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men.scartezini\Desktop\"/>
    </mc:Choice>
  </mc:AlternateContent>
  <xr:revisionPtr revIDLastSave="2" documentId="13_ncr:1_{633AC95B-B852-47D8-BD12-4ECB1DD520C3}" xr6:coauthVersionLast="43" xr6:coauthVersionMax="43" xr10:uidLastSave="{0CFB6187-547A-4DC5-9917-7C4945419F8A}"/>
  <bookViews>
    <workbookView xWindow="0" yWindow="0" windowWidth="28800" windowHeight="12225" activeTab="5" xr2:uid="{00000000-000D-0000-FFFF-FFFF00000000}"/>
  </bookViews>
  <sheets>
    <sheet name="RESUMO" sheetId="41" r:id="rId1"/>
    <sheet name="RESIDENCIAL" sheetId="3" r:id="rId2"/>
    <sheet name="RESIDENCIAL POPULAR  " sheetId="29" r:id="rId3"/>
    <sheet name="COMERCIAL" sheetId="30" r:id="rId4"/>
    <sheet name="INDUSTRIAL" sheetId="32" r:id="rId5"/>
    <sheet name="PÚBLICO" sheetId="33" r:id="rId6"/>
    <sheet name="LIFAI_DEZEMBRO2018" sheetId="39" r:id="rId7"/>
    <sheet name="Consumo Real CadÚnico - MAI2018" sheetId="34" r:id="rId8"/>
    <sheet name="GRÁFICOS_TARIFA_MÉDIA" sheetId="35" r:id="rId9"/>
  </sheets>
  <externalReferences>
    <externalReference r:id="rId10"/>
    <externalReference r:id="rId11"/>
  </externalReferences>
  <definedNames>
    <definedName name="_xlnm._FilterDatabase" localSheetId="3" hidden="1">COMERCIAL!$J$1:$J$1007</definedName>
    <definedName name="_xlnm._FilterDatabase" localSheetId="7" hidden="1">'Consumo Real CadÚnico - MAI2018'!$A$5:$A$3232</definedName>
    <definedName name="_xlnm._FilterDatabase" localSheetId="8" hidden="1">GRÁFICOS_TARIFA_MÉDIA!#REF!</definedName>
    <definedName name="_xlnm._FilterDatabase" localSheetId="4" hidden="1">INDUSTRIAL!$J$1:$J$255</definedName>
    <definedName name="_xlnm._FilterDatabase" localSheetId="5" hidden="1">PÚBLICO!$J$1:$J$817</definedName>
    <definedName name="_xlnm._FilterDatabase" localSheetId="1" hidden="1">RESIDENCIAL!$J$1:$J$926</definedName>
    <definedName name="cabeçalho">[1]!Tabela13[#Headers]</definedName>
  </definedNames>
  <calcPr calcId="191028" iterate="1" iterateCount="10000" calcCompleted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8" i="41" l="1"/>
  <c r="L17" i="41"/>
  <c r="K18" i="41"/>
  <c r="K17" i="41"/>
  <c r="J18" i="41"/>
  <c r="M18" i="41" s="1"/>
  <c r="J17" i="41"/>
  <c r="M17" i="41" s="1"/>
  <c r="I18" i="41"/>
  <c r="I17" i="41"/>
  <c r="H18" i="41"/>
  <c r="H17" i="41"/>
  <c r="I999" i="30"/>
  <c r="J10" i="41"/>
  <c r="H999" i="30"/>
  <c r="J9" i="41"/>
  <c r="N17" i="41"/>
  <c r="N18" i="41"/>
  <c r="N19" i="41"/>
  <c r="M19" i="41"/>
  <c r="L19" i="41"/>
  <c r="K19" i="41"/>
  <c r="J19" i="41"/>
  <c r="I19" i="41"/>
  <c r="H19" i="41"/>
  <c r="M8" i="41"/>
  <c r="N8" i="41"/>
  <c r="L8" i="41"/>
  <c r="K8" i="41"/>
  <c r="J8" i="41"/>
  <c r="I8" i="41"/>
  <c r="P6" i="3"/>
  <c r="Q7" i="3"/>
  <c r="R7" i="3"/>
  <c r="S7" i="3"/>
  <c r="AA7" i="3"/>
  <c r="Q8" i="3"/>
  <c r="R8" i="3"/>
  <c r="S8" i="3"/>
  <c r="AA8" i="3"/>
  <c r="Q9" i="3"/>
  <c r="R9" i="3"/>
  <c r="S9" i="3"/>
  <c r="AA9" i="3"/>
  <c r="Q10" i="3"/>
  <c r="R10" i="3"/>
  <c r="S10" i="3"/>
  <c r="AA10" i="3"/>
  <c r="Q11" i="3"/>
  <c r="R11" i="3"/>
  <c r="S11" i="3"/>
  <c r="AA11" i="3"/>
  <c r="Q12" i="3"/>
  <c r="R12" i="3"/>
  <c r="S12" i="3"/>
  <c r="AA12" i="3"/>
  <c r="Q13" i="3"/>
  <c r="R13" i="3"/>
  <c r="S13" i="3"/>
  <c r="AA13" i="3"/>
  <c r="Q14" i="3"/>
  <c r="R14" i="3"/>
  <c r="S14" i="3"/>
  <c r="AA14" i="3"/>
  <c r="Q15" i="3"/>
  <c r="R15" i="3"/>
  <c r="S15" i="3"/>
  <c r="AA15" i="3"/>
  <c r="Q16" i="3"/>
  <c r="R16" i="3"/>
  <c r="S16" i="3"/>
  <c r="AA16" i="3"/>
  <c r="Q17" i="3"/>
  <c r="R17" i="3"/>
  <c r="S17" i="3"/>
  <c r="AA17" i="3"/>
  <c r="Q18" i="3"/>
  <c r="R18" i="3"/>
  <c r="S18" i="3"/>
  <c r="AA18" i="3"/>
  <c r="Q19" i="3"/>
  <c r="R19" i="3"/>
  <c r="S19" i="3"/>
  <c r="AA19" i="3"/>
  <c r="Q20" i="3"/>
  <c r="R20" i="3"/>
  <c r="S20" i="3"/>
  <c r="AA20" i="3"/>
  <c r="Q21" i="3"/>
  <c r="R21" i="3"/>
  <c r="S21" i="3"/>
  <c r="AA21" i="3"/>
  <c r="Q22" i="3"/>
  <c r="R22" i="3"/>
  <c r="S22" i="3"/>
  <c r="AA22" i="3"/>
  <c r="Q23" i="3"/>
  <c r="R23" i="3"/>
  <c r="S23" i="3"/>
  <c r="AA23" i="3"/>
  <c r="Q24" i="3"/>
  <c r="R24" i="3"/>
  <c r="S24" i="3"/>
  <c r="AA24" i="3"/>
  <c r="Q25" i="3"/>
  <c r="R25" i="3"/>
  <c r="S25" i="3"/>
  <c r="AA25" i="3"/>
  <c r="Q26" i="3"/>
  <c r="R26" i="3"/>
  <c r="S26" i="3"/>
  <c r="AA26" i="3"/>
  <c r="Q27" i="3"/>
  <c r="R27" i="3"/>
  <c r="S27" i="3"/>
  <c r="AA27" i="3"/>
  <c r="Q28" i="3"/>
  <c r="R28" i="3"/>
  <c r="S28" i="3"/>
  <c r="AA28" i="3"/>
  <c r="Q29" i="3"/>
  <c r="R29" i="3"/>
  <c r="S29" i="3"/>
  <c r="AA29" i="3"/>
  <c r="Q30" i="3"/>
  <c r="R30" i="3"/>
  <c r="S30" i="3"/>
  <c r="AA30" i="3"/>
  <c r="R6" i="3"/>
  <c r="S6" i="3"/>
  <c r="AA6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M6" i="30"/>
  <c r="H918" i="3"/>
  <c r="H9" i="41" s="1"/>
  <c r="L923" i="3"/>
  <c r="L924" i="3"/>
  <c r="V6" i="34"/>
  <c r="U6" i="34"/>
  <c r="P6" i="34"/>
  <c r="H6" i="29"/>
  <c r="P7" i="34"/>
  <c r="H7" i="29"/>
  <c r="P8" i="34"/>
  <c r="H8" i="29"/>
  <c r="P9" i="34"/>
  <c r="H9" i="29"/>
  <c r="P10" i="34"/>
  <c r="H10" i="29"/>
  <c r="P11" i="34"/>
  <c r="H11" i="29"/>
  <c r="P12" i="34"/>
  <c r="H12" i="29"/>
  <c r="P13" i="34"/>
  <c r="H13" i="29"/>
  <c r="P14" i="34"/>
  <c r="H14" i="29"/>
  <c r="P15" i="34"/>
  <c r="H15" i="29"/>
  <c r="P16" i="34"/>
  <c r="H16" i="29"/>
  <c r="P17" i="34"/>
  <c r="H17" i="29"/>
  <c r="P18" i="34"/>
  <c r="H18" i="29"/>
  <c r="P19" i="34"/>
  <c r="H19" i="29"/>
  <c r="P20" i="34"/>
  <c r="H20" i="29"/>
  <c r="P21" i="34"/>
  <c r="H21" i="29"/>
  <c r="P22" i="34"/>
  <c r="H22" i="29"/>
  <c r="P23" i="34"/>
  <c r="H23" i="29"/>
  <c r="P24" i="34"/>
  <c r="H24" i="29"/>
  <c r="P25" i="34"/>
  <c r="H25" i="29"/>
  <c r="P26" i="34"/>
  <c r="H26" i="29"/>
  <c r="P27" i="34"/>
  <c r="H27" i="29"/>
  <c r="P28" i="34"/>
  <c r="H28" i="29"/>
  <c r="P29" i="34"/>
  <c r="H29" i="29"/>
  <c r="P30" i="34"/>
  <c r="H30" i="29"/>
  <c r="P31" i="34"/>
  <c r="H31" i="29"/>
  <c r="P32" i="34"/>
  <c r="H32" i="29"/>
  <c r="P33" i="34"/>
  <c r="H33" i="29"/>
  <c r="P34" i="34"/>
  <c r="H34" i="29"/>
  <c r="P35" i="34"/>
  <c r="H35" i="29"/>
  <c r="P36" i="34"/>
  <c r="H36" i="29"/>
  <c r="P37" i="34"/>
  <c r="H37" i="29"/>
  <c r="P38" i="34"/>
  <c r="H38" i="29"/>
  <c r="P39" i="34"/>
  <c r="H39" i="29"/>
  <c r="P40" i="34"/>
  <c r="H40" i="29"/>
  <c r="P41" i="34"/>
  <c r="H41" i="29"/>
  <c r="P42" i="34"/>
  <c r="H42" i="29"/>
  <c r="P43" i="34"/>
  <c r="H43" i="29"/>
  <c r="P44" i="34"/>
  <c r="H44" i="29"/>
  <c r="P45" i="34"/>
  <c r="H45" i="29"/>
  <c r="P46" i="34"/>
  <c r="H46" i="29"/>
  <c r="P47" i="34"/>
  <c r="H47" i="29"/>
  <c r="P48" i="34"/>
  <c r="H48" i="29"/>
  <c r="P49" i="34"/>
  <c r="H49" i="29"/>
  <c r="P50" i="34"/>
  <c r="H50" i="29"/>
  <c r="P51" i="34"/>
  <c r="H51" i="29"/>
  <c r="P52" i="34"/>
  <c r="H52" i="29"/>
  <c r="P53" i="34"/>
  <c r="H53" i="29"/>
  <c r="P54" i="34"/>
  <c r="H54" i="29"/>
  <c r="P55" i="34"/>
  <c r="H55" i="29"/>
  <c r="P56" i="34"/>
  <c r="H56" i="29"/>
  <c r="P57" i="34"/>
  <c r="H57" i="29"/>
  <c r="P58" i="34"/>
  <c r="H58" i="29"/>
  <c r="P59" i="34"/>
  <c r="H59" i="29"/>
  <c r="P60" i="34"/>
  <c r="H60" i="29"/>
  <c r="P61" i="34"/>
  <c r="H61" i="29"/>
  <c r="P62" i="34"/>
  <c r="H62" i="29"/>
  <c r="P63" i="34"/>
  <c r="H63" i="29"/>
  <c r="P64" i="34"/>
  <c r="H64" i="29"/>
  <c r="P65" i="34"/>
  <c r="H65" i="29"/>
  <c r="P66" i="34"/>
  <c r="H66" i="29"/>
  <c r="P67" i="34"/>
  <c r="H67" i="29"/>
  <c r="P68" i="34"/>
  <c r="H68" i="29"/>
  <c r="P69" i="34"/>
  <c r="H69" i="29"/>
  <c r="P70" i="34"/>
  <c r="H70" i="29"/>
  <c r="P71" i="34"/>
  <c r="H71" i="29"/>
  <c r="P72" i="34"/>
  <c r="H72" i="29"/>
  <c r="P73" i="34"/>
  <c r="H73" i="29"/>
  <c r="P74" i="34"/>
  <c r="H74" i="29"/>
  <c r="P75" i="34"/>
  <c r="H75" i="29"/>
  <c r="P76" i="34"/>
  <c r="H76" i="29"/>
  <c r="P77" i="34"/>
  <c r="H77" i="29"/>
  <c r="P78" i="34"/>
  <c r="H78" i="29"/>
  <c r="P79" i="34"/>
  <c r="H79" i="29"/>
  <c r="P80" i="34"/>
  <c r="H80" i="29"/>
  <c r="P81" i="34"/>
  <c r="H81" i="29"/>
  <c r="P82" i="34"/>
  <c r="H82" i="29"/>
  <c r="P83" i="34"/>
  <c r="H83" i="29"/>
  <c r="P84" i="34"/>
  <c r="H84" i="29"/>
  <c r="P85" i="34"/>
  <c r="H85" i="29"/>
  <c r="P86" i="34"/>
  <c r="H86" i="29"/>
  <c r="P87" i="34"/>
  <c r="H87" i="29"/>
  <c r="P88" i="34"/>
  <c r="H88" i="29"/>
  <c r="P89" i="34"/>
  <c r="H89" i="29"/>
  <c r="P90" i="34"/>
  <c r="H90" i="29"/>
  <c r="P91" i="34"/>
  <c r="H91" i="29"/>
  <c r="P92" i="34"/>
  <c r="H92" i="29"/>
  <c r="P93" i="34"/>
  <c r="H93" i="29"/>
  <c r="P94" i="34"/>
  <c r="H94" i="29"/>
  <c r="P95" i="34"/>
  <c r="H95" i="29"/>
  <c r="P96" i="34"/>
  <c r="H96" i="29"/>
  <c r="P97" i="34"/>
  <c r="H97" i="29"/>
  <c r="P98" i="34"/>
  <c r="H98" i="29"/>
  <c r="P99" i="34"/>
  <c r="H99" i="29"/>
  <c r="P100" i="34"/>
  <c r="H100" i="29"/>
  <c r="P101" i="34"/>
  <c r="H101" i="29"/>
  <c r="P102" i="34"/>
  <c r="H102" i="29"/>
  <c r="P103" i="34"/>
  <c r="H103" i="29"/>
  <c r="P104" i="34"/>
  <c r="H104" i="29"/>
  <c r="P105" i="34"/>
  <c r="H105" i="29"/>
  <c r="P106" i="34"/>
  <c r="H106" i="29"/>
  <c r="P107" i="34"/>
  <c r="H107" i="29"/>
  <c r="P108" i="34"/>
  <c r="H108" i="29"/>
  <c r="P109" i="34"/>
  <c r="H109" i="29"/>
  <c r="P110" i="34"/>
  <c r="H110" i="29"/>
  <c r="P111" i="34"/>
  <c r="H111" i="29"/>
  <c r="P112" i="34"/>
  <c r="H112" i="29"/>
  <c r="P113" i="34"/>
  <c r="H113" i="29"/>
  <c r="P114" i="34"/>
  <c r="H114" i="29"/>
  <c r="P115" i="34"/>
  <c r="H115" i="29"/>
  <c r="P116" i="34"/>
  <c r="H116" i="29"/>
  <c r="P117" i="34"/>
  <c r="H117" i="29"/>
  <c r="P118" i="34"/>
  <c r="H118" i="29"/>
  <c r="P119" i="34"/>
  <c r="H119" i="29"/>
  <c r="P120" i="34"/>
  <c r="H120" i="29"/>
  <c r="P121" i="34"/>
  <c r="H121" i="29"/>
  <c r="P122" i="34"/>
  <c r="H122" i="29"/>
  <c r="P123" i="34"/>
  <c r="H123" i="29"/>
  <c r="P124" i="34"/>
  <c r="H124" i="29"/>
  <c r="P125" i="34"/>
  <c r="H125" i="29"/>
  <c r="P126" i="34"/>
  <c r="H126" i="29"/>
  <c r="P127" i="34"/>
  <c r="H127" i="29"/>
  <c r="P128" i="34"/>
  <c r="H128" i="29"/>
  <c r="P129" i="34"/>
  <c r="H129" i="29"/>
  <c r="P130" i="34"/>
  <c r="H130" i="29"/>
  <c r="P131" i="34"/>
  <c r="H131" i="29"/>
  <c r="P132" i="34"/>
  <c r="H132" i="29"/>
  <c r="P133" i="34"/>
  <c r="H133" i="29"/>
  <c r="P134" i="34"/>
  <c r="H134" i="29"/>
  <c r="P135" i="34"/>
  <c r="H135" i="29"/>
  <c r="P136" i="34"/>
  <c r="H136" i="29"/>
  <c r="P137" i="34"/>
  <c r="H137" i="29"/>
  <c r="P138" i="34"/>
  <c r="H138" i="29"/>
  <c r="P139" i="34"/>
  <c r="H139" i="29"/>
  <c r="P140" i="34"/>
  <c r="H140" i="29"/>
  <c r="P141" i="34"/>
  <c r="H141" i="29"/>
  <c r="P142" i="34"/>
  <c r="H142" i="29"/>
  <c r="P143" i="34"/>
  <c r="H143" i="29"/>
  <c r="P144" i="34"/>
  <c r="H144" i="29"/>
  <c r="P145" i="34"/>
  <c r="H145" i="29"/>
  <c r="P146" i="34"/>
  <c r="H146" i="29"/>
  <c r="P147" i="34"/>
  <c r="H147" i="29"/>
  <c r="P148" i="34"/>
  <c r="H148" i="29"/>
  <c r="P149" i="34"/>
  <c r="H149" i="29"/>
  <c r="P150" i="34"/>
  <c r="H150" i="29"/>
  <c r="P151" i="34"/>
  <c r="H151" i="29"/>
  <c r="P152" i="34"/>
  <c r="H152" i="29"/>
  <c r="P153" i="34"/>
  <c r="H153" i="29"/>
  <c r="P154" i="34"/>
  <c r="H154" i="29"/>
  <c r="P155" i="34"/>
  <c r="H155" i="29"/>
  <c r="P156" i="34"/>
  <c r="H156" i="29"/>
  <c r="P157" i="34"/>
  <c r="H157" i="29"/>
  <c r="P158" i="34"/>
  <c r="H158" i="29"/>
  <c r="P159" i="34"/>
  <c r="H159" i="29"/>
  <c r="P160" i="34"/>
  <c r="H160" i="29"/>
  <c r="P161" i="34"/>
  <c r="H161" i="29"/>
  <c r="P162" i="34"/>
  <c r="H162" i="29"/>
  <c r="P163" i="34"/>
  <c r="H163" i="29"/>
  <c r="P164" i="34"/>
  <c r="H164" i="29"/>
  <c r="P165" i="34"/>
  <c r="H165" i="29"/>
  <c r="P166" i="34"/>
  <c r="H166" i="29"/>
  <c r="P167" i="34"/>
  <c r="H167" i="29"/>
  <c r="P168" i="34"/>
  <c r="H168" i="29"/>
  <c r="P169" i="34"/>
  <c r="H169" i="29"/>
  <c r="P170" i="34"/>
  <c r="H170" i="29"/>
  <c r="P171" i="34"/>
  <c r="H171" i="29"/>
  <c r="P172" i="34"/>
  <c r="H172" i="29"/>
  <c r="P173" i="34"/>
  <c r="H173" i="29"/>
  <c r="P174" i="34"/>
  <c r="H174" i="29"/>
  <c r="P175" i="34"/>
  <c r="H175" i="29"/>
  <c r="P176" i="34"/>
  <c r="H176" i="29"/>
  <c r="P177" i="34"/>
  <c r="H177" i="29"/>
  <c r="P178" i="34"/>
  <c r="H178" i="29"/>
  <c r="P179" i="34"/>
  <c r="H179" i="29"/>
  <c r="P180" i="34"/>
  <c r="H180" i="29"/>
  <c r="P181" i="34"/>
  <c r="H181" i="29"/>
  <c r="P182" i="34"/>
  <c r="H182" i="29"/>
  <c r="P183" i="34"/>
  <c r="H183" i="29"/>
  <c r="P184" i="34"/>
  <c r="H184" i="29"/>
  <c r="P185" i="34"/>
  <c r="H185" i="29"/>
  <c r="P186" i="34"/>
  <c r="H186" i="29"/>
  <c r="P187" i="34"/>
  <c r="H187" i="29"/>
  <c r="P188" i="34"/>
  <c r="H188" i="29"/>
  <c r="P189" i="34"/>
  <c r="H189" i="29"/>
  <c r="P190" i="34"/>
  <c r="H190" i="29"/>
  <c r="P191" i="34"/>
  <c r="H191" i="29"/>
  <c r="P192" i="34"/>
  <c r="H192" i="29"/>
  <c r="P193" i="34"/>
  <c r="H193" i="29"/>
  <c r="P194" i="34"/>
  <c r="H194" i="29"/>
  <c r="P195" i="34"/>
  <c r="H195" i="29"/>
  <c r="P196" i="34"/>
  <c r="H196" i="29"/>
  <c r="P197" i="34"/>
  <c r="H197" i="29"/>
  <c r="P198" i="34"/>
  <c r="H198" i="29"/>
  <c r="P199" i="34"/>
  <c r="H199" i="29"/>
  <c r="P200" i="34"/>
  <c r="H200" i="29"/>
  <c r="P201" i="34"/>
  <c r="H201" i="29"/>
  <c r="P202" i="34"/>
  <c r="H202" i="29"/>
  <c r="P203" i="34"/>
  <c r="H203" i="29"/>
  <c r="P204" i="34"/>
  <c r="H204" i="29"/>
  <c r="P205" i="34"/>
  <c r="H205" i="29"/>
  <c r="P206" i="34"/>
  <c r="H206" i="29"/>
  <c r="P207" i="34"/>
  <c r="H207" i="29"/>
  <c r="P208" i="34"/>
  <c r="H208" i="29"/>
  <c r="P209" i="34"/>
  <c r="H209" i="29"/>
  <c r="P210" i="34"/>
  <c r="H210" i="29"/>
  <c r="P211" i="34"/>
  <c r="H211" i="29"/>
  <c r="P212" i="34"/>
  <c r="H212" i="29"/>
  <c r="P213" i="34"/>
  <c r="H213" i="29"/>
  <c r="P214" i="34"/>
  <c r="H214" i="29"/>
  <c r="P215" i="34"/>
  <c r="H215" i="29"/>
  <c r="P216" i="34"/>
  <c r="H216" i="29"/>
  <c r="P217" i="34"/>
  <c r="H217" i="29"/>
  <c r="P218" i="34"/>
  <c r="H218" i="29"/>
  <c r="P219" i="34"/>
  <c r="H219" i="29"/>
  <c r="P220" i="34"/>
  <c r="H220" i="29"/>
  <c r="P221" i="34"/>
  <c r="H221" i="29"/>
  <c r="P222" i="34"/>
  <c r="H222" i="29"/>
  <c r="P223" i="34"/>
  <c r="H223" i="29"/>
  <c r="P224" i="34"/>
  <c r="H224" i="29"/>
  <c r="P225" i="34"/>
  <c r="H225" i="29"/>
  <c r="P226" i="34"/>
  <c r="H226" i="29"/>
  <c r="P227" i="34"/>
  <c r="H227" i="29"/>
  <c r="P228" i="34"/>
  <c r="H228" i="29"/>
  <c r="P229" i="34"/>
  <c r="H229" i="29"/>
  <c r="P230" i="34"/>
  <c r="H230" i="29"/>
  <c r="P231" i="34"/>
  <c r="H231" i="29"/>
  <c r="P232" i="34"/>
  <c r="H232" i="29"/>
  <c r="P233" i="34"/>
  <c r="H233" i="29"/>
  <c r="P234" i="34"/>
  <c r="H234" i="29"/>
  <c r="P235" i="34"/>
  <c r="H235" i="29"/>
  <c r="P236" i="34"/>
  <c r="H236" i="29"/>
  <c r="P237" i="34"/>
  <c r="H237" i="29"/>
  <c r="P238" i="34"/>
  <c r="H238" i="29"/>
  <c r="P239" i="34"/>
  <c r="H239" i="29"/>
  <c r="P240" i="34"/>
  <c r="H240" i="29"/>
  <c r="P241" i="34"/>
  <c r="H241" i="29"/>
  <c r="P242" i="34"/>
  <c r="H242" i="29"/>
  <c r="P243" i="34"/>
  <c r="H243" i="29"/>
  <c r="P244" i="34"/>
  <c r="H244" i="29"/>
  <c r="P245" i="34"/>
  <c r="H245" i="29"/>
  <c r="P246" i="34"/>
  <c r="H246" i="29"/>
  <c r="P247" i="34"/>
  <c r="H247" i="29"/>
  <c r="P248" i="34"/>
  <c r="H248" i="29"/>
  <c r="P249" i="34"/>
  <c r="H249" i="29"/>
  <c r="P250" i="34"/>
  <c r="H250" i="29"/>
  <c r="P251" i="34"/>
  <c r="H251" i="29"/>
  <c r="P252" i="34"/>
  <c r="H252" i="29"/>
  <c r="P253" i="34"/>
  <c r="H253" i="29"/>
  <c r="P254" i="34"/>
  <c r="H254" i="29"/>
  <c r="P255" i="34"/>
  <c r="H255" i="29"/>
  <c r="P256" i="34"/>
  <c r="H256" i="29"/>
  <c r="P257" i="34"/>
  <c r="H257" i="29"/>
  <c r="P258" i="34"/>
  <c r="H258" i="29"/>
  <c r="P259" i="34"/>
  <c r="H259" i="29"/>
  <c r="P260" i="34"/>
  <c r="H260" i="29"/>
  <c r="P261" i="34"/>
  <c r="H261" i="29"/>
  <c r="P262" i="34"/>
  <c r="H262" i="29"/>
  <c r="P263" i="34"/>
  <c r="H263" i="29"/>
  <c r="P264" i="34"/>
  <c r="H264" i="29"/>
  <c r="P265" i="34"/>
  <c r="H265" i="29"/>
  <c r="P266" i="34"/>
  <c r="H266" i="29"/>
  <c r="P267" i="34"/>
  <c r="H267" i="29"/>
  <c r="P268" i="34"/>
  <c r="H268" i="29"/>
  <c r="P269" i="34"/>
  <c r="H269" i="29"/>
  <c r="P270" i="34"/>
  <c r="H270" i="29"/>
  <c r="P271" i="34"/>
  <c r="H271" i="29"/>
  <c r="P272" i="34"/>
  <c r="H272" i="29"/>
  <c r="P273" i="34"/>
  <c r="H273" i="29"/>
  <c r="P274" i="34"/>
  <c r="H274" i="29"/>
  <c r="P275" i="34"/>
  <c r="H275" i="29"/>
  <c r="P276" i="34"/>
  <c r="H276" i="29"/>
  <c r="P277" i="34"/>
  <c r="H277" i="29"/>
  <c r="P278" i="34"/>
  <c r="H278" i="29"/>
  <c r="P279" i="34"/>
  <c r="H279" i="29"/>
  <c r="P280" i="34"/>
  <c r="H280" i="29"/>
  <c r="P281" i="34"/>
  <c r="H281" i="29"/>
  <c r="P282" i="34"/>
  <c r="H282" i="29"/>
  <c r="P283" i="34"/>
  <c r="H283" i="29"/>
  <c r="P284" i="34"/>
  <c r="H284" i="29"/>
  <c r="P285" i="34"/>
  <c r="H285" i="29"/>
  <c r="P286" i="34"/>
  <c r="H286" i="29"/>
  <c r="P287" i="34"/>
  <c r="H287" i="29"/>
  <c r="P288" i="34"/>
  <c r="H288" i="29"/>
  <c r="P289" i="34"/>
  <c r="H289" i="29"/>
  <c r="P290" i="34"/>
  <c r="H290" i="29"/>
  <c r="P291" i="34"/>
  <c r="H291" i="29"/>
  <c r="P292" i="34"/>
  <c r="H292" i="29"/>
  <c r="P293" i="34"/>
  <c r="H293" i="29"/>
  <c r="P294" i="34"/>
  <c r="H294" i="29"/>
  <c r="P295" i="34"/>
  <c r="H295" i="29"/>
  <c r="P296" i="34"/>
  <c r="H296" i="29"/>
  <c r="P297" i="34"/>
  <c r="H297" i="29"/>
  <c r="P298" i="34"/>
  <c r="H298" i="29"/>
  <c r="P299" i="34"/>
  <c r="H299" i="29"/>
  <c r="P300" i="34"/>
  <c r="H300" i="29"/>
  <c r="P301" i="34"/>
  <c r="H301" i="29"/>
  <c r="P302" i="34"/>
  <c r="H302" i="29"/>
  <c r="P303" i="34"/>
  <c r="H303" i="29"/>
  <c r="P304" i="34"/>
  <c r="H304" i="29"/>
  <c r="P305" i="34"/>
  <c r="H305" i="29"/>
  <c r="P306" i="34"/>
  <c r="H306" i="29"/>
  <c r="P307" i="34"/>
  <c r="H307" i="29"/>
  <c r="P308" i="34"/>
  <c r="H308" i="29"/>
  <c r="P309" i="34"/>
  <c r="H309" i="29"/>
  <c r="P310" i="34"/>
  <c r="H310" i="29"/>
  <c r="P311" i="34"/>
  <c r="H311" i="29"/>
  <c r="P312" i="34"/>
  <c r="H312" i="29"/>
  <c r="P313" i="34"/>
  <c r="H313" i="29"/>
  <c r="P314" i="34"/>
  <c r="H314" i="29"/>
  <c r="P315" i="34"/>
  <c r="H315" i="29"/>
  <c r="P316" i="34"/>
  <c r="H316" i="29"/>
  <c r="P317" i="34"/>
  <c r="H317" i="29"/>
  <c r="P318" i="34"/>
  <c r="H318" i="29"/>
  <c r="P319" i="34"/>
  <c r="H319" i="29"/>
  <c r="P320" i="34"/>
  <c r="H320" i="29"/>
  <c r="P321" i="34"/>
  <c r="H321" i="29"/>
  <c r="P322" i="34"/>
  <c r="H322" i="29"/>
  <c r="P323" i="34"/>
  <c r="H323" i="29"/>
  <c r="P324" i="34"/>
  <c r="H324" i="29"/>
  <c r="P325" i="34"/>
  <c r="H325" i="29"/>
  <c r="P326" i="34"/>
  <c r="H326" i="29"/>
  <c r="P327" i="34"/>
  <c r="H327" i="29"/>
  <c r="P328" i="34"/>
  <c r="H328" i="29"/>
  <c r="P329" i="34"/>
  <c r="H329" i="29"/>
  <c r="P330" i="34"/>
  <c r="H330" i="29"/>
  <c r="P331" i="34"/>
  <c r="H331" i="29"/>
  <c r="P332" i="34"/>
  <c r="H332" i="29"/>
  <c r="P333" i="34"/>
  <c r="H333" i="29"/>
  <c r="P334" i="34"/>
  <c r="H334" i="29"/>
  <c r="P335" i="34"/>
  <c r="H335" i="29"/>
  <c r="P336" i="34"/>
  <c r="H336" i="29"/>
  <c r="P337" i="34"/>
  <c r="H337" i="29"/>
  <c r="P338" i="34"/>
  <c r="H338" i="29"/>
  <c r="P339" i="34"/>
  <c r="H339" i="29"/>
  <c r="P340" i="34"/>
  <c r="H340" i="29"/>
  <c r="P341" i="34"/>
  <c r="H341" i="29"/>
  <c r="P342" i="34"/>
  <c r="H342" i="29"/>
  <c r="P343" i="34"/>
  <c r="H343" i="29"/>
  <c r="P344" i="34"/>
  <c r="H344" i="29"/>
  <c r="P345" i="34"/>
  <c r="H345" i="29"/>
  <c r="P346" i="34"/>
  <c r="H346" i="29"/>
  <c r="P347" i="34"/>
  <c r="H347" i="29"/>
  <c r="P348" i="34"/>
  <c r="H348" i="29"/>
  <c r="P349" i="34"/>
  <c r="H349" i="29"/>
  <c r="P350" i="34"/>
  <c r="H350" i="29"/>
  <c r="P351" i="34"/>
  <c r="H351" i="29"/>
  <c r="P352" i="34"/>
  <c r="H352" i="29"/>
  <c r="P353" i="34"/>
  <c r="H353" i="29"/>
  <c r="P354" i="34"/>
  <c r="H354" i="29"/>
  <c r="P355" i="34"/>
  <c r="H355" i="29"/>
  <c r="P356" i="34"/>
  <c r="H356" i="29"/>
  <c r="P357" i="34"/>
  <c r="H357" i="29"/>
  <c r="P358" i="34"/>
  <c r="H358" i="29"/>
  <c r="P359" i="34"/>
  <c r="H359" i="29"/>
  <c r="P360" i="34"/>
  <c r="H360" i="29"/>
  <c r="P361" i="34"/>
  <c r="H361" i="29"/>
  <c r="P362" i="34"/>
  <c r="H362" i="29"/>
  <c r="P363" i="34"/>
  <c r="H363" i="29"/>
  <c r="P364" i="34"/>
  <c r="H364" i="29"/>
  <c r="P365" i="34"/>
  <c r="H365" i="29"/>
  <c r="P366" i="34"/>
  <c r="H366" i="29"/>
  <c r="P367" i="34"/>
  <c r="H367" i="29"/>
  <c r="P368" i="34"/>
  <c r="H368" i="29"/>
  <c r="P369" i="34"/>
  <c r="H369" i="29"/>
  <c r="P370" i="34"/>
  <c r="H370" i="29"/>
  <c r="P371" i="34"/>
  <c r="H371" i="29"/>
  <c r="P372" i="34"/>
  <c r="H372" i="29"/>
  <c r="P373" i="34"/>
  <c r="H373" i="29"/>
  <c r="P374" i="34"/>
  <c r="H374" i="29"/>
  <c r="P375" i="34"/>
  <c r="H375" i="29"/>
  <c r="P376" i="34"/>
  <c r="H376" i="29"/>
  <c r="P377" i="34"/>
  <c r="H377" i="29"/>
  <c r="P378" i="34"/>
  <c r="H378" i="29"/>
  <c r="P379" i="34"/>
  <c r="H379" i="29"/>
  <c r="P380" i="34"/>
  <c r="H380" i="29"/>
  <c r="P381" i="34"/>
  <c r="H381" i="29"/>
  <c r="P382" i="34"/>
  <c r="H382" i="29"/>
  <c r="P383" i="34"/>
  <c r="H383" i="29"/>
  <c r="P384" i="34"/>
  <c r="H384" i="29"/>
  <c r="P385" i="34"/>
  <c r="H385" i="29"/>
  <c r="P386" i="34"/>
  <c r="H386" i="29"/>
  <c r="P387" i="34"/>
  <c r="H387" i="29"/>
  <c r="P388" i="34"/>
  <c r="H388" i="29"/>
  <c r="P389" i="34"/>
  <c r="H389" i="29"/>
  <c r="P390" i="34"/>
  <c r="H390" i="29"/>
  <c r="P391" i="34"/>
  <c r="H391" i="29"/>
  <c r="P392" i="34"/>
  <c r="H392" i="29"/>
  <c r="P393" i="34"/>
  <c r="H393" i="29"/>
  <c r="P394" i="34"/>
  <c r="H394" i="29"/>
  <c r="P395" i="34"/>
  <c r="H395" i="29"/>
  <c r="P396" i="34"/>
  <c r="H396" i="29"/>
  <c r="P397" i="34"/>
  <c r="H397" i="29"/>
  <c r="P398" i="34"/>
  <c r="H398" i="29"/>
  <c r="P399" i="34"/>
  <c r="H399" i="29"/>
  <c r="P400" i="34"/>
  <c r="H400" i="29"/>
  <c r="P401" i="34"/>
  <c r="H401" i="29"/>
  <c r="P402" i="34"/>
  <c r="H402" i="29"/>
  <c r="P403" i="34"/>
  <c r="H403" i="29"/>
  <c r="P404" i="34"/>
  <c r="H404" i="29"/>
  <c r="P405" i="34"/>
  <c r="H405" i="29"/>
  <c r="P406" i="34"/>
  <c r="H406" i="29"/>
  <c r="P407" i="34"/>
  <c r="H407" i="29"/>
  <c r="P408" i="34"/>
  <c r="H408" i="29"/>
  <c r="P409" i="34"/>
  <c r="H409" i="29"/>
  <c r="P410" i="34"/>
  <c r="H410" i="29"/>
  <c r="P411" i="34"/>
  <c r="H411" i="29"/>
  <c r="P412" i="34"/>
  <c r="H412" i="29"/>
  <c r="P413" i="34"/>
  <c r="H413" i="29"/>
  <c r="P414" i="34"/>
  <c r="H414" i="29"/>
  <c r="P415" i="34"/>
  <c r="H415" i="29"/>
  <c r="P416" i="34"/>
  <c r="H416" i="29"/>
  <c r="P417" i="34"/>
  <c r="H417" i="29"/>
  <c r="P418" i="34"/>
  <c r="H418" i="29"/>
  <c r="P419" i="34"/>
  <c r="H419" i="29"/>
  <c r="P420" i="34"/>
  <c r="H420" i="29"/>
  <c r="P421" i="34"/>
  <c r="H421" i="29"/>
  <c r="P422" i="34"/>
  <c r="H422" i="29"/>
  <c r="P423" i="34"/>
  <c r="H423" i="29"/>
  <c r="P424" i="34"/>
  <c r="H424" i="29"/>
  <c r="P425" i="34"/>
  <c r="H425" i="29"/>
  <c r="P426" i="34"/>
  <c r="H426" i="29"/>
  <c r="P427" i="34"/>
  <c r="H427" i="29"/>
  <c r="P428" i="34"/>
  <c r="H428" i="29"/>
  <c r="P429" i="34"/>
  <c r="H429" i="29"/>
  <c r="P430" i="34"/>
  <c r="H430" i="29"/>
  <c r="P431" i="34"/>
  <c r="H431" i="29"/>
  <c r="P432" i="34"/>
  <c r="H432" i="29"/>
  <c r="P433" i="34"/>
  <c r="H433" i="29"/>
  <c r="P434" i="34"/>
  <c r="H434" i="29"/>
  <c r="P435" i="34"/>
  <c r="H435" i="29"/>
  <c r="P436" i="34"/>
  <c r="H436" i="29"/>
  <c r="P437" i="34"/>
  <c r="H437" i="29"/>
  <c r="P438" i="34"/>
  <c r="H438" i="29"/>
  <c r="P439" i="34"/>
  <c r="H439" i="29"/>
  <c r="P440" i="34"/>
  <c r="H440" i="29"/>
  <c r="P441" i="34"/>
  <c r="H441" i="29"/>
  <c r="P442" i="34"/>
  <c r="H442" i="29"/>
  <c r="P443" i="34"/>
  <c r="H443" i="29"/>
  <c r="P444" i="34"/>
  <c r="H444" i="29"/>
  <c r="P445" i="34"/>
  <c r="H445" i="29"/>
  <c r="P446" i="34"/>
  <c r="H446" i="29"/>
  <c r="P447" i="34"/>
  <c r="H447" i="29"/>
  <c r="P448" i="34"/>
  <c r="H448" i="29"/>
  <c r="P449" i="34"/>
  <c r="H449" i="29"/>
  <c r="P450" i="34"/>
  <c r="H450" i="29"/>
  <c r="P451" i="34"/>
  <c r="H451" i="29"/>
  <c r="P452" i="34"/>
  <c r="H452" i="29"/>
  <c r="P453" i="34"/>
  <c r="H453" i="29"/>
  <c r="P454" i="34"/>
  <c r="H454" i="29"/>
  <c r="P455" i="34"/>
  <c r="H455" i="29"/>
  <c r="P456" i="34"/>
  <c r="H456" i="29"/>
  <c r="P457" i="34"/>
  <c r="H457" i="29"/>
  <c r="P458" i="34"/>
  <c r="H458" i="29"/>
  <c r="P459" i="34"/>
  <c r="H459" i="29"/>
  <c r="P460" i="34"/>
  <c r="H460" i="29"/>
  <c r="P461" i="34"/>
  <c r="H461" i="29"/>
  <c r="P462" i="34"/>
  <c r="H462" i="29"/>
  <c r="P463" i="34"/>
  <c r="H463" i="29"/>
  <c r="P464" i="34"/>
  <c r="H464" i="29"/>
  <c r="P465" i="34"/>
  <c r="H465" i="29"/>
  <c r="P466" i="34"/>
  <c r="H466" i="29"/>
  <c r="P467" i="34"/>
  <c r="H467" i="29"/>
  <c r="P468" i="34"/>
  <c r="H468" i="29"/>
  <c r="P469" i="34"/>
  <c r="H469" i="29"/>
  <c r="P470" i="34"/>
  <c r="H470" i="29"/>
  <c r="P471" i="34"/>
  <c r="H471" i="29"/>
  <c r="P472" i="34"/>
  <c r="H472" i="29"/>
  <c r="P473" i="34"/>
  <c r="H473" i="29"/>
  <c r="P474" i="34"/>
  <c r="H474" i="29"/>
  <c r="P475" i="34"/>
  <c r="H475" i="29"/>
  <c r="P476" i="34"/>
  <c r="H476" i="29"/>
  <c r="P477" i="34"/>
  <c r="H477" i="29"/>
  <c r="P478" i="34"/>
  <c r="H478" i="29"/>
  <c r="P479" i="34"/>
  <c r="H479" i="29"/>
  <c r="P480" i="34"/>
  <c r="H480" i="29"/>
  <c r="P481" i="34"/>
  <c r="H481" i="29"/>
  <c r="P482" i="34"/>
  <c r="H482" i="29"/>
  <c r="P483" i="34"/>
  <c r="H483" i="29"/>
  <c r="P484" i="34"/>
  <c r="H484" i="29"/>
  <c r="P485" i="34"/>
  <c r="H485" i="29"/>
  <c r="P486" i="34"/>
  <c r="H486" i="29"/>
  <c r="P487" i="34"/>
  <c r="H487" i="29"/>
  <c r="P488" i="34"/>
  <c r="H488" i="29"/>
  <c r="P489" i="34"/>
  <c r="H489" i="29"/>
  <c r="P490" i="34"/>
  <c r="H490" i="29"/>
  <c r="P491" i="34"/>
  <c r="H491" i="29"/>
  <c r="P492" i="34"/>
  <c r="H492" i="29"/>
  <c r="P493" i="34"/>
  <c r="H493" i="29"/>
  <c r="P494" i="34"/>
  <c r="H494" i="29"/>
  <c r="P495" i="34"/>
  <c r="H495" i="29"/>
  <c r="P496" i="34"/>
  <c r="H496" i="29"/>
  <c r="P497" i="34"/>
  <c r="H497" i="29"/>
  <c r="P498" i="34"/>
  <c r="H498" i="29"/>
  <c r="P499" i="34"/>
  <c r="H499" i="29"/>
  <c r="P500" i="34"/>
  <c r="H500" i="29"/>
  <c r="P501" i="34"/>
  <c r="H501" i="29"/>
  <c r="P502" i="34"/>
  <c r="H502" i="29"/>
  <c r="P503" i="34"/>
  <c r="H503" i="29"/>
  <c r="P504" i="34"/>
  <c r="H504" i="29"/>
  <c r="P505" i="34"/>
  <c r="H505" i="29"/>
  <c r="P506" i="34"/>
  <c r="H506" i="29"/>
  <c r="P507" i="34"/>
  <c r="H507" i="29"/>
  <c r="P508" i="34"/>
  <c r="H508" i="29"/>
  <c r="P509" i="34"/>
  <c r="H509" i="29"/>
  <c r="P510" i="34"/>
  <c r="H510" i="29"/>
  <c r="P511" i="34"/>
  <c r="H511" i="29"/>
  <c r="P512" i="34"/>
  <c r="H512" i="29"/>
  <c r="P513" i="34"/>
  <c r="H513" i="29"/>
  <c r="P514" i="34"/>
  <c r="H514" i="29"/>
  <c r="P515" i="34"/>
  <c r="H515" i="29"/>
  <c r="P516" i="34"/>
  <c r="H516" i="29"/>
  <c r="P517" i="34"/>
  <c r="H517" i="29"/>
  <c r="P518" i="34"/>
  <c r="H518" i="29"/>
  <c r="P519" i="34"/>
  <c r="H519" i="29"/>
  <c r="P520" i="34"/>
  <c r="H520" i="29"/>
  <c r="P521" i="34"/>
  <c r="H521" i="29"/>
  <c r="P522" i="34"/>
  <c r="H522" i="29"/>
  <c r="P523" i="34"/>
  <c r="H523" i="29"/>
  <c r="P524" i="34"/>
  <c r="H524" i="29"/>
  <c r="P525" i="34"/>
  <c r="H525" i="29"/>
  <c r="P526" i="34"/>
  <c r="H526" i="29"/>
  <c r="P527" i="34"/>
  <c r="H527" i="29"/>
  <c r="P528" i="34"/>
  <c r="H528" i="29"/>
  <c r="P529" i="34"/>
  <c r="H529" i="29"/>
  <c r="P530" i="34"/>
  <c r="H530" i="29"/>
  <c r="P531" i="34"/>
  <c r="H531" i="29"/>
  <c r="P532" i="34"/>
  <c r="H532" i="29"/>
  <c r="P533" i="34"/>
  <c r="H533" i="29"/>
  <c r="P534" i="34"/>
  <c r="H534" i="29"/>
  <c r="P535" i="34"/>
  <c r="H535" i="29"/>
  <c r="P536" i="34"/>
  <c r="H536" i="29"/>
  <c r="P537" i="34"/>
  <c r="H537" i="29"/>
  <c r="P538" i="34"/>
  <c r="H538" i="29"/>
  <c r="P539" i="34"/>
  <c r="H539" i="29"/>
  <c r="P540" i="34"/>
  <c r="H540" i="29"/>
  <c r="P541" i="34"/>
  <c r="H541" i="29"/>
  <c r="P542" i="34"/>
  <c r="H542" i="29"/>
  <c r="P543" i="34"/>
  <c r="H543" i="29"/>
  <c r="P544" i="34"/>
  <c r="H544" i="29"/>
  <c r="P545" i="34"/>
  <c r="H545" i="29"/>
  <c r="P546" i="34"/>
  <c r="H546" i="29"/>
  <c r="P547" i="34"/>
  <c r="H547" i="29"/>
  <c r="P548" i="34"/>
  <c r="H548" i="29"/>
  <c r="P549" i="34"/>
  <c r="H549" i="29"/>
  <c r="P550" i="34"/>
  <c r="H550" i="29"/>
  <c r="P551" i="34"/>
  <c r="H551" i="29"/>
  <c r="P552" i="34"/>
  <c r="H552" i="29"/>
  <c r="P553" i="34"/>
  <c r="H553" i="29"/>
  <c r="P554" i="34"/>
  <c r="H554" i="29"/>
  <c r="P555" i="34"/>
  <c r="H555" i="29"/>
  <c r="P556" i="34"/>
  <c r="H556" i="29"/>
  <c r="P557" i="34"/>
  <c r="H557" i="29"/>
  <c r="P558" i="34"/>
  <c r="H558" i="29"/>
  <c r="P559" i="34"/>
  <c r="H559" i="29"/>
  <c r="P560" i="34"/>
  <c r="H560" i="29"/>
  <c r="P561" i="34"/>
  <c r="H561" i="29"/>
  <c r="P562" i="34"/>
  <c r="H562" i="29"/>
  <c r="P563" i="34"/>
  <c r="H563" i="29"/>
  <c r="P564" i="34"/>
  <c r="H564" i="29"/>
  <c r="P565" i="34"/>
  <c r="H565" i="29"/>
  <c r="P566" i="34"/>
  <c r="H566" i="29"/>
  <c r="P567" i="34"/>
  <c r="H567" i="29"/>
  <c r="P568" i="34"/>
  <c r="H568" i="29"/>
  <c r="P569" i="34"/>
  <c r="H569" i="29"/>
  <c r="P570" i="34"/>
  <c r="H570" i="29"/>
  <c r="P571" i="34"/>
  <c r="H571" i="29"/>
  <c r="P572" i="34"/>
  <c r="H572" i="29"/>
  <c r="P573" i="34"/>
  <c r="H573" i="29"/>
  <c r="P574" i="34"/>
  <c r="H574" i="29"/>
  <c r="P575" i="34"/>
  <c r="H575" i="29"/>
  <c r="P576" i="34"/>
  <c r="H576" i="29"/>
  <c r="P577" i="34"/>
  <c r="H577" i="29"/>
  <c r="P578" i="34"/>
  <c r="H578" i="29"/>
  <c r="P579" i="34"/>
  <c r="H579" i="29"/>
  <c r="P580" i="34"/>
  <c r="H580" i="29"/>
  <c r="P581" i="34"/>
  <c r="H581" i="29"/>
  <c r="P582" i="34"/>
  <c r="H582" i="29"/>
  <c r="P583" i="34"/>
  <c r="H583" i="29"/>
  <c r="P584" i="34"/>
  <c r="H584" i="29"/>
  <c r="P585" i="34"/>
  <c r="H585" i="29"/>
  <c r="P586" i="34"/>
  <c r="H586" i="29"/>
  <c r="P587" i="34"/>
  <c r="H587" i="29"/>
  <c r="P588" i="34"/>
  <c r="H588" i="29"/>
  <c r="P589" i="34"/>
  <c r="H589" i="29"/>
  <c r="P590" i="34"/>
  <c r="H590" i="29"/>
  <c r="P591" i="34"/>
  <c r="H591" i="29"/>
  <c r="P592" i="34"/>
  <c r="H592" i="29"/>
  <c r="P593" i="34"/>
  <c r="H593" i="29"/>
  <c r="P594" i="34"/>
  <c r="H594" i="29"/>
  <c r="P595" i="34"/>
  <c r="H595" i="29"/>
  <c r="P596" i="34"/>
  <c r="H596" i="29"/>
  <c r="P597" i="34"/>
  <c r="H597" i="29"/>
  <c r="P598" i="34"/>
  <c r="H598" i="29"/>
  <c r="P599" i="34"/>
  <c r="H599" i="29"/>
  <c r="P600" i="34"/>
  <c r="H600" i="29"/>
  <c r="P601" i="34"/>
  <c r="H601" i="29"/>
  <c r="P602" i="34"/>
  <c r="H602" i="29"/>
  <c r="P603" i="34"/>
  <c r="H603" i="29"/>
  <c r="P604" i="34"/>
  <c r="H604" i="29"/>
  <c r="P605" i="34"/>
  <c r="H605" i="29"/>
  <c r="P606" i="34"/>
  <c r="H606" i="29"/>
  <c r="P607" i="34"/>
  <c r="H607" i="29"/>
  <c r="P608" i="34"/>
  <c r="H608" i="29"/>
  <c r="P609" i="34"/>
  <c r="H609" i="29"/>
  <c r="P610" i="34"/>
  <c r="H610" i="29"/>
  <c r="P611" i="34"/>
  <c r="H611" i="29"/>
  <c r="P612" i="34"/>
  <c r="H612" i="29"/>
  <c r="P613" i="34"/>
  <c r="H613" i="29"/>
  <c r="P614" i="34"/>
  <c r="H614" i="29"/>
  <c r="P615" i="34"/>
  <c r="H615" i="29"/>
  <c r="P616" i="34"/>
  <c r="H616" i="29"/>
  <c r="P617" i="34"/>
  <c r="H617" i="29"/>
  <c r="P618" i="34"/>
  <c r="H618" i="29"/>
  <c r="P619" i="34"/>
  <c r="H619" i="29"/>
  <c r="P620" i="34"/>
  <c r="H620" i="29"/>
  <c r="P621" i="34"/>
  <c r="H621" i="29"/>
  <c r="P622" i="34"/>
  <c r="H622" i="29"/>
  <c r="P623" i="34"/>
  <c r="H623" i="29"/>
  <c r="P624" i="34"/>
  <c r="H624" i="29"/>
  <c r="P625" i="34"/>
  <c r="H625" i="29"/>
  <c r="P626" i="34"/>
  <c r="H626" i="29"/>
  <c r="P627" i="34"/>
  <c r="H627" i="29"/>
  <c r="P628" i="34"/>
  <c r="H628" i="29"/>
  <c r="P629" i="34"/>
  <c r="H629" i="29"/>
  <c r="P630" i="34"/>
  <c r="H630" i="29"/>
  <c r="P631" i="34"/>
  <c r="H631" i="29"/>
  <c r="P632" i="34"/>
  <c r="H632" i="29"/>
  <c r="P633" i="34"/>
  <c r="H633" i="29"/>
  <c r="P634" i="34"/>
  <c r="H634" i="29"/>
  <c r="P635" i="34"/>
  <c r="H635" i="29"/>
  <c r="P636" i="34"/>
  <c r="H636" i="29"/>
  <c r="P637" i="34"/>
  <c r="H637" i="29"/>
  <c r="P638" i="34"/>
  <c r="H638" i="29"/>
  <c r="P639" i="34"/>
  <c r="H639" i="29"/>
  <c r="P640" i="34"/>
  <c r="H640" i="29"/>
  <c r="P641" i="34"/>
  <c r="H641" i="29"/>
  <c r="P642" i="34"/>
  <c r="H642" i="29"/>
  <c r="P643" i="34"/>
  <c r="H643" i="29"/>
  <c r="P644" i="34"/>
  <c r="H644" i="29"/>
  <c r="P645" i="34"/>
  <c r="H645" i="29"/>
  <c r="P646" i="34"/>
  <c r="H646" i="29"/>
  <c r="P647" i="34"/>
  <c r="H647" i="29"/>
  <c r="P648" i="34"/>
  <c r="H648" i="29"/>
  <c r="P649" i="34"/>
  <c r="H649" i="29"/>
  <c r="P650" i="34"/>
  <c r="H650" i="29"/>
  <c r="P651" i="34"/>
  <c r="H651" i="29"/>
  <c r="P652" i="34"/>
  <c r="H652" i="29"/>
  <c r="P653" i="34"/>
  <c r="H653" i="29"/>
  <c r="P654" i="34"/>
  <c r="H654" i="29"/>
  <c r="P655" i="34"/>
  <c r="H655" i="29"/>
  <c r="P656" i="34"/>
  <c r="H656" i="29"/>
  <c r="P657" i="34"/>
  <c r="H657" i="29"/>
  <c r="P658" i="34"/>
  <c r="H658" i="29"/>
  <c r="P659" i="34"/>
  <c r="H659" i="29"/>
  <c r="P660" i="34"/>
  <c r="H660" i="29"/>
  <c r="P661" i="34"/>
  <c r="H661" i="29"/>
  <c r="P662" i="34"/>
  <c r="H662" i="29"/>
  <c r="P663" i="34"/>
  <c r="H663" i="29"/>
  <c r="P664" i="34"/>
  <c r="H664" i="29"/>
  <c r="P665" i="34"/>
  <c r="H665" i="29"/>
  <c r="P666" i="34"/>
  <c r="H666" i="29"/>
  <c r="P667" i="34"/>
  <c r="H667" i="29"/>
  <c r="P668" i="34"/>
  <c r="H668" i="29"/>
  <c r="P669" i="34"/>
  <c r="H669" i="29"/>
  <c r="P670" i="34"/>
  <c r="H670" i="29"/>
  <c r="P671" i="34"/>
  <c r="H671" i="29"/>
  <c r="P672" i="34"/>
  <c r="H672" i="29"/>
  <c r="P673" i="34"/>
  <c r="H673" i="29"/>
  <c r="P674" i="34"/>
  <c r="H674" i="29"/>
  <c r="P675" i="34"/>
  <c r="H675" i="29"/>
  <c r="P676" i="34"/>
  <c r="H676" i="29"/>
  <c r="P677" i="34"/>
  <c r="H677" i="29"/>
  <c r="P678" i="34"/>
  <c r="H678" i="29"/>
  <c r="P679" i="34"/>
  <c r="H679" i="29"/>
  <c r="P680" i="34"/>
  <c r="H680" i="29"/>
  <c r="P681" i="34"/>
  <c r="H681" i="29"/>
  <c r="P682" i="34"/>
  <c r="H682" i="29"/>
  <c r="P683" i="34"/>
  <c r="H683" i="29"/>
  <c r="P684" i="34"/>
  <c r="H684" i="29"/>
  <c r="P685" i="34"/>
  <c r="H685" i="29"/>
  <c r="P686" i="34"/>
  <c r="H686" i="29"/>
  <c r="P687" i="34"/>
  <c r="H687" i="29"/>
  <c r="P688" i="34"/>
  <c r="H688" i="29"/>
  <c r="P689" i="34"/>
  <c r="H689" i="29"/>
  <c r="P690" i="34"/>
  <c r="H690" i="29"/>
  <c r="P691" i="34"/>
  <c r="H691" i="29"/>
  <c r="P692" i="34"/>
  <c r="H692" i="29"/>
  <c r="P693" i="34"/>
  <c r="H693" i="29"/>
  <c r="P694" i="34"/>
  <c r="H694" i="29"/>
  <c r="P695" i="34"/>
  <c r="H695" i="29"/>
  <c r="P696" i="34"/>
  <c r="H696" i="29"/>
  <c r="P697" i="34"/>
  <c r="H697" i="29"/>
  <c r="P698" i="34"/>
  <c r="H698" i="29"/>
  <c r="P699" i="34"/>
  <c r="H699" i="29"/>
  <c r="P700" i="34"/>
  <c r="H700" i="29"/>
  <c r="P701" i="34"/>
  <c r="H701" i="29"/>
  <c r="P702" i="34"/>
  <c r="H702" i="29"/>
  <c r="P703" i="34"/>
  <c r="H703" i="29"/>
  <c r="P704" i="34"/>
  <c r="H704" i="29"/>
  <c r="P705" i="34"/>
  <c r="H705" i="29"/>
  <c r="P706" i="34"/>
  <c r="H706" i="29"/>
  <c r="P707" i="34"/>
  <c r="H707" i="29"/>
  <c r="P708" i="34"/>
  <c r="H708" i="29"/>
  <c r="P709" i="34"/>
  <c r="H709" i="29"/>
  <c r="P710" i="34"/>
  <c r="H710" i="29"/>
  <c r="P711" i="34"/>
  <c r="H711" i="29"/>
  <c r="P712" i="34"/>
  <c r="H712" i="29"/>
  <c r="P713" i="34"/>
  <c r="H713" i="29"/>
  <c r="P714" i="34"/>
  <c r="H714" i="29"/>
  <c r="P715" i="34"/>
  <c r="H715" i="29"/>
  <c r="P716" i="34"/>
  <c r="H716" i="29"/>
  <c r="P717" i="34"/>
  <c r="H717" i="29"/>
  <c r="P718" i="34"/>
  <c r="H718" i="29"/>
  <c r="P719" i="34"/>
  <c r="H719" i="29"/>
  <c r="P720" i="34"/>
  <c r="H720" i="29"/>
  <c r="P721" i="34"/>
  <c r="H721" i="29"/>
  <c r="P722" i="34"/>
  <c r="H722" i="29"/>
  <c r="P723" i="34"/>
  <c r="H723" i="29"/>
  <c r="P724" i="34"/>
  <c r="H724" i="29"/>
  <c r="P725" i="34"/>
  <c r="H725" i="29"/>
  <c r="P726" i="34"/>
  <c r="H726" i="29"/>
  <c r="P727" i="34"/>
  <c r="H727" i="29"/>
  <c r="P728" i="34"/>
  <c r="H728" i="29"/>
  <c r="P729" i="34"/>
  <c r="H729" i="29"/>
  <c r="P730" i="34"/>
  <c r="H730" i="29"/>
  <c r="P731" i="34"/>
  <c r="H731" i="29"/>
  <c r="P732" i="34"/>
  <c r="H732" i="29"/>
  <c r="P733" i="34"/>
  <c r="H733" i="29"/>
  <c r="P734" i="34"/>
  <c r="H734" i="29"/>
  <c r="P735" i="34"/>
  <c r="H735" i="29"/>
  <c r="P736" i="34"/>
  <c r="H736" i="29"/>
  <c r="P737" i="34"/>
  <c r="H737" i="29"/>
  <c r="P738" i="34"/>
  <c r="H738" i="29"/>
  <c r="P739" i="34"/>
  <c r="H739" i="29"/>
  <c r="P740" i="34"/>
  <c r="H740" i="29"/>
  <c r="P741" i="34"/>
  <c r="H741" i="29"/>
  <c r="P742" i="34"/>
  <c r="H742" i="29"/>
  <c r="P743" i="34"/>
  <c r="H743" i="29"/>
  <c r="P744" i="34"/>
  <c r="H744" i="29"/>
  <c r="P745" i="34"/>
  <c r="H745" i="29"/>
  <c r="P746" i="34"/>
  <c r="H746" i="29"/>
  <c r="P747" i="34"/>
  <c r="H747" i="29"/>
  <c r="P748" i="34"/>
  <c r="H748" i="29"/>
  <c r="P749" i="34"/>
  <c r="H749" i="29"/>
  <c r="P750" i="34"/>
  <c r="H750" i="29"/>
  <c r="P751" i="34"/>
  <c r="H751" i="29"/>
  <c r="P752" i="34"/>
  <c r="H752" i="29"/>
  <c r="P753" i="34"/>
  <c r="H753" i="29"/>
  <c r="P754" i="34"/>
  <c r="H754" i="29"/>
  <c r="P755" i="34"/>
  <c r="H755" i="29"/>
  <c r="P756" i="34"/>
  <c r="H756" i="29"/>
  <c r="P757" i="34"/>
  <c r="H757" i="29"/>
  <c r="P758" i="34"/>
  <c r="H758" i="29"/>
  <c r="P759" i="34"/>
  <c r="H759" i="29"/>
  <c r="P760" i="34"/>
  <c r="H760" i="29"/>
  <c r="P761" i="34"/>
  <c r="H761" i="29"/>
  <c r="P762" i="34"/>
  <c r="H762" i="29"/>
  <c r="P763" i="34"/>
  <c r="H763" i="29"/>
  <c r="P764" i="34"/>
  <c r="H764" i="29"/>
  <c r="P765" i="34"/>
  <c r="H765" i="29"/>
  <c r="P766" i="34"/>
  <c r="H766" i="29"/>
  <c r="P767" i="34"/>
  <c r="H767" i="29"/>
  <c r="P768" i="34"/>
  <c r="H768" i="29"/>
  <c r="P769" i="34"/>
  <c r="H769" i="29"/>
  <c r="P770" i="34"/>
  <c r="H770" i="29"/>
  <c r="P771" i="34"/>
  <c r="H771" i="29"/>
  <c r="P772" i="34"/>
  <c r="H772" i="29"/>
  <c r="P773" i="34"/>
  <c r="H773" i="29"/>
  <c r="P774" i="34"/>
  <c r="H774" i="29"/>
  <c r="P775" i="34"/>
  <c r="H775" i="29"/>
  <c r="P776" i="34"/>
  <c r="H776" i="29"/>
  <c r="P777" i="34"/>
  <c r="H777" i="29"/>
  <c r="P778" i="34"/>
  <c r="H778" i="29"/>
  <c r="P779" i="34"/>
  <c r="H779" i="29"/>
  <c r="P780" i="34"/>
  <c r="H780" i="29"/>
  <c r="P781" i="34"/>
  <c r="H781" i="29"/>
  <c r="P782" i="34"/>
  <c r="H782" i="29"/>
  <c r="P783" i="34"/>
  <c r="H783" i="29"/>
  <c r="P784" i="34"/>
  <c r="H784" i="29"/>
  <c r="P785" i="34"/>
  <c r="H785" i="29"/>
  <c r="P786" i="34"/>
  <c r="H786" i="29"/>
  <c r="P787" i="34"/>
  <c r="H787" i="29"/>
  <c r="P788" i="34"/>
  <c r="H788" i="29"/>
  <c r="P789" i="34"/>
  <c r="H789" i="29"/>
  <c r="P790" i="34"/>
  <c r="H790" i="29"/>
  <c r="P791" i="34"/>
  <c r="H791" i="29"/>
  <c r="P792" i="34"/>
  <c r="H792" i="29"/>
  <c r="P793" i="34"/>
  <c r="H793" i="29"/>
  <c r="P794" i="34"/>
  <c r="H794" i="29"/>
  <c r="P795" i="34"/>
  <c r="H795" i="29"/>
  <c r="P796" i="34"/>
  <c r="H796" i="29"/>
  <c r="P797" i="34"/>
  <c r="H797" i="29"/>
  <c r="P798" i="34"/>
  <c r="H798" i="29"/>
  <c r="P799" i="34"/>
  <c r="H799" i="29"/>
  <c r="P800" i="34"/>
  <c r="H800" i="29"/>
  <c r="P801" i="34"/>
  <c r="H801" i="29"/>
  <c r="P802" i="34"/>
  <c r="H802" i="29"/>
  <c r="P803" i="34"/>
  <c r="H803" i="29"/>
  <c r="P804" i="34"/>
  <c r="H804" i="29"/>
  <c r="P805" i="34"/>
  <c r="H805" i="29"/>
  <c r="P806" i="34"/>
  <c r="H806" i="29"/>
  <c r="P807" i="34"/>
  <c r="H807" i="29"/>
  <c r="P808" i="34"/>
  <c r="H808" i="29"/>
  <c r="P809" i="34"/>
  <c r="H809" i="29"/>
  <c r="P810" i="34"/>
  <c r="H810" i="29"/>
  <c r="P811" i="34"/>
  <c r="H811" i="29"/>
  <c r="P812" i="34"/>
  <c r="H812" i="29"/>
  <c r="P813" i="34"/>
  <c r="H813" i="29"/>
  <c r="P814" i="34"/>
  <c r="H814" i="29"/>
  <c r="P815" i="34"/>
  <c r="H815" i="29"/>
  <c r="P816" i="34"/>
  <c r="H816" i="29"/>
  <c r="P817" i="34"/>
  <c r="H817" i="29"/>
  <c r="P818" i="34"/>
  <c r="H818" i="29"/>
  <c r="P819" i="34"/>
  <c r="H819" i="29"/>
  <c r="P820" i="34"/>
  <c r="H820" i="29"/>
  <c r="P821" i="34"/>
  <c r="H821" i="29"/>
  <c r="P822" i="34"/>
  <c r="H822" i="29"/>
  <c r="P823" i="34"/>
  <c r="H823" i="29"/>
  <c r="P824" i="34"/>
  <c r="H824" i="29"/>
  <c r="P825" i="34"/>
  <c r="H825" i="29"/>
  <c r="P826" i="34"/>
  <c r="H826" i="29"/>
  <c r="P827" i="34"/>
  <c r="H827" i="29"/>
  <c r="P828" i="34"/>
  <c r="H828" i="29"/>
  <c r="P829" i="34"/>
  <c r="H829" i="29"/>
  <c r="P830" i="34"/>
  <c r="H830" i="29"/>
  <c r="P831" i="34"/>
  <c r="H831" i="29"/>
  <c r="P832" i="34"/>
  <c r="H832" i="29"/>
  <c r="P833" i="34"/>
  <c r="H833" i="29"/>
  <c r="P834" i="34"/>
  <c r="H834" i="29"/>
  <c r="P835" i="34"/>
  <c r="H835" i="29"/>
  <c r="P836" i="34"/>
  <c r="H836" i="29"/>
  <c r="P837" i="34"/>
  <c r="H837" i="29"/>
  <c r="P838" i="34"/>
  <c r="H838" i="29"/>
  <c r="P839" i="34"/>
  <c r="H839" i="29"/>
  <c r="P840" i="34"/>
  <c r="H840" i="29"/>
  <c r="P841" i="34"/>
  <c r="H841" i="29"/>
  <c r="P842" i="34"/>
  <c r="H842" i="29"/>
  <c r="P843" i="34"/>
  <c r="H843" i="29"/>
  <c r="P844" i="34"/>
  <c r="H844" i="29"/>
  <c r="P845" i="34"/>
  <c r="H845" i="29"/>
  <c r="P846" i="34"/>
  <c r="H846" i="29"/>
  <c r="P847" i="34"/>
  <c r="H847" i="29"/>
  <c r="P848" i="34"/>
  <c r="H848" i="29"/>
  <c r="P849" i="34"/>
  <c r="H849" i="29"/>
  <c r="P850" i="34"/>
  <c r="H850" i="29"/>
  <c r="P851" i="34"/>
  <c r="H851" i="29"/>
  <c r="P852" i="34"/>
  <c r="H852" i="29"/>
  <c r="P853" i="34"/>
  <c r="H853" i="29"/>
  <c r="P854" i="34"/>
  <c r="H854" i="29"/>
  <c r="P855" i="34"/>
  <c r="H855" i="29"/>
  <c r="P856" i="34"/>
  <c r="H856" i="29"/>
  <c r="P857" i="34"/>
  <c r="H857" i="29"/>
  <c r="P858" i="34"/>
  <c r="H858" i="29"/>
  <c r="P859" i="34"/>
  <c r="H859" i="29"/>
  <c r="P860" i="34"/>
  <c r="H860" i="29"/>
  <c r="P861" i="34"/>
  <c r="H861" i="29"/>
  <c r="P862" i="34"/>
  <c r="H862" i="29"/>
  <c r="P863" i="34"/>
  <c r="H863" i="29"/>
  <c r="P864" i="34"/>
  <c r="H864" i="29"/>
  <c r="P865" i="34"/>
  <c r="H865" i="29"/>
  <c r="P866" i="34"/>
  <c r="H866" i="29"/>
  <c r="P867" i="34"/>
  <c r="H867" i="29"/>
  <c r="P868" i="34"/>
  <c r="H868" i="29"/>
  <c r="P869" i="34"/>
  <c r="H869" i="29"/>
  <c r="P870" i="34"/>
  <c r="H870" i="29"/>
  <c r="P871" i="34"/>
  <c r="H871" i="29"/>
  <c r="P872" i="34"/>
  <c r="H872" i="29"/>
  <c r="P873" i="34"/>
  <c r="H873" i="29"/>
  <c r="P874" i="34"/>
  <c r="H874" i="29"/>
  <c r="P875" i="34"/>
  <c r="H875" i="29"/>
  <c r="P876" i="34"/>
  <c r="H876" i="29"/>
  <c r="P877" i="34"/>
  <c r="H877" i="29"/>
  <c r="P878" i="34"/>
  <c r="H878" i="29"/>
  <c r="P879" i="34"/>
  <c r="H879" i="29"/>
  <c r="P880" i="34"/>
  <c r="H880" i="29"/>
  <c r="P881" i="34"/>
  <c r="H881" i="29"/>
  <c r="P882" i="34"/>
  <c r="H882" i="29"/>
  <c r="P883" i="34"/>
  <c r="H883" i="29"/>
  <c r="P884" i="34"/>
  <c r="H884" i="29"/>
  <c r="P885" i="34"/>
  <c r="H885" i="29"/>
  <c r="P886" i="34"/>
  <c r="H886" i="29"/>
  <c r="P887" i="34"/>
  <c r="H887" i="29"/>
  <c r="P888" i="34"/>
  <c r="H888" i="29"/>
  <c r="P889" i="34"/>
  <c r="H889" i="29"/>
  <c r="P890" i="34"/>
  <c r="H890" i="29"/>
  <c r="P891" i="34"/>
  <c r="H891" i="29"/>
  <c r="P892" i="34"/>
  <c r="H892" i="29"/>
  <c r="P893" i="34"/>
  <c r="H893" i="29"/>
  <c r="P894" i="34"/>
  <c r="H894" i="29"/>
  <c r="P895" i="34"/>
  <c r="H895" i="29"/>
  <c r="P896" i="34"/>
  <c r="H896" i="29"/>
  <c r="P897" i="34"/>
  <c r="H897" i="29"/>
  <c r="P898" i="34"/>
  <c r="H898" i="29"/>
  <c r="P899" i="34"/>
  <c r="H899" i="29"/>
  <c r="P900" i="34"/>
  <c r="H900" i="29"/>
  <c r="P901" i="34"/>
  <c r="H901" i="29"/>
  <c r="P902" i="34"/>
  <c r="H902" i="29"/>
  <c r="P903" i="34"/>
  <c r="H903" i="29"/>
  <c r="P904" i="34"/>
  <c r="H904" i="29"/>
  <c r="P905" i="34"/>
  <c r="H905" i="29"/>
  <c r="P906" i="34"/>
  <c r="H906" i="29"/>
  <c r="P907" i="34"/>
  <c r="H907" i="29"/>
  <c r="P908" i="34"/>
  <c r="H908" i="29"/>
  <c r="P909" i="34"/>
  <c r="H909" i="29"/>
  <c r="P910" i="34"/>
  <c r="H910" i="29"/>
  <c r="P911" i="34"/>
  <c r="H911" i="29"/>
  <c r="P912" i="34"/>
  <c r="H912" i="29"/>
  <c r="P913" i="34"/>
  <c r="H913" i="29"/>
  <c r="P914" i="34"/>
  <c r="H914" i="29"/>
  <c r="P915" i="34"/>
  <c r="H915" i="29"/>
  <c r="P916" i="34"/>
  <c r="H916" i="29"/>
  <c r="P917" i="34"/>
  <c r="H917" i="29"/>
  <c r="P918" i="34"/>
  <c r="H918" i="29"/>
  <c r="P919" i="34"/>
  <c r="H919" i="29"/>
  <c r="P920" i="34"/>
  <c r="H920" i="29"/>
  <c r="P921" i="34"/>
  <c r="H921" i="29"/>
  <c r="P922" i="34"/>
  <c r="H922" i="29"/>
  <c r="P923" i="34"/>
  <c r="H923" i="29"/>
  <c r="P924" i="34"/>
  <c r="H924" i="29"/>
  <c r="P925" i="34"/>
  <c r="H925" i="29"/>
  <c r="P926" i="34"/>
  <c r="H926" i="29"/>
  <c r="P927" i="34"/>
  <c r="H927" i="29"/>
  <c r="P928" i="34"/>
  <c r="H928" i="29"/>
  <c r="P929" i="34"/>
  <c r="H929" i="29"/>
  <c r="P930" i="34"/>
  <c r="H930" i="29"/>
  <c r="P931" i="34"/>
  <c r="H931" i="29"/>
  <c r="P932" i="34"/>
  <c r="H932" i="29"/>
  <c r="P933" i="34"/>
  <c r="H933" i="29"/>
  <c r="P934" i="34"/>
  <c r="H934" i="29"/>
  <c r="P935" i="34"/>
  <c r="H935" i="29"/>
  <c r="P936" i="34"/>
  <c r="H936" i="29"/>
  <c r="P937" i="34"/>
  <c r="H937" i="29"/>
  <c r="P938" i="34"/>
  <c r="H938" i="29"/>
  <c r="P939" i="34"/>
  <c r="H939" i="29"/>
  <c r="P940" i="34"/>
  <c r="H940" i="29"/>
  <c r="P941" i="34"/>
  <c r="H941" i="29"/>
  <c r="P942" i="34"/>
  <c r="H942" i="29"/>
  <c r="P943" i="34"/>
  <c r="H943" i="29"/>
  <c r="P944" i="34"/>
  <c r="H944" i="29"/>
  <c r="P945" i="34"/>
  <c r="H945" i="29"/>
  <c r="P946" i="34"/>
  <c r="H946" i="29"/>
  <c r="P947" i="34"/>
  <c r="H947" i="29"/>
  <c r="P948" i="34"/>
  <c r="H948" i="29"/>
  <c r="P949" i="34"/>
  <c r="H949" i="29"/>
  <c r="P950" i="34"/>
  <c r="H950" i="29"/>
  <c r="P951" i="34"/>
  <c r="H951" i="29"/>
  <c r="P952" i="34"/>
  <c r="H952" i="29"/>
  <c r="P953" i="34"/>
  <c r="H953" i="29"/>
  <c r="P954" i="34"/>
  <c r="H954" i="29"/>
  <c r="P955" i="34"/>
  <c r="H955" i="29"/>
  <c r="P956" i="34"/>
  <c r="H956" i="29"/>
  <c r="P957" i="34"/>
  <c r="H957" i="29"/>
  <c r="P958" i="34"/>
  <c r="H958" i="29"/>
  <c r="P959" i="34"/>
  <c r="H959" i="29"/>
  <c r="P960" i="34"/>
  <c r="H960" i="29"/>
  <c r="P961" i="34"/>
  <c r="H961" i="29"/>
  <c r="P962" i="34"/>
  <c r="H962" i="29"/>
  <c r="P963" i="34"/>
  <c r="H963" i="29"/>
  <c r="P964" i="34"/>
  <c r="H964" i="29"/>
  <c r="P965" i="34"/>
  <c r="H965" i="29"/>
  <c r="P966" i="34"/>
  <c r="H966" i="29"/>
  <c r="P967" i="34"/>
  <c r="H967" i="29"/>
  <c r="P968" i="34"/>
  <c r="H968" i="29"/>
  <c r="P969" i="34"/>
  <c r="H969" i="29"/>
  <c r="P970" i="34"/>
  <c r="H970" i="29"/>
  <c r="P971" i="34"/>
  <c r="H971" i="29"/>
  <c r="P972" i="34"/>
  <c r="H972" i="29"/>
  <c r="P973" i="34"/>
  <c r="H973" i="29"/>
  <c r="P974" i="34"/>
  <c r="H974" i="29"/>
  <c r="P975" i="34"/>
  <c r="H975" i="29"/>
  <c r="P976" i="34"/>
  <c r="H976" i="29"/>
  <c r="P977" i="34"/>
  <c r="H977" i="29"/>
  <c r="P978" i="34"/>
  <c r="H978" i="29"/>
  <c r="P979" i="34"/>
  <c r="H979" i="29"/>
  <c r="P980" i="34"/>
  <c r="H980" i="29"/>
  <c r="P981" i="34"/>
  <c r="H981" i="29"/>
  <c r="P982" i="34"/>
  <c r="H982" i="29"/>
  <c r="P983" i="34"/>
  <c r="H983" i="29"/>
  <c r="P984" i="34"/>
  <c r="H984" i="29"/>
  <c r="P985" i="34"/>
  <c r="H985" i="29"/>
  <c r="P986" i="34"/>
  <c r="H986" i="29"/>
  <c r="P987" i="34"/>
  <c r="H987" i="29"/>
  <c r="P988" i="34"/>
  <c r="H988" i="29"/>
  <c r="P989" i="34"/>
  <c r="H989" i="29"/>
  <c r="P990" i="34"/>
  <c r="H990" i="29"/>
  <c r="P991" i="34"/>
  <c r="H991" i="29"/>
  <c r="P992" i="34"/>
  <c r="H992" i="29"/>
  <c r="P993" i="34"/>
  <c r="H993" i="29"/>
  <c r="P994" i="34"/>
  <c r="H994" i="29"/>
  <c r="P995" i="34"/>
  <c r="H995" i="29"/>
  <c r="P996" i="34"/>
  <c r="H996" i="29"/>
  <c r="P997" i="34"/>
  <c r="H997" i="29"/>
  <c r="P998" i="34"/>
  <c r="H998" i="29"/>
  <c r="P999" i="34"/>
  <c r="H999" i="29"/>
  <c r="P1000" i="34"/>
  <c r="H1000" i="29"/>
  <c r="P1001" i="34"/>
  <c r="H1001" i="29"/>
  <c r="P1002" i="34"/>
  <c r="H1002" i="29"/>
  <c r="P1003" i="34"/>
  <c r="H1003" i="29"/>
  <c r="P1004" i="34"/>
  <c r="H1004" i="29"/>
  <c r="P1005" i="34"/>
  <c r="H1005" i="29"/>
  <c r="P1006" i="34"/>
  <c r="H1006" i="29"/>
  <c r="P1007" i="34"/>
  <c r="H1007" i="29"/>
  <c r="P1008" i="34"/>
  <c r="H1008" i="29"/>
  <c r="P1009" i="34"/>
  <c r="H1009" i="29"/>
  <c r="P1010" i="34"/>
  <c r="H1010" i="29"/>
  <c r="P1011" i="34"/>
  <c r="H1011" i="29"/>
  <c r="P1012" i="34"/>
  <c r="H1012" i="29"/>
  <c r="P1013" i="34"/>
  <c r="H1013" i="29"/>
  <c r="P1014" i="34"/>
  <c r="H1014" i="29"/>
  <c r="P1015" i="34"/>
  <c r="H1015" i="29"/>
  <c r="P1016" i="34"/>
  <c r="H1016" i="29"/>
  <c r="P1017" i="34"/>
  <c r="H1017" i="29"/>
  <c r="P1018" i="34"/>
  <c r="H1018" i="29"/>
  <c r="P1019" i="34"/>
  <c r="H1019" i="29"/>
  <c r="P1020" i="34"/>
  <c r="H1020" i="29"/>
  <c r="P1021" i="34"/>
  <c r="H1021" i="29"/>
  <c r="P1022" i="34"/>
  <c r="H1022" i="29"/>
  <c r="P1023" i="34"/>
  <c r="H1023" i="29"/>
  <c r="P1024" i="34"/>
  <c r="H1024" i="29"/>
  <c r="P1025" i="34"/>
  <c r="H1025" i="29"/>
  <c r="P1026" i="34"/>
  <c r="H1026" i="29"/>
  <c r="P1027" i="34"/>
  <c r="H1027" i="29"/>
  <c r="P1028" i="34"/>
  <c r="H1028" i="29"/>
  <c r="P1029" i="34"/>
  <c r="H1029" i="29"/>
  <c r="P1030" i="34"/>
  <c r="H1030" i="29"/>
  <c r="P1031" i="34"/>
  <c r="H1031" i="29"/>
  <c r="P1032" i="34"/>
  <c r="H1032" i="29"/>
  <c r="P1033" i="34"/>
  <c r="H1033" i="29"/>
  <c r="P1034" i="34"/>
  <c r="H1034" i="29"/>
  <c r="P1035" i="34"/>
  <c r="H1035" i="29"/>
  <c r="P1036" i="34"/>
  <c r="H1036" i="29"/>
  <c r="P1037" i="34"/>
  <c r="H1037" i="29"/>
  <c r="P1038" i="34"/>
  <c r="H1038" i="29"/>
  <c r="P1039" i="34"/>
  <c r="H1039" i="29"/>
  <c r="P1040" i="34"/>
  <c r="H1040" i="29"/>
  <c r="P1041" i="34"/>
  <c r="H1041" i="29"/>
  <c r="P1042" i="34"/>
  <c r="H1042" i="29"/>
  <c r="P1043" i="34"/>
  <c r="H1043" i="29"/>
  <c r="P1044" i="34"/>
  <c r="H1044" i="29"/>
  <c r="P1045" i="34"/>
  <c r="H1045" i="29"/>
  <c r="P1046" i="34"/>
  <c r="H1046" i="29"/>
  <c r="P1047" i="34"/>
  <c r="H1047" i="29"/>
  <c r="P1048" i="34"/>
  <c r="H1048" i="29"/>
  <c r="P1049" i="34"/>
  <c r="H1049" i="29"/>
  <c r="P1050" i="34"/>
  <c r="H1050" i="29"/>
  <c r="P1051" i="34"/>
  <c r="H1051" i="29"/>
  <c r="P1052" i="34"/>
  <c r="H1052" i="29"/>
  <c r="P1053" i="34"/>
  <c r="H1053" i="29"/>
  <c r="P1054" i="34"/>
  <c r="H1054" i="29"/>
  <c r="P1055" i="34"/>
  <c r="H1055" i="29"/>
  <c r="P1056" i="34"/>
  <c r="H1056" i="29"/>
  <c r="P1057" i="34"/>
  <c r="H1057" i="29"/>
  <c r="P1058" i="34"/>
  <c r="H1058" i="29"/>
  <c r="P1059" i="34"/>
  <c r="H1059" i="29"/>
  <c r="P1060" i="34"/>
  <c r="H1060" i="29"/>
  <c r="P1061" i="34"/>
  <c r="H1061" i="29"/>
  <c r="P1062" i="34"/>
  <c r="H1062" i="29"/>
  <c r="P1063" i="34"/>
  <c r="H1063" i="29"/>
  <c r="P1064" i="34"/>
  <c r="H1064" i="29"/>
  <c r="P1065" i="34"/>
  <c r="H1065" i="29"/>
  <c r="P1066" i="34"/>
  <c r="H1066" i="29"/>
  <c r="P1067" i="34"/>
  <c r="H1067" i="29"/>
  <c r="P1068" i="34"/>
  <c r="H1068" i="29"/>
  <c r="P1069" i="34"/>
  <c r="H1069" i="29"/>
  <c r="P1070" i="34"/>
  <c r="H1070" i="29"/>
  <c r="P1071" i="34"/>
  <c r="H1071" i="29"/>
  <c r="P1072" i="34"/>
  <c r="H1072" i="29"/>
  <c r="P1073" i="34"/>
  <c r="H1073" i="29"/>
  <c r="P1074" i="34"/>
  <c r="H1074" i="29"/>
  <c r="P1075" i="34"/>
  <c r="H1075" i="29"/>
  <c r="P1076" i="34"/>
  <c r="H1076" i="29"/>
  <c r="P1077" i="34"/>
  <c r="H1077" i="29"/>
  <c r="P1078" i="34"/>
  <c r="H1078" i="29"/>
  <c r="P1079" i="34"/>
  <c r="H1079" i="29"/>
  <c r="H1080" i="29"/>
  <c r="I9" i="41" s="1"/>
  <c r="M6" i="29"/>
  <c r="Q923" i="3"/>
  <c r="H247" i="32"/>
  <c r="K9" i="41" s="1"/>
  <c r="M6" i="32"/>
  <c r="H809" i="33"/>
  <c r="L9" i="41" s="1"/>
  <c r="M6" i="33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7" i="3"/>
  <c r="M8" i="3"/>
  <c r="M9" i="3"/>
  <c r="M10" i="3"/>
  <c r="M12" i="3"/>
  <c r="M13" i="3"/>
  <c r="M14" i="3"/>
  <c r="M15" i="3"/>
  <c r="M17" i="3"/>
  <c r="M18" i="3"/>
  <c r="M19" i="3"/>
  <c r="M20" i="3"/>
  <c r="M22" i="3"/>
  <c r="M23" i="3"/>
  <c r="M24" i="3"/>
  <c r="M25" i="3"/>
  <c r="M27" i="3"/>
  <c r="M28" i="3"/>
  <c r="M29" i="3"/>
  <c r="M30" i="3"/>
  <c r="M32" i="3"/>
  <c r="M33" i="3"/>
  <c r="M34" i="3"/>
  <c r="M35" i="3"/>
  <c r="M37" i="3"/>
  <c r="M38" i="3"/>
  <c r="M39" i="3"/>
  <c r="M40" i="3"/>
  <c r="M42" i="3"/>
  <c r="M43" i="3"/>
  <c r="M44" i="3"/>
  <c r="M45" i="3"/>
  <c r="M47" i="3"/>
  <c r="M48" i="3"/>
  <c r="M49" i="3"/>
  <c r="M50" i="3"/>
  <c r="M52" i="3"/>
  <c r="M53" i="3"/>
  <c r="M54" i="3"/>
  <c r="M55" i="3"/>
  <c r="M57" i="3"/>
  <c r="M58" i="3"/>
  <c r="M59" i="3"/>
  <c r="M60" i="3"/>
  <c r="M61" i="3"/>
  <c r="M63" i="3"/>
  <c r="M64" i="3"/>
  <c r="M65" i="3"/>
  <c r="M66" i="3"/>
  <c r="M68" i="3"/>
  <c r="M69" i="3"/>
  <c r="M70" i="3"/>
  <c r="M71" i="3"/>
  <c r="M73" i="3"/>
  <c r="M74" i="3"/>
  <c r="M75" i="3"/>
  <c r="M76" i="3"/>
  <c r="M78" i="3"/>
  <c r="M79" i="3"/>
  <c r="M80" i="3"/>
  <c r="M82" i="3"/>
  <c r="M83" i="3"/>
  <c r="M84" i="3"/>
  <c r="M85" i="3"/>
  <c r="M87" i="3"/>
  <c r="M88" i="3"/>
  <c r="M89" i="3"/>
  <c r="M91" i="3"/>
  <c r="M92" i="3"/>
  <c r="M93" i="3"/>
  <c r="M94" i="3"/>
  <c r="M96" i="3"/>
  <c r="M97" i="3"/>
  <c r="M98" i="3"/>
  <c r="M100" i="3"/>
  <c r="M101" i="3"/>
  <c r="M102" i="3"/>
  <c r="M104" i="3"/>
  <c r="M105" i="3"/>
  <c r="M106" i="3"/>
  <c r="M108" i="3"/>
  <c r="M109" i="3"/>
  <c r="M110" i="3"/>
  <c r="M112" i="3"/>
  <c r="M113" i="3"/>
  <c r="M114" i="3"/>
  <c r="M116" i="3"/>
  <c r="M117" i="3"/>
  <c r="M118" i="3"/>
  <c r="M120" i="3"/>
  <c r="M121" i="3"/>
  <c r="M122" i="3"/>
  <c r="M124" i="3"/>
  <c r="M125" i="3"/>
  <c r="M126" i="3"/>
  <c r="M128" i="3"/>
  <c r="M129" i="3"/>
  <c r="M130" i="3"/>
  <c r="M132" i="3"/>
  <c r="M133" i="3"/>
  <c r="M134" i="3"/>
  <c r="M136" i="3"/>
  <c r="M137" i="3"/>
  <c r="M138" i="3"/>
  <c r="M140" i="3"/>
  <c r="M141" i="3"/>
  <c r="M142" i="3"/>
  <c r="M144" i="3"/>
  <c r="M145" i="3"/>
  <c r="M146" i="3"/>
  <c r="M148" i="3"/>
  <c r="M149" i="3"/>
  <c r="M150" i="3"/>
  <c r="M152" i="3"/>
  <c r="M153" i="3"/>
  <c r="M154" i="3"/>
  <c r="M156" i="3"/>
  <c r="M157" i="3"/>
  <c r="M158" i="3"/>
  <c r="M160" i="3"/>
  <c r="M161" i="3"/>
  <c r="M162" i="3"/>
  <c r="M164" i="3"/>
  <c r="M165" i="3"/>
  <c r="M166" i="3"/>
  <c r="M168" i="3"/>
  <c r="M169" i="3"/>
  <c r="M170" i="3"/>
  <c r="M172" i="3"/>
  <c r="M173" i="3"/>
  <c r="M174" i="3"/>
  <c r="M176" i="3"/>
  <c r="M177" i="3"/>
  <c r="M178" i="3"/>
  <c r="M180" i="3"/>
  <c r="M181" i="3"/>
  <c r="M182" i="3"/>
  <c r="M184" i="3"/>
  <c r="M185" i="3"/>
  <c r="M186" i="3"/>
  <c r="M187" i="3"/>
  <c r="M189" i="3"/>
  <c r="M190" i="3"/>
  <c r="M191" i="3"/>
  <c r="M193" i="3"/>
  <c r="M194" i="3"/>
  <c r="M195" i="3"/>
  <c r="M197" i="3"/>
  <c r="M198" i="3"/>
  <c r="M199" i="3"/>
  <c r="M201" i="3"/>
  <c r="M202" i="3"/>
  <c r="M203" i="3"/>
  <c r="M205" i="3"/>
  <c r="M206" i="3"/>
  <c r="M207" i="3"/>
  <c r="M209" i="3"/>
  <c r="M210" i="3"/>
  <c r="M211" i="3"/>
  <c r="M213" i="3"/>
  <c r="M214" i="3"/>
  <c r="M215" i="3"/>
  <c r="M217" i="3"/>
  <c r="M218" i="3"/>
  <c r="M219" i="3"/>
  <c r="M221" i="3"/>
  <c r="M222" i="3"/>
  <c r="M224" i="3"/>
  <c r="M225" i="3"/>
  <c r="M226" i="3"/>
  <c r="M228" i="3"/>
  <c r="M229" i="3"/>
  <c r="M231" i="3"/>
  <c r="M232" i="3"/>
  <c r="M233" i="3"/>
  <c r="M235" i="3"/>
  <c r="M236" i="3"/>
  <c r="M238" i="3"/>
  <c r="M239" i="3"/>
  <c r="M240" i="3"/>
  <c r="M242" i="3"/>
  <c r="M243" i="3"/>
  <c r="M245" i="3"/>
  <c r="M246" i="3"/>
  <c r="M248" i="3"/>
  <c r="M249" i="3"/>
  <c r="M251" i="3"/>
  <c r="M252" i="3"/>
  <c r="M254" i="3"/>
  <c r="M255" i="3"/>
  <c r="M256" i="3"/>
  <c r="M258" i="3"/>
  <c r="M259" i="3"/>
  <c r="M261" i="3"/>
  <c r="M262" i="3"/>
  <c r="M263" i="3"/>
  <c r="M265" i="3"/>
  <c r="M266" i="3"/>
  <c r="M268" i="3"/>
  <c r="M269" i="3"/>
  <c r="M271" i="3"/>
  <c r="M272" i="3"/>
  <c r="M274" i="3"/>
  <c r="M275" i="3"/>
  <c r="M277" i="3"/>
  <c r="M278" i="3"/>
  <c r="M280" i="3"/>
  <c r="M281" i="3"/>
  <c r="M283" i="3"/>
  <c r="M284" i="3"/>
  <c r="M285" i="3"/>
  <c r="M287" i="3"/>
  <c r="M288" i="3"/>
  <c r="M290" i="3"/>
  <c r="M291" i="3"/>
  <c r="M293" i="3"/>
  <c r="M294" i="3"/>
  <c r="M296" i="3"/>
  <c r="M297" i="3"/>
  <c r="M299" i="3"/>
  <c r="M300" i="3"/>
  <c r="M302" i="3"/>
  <c r="M303" i="3"/>
  <c r="M305" i="3"/>
  <c r="M306" i="3"/>
  <c r="M308" i="3"/>
  <c r="M309" i="3"/>
  <c r="M311" i="3"/>
  <c r="M312" i="3"/>
  <c r="M314" i="3"/>
  <c r="M315" i="3"/>
  <c r="M316" i="3"/>
  <c r="M318" i="3"/>
  <c r="M319" i="3"/>
  <c r="M320" i="3"/>
  <c r="M322" i="3"/>
  <c r="M323" i="3"/>
  <c r="M325" i="3"/>
  <c r="M326" i="3"/>
  <c r="M328" i="3"/>
  <c r="M329" i="3"/>
  <c r="M331" i="3"/>
  <c r="M332" i="3"/>
  <c r="M334" i="3"/>
  <c r="M335" i="3"/>
  <c r="M337" i="3"/>
  <c r="M338" i="3"/>
  <c r="M340" i="3"/>
  <c r="M341" i="3"/>
  <c r="M343" i="3"/>
  <c r="M344" i="3"/>
  <c r="M345" i="3"/>
  <c r="M347" i="3"/>
  <c r="M348" i="3"/>
  <c r="M350" i="3"/>
  <c r="M351" i="3"/>
  <c r="M353" i="3"/>
  <c r="M354" i="3"/>
  <c r="M356" i="3"/>
  <c r="M357" i="3"/>
  <c r="M359" i="3"/>
  <c r="M360" i="3"/>
  <c r="M362" i="3"/>
  <c r="M363" i="3"/>
  <c r="M365" i="3"/>
  <c r="M366" i="3"/>
  <c r="M368" i="3"/>
  <c r="M369" i="3"/>
  <c r="M370" i="3"/>
  <c r="M371" i="3"/>
  <c r="M373" i="3"/>
  <c r="M374" i="3"/>
  <c r="M375" i="3"/>
  <c r="M377" i="3"/>
  <c r="M378" i="3"/>
  <c r="M380" i="3"/>
  <c r="M382" i="3"/>
  <c r="M383" i="3"/>
  <c r="M385" i="3"/>
  <c r="M386" i="3"/>
  <c r="M388" i="3"/>
  <c r="M389" i="3"/>
  <c r="M391" i="3"/>
  <c r="M393" i="3"/>
  <c r="M395" i="3"/>
  <c r="M396" i="3"/>
  <c r="M398" i="3"/>
  <c r="M399" i="3"/>
  <c r="M401" i="3"/>
  <c r="M402" i="3"/>
  <c r="M404" i="3"/>
  <c r="M406" i="3"/>
  <c r="M408" i="3"/>
  <c r="M409" i="3"/>
  <c r="M411" i="3"/>
  <c r="M413" i="3"/>
  <c r="M414" i="3"/>
  <c r="M416" i="3"/>
  <c r="M417" i="3"/>
  <c r="M419" i="3"/>
  <c r="M420" i="3"/>
  <c r="M421" i="3"/>
  <c r="M422" i="3"/>
  <c r="M424" i="3"/>
  <c r="M425" i="3"/>
  <c r="M427" i="3"/>
  <c r="M428" i="3"/>
  <c r="M430" i="3"/>
  <c r="M431" i="3"/>
  <c r="M433" i="3"/>
  <c r="M434" i="3"/>
  <c r="M435" i="3"/>
  <c r="M436" i="3"/>
  <c r="M437" i="3"/>
  <c r="M438" i="3"/>
  <c r="M440" i="3"/>
  <c r="M441" i="3"/>
  <c r="M443" i="3"/>
  <c r="M444" i="3"/>
  <c r="M446" i="3"/>
  <c r="M447" i="3"/>
  <c r="M449" i="3"/>
  <c r="M450" i="3"/>
  <c r="M452" i="3"/>
  <c r="M453" i="3"/>
  <c r="M455" i="3"/>
  <c r="M456" i="3"/>
  <c r="M458" i="3"/>
  <c r="M459" i="3"/>
  <c r="M461" i="3"/>
  <c r="M462" i="3"/>
  <c r="M463" i="3"/>
  <c r="M465" i="3"/>
  <c r="M466" i="3"/>
  <c r="M468" i="3"/>
  <c r="M469" i="3"/>
  <c r="M471" i="3"/>
  <c r="M473" i="3"/>
  <c r="M475" i="3"/>
  <c r="M476" i="3"/>
  <c r="M478" i="3"/>
  <c r="M479" i="3"/>
  <c r="M481" i="3"/>
  <c r="M483" i="3"/>
  <c r="M485" i="3"/>
  <c r="M487" i="3"/>
  <c r="M489" i="3"/>
  <c r="M491" i="3"/>
  <c r="M493" i="3"/>
  <c r="M495" i="3"/>
  <c r="M496" i="3"/>
  <c r="M498" i="3"/>
  <c r="M499" i="3"/>
  <c r="M501" i="3"/>
  <c r="M502" i="3"/>
  <c r="M504" i="3"/>
  <c r="M505" i="3"/>
  <c r="M507" i="3"/>
  <c r="M509" i="3"/>
  <c r="M510" i="3"/>
  <c r="M512" i="3"/>
  <c r="M513" i="3"/>
  <c r="M516" i="3"/>
  <c r="M517" i="3"/>
  <c r="M519" i="3"/>
  <c r="M521" i="3"/>
  <c r="M523" i="3"/>
  <c r="M525" i="3"/>
  <c r="M526" i="3"/>
  <c r="M528" i="3"/>
  <c r="M530" i="3"/>
  <c r="M531" i="3"/>
  <c r="M533" i="3"/>
  <c r="M535" i="3"/>
  <c r="M537" i="3"/>
  <c r="M539" i="3"/>
  <c r="M541" i="3"/>
  <c r="M543" i="3"/>
  <c r="M545" i="3"/>
  <c r="M546" i="3"/>
  <c r="M549" i="3"/>
  <c r="M550" i="3"/>
  <c r="M552" i="3"/>
  <c r="M554" i="3"/>
  <c r="M556" i="3"/>
  <c r="M558" i="3"/>
  <c r="M560" i="3"/>
  <c r="M561" i="3"/>
  <c r="M562" i="3"/>
  <c r="M565" i="3"/>
  <c r="M567" i="3"/>
  <c r="M569" i="3"/>
  <c r="M570" i="3"/>
  <c r="M572" i="3"/>
  <c r="M573" i="3"/>
  <c r="M576" i="3"/>
  <c r="M579" i="3"/>
  <c r="M580" i="3"/>
  <c r="M583" i="3"/>
  <c r="M585" i="3"/>
  <c r="M586" i="3"/>
  <c r="M587" i="3"/>
  <c r="M588" i="3"/>
  <c r="M589" i="3"/>
  <c r="M592" i="3"/>
  <c r="M593" i="3"/>
  <c r="M595" i="3"/>
  <c r="M597" i="3"/>
  <c r="M599" i="3"/>
  <c r="M601" i="3"/>
  <c r="M605" i="3"/>
  <c r="M606" i="3"/>
  <c r="M608" i="3"/>
  <c r="M609" i="3"/>
  <c r="M611" i="3"/>
  <c r="M612" i="3"/>
  <c r="M614" i="3"/>
  <c r="M615" i="3"/>
  <c r="M617" i="3"/>
  <c r="M619" i="3"/>
  <c r="M622" i="3"/>
  <c r="M625" i="3"/>
  <c r="M627" i="3"/>
  <c r="M629" i="3"/>
  <c r="M632" i="3"/>
  <c r="M634" i="3"/>
  <c r="M638" i="3"/>
  <c r="M640" i="3"/>
  <c r="M641" i="3"/>
  <c r="M642" i="3"/>
  <c r="M644" i="3"/>
  <c r="M646" i="3"/>
  <c r="M648" i="3"/>
  <c r="M652" i="3"/>
  <c r="M655" i="3"/>
  <c r="M657" i="3"/>
  <c r="M662" i="3"/>
  <c r="M664" i="3"/>
  <c r="M665" i="3"/>
  <c r="M667" i="3"/>
  <c r="M670" i="3"/>
  <c r="M672" i="3"/>
  <c r="M675" i="3"/>
  <c r="M678" i="3"/>
  <c r="M681" i="3"/>
  <c r="M682" i="3"/>
  <c r="M685" i="3"/>
  <c r="M686" i="3"/>
  <c r="M687" i="3"/>
  <c r="M688" i="3"/>
  <c r="M689" i="3"/>
  <c r="M691" i="3"/>
  <c r="M692" i="3"/>
  <c r="M693" i="3"/>
  <c r="M696" i="3"/>
  <c r="M697" i="3"/>
  <c r="M700" i="3"/>
  <c r="M701" i="3"/>
  <c r="M703" i="3"/>
  <c r="M709" i="3"/>
  <c r="M710" i="3"/>
  <c r="M712" i="3"/>
  <c r="M717" i="3"/>
  <c r="M722" i="3"/>
  <c r="M726" i="3"/>
  <c r="M734" i="3"/>
  <c r="M738" i="3"/>
  <c r="M740" i="3"/>
  <c r="M743" i="3"/>
  <c r="M748" i="3"/>
  <c r="M749" i="3"/>
  <c r="M751" i="3"/>
  <c r="M754" i="3"/>
  <c r="M760" i="3"/>
  <c r="M761" i="3"/>
  <c r="M762" i="3"/>
  <c r="M764" i="3"/>
  <c r="M766" i="3"/>
  <c r="M768" i="3"/>
  <c r="M769" i="3"/>
  <c r="M771" i="3"/>
  <c r="M773" i="3"/>
  <c r="M775" i="3"/>
  <c r="M777" i="3"/>
  <c r="M779" i="3"/>
  <c r="M783" i="3"/>
  <c r="M785" i="3"/>
  <c r="M793" i="3"/>
  <c r="M794" i="3"/>
  <c r="M795" i="3"/>
  <c r="M797" i="3"/>
  <c r="M802" i="3"/>
  <c r="M804" i="3"/>
  <c r="M805" i="3"/>
  <c r="M806" i="3"/>
  <c r="M813" i="3"/>
  <c r="M814" i="3"/>
  <c r="M816" i="3"/>
  <c r="M818" i="3"/>
  <c r="M820" i="3"/>
  <c r="M822" i="3"/>
  <c r="M824" i="3"/>
  <c r="M825" i="3"/>
  <c r="M826" i="3"/>
  <c r="M828" i="3"/>
  <c r="M834" i="3"/>
  <c r="M836" i="3"/>
  <c r="M837" i="3"/>
  <c r="M839" i="3"/>
  <c r="M840" i="3"/>
  <c r="M841" i="3"/>
  <c r="M843" i="3"/>
  <c r="M846" i="3"/>
  <c r="M848" i="3"/>
  <c r="M849" i="3"/>
  <c r="M858" i="3"/>
  <c r="M860" i="3"/>
  <c r="M861" i="3"/>
  <c r="M864" i="3"/>
  <c r="M866" i="3"/>
  <c r="M869" i="3"/>
  <c r="M872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6" i="3"/>
  <c r="K7" i="3"/>
  <c r="K8" i="3"/>
  <c r="K9" i="3"/>
  <c r="K10" i="3"/>
  <c r="K12" i="3"/>
  <c r="K13" i="3"/>
  <c r="K14" i="3"/>
  <c r="K15" i="3"/>
  <c r="K17" i="3"/>
  <c r="K18" i="3"/>
  <c r="K19" i="3"/>
  <c r="K20" i="3"/>
  <c r="K22" i="3"/>
  <c r="K23" i="3"/>
  <c r="K24" i="3"/>
  <c r="K25" i="3"/>
  <c r="K27" i="3"/>
  <c r="K28" i="3"/>
  <c r="K29" i="3"/>
  <c r="K30" i="3"/>
  <c r="K32" i="3"/>
  <c r="K33" i="3"/>
  <c r="K34" i="3"/>
  <c r="K35" i="3"/>
  <c r="K37" i="3"/>
  <c r="K38" i="3"/>
  <c r="K39" i="3"/>
  <c r="K40" i="3"/>
  <c r="K42" i="3"/>
  <c r="K43" i="3"/>
  <c r="K44" i="3"/>
  <c r="K45" i="3"/>
  <c r="K47" i="3"/>
  <c r="K48" i="3"/>
  <c r="K49" i="3"/>
  <c r="K50" i="3"/>
  <c r="K52" i="3"/>
  <c r="K53" i="3"/>
  <c r="K54" i="3"/>
  <c r="K55" i="3"/>
  <c r="K57" i="3"/>
  <c r="K58" i="3"/>
  <c r="K59" i="3"/>
  <c r="K60" i="3"/>
  <c r="K61" i="3"/>
  <c r="K63" i="3"/>
  <c r="K64" i="3"/>
  <c r="K65" i="3"/>
  <c r="K66" i="3"/>
  <c r="K68" i="3"/>
  <c r="K69" i="3"/>
  <c r="K70" i="3"/>
  <c r="K71" i="3"/>
  <c r="K73" i="3"/>
  <c r="K74" i="3"/>
  <c r="K75" i="3"/>
  <c r="K76" i="3"/>
  <c r="K78" i="3"/>
  <c r="K79" i="3"/>
  <c r="K80" i="3"/>
  <c r="K82" i="3"/>
  <c r="K83" i="3"/>
  <c r="K84" i="3"/>
  <c r="K85" i="3"/>
  <c r="K87" i="3"/>
  <c r="K88" i="3"/>
  <c r="K89" i="3"/>
  <c r="K91" i="3"/>
  <c r="K92" i="3"/>
  <c r="K93" i="3"/>
  <c r="K94" i="3"/>
  <c r="K96" i="3"/>
  <c r="K97" i="3"/>
  <c r="K98" i="3"/>
  <c r="K100" i="3"/>
  <c r="K101" i="3"/>
  <c r="K102" i="3"/>
  <c r="K104" i="3"/>
  <c r="K105" i="3"/>
  <c r="K106" i="3"/>
  <c r="K108" i="3"/>
  <c r="K109" i="3"/>
  <c r="K110" i="3"/>
  <c r="K112" i="3"/>
  <c r="K113" i="3"/>
  <c r="K114" i="3"/>
  <c r="K116" i="3"/>
  <c r="K117" i="3"/>
  <c r="K118" i="3"/>
  <c r="K120" i="3"/>
  <c r="K121" i="3"/>
  <c r="K122" i="3"/>
  <c r="K124" i="3"/>
  <c r="K125" i="3"/>
  <c r="K126" i="3"/>
  <c r="K128" i="3"/>
  <c r="K129" i="3"/>
  <c r="K130" i="3"/>
  <c r="K132" i="3"/>
  <c r="K133" i="3"/>
  <c r="K134" i="3"/>
  <c r="K136" i="3"/>
  <c r="K137" i="3"/>
  <c r="K138" i="3"/>
  <c r="K140" i="3"/>
  <c r="K141" i="3"/>
  <c r="K142" i="3"/>
  <c r="K144" i="3"/>
  <c r="K145" i="3"/>
  <c r="K146" i="3"/>
  <c r="K148" i="3"/>
  <c r="K149" i="3"/>
  <c r="K150" i="3"/>
  <c r="K152" i="3"/>
  <c r="K153" i="3"/>
  <c r="K154" i="3"/>
  <c r="K156" i="3"/>
  <c r="K157" i="3"/>
  <c r="K158" i="3"/>
  <c r="K160" i="3"/>
  <c r="K161" i="3"/>
  <c r="K162" i="3"/>
  <c r="K164" i="3"/>
  <c r="K165" i="3"/>
  <c r="K166" i="3"/>
  <c r="K168" i="3"/>
  <c r="K169" i="3"/>
  <c r="K170" i="3"/>
  <c r="K172" i="3"/>
  <c r="K173" i="3"/>
  <c r="K174" i="3"/>
  <c r="K176" i="3"/>
  <c r="K177" i="3"/>
  <c r="K178" i="3"/>
  <c r="K180" i="3"/>
  <c r="K181" i="3"/>
  <c r="K182" i="3"/>
  <c r="K184" i="3"/>
  <c r="K185" i="3"/>
  <c r="K186" i="3"/>
  <c r="K187" i="3"/>
  <c r="K189" i="3"/>
  <c r="K190" i="3"/>
  <c r="K191" i="3"/>
  <c r="K193" i="3"/>
  <c r="K194" i="3"/>
  <c r="K195" i="3"/>
  <c r="K197" i="3"/>
  <c r="K198" i="3"/>
  <c r="K199" i="3"/>
  <c r="K201" i="3"/>
  <c r="K202" i="3"/>
  <c r="K203" i="3"/>
  <c r="K205" i="3"/>
  <c r="K206" i="3"/>
  <c r="K207" i="3"/>
  <c r="K209" i="3"/>
  <c r="K210" i="3"/>
  <c r="K211" i="3"/>
  <c r="K213" i="3"/>
  <c r="K214" i="3"/>
  <c r="K215" i="3"/>
  <c r="K217" i="3"/>
  <c r="K218" i="3"/>
  <c r="K219" i="3"/>
  <c r="K221" i="3"/>
  <c r="K222" i="3"/>
  <c r="K224" i="3"/>
  <c r="K225" i="3"/>
  <c r="K226" i="3"/>
  <c r="K228" i="3"/>
  <c r="K229" i="3"/>
  <c r="K231" i="3"/>
  <c r="K232" i="3"/>
  <c r="K233" i="3"/>
  <c r="K235" i="3"/>
  <c r="K236" i="3"/>
  <c r="K238" i="3"/>
  <c r="K239" i="3"/>
  <c r="K240" i="3"/>
  <c r="K242" i="3"/>
  <c r="K243" i="3"/>
  <c r="K245" i="3"/>
  <c r="K246" i="3"/>
  <c r="K248" i="3"/>
  <c r="K249" i="3"/>
  <c r="K251" i="3"/>
  <c r="K252" i="3"/>
  <c r="K254" i="3"/>
  <c r="K255" i="3"/>
  <c r="K256" i="3"/>
  <c r="K258" i="3"/>
  <c r="K259" i="3"/>
  <c r="K261" i="3"/>
  <c r="K262" i="3"/>
  <c r="K263" i="3"/>
  <c r="K265" i="3"/>
  <c r="K266" i="3"/>
  <c r="K268" i="3"/>
  <c r="K269" i="3"/>
  <c r="K271" i="3"/>
  <c r="K272" i="3"/>
  <c r="K274" i="3"/>
  <c r="K275" i="3"/>
  <c r="K277" i="3"/>
  <c r="K278" i="3"/>
  <c r="K280" i="3"/>
  <c r="K281" i="3"/>
  <c r="K283" i="3"/>
  <c r="K284" i="3"/>
  <c r="K285" i="3"/>
  <c r="K287" i="3"/>
  <c r="K288" i="3"/>
  <c r="K290" i="3"/>
  <c r="K291" i="3"/>
  <c r="K293" i="3"/>
  <c r="K294" i="3"/>
  <c r="K296" i="3"/>
  <c r="K297" i="3"/>
  <c r="K299" i="3"/>
  <c r="K300" i="3"/>
  <c r="K302" i="3"/>
  <c r="K303" i="3"/>
  <c r="K305" i="3"/>
  <c r="K306" i="3"/>
  <c r="K308" i="3"/>
  <c r="K309" i="3"/>
  <c r="K311" i="3"/>
  <c r="K312" i="3"/>
  <c r="K314" i="3"/>
  <c r="K315" i="3"/>
  <c r="K316" i="3"/>
  <c r="K318" i="3"/>
  <c r="K319" i="3"/>
  <c r="K320" i="3"/>
  <c r="K322" i="3"/>
  <c r="K323" i="3"/>
  <c r="K325" i="3"/>
  <c r="K326" i="3"/>
  <c r="K328" i="3"/>
  <c r="K329" i="3"/>
  <c r="K331" i="3"/>
  <c r="K332" i="3"/>
  <c r="K334" i="3"/>
  <c r="K335" i="3"/>
  <c r="K337" i="3"/>
  <c r="K338" i="3"/>
  <c r="K340" i="3"/>
  <c r="K341" i="3"/>
  <c r="K343" i="3"/>
  <c r="K344" i="3"/>
  <c r="K345" i="3"/>
  <c r="K347" i="3"/>
  <c r="K348" i="3"/>
  <c r="K350" i="3"/>
  <c r="K351" i="3"/>
  <c r="K353" i="3"/>
  <c r="K354" i="3"/>
  <c r="K356" i="3"/>
  <c r="K357" i="3"/>
  <c r="K359" i="3"/>
  <c r="K360" i="3"/>
  <c r="K362" i="3"/>
  <c r="K363" i="3"/>
  <c r="K365" i="3"/>
  <c r="K366" i="3"/>
  <c r="K368" i="3"/>
  <c r="K369" i="3"/>
  <c r="K370" i="3"/>
  <c r="K371" i="3"/>
  <c r="K373" i="3"/>
  <c r="K374" i="3"/>
  <c r="K375" i="3"/>
  <c r="K377" i="3"/>
  <c r="K378" i="3"/>
  <c r="K380" i="3"/>
  <c r="K382" i="3"/>
  <c r="K383" i="3"/>
  <c r="K385" i="3"/>
  <c r="K386" i="3"/>
  <c r="K388" i="3"/>
  <c r="K389" i="3"/>
  <c r="K391" i="3"/>
  <c r="K393" i="3"/>
  <c r="K395" i="3"/>
  <c r="K396" i="3"/>
  <c r="K398" i="3"/>
  <c r="K399" i="3"/>
  <c r="K401" i="3"/>
  <c r="K402" i="3"/>
  <c r="K404" i="3"/>
  <c r="K406" i="3"/>
  <c r="K408" i="3"/>
  <c r="K409" i="3"/>
  <c r="K411" i="3"/>
  <c r="K413" i="3"/>
  <c r="K414" i="3"/>
  <c r="K416" i="3"/>
  <c r="K417" i="3"/>
  <c r="K419" i="3"/>
  <c r="K420" i="3"/>
  <c r="K421" i="3"/>
  <c r="K422" i="3"/>
  <c r="K424" i="3"/>
  <c r="K425" i="3"/>
  <c r="K427" i="3"/>
  <c r="K428" i="3"/>
  <c r="K430" i="3"/>
  <c r="K431" i="3"/>
  <c r="K433" i="3"/>
  <c r="K434" i="3"/>
  <c r="K435" i="3"/>
  <c r="K436" i="3"/>
  <c r="K437" i="3"/>
  <c r="K438" i="3"/>
  <c r="K440" i="3"/>
  <c r="K441" i="3"/>
  <c r="K443" i="3"/>
  <c r="K444" i="3"/>
  <c r="K446" i="3"/>
  <c r="K447" i="3"/>
  <c r="K449" i="3"/>
  <c r="K450" i="3"/>
  <c r="K452" i="3"/>
  <c r="K453" i="3"/>
  <c r="K455" i="3"/>
  <c r="K456" i="3"/>
  <c r="K458" i="3"/>
  <c r="K459" i="3"/>
  <c r="K461" i="3"/>
  <c r="K462" i="3"/>
  <c r="K463" i="3"/>
  <c r="K465" i="3"/>
  <c r="K466" i="3"/>
  <c r="K468" i="3"/>
  <c r="K469" i="3"/>
  <c r="K471" i="3"/>
  <c r="K473" i="3"/>
  <c r="K475" i="3"/>
  <c r="K476" i="3"/>
  <c r="K478" i="3"/>
  <c r="K479" i="3"/>
  <c r="K481" i="3"/>
  <c r="K483" i="3"/>
  <c r="K485" i="3"/>
  <c r="K487" i="3"/>
  <c r="K489" i="3"/>
  <c r="K491" i="3"/>
  <c r="K493" i="3"/>
  <c r="K495" i="3"/>
  <c r="K496" i="3"/>
  <c r="K498" i="3"/>
  <c r="K499" i="3"/>
  <c r="K501" i="3"/>
  <c r="K502" i="3"/>
  <c r="K504" i="3"/>
  <c r="K505" i="3"/>
  <c r="K507" i="3"/>
  <c r="K509" i="3"/>
  <c r="K510" i="3"/>
  <c r="K512" i="3"/>
  <c r="K513" i="3"/>
  <c r="K516" i="3"/>
  <c r="K517" i="3"/>
  <c r="K519" i="3"/>
  <c r="K521" i="3"/>
  <c r="K523" i="3"/>
  <c r="K525" i="3"/>
  <c r="K526" i="3"/>
  <c r="K528" i="3"/>
  <c r="K530" i="3"/>
  <c r="K531" i="3"/>
  <c r="K533" i="3"/>
  <c r="K535" i="3"/>
  <c r="K537" i="3"/>
  <c r="K539" i="3"/>
  <c r="K541" i="3"/>
  <c r="K543" i="3"/>
  <c r="K545" i="3"/>
  <c r="K546" i="3"/>
  <c r="K549" i="3"/>
  <c r="K550" i="3"/>
  <c r="K552" i="3"/>
  <c r="K554" i="3"/>
  <c r="K556" i="3"/>
  <c r="K558" i="3"/>
  <c r="K560" i="3"/>
  <c r="K561" i="3"/>
  <c r="K562" i="3"/>
  <c r="K565" i="3"/>
  <c r="K567" i="3"/>
  <c r="K569" i="3"/>
  <c r="K570" i="3"/>
  <c r="K572" i="3"/>
  <c r="K573" i="3"/>
  <c r="K576" i="3"/>
  <c r="K579" i="3"/>
  <c r="K580" i="3"/>
  <c r="K583" i="3"/>
  <c r="K585" i="3"/>
  <c r="K586" i="3"/>
  <c r="K587" i="3"/>
  <c r="K588" i="3"/>
  <c r="K589" i="3"/>
  <c r="K592" i="3"/>
  <c r="K593" i="3"/>
  <c r="K595" i="3"/>
  <c r="K597" i="3"/>
  <c r="K599" i="3"/>
  <c r="K601" i="3"/>
  <c r="K605" i="3"/>
  <c r="K606" i="3"/>
  <c r="K608" i="3"/>
  <c r="K609" i="3"/>
  <c r="K611" i="3"/>
  <c r="K612" i="3"/>
  <c r="K614" i="3"/>
  <c r="K615" i="3"/>
  <c r="K617" i="3"/>
  <c r="K619" i="3"/>
  <c r="K622" i="3"/>
  <c r="K625" i="3"/>
  <c r="K627" i="3"/>
  <c r="K629" i="3"/>
  <c r="K632" i="3"/>
  <c r="K634" i="3"/>
  <c r="K638" i="3"/>
  <c r="K640" i="3"/>
  <c r="K641" i="3"/>
  <c r="K642" i="3"/>
  <c r="K644" i="3"/>
  <c r="K646" i="3"/>
  <c r="K648" i="3"/>
  <c r="K652" i="3"/>
  <c r="K655" i="3"/>
  <c r="K657" i="3"/>
  <c r="K662" i="3"/>
  <c r="K664" i="3"/>
  <c r="K665" i="3"/>
  <c r="K667" i="3"/>
  <c r="K670" i="3"/>
  <c r="K672" i="3"/>
  <c r="K675" i="3"/>
  <c r="K678" i="3"/>
  <c r="K681" i="3"/>
  <c r="K682" i="3"/>
  <c r="K685" i="3"/>
  <c r="K686" i="3"/>
  <c r="K687" i="3"/>
  <c r="K688" i="3"/>
  <c r="K689" i="3"/>
  <c r="K691" i="3"/>
  <c r="K692" i="3"/>
  <c r="K693" i="3"/>
  <c r="K696" i="3"/>
  <c r="K697" i="3"/>
  <c r="K700" i="3"/>
  <c r="K701" i="3"/>
  <c r="K703" i="3"/>
  <c r="K709" i="3"/>
  <c r="K710" i="3"/>
  <c r="K712" i="3"/>
  <c r="K717" i="3"/>
  <c r="K722" i="3"/>
  <c r="K726" i="3"/>
  <c r="K734" i="3"/>
  <c r="K738" i="3"/>
  <c r="K740" i="3"/>
  <c r="K743" i="3"/>
  <c r="K748" i="3"/>
  <c r="K749" i="3"/>
  <c r="K751" i="3"/>
  <c r="K754" i="3"/>
  <c r="K760" i="3"/>
  <c r="K761" i="3"/>
  <c r="K762" i="3"/>
  <c r="K764" i="3"/>
  <c r="K766" i="3"/>
  <c r="K768" i="3"/>
  <c r="K769" i="3"/>
  <c r="K771" i="3"/>
  <c r="K773" i="3"/>
  <c r="K775" i="3"/>
  <c r="K777" i="3"/>
  <c r="K779" i="3"/>
  <c r="K783" i="3"/>
  <c r="K785" i="3"/>
  <c r="K793" i="3"/>
  <c r="K794" i="3"/>
  <c r="K795" i="3"/>
  <c r="K797" i="3"/>
  <c r="K802" i="3"/>
  <c r="K804" i="3"/>
  <c r="K805" i="3"/>
  <c r="K806" i="3"/>
  <c r="K813" i="3"/>
  <c r="K814" i="3"/>
  <c r="K816" i="3"/>
  <c r="K818" i="3"/>
  <c r="K820" i="3"/>
  <c r="K822" i="3"/>
  <c r="K824" i="3"/>
  <c r="K825" i="3"/>
  <c r="K826" i="3"/>
  <c r="K828" i="3"/>
  <c r="K834" i="3"/>
  <c r="K836" i="3"/>
  <c r="K837" i="3"/>
  <c r="K839" i="3"/>
  <c r="K840" i="3"/>
  <c r="K841" i="3"/>
  <c r="K843" i="3"/>
  <c r="K846" i="3"/>
  <c r="K848" i="3"/>
  <c r="K849" i="3"/>
  <c r="K858" i="3"/>
  <c r="K860" i="3"/>
  <c r="K861" i="3"/>
  <c r="K864" i="3"/>
  <c r="K866" i="3"/>
  <c r="K869" i="3"/>
  <c r="K872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6" i="3"/>
  <c r="V809" i="33"/>
  <c r="U809" i="33"/>
  <c r="J918" i="3"/>
  <c r="I918" i="3"/>
  <c r="H10" i="41" s="1"/>
  <c r="N917" i="3"/>
  <c r="L917" i="3"/>
  <c r="N916" i="3"/>
  <c r="W916" i="3"/>
  <c r="L916" i="3"/>
  <c r="N915" i="3"/>
  <c r="L915" i="3"/>
  <c r="N914" i="3"/>
  <c r="W914" i="3"/>
  <c r="L914" i="3"/>
  <c r="N913" i="3"/>
  <c r="W913" i="3"/>
  <c r="L913" i="3"/>
  <c r="N912" i="3"/>
  <c r="W912" i="3"/>
  <c r="L912" i="3"/>
  <c r="N911" i="3"/>
  <c r="L911" i="3"/>
  <c r="N910" i="3"/>
  <c r="W910" i="3"/>
  <c r="L910" i="3"/>
  <c r="N909" i="3"/>
  <c r="W909" i="3"/>
  <c r="L909" i="3"/>
  <c r="N908" i="3"/>
  <c r="W908" i="3"/>
  <c r="L908" i="3"/>
  <c r="N907" i="3"/>
  <c r="W907" i="3"/>
  <c r="L907" i="3"/>
  <c r="N906" i="3"/>
  <c r="W906" i="3"/>
  <c r="L906" i="3"/>
  <c r="N905" i="3"/>
  <c r="L905" i="3"/>
  <c r="N904" i="3"/>
  <c r="W904" i="3"/>
  <c r="L904" i="3"/>
  <c r="N903" i="3"/>
  <c r="W903" i="3"/>
  <c r="L903" i="3"/>
  <c r="N902" i="3"/>
  <c r="W902" i="3"/>
  <c r="L902" i="3"/>
  <c r="N901" i="3"/>
  <c r="L901" i="3"/>
  <c r="N900" i="3"/>
  <c r="W900" i="3"/>
  <c r="L900" i="3"/>
  <c r="N899" i="3"/>
  <c r="L899" i="3"/>
  <c r="N898" i="3"/>
  <c r="W898" i="3"/>
  <c r="L898" i="3"/>
  <c r="N897" i="3"/>
  <c r="W897" i="3"/>
  <c r="L897" i="3"/>
  <c r="N896" i="3"/>
  <c r="W896" i="3"/>
  <c r="L896" i="3"/>
  <c r="N895" i="3"/>
  <c r="W895" i="3"/>
  <c r="L895" i="3"/>
  <c r="N894" i="3"/>
  <c r="W894" i="3"/>
  <c r="L894" i="3"/>
  <c r="N893" i="3"/>
  <c r="W893" i="3"/>
  <c r="L893" i="3"/>
  <c r="N892" i="3"/>
  <c r="W892" i="3"/>
  <c r="L892" i="3"/>
  <c r="N891" i="3"/>
  <c r="W891" i="3"/>
  <c r="L891" i="3"/>
  <c r="N890" i="3"/>
  <c r="W890" i="3"/>
  <c r="L890" i="3"/>
  <c r="N889" i="3"/>
  <c r="W889" i="3"/>
  <c r="L889" i="3"/>
  <c r="N888" i="3"/>
  <c r="W888" i="3"/>
  <c r="L888" i="3"/>
  <c r="N887" i="3"/>
  <c r="W887" i="3"/>
  <c r="L887" i="3"/>
  <c r="N886" i="3"/>
  <c r="W886" i="3"/>
  <c r="L886" i="3"/>
  <c r="N885" i="3"/>
  <c r="W885" i="3"/>
  <c r="L885" i="3"/>
  <c r="N884" i="3"/>
  <c r="W884" i="3"/>
  <c r="L884" i="3"/>
  <c r="N883" i="3"/>
  <c r="W883" i="3"/>
  <c r="L883" i="3"/>
  <c r="N882" i="3"/>
  <c r="W882" i="3"/>
  <c r="L882" i="3"/>
  <c r="N881" i="3"/>
  <c r="W881" i="3"/>
  <c r="L881" i="3"/>
  <c r="N880" i="3"/>
  <c r="W880" i="3"/>
  <c r="L880" i="3"/>
  <c r="N879" i="3"/>
  <c r="W879" i="3"/>
  <c r="L879" i="3"/>
  <c r="N878" i="3"/>
  <c r="W878" i="3"/>
  <c r="L878" i="3"/>
  <c r="N877" i="3"/>
  <c r="L877" i="3"/>
  <c r="N876" i="3"/>
  <c r="W876" i="3"/>
  <c r="L876" i="3"/>
  <c r="N875" i="3"/>
  <c r="L875" i="3"/>
  <c r="N872" i="3"/>
  <c r="W872" i="3"/>
  <c r="L872" i="3"/>
  <c r="N869" i="3"/>
  <c r="W869" i="3"/>
  <c r="L869" i="3"/>
  <c r="N866" i="3"/>
  <c r="W866" i="3"/>
  <c r="L866" i="3"/>
  <c r="N864" i="3"/>
  <c r="W864" i="3"/>
  <c r="L864" i="3"/>
  <c r="N861" i="3"/>
  <c r="W861" i="3"/>
  <c r="L861" i="3"/>
  <c r="N860" i="3"/>
  <c r="W860" i="3"/>
  <c r="L860" i="3"/>
  <c r="N858" i="3"/>
  <c r="W858" i="3"/>
  <c r="L858" i="3"/>
  <c r="N849" i="3"/>
  <c r="W849" i="3"/>
  <c r="L849" i="3"/>
  <c r="N848" i="3"/>
  <c r="W848" i="3"/>
  <c r="L848" i="3"/>
  <c r="N846" i="3"/>
  <c r="L846" i="3"/>
  <c r="N843" i="3"/>
  <c r="W843" i="3"/>
  <c r="L843" i="3"/>
  <c r="N841" i="3"/>
  <c r="W841" i="3"/>
  <c r="L841" i="3"/>
  <c r="N840" i="3"/>
  <c r="W840" i="3"/>
  <c r="L840" i="3"/>
  <c r="N839" i="3"/>
  <c r="W839" i="3"/>
  <c r="L839" i="3"/>
  <c r="N837" i="3"/>
  <c r="W837" i="3"/>
  <c r="L837" i="3"/>
  <c r="N836" i="3"/>
  <c r="L836" i="3"/>
  <c r="N834" i="3"/>
  <c r="W834" i="3"/>
  <c r="L834" i="3"/>
  <c r="N828" i="3"/>
  <c r="L828" i="3"/>
  <c r="N826" i="3"/>
  <c r="W826" i="3"/>
  <c r="L826" i="3"/>
  <c r="N825" i="3"/>
  <c r="W825" i="3"/>
  <c r="L825" i="3"/>
  <c r="N824" i="3"/>
  <c r="W824" i="3"/>
  <c r="L824" i="3"/>
  <c r="N822" i="3"/>
  <c r="W822" i="3"/>
  <c r="L822" i="3"/>
  <c r="N820" i="3"/>
  <c r="L820" i="3"/>
  <c r="N818" i="3"/>
  <c r="W818" i="3"/>
  <c r="L818" i="3"/>
  <c r="N816" i="3"/>
  <c r="W816" i="3"/>
  <c r="L816" i="3"/>
  <c r="N814" i="3"/>
  <c r="W814" i="3"/>
  <c r="L814" i="3"/>
  <c r="N813" i="3"/>
  <c r="W813" i="3"/>
  <c r="L813" i="3"/>
  <c r="N806" i="3"/>
  <c r="W806" i="3"/>
  <c r="L806" i="3"/>
  <c r="N805" i="3"/>
  <c r="W805" i="3"/>
  <c r="L805" i="3"/>
  <c r="N804" i="3"/>
  <c r="W804" i="3"/>
  <c r="L804" i="3"/>
  <c r="N802" i="3"/>
  <c r="W802" i="3"/>
  <c r="L802" i="3"/>
  <c r="N797" i="3"/>
  <c r="W797" i="3"/>
  <c r="L797" i="3"/>
  <c r="N795" i="3"/>
  <c r="W795" i="3"/>
  <c r="L795" i="3"/>
  <c r="N794" i="3"/>
  <c r="L794" i="3"/>
  <c r="N793" i="3"/>
  <c r="W793" i="3"/>
  <c r="L793" i="3"/>
  <c r="N785" i="3"/>
  <c r="W785" i="3"/>
  <c r="L785" i="3"/>
  <c r="N783" i="3"/>
  <c r="W783" i="3"/>
  <c r="L783" i="3"/>
  <c r="N779" i="3"/>
  <c r="L779" i="3"/>
  <c r="N777" i="3"/>
  <c r="W777" i="3"/>
  <c r="L777" i="3"/>
  <c r="N775" i="3"/>
  <c r="W775" i="3"/>
  <c r="L775" i="3"/>
  <c r="N773" i="3"/>
  <c r="W773" i="3"/>
  <c r="L773" i="3"/>
  <c r="N771" i="3"/>
  <c r="W771" i="3"/>
  <c r="L771" i="3"/>
  <c r="N769" i="3"/>
  <c r="W769" i="3"/>
  <c r="L769" i="3"/>
  <c r="N768" i="3"/>
  <c r="L768" i="3"/>
  <c r="N766" i="3"/>
  <c r="W766" i="3"/>
  <c r="L766" i="3"/>
  <c r="N764" i="3"/>
  <c r="W764" i="3"/>
  <c r="L764" i="3"/>
  <c r="N762" i="3"/>
  <c r="W762" i="3"/>
  <c r="L762" i="3"/>
  <c r="N761" i="3"/>
  <c r="W761" i="3"/>
  <c r="L761" i="3"/>
  <c r="N760" i="3"/>
  <c r="W760" i="3"/>
  <c r="L760" i="3"/>
  <c r="N754" i="3"/>
  <c r="L754" i="3"/>
  <c r="N751" i="3"/>
  <c r="W751" i="3"/>
  <c r="L751" i="3"/>
  <c r="N749" i="3"/>
  <c r="W749" i="3"/>
  <c r="L749" i="3"/>
  <c r="N748" i="3"/>
  <c r="W748" i="3"/>
  <c r="L748" i="3"/>
  <c r="N743" i="3"/>
  <c r="W743" i="3"/>
  <c r="L743" i="3"/>
  <c r="N740" i="3"/>
  <c r="W740" i="3"/>
  <c r="L740" i="3"/>
  <c r="N738" i="3"/>
  <c r="W738" i="3"/>
  <c r="L738" i="3"/>
  <c r="N734" i="3"/>
  <c r="W734" i="3"/>
  <c r="L734" i="3"/>
  <c r="N726" i="3"/>
  <c r="L726" i="3"/>
  <c r="N722" i="3"/>
  <c r="W722" i="3"/>
  <c r="L722" i="3"/>
  <c r="N717" i="3"/>
  <c r="W717" i="3"/>
  <c r="L717" i="3"/>
  <c r="N712" i="3"/>
  <c r="W712" i="3"/>
  <c r="L712" i="3"/>
  <c r="N710" i="3"/>
  <c r="W710" i="3"/>
  <c r="L710" i="3"/>
  <c r="N709" i="3"/>
  <c r="W709" i="3"/>
  <c r="L709" i="3"/>
  <c r="N703" i="3"/>
  <c r="L703" i="3"/>
  <c r="N701" i="3"/>
  <c r="W701" i="3"/>
  <c r="L701" i="3"/>
  <c r="N700" i="3"/>
  <c r="W700" i="3"/>
  <c r="L700" i="3"/>
  <c r="N697" i="3"/>
  <c r="W697" i="3"/>
  <c r="L697" i="3"/>
  <c r="N696" i="3"/>
  <c r="W696" i="3"/>
  <c r="L696" i="3"/>
  <c r="N693" i="3"/>
  <c r="W693" i="3"/>
  <c r="L693" i="3"/>
  <c r="N692" i="3"/>
  <c r="W692" i="3"/>
  <c r="L692" i="3"/>
  <c r="N691" i="3"/>
  <c r="W691" i="3"/>
  <c r="L691" i="3"/>
  <c r="N689" i="3"/>
  <c r="W689" i="3"/>
  <c r="L689" i="3"/>
  <c r="N688" i="3"/>
  <c r="W688" i="3"/>
  <c r="L688" i="3"/>
  <c r="N687" i="3"/>
  <c r="W687" i="3"/>
  <c r="L687" i="3"/>
  <c r="N686" i="3"/>
  <c r="W686" i="3"/>
  <c r="L686" i="3"/>
  <c r="N685" i="3"/>
  <c r="W685" i="3"/>
  <c r="L685" i="3"/>
  <c r="N682" i="3"/>
  <c r="W682" i="3"/>
  <c r="L682" i="3"/>
  <c r="N681" i="3"/>
  <c r="W681" i="3"/>
  <c r="L681" i="3"/>
  <c r="N678" i="3"/>
  <c r="W678" i="3"/>
  <c r="L678" i="3"/>
  <c r="N675" i="3"/>
  <c r="L675" i="3"/>
  <c r="N672" i="3"/>
  <c r="W672" i="3"/>
  <c r="L672" i="3"/>
  <c r="N670" i="3"/>
  <c r="W670" i="3"/>
  <c r="L670" i="3"/>
  <c r="N667" i="3"/>
  <c r="W667" i="3"/>
  <c r="L667" i="3"/>
  <c r="N665" i="3"/>
  <c r="W665" i="3"/>
  <c r="L665" i="3"/>
  <c r="N664" i="3"/>
  <c r="W664" i="3"/>
  <c r="L664" i="3"/>
  <c r="N662" i="3"/>
  <c r="W662" i="3"/>
  <c r="L662" i="3"/>
  <c r="N657" i="3"/>
  <c r="W657" i="3"/>
  <c r="L657" i="3"/>
  <c r="N655" i="3"/>
  <c r="W655" i="3"/>
  <c r="L655" i="3"/>
  <c r="N652" i="3"/>
  <c r="W652" i="3"/>
  <c r="L652" i="3"/>
  <c r="N648" i="3"/>
  <c r="L648" i="3"/>
  <c r="N646" i="3"/>
  <c r="W646" i="3"/>
  <c r="L646" i="3"/>
  <c r="N644" i="3"/>
  <c r="L644" i="3"/>
  <c r="N642" i="3"/>
  <c r="W642" i="3"/>
  <c r="L642" i="3"/>
  <c r="N641" i="3"/>
  <c r="W641" i="3"/>
  <c r="L641" i="3"/>
  <c r="N640" i="3"/>
  <c r="W640" i="3"/>
  <c r="L640" i="3"/>
  <c r="N638" i="3"/>
  <c r="W638" i="3"/>
  <c r="L638" i="3"/>
  <c r="N634" i="3"/>
  <c r="W634" i="3"/>
  <c r="L634" i="3"/>
  <c r="N632" i="3"/>
  <c r="W632" i="3"/>
  <c r="L632" i="3"/>
  <c r="N629" i="3"/>
  <c r="W629" i="3"/>
  <c r="L629" i="3"/>
  <c r="N627" i="3"/>
  <c r="L627" i="3"/>
  <c r="N625" i="3"/>
  <c r="W625" i="3"/>
  <c r="L625" i="3"/>
  <c r="N622" i="3"/>
  <c r="W622" i="3"/>
  <c r="L622" i="3"/>
  <c r="N619" i="3"/>
  <c r="W619" i="3"/>
  <c r="L619" i="3"/>
  <c r="N617" i="3"/>
  <c r="L617" i="3"/>
  <c r="N615" i="3"/>
  <c r="W615" i="3"/>
  <c r="L615" i="3"/>
  <c r="N614" i="3"/>
  <c r="W614" i="3"/>
  <c r="L614" i="3"/>
  <c r="N612" i="3"/>
  <c r="W612" i="3"/>
  <c r="L612" i="3"/>
  <c r="N611" i="3"/>
  <c r="W611" i="3"/>
  <c r="L611" i="3"/>
  <c r="N609" i="3"/>
  <c r="W609" i="3"/>
  <c r="L609" i="3"/>
  <c r="N608" i="3"/>
  <c r="L608" i="3"/>
  <c r="N606" i="3"/>
  <c r="W606" i="3"/>
  <c r="L606" i="3"/>
  <c r="N605" i="3"/>
  <c r="W605" i="3"/>
  <c r="L605" i="3"/>
  <c r="N601" i="3"/>
  <c r="W601" i="3"/>
  <c r="L601" i="3"/>
  <c r="N599" i="3"/>
  <c r="W599" i="3"/>
  <c r="L599" i="3"/>
  <c r="N597" i="3"/>
  <c r="W597" i="3"/>
  <c r="L597" i="3"/>
  <c r="N595" i="3"/>
  <c r="W595" i="3"/>
  <c r="L595" i="3"/>
  <c r="N593" i="3"/>
  <c r="W593" i="3"/>
  <c r="L593" i="3"/>
  <c r="N592" i="3"/>
  <c r="W592" i="3"/>
  <c r="L592" i="3"/>
  <c r="N589" i="3"/>
  <c r="W589" i="3"/>
  <c r="L589" i="3"/>
  <c r="N588" i="3"/>
  <c r="W588" i="3"/>
  <c r="L588" i="3"/>
  <c r="N587" i="3"/>
  <c r="W587" i="3"/>
  <c r="L587" i="3"/>
  <c r="N586" i="3"/>
  <c r="W586" i="3"/>
  <c r="L586" i="3"/>
  <c r="N585" i="3"/>
  <c r="W585" i="3"/>
  <c r="L585" i="3"/>
  <c r="N583" i="3"/>
  <c r="W583" i="3"/>
  <c r="L583" i="3"/>
  <c r="N580" i="3"/>
  <c r="W580" i="3"/>
  <c r="L580" i="3"/>
  <c r="N579" i="3"/>
  <c r="W579" i="3"/>
  <c r="L579" i="3"/>
  <c r="N576" i="3"/>
  <c r="W576" i="3"/>
  <c r="L576" i="3"/>
  <c r="N573" i="3"/>
  <c r="W573" i="3"/>
  <c r="L573" i="3"/>
  <c r="N572" i="3"/>
  <c r="W572" i="3"/>
  <c r="L572" i="3"/>
  <c r="N570" i="3"/>
  <c r="W570" i="3"/>
  <c r="L570" i="3"/>
  <c r="N569" i="3"/>
  <c r="W569" i="3"/>
  <c r="L569" i="3"/>
  <c r="N567" i="3"/>
  <c r="W567" i="3"/>
  <c r="L567" i="3"/>
  <c r="N565" i="3"/>
  <c r="W565" i="3"/>
  <c r="L565" i="3"/>
  <c r="N562" i="3"/>
  <c r="W562" i="3"/>
  <c r="L562" i="3"/>
  <c r="N561" i="3"/>
  <c r="W561" i="3"/>
  <c r="L561" i="3"/>
  <c r="N560" i="3"/>
  <c r="W560" i="3"/>
  <c r="L560" i="3"/>
  <c r="N558" i="3"/>
  <c r="W558" i="3"/>
  <c r="L558" i="3"/>
  <c r="N556" i="3"/>
  <c r="W556" i="3"/>
  <c r="L556" i="3"/>
  <c r="N554" i="3"/>
  <c r="W554" i="3"/>
  <c r="L554" i="3"/>
  <c r="N552" i="3"/>
  <c r="W552" i="3"/>
  <c r="L552" i="3"/>
  <c r="N550" i="3"/>
  <c r="W550" i="3"/>
  <c r="L550" i="3"/>
  <c r="N549" i="3"/>
  <c r="W549" i="3"/>
  <c r="L549" i="3"/>
  <c r="N546" i="3"/>
  <c r="W546" i="3"/>
  <c r="L546" i="3"/>
  <c r="N545" i="3"/>
  <c r="W545" i="3"/>
  <c r="L545" i="3"/>
  <c r="N543" i="3"/>
  <c r="W543" i="3"/>
  <c r="L543" i="3"/>
  <c r="N541" i="3"/>
  <c r="W541" i="3"/>
  <c r="L541" i="3"/>
  <c r="N539" i="3"/>
  <c r="W539" i="3"/>
  <c r="L539" i="3"/>
  <c r="N537" i="3"/>
  <c r="W537" i="3"/>
  <c r="L537" i="3"/>
  <c r="N535" i="3"/>
  <c r="W535" i="3"/>
  <c r="L535" i="3"/>
  <c r="N533" i="3"/>
  <c r="W533" i="3"/>
  <c r="L533" i="3"/>
  <c r="N531" i="3"/>
  <c r="W531" i="3"/>
  <c r="L531" i="3"/>
  <c r="N530" i="3"/>
  <c r="W530" i="3"/>
  <c r="L530" i="3"/>
  <c r="N528" i="3"/>
  <c r="W528" i="3"/>
  <c r="L528" i="3"/>
  <c r="N526" i="3"/>
  <c r="W526" i="3"/>
  <c r="L526" i="3"/>
  <c r="N525" i="3"/>
  <c r="W525" i="3"/>
  <c r="L525" i="3"/>
  <c r="N523" i="3"/>
  <c r="W523" i="3"/>
  <c r="L523" i="3"/>
  <c r="N521" i="3"/>
  <c r="W521" i="3"/>
  <c r="L521" i="3"/>
  <c r="N519" i="3"/>
  <c r="W519" i="3"/>
  <c r="L519" i="3"/>
  <c r="N517" i="3"/>
  <c r="W517" i="3"/>
  <c r="L517" i="3"/>
  <c r="N516" i="3"/>
  <c r="W516" i="3"/>
  <c r="L516" i="3"/>
  <c r="N513" i="3"/>
  <c r="W513" i="3"/>
  <c r="L513" i="3"/>
  <c r="N512" i="3"/>
  <c r="L512" i="3"/>
  <c r="N510" i="3"/>
  <c r="W510" i="3"/>
  <c r="L510" i="3"/>
  <c r="N509" i="3"/>
  <c r="W509" i="3"/>
  <c r="L509" i="3"/>
  <c r="N507" i="3"/>
  <c r="W507" i="3"/>
  <c r="L507" i="3"/>
  <c r="N505" i="3"/>
  <c r="W505" i="3"/>
  <c r="L505" i="3"/>
  <c r="N504" i="3"/>
  <c r="W504" i="3"/>
  <c r="L504" i="3"/>
  <c r="N502" i="3"/>
  <c r="W502" i="3"/>
  <c r="L502" i="3"/>
  <c r="N501" i="3"/>
  <c r="W501" i="3"/>
  <c r="L501" i="3"/>
  <c r="N499" i="3"/>
  <c r="W499" i="3"/>
  <c r="L499" i="3"/>
  <c r="N498" i="3"/>
  <c r="W498" i="3"/>
  <c r="L498" i="3"/>
  <c r="N496" i="3"/>
  <c r="W496" i="3"/>
  <c r="L496" i="3"/>
  <c r="N495" i="3"/>
  <c r="W495" i="3"/>
  <c r="L495" i="3"/>
  <c r="N493" i="3"/>
  <c r="W493" i="3"/>
  <c r="L493" i="3"/>
  <c r="N491" i="3"/>
  <c r="W491" i="3"/>
  <c r="L491" i="3"/>
  <c r="N489" i="3"/>
  <c r="W489" i="3"/>
  <c r="L489" i="3"/>
  <c r="N487" i="3"/>
  <c r="W487" i="3"/>
  <c r="L487" i="3"/>
  <c r="N485" i="3"/>
  <c r="W485" i="3"/>
  <c r="L485" i="3"/>
  <c r="N483" i="3"/>
  <c r="W483" i="3"/>
  <c r="L483" i="3"/>
  <c r="N481" i="3"/>
  <c r="W481" i="3"/>
  <c r="L481" i="3"/>
  <c r="N479" i="3"/>
  <c r="W479" i="3"/>
  <c r="L479" i="3"/>
  <c r="N478" i="3"/>
  <c r="W478" i="3"/>
  <c r="L478" i="3"/>
  <c r="N476" i="3"/>
  <c r="W476" i="3"/>
  <c r="L476" i="3"/>
  <c r="N475" i="3"/>
  <c r="W475" i="3"/>
  <c r="L475" i="3"/>
  <c r="N473" i="3"/>
  <c r="W473" i="3"/>
  <c r="L473" i="3"/>
  <c r="N471" i="3"/>
  <c r="W471" i="3"/>
  <c r="L471" i="3"/>
  <c r="N469" i="3"/>
  <c r="W469" i="3"/>
  <c r="L469" i="3"/>
  <c r="N468" i="3"/>
  <c r="W468" i="3"/>
  <c r="L468" i="3"/>
  <c r="N466" i="3"/>
  <c r="W466" i="3"/>
  <c r="L466" i="3"/>
  <c r="N465" i="3"/>
  <c r="L465" i="3"/>
  <c r="N463" i="3"/>
  <c r="W463" i="3"/>
  <c r="L463" i="3"/>
  <c r="N462" i="3"/>
  <c r="W462" i="3"/>
  <c r="L462" i="3"/>
  <c r="N461" i="3"/>
  <c r="W461" i="3"/>
  <c r="L461" i="3"/>
  <c r="N459" i="3"/>
  <c r="W459" i="3"/>
  <c r="L459" i="3"/>
  <c r="N458" i="3"/>
  <c r="W458" i="3"/>
  <c r="L458" i="3"/>
  <c r="N456" i="3"/>
  <c r="L456" i="3"/>
  <c r="N455" i="3"/>
  <c r="W455" i="3"/>
  <c r="L455" i="3"/>
  <c r="N453" i="3"/>
  <c r="W453" i="3"/>
  <c r="L453" i="3"/>
  <c r="N452" i="3"/>
  <c r="W452" i="3"/>
  <c r="L452" i="3"/>
  <c r="N450" i="3"/>
  <c r="W450" i="3"/>
  <c r="L450" i="3"/>
  <c r="N449" i="3"/>
  <c r="W449" i="3"/>
  <c r="L449" i="3"/>
  <c r="N447" i="3"/>
  <c r="W447" i="3"/>
  <c r="L447" i="3"/>
  <c r="N446" i="3"/>
  <c r="W446" i="3"/>
  <c r="L446" i="3"/>
  <c r="N444" i="3"/>
  <c r="W444" i="3"/>
  <c r="L444" i="3"/>
  <c r="N443" i="3"/>
  <c r="W443" i="3"/>
  <c r="L443" i="3"/>
  <c r="N441" i="3"/>
  <c r="W441" i="3"/>
  <c r="L441" i="3"/>
  <c r="N440" i="3"/>
  <c r="W440" i="3"/>
  <c r="L440" i="3"/>
  <c r="N438" i="3"/>
  <c r="L438" i="3"/>
  <c r="N437" i="3"/>
  <c r="W437" i="3"/>
  <c r="L437" i="3"/>
  <c r="N436" i="3"/>
  <c r="L436" i="3"/>
  <c r="N435" i="3"/>
  <c r="L435" i="3"/>
  <c r="N434" i="3"/>
  <c r="W434" i="3"/>
  <c r="L434" i="3"/>
  <c r="N433" i="3"/>
  <c r="W433" i="3"/>
  <c r="L433" i="3"/>
  <c r="N431" i="3"/>
  <c r="W431" i="3"/>
  <c r="L431" i="3"/>
  <c r="N430" i="3"/>
  <c r="W430" i="3"/>
  <c r="L430" i="3"/>
  <c r="N428" i="3"/>
  <c r="W428" i="3"/>
  <c r="L428" i="3"/>
  <c r="N427" i="3"/>
  <c r="W427" i="3"/>
  <c r="L427" i="3"/>
  <c r="N425" i="3"/>
  <c r="W425" i="3"/>
  <c r="L425" i="3"/>
  <c r="N424" i="3"/>
  <c r="W424" i="3"/>
  <c r="L424" i="3"/>
  <c r="N422" i="3"/>
  <c r="W422" i="3"/>
  <c r="L422" i="3"/>
  <c r="N421" i="3"/>
  <c r="W421" i="3"/>
  <c r="L421" i="3"/>
  <c r="N420" i="3"/>
  <c r="W420" i="3"/>
  <c r="L420" i="3"/>
  <c r="N419" i="3"/>
  <c r="W419" i="3"/>
  <c r="L419" i="3"/>
  <c r="N417" i="3"/>
  <c r="W417" i="3"/>
  <c r="L417" i="3"/>
  <c r="N416" i="3"/>
  <c r="W416" i="3"/>
  <c r="L416" i="3"/>
  <c r="N414" i="3"/>
  <c r="W414" i="3"/>
  <c r="L414" i="3"/>
  <c r="N413" i="3"/>
  <c r="W413" i="3"/>
  <c r="L413" i="3"/>
  <c r="N411" i="3"/>
  <c r="W411" i="3"/>
  <c r="L411" i="3"/>
  <c r="N409" i="3"/>
  <c r="W409" i="3"/>
  <c r="L409" i="3"/>
  <c r="N408" i="3"/>
  <c r="L408" i="3"/>
  <c r="N406" i="3"/>
  <c r="W406" i="3"/>
  <c r="L406" i="3"/>
  <c r="N404" i="3"/>
  <c r="W404" i="3"/>
  <c r="L404" i="3"/>
  <c r="N402" i="3"/>
  <c r="W402" i="3"/>
  <c r="L402" i="3"/>
  <c r="N401" i="3"/>
  <c r="L401" i="3"/>
  <c r="N399" i="3"/>
  <c r="W399" i="3"/>
  <c r="L399" i="3"/>
  <c r="N398" i="3"/>
  <c r="W398" i="3"/>
  <c r="L398" i="3"/>
  <c r="N396" i="3"/>
  <c r="W396" i="3"/>
  <c r="L396" i="3"/>
  <c r="N395" i="3"/>
  <c r="W395" i="3"/>
  <c r="L395" i="3"/>
  <c r="N393" i="3"/>
  <c r="W393" i="3"/>
  <c r="L393" i="3"/>
  <c r="N391" i="3"/>
  <c r="W391" i="3"/>
  <c r="L391" i="3"/>
  <c r="N389" i="3"/>
  <c r="W389" i="3"/>
  <c r="L389" i="3"/>
  <c r="N388" i="3"/>
  <c r="W388" i="3"/>
  <c r="L388" i="3"/>
  <c r="N386" i="3"/>
  <c r="W386" i="3"/>
  <c r="L386" i="3"/>
  <c r="N385" i="3"/>
  <c r="W385" i="3"/>
  <c r="L385" i="3"/>
  <c r="N383" i="3"/>
  <c r="W383" i="3"/>
  <c r="L383" i="3"/>
  <c r="N382" i="3"/>
  <c r="W382" i="3"/>
  <c r="L382" i="3"/>
  <c r="N380" i="3"/>
  <c r="W380" i="3"/>
  <c r="L380" i="3"/>
  <c r="N378" i="3"/>
  <c r="W378" i="3"/>
  <c r="L378" i="3"/>
  <c r="N377" i="3"/>
  <c r="W377" i="3"/>
  <c r="L377" i="3"/>
  <c r="N375" i="3"/>
  <c r="L375" i="3"/>
  <c r="N374" i="3"/>
  <c r="W374" i="3"/>
  <c r="L374" i="3"/>
  <c r="N373" i="3"/>
  <c r="L373" i="3"/>
  <c r="N371" i="3"/>
  <c r="W371" i="3"/>
  <c r="L371" i="3"/>
  <c r="N370" i="3"/>
  <c r="W370" i="3"/>
  <c r="L370" i="3"/>
  <c r="N369" i="3"/>
  <c r="W369" i="3"/>
  <c r="L369" i="3"/>
  <c r="N368" i="3"/>
  <c r="W368" i="3"/>
  <c r="L368" i="3"/>
  <c r="N366" i="3"/>
  <c r="W366" i="3"/>
  <c r="L366" i="3"/>
  <c r="N365" i="3"/>
  <c r="W365" i="3"/>
  <c r="L365" i="3"/>
  <c r="N363" i="3"/>
  <c r="W363" i="3"/>
  <c r="L363" i="3"/>
  <c r="N362" i="3"/>
  <c r="W362" i="3"/>
  <c r="L362" i="3"/>
  <c r="N360" i="3"/>
  <c r="W360" i="3"/>
  <c r="L360" i="3"/>
  <c r="N359" i="3"/>
  <c r="W359" i="3"/>
  <c r="L359" i="3"/>
  <c r="N357" i="3"/>
  <c r="W357" i="3"/>
  <c r="L357" i="3"/>
  <c r="N356" i="3"/>
  <c r="W356" i="3"/>
  <c r="L356" i="3"/>
  <c r="N354" i="3"/>
  <c r="W354" i="3"/>
  <c r="L354" i="3"/>
  <c r="N353" i="3"/>
  <c r="W353" i="3"/>
  <c r="L353" i="3"/>
  <c r="N351" i="3"/>
  <c r="W351" i="3"/>
  <c r="L351" i="3"/>
  <c r="N350" i="3"/>
  <c r="W350" i="3"/>
  <c r="L350" i="3"/>
  <c r="N348" i="3"/>
  <c r="W348" i="3"/>
  <c r="L348" i="3"/>
  <c r="N347" i="3"/>
  <c r="W347" i="3"/>
  <c r="L347" i="3"/>
  <c r="N345" i="3"/>
  <c r="W345" i="3"/>
  <c r="L345" i="3"/>
  <c r="N344" i="3"/>
  <c r="L344" i="3"/>
  <c r="N343" i="3"/>
  <c r="W343" i="3"/>
  <c r="L343" i="3"/>
  <c r="N341" i="3"/>
  <c r="L341" i="3"/>
  <c r="N340" i="3"/>
  <c r="W340" i="3"/>
  <c r="L340" i="3"/>
  <c r="N338" i="3"/>
  <c r="W338" i="3"/>
  <c r="L338" i="3"/>
  <c r="N337" i="3"/>
  <c r="W337" i="3"/>
  <c r="L337" i="3"/>
  <c r="N335" i="3"/>
  <c r="W335" i="3"/>
  <c r="L335" i="3"/>
  <c r="N334" i="3"/>
  <c r="W334" i="3"/>
  <c r="L334" i="3"/>
  <c r="N332" i="3"/>
  <c r="W332" i="3"/>
  <c r="L332" i="3"/>
  <c r="N331" i="3"/>
  <c r="W331" i="3"/>
  <c r="L331" i="3"/>
  <c r="N329" i="3"/>
  <c r="W329" i="3"/>
  <c r="L329" i="3"/>
  <c r="N328" i="3"/>
  <c r="W328" i="3"/>
  <c r="L328" i="3"/>
  <c r="N326" i="3"/>
  <c r="W326" i="3"/>
  <c r="L326" i="3"/>
  <c r="N325" i="3"/>
  <c r="W325" i="3"/>
  <c r="L325" i="3"/>
  <c r="N323" i="3"/>
  <c r="W323" i="3"/>
  <c r="L323" i="3"/>
  <c r="N322" i="3"/>
  <c r="W322" i="3"/>
  <c r="L322" i="3"/>
  <c r="N320" i="3"/>
  <c r="W320" i="3"/>
  <c r="L320" i="3"/>
  <c r="N319" i="3"/>
  <c r="W319" i="3"/>
  <c r="L319" i="3"/>
  <c r="N318" i="3"/>
  <c r="W318" i="3"/>
  <c r="L318" i="3"/>
  <c r="N316" i="3"/>
  <c r="W316" i="3"/>
  <c r="L316" i="3"/>
  <c r="N315" i="3"/>
  <c r="W315" i="3"/>
  <c r="L315" i="3"/>
  <c r="N314" i="3"/>
  <c r="W314" i="3"/>
  <c r="L314" i="3"/>
  <c r="N312" i="3"/>
  <c r="W312" i="3"/>
  <c r="L312" i="3"/>
  <c r="N311" i="3"/>
  <c r="W311" i="3"/>
  <c r="L311" i="3"/>
  <c r="N309" i="3"/>
  <c r="W309" i="3"/>
  <c r="L309" i="3"/>
  <c r="N308" i="3"/>
  <c r="W308" i="3"/>
  <c r="L308" i="3"/>
  <c r="N306" i="3"/>
  <c r="W306" i="3"/>
  <c r="L306" i="3"/>
  <c r="N305" i="3"/>
  <c r="W305" i="3"/>
  <c r="L305" i="3"/>
  <c r="N303" i="3"/>
  <c r="W303" i="3"/>
  <c r="L303" i="3"/>
  <c r="N302" i="3"/>
  <c r="W302" i="3"/>
  <c r="L302" i="3"/>
  <c r="N300" i="3"/>
  <c r="W300" i="3"/>
  <c r="L300" i="3"/>
  <c r="N299" i="3"/>
  <c r="W299" i="3"/>
  <c r="L299" i="3"/>
  <c r="N297" i="3"/>
  <c r="W297" i="3"/>
  <c r="L297" i="3"/>
  <c r="N296" i="3"/>
  <c r="W296" i="3"/>
  <c r="L296" i="3"/>
  <c r="N294" i="3"/>
  <c r="W294" i="3"/>
  <c r="L294" i="3"/>
  <c r="N293" i="3"/>
  <c r="W293" i="3"/>
  <c r="L293" i="3"/>
  <c r="N291" i="3"/>
  <c r="W291" i="3"/>
  <c r="L291" i="3"/>
  <c r="N290" i="3"/>
  <c r="W290" i="3"/>
  <c r="L290" i="3"/>
  <c r="N288" i="3"/>
  <c r="W288" i="3"/>
  <c r="L288" i="3"/>
  <c r="N287" i="3"/>
  <c r="W287" i="3"/>
  <c r="L287" i="3"/>
  <c r="N285" i="3"/>
  <c r="W285" i="3"/>
  <c r="L285" i="3"/>
  <c r="N284" i="3"/>
  <c r="W284" i="3"/>
  <c r="L284" i="3"/>
  <c r="N283" i="3"/>
  <c r="W283" i="3"/>
  <c r="L283" i="3"/>
  <c r="N281" i="3"/>
  <c r="W281" i="3"/>
  <c r="L281" i="3"/>
  <c r="N280" i="3"/>
  <c r="L280" i="3"/>
  <c r="N278" i="3"/>
  <c r="W278" i="3"/>
  <c r="L278" i="3"/>
  <c r="N277" i="3"/>
  <c r="W277" i="3"/>
  <c r="L277" i="3"/>
  <c r="N275" i="3"/>
  <c r="W275" i="3"/>
  <c r="L275" i="3"/>
  <c r="N274" i="3"/>
  <c r="W274" i="3"/>
  <c r="L274" i="3"/>
  <c r="N272" i="3"/>
  <c r="W272" i="3"/>
  <c r="L272" i="3"/>
  <c r="N271" i="3"/>
  <c r="W271" i="3"/>
  <c r="L271" i="3"/>
  <c r="N269" i="3"/>
  <c r="W269" i="3"/>
  <c r="L269" i="3"/>
  <c r="N268" i="3"/>
  <c r="W268" i="3"/>
  <c r="L268" i="3"/>
  <c r="N266" i="3"/>
  <c r="W266" i="3"/>
  <c r="L266" i="3"/>
  <c r="N265" i="3"/>
  <c r="W265" i="3"/>
  <c r="L265" i="3"/>
  <c r="N263" i="3"/>
  <c r="W263" i="3"/>
  <c r="L263" i="3"/>
  <c r="N262" i="3"/>
  <c r="W262" i="3"/>
  <c r="L262" i="3"/>
  <c r="N261" i="3"/>
  <c r="W261" i="3"/>
  <c r="L261" i="3"/>
  <c r="N259" i="3"/>
  <c r="W259" i="3"/>
  <c r="L259" i="3"/>
  <c r="N258" i="3"/>
  <c r="W258" i="3"/>
  <c r="L258" i="3"/>
  <c r="N256" i="3"/>
  <c r="W256" i="3"/>
  <c r="L256" i="3"/>
  <c r="N255" i="3"/>
  <c r="W255" i="3"/>
  <c r="L255" i="3"/>
  <c r="N254" i="3"/>
  <c r="W254" i="3"/>
  <c r="L254" i="3"/>
  <c r="N252" i="3"/>
  <c r="W252" i="3"/>
  <c r="L252" i="3"/>
  <c r="N251" i="3"/>
  <c r="W251" i="3"/>
  <c r="L251" i="3"/>
  <c r="N249" i="3"/>
  <c r="W249" i="3"/>
  <c r="L249" i="3"/>
  <c r="N248" i="3"/>
  <c r="W248" i="3"/>
  <c r="L248" i="3"/>
  <c r="N246" i="3"/>
  <c r="W246" i="3"/>
  <c r="L246" i="3"/>
  <c r="N245" i="3"/>
  <c r="W245" i="3"/>
  <c r="L245" i="3"/>
  <c r="N243" i="3"/>
  <c r="W243" i="3"/>
  <c r="L243" i="3"/>
  <c r="N242" i="3"/>
  <c r="W242" i="3"/>
  <c r="L242" i="3"/>
  <c r="N240" i="3"/>
  <c r="W240" i="3"/>
  <c r="L240" i="3"/>
  <c r="N239" i="3"/>
  <c r="W239" i="3"/>
  <c r="L239" i="3"/>
  <c r="N238" i="3"/>
  <c r="W238" i="3"/>
  <c r="L238" i="3"/>
  <c r="N236" i="3"/>
  <c r="W236" i="3"/>
  <c r="L236" i="3"/>
  <c r="N235" i="3"/>
  <c r="W235" i="3"/>
  <c r="L235" i="3"/>
  <c r="N233" i="3"/>
  <c r="W233" i="3"/>
  <c r="L233" i="3"/>
  <c r="N232" i="3"/>
  <c r="W232" i="3"/>
  <c r="L232" i="3"/>
  <c r="N231" i="3"/>
  <c r="L231" i="3"/>
  <c r="N229" i="3"/>
  <c r="W229" i="3"/>
  <c r="L229" i="3"/>
  <c r="N228" i="3"/>
  <c r="W228" i="3"/>
  <c r="L228" i="3"/>
  <c r="N226" i="3"/>
  <c r="W226" i="3"/>
  <c r="L226" i="3"/>
  <c r="N225" i="3"/>
  <c r="W225" i="3"/>
  <c r="L225" i="3"/>
  <c r="N224" i="3"/>
  <c r="W224" i="3"/>
  <c r="L224" i="3"/>
  <c r="N222" i="3"/>
  <c r="W222" i="3"/>
  <c r="L222" i="3"/>
  <c r="N221" i="3"/>
  <c r="W221" i="3"/>
  <c r="L221" i="3"/>
  <c r="N219" i="3"/>
  <c r="W219" i="3"/>
  <c r="L219" i="3"/>
  <c r="N218" i="3"/>
  <c r="W218" i="3"/>
  <c r="L218" i="3"/>
  <c r="N217" i="3"/>
  <c r="W217" i="3"/>
  <c r="L217" i="3"/>
  <c r="N215" i="3"/>
  <c r="W215" i="3"/>
  <c r="L215" i="3"/>
  <c r="N214" i="3"/>
  <c r="W214" i="3"/>
  <c r="L214" i="3"/>
  <c r="N213" i="3"/>
  <c r="W213" i="3"/>
  <c r="L213" i="3"/>
  <c r="N211" i="3"/>
  <c r="W211" i="3"/>
  <c r="L211" i="3"/>
  <c r="N210" i="3"/>
  <c r="W210" i="3"/>
  <c r="L210" i="3"/>
  <c r="N209" i="3"/>
  <c r="W209" i="3"/>
  <c r="L209" i="3"/>
  <c r="N207" i="3"/>
  <c r="W207" i="3"/>
  <c r="L207" i="3"/>
  <c r="N206" i="3"/>
  <c r="W206" i="3"/>
  <c r="L206" i="3"/>
  <c r="N205" i="3"/>
  <c r="W205" i="3"/>
  <c r="L205" i="3"/>
  <c r="N203" i="3"/>
  <c r="W203" i="3"/>
  <c r="L203" i="3"/>
  <c r="N202" i="3"/>
  <c r="W202" i="3"/>
  <c r="L202" i="3"/>
  <c r="N201" i="3"/>
  <c r="W201" i="3"/>
  <c r="L201" i="3"/>
  <c r="N199" i="3"/>
  <c r="W199" i="3"/>
  <c r="L199" i="3"/>
  <c r="N198" i="3"/>
  <c r="W198" i="3"/>
  <c r="L198" i="3"/>
  <c r="N197" i="3"/>
  <c r="W197" i="3"/>
  <c r="L197" i="3"/>
  <c r="N195" i="3"/>
  <c r="W195" i="3"/>
  <c r="L195" i="3"/>
  <c r="N194" i="3"/>
  <c r="W194" i="3"/>
  <c r="L194" i="3"/>
  <c r="N193" i="3"/>
  <c r="W193" i="3"/>
  <c r="L193" i="3"/>
  <c r="N191" i="3"/>
  <c r="W191" i="3"/>
  <c r="L191" i="3"/>
  <c r="N190" i="3"/>
  <c r="L190" i="3"/>
  <c r="N189" i="3"/>
  <c r="W189" i="3"/>
  <c r="L189" i="3"/>
  <c r="N187" i="3"/>
  <c r="W187" i="3"/>
  <c r="L187" i="3"/>
  <c r="N186" i="3"/>
  <c r="W186" i="3"/>
  <c r="L186" i="3"/>
  <c r="N185" i="3"/>
  <c r="W185" i="3"/>
  <c r="L185" i="3"/>
  <c r="N184" i="3"/>
  <c r="W184" i="3"/>
  <c r="L184" i="3"/>
  <c r="N182" i="3"/>
  <c r="W182" i="3"/>
  <c r="L182" i="3"/>
  <c r="N181" i="3"/>
  <c r="W181" i="3"/>
  <c r="L181" i="3"/>
  <c r="N180" i="3"/>
  <c r="W180" i="3"/>
  <c r="L180" i="3"/>
  <c r="N178" i="3"/>
  <c r="W178" i="3"/>
  <c r="L178" i="3"/>
  <c r="N177" i="3"/>
  <c r="W177" i="3"/>
  <c r="L177" i="3"/>
  <c r="N176" i="3"/>
  <c r="W176" i="3"/>
  <c r="L176" i="3"/>
  <c r="N174" i="3"/>
  <c r="W174" i="3"/>
  <c r="L174" i="3"/>
  <c r="N173" i="3"/>
  <c r="W173" i="3"/>
  <c r="L173" i="3"/>
  <c r="N172" i="3"/>
  <c r="W172" i="3"/>
  <c r="L172" i="3"/>
  <c r="N170" i="3"/>
  <c r="W170" i="3"/>
  <c r="L170" i="3"/>
  <c r="N169" i="3"/>
  <c r="W169" i="3"/>
  <c r="L169" i="3"/>
  <c r="N168" i="3"/>
  <c r="W168" i="3"/>
  <c r="L168" i="3"/>
  <c r="N166" i="3"/>
  <c r="W166" i="3"/>
  <c r="L166" i="3"/>
  <c r="N165" i="3"/>
  <c r="W165" i="3"/>
  <c r="L165" i="3"/>
  <c r="N164" i="3"/>
  <c r="W164" i="3"/>
  <c r="L164" i="3"/>
  <c r="N162" i="3"/>
  <c r="W162" i="3"/>
  <c r="L162" i="3"/>
  <c r="N161" i="3"/>
  <c r="W161" i="3"/>
  <c r="L161" i="3"/>
  <c r="N160" i="3"/>
  <c r="W160" i="3"/>
  <c r="L160" i="3"/>
  <c r="N158" i="3"/>
  <c r="W158" i="3"/>
  <c r="L158" i="3"/>
  <c r="N157" i="3"/>
  <c r="W157" i="3"/>
  <c r="L157" i="3"/>
  <c r="N156" i="3"/>
  <c r="W156" i="3"/>
  <c r="L156" i="3"/>
  <c r="N154" i="3"/>
  <c r="W154" i="3"/>
  <c r="L154" i="3"/>
  <c r="N153" i="3"/>
  <c r="W153" i="3"/>
  <c r="L153" i="3"/>
  <c r="N152" i="3"/>
  <c r="W152" i="3"/>
  <c r="L152" i="3"/>
  <c r="N150" i="3"/>
  <c r="W150" i="3"/>
  <c r="L150" i="3"/>
  <c r="N149" i="3"/>
  <c r="W149" i="3"/>
  <c r="L149" i="3"/>
  <c r="N148" i="3"/>
  <c r="W148" i="3"/>
  <c r="L148" i="3"/>
  <c r="N146" i="3"/>
  <c r="W146" i="3"/>
  <c r="L146" i="3"/>
  <c r="N145" i="3"/>
  <c r="W145" i="3"/>
  <c r="L145" i="3"/>
  <c r="N144" i="3"/>
  <c r="W144" i="3"/>
  <c r="L144" i="3"/>
  <c r="N142" i="3"/>
  <c r="W142" i="3"/>
  <c r="L142" i="3"/>
  <c r="N141" i="3"/>
  <c r="W141" i="3"/>
  <c r="L141" i="3"/>
  <c r="N140" i="3"/>
  <c r="W140" i="3"/>
  <c r="L140" i="3"/>
  <c r="N138" i="3"/>
  <c r="W138" i="3"/>
  <c r="L138" i="3"/>
  <c r="N137" i="3"/>
  <c r="W137" i="3"/>
  <c r="L137" i="3"/>
  <c r="N136" i="3"/>
  <c r="W136" i="3"/>
  <c r="L136" i="3"/>
  <c r="N134" i="3"/>
  <c r="W134" i="3"/>
  <c r="L134" i="3"/>
  <c r="N133" i="3"/>
  <c r="W133" i="3"/>
  <c r="L133" i="3"/>
  <c r="N132" i="3"/>
  <c r="W132" i="3"/>
  <c r="L132" i="3"/>
  <c r="N130" i="3"/>
  <c r="W130" i="3"/>
  <c r="L130" i="3"/>
  <c r="N129" i="3"/>
  <c r="W129" i="3"/>
  <c r="L129" i="3"/>
  <c r="N128" i="3"/>
  <c r="W128" i="3"/>
  <c r="L128" i="3"/>
  <c r="N126" i="3"/>
  <c r="W126" i="3"/>
  <c r="L126" i="3"/>
  <c r="N125" i="3"/>
  <c r="W125" i="3"/>
  <c r="L125" i="3"/>
  <c r="N124" i="3"/>
  <c r="W124" i="3"/>
  <c r="L124" i="3"/>
  <c r="N122" i="3"/>
  <c r="W122" i="3"/>
  <c r="L122" i="3"/>
  <c r="N121" i="3"/>
  <c r="W121" i="3"/>
  <c r="L121" i="3"/>
  <c r="N120" i="3"/>
  <c r="W120" i="3"/>
  <c r="L120" i="3"/>
  <c r="N118" i="3"/>
  <c r="W118" i="3"/>
  <c r="L118" i="3"/>
  <c r="N117" i="3"/>
  <c r="W117" i="3"/>
  <c r="L117" i="3"/>
  <c r="N116" i="3"/>
  <c r="W116" i="3"/>
  <c r="L116" i="3"/>
  <c r="N114" i="3"/>
  <c r="W114" i="3"/>
  <c r="L114" i="3"/>
  <c r="N113" i="3"/>
  <c r="W113" i="3"/>
  <c r="L113" i="3"/>
  <c r="N112" i="3"/>
  <c r="W112" i="3"/>
  <c r="L112" i="3"/>
  <c r="N110" i="3"/>
  <c r="W110" i="3"/>
  <c r="L110" i="3"/>
  <c r="N109" i="3"/>
  <c r="W109" i="3"/>
  <c r="L109" i="3"/>
  <c r="N108" i="3"/>
  <c r="W108" i="3"/>
  <c r="L108" i="3"/>
  <c r="N106" i="3"/>
  <c r="W106" i="3"/>
  <c r="L106" i="3"/>
  <c r="N105" i="3"/>
  <c r="W105" i="3"/>
  <c r="L105" i="3"/>
  <c r="N104" i="3"/>
  <c r="W104" i="3"/>
  <c r="L104" i="3"/>
  <c r="N102" i="3"/>
  <c r="W102" i="3"/>
  <c r="L102" i="3"/>
  <c r="N101" i="3"/>
  <c r="W101" i="3"/>
  <c r="L101" i="3"/>
  <c r="N100" i="3"/>
  <c r="W100" i="3"/>
  <c r="L100" i="3"/>
  <c r="N98" i="3"/>
  <c r="W98" i="3"/>
  <c r="L98" i="3"/>
  <c r="N97" i="3"/>
  <c r="W97" i="3"/>
  <c r="L97" i="3"/>
  <c r="N96" i="3"/>
  <c r="W96" i="3"/>
  <c r="L96" i="3"/>
  <c r="N94" i="3"/>
  <c r="W94" i="3"/>
  <c r="L94" i="3"/>
  <c r="N93" i="3"/>
  <c r="W93" i="3"/>
  <c r="L93" i="3"/>
  <c r="N92" i="3"/>
  <c r="W92" i="3"/>
  <c r="L92" i="3"/>
  <c r="N91" i="3"/>
  <c r="W91" i="3"/>
  <c r="L91" i="3"/>
  <c r="N89" i="3"/>
  <c r="W89" i="3"/>
  <c r="L89" i="3"/>
  <c r="N88" i="3"/>
  <c r="W88" i="3"/>
  <c r="L88" i="3"/>
  <c r="N87" i="3"/>
  <c r="W87" i="3"/>
  <c r="L87" i="3"/>
  <c r="N85" i="3"/>
  <c r="W85" i="3"/>
  <c r="L85" i="3"/>
  <c r="N84" i="3"/>
  <c r="W84" i="3"/>
  <c r="L84" i="3"/>
  <c r="N83" i="3"/>
  <c r="W83" i="3"/>
  <c r="L83" i="3"/>
  <c r="N82" i="3"/>
  <c r="W82" i="3"/>
  <c r="L82" i="3"/>
  <c r="N80" i="3"/>
  <c r="W80" i="3"/>
  <c r="L80" i="3"/>
  <c r="N79" i="3"/>
  <c r="W79" i="3"/>
  <c r="L79" i="3"/>
  <c r="N78" i="3"/>
  <c r="W78" i="3"/>
  <c r="L78" i="3"/>
  <c r="N76" i="3"/>
  <c r="W76" i="3"/>
  <c r="L76" i="3"/>
  <c r="N75" i="3"/>
  <c r="W75" i="3"/>
  <c r="L75" i="3"/>
  <c r="N74" i="3"/>
  <c r="W74" i="3"/>
  <c r="L74" i="3"/>
  <c r="N73" i="3"/>
  <c r="W73" i="3"/>
  <c r="L73" i="3"/>
  <c r="N71" i="3"/>
  <c r="W71" i="3"/>
  <c r="L71" i="3"/>
  <c r="N70" i="3"/>
  <c r="W70" i="3"/>
  <c r="L70" i="3"/>
  <c r="N69" i="3"/>
  <c r="W69" i="3"/>
  <c r="L69" i="3"/>
  <c r="N68" i="3"/>
  <c r="W68" i="3"/>
  <c r="L68" i="3"/>
  <c r="N66" i="3"/>
  <c r="L66" i="3"/>
  <c r="N65" i="3"/>
  <c r="W65" i="3"/>
  <c r="L65" i="3"/>
  <c r="N64" i="3"/>
  <c r="W64" i="3"/>
  <c r="L64" i="3"/>
  <c r="N63" i="3"/>
  <c r="W63" i="3"/>
  <c r="L63" i="3"/>
  <c r="N61" i="3"/>
  <c r="W61" i="3"/>
  <c r="L61" i="3"/>
  <c r="N60" i="3"/>
  <c r="W60" i="3"/>
  <c r="L60" i="3"/>
  <c r="N59" i="3"/>
  <c r="W59" i="3"/>
  <c r="L59" i="3"/>
  <c r="N58" i="3"/>
  <c r="W58" i="3"/>
  <c r="L58" i="3"/>
  <c r="N57" i="3"/>
  <c r="L57" i="3"/>
  <c r="N55" i="3"/>
  <c r="W55" i="3"/>
  <c r="L55" i="3"/>
  <c r="N54" i="3"/>
  <c r="W54" i="3"/>
  <c r="L54" i="3"/>
  <c r="N53" i="3"/>
  <c r="W53" i="3"/>
  <c r="L53" i="3"/>
  <c r="N52" i="3"/>
  <c r="W52" i="3"/>
  <c r="L52" i="3"/>
  <c r="N50" i="3"/>
  <c r="W50" i="3"/>
  <c r="L50" i="3"/>
  <c r="N49" i="3"/>
  <c r="W49" i="3"/>
  <c r="L49" i="3"/>
  <c r="N48" i="3"/>
  <c r="W48" i="3"/>
  <c r="L48" i="3"/>
  <c r="N47" i="3"/>
  <c r="W47" i="3"/>
  <c r="L47" i="3"/>
  <c r="N45" i="3"/>
  <c r="W45" i="3"/>
  <c r="L45" i="3"/>
  <c r="N44" i="3"/>
  <c r="W44" i="3"/>
  <c r="L44" i="3"/>
  <c r="N43" i="3"/>
  <c r="W43" i="3"/>
  <c r="L43" i="3"/>
  <c r="N42" i="3"/>
  <c r="W42" i="3"/>
  <c r="L42" i="3"/>
  <c r="N40" i="3"/>
  <c r="W40" i="3"/>
  <c r="L40" i="3"/>
  <c r="N39" i="3"/>
  <c r="W39" i="3"/>
  <c r="L39" i="3"/>
  <c r="N38" i="3"/>
  <c r="W38" i="3"/>
  <c r="L38" i="3"/>
  <c r="N37" i="3"/>
  <c r="W37" i="3"/>
  <c r="L37" i="3"/>
  <c r="N35" i="3"/>
  <c r="W35" i="3"/>
  <c r="L35" i="3"/>
  <c r="N34" i="3"/>
  <c r="W34" i="3"/>
  <c r="L34" i="3"/>
  <c r="N33" i="3"/>
  <c r="W33" i="3"/>
  <c r="L33" i="3"/>
  <c r="N32" i="3"/>
  <c r="W32" i="3"/>
  <c r="L32" i="3"/>
  <c r="N30" i="3"/>
  <c r="W30" i="3"/>
  <c r="L30" i="3"/>
  <c r="N29" i="3"/>
  <c r="W29" i="3"/>
  <c r="L29" i="3"/>
  <c r="N28" i="3"/>
  <c r="W28" i="3"/>
  <c r="L28" i="3"/>
  <c r="N27" i="3"/>
  <c r="L27" i="3"/>
  <c r="N25" i="3"/>
  <c r="W25" i="3"/>
  <c r="L25" i="3"/>
  <c r="N24" i="3"/>
  <c r="L24" i="3"/>
  <c r="N23" i="3"/>
  <c r="W23" i="3"/>
  <c r="L23" i="3"/>
  <c r="N22" i="3"/>
  <c r="L22" i="3"/>
  <c r="N20" i="3"/>
  <c r="L20" i="3"/>
  <c r="N19" i="3"/>
  <c r="W19" i="3"/>
  <c r="L19" i="3"/>
  <c r="N18" i="3"/>
  <c r="W18" i="3"/>
  <c r="L18" i="3"/>
  <c r="N17" i="3"/>
  <c r="L17" i="3"/>
  <c r="N15" i="3"/>
  <c r="L15" i="3"/>
  <c r="N14" i="3"/>
  <c r="W14" i="3"/>
  <c r="L14" i="3"/>
  <c r="N13" i="3"/>
  <c r="L13" i="3"/>
  <c r="N12" i="3"/>
  <c r="W12" i="3"/>
  <c r="L12" i="3"/>
  <c r="N10" i="3"/>
  <c r="W10" i="3"/>
  <c r="L10" i="3"/>
  <c r="N9" i="3"/>
  <c r="L9" i="3"/>
  <c r="N8" i="3"/>
  <c r="L8" i="3"/>
  <c r="N7" i="3"/>
  <c r="L7" i="3"/>
  <c r="N6" i="3"/>
  <c r="L6" i="3"/>
  <c r="C2" i="33"/>
  <c r="C2" i="32"/>
  <c r="C2" i="30"/>
  <c r="C2" i="29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N6" i="32"/>
  <c r="Q6" i="32"/>
  <c r="I648" i="35"/>
  <c r="I562" i="35"/>
  <c r="I563" i="35"/>
  <c r="I564" i="35"/>
  <c r="I565" i="35"/>
  <c r="I566" i="35"/>
  <c r="I567" i="35"/>
  <c r="I568" i="35"/>
  <c r="I569" i="35"/>
  <c r="I570" i="35"/>
  <c r="I571" i="35"/>
  <c r="I572" i="35"/>
  <c r="I573" i="35"/>
  <c r="I574" i="35"/>
  <c r="I575" i="35"/>
  <c r="I576" i="35"/>
  <c r="I577" i="35"/>
  <c r="I578" i="35"/>
  <c r="I579" i="35"/>
  <c r="I580" i="35"/>
  <c r="I581" i="35"/>
  <c r="I582" i="35"/>
  <c r="I583" i="35"/>
  <c r="I584" i="35"/>
  <c r="I585" i="35"/>
  <c r="I586" i="35"/>
  <c r="I587" i="35"/>
  <c r="I588" i="35"/>
  <c r="I589" i="35"/>
  <c r="I590" i="35"/>
  <c r="I591" i="35"/>
  <c r="I592" i="35"/>
  <c r="I593" i="35"/>
  <c r="I594" i="35"/>
  <c r="I595" i="35"/>
  <c r="I596" i="35"/>
  <c r="I597" i="35"/>
  <c r="I598" i="35"/>
  <c r="I599" i="35"/>
  <c r="I600" i="35"/>
  <c r="I601" i="35"/>
  <c r="I602" i="35"/>
  <c r="I603" i="35"/>
  <c r="I604" i="35"/>
  <c r="I605" i="35"/>
  <c r="I606" i="35"/>
  <c r="I607" i="35"/>
  <c r="I608" i="35"/>
  <c r="I609" i="35"/>
  <c r="I610" i="35"/>
  <c r="I611" i="35"/>
  <c r="I612" i="35"/>
  <c r="I613" i="35"/>
  <c r="I614" i="35"/>
  <c r="I615" i="35"/>
  <c r="I616" i="35"/>
  <c r="I617" i="35"/>
  <c r="I618" i="35"/>
  <c r="I619" i="35"/>
  <c r="I620" i="35"/>
  <c r="I621" i="35"/>
  <c r="I622" i="35"/>
  <c r="I623" i="35"/>
  <c r="I624" i="35"/>
  <c r="I625" i="35"/>
  <c r="I626" i="35"/>
  <c r="I627" i="35"/>
  <c r="I628" i="35"/>
  <c r="I629" i="35"/>
  <c r="I630" i="35"/>
  <c r="I631" i="35"/>
  <c r="I632" i="35"/>
  <c r="I633" i="35"/>
  <c r="I634" i="35"/>
  <c r="I635" i="35"/>
  <c r="I636" i="35"/>
  <c r="I637" i="35"/>
  <c r="I638" i="35"/>
  <c r="I639" i="35"/>
  <c r="I640" i="35"/>
  <c r="I641" i="35"/>
  <c r="I642" i="35"/>
  <c r="I643" i="35"/>
  <c r="I644" i="35"/>
  <c r="I645" i="35"/>
  <c r="I646" i="35"/>
  <c r="I647" i="35"/>
  <c r="I555" i="35"/>
  <c r="I556" i="35"/>
  <c r="I557" i="35"/>
  <c r="I558" i="35"/>
  <c r="I559" i="35"/>
  <c r="I560" i="35"/>
  <c r="I561" i="35"/>
  <c r="I4" i="35"/>
  <c r="I5" i="35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I122" i="35"/>
  <c r="I123" i="35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43" i="35"/>
  <c r="I144" i="35"/>
  <c r="I145" i="35"/>
  <c r="I146" i="35"/>
  <c r="I147" i="35"/>
  <c r="I148" i="35"/>
  <c r="I149" i="35"/>
  <c r="I150" i="35"/>
  <c r="I151" i="35"/>
  <c r="I152" i="35"/>
  <c r="I153" i="35"/>
  <c r="I154" i="35"/>
  <c r="I155" i="35"/>
  <c r="I156" i="35"/>
  <c r="I157" i="35"/>
  <c r="I158" i="35"/>
  <c r="I159" i="35"/>
  <c r="I160" i="35"/>
  <c r="I161" i="35"/>
  <c r="I162" i="35"/>
  <c r="I163" i="35"/>
  <c r="I164" i="35"/>
  <c r="I165" i="35"/>
  <c r="I166" i="35"/>
  <c r="I167" i="35"/>
  <c r="I168" i="35"/>
  <c r="I169" i="35"/>
  <c r="I170" i="35"/>
  <c r="I171" i="35"/>
  <c r="I172" i="35"/>
  <c r="I173" i="35"/>
  <c r="I174" i="35"/>
  <c r="I175" i="35"/>
  <c r="I176" i="35"/>
  <c r="I177" i="35"/>
  <c r="I178" i="35"/>
  <c r="I179" i="35"/>
  <c r="I180" i="35"/>
  <c r="I181" i="35"/>
  <c r="I182" i="35"/>
  <c r="I183" i="35"/>
  <c r="I184" i="35"/>
  <c r="I185" i="35"/>
  <c r="I186" i="35"/>
  <c r="I187" i="35"/>
  <c r="I188" i="35"/>
  <c r="I189" i="35"/>
  <c r="I190" i="35"/>
  <c r="I191" i="35"/>
  <c r="I192" i="35"/>
  <c r="I193" i="35"/>
  <c r="I194" i="35"/>
  <c r="I195" i="35"/>
  <c r="I196" i="35"/>
  <c r="I197" i="35"/>
  <c r="I198" i="35"/>
  <c r="I199" i="35"/>
  <c r="I200" i="35"/>
  <c r="I201" i="35"/>
  <c r="I202" i="35"/>
  <c r="I203" i="35"/>
  <c r="I204" i="35"/>
  <c r="I205" i="35"/>
  <c r="I206" i="35"/>
  <c r="I207" i="35"/>
  <c r="I208" i="35"/>
  <c r="I209" i="35"/>
  <c r="I210" i="35"/>
  <c r="I211" i="35"/>
  <c r="I212" i="35"/>
  <c r="I213" i="35"/>
  <c r="I214" i="35"/>
  <c r="I215" i="35"/>
  <c r="I216" i="35"/>
  <c r="I217" i="35"/>
  <c r="I218" i="35"/>
  <c r="I219" i="35"/>
  <c r="I220" i="35"/>
  <c r="I221" i="35"/>
  <c r="I222" i="35"/>
  <c r="I223" i="35"/>
  <c r="I224" i="35"/>
  <c r="I225" i="35"/>
  <c r="I226" i="35"/>
  <c r="I227" i="35"/>
  <c r="I228" i="35"/>
  <c r="I229" i="35"/>
  <c r="I230" i="35"/>
  <c r="I231" i="35"/>
  <c r="I232" i="35"/>
  <c r="I233" i="35"/>
  <c r="I234" i="35"/>
  <c r="I235" i="35"/>
  <c r="I236" i="35"/>
  <c r="I237" i="35"/>
  <c r="I238" i="35"/>
  <c r="I239" i="35"/>
  <c r="I240" i="35"/>
  <c r="I241" i="35"/>
  <c r="I242" i="35"/>
  <c r="I243" i="35"/>
  <c r="I244" i="35"/>
  <c r="I245" i="35"/>
  <c r="I246" i="35"/>
  <c r="I247" i="35"/>
  <c r="I248" i="35"/>
  <c r="I249" i="35"/>
  <c r="I250" i="35"/>
  <c r="I251" i="35"/>
  <c r="I252" i="35"/>
  <c r="I253" i="35"/>
  <c r="I254" i="35"/>
  <c r="I255" i="35"/>
  <c r="I256" i="35"/>
  <c r="I257" i="35"/>
  <c r="I258" i="35"/>
  <c r="I259" i="35"/>
  <c r="I260" i="35"/>
  <c r="I261" i="35"/>
  <c r="I262" i="35"/>
  <c r="I263" i="35"/>
  <c r="I264" i="35"/>
  <c r="I265" i="35"/>
  <c r="I266" i="35"/>
  <c r="I267" i="35"/>
  <c r="I268" i="35"/>
  <c r="I269" i="35"/>
  <c r="I270" i="35"/>
  <c r="I271" i="35"/>
  <c r="I272" i="35"/>
  <c r="I273" i="35"/>
  <c r="I274" i="35"/>
  <c r="I275" i="35"/>
  <c r="I276" i="35"/>
  <c r="I277" i="35"/>
  <c r="I278" i="35"/>
  <c r="I279" i="35"/>
  <c r="I280" i="35"/>
  <c r="I281" i="35"/>
  <c r="I282" i="35"/>
  <c r="I283" i="35"/>
  <c r="I284" i="35"/>
  <c r="I285" i="35"/>
  <c r="I286" i="35"/>
  <c r="I287" i="35"/>
  <c r="I288" i="35"/>
  <c r="I289" i="35"/>
  <c r="I290" i="35"/>
  <c r="I291" i="35"/>
  <c r="I292" i="35"/>
  <c r="I293" i="35"/>
  <c r="I294" i="35"/>
  <c r="I295" i="35"/>
  <c r="I296" i="35"/>
  <c r="I297" i="35"/>
  <c r="I298" i="35"/>
  <c r="I299" i="35"/>
  <c r="I300" i="35"/>
  <c r="I301" i="35"/>
  <c r="I302" i="35"/>
  <c r="I303" i="35"/>
  <c r="I304" i="35"/>
  <c r="I305" i="35"/>
  <c r="I306" i="35"/>
  <c r="I307" i="35"/>
  <c r="I308" i="35"/>
  <c r="I309" i="35"/>
  <c r="I310" i="35"/>
  <c r="I311" i="35"/>
  <c r="I312" i="35"/>
  <c r="I313" i="35"/>
  <c r="I314" i="35"/>
  <c r="I315" i="35"/>
  <c r="I316" i="35"/>
  <c r="I317" i="35"/>
  <c r="I318" i="35"/>
  <c r="I319" i="35"/>
  <c r="I320" i="35"/>
  <c r="I321" i="35"/>
  <c r="I322" i="35"/>
  <c r="I323" i="35"/>
  <c r="I324" i="35"/>
  <c r="I325" i="35"/>
  <c r="I326" i="35"/>
  <c r="I327" i="35"/>
  <c r="I328" i="35"/>
  <c r="I329" i="35"/>
  <c r="I330" i="35"/>
  <c r="I331" i="35"/>
  <c r="I332" i="35"/>
  <c r="I333" i="35"/>
  <c r="I334" i="35"/>
  <c r="I335" i="35"/>
  <c r="I336" i="35"/>
  <c r="I337" i="35"/>
  <c r="I338" i="35"/>
  <c r="I339" i="35"/>
  <c r="I340" i="35"/>
  <c r="I341" i="35"/>
  <c r="I342" i="35"/>
  <c r="I343" i="35"/>
  <c r="I344" i="35"/>
  <c r="I345" i="35"/>
  <c r="I346" i="35"/>
  <c r="I347" i="35"/>
  <c r="I348" i="35"/>
  <c r="I349" i="35"/>
  <c r="I350" i="35"/>
  <c r="I351" i="35"/>
  <c r="I352" i="35"/>
  <c r="I353" i="35"/>
  <c r="I354" i="35"/>
  <c r="I355" i="35"/>
  <c r="I356" i="35"/>
  <c r="I357" i="35"/>
  <c r="I358" i="35"/>
  <c r="I359" i="35"/>
  <c r="I360" i="35"/>
  <c r="I361" i="35"/>
  <c r="I362" i="35"/>
  <c r="I363" i="35"/>
  <c r="I364" i="35"/>
  <c r="I365" i="35"/>
  <c r="I366" i="35"/>
  <c r="I367" i="35"/>
  <c r="I368" i="35"/>
  <c r="I369" i="35"/>
  <c r="I370" i="35"/>
  <c r="I371" i="35"/>
  <c r="I372" i="35"/>
  <c r="I373" i="35"/>
  <c r="I374" i="35"/>
  <c r="I375" i="35"/>
  <c r="I376" i="35"/>
  <c r="I377" i="35"/>
  <c r="I378" i="35"/>
  <c r="I379" i="35"/>
  <c r="I380" i="35"/>
  <c r="I381" i="35"/>
  <c r="I382" i="35"/>
  <c r="I383" i="35"/>
  <c r="I384" i="35"/>
  <c r="I385" i="35"/>
  <c r="I386" i="35"/>
  <c r="I387" i="35"/>
  <c r="I388" i="35"/>
  <c r="I389" i="35"/>
  <c r="I390" i="35"/>
  <c r="I391" i="35"/>
  <c r="I392" i="35"/>
  <c r="I393" i="35"/>
  <c r="I394" i="35"/>
  <c r="I395" i="35"/>
  <c r="I396" i="35"/>
  <c r="I397" i="35"/>
  <c r="I398" i="35"/>
  <c r="I399" i="35"/>
  <c r="I400" i="35"/>
  <c r="I401" i="35"/>
  <c r="I402" i="35"/>
  <c r="I403" i="35"/>
  <c r="I404" i="35"/>
  <c r="I405" i="35"/>
  <c r="I406" i="35"/>
  <c r="I407" i="35"/>
  <c r="I408" i="35"/>
  <c r="I409" i="35"/>
  <c r="I410" i="35"/>
  <c r="I411" i="35"/>
  <c r="I412" i="35"/>
  <c r="I413" i="35"/>
  <c r="I414" i="35"/>
  <c r="I415" i="35"/>
  <c r="I416" i="35"/>
  <c r="I417" i="35"/>
  <c r="I418" i="35"/>
  <c r="I419" i="35"/>
  <c r="I420" i="35"/>
  <c r="I421" i="35"/>
  <c r="I422" i="35"/>
  <c r="I423" i="35"/>
  <c r="I424" i="35"/>
  <c r="I425" i="35"/>
  <c r="I426" i="35"/>
  <c r="I427" i="35"/>
  <c r="I428" i="35"/>
  <c r="I429" i="35"/>
  <c r="I430" i="35"/>
  <c r="I431" i="35"/>
  <c r="I432" i="35"/>
  <c r="I433" i="35"/>
  <c r="I434" i="35"/>
  <c r="I435" i="35"/>
  <c r="I436" i="35"/>
  <c r="I437" i="35"/>
  <c r="I438" i="35"/>
  <c r="I439" i="35"/>
  <c r="I440" i="35"/>
  <c r="I441" i="35"/>
  <c r="I442" i="35"/>
  <c r="I443" i="35"/>
  <c r="I444" i="35"/>
  <c r="I445" i="35"/>
  <c r="I446" i="35"/>
  <c r="I447" i="35"/>
  <c r="I448" i="35"/>
  <c r="I449" i="35"/>
  <c r="I450" i="35"/>
  <c r="I451" i="35"/>
  <c r="I452" i="35"/>
  <c r="I453" i="35"/>
  <c r="I454" i="35"/>
  <c r="I455" i="35"/>
  <c r="I456" i="35"/>
  <c r="I457" i="35"/>
  <c r="I458" i="35"/>
  <c r="I459" i="35"/>
  <c r="I460" i="35"/>
  <c r="I461" i="35"/>
  <c r="I462" i="35"/>
  <c r="I463" i="35"/>
  <c r="I464" i="35"/>
  <c r="I465" i="35"/>
  <c r="I466" i="35"/>
  <c r="I467" i="35"/>
  <c r="I468" i="35"/>
  <c r="I469" i="35"/>
  <c r="I470" i="35"/>
  <c r="I471" i="35"/>
  <c r="I472" i="35"/>
  <c r="I473" i="35"/>
  <c r="I474" i="35"/>
  <c r="I475" i="35"/>
  <c r="I476" i="35"/>
  <c r="I477" i="35"/>
  <c r="I478" i="35"/>
  <c r="I479" i="35"/>
  <c r="I480" i="35"/>
  <c r="I481" i="35"/>
  <c r="I482" i="35"/>
  <c r="I483" i="35"/>
  <c r="I484" i="35"/>
  <c r="I485" i="35"/>
  <c r="I486" i="35"/>
  <c r="I487" i="35"/>
  <c r="I488" i="35"/>
  <c r="I489" i="35"/>
  <c r="I490" i="35"/>
  <c r="I491" i="35"/>
  <c r="I492" i="35"/>
  <c r="I493" i="35"/>
  <c r="I494" i="35"/>
  <c r="I495" i="35"/>
  <c r="I496" i="35"/>
  <c r="I497" i="35"/>
  <c r="I498" i="35"/>
  <c r="I499" i="35"/>
  <c r="I500" i="35"/>
  <c r="I501" i="35"/>
  <c r="I502" i="35"/>
  <c r="I503" i="35"/>
  <c r="I504" i="35"/>
  <c r="I505" i="35"/>
  <c r="I506" i="35"/>
  <c r="I507" i="35"/>
  <c r="I508" i="35"/>
  <c r="I509" i="35"/>
  <c r="I510" i="35"/>
  <c r="I511" i="35"/>
  <c r="I512" i="35"/>
  <c r="I513" i="35"/>
  <c r="I514" i="35"/>
  <c r="I515" i="35"/>
  <c r="I516" i="35"/>
  <c r="I517" i="35"/>
  <c r="I518" i="35"/>
  <c r="I519" i="35"/>
  <c r="I520" i="35"/>
  <c r="I521" i="35"/>
  <c r="I522" i="35"/>
  <c r="I523" i="35"/>
  <c r="I524" i="35"/>
  <c r="I525" i="35"/>
  <c r="I526" i="35"/>
  <c r="I527" i="35"/>
  <c r="I528" i="35"/>
  <c r="I529" i="35"/>
  <c r="I530" i="35"/>
  <c r="I531" i="35"/>
  <c r="I532" i="35"/>
  <c r="I533" i="35"/>
  <c r="I534" i="35"/>
  <c r="I535" i="35"/>
  <c r="I536" i="35"/>
  <c r="I537" i="35"/>
  <c r="I538" i="35"/>
  <c r="I539" i="35"/>
  <c r="I540" i="35"/>
  <c r="I541" i="35"/>
  <c r="I542" i="35"/>
  <c r="I543" i="35"/>
  <c r="I544" i="35"/>
  <c r="I545" i="35"/>
  <c r="I546" i="35"/>
  <c r="I547" i="35"/>
  <c r="I548" i="35"/>
  <c r="I549" i="35"/>
  <c r="I550" i="35"/>
  <c r="I551" i="35"/>
  <c r="I552" i="35"/>
  <c r="I553" i="35"/>
  <c r="I554" i="35"/>
  <c r="I3" i="35"/>
  <c r="G4" i="35"/>
  <c r="K4" i="35"/>
  <c r="G5" i="35"/>
  <c r="K5" i="35"/>
  <c r="G6" i="35"/>
  <c r="K6" i="35"/>
  <c r="G7" i="35"/>
  <c r="K7" i="35"/>
  <c r="G8" i="35"/>
  <c r="K8" i="35"/>
  <c r="G9" i="35"/>
  <c r="K9" i="35"/>
  <c r="G10" i="35"/>
  <c r="K10" i="35"/>
  <c r="G11" i="35"/>
  <c r="K11" i="35"/>
  <c r="G12" i="35"/>
  <c r="K12" i="35"/>
  <c r="G13" i="35"/>
  <c r="K13" i="35"/>
  <c r="G14" i="35"/>
  <c r="K14" i="35"/>
  <c r="G15" i="35"/>
  <c r="K15" i="35"/>
  <c r="G16" i="35"/>
  <c r="K16" i="35"/>
  <c r="G17" i="35"/>
  <c r="K17" i="35"/>
  <c r="G18" i="35"/>
  <c r="K18" i="35"/>
  <c r="G19" i="35"/>
  <c r="K19" i="35"/>
  <c r="G20" i="35"/>
  <c r="K20" i="35"/>
  <c r="G21" i="35"/>
  <c r="K21" i="35"/>
  <c r="G22" i="35"/>
  <c r="K22" i="35"/>
  <c r="G23" i="35"/>
  <c r="K23" i="35"/>
  <c r="G24" i="35"/>
  <c r="K24" i="35"/>
  <c r="G25" i="35"/>
  <c r="K25" i="35"/>
  <c r="G26" i="35"/>
  <c r="K26" i="35"/>
  <c r="G27" i="35"/>
  <c r="K27" i="35"/>
  <c r="G28" i="35"/>
  <c r="K28" i="35"/>
  <c r="G29" i="35"/>
  <c r="K29" i="35"/>
  <c r="G30" i="35"/>
  <c r="K30" i="35"/>
  <c r="G31" i="35"/>
  <c r="K31" i="35"/>
  <c r="G32" i="35"/>
  <c r="K32" i="35"/>
  <c r="G33" i="35"/>
  <c r="K33" i="35"/>
  <c r="G34" i="35"/>
  <c r="K34" i="35"/>
  <c r="G35" i="35"/>
  <c r="K35" i="35"/>
  <c r="G36" i="35"/>
  <c r="K36" i="35"/>
  <c r="G37" i="35"/>
  <c r="K37" i="35"/>
  <c r="G38" i="35"/>
  <c r="K38" i="35"/>
  <c r="G39" i="35"/>
  <c r="K39" i="35"/>
  <c r="G40" i="35"/>
  <c r="K40" i="35"/>
  <c r="G41" i="35"/>
  <c r="K41" i="35"/>
  <c r="G42" i="35"/>
  <c r="K42" i="35"/>
  <c r="G43" i="35"/>
  <c r="K43" i="35"/>
  <c r="G44" i="35"/>
  <c r="K44" i="35"/>
  <c r="G45" i="35"/>
  <c r="K45" i="35"/>
  <c r="G46" i="35"/>
  <c r="K46" i="35"/>
  <c r="G47" i="35"/>
  <c r="K47" i="35"/>
  <c r="G48" i="35"/>
  <c r="K48" i="35"/>
  <c r="G49" i="35"/>
  <c r="K49" i="35"/>
  <c r="G50" i="35"/>
  <c r="K50" i="35"/>
  <c r="G51" i="35"/>
  <c r="K51" i="35"/>
  <c r="G52" i="35"/>
  <c r="K52" i="35"/>
  <c r="G53" i="35"/>
  <c r="K53" i="35"/>
  <c r="G54" i="35"/>
  <c r="K54" i="35"/>
  <c r="G55" i="35"/>
  <c r="K55" i="35"/>
  <c r="G56" i="35"/>
  <c r="K56" i="35"/>
  <c r="G57" i="35"/>
  <c r="K57" i="35"/>
  <c r="G58" i="35"/>
  <c r="K58" i="35"/>
  <c r="G59" i="35"/>
  <c r="K59" i="35"/>
  <c r="G60" i="35"/>
  <c r="K60" i="35"/>
  <c r="G61" i="35"/>
  <c r="K61" i="35"/>
  <c r="G62" i="35"/>
  <c r="K62" i="35"/>
  <c r="G63" i="35"/>
  <c r="K63" i="35"/>
  <c r="G64" i="35"/>
  <c r="K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3" i="35"/>
  <c r="K3" i="35"/>
  <c r="E4" i="35"/>
  <c r="E5" i="35"/>
  <c r="E6" i="35"/>
  <c r="E7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3" i="35"/>
  <c r="A2" i="35"/>
  <c r="I809" i="33"/>
  <c r="L10" i="41" s="1"/>
  <c r="I247" i="32"/>
  <c r="K10" i="41" s="1"/>
  <c r="M10" i="41" s="1"/>
  <c r="C1080" i="34"/>
  <c r="D1080" i="34"/>
  <c r="B1080" i="34"/>
  <c r="J1080" i="34"/>
  <c r="I1080" i="34"/>
  <c r="H1080" i="34"/>
  <c r="H72" i="39"/>
  <c r="G72" i="39"/>
  <c r="F72" i="39"/>
  <c r="E72" i="39"/>
  <c r="D72" i="39"/>
  <c r="C72" i="39"/>
  <c r="W917" i="3"/>
  <c r="A4" i="35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15" i="35"/>
  <c r="A416" i="35"/>
  <c r="A417" i="35"/>
  <c r="A418" i="35"/>
  <c r="A419" i="35"/>
  <c r="A420" i="35"/>
  <c r="A421" i="35"/>
  <c r="A422" i="35"/>
  <c r="A423" i="35"/>
  <c r="A424" i="35"/>
  <c r="A425" i="35"/>
  <c r="A426" i="35"/>
  <c r="A427" i="35"/>
  <c r="A428" i="35"/>
  <c r="A429" i="35"/>
  <c r="A430" i="35"/>
  <c r="A431" i="35"/>
  <c r="A432" i="35"/>
  <c r="A433" i="35"/>
  <c r="A434" i="35"/>
  <c r="A435" i="35"/>
  <c r="A436" i="35"/>
  <c r="A437" i="35"/>
  <c r="A438" i="35"/>
  <c r="A439" i="35"/>
  <c r="A440" i="35"/>
  <c r="A441" i="35"/>
  <c r="A442" i="35"/>
  <c r="A443" i="35"/>
  <c r="A444" i="35"/>
  <c r="A445" i="35"/>
  <c r="A446" i="35"/>
  <c r="A447" i="35"/>
  <c r="A448" i="35"/>
  <c r="A449" i="35"/>
  <c r="A450" i="35"/>
  <c r="A451" i="35"/>
  <c r="A452" i="35"/>
  <c r="A453" i="35"/>
  <c r="A454" i="35"/>
  <c r="A455" i="35"/>
  <c r="A456" i="35"/>
  <c r="A457" i="35"/>
  <c r="A458" i="35"/>
  <c r="A459" i="35"/>
  <c r="A460" i="35"/>
  <c r="A461" i="35"/>
  <c r="A462" i="35"/>
  <c r="A463" i="35"/>
  <c r="A464" i="35"/>
  <c r="A465" i="35"/>
  <c r="A466" i="35"/>
  <c r="A467" i="35"/>
  <c r="A468" i="35"/>
  <c r="A469" i="35"/>
  <c r="A470" i="35"/>
  <c r="A471" i="35"/>
  <c r="A472" i="35"/>
  <c r="A473" i="35"/>
  <c r="A474" i="35"/>
  <c r="A475" i="35"/>
  <c r="A476" i="35"/>
  <c r="A477" i="35"/>
  <c r="A478" i="35"/>
  <c r="A479" i="35"/>
  <c r="A480" i="35"/>
  <c r="A481" i="35"/>
  <c r="A482" i="35"/>
  <c r="A483" i="35"/>
  <c r="A484" i="35"/>
  <c r="A485" i="35"/>
  <c r="A486" i="35"/>
  <c r="A487" i="35"/>
  <c r="A488" i="35"/>
  <c r="A489" i="35"/>
  <c r="A490" i="35"/>
  <c r="A491" i="35"/>
  <c r="A492" i="35"/>
  <c r="A493" i="35"/>
  <c r="A494" i="35"/>
  <c r="A495" i="35"/>
  <c r="A496" i="35"/>
  <c r="A497" i="35"/>
  <c r="A498" i="35"/>
  <c r="A499" i="35"/>
  <c r="A500" i="35"/>
  <c r="A501" i="35"/>
  <c r="A502" i="35"/>
  <c r="A503" i="35"/>
  <c r="A504" i="35"/>
  <c r="A505" i="35"/>
  <c r="A506" i="35"/>
  <c r="A507" i="35"/>
  <c r="A508" i="35"/>
  <c r="A509" i="35"/>
  <c r="A510" i="35"/>
  <c r="A511" i="35"/>
  <c r="A512" i="35"/>
  <c r="A513" i="35"/>
  <c r="A514" i="35"/>
  <c r="A515" i="35"/>
  <c r="A516" i="35"/>
  <c r="A517" i="35"/>
  <c r="A518" i="35"/>
  <c r="A519" i="35"/>
  <c r="A520" i="35"/>
  <c r="A521" i="35"/>
  <c r="A522" i="35"/>
  <c r="A523" i="35"/>
  <c r="A524" i="35"/>
  <c r="A525" i="35"/>
  <c r="A526" i="35"/>
  <c r="A527" i="35"/>
  <c r="A528" i="35"/>
  <c r="A529" i="35"/>
  <c r="A530" i="35"/>
  <c r="A531" i="35"/>
  <c r="A532" i="35"/>
  <c r="A533" i="35"/>
  <c r="A534" i="35"/>
  <c r="A535" i="35"/>
  <c r="A536" i="35"/>
  <c r="A537" i="35"/>
  <c r="A538" i="35"/>
  <c r="A539" i="35"/>
  <c r="A540" i="35"/>
  <c r="A541" i="35"/>
  <c r="A542" i="35"/>
  <c r="A543" i="35"/>
  <c r="A544" i="35"/>
  <c r="A545" i="35"/>
  <c r="A546" i="35"/>
  <c r="A547" i="35"/>
  <c r="A548" i="35"/>
  <c r="A549" i="35"/>
  <c r="A550" i="35"/>
  <c r="A551" i="35"/>
  <c r="A552" i="35"/>
  <c r="A553" i="35"/>
  <c r="A554" i="35"/>
  <c r="A555" i="35"/>
  <c r="A556" i="35"/>
  <c r="A557" i="35"/>
  <c r="A558" i="35"/>
  <c r="A559" i="35"/>
  <c r="A560" i="35"/>
  <c r="A561" i="35"/>
  <c r="A562" i="35"/>
  <c r="A563" i="35"/>
  <c r="A564" i="35"/>
  <c r="A565" i="35"/>
  <c r="A566" i="35"/>
  <c r="A567" i="35"/>
  <c r="A568" i="35"/>
  <c r="A569" i="35"/>
  <c r="A570" i="35"/>
  <c r="A571" i="35"/>
  <c r="A572" i="35"/>
  <c r="A573" i="35"/>
  <c r="A574" i="35"/>
  <c r="A575" i="35"/>
  <c r="A576" i="35"/>
  <c r="A577" i="35"/>
  <c r="A578" i="35"/>
  <c r="A579" i="35"/>
  <c r="A580" i="35"/>
  <c r="A581" i="35"/>
  <c r="A582" i="35"/>
  <c r="A583" i="35"/>
  <c r="A584" i="35"/>
  <c r="A585" i="35"/>
  <c r="A586" i="35"/>
  <c r="A587" i="35"/>
  <c r="A588" i="35"/>
  <c r="A589" i="35"/>
  <c r="A590" i="35"/>
  <c r="A591" i="35"/>
  <c r="A592" i="35"/>
  <c r="A593" i="35"/>
  <c r="A594" i="35"/>
  <c r="A595" i="35"/>
  <c r="A596" i="35"/>
  <c r="A597" i="35"/>
  <c r="A598" i="35"/>
  <c r="A599" i="35"/>
  <c r="A600" i="35"/>
  <c r="A601" i="35"/>
  <c r="A602" i="35"/>
  <c r="A603" i="35"/>
  <c r="A604" i="35"/>
  <c r="A605" i="35"/>
  <c r="A606" i="35"/>
  <c r="A607" i="35"/>
  <c r="A608" i="35"/>
  <c r="A609" i="35"/>
  <c r="A610" i="35"/>
  <c r="A611" i="35"/>
  <c r="A612" i="35"/>
  <c r="A613" i="35"/>
  <c r="A614" i="35"/>
  <c r="A615" i="35"/>
  <c r="A616" i="35"/>
  <c r="A617" i="35"/>
  <c r="A618" i="35"/>
  <c r="A619" i="35"/>
  <c r="A620" i="35"/>
  <c r="A621" i="35"/>
  <c r="A622" i="35"/>
  <c r="A623" i="35"/>
  <c r="A624" i="35"/>
  <c r="A625" i="35"/>
  <c r="A626" i="35"/>
  <c r="A627" i="35"/>
  <c r="A628" i="35"/>
  <c r="A629" i="35"/>
  <c r="A630" i="35"/>
  <c r="A631" i="35"/>
  <c r="A632" i="35"/>
  <c r="A633" i="35"/>
  <c r="A634" i="35"/>
  <c r="A635" i="35"/>
  <c r="A636" i="35"/>
  <c r="A637" i="35"/>
  <c r="A638" i="35"/>
  <c r="A639" i="35"/>
  <c r="A640" i="35"/>
  <c r="A641" i="35"/>
  <c r="A642" i="35"/>
  <c r="A643" i="35"/>
  <c r="A644" i="35"/>
  <c r="A645" i="35"/>
  <c r="A646" i="35"/>
  <c r="A647" i="35"/>
  <c r="A648" i="35"/>
  <c r="A649" i="35"/>
  <c r="A650" i="35"/>
  <c r="A651" i="35"/>
  <c r="A652" i="35"/>
  <c r="A653" i="35"/>
  <c r="A654" i="35"/>
  <c r="A655" i="35"/>
  <c r="A656" i="35"/>
  <c r="A657" i="35"/>
  <c r="A658" i="35"/>
  <c r="A659" i="35"/>
  <c r="A660" i="35"/>
  <c r="A661" i="35"/>
  <c r="A3" i="35"/>
  <c r="W754" i="3"/>
  <c r="W794" i="3"/>
  <c r="W846" i="3"/>
  <c r="W190" i="3"/>
  <c r="W57" i="3"/>
  <c r="W66" i="3"/>
  <c r="W231" i="3"/>
  <c r="W280" i="3"/>
  <c r="W341" i="3"/>
  <c r="W344" i="3"/>
  <c r="W373" i="3"/>
  <c r="W375" i="3"/>
  <c r="W401" i="3"/>
  <c r="W408" i="3"/>
  <c r="W435" i="3"/>
  <c r="W436" i="3"/>
  <c r="W438" i="3"/>
  <c r="W456" i="3"/>
  <c r="W465" i="3"/>
  <c r="W512" i="3"/>
  <c r="W608" i="3"/>
  <c r="W617" i="3"/>
  <c r="W627" i="3"/>
  <c r="W644" i="3"/>
  <c r="W648" i="3"/>
  <c r="W675" i="3"/>
  <c r="W703" i="3"/>
  <c r="W726" i="3"/>
  <c r="W768" i="3"/>
  <c r="W779" i="3"/>
  <c r="W820" i="3"/>
  <c r="W828" i="3"/>
  <c r="W836" i="3"/>
  <c r="W875" i="3"/>
  <c r="W877" i="3"/>
  <c r="W899" i="3"/>
  <c r="W901" i="3"/>
  <c r="W905" i="3"/>
  <c r="W911" i="3"/>
  <c r="W915" i="3"/>
  <c r="P35" i="3"/>
  <c r="P32" i="3"/>
  <c r="T6" i="34"/>
  <c r="S6" i="34"/>
  <c r="K1014" i="34"/>
  <c r="E925" i="34"/>
  <c r="E725" i="34"/>
  <c r="K955" i="34"/>
  <c r="E836" i="34"/>
  <c r="E768" i="34"/>
  <c r="K639" i="34"/>
  <c r="K881" i="34"/>
  <c r="K798" i="34"/>
  <c r="K759" i="34"/>
  <c r="K684" i="34"/>
  <c r="K680" i="34"/>
  <c r="K648" i="34"/>
  <c r="K907" i="34"/>
  <c r="K754" i="34"/>
  <c r="E649" i="34"/>
  <c r="K999" i="34"/>
  <c r="K816" i="34"/>
  <c r="K739" i="34"/>
  <c r="E731" i="34"/>
  <c r="K575" i="34"/>
  <c r="K543" i="34"/>
  <c r="K713" i="34"/>
  <c r="E631" i="34"/>
  <c r="K584" i="34"/>
  <c r="K532" i="34"/>
  <c r="K500" i="34"/>
  <c r="K456" i="34"/>
  <c r="K420" i="34"/>
  <c r="Q772" i="34"/>
  <c r="E603" i="34"/>
  <c r="E601" i="34"/>
  <c r="E569" i="34"/>
  <c r="E652" i="34"/>
  <c r="K570" i="34"/>
  <c r="K525" i="34"/>
  <c r="E523" i="34"/>
  <c r="E470" i="34"/>
  <c r="K453" i="34"/>
  <c r="E438" i="34"/>
  <c r="K703" i="34"/>
  <c r="K630" i="34"/>
  <c r="K751" i="34"/>
  <c r="E579" i="34"/>
  <c r="K565" i="34"/>
  <c r="K706" i="34"/>
  <c r="K578" i="34"/>
  <c r="E535" i="34"/>
  <c r="Q734" i="34"/>
  <c r="K594" i="34"/>
  <c r="E525" i="34"/>
  <c r="Q762" i="34"/>
  <c r="K597" i="34"/>
  <c r="E551" i="34"/>
  <c r="E491" i="34"/>
  <c r="E792" i="34"/>
  <c r="K781" i="34"/>
  <c r="E577" i="34"/>
  <c r="E573" i="34"/>
  <c r="K530" i="34"/>
  <c r="K515" i="34"/>
  <c r="K478" i="34"/>
  <c r="K457" i="34"/>
  <c r="K438" i="34"/>
  <c r="E424" i="34"/>
  <c r="M730" i="3"/>
  <c r="N730" i="3"/>
  <c r="W730" i="3"/>
  <c r="E391" i="34"/>
  <c r="M721" i="3"/>
  <c r="N721" i="3"/>
  <c r="W721" i="3"/>
  <c r="Q357" i="34"/>
  <c r="E343" i="34"/>
  <c r="K701" i="34"/>
  <c r="E644" i="34"/>
  <c r="E494" i="34"/>
  <c r="K402" i="34"/>
  <c r="E390" i="34"/>
  <c r="K373" i="34"/>
  <c r="E358" i="34"/>
  <c r="K344" i="34"/>
  <c r="E337" i="34"/>
  <c r="E329" i="34"/>
  <c r="E305" i="34"/>
  <c r="M669" i="3"/>
  <c r="N669" i="3"/>
  <c r="W669" i="3"/>
  <c r="E281" i="34"/>
  <c r="E273" i="34"/>
  <c r="E265" i="34"/>
  <c r="E249" i="34"/>
  <c r="Q243" i="34"/>
  <c r="E233" i="34"/>
  <c r="E217" i="34"/>
  <c r="E209" i="34"/>
  <c r="E193" i="34"/>
  <c r="E185" i="34"/>
  <c r="E177" i="34"/>
  <c r="M544" i="3"/>
  <c r="N544" i="3"/>
  <c r="W544" i="3"/>
  <c r="E161" i="34"/>
  <c r="M511" i="3"/>
  <c r="N511" i="3"/>
  <c r="W511" i="3"/>
  <c r="E153" i="34"/>
  <c r="E145" i="34"/>
  <c r="M464" i="3"/>
  <c r="N464" i="3"/>
  <c r="W464" i="3"/>
  <c r="M454" i="3"/>
  <c r="N454" i="3"/>
  <c r="W454" i="3"/>
  <c r="E129" i="34"/>
  <c r="M429" i="3"/>
  <c r="N429" i="3"/>
  <c r="W429" i="3"/>
  <c r="E121" i="34"/>
  <c r="E113" i="34"/>
  <c r="E97" i="34"/>
  <c r="E89" i="34"/>
  <c r="M327" i="3"/>
  <c r="N327" i="3"/>
  <c r="W327" i="3"/>
  <c r="E81" i="34"/>
  <c r="M301" i="3"/>
  <c r="N301" i="3"/>
  <c r="W301" i="3"/>
  <c r="M289" i="3"/>
  <c r="N289" i="3"/>
  <c r="W289" i="3"/>
  <c r="E73" i="34"/>
  <c r="M276" i="3"/>
  <c r="N276" i="3"/>
  <c r="W276" i="3"/>
  <c r="M264" i="3"/>
  <c r="N264" i="3"/>
  <c r="W264" i="3"/>
  <c r="E65" i="34"/>
  <c r="M237" i="3"/>
  <c r="N237" i="3"/>
  <c r="W237" i="3"/>
  <c r="K859" i="34"/>
  <c r="K686" i="34"/>
  <c r="E628" i="34"/>
  <c r="E583" i="34"/>
  <c r="E565" i="34"/>
  <c r="E539" i="34"/>
  <c r="K534" i="34"/>
  <c r="E529" i="34"/>
  <c r="K501" i="34"/>
  <c r="K493" i="34"/>
  <c r="E486" i="34"/>
  <c r="K481" i="34"/>
  <c r="E479" i="34"/>
  <c r="K474" i="34"/>
  <c r="E472" i="34"/>
  <c r="K458" i="34"/>
  <c r="E454" i="34"/>
  <c r="E442" i="34"/>
  <c r="E440" i="34"/>
  <c r="E434" i="34"/>
  <c r="E430" i="34"/>
  <c r="E428" i="34"/>
  <c r="K426" i="34"/>
  <c r="E417" i="34"/>
  <c r="K412" i="34"/>
  <c r="K409" i="34"/>
  <c r="K406" i="34"/>
  <c r="K403" i="34"/>
  <c r="E400" i="34"/>
  <c r="E397" i="34"/>
  <c r="K380" i="34"/>
  <c r="K377" i="34"/>
  <c r="K374" i="34"/>
  <c r="Q372" i="34"/>
  <c r="K371" i="34"/>
  <c r="E365" i="34"/>
  <c r="E362" i="34"/>
  <c r="K348" i="34"/>
  <c r="K345" i="34"/>
  <c r="M708" i="3"/>
  <c r="N708" i="3"/>
  <c r="W708" i="3"/>
  <c r="K342" i="34"/>
  <c r="K339" i="34"/>
  <c r="K335" i="34"/>
  <c r="K331" i="34"/>
  <c r="K323" i="34"/>
  <c r="K319" i="34"/>
  <c r="K315" i="34"/>
  <c r="K307" i="34"/>
  <c r="K303" i="34"/>
  <c r="K299" i="34"/>
  <c r="K291" i="34"/>
  <c r="K287" i="34"/>
  <c r="K283" i="34"/>
  <c r="K275" i="34"/>
  <c r="K271" i="34"/>
  <c r="K267" i="34"/>
  <c r="K259" i="34"/>
  <c r="K255" i="34"/>
  <c r="K251" i="34"/>
  <c r="K243" i="34"/>
  <c r="K239" i="34"/>
  <c r="K235" i="34"/>
  <c r="K227" i="34"/>
  <c r="K223" i="34"/>
  <c r="K219" i="34"/>
  <c r="K211" i="34"/>
  <c r="K207" i="34"/>
  <c r="K203" i="34"/>
  <c r="K195" i="34"/>
  <c r="K191" i="34"/>
  <c r="K187" i="34"/>
  <c r="K179" i="34"/>
  <c r="K175" i="34"/>
  <c r="K171" i="34"/>
  <c r="K163" i="34"/>
  <c r="K159" i="34"/>
  <c r="K155" i="34"/>
  <c r="K147" i="34"/>
  <c r="K143" i="34"/>
  <c r="K139" i="34"/>
  <c r="K131" i="34"/>
  <c r="K127" i="34"/>
  <c r="K123" i="34"/>
  <c r="K119" i="34"/>
  <c r="K115" i="34"/>
  <c r="K111" i="34"/>
  <c r="K107" i="34"/>
  <c r="K103" i="34"/>
  <c r="K99" i="34"/>
  <c r="K95" i="34"/>
  <c r="K91" i="34"/>
  <c r="K87" i="34"/>
  <c r="K83" i="34"/>
  <c r="K79" i="34"/>
  <c r="K75" i="34"/>
  <c r="K71" i="34"/>
  <c r="K67" i="34"/>
  <c r="K63" i="34"/>
  <c r="K59" i="34"/>
  <c r="E851" i="34"/>
  <c r="E726" i="34"/>
  <c r="K710" i="34"/>
  <c r="E697" i="34"/>
  <c r="E615" i="34"/>
  <c r="E600" i="34"/>
  <c r="E549" i="34"/>
  <c r="E533" i="34"/>
  <c r="E501" i="34"/>
  <c r="K490" i="34"/>
  <c r="K483" i="34"/>
  <c r="E481" i="34"/>
  <c r="E474" i="34"/>
  <c r="Q471" i="34"/>
  <c r="K469" i="34"/>
  <c r="K467" i="34"/>
  <c r="K462" i="34"/>
  <c r="E460" i="34"/>
  <c r="E422" i="34"/>
  <c r="K415" i="34"/>
  <c r="E412" i="34"/>
  <c r="E409" i="34"/>
  <c r="E406" i="34"/>
  <c r="K392" i="34"/>
  <c r="K389" i="34"/>
  <c r="K386" i="34"/>
  <c r="K383" i="34"/>
  <c r="E380" i="34"/>
  <c r="E377" i="34"/>
  <c r="E374" i="34"/>
  <c r="K360" i="34"/>
  <c r="K357" i="34"/>
  <c r="K354" i="34"/>
  <c r="M716" i="3"/>
  <c r="N716" i="3"/>
  <c r="W716" i="3"/>
  <c r="K351" i="34"/>
  <c r="E348" i="34"/>
  <c r="E345" i="34"/>
  <c r="E342" i="34"/>
  <c r="E339" i="34"/>
  <c r="M704" i="3"/>
  <c r="N704" i="3"/>
  <c r="W704" i="3"/>
  <c r="E335" i="34"/>
  <c r="E331" i="34"/>
  <c r="E327" i="34"/>
  <c r="E323" i="34"/>
  <c r="E319" i="34"/>
  <c r="E315" i="34"/>
  <c r="E311" i="34"/>
  <c r="E307" i="34"/>
  <c r="E303" i="34"/>
  <c r="M679" i="3"/>
  <c r="N679" i="3"/>
  <c r="W679" i="3"/>
  <c r="E299" i="34"/>
  <c r="Q297" i="34"/>
  <c r="E295" i="34"/>
  <c r="E291" i="34"/>
  <c r="E287" i="34"/>
  <c r="E283" i="34"/>
  <c r="E279" i="34"/>
  <c r="E275" i="34"/>
  <c r="M659" i="3"/>
  <c r="N659" i="3"/>
  <c r="W659" i="3"/>
  <c r="E271" i="34"/>
  <c r="E267" i="34"/>
  <c r="E263" i="34"/>
  <c r="M649" i="3"/>
  <c r="N649" i="3"/>
  <c r="W649" i="3"/>
  <c r="E259" i="34"/>
  <c r="E255" i="34"/>
  <c r="E251" i="34"/>
  <c r="E247" i="34"/>
  <c r="E243" i="34"/>
  <c r="E239" i="34"/>
  <c r="M626" i="3"/>
  <c r="N626" i="3"/>
  <c r="W626" i="3"/>
  <c r="E235" i="34"/>
  <c r="E231" i="34"/>
  <c r="E227" i="34"/>
  <c r="E223" i="34"/>
  <c r="E219" i="34"/>
  <c r="E215" i="34"/>
  <c r="M600" i="3"/>
  <c r="N600" i="3"/>
  <c r="W600" i="3"/>
  <c r="E211" i="34"/>
  <c r="M598" i="3"/>
  <c r="N598" i="3"/>
  <c r="W598" i="3"/>
  <c r="E207" i="34"/>
  <c r="E203" i="34"/>
  <c r="E199" i="34"/>
  <c r="E195" i="34"/>
  <c r="M577" i="3"/>
  <c r="N577" i="3"/>
  <c r="W577" i="3"/>
  <c r="E191" i="34"/>
  <c r="E187" i="34"/>
  <c r="E183" i="34"/>
  <c r="E179" i="34"/>
  <c r="E175" i="34"/>
  <c r="E171" i="34"/>
  <c r="E167" i="34"/>
  <c r="E163" i="34"/>
  <c r="E159" i="34"/>
  <c r="M515" i="3"/>
  <c r="N515" i="3"/>
  <c r="W515" i="3"/>
  <c r="E155" i="34"/>
  <c r="E151" i="34"/>
  <c r="Q149" i="34"/>
  <c r="E147" i="34"/>
  <c r="M486" i="3"/>
  <c r="N486" i="3"/>
  <c r="W486" i="3"/>
  <c r="E143" i="34"/>
  <c r="M477" i="3"/>
  <c r="N477" i="3"/>
  <c r="W477" i="3"/>
  <c r="E139" i="34"/>
  <c r="E135" i="34"/>
  <c r="M460" i="3"/>
  <c r="N460" i="3"/>
  <c r="W460" i="3"/>
  <c r="E131" i="34"/>
  <c r="M448" i="3"/>
  <c r="N448" i="3"/>
  <c r="W448" i="3"/>
  <c r="E127" i="34"/>
  <c r="E123" i="34"/>
  <c r="E119" i="34"/>
  <c r="E115" i="34"/>
  <c r="E111" i="34"/>
  <c r="M392" i="3"/>
  <c r="N392" i="3"/>
  <c r="W392" i="3"/>
  <c r="E107" i="34"/>
  <c r="E103" i="34"/>
  <c r="E99" i="34"/>
  <c r="E95" i="34"/>
  <c r="M346" i="3"/>
  <c r="N346" i="3"/>
  <c r="W346" i="3"/>
  <c r="E91" i="34"/>
  <c r="E87" i="34"/>
  <c r="M321" i="3"/>
  <c r="N321" i="3"/>
  <c r="W321" i="3"/>
  <c r="E83" i="34"/>
  <c r="M307" i="3"/>
  <c r="N307" i="3"/>
  <c r="W307" i="3"/>
  <c r="E79" i="34"/>
  <c r="M295" i="3"/>
  <c r="N295" i="3"/>
  <c r="W295" i="3"/>
  <c r="E75" i="34"/>
  <c r="E71" i="34"/>
  <c r="M270" i="3"/>
  <c r="N270" i="3"/>
  <c r="W270" i="3"/>
  <c r="E67" i="34"/>
  <c r="E63" i="34"/>
  <c r="M244" i="3"/>
  <c r="N244" i="3"/>
  <c r="W244" i="3"/>
  <c r="E59" i="34"/>
  <c r="E669" i="34"/>
  <c r="K613" i="34"/>
  <c r="K581" i="34"/>
  <c r="E563" i="34"/>
  <c r="K537" i="34"/>
  <c r="E515" i="34"/>
  <c r="K509" i="34"/>
  <c r="E504" i="34"/>
  <c r="E495" i="34"/>
  <c r="K487" i="34"/>
  <c r="E483" i="34"/>
  <c r="E461" i="34"/>
  <c r="E457" i="34"/>
  <c r="K454" i="34"/>
  <c r="E451" i="34"/>
  <c r="K441" i="34"/>
  <c r="K435" i="34"/>
  <c r="K425" i="34"/>
  <c r="K414" i="34"/>
  <c r="K404" i="34"/>
  <c r="E402" i="34"/>
  <c r="K397" i="34"/>
  <c r="E392" i="34"/>
  <c r="E385" i="34"/>
  <c r="K375" i="34"/>
  <c r="K358" i="34"/>
  <c r="K353" i="34"/>
  <c r="E346" i="34"/>
  <c r="E341" i="34"/>
  <c r="Q336" i="34"/>
  <c r="K332" i="34"/>
  <c r="K330" i="34"/>
  <c r="E328" i="34"/>
  <c r="E326" i="34"/>
  <c r="K313" i="34"/>
  <c r="M683" i="3"/>
  <c r="N683" i="3"/>
  <c r="W683" i="3"/>
  <c r="K300" i="34"/>
  <c r="K298" i="34"/>
  <c r="E296" i="34"/>
  <c r="E294" i="34"/>
  <c r="K281" i="34"/>
  <c r="M658" i="3"/>
  <c r="N658" i="3"/>
  <c r="W658" i="3"/>
  <c r="K268" i="34"/>
  <c r="K266" i="34"/>
  <c r="E264" i="34"/>
  <c r="E262" i="34"/>
  <c r="K249" i="34"/>
  <c r="K236" i="34"/>
  <c r="K234" i="34"/>
  <c r="E232" i="34"/>
  <c r="E230" i="34"/>
  <c r="K217" i="34"/>
  <c r="K204" i="34"/>
  <c r="K202" i="34"/>
  <c r="E200" i="34"/>
  <c r="E198" i="34"/>
  <c r="K185" i="34"/>
  <c r="M553" i="3"/>
  <c r="N553" i="3"/>
  <c r="W553" i="3"/>
  <c r="K172" i="34"/>
  <c r="K170" i="34"/>
  <c r="E168" i="34"/>
  <c r="E166" i="34"/>
  <c r="K153" i="34"/>
  <c r="M484" i="3"/>
  <c r="N484" i="3"/>
  <c r="W484" i="3"/>
  <c r="K140" i="34"/>
  <c r="K138" i="34"/>
  <c r="E136" i="34"/>
  <c r="E134" i="34"/>
  <c r="K121" i="34"/>
  <c r="K108" i="34"/>
  <c r="K106" i="34"/>
  <c r="E104" i="34"/>
  <c r="E102" i="34"/>
  <c r="K89" i="34"/>
  <c r="M310" i="3"/>
  <c r="N310" i="3"/>
  <c r="W310" i="3"/>
  <c r="K76" i="34"/>
  <c r="K74" i="34"/>
  <c r="E72" i="34"/>
  <c r="E70" i="34"/>
  <c r="K57" i="34"/>
  <c r="K53" i="34"/>
  <c r="K49" i="34"/>
  <c r="K45" i="34"/>
  <c r="K41" i="34"/>
  <c r="K37" i="34"/>
  <c r="K33" i="34"/>
  <c r="K29" i="34"/>
  <c r="K25" i="34"/>
  <c r="K21" i="34"/>
  <c r="K17" i="34"/>
  <c r="K13" i="34"/>
  <c r="K9" i="34"/>
  <c r="K411" i="34"/>
  <c r="K350" i="34"/>
  <c r="K340" i="34"/>
  <c r="E336" i="34"/>
  <c r="K306" i="34"/>
  <c r="E302" i="34"/>
  <c r="K289" i="34"/>
  <c r="E822" i="34"/>
  <c r="M821" i="3"/>
  <c r="N821" i="3"/>
  <c r="W821" i="3"/>
  <c r="E706" i="34"/>
  <c r="E665" i="34"/>
  <c r="E647" i="34"/>
  <c r="E612" i="34"/>
  <c r="E580" i="34"/>
  <c r="E537" i="34"/>
  <c r="K529" i="34"/>
  <c r="E521" i="34"/>
  <c r="K494" i="34"/>
  <c r="E490" i="34"/>
  <c r="E464" i="34"/>
  <c r="E425" i="34"/>
  <c r="K419" i="34"/>
  <c r="E414" i="34"/>
  <c r="E404" i="34"/>
  <c r="K387" i="34"/>
  <c r="K382" i="34"/>
  <c r="K372" i="34"/>
  <c r="E370" i="34"/>
  <c r="K365" i="34"/>
  <c r="E360" i="34"/>
  <c r="E353" i="34"/>
  <c r="K343" i="34"/>
  <c r="K336" i="34"/>
  <c r="K334" i="34"/>
  <c r="E332" i="34"/>
  <c r="E330" i="34"/>
  <c r="K317" i="34"/>
  <c r="K304" i="34"/>
  <c r="K302" i="34"/>
  <c r="E300" i="34"/>
  <c r="E298" i="34"/>
  <c r="K285" i="34"/>
  <c r="K272" i="34"/>
  <c r="K270" i="34"/>
  <c r="E268" i="34"/>
  <c r="E266" i="34"/>
  <c r="K253" i="34"/>
  <c r="Q244" i="34"/>
  <c r="K240" i="34"/>
  <c r="K238" i="34"/>
  <c r="E236" i="34"/>
  <c r="E234" i="34"/>
  <c r="K221" i="34"/>
  <c r="M602" i="3"/>
  <c r="N602" i="3"/>
  <c r="W602" i="3"/>
  <c r="K208" i="34"/>
  <c r="K206" i="34"/>
  <c r="E204" i="34"/>
  <c r="E202" i="34"/>
  <c r="K189" i="34"/>
  <c r="K176" i="34"/>
  <c r="K174" i="34"/>
  <c r="E172" i="34"/>
  <c r="E170" i="34"/>
  <c r="K157" i="34"/>
  <c r="K144" i="34"/>
  <c r="K142" i="34"/>
  <c r="E140" i="34"/>
  <c r="E138" i="34"/>
  <c r="K125" i="34"/>
  <c r="K112" i="34"/>
  <c r="K110" i="34"/>
  <c r="E108" i="34"/>
  <c r="E106" i="34"/>
  <c r="K93" i="34"/>
  <c r="Q86" i="34"/>
  <c r="Q84" i="34"/>
  <c r="K80" i="34"/>
  <c r="K78" i="34"/>
  <c r="E76" i="34"/>
  <c r="E74" i="34"/>
  <c r="K61" i="34"/>
  <c r="E57" i="34"/>
  <c r="M223" i="3"/>
  <c r="N223" i="3"/>
  <c r="W223" i="3"/>
  <c r="E53" i="34"/>
  <c r="M208" i="3"/>
  <c r="N208" i="3"/>
  <c r="W208" i="3"/>
  <c r="E49" i="34"/>
  <c r="M192" i="3"/>
  <c r="N192" i="3"/>
  <c r="W192" i="3"/>
  <c r="E45" i="34"/>
  <c r="E41" i="34"/>
  <c r="E37" i="34"/>
  <c r="E33" i="34"/>
  <c r="M127" i="3"/>
  <c r="N127" i="3"/>
  <c r="W127" i="3"/>
  <c r="E29" i="34"/>
  <c r="E25" i="34"/>
  <c r="E21" i="34"/>
  <c r="E17" i="34"/>
  <c r="M56" i="3"/>
  <c r="N56" i="3"/>
  <c r="W56" i="3"/>
  <c r="E13" i="34"/>
  <c r="E9" i="34"/>
  <c r="M16" i="3"/>
  <c r="N16" i="3"/>
  <c r="E701" i="34"/>
  <c r="K626" i="34"/>
  <c r="K609" i="34"/>
  <c r="E589" i="34"/>
  <c r="K561" i="34"/>
  <c r="K545" i="34"/>
  <c r="E527" i="34"/>
  <c r="E520" i="34"/>
  <c r="K513" i="34"/>
  <c r="E503" i="34"/>
  <c r="M763" i="3"/>
  <c r="N763" i="3"/>
  <c r="W763" i="3"/>
  <c r="K486" i="34"/>
  <c r="E475" i="34"/>
  <c r="E471" i="34"/>
  <c r="E453" i="34"/>
  <c r="E450" i="34"/>
  <c r="E447" i="34"/>
  <c r="K437" i="34"/>
  <c r="K434" i="34"/>
  <c r="E431" i="34"/>
  <c r="E419" i="34"/>
  <c r="E416" i="34"/>
  <c r="K401" i="34"/>
  <c r="K394" i="34"/>
  <c r="E389" i="34"/>
  <c r="K384" i="34"/>
  <c r="E382" i="34"/>
  <c r="E372" i="34"/>
  <c r="K355" i="34"/>
  <c r="K338" i="34"/>
  <c r="E334" i="34"/>
  <c r="K321" i="34"/>
  <c r="K308" i="34"/>
  <c r="E304" i="34"/>
  <c r="K942" i="34"/>
  <c r="E747" i="34"/>
  <c r="E722" i="34"/>
  <c r="E699" i="34"/>
  <c r="E624" i="34"/>
  <c r="E609" i="34"/>
  <c r="E560" i="34"/>
  <c r="K507" i="34"/>
  <c r="E478" i="34"/>
  <c r="M752" i="3"/>
  <c r="N752" i="3"/>
  <c r="W752" i="3"/>
  <c r="E456" i="34"/>
  <c r="K443" i="34"/>
  <c r="E437" i="34"/>
  <c r="K427" i="34"/>
  <c r="K413" i="34"/>
  <c r="E401" i="34"/>
  <c r="K396" i="34"/>
  <c r="E384" i="34"/>
  <c r="K379" i="34"/>
  <c r="K369" i="34"/>
  <c r="K362" i="34"/>
  <c r="M718" i="3"/>
  <c r="N718" i="3"/>
  <c r="W718" i="3"/>
  <c r="E357" i="34"/>
  <c r="K352" i="34"/>
  <c r="E350" i="34"/>
  <c r="E340" i="34"/>
  <c r="E338" i="34"/>
  <c r="K325" i="34"/>
  <c r="K312" i="34"/>
  <c r="K310" i="34"/>
  <c r="E308" i="34"/>
  <c r="E306" i="34"/>
  <c r="K293" i="34"/>
  <c r="M666" i="3"/>
  <c r="N666" i="3"/>
  <c r="W666" i="3"/>
  <c r="K280" i="34"/>
  <c r="K278" i="34"/>
  <c r="E276" i="34"/>
  <c r="E274" i="34"/>
  <c r="K261" i="34"/>
  <c r="K248" i="34"/>
  <c r="K246" i="34"/>
  <c r="E244" i="34"/>
  <c r="E242" i="34"/>
  <c r="K229" i="34"/>
  <c r="M610" i="3"/>
  <c r="N610" i="3"/>
  <c r="W610" i="3"/>
  <c r="K216" i="34"/>
  <c r="K214" i="34"/>
  <c r="E212" i="34"/>
  <c r="E210" i="34"/>
  <c r="K197" i="34"/>
  <c r="M571" i="3"/>
  <c r="N571" i="3"/>
  <c r="W571" i="3"/>
  <c r="K184" i="34"/>
  <c r="K182" i="34"/>
  <c r="E180" i="34"/>
  <c r="E178" i="34"/>
  <c r="K165" i="34"/>
  <c r="K152" i="34"/>
  <c r="K150" i="34"/>
  <c r="E148" i="34"/>
  <c r="E146" i="34"/>
  <c r="K133" i="34"/>
  <c r="K120" i="34"/>
  <c r="K118" i="34"/>
  <c r="E116" i="34"/>
  <c r="E114" i="34"/>
  <c r="K101" i="34"/>
  <c r="M349" i="3"/>
  <c r="N349" i="3"/>
  <c r="W349" i="3"/>
  <c r="K88" i="34"/>
  <c r="K86" i="34"/>
  <c r="E84" i="34"/>
  <c r="E82" i="34"/>
  <c r="K69" i="34"/>
  <c r="M247" i="3"/>
  <c r="N247" i="3"/>
  <c r="W247" i="3"/>
  <c r="M241" i="3"/>
  <c r="N241" i="3"/>
  <c r="W241" i="3"/>
  <c r="E54" i="34"/>
  <c r="E50" i="34"/>
  <c r="E46" i="34"/>
  <c r="M179" i="3"/>
  <c r="N179" i="3"/>
  <c r="W179" i="3"/>
  <c r="E42" i="34"/>
  <c r="E38" i="34"/>
  <c r="M147" i="3"/>
  <c r="N147" i="3"/>
  <c r="W147" i="3"/>
  <c r="E34" i="34"/>
  <c r="K930" i="34"/>
  <c r="E806" i="34"/>
  <c r="K746" i="34"/>
  <c r="K622" i="34"/>
  <c r="K577" i="34"/>
  <c r="K542" i="34"/>
  <c r="K526" i="34"/>
  <c r="E512" i="34"/>
  <c r="K502" i="34"/>
  <c r="E463" i="34"/>
  <c r="K449" i="34"/>
  <c r="E443" i="34"/>
  <c r="Q436" i="34"/>
  <c r="K430" i="34"/>
  <c r="K418" i="34"/>
  <c r="E413" i="34"/>
  <c r="E408" i="34"/>
  <c r="K398" i="34"/>
  <c r="E369" i="34"/>
  <c r="K364" i="34"/>
  <c r="K314" i="34"/>
  <c r="E310" i="34"/>
  <c r="K297" i="34"/>
  <c r="K284" i="34"/>
  <c r="K274" i="34"/>
  <c r="K264" i="34"/>
  <c r="K257" i="34"/>
  <c r="E254" i="34"/>
  <c r="K250" i="34"/>
  <c r="E240" i="34"/>
  <c r="K233" i="34"/>
  <c r="K230" i="34"/>
  <c r="E216" i="34"/>
  <c r="K213" i="34"/>
  <c r="E206" i="34"/>
  <c r="E196" i="34"/>
  <c r="K192" i="34"/>
  <c r="E182" i="34"/>
  <c r="E162" i="34"/>
  <c r="K158" i="34"/>
  <c r="K141" i="34"/>
  <c r="M451" i="3"/>
  <c r="N451" i="3"/>
  <c r="W451" i="3"/>
  <c r="E124" i="34"/>
  <c r="K100" i="34"/>
  <c r="E90" i="34"/>
  <c r="K66" i="34"/>
  <c r="K54" i="34"/>
  <c r="K52" i="34"/>
  <c r="E48" i="34"/>
  <c r="K39" i="34"/>
  <c r="E35" i="34"/>
  <c r="K31" i="34"/>
  <c r="K24" i="34"/>
  <c r="K22" i="34"/>
  <c r="K15" i="34"/>
  <c r="K8" i="34"/>
  <c r="K735" i="34"/>
  <c r="E448" i="34"/>
  <c r="K417" i="34"/>
  <c r="K368" i="34"/>
  <c r="E322" i="34"/>
  <c r="K309" i="34"/>
  <c r="E292" i="34"/>
  <c r="K276" i="34"/>
  <c r="K273" i="34"/>
  <c r="E256" i="34"/>
  <c r="K242" i="34"/>
  <c r="K218" i="34"/>
  <c r="E208" i="34"/>
  <c r="K198" i="34"/>
  <c r="E174" i="34"/>
  <c r="E164" i="34"/>
  <c r="E130" i="34"/>
  <c r="K917" i="34"/>
  <c r="K658" i="34"/>
  <c r="K477" i="34"/>
  <c r="E462" i="34"/>
  <c r="K455" i="34"/>
  <c r="E449" i="34"/>
  <c r="E436" i="34"/>
  <c r="E398" i="34"/>
  <c r="K393" i="34"/>
  <c r="K388" i="34"/>
  <c r="K359" i="34"/>
  <c r="E354" i="34"/>
  <c r="K349" i="34"/>
  <c r="K318" i="34"/>
  <c r="E314" i="34"/>
  <c r="K301" i="34"/>
  <c r="K288" i="34"/>
  <c r="E284" i="34"/>
  <c r="M661" i="3"/>
  <c r="N661" i="3"/>
  <c r="W661" i="3"/>
  <c r="K260" i="34"/>
  <c r="E250" i="34"/>
  <c r="K226" i="34"/>
  <c r="K212" i="34"/>
  <c r="K209" i="34"/>
  <c r="M582" i="3"/>
  <c r="N582" i="3"/>
  <c r="W582" i="3"/>
  <c r="E192" i="34"/>
  <c r="K188" i="34"/>
  <c r="K178" i="34"/>
  <c r="K168" i="34"/>
  <c r="K161" i="34"/>
  <c r="E158" i="34"/>
  <c r="K154" i="34"/>
  <c r="E144" i="34"/>
  <c r="K137" i="34"/>
  <c r="K134" i="34"/>
  <c r="E120" i="34"/>
  <c r="K117" i="34"/>
  <c r="E110" i="34"/>
  <c r="E100" i="34"/>
  <c r="K96" i="34"/>
  <c r="E86" i="34"/>
  <c r="M279" i="3"/>
  <c r="N279" i="3"/>
  <c r="W279" i="3"/>
  <c r="E66" i="34"/>
  <c r="K62" i="34"/>
  <c r="K56" i="34"/>
  <c r="E52" i="34"/>
  <c r="K43" i="34"/>
  <c r="E39" i="34"/>
  <c r="E31" i="34"/>
  <c r="M103" i="3"/>
  <c r="N103" i="3"/>
  <c r="W103" i="3"/>
  <c r="E24" i="34"/>
  <c r="E22" i="34"/>
  <c r="M62" i="3"/>
  <c r="N62" i="3"/>
  <c r="W62" i="3"/>
  <c r="E15" i="34"/>
  <c r="E8" i="34"/>
  <c r="M11" i="3"/>
  <c r="N11" i="3"/>
  <c r="K18" i="34"/>
  <c r="E510" i="34"/>
  <c r="E500" i="34"/>
  <c r="K491" i="34"/>
  <c r="E429" i="34"/>
  <c r="Q422" i="34"/>
  <c r="E373" i="34"/>
  <c r="M677" i="3"/>
  <c r="N677" i="3"/>
  <c r="W677" i="3"/>
  <c r="K252" i="34"/>
  <c r="K225" i="34"/>
  <c r="E184" i="34"/>
  <c r="K160" i="34"/>
  <c r="E150" i="34"/>
  <c r="K126" i="34"/>
  <c r="E92" i="34"/>
  <c r="M298" i="3"/>
  <c r="N298" i="3"/>
  <c r="W298" i="3"/>
  <c r="K68" i="34"/>
  <c r="E692" i="34"/>
  <c r="E593" i="34"/>
  <c r="K574" i="34"/>
  <c r="E524" i="34"/>
  <c r="E469" i="34"/>
  <c r="E455" i="34"/>
  <c r="K442" i="34"/>
  <c r="K429" i="34"/>
  <c r="K423" i="34"/>
  <c r="E388" i="34"/>
  <c r="K378" i="34"/>
  <c r="E349" i="34"/>
  <c r="E344" i="34"/>
  <c r="K322" i="34"/>
  <c r="E318" i="34"/>
  <c r="K305" i="34"/>
  <c r="K292" i="34"/>
  <c r="E288" i="34"/>
  <c r="E280" i="34"/>
  <c r="K277" i="34"/>
  <c r="E270" i="34"/>
  <c r="E260" i="34"/>
  <c r="K256" i="34"/>
  <c r="E246" i="34"/>
  <c r="E226" i="34"/>
  <c r="K222" i="34"/>
  <c r="K205" i="34"/>
  <c r="E188" i="34"/>
  <c r="M548" i="3"/>
  <c r="N548" i="3"/>
  <c r="W548" i="3"/>
  <c r="K164" i="34"/>
  <c r="E154" i="34"/>
  <c r="K130" i="34"/>
  <c r="K116" i="34"/>
  <c r="K113" i="34"/>
  <c r="M372" i="3"/>
  <c r="N372" i="3"/>
  <c r="W372" i="3"/>
  <c r="E96" i="34"/>
  <c r="K92" i="34"/>
  <c r="K82" i="34"/>
  <c r="K72" i="34"/>
  <c r="M267" i="3"/>
  <c r="N267" i="3"/>
  <c r="W267" i="3"/>
  <c r="K65" i="34"/>
  <c r="E62" i="34"/>
  <c r="K58" i="34"/>
  <c r="E56" i="34"/>
  <c r="K47" i="34"/>
  <c r="E43" i="34"/>
  <c r="M139" i="3"/>
  <c r="N139" i="3"/>
  <c r="W139" i="3"/>
  <c r="K27" i="34"/>
  <c r="K20" i="34"/>
  <c r="K11" i="34"/>
  <c r="K407" i="34"/>
  <c r="E378" i="34"/>
  <c r="K363" i="34"/>
  <c r="K326" i="34"/>
  <c r="K296" i="34"/>
  <c r="K232" i="34"/>
  <c r="E222" i="34"/>
  <c r="K201" i="34"/>
  <c r="K181" i="34"/>
  <c r="M426" i="3"/>
  <c r="N426" i="3"/>
  <c r="W426" i="3"/>
  <c r="K109" i="34"/>
  <c r="M107" i="3"/>
  <c r="N107" i="3"/>
  <c r="W107" i="3"/>
  <c r="K32" i="34"/>
  <c r="K42" i="34"/>
  <c r="K60" i="34"/>
  <c r="K73" i="34"/>
  <c r="E80" i="34"/>
  <c r="K148" i="34"/>
  <c r="K6" i="34"/>
  <c r="Q22" i="34"/>
  <c r="K28" i="34"/>
  <c r="M123" i="3"/>
  <c r="N123" i="3"/>
  <c r="W123" i="3"/>
  <c r="M135" i="3"/>
  <c r="N135" i="3"/>
  <c r="W135" i="3"/>
  <c r="K44" i="34"/>
  <c r="E47" i="34"/>
  <c r="Q54" i="34"/>
  <c r="K70" i="34"/>
  <c r="K90" i="34"/>
  <c r="K97" i="34"/>
  <c r="K104" i="34"/>
  <c r="K124" i="34"/>
  <c r="K145" i="34"/>
  <c r="M547" i="3"/>
  <c r="N547" i="3"/>
  <c r="W547" i="3"/>
  <c r="E186" i="34"/>
  <c r="E220" i="34"/>
  <c r="K254" i="34"/>
  <c r="E290" i="34"/>
  <c r="E324" i="34"/>
  <c r="K390" i="34"/>
  <c r="K505" i="34"/>
  <c r="E11" i="34"/>
  <c r="E14" i="34"/>
  <c r="K48" i="34"/>
  <c r="E51" i="34"/>
  <c r="E58" i="34"/>
  <c r="E64" i="34"/>
  <c r="K77" i="34"/>
  <c r="M336" i="3"/>
  <c r="N336" i="3"/>
  <c r="W336" i="3"/>
  <c r="E98" i="34"/>
  <c r="M379" i="3"/>
  <c r="N379" i="3"/>
  <c r="W379" i="3"/>
  <c r="E118" i="34"/>
  <c r="E132" i="34"/>
  <c r="M470" i="3"/>
  <c r="N470" i="3"/>
  <c r="W470" i="3"/>
  <c r="E152" i="34"/>
  <c r="K166" i="34"/>
  <c r="K186" i="34"/>
  <c r="K193" i="34"/>
  <c r="K200" i="34"/>
  <c r="K220" i="34"/>
  <c r="K241" i="34"/>
  <c r="E282" i="34"/>
  <c r="K290" i="34"/>
  <c r="K324" i="34"/>
  <c r="K361" i="34"/>
  <c r="K400" i="34"/>
  <c r="E410" i="34"/>
  <c r="E420" i="34"/>
  <c r="K445" i="34"/>
  <c r="K473" i="34"/>
  <c r="E532" i="34"/>
  <c r="E604" i="34"/>
  <c r="K766" i="34"/>
  <c r="M21" i="3"/>
  <c r="N21" i="3"/>
  <c r="W21" i="3"/>
  <c r="E12" i="34"/>
  <c r="K14" i="34"/>
  <c r="E20" i="34"/>
  <c r="E23" i="34"/>
  <c r="E26" i="34"/>
  <c r="K34" i="34"/>
  <c r="M167" i="3"/>
  <c r="N167" i="3"/>
  <c r="W167" i="3"/>
  <c r="K51" i="34"/>
  <c r="E55" i="34"/>
  <c r="K64" i="34"/>
  <c r="M273" i="3"/>
  <c r="N273" i="3"/>
  <c r="W273" i="3"/>
  <c r="K84" i="34"/>
  <c r="K98" i="34"/>
  <c r="K132" i="34"/>
  <c r="M503" i="3"/>
  <c r="N503" i="3"/>
  <c r="W503" i="3"/>
  <c r="K173" i="34"/>
  <c r="E194" i="34"/>
  <c r="E214" i="34"/>
  <c r="E228" i="34"/>
  <c r="M621" i="3"/>
  <c r="N621" i="3"/>
  <c r="W621" i="3"/>
  <c r="E248" i="34"/>
  <c r="K262" i="34"/>
  <c r="K282" i="34"/>
  <c r="E316" i="34"/>
  <c r="K333" i="34"/>
  <c r="E381" i="34"/>
  <c r="K410" i="34"/>
  <c r="E433" i="34"/>
  <c r="K506" i="34"/>
  <c r="E677" i="34"/>
  <c r="K12" i="34"/>
  <c r="M67" i="3"/>
  <c r="N67" i="3"/>
  <c r="W67" i="3"/>
  <c r="K23" i="34"/>
  <c r="K26" i="34"/>
  <c r="E32" i="34"/>
  <c r="K35" i="34"/>
  <c r="K38" i="34"/>
  <c r="K55" i="34"/>
  <c r="E60" i="34"/>
  <c r="E78" i="34"/>
  <c r="K85" i="34"/>
  <c r="K105" i="34"/>
  <c r="E112" i="34"/>
  <c r="E126" i="34"/>
  <c r="M457" i="3"/>
  <c r="N457" i="3"/>
  <c r="W457" i="3"/>
  <c r="K146" i="34"/>
  <c r="E160" i="34"/>
  <c r="K180" i="34"/>
  <c r="K194" i="34"/>
  <c r="K228" i="34"/>
  <c r="K269" i="34"/>
  <c r="M663" i="3"/>
  <c r="N663" i="3"/>
  <c r="W663" i="3"/>
  <c r="K316" i="34"/>
  <c r="E352" i="34"/>
  <c r="K381" i="34"/>
  <c r="K391" i="34"/>
  <c r="K433" i="34"/>
  <c r="K446" i="34"/>
  <c r="K459" i="34"/>
  <c r="E568" i="34"/>
  <c r="K606" i="34"/>
  <c r="K677" i="34"/>
  <c r="E771" i="34"/>
  <c r="E94" i="34"/>
  <c r="K114" i="34"/>
  <c r="E128" i="34"/>
  <c r="K162" i="34"/>
  <c r="K196" i="34"/>
  <c r="K237" i="34"/>
  <c r="E258" i="34"/>
  <c r="E278" i="34"/>
  <c r="K294" i="34"/>
  <c r="K328" i="34"/>
  <c r="K346" i="34"/>
  <c r="E356" i="34"/>
  <c r="K385" i="34"/>
  <c r="K451" i="34"/>
  <c r="K465" i="34"/>
  <c r="E480" i="34"/>
  <c r="K495" i="34"/>
  <c r="E547" i="34"/>
  <c r="E633" i="34"/>
  <c r="E832" i="34"/>
  <c r="E7" i="34"/>
  <c r="E10" i="34"/>
  <c r="E18" i="34"/>
  <c r="E36" i="34"/>
  <c r="K46" i="34"/>
  <c r="K94" i="34"/>
  <c r="K128" i="34"/>
  <c r="E142" i="34"/>
  <c r="K149" i="34"/>
  <c r="K169" i="34"/>
  <c r="E176" i="34"/>
  <c r="E190" i="34"/>
  <c r="K210" i="34"/>
  <c r="E224" i="34"/>
  <c r="K244" i="34"/>
  <c r="K258" i="34"/>
  <c r="E286" i="34"/>
  <c r="E320" i="34"/>
  <c r="K337" i="34"/>
  <c r="K356" i="34"/>
  <c r="E366" i="34"/>
  <c r="K395" i="34"/>
  <c r="E405" i="34"/>
  <c r="E439" i="34"/>
  <c r="E496" i="34"/>
  <c r="E517" i="34"/>
  <c r="E584" i="34"/>
  <c r="E716" i="34"/>
  <c r="E842" i="34"/>
  <c r="K7" i="34"/>
  <c r="K10" i="34"/>
  <c r="E16" i="34"/>
  <c r="E19" i="34"/>
  <c r="E27" i="34"/>
  <c r="E30" i="34"/>
  <c r="K36" i="34"/>
  <c r="E40" i="34"/>
  <c r="M188" i="3"/>
  <c r="N188" i="3"/>
  <c r="W188" i="3"/>
  <c r="K50" i="34"/>
  <c r="K81" i="34"/>
  <c r="M390" i="3"/>
  <c r="N390" i="3"/>
  <c r="W390" i="3"/>
  <c r="E122" i="34"/>
  <c r="E156" i="34"/>
  <c r="K190" i="34"/>
  <c r="K224" i="34"/>
  <c r="E238" i="34"/>
  <c r="K245" i="34"/>
  <c r="K265" i="34"/>
  <c r="E272" i="34"/>
  <c r="K286" i="34"/>
  <c r="Q294" i="34"/>
  <c r="K320" i="34"/>
  <c r="K366" i="34"/>
  <c r="E376" i="34"/>
  <c r="K439" i="34"/>
  <c r="K466" i="34"/>
  <c r="K517" i="34"/>
  <c r="K550" i="34"/>
  <c r="K717" i="34"/>
  <c r="K844" i="34"/>
  <c r="E6" i="34"/>
  <c r="K16" i="34"/>
  <c r="K19" i="34"/>
  <c r="M99" i="3"/>
  <c r="N99" i="3"/>
  <c r="W99" i="3"/>
  <c r="E28" i="34"/>
  <c r="K30" i="34"/>
  <c r="K40" i="34"/>
  <c r="E44" i="34"/>
  <c r="E68" i="34"/>
  <c r="M286" i="3"/>
  <c r="N286" i="3"/>
  <c r="W286" i="3"/>
  <c r="E88" i="34"/>
  <c r="K102" i="34"/>
  <c r="K122" i="34"/>
  <c r="K129" i="34"/>
  <c r="K136" i="34"/>
  <c r="K156" i="34"/>
  <c r="K177" i="34"/>
  <c r="E218" i="34"/>
  <c r="E252" i="34"/>
  <c r="E312" i="34"/>
  <c r="K329" i="34"/>
  <c r="K347" i="34"/>
  <c r="M723" i="3"/>
  <c r="N723" i="3"/>
  <c r="W723" i="3"/>
  <c r="E386" i="34"/>
  <c r="E427" i="34"/>
  <c r="E497" i="34"/>
  <c r="E641" i="34"/>
  <c r="E848" i="34"/>
  <c r="Q288" i="34"/>
  <c r="Q94" i="34"/>
  <c r="Q316" i="34"/>
  <c r="Q364" i="34"/>
  <c r="Q85" i="34"/>
  <c r="Q93" i="34"/>
  <c r="Q125" i="34"/>
  <c r="Q141" i="34"/>
  <c r="Q157" i="34"/>
  <c r="Q173" i="34"/>
  <c r="Q197" i="34"/>
  <c r="Q213" i="34"/>
  <c r="Q221" i="34"/>
  <c r="Q237" i="34"/>
  <c r="Q253" i="34"/>
  <c r="Q261" i="34"/>
  <c r="Q269" i="34"/>
  <c r="Q277" i="34"/>
  <c r="Q285" i="34"/>
  <c r="Q301" i="34"/>
  <c r="Q317" i="34"/>
  <c r="Q325" i="34"/>
  <c r="Q333" i="34"/>
  <c r="Q352" i="34"/>
  <c r="Q358" i="34"/>
  <c r="Q435" i="34"/>
  <c r="Q457" i="34"/>
  <c r="Q543" i="34"/>
  <c r="Q569" i="34"/>
  <c r="Q649" i="34"/>
  <c r="Q822" i="34"/>
  <c r="Q59" i="34"/>
  <c r="Q67" i="34"/>
  <c r="Q83" i="34"/>
  <c r="Q131" i="34"/>
  <c r="Q155" i="34"/>
  <c r="Q171" i="34"/>
  <c r="Q251" i="34"/>
  <c r="Q403" i="34"/>
  <c r="Q450" i="34"/>
  <c r="Q722" i="34"/>
  <c r="Q912" i="34"/>
  <c r="Q72" i="34"/>
  <c r="Q280" i="34"/>
  <c r="Q348" i="34"/>
  <c r="Q421" i="34"/>
  <c r="Q489" i="34"/>
  <c r="Q246" i="34"/>
  <c r="Q508" i="34"/>
  <c r="Q729" i="34"/>
  <c r="Q304" i="34"/>
  <c r="Q61" i="34"/>
  <c r="Q258" i="34"/>
  <c r="Q230" i="34"/>
  <c r="Q132" i="34"/>
  <c r="Q17" i="34"/>
  <c r="Q234" i="34"/>
  <c r="Q380" i="34"/>
  <c r="Q298" i="34"/>
  <c r="Q90" i="34"/>
  <c r="Q100" i="34"/>
  <c r="Q26" i="34"/>
  <c r="Q102" i="34"/>
  <c r="Q174" i="34"/>
  <c r="Q232" i="34"/>
  <c r="Q300" i="34"/>
  <c r="Q16" i="34"/>
  <c r="Q25" i="34"/>
  <c r="Q256" i="34"/>
  <c r="Q130" i="34"/>
  <c r="Q344" i="34"/>
  <c r="Q388" i="34"/>
  <c r="Q36" i="34"/>
  <c r="Q44" i="34"/>
  <c r="Q62" i="34"/>
  <c r="Q190" i="34"/>
  <c r="Q284" i="34"/>
  <c r="Q318" i="34"/>
  <c r="Q359" i="34"/>
  <c r="Q466" i="34"/>
  <c r="Q408" i="34"/>
  <c r="Q424" i="34"/>
  <c r="Q493" i="34"/>
  <c r="Q7" i="34"/>
  <c r="Q15" i="34"/>
  <c r="Q31" i="34"/>
  <c r="Q47" i="34"/>
  <c r="Q55" i="34"/>
  <c r="Q180" i="34"/>
  <c r="Q214" i="34"/>
  <c r="Q312" i="34"/>
  <c r="Q144" i="34"/>
  <c r="Q178" i="34"/>
  <c r="Q272" i="34"/>
  <c r="Q306" i="34"/>
  <c r="Q416" i="34"/>
  <c r="Q546" i="34"/>
  <c r="Q1014" i="34"/>
  <c r="Q423" i="34"/>
  <c r="Q437" i="34"/>
  <c r="Q328" i="34"/>
  <c r="Q41" i="34"/>
  <c r="Q34" i="34"/>
  <c r="Q383" i="34"/>
  <c r="Q188" i="34"/>
  <c r="Q398" i="34"/>
  <c r="Q577" i="34"/>
  <c r="Q463" i="34"/>
  <c r="Q591" i="34"/>
  <c r="Q77" i="34"/>
  <c r="Q109" i="34"/>
  <c r="Q189" i="34"/>
  <c r="Q13" i="34"/>
  <c r="Q108" i="34"/>
  <c r="Q356" i="34"/>
  <c r="Q414" i="34"/>
  <c r="Q216" i="34"/>
  <c r="Q166" i="34"/>
  <c r="Q33" i="34"/>
  <c r="Q88" i="34"/>
  <c r="Q491" i="34"/>
  <c r="Q334" i="34"/>
  <c r="Q49" i="34"/>
  <c r="Q402" i="34"/>
  <c r="Q382" i="34"/>
  <c r="Q76" i="34"/>
  <c r="Q286" i="34"/>
  <c r="Q470" i="34"/>
  <c r="Q182" i="34"/>
  <c r="Q683" i="34"/>
  <c r="Q360" i="34"/>
  <c r="Q419" i="34"/>
  <c r="Q81" i="34"/>
  <c r="Q97" i="34"/>
  <c r="Q129" i="34"/>
  <c r="Q145" i="34"/>
  <c r="Q193" i="34"/>
  <c r="Q209" i="34"/>
  <c r="Q257" i="34"/>
  <c r="Q273" i="34"/>
  <c r="Q321" i="34"/>
  <c r="Q337" i="34"/>
  <c r="Q439" i="34"/>
  <c r="Q485" i="34"/>
  <c r="Q825" i="34"/>
  <c r="Q71" i="34"/>
  <c r="Q87" i="34"/>
  <c r="Q135" i="34"/>
  <c r="Q167" i="34"/>
  <c r="Q183" i="34"/>
  <c r="Q287" i="34"/>
  <c r="Q366" i="34"/>
  <c r="Q282" i="34"/>
  <c r="Q20" i="34"/>
  <c r="Q70" i="34"/>
  <c r="Q138" i="34"/>
  <c r="Q78" i="34"/>
  <c r="Q60" i="34"/>
  <c r="Q376" i="34"/>
  <c r="Q386" i="34"/>
  <c r="Q118" i="34"/>
  <c r="Q212" i="34"/>
  <c r="Q82" i="34"/>
  <c r="Q338" i="34"/>
  <c r="Q69" i="34"/>
  <c r="Q117" i="34"/>
  <c r="Q205" i="34"/>
  <c r="Q75" i="34"/>
  <c r="Q302" i="34"/>
  <c r="Q290" i="34"/>
  <c r="Q8" i="34"/>
  <c r="Q37" i="34"/>
  <c r="Q30" i="34"/>
  <c r="Q98" i="34"/>
  <c r="Q653" i="34"/>
  <c r="Q198" i="34"/>
  <c r="Q412" i="34"/>
  <c r="Q500" i="34"/>
  <c r="Q48" i="34"/>
  <c r="Q220" i="34"/>
  <c r="Q642" i="34"/>
  <c r="Q19" i="34"/>
  <c r="Q51" i="34"/>
  <c r="Q116" i="34"/>
  <c r="Q379" i="34"/>
  <c r="Q498" i="34"/>
  <c r="Q350" i="34"/>
  <c r="Q394" i="34"/>
  <c r="Q687" i="34"/>
  <c r="Q443" i="34"/>
  <c r="Q343" i="34"/>
  <c r="Q378" i="34"/>
  <c r="Q407" i="34"/>
  <c r="Q495" i="34"/>
  <c r="Q698" i="34"/>
  <c r="Q458" i="34"/>
  <c r="Q365" i="34"/>
  <c r="Q397" i="34"/>
  <c r="Q782" i="34"/>
  <c r="Q857" i="34"/>
  <c r="Q647" i="34"/>
  <c r="Q568" i="34"/>
  <c r="Q702" i="34"/>
  <c r="O1078" i="34"/>
  <c r="O1074" i="34"/>
  <c r="O1054" i="34"/>
  <c r="O1050" i="34"/>
  <c r="O1046" i="34"/>
  <c r="O1042" i="34"/>
  <c r="O1022" i="34"/>
  <c r="O1018" i="34"/>
  <c r="O1014" i="34"/>
  <c r="O1010" i="34"/>
  <c r="O990" i="34"/>
  <c r="O986" i="34"/>
  <c r="O982" i="34"/>
  <c r="O978" i="34"/>
  <c r="N1070" i="34"/>
  <c r="I1070" i="29"/>
  <c r="N1066" i="34"/>
  <c r="I1066" i="29"/>
  <c r="N1062" i="34"/>
  <c r="I1062" i="29"/>
  <c r="N1058" i="34"/>
  <c r="I1058" i="29"/>
  <c r="N1038" i="34"/>
  <c r="I1038" i="29"/>
  <c r="N1034" i="34"/>
  <c r="I1034" i="29"/>
  <c r="N1030" i="34"/>
  <c r="I1030" i="29"/>
  <c r="N1026" i="34"/>
  <c r="I1026" i="29"/>
  <c r="N1006" i="34"/>
  <c r="I1006" i="29"/>
  <c r="N1002" i="34"/>
  <c r="I1002" i="29"/>
  <c r="N998" i="34"/>
  <c r="I998" i="29"/>
  <c r="K863" i="3"/>
  <c r="L863" i="3"/>
  <c r="N994" i="34"/>
  <c r="I994" i="29"/>
  <c r="N974" i="34"/>
  <c r="I974" i="29"/>
  <c r="N970" i="34"/>
  <c r="I970" i="29"/>
  <c r="O1079" i="34"/>
  <c r="O1075" i="34"/>
  <c r="O1055" i="34"/>
  <c r="O1051" i="34"/>
  <c r="O1047" i="34"/>
  <c r="O1043" i="34"/>
  <c r="O1023" i="34"/>
  <c r="O1019" i="34"/>
  <c r="O1015" i="34"/>
  <c r="O1011" i="34"/>
  <c r="O991" i="34"/>
  <c r="O987" i="34"/>
  <c r="O983" i="34"/>
  <c r="O979" i="34"/>
  <c r="O1077" i="34"/>
  <c r="N1073" i="34"/>
  <c r="I1073" i="29"/>
  <c r="O1064" i="34"/>
  <c r="N1060" i="34"/>
  <c r="I1060" i="29"/>
  <c r="N1028" i="34"/>
  <c r="I1028" i="29"/>
  <c r="N1015" i="34"/>
  <c r="I1015" i="29"/>
  <c r="O1013" i="34"/>
  <c r="N1009" i="34"/>
  <c r="I1009" i="29"/>
  <c r="N977" i="34"/>
  <c r="I977" i="29"/>
  <c r="O968" i="34"/>
  <c r="N965" i="34"/>
  <c r="I965" i="29"/>
  <c r="N961" i="34"/>
  <c r="I961" i="29"/>
  <c r="K857" i="3"/>
  <c r="L857" i="3"/>
  <c r="N941" i="34"/>
  <c r="I941" i="29"/>
  <c r="N937" i="34"/>
  <c r="I937" i="29"/>
  <c r="N933" i="34"/>
  <c r="I933" i="29"/>
  <c r="K852" i="3"/>
  <c r="L852" i="3"/>
  <c r="N929" i="34"/>
  <c r="I929" i="29"/>
  <c r="N909" i="34"/>
  <c r="I909" i="29"/>
  <c r="N905" i="34"/>
  <c r="I905" i="29"/>
  <c r="N901" i="34"/>
  <c r="I901" i="29"/>
  <c r="N897" i="34"/>
  <c r="I897" i="29"/>
  <c r="N877" i="34"/>
  <c r="I877" i="29"/>
  <c r="N873" i="34"/>
  <c r="I873" i="29"/>
  <c r="N1077" i="34"/>
  <c r="I1077" i="29"/>
  <c r="O1068" i="34"/>
  <c r="O1036" i="34"/>
  <c r="N1032" i="34"/>
  <c r="I1032" i="29"/>
  <c r="N1019" i="34"/>
  <c r="I1019" i="29"/>
  <c r="O1017" i="34"/>
  <c r="O985" i="34"/>
  <c r="N981" i="34"/>
  <c r="I981" i="29"/>
  <c r="O972" i="34"/>
  <c r="N968" i="34"/>
  <c r="I968" i="29"/>
  <c r="O950" i="34"/>
  <c r="O946" i="34"/>
  <c r="O942" i="34"/>
  <c r="O938" i="34"/>
  <c r="N1068" i="34"/>
  <c r="I1068" i="29"/>
  <c r="N1055" i="34"/>
  <c r="I1055" i="29"/>
  <c r="O1053" i="34"/>
  <c r="N1049" i="34"/>
  <c r="I1049" i="29"/>
  <c r="K874" i="3"/>
  <c r="L874" i="3"/>
  <c r="N1017" i="34"/>
  <c r="I1017" i="29"/>
  <c r="O1008" i="34"/>
  <c r="N1004" i="34"/>
  <c r="I1004" i="29"/>
  <c r="N991" i="34"/>
  <c r="I991" i="29"/>
  <c r="N966" i="34"/>
  <c r="I966" i="29"/>
  <c r="N962" i="34"/>
  <c r="I962" i="29"/>
  <c r="N958" i="34"/>
  <c r="I958" i="29"/>
  <c r="N954" i="34"/>
  <c r="I954" i="29"/>
  <c r="N934" i="34"/>
  <c r="I934" i="29"/>
  <c r="N930" i="34"/>
  <c r="I930" i="29"/>
  <c r="N926" i="34"/>
  <c r="I926" i="29"/>
  <c r="N922" i="34"/>
  <c r="I922" i="29"/>
  <c r="K851" i="3"/>
  <c r="L851" i="3"/>
  <c r="N902" i="34"/>
  <c r="I902" i="29"/>
  <c r="N898" i="34"/>
  <c r="I898" i="29"/>
  <c r="N894" i="34"/>
  <c r="I894" i="29"/>
  <c r="N890" i="34"/>
  <c r="I890" i="29"/>
  <c r="N1069" i="34"/>
  <c r="I1069" i="29"/>
  <c r="O1065" i="34"/>
  <c r="N1048" i="34"/>
  <c r="I1048" i="29"/>
  <c r="O1044" i="34"/>
  <c r="O993" i="34"/>
  <c r="N976" i="34"/>
  <c r="I976" i="29"/>
  <c r="O973" i="34"/>
  <c r="O964" i="34"/>
  <c r="N960" i="34"/>
  <c r="I960" i="29"/>
  <c r="N1075" i="34"/>
  <c r="I1075" i="29"/>
  <c r="N1065" i="34"/>
  <c r="I1065" i="29"/>
  <c r="O1061" i="34"/>
  <c r="N1044" i="34"/>
  <c r="I1044" i="29"/>
  <c r="O1041" i="34"/>
  <c r="N1024" i="34"/>
  <c r="I1024" i="29"/>
  <c r="O1020" i="34"/>
  <c r="N1003" i="34"/>
  <c r="I1003" i="29"/>
  <c r="N993" i="34"/>
  <c r="I993" i="29"/>
  <c r="N973" i="34"/>
  <c r="I973" i="29"/>
  <c r="O969" i="34"/>
  <c r="N964" i="34"/>
  <c r="I964" i="29"/>
  <c r="O955" i="34"/>
  <c r="N951" i="34"/>
  <c r="I951" i="29"/>
  <c r="K854" i="3"/>
  <c r="L854" i="3"/>
  <c r="O949" i="34"/>
  <c r="O936" i="34"/>
  <c r="N932" i="34"/>
  <c r="I932" i="29"/>
  <c r="N920" i="34"/>
  <c r="I920" i="29"/>
  <c r="O918" i="34"/>
  <c r="N1071" i="34"/>
  <c r="I1071" i="29"/>
  <c r="N1061" i="34"/>
  <c r="I1061" i="29"/>
  <c r="O1057" i="34"/>
  <c r="N1040" i="34"/>
  <c r="I1040" i="29"/>
  <c r="O1037" i="34"/>
  <c r="N1020" i="34"/>
  <c r="I1020" i="29"/>
  <c r="O1016" i="34"/>
  <c r="N999" i="34"/>
  <c r="I999" i="29"/>
  <c r="O996" i="34"/>
  <c r="N989" i="34"/>
  <c r="I989" i="29"/>
  <c r="N979" i="34"/>
  <c r="I979" i="29"/>
  <c r="K859" i="3"/>
  <c r="L859" i="3"/>
  <c r="N969" i="34"/>
  <c r="I969" i="29"/>
  <c r="O959" i="34"/>
  <c r="N955" i="34"/>
  <c r="I955" i="29"/>
  <c r="O953" i="34"/>
  <c r="O940" i="34"/>
  <c r="N936" i="34"/>
  <c r="I936" i="29"/>
  <c r="O927" i="34"/>
  <c r="O923" i="34"/>
  <c r="O916" i="34"/>
  <c r="O909" i="34"/>
  <c r="O907" i="34"/>
  <c r="O900" i="34"/>
  <c r="O893" i="34"/>
  <c r="O891" i="34"/>
  <c r="O884" i="34"/>
  <c r="O877" i="34"/>
  <c r="O875" i="34"/>
  <c r="N870" i="34"/>
  <c r="I870" i="29"/>
  <c r="N866" i="34"/>
  <c r="I866" i="29"/>
  <c r="N862" i="34"/>
  <c r="I862" i="29"/>
  <c r="K845" i="3"/>
  <c r="L845" i="3"/>
  <c r="N858" i="34"/>
  <c r="I858" i="29"/>
  <c r="N854" i="34"/>
  <c r="I854" i="29"/>
  <c r="K844" i="3"/>
  <c r="L844" i="3"/>
  <c r="N850" i="34"/>
  <c r="I850" i="29"/>
  <c r="N846" i="34"/>
  <c r="I846" i="29"/>
  <c r="N842" i="34"/>
  <c r="I842" i="29"/>
  <c r="N838" i="34"/>
  <c r="I838" i="29"/>
  <c r="N834" i="34"/>
  <c r="I834" i="29"/>
  <c r="N830" i="34"/>
  <c r="I830" i="29"/>
  <c r="N826" i="34"/>
  <c r="I826" i="29"/>
  <c r="N822" i="34"/>
  <c r="I822" i="29"/>
  <c r="N818" i="34"/>
  <c r="I818" i="29"/>
  <c r="N814" i="34"/>
  <c r="I814" i="29"/>
  <c r="N810" i="34"/>
  <c r="I810" i="29"/>
  <c r="N806" i="34"/>
  <c r="I806" i="29"/>
  <c r="N802" i="34"/>
  <c r="I802" i="29"/>
  <c r="N798" i="34"/>
  <c r="I798" i="29"/>
  <c r="N794" i="34"/>
  <c r="I794" i="29"/>
  <c r="O1076" i="34"/>
  <c r="N1059" i="34"/>
  <c r="I1059" i="29"/>
  <c r="O1056" i="34"/>
  <c r="N1039" i="34"/>
  <c r="I1039" i="29"/>
  <c r="N1029" i="34"/>
  <c r="I1029" i="29"/>
  <c r="O1025" i="34"/>
  <c r="N1008" i="34"/>
  <c r="I1008" i="29"/>
  <c r="O1005" i="34"/>
  <c r="N988" i="34"/>
  <c r="I988" i="29"/>
  <c r="O984" i="34"/>
  <c r="N967" i="34"/>
  <c r="I967" i="29"/>
  <c r="O965" i="34"/>
  <c r="O952" i="34"/>
  <c r="N948" i="34"/>
  <c r="I948" i="29"/>
  <c r="O939" i="34"/>
  <c r="N935" i="34"/>
  <c r="I935" i="29"/>
  <c r="O933" i="34"/>
  <c r="N919" i="34"/>
  <c r="I919" i="29"/>
  <c r="N912" i="34"/>
  <c r="I912" i="29"/>
  <c r="O910" i="34"/>
  <c r="N903" i="34"/>
  <c r="I903" i="29"/>
  <c r="N896" i="34"/>
  <c r="I896" i="29"/>
  <c r="O894" i="34"/>
  <c r="N887" i="34"/>
  <c r="I887" i="29"/>
  <c r="N880" i="34"/>
  <c r="I880" i="29"/>
  <c r="O878" i="34"/>
  <c r="N871" i="34"/>
  <c r="I871" i="29"/>
  <c r="O868" i="34"/>
  <c r="N1057" i="34"/>
  <c r="I1057" i="29"/>
  <c r="N1037" i="34"/>
  <c r="I1037" i="29"/>
  <c r="N1016" i="34"/>
  <c r="I1016" i="29"/>
  <c r="N995" i="34"/>
  <c r="I995" i="29"/>
  <c r="N975" i="34"/>
  <c r="I975" i="29"/>
  <c r="O963" i="34"/>
  <c r="N959" i="34"/>
  <c r="I959" i="29"/>
  <c r="N952" i="34"/>
  <c r="I952" i="29"/>
  <c r="O931" i="34"/>
  <c r="O928" i="34"/>
  <c r="N916" i="34"/>
  <c r="I916" i="29"/>
  <c r="O911" i="34"/>
  <c r="O904" i="34"/>
  <c r="O899" i="34"/>
  <c r="O897" i="34"/>
  <c r="O892" i="34"/>
  <c r="O885" i="34"/>
  <c r="N869" i="34"/>
  <c r="I869" i="29"/>
  <c r="O867" i="34"/>
  <c r="O864" i="34"/>
  <c r="O861" i="34"/>
  <c r="O858" i="34"/>
  <c r="N855" i="34"/>
  <c r="I855" i="29"/>
  <c r="N852" i="34"/>
  <c r="I852" i="29"/>
  <c r="N849" i="34"/>
  <c r="I849" i="29"/>
  <c r="O835" i="34"/>
  <c r="O832" i="34"/>
  <c r="O829" i="34"/>
  <c r="O826" i="34"/>
  <c r="N823" i="34"/>
  <c r="I823" i="29"/>
  <c r="N820" i="34"/>
  <c r="I820" i="29"/>
  <c r="N817" i="34"/>
  <c r="I817" i="29"/>
  <c r="O803" i="34"/>
  <c r="O800" i="34"/>
  <c r="O797" i="34"/>
  <c r="O794" i="34"/>
  <c r="N790" i="34"/>
  <c r="I790" i="29"/>
  <c r="N786" i="34"/>
  <c r="I786" i="29"/>
  <c r="N782" i="34"/>
  <c r="I782" i="29"/>
  <c r="N778" i="34"/>
  <c r="I778" i="29"/>
  <c r="N774" i="34"/>
  <c r="I774" i="29"/>
  <c r="N770" i="34"/>
  <c r="I770" i="29"/>
  <c r="N766" i="34"/>
  <c r="I766" i="29"/>
  <c r="N762" i="34"/>
  <c r="I762" i="29"/>
  <c r="N758" i="34"/>
  <c r="I758" i="29"/>
  <c r="N754" i="34"/>
  <c r="I754" i="29"/>
  <c r="N750" i="34"/>
  <c r="I750" i="29"/>
  <c r="N746" i="34"/>
  <c r="I746" i="29"/>
  <c r="N742" i="34"/>
  <c r="I742" i="29"/>
  <c r="N738" i="34"/>
  <c r="I738" i="29"/>
  <c r="N734" i="34"/>
  <c r="I734" i="29"/>
  <c r="N730" i="34"/>
  <c r="I730" i="29"/>
  <c r="N726" i="34"/>
  <c r="I726" i="29"/>
  <c r="N722" i="34"/>
  <c r="I722" i="29"/>
  <c r="N718" i="34"/>
  <c r="I718" i="29"/>
  <c r="N714" i="34"/>
  <c r="I714" i="29"/>
  <c r="N710" i="34"/>
  <c r="I710" i="29"/>
  <c r="N706" i="34"/>
  <c r="I706" i="29"/>
  <c r="N702" i="34"/>
  <c r="I702" i="29"/>
  <c r="N1063" i="34"/>
  <c r="I1063" i="29"/>
  <c r="N1043" i="34"/>
  <c r="I1043" i="29"/>
  <c r="O1029" i="34"/>
  <c r="O1009" i="34"/>
  <c r="O988" i="34"/>
  <c r="N963" i="34"/>
  <c r="I963" i="29"/>
  <c r="O948" i="34"/>
  <c r="O945" i="34"/>
  <c r="N931" i="34"/>
  <c r="I931" i="29"/>
  <c r="N928" i="34"/>
  <c r="I928" i="29"/>
  <c r="O924" i="34"/>
  <c r="N911" i="34"/>
  <c r="I911" i="29"/>
  <c r="O906" i="34"/>
  <c r="N904" i="34"/>
  <c r="I904" i="29"/>
  <c r="N899" i="34"/>
  <c r="I899" i="29"/>
  <c r="N892" i="34"/>
  <c r="I892" i="29"/>
  <c r="O887" i="34"/>
  <c r="O880" i="34"/>
  <c r="O873" i="34"/>
  <c r="N867" i="34"/>
  <c r="I867" i="29"/>
  <c r="N864" i="34"/>
  <c r="I864" i="29"/>
  <c r="N861" i="34"/>
  <c r="I861" i="29"/>
  <c r="O847" i="34"/>
  <c r="O844" i="34"/>
  <c r="O841" i="34"/>
  <c r="O838" i="34"/>
  <c r="N835" i="34"/>
  <c r="I835" i="29"/>
  <c r="N832" i="34"/>
  <c r="I832" i="29"/>
  <c r="N829" i="34"/>
  <c r="I829" i="29"/>
  <c r="O815" i="34"/>
  <c r="O812" i="34"/>
  <c r="O809" i="34"/>
  <c r="O806" i="34"/>
  <c r="N803" i="34"/>
  <c r="I803" i="29"/>
  <c r="N800" i="34"/>
  <c r="I800" i="29"/>
  <c r="K835" i="3"/>
  <c r="L835" i="3"/>
  <c r="N797" i="34"/>
  <c r="I797" i="29"/>
  <c r="O791" i="34"/>
  <c r="O787" i="34"/>
  <c r="O1060" i="34"/>
  <c r="N1053" i="34"/>
  <c r="I1053" i="29"/>
  <c r="N1033" i="34"/>
  <c r="I1033" i="29"/>
  <c r="N1012" i="34"/>
  <c r="I1012" i="29"/>
  <c r="K868" i="3"/>
  <c r="L868" i="3"/>
  <c r="N992" i="34"/>
  <c r="I992" i="29"/>
  <c r="N971" i="34"/>
  <c r="I971" i="29"/>
  <c r="O961" i="34"/>
  <c r="N943" i="34"/>
  <c r="I943" i="29"/>
  <c r="O920" i="34"/>
  <c r="O917" i="34"/>
  <c r="O912" i="34"/>
  <c r="O905" i="34"/>
  <c r="O886" i="34"/>
  <c r="N879" i="34"/>
  <c r="I879" i="29"/>
  <c r="O874" i="34"/>
  <c r="N872" i="34"/>
  <c r="I872" i="29"/>
  <c r="O863" i="34"/>
  <c r="O860" i="34"/>
  <c r="O857" i="34"/>
  <c r="O854" i="34"/>
  <c r="N851" i="34"/>
  <c r="I851" i="29"/>
  <c r="N848" i="34"/>
  <c r="I848" i="29"/>
  <c r="N845" i="34"/>
  <c r="I845" i="29"/>
  <c r="O831" i="34"/>
  <c r="O828" i="34"/>
  <c r="O825" i="34"/>
  <c r="O822" i="34"/>
  <c r="N819" i="34"/>
  <c r="I819" i="29"/>
  <c r="N816" i="34"/>
  <c r="I816" i="29"/>
  <c r="N813" i="34"/>
  <c r="I813" i="29"/>
  <c r="O799" i="34"/>
  <c r="O796" i="34"/>
  <c r="O793" i="34"/>
  <c r="O789" i="34"/>
  <c r="O785" i="34"/>
  <c r="O781" i="34"/>
  <c r="O777" i="34"/>
  <c r="O773" i="34"/>
  <c r="O769" i="34"/>
  <c r="O765" i="34"/>
  <c r="O761" i="34"/>
  <c r="O757" i="34"/>
  <c r="O753" i="34"/>
  <c r="O749" i="34"/>
  <c r="O745" i="34"/>
  <c r="O741" i="34"/>
  <c r="O737" i="34"/>
  <c r="O733" i="34"/>
  <c r="O729" i="34"/>
  <c r="O725" i="34"/>
  <c r="O721" i="34"/>
  <c r="O717" i="34"/>
  <c r="O713" i="34"/>
  <c r="O709" i="34"/>
  <c r="O705" i="34"/>
  <c r="O701" i="34"/>
  <c r="N1076" i="34"/>
  <c r="I1076" i="29"/>
  <c r="O1033" i="34"/>
  <c r="N1001" i="34"/>
  <c r="I1001" i="29"/>
  <c r="K865" i="3"/>
  <c r="L865" i="3"/>
  <c r="O943" i="34"/>
  <c r="O922" i="34"/>
  <c r="O913" i="34"/>
  <c r="O902" i="34"/>
  <c r="O898" i="34"/>
  <c r="N883" i="34"/>
  <c r="I883" i="29"/>
  <c r="O879" i="34"/>
  <c r="N875" i="34"/>
  <c r="I875" i="29"/>
  <c r="N856" i="34"/>
  <c r="I856" i="29"/>
  <c r="O1073" i="34"/>
  <c r="N1052" i="34"/>
  <c r="I1052" i="29"/>
  <c r="O997" i="34"/>
  <c r="N947" i="34"/>
  <c r="I947" i="29"/>
  <c r="O941" i="34"/>
  <c r="O925" i="34"/>
  <c r="O915" i="34"/>
  <c r="N908" i="34"/>
  <c r="I908" i="29"/>
  <c r="O889" i="34"/>
  <c r="O870" i="34"/>
  <c r="N865" i="34"/>
  <c r="I865" i="29"/>
  <c r="N860" i="34"/>
  <c r="I860" i="29"/>
  <c r="O855" i="34"/>
  <c r="O850" i="34"/>
  <c r="N843" i="34"/>
  <c r="I843" i="29"/>
  <c r="O833" i="34"/>
  <c r="N821" i="34"/>
  <c r="I821" i="29"/>
  <c r="O816" i="34"/>
  <c r="O811" i="34"/>
  <c r="N804" i="34"/>
  <c r="I804" i="29"/>
  <c r="N799" i="34"/>
  <c r="I799" i="29"/>
  <c r="N792" i="34"/>
  <c r="I792" i="29"/>
  <c r="N784" i="34"/>
  <c r="I784" i="29"/>
  <c r="O782" i="34"/>
  <c r="N775" i="34"/>
  <c r="I775" i="29"/>
  <c r="N768" i="34"/>
  <c r="I768" i="29"/>
  <c r="O766" i="34"/>
  <c r="N759" i="34"/>
  <c r="I759" i="29"/>
  <c r="N939" i="34"/>
  <c r="I939" i="29"/>
  <c r="O932" i="34"/>
  <c r="N924" i="34"/>
  <c r="I924" i="29"/>
  <c r="N888" i="34"/>
  <c r="I888" i="29"/>
  <c r="O882" i="34"/>
  <c r="N868" i="34"/>
  <c r="I868" i="29"/>
  <c r="O849" i="34"/>
  <c r="N824" i="34"/>
  <c r="I824" i="29"/>
  <c r="O821" i="34"/>
  <c r="O818" i="34"/>
  <c r="O810" i="34"/>
  <c r="O807" i="34"/>
  <c r="N796" i="34"/>
  <c r="I796" i="29"/>
  <c r="O786" i="34"/>
  <c r="O784" i="34"/>
  <c r="N780" i="34"/>
  <c r="I780" i="29"/>
  <c r="N776" i="34"/>
  <c r="I776" i="29"/>
  <c r="K827" i="3"/>
  <c r="L827" i="3"/>
  <c r="N772" i="34"/>
  <c r="I772" i="29"/>
  <c r="O748" i="34"/>
  <c r="N741" i="34"/>
  <c r="I741" i="29"/>
  <c r="O739" i="34"/>
  <c r="O732" i="34"/>
  <c r="N725" i="34"/>
  <c r="I725" i="29"/>
  <c r="O723" i="34"/>
  <c r="O716" i="34"/>
  <c r="N709" i="34"/>
  <c r="I709" i="29"/>
  <c r="O707" i="34"/>
  <c r="N699" i="34"/>
  <c r="I699" i="29"/>
  <c r="K811" i="3"/>
  <c r="L811" i="3"/>
  <c r="N695" i="34"/>
  <c r="I695" i="29"/>
  <c r="N691" i="34"/>
  <c r="I691" i="29"/>
  <c r="K810" i="3"/>
  <c r="L810" i="3"/>
  <c r="N687" i="34"/>
  <c r="I687" i="29"/>
  <c r="N683" i="34"/>
  <c r="I683" i="29"/>
  <c r="N679" i="34"/>
  <c r="I679" i="29"/>
  <c r="N675" i="34"/>
  <c r="I675" i="29"/>
  <c r="N671" i="34"/>
  <c r="I671" i="29"/>
  <c r="N667" i="34"/>
  <c r="I667" i="29"/>
  <c r="N663" i="34"/>
  <c r="I663" i="29"/>
  <c r="N659" i="34"/>
  <c r="I659" i="29"/>
  <c r="N655" i="34"/>
  <c r="I655" i="29"/>
  <c r="N651" i="34"/>
  <c r="I651" i="29"/>
  <c r="K800" i="3"/>
  <c r="L800" i="3"/>
  <c r="N647" i="34"/>
  <c r="I647" i="29"/>
  <c r="N643" i="34"/>
  <c r="I643" i="29"/>
  <c r="N639" i="34"/>
  <c r="I639" i="29"/>
  <c r="N635" i="34"/>
  <c r="I635" i="29"/>
  <c r="N631" i="34"/>
  <c r="I631" i="29"/>
  <c r="N627" i="34"/>
  <c r="I627" i="29"/>
  <c r="N623" i="34"/>
  <c r="I623" i="29"/>
  <c r="K792" i="3"/>
  <c r="L792" i="3"/>
  <c r="N619" i="34"/>
  <c r="I619" i="29"/>
  <c r="N615" i="34"/>
  <c r="I615" i="29"/>
  <c r="N611" i="34"/>
  <c r="I611" i="29"/>
  <c r="N607" i="34"/>
  <c r="I607" i="29"/>
  <c r="N603" i="34"/>
  <c r="I603" i="29"/>
  <c r="N1031" i="34"/>
  <c r="I1031" i="29"/>
  <c r="K871" i="3"/>
  <c r="L871" i="3"/>
  <c r="O1001" i="34"/>
  <c r="N907" i="34"/>
  <c r="I907" i="29"/>
  <c r="O872" i="34"/>
  <c r="O846" i="34"/>
  <c r="O843" i="34"/>
  <c r="O840" i="34"/>
  <c r="N815" i="34"/>
  <c r="I815" i="29"/>
  <c r="N807" i="34"/>
  <c r="I807" i="29"/>
  <c r="O804" i="34"/>
  <c r="O801" i="34"/>
  <c r="N793" i="34"/>
  <c r="I793" i="29"/>
  <c r="O788" i="34"/>
  <c r="O755" i="34"/>
  <c r="N748" i="34"/>
  <c r="I748" i="29"/>
  <c r="O746" i="34"/>
  <c r="N739" i="34"/>
  <c r="I739" i="29"/>
  <c r="N732" i="34"/>
  <c r="I732" i="29"/>
  <c r="O730" i="34"/>
  <c r="N723" i="34"/>
  <c r="I723" i="29"/>
  <c r="K819" i="3"/>
  <c r="L819" i="3"/>
  <c r="N716" i="34"/>
  <c r="I716" i="29"/>
  <c r="O714" i="34"/>
  <c r="N707" i="34"/>
  <c r="I707" i="29"/>
  <c r="K812" i="3"/>
  <c r="L812" i="3"/>
  <c r="O700" i="34"/>
  <c r="O696" i="34"/>
  <c r="O692" i="34"/>
  <c r="O688" i="34"/>
  <c r="O684" i="34"/>
  <c r="O680" i="34"/>
  <c r="O676" i="34"/>
  <c r="O672" i="34"/>
  <c r="O668" i="34"/>
  <c r="O664" i="34"/>
  <c r="O660" i="34"/>
  <c r="O656" i="34"/>
  <c r="O652" i="34"/>
  <c r="O648" i="34"/>
  <c r="O644" i="34"/>
  <c r="O640" i="34"/>
  <c r="O636" i="34"/>
  <c r="O632" i="34"/>
  <c r="O628" i="34"/>
  <c r="O624" i="34"/>
  <c r="O620" i="34"/>
  <c r="N1056" i="34"/>
  <c r="I1056" i="29"/>
  <c r="O1012" i="34"/>
  <c r="N944" i="34"/>
  <c r="I944" i="29"/>
  <c r="O929" i="34"/>
  <c r="N891" i="34"/>
  <c r="I891" i="29"/>
  <c r="N876" i="34"/>
  <c r="I876" i="29"/>
  <c r="N857" i="34"/>
  <c r="I857" i="29"/>
  <c r="O848" i="34"/>
  <c r="O845" i="34"/>
  <c r="N837" i="34"/>
  <c r="I837" i="29"/>
  <c r="O834" i="34"/>
  <c r="O820" i="34"/>
  <c r="N809" i="34"/>
  <c r="I809" i="29"/>
  <c r="N795" i="34"/>
  <c r="I795" i="29"/>
  <c r="K833" i="3"/>
  <c r="L833" i="3"/>
  <c r="O790" i="34"/>
  <c r="O783" i="34"/>
  <c r="O779" i="34"/>
  <c r="O775" i="34"/>
  <c r="N773" i="34"/>
  <c r="I773" i="29"/>
  <c r="N771" i="34"/>
  <c r="I771" i="29"/>
  <c r="N769" i="34"/>
  <c r="I769" i="29"/>
  <c r="N767" i="34"/>
  <c r="I767" i="29"/>
  <c r="N765" i="34"/>
  <c r="I765" i="29"/>
  <c r="N763" i="34"/>
  <c r="I763" i="29"/>
  <c r="N761" i="34"/>
  <c r="I761" i="29"/>
  <c r="N751" i="34"/>
  <c r="I751" i="29"/>
  <c r="N744" i="34"/>
  <c r="I744" i="29"/>
  <c r="O742" i="34"/>
  <c r="N735" i="34"/>
  <c r="I735" i="29"/>
  <c r="N728" i="34"/>
  <c r="I728" i="29"/>
  <c r="O726" i="34"/>
  <c r="N719" i="34"/>
  <c r="I719" i="29"/>
  <c r="N712" i="34"/>
  <c r="I712" i="29"/>
  <c r="O710" i="34"/>
  <c r="N703" i="34"/>
  <c r="I703" i="29"/>
  <c r="O697" i="34"/>
  <c r="O693" i="34"/>
  <c r="O689" i="34"/>
  <c r="O685" i="34"/>
  <c r="O681" i="34"/>
  <c r="O677" i="34"/>
  <c r="O673" i="34"/>
  <c r="O669" i="34"/>
  <c r="O665" i="34"/>
  <c r="O661" i="34"/>
  <c r="O657" i="34"/>
  <c r="O653" i="34"/>
  <c r="O649" i="34"/>
  <c r="O645" i="34"/>
  <c r="O641" i="34"/>
  <c r="O637" i="34"/>
  <c r="O633" i="34"/>
  <c r="O629" i="34"/>
  <c r="O625" i="34"/>
  <c r="O621" i="34"/>
  <c r="O617" i="34"/>
  <c r="O613" i="34"/>
  <c r="O609" i="34"/>
  <c r="N1072" i="34"/>
  <c r="I1072" i="29"/>
  <c r="N1025" i="34"/>
  <c r="I1025" i="29"/>
  <c r="N1005" i="34"/>
  <c r="I1005" i="29"/>
  <c r="K867" i="3"/>
  <c r="L867" i="3"/>
  <c r="N980" i="34"/>
  <c r="I980" i="29"/>
  <c r="O960" i="34"/>
  <c r="O935" i="34"/>
  <c r="O890" i="34"/>
  <c r="O883" i="34"/>
  <c r="O862" i="34"/>
  <c r="O852" i="34"/>
  <c r="N847" i="34"/>
  <c r="I847" i="29"/>
  <c r="N825" i="34"/>
  <c r="I825" i="29"/>
  <c r="O798" i="34"/>
  <c r="O770" i="34"/>
  <c r="O763" i="34"/>
  <c r="O760" i="34"/>
  <c r="N745" i="34"/>
  <c r="I745" i="29"/>
  <c r="O722" i="34"/>
  <c r="O719" i="34"/>
  <c r="N711" i="34"/>
  <c r="I711" i="29"/>
  <c r="N708" i="34"/>
  <c r="I708" i="29"/>
  <c r="N705" i="34"/>
  <c r="I705" i="29"/>
  <c r="N689" i="34"/>
  <c r="I689" i="29"/>
  <c r="O687" i="34"/>
  <c r="O674" i="34"/>
  <c r="N672" i="34"/>
  <c r="I672" i="29"/>
  <c r="N670" i="34"/>
  <c r="I670" i="29"/>
  <c r="N657" i="34"/>
  <c r="I657" i="29"/>
  <c r="O655" i="34"/>
  <c r="O642" i="34"/>
  <c r="N640" i="34"/>
  <c r="I640" i="29"/>
  <c r="N638" i="34"/>
  <c r="I638" i="29"/>
  <c r="N625" i="34"/>
  <c r="I625" i="29"/>
  <c r="O623" i="34"/>
  <c r="O615" i="34"/>
  <c r="N608" i="34"/>
  <c r="I608" i="29"/>
  <c r="O606" i="34"/>
  <c r="O603" i="34"/>
  <c r="N599" i="34"/>
  <c r="I599" i="29"/>
  <c r="N595" i="34"/>
  <c r="I595" i="29"/>
  <c r="K786" i="3"/>
  <c r="L786" i="3"/>
  <c r="N591" i="34"/>
  <c r="I591" i="29"/>
  <c r="N587" i="34"/>
  <c r="I587" i="29"/>
  <c r="N583" i="34"/>
  <c r="I583" i="29"/>
  <c r="N579" i="34"/>
  <c r="I579" i="29"/>
  <c r="N575" i="34"/>
  <c r="I575" i="29"/>
  <c r="N571" i="34"/>
  <c r="I571" i="29"/>
  <c r="N567" i="34"/>
  <c r="I567" i="29"/>
  <c r="N563" i="34"/>
  <c r="I563" i="29"/>
  <c r="N559" i="34"/>
  <c r="I559" i="29"/>
  <c r="N555" i="34"/>
  <c r="I555" i="29"/>
  <c r="N551" i="34"/>
  <c r="I551" i="29"/>
  <c r="N547" i="34"/>
  <c r="I547" i="29"/>
  <c r="N543" i="34"/>
  <c r="I543" i="29"/>
  <c r="N539" i="34"/>
  <c r="I539" i="29"/>
  <c r="N535" i="34"/>
  <c r="I535" i="29"/>
  <c r="N531" i="34"/>
  <c r="I531" i="29"/>
  <c r="N527" i="34"/>
  <c r="I527" i="29"/>
  <c r="N523" i="34"/>
  <c r="I523" i="29"/>
  <c r="N519" i="34"/>
  <c r="I519" i="29"/>
  <c r="K776" i="3"/>
  <c r="L776" i="3"/>
  <c r="N515" i="34"/>
  <c r="I515" i="29"/>
  <c r="O1069" i="34"/>
  <c r="O1048" i="34"/>
  <c r="O957" i="34"/>
  <c r="O947" i="34"/>
  <c r="N923" i="34"/>
  <c r="I923" i="29"/>
  <c r="O914" i="34"/>
  <c r="O881" i="34"/>
  <c r="O856" i="34"/>
  <c r="O851" i="34"/>
  <c r="O842" i="34"/>
  <c r="N811" i="34"/>
  <c r="I811" i="29"/>
  <c r="N779" i="34"/>
  <c r="I779" i="29"/>
  <c r="K829" i="3"/>
  <c r="L829" i="3"/>
  <c r="O776" i="34"/>
  <c r="N760" i="34"/>
  <c r="I760" i="29"/>
  <c r="N753" i="34"/>
  <c r="I753" i="29"/>
  <c r="O747" i="34"/>
  <c r="O736" i="34"/>
  <c r="N733" i="34"/>
  <c r="I733" i="29"/>
  <c r="O702" i="34"/>
  <c r="N693" i="34"/>
  <c r="I693" i="29"/>
  <c r="O691" i="34"/>
  <c r="O678" i="34"/>
  <c r="N676" i="34"/>
  <c r="I676" i="29"/>
  <c r="N674" i="34"/>
  <c r="I674" i="29"/>
  <c r="N661" i="34"/>
  <c r="I661" i="29"/>
  <c r="O659" i="34"/>
  <c r="O646" i="34"/>
  <c r="N644" i="34"/>
  <c r="I644" i="29"/>
  <c r="N642" i="34"/>
  <c r="I642" i="29"/>
  <c r="N629" i="34"/>
  <c r="I629" i="29"/>
  <c r="O627" i="34"/>
  <c r="N613" i="34"/>
  <c r="I613" i="29"/>
  <c r="K789" i="3"/>
  <c r="L789" i="3"/>
  <c r="N606" i="34"/>
  <c r="I606" i="29"/>
  <c r="O600" i="34"/>
  <c r="O596" i="34"/>
  <c r="O592" i="34"/>
  <c r="O588" i="34"/>
  <c r="O584" i="34"/>
  <c r="O580" i="34"/>
  <c r="O576" i="34"/>
  <c r="O572" i="34"/>
  <c r="O568" i="34"/>
  <c r="O564" i="34"/>
  <c r="O560" i="34"/>
  <c r="O556" i="34"/>
  <c r="O552" i="34"/>
  <c r="O548" i="34"/>
  <c r="O544" i="34"/>
  <c r="O540" i="34"/>
  <c r="O536" i="34"/>
  <c r="O532" i="34"/>
  <c r="O528" i="34"/>
  <c r="O524" i="34"/>
  <c r="N956" i="34"/>
  <c r="I956" i="29"/>
  <c r="K856" i="3"/>
  <c r="L856" i="3"/>
  <c r="O895" i="34"/>
  <c r="O888" i="34"/>
  <c r="O871" i="34"/>
  <c r="O823" i="34"/>
  <c r="O819" i="34"/>
  <c r="N801" i="34"/>
  <c r="I801" i="29"/>
  <c r="O792" i="34"/>
  <c r="O772" i="34"/>
  <c r="O762" i="34"/>
  <c r="N756" i="34"/>
  <c r="I756" i="29"/>
  <c r="O738" i="34"/>
  <c r="O735" i="34"/>
  <c r="N727" i="34"/>
  <c r="I727" i="29"/>
  <c r="N724" i="34"/>
  <c r="I724" i="29"/>
  <c r="N721" i="34"/>
  <c r="I721" i="29"/>
  <c r="O715" i="34"/>
  <c r="O704" i="34"/>
  <c r="N701" i="34"/>
  <c r="I701" i="29"/>
  <c r="O699" i="34"/>
  <c r="O686" i="34"/>
  <c r="N684" i="34"/>
  <c r="I684" i="29"/>
  <c r="N682" i="34"/>
  <c r="I682" i="29"/>
  <c r="N669" i="34"/>
  <c r="I669" i="29"/>
  <c r="O667" i="34"/>
  <c r="O654" i="34"/>
  <c r="N652" i="34"/>
  <c r="I652" i="29"/>
  <c r="N650" i="34"/>
  <c r="I650" i="29"/>
  <c r="K799" i="3"/>
  <c r="L799" i="3"/>
  <c r="N637" i="34"/>
  <c r="I637" i="29"/>
  <c r="O635" i="34"/>
  <c r="O622" i="34"/>
  <c r="N620" i="34"/>
  <c r="I620" i="29"/>
  <c r="N618" i="34"/>
  <c r="I618" i="29"/>
  <c r="O616" i="34"/>
  <c r="N609" i="34"/>
  <c r="I609" i="29"/>
  <c r="N604" i="34"/>
  <c r="I604" i="29"/>
  <c r="O601" i="34"/>
  <c r="O597" i="34"/>
  <c r="O593" i="34"/>
  <c r="O589" i="34"/>
  <c r="O585" i="34"/>
  <c r="O581" i="34"/>
  <c r="O577" i="34"/>
  <c r="O573" i="34"/>
  <c r="O569" i="34"/>
  <c r="O565" i="34"/>
  <c r="O561" i="34"/>
  <c r="O557" i="34"/>
  <c r="O553" i="34"/>
  <c r="O549" i="34"/>
  <c r="O545" i="34"/>
  <c r="O541" i="34"/>
  <c r="O537" i="34"/>
  <c r="O533" i="34"/>
  <c r="O529" i="34"/>
  <c r="O525" i="34"/>
  <c r="O521" i="34"/>
  <c r="O517" i="34"/>
  <c r="O513" i="34"/>
  <c r="O509" i="34"/>
  <c r="O505" i="34"/>
  <c r="O501" i="34"/>
  <c r="O497" i="34"/>
  <c r="O493" i="34"/>
  <c r="O489" i="34"/>
  <c r="O485" i="34"/>
  <c r="O481" i="34"/>
  <c r="O477" i="34"/>
  <c r="O473" i="34"/>
  <c r="O469" i="34"/>
  <c r="O465" i="34"/>
  <c r="O461" i="34"/>
  <c r="O457" i="34"/>
  <c r="O453" i="34"/>
  <c r="O449" i="34"/>
  <c r="O445" i="34"/>
  <c r="O441" i="34"/>
  <c r="O437" i="34"/>
  <c r="O433" i="34"/>
  <c r="O429" i="34"/>
  <c r="O425" i="34"/>
  <c r="O421" i="34"/>
  <c r="O417" i="34"/>
  <c r="N1067" i="34"/>
  <c r="I1067" i="29"/>
  <c r="O992" i="34"/>
  <c r="O921" i="34"/>
  <c r="N895" i="34"/>
  <c r="I895" i="29"/>
  <c r="N884" i="34"/>
  <c r="I884" i="29"/>
  <c r="K847" i="3"/>
  <c r="L847" i="3"/>
  <c r="N853" i="34"/>
  <c r="I853" i="29"/>
  <c r="N839" i="34"/>
  <c r="I839" i="29"/>
  <c r="N831" i="34"/>
  <c r="I831" i="29"/>
  <c r="O824" i="34"/>
  <c r="O817" i="34"/>
  <c r="O1028" i="34"/>
  <c r="O956" i="34"/>
  <c r="N940" i="34"/>
  <c r="I940" i="29"/>
  <c r="O908" i="34"/>
  <c r="O869" i="34"/>
  <c r="O859" i="34"/>
  <c r="O837" i="34"/>
  <c r="O802" i="34"/>
  <c r="N788" i="34"/>
  <c r="I788" i="29"/>
  <c r="N783" i="34"/>
  <c r="I783" i="29"/>
  <c r="K831" i="3"/>
  <c r="L831" i="3"/>
  <c r="O767" i="34"/>
  <c r="N757" i="34"/>
  <c r="I757" i="29"/>
  <c r="N752" i="34"/>
  <c r="I752" i="29"/>
  <c r="N747" i="34"/>
  <c r="I747" i="29"/>
  <c r="N743" i="34"/>
  <c r="I743" i="29"/>
  <c r="O734" i="34"/>
  <c r="N729" i="34"/>
  <c r="I729" i="29"/>
  <c r="K821" i="3"/>
  <c r="L821" i="3"/>
  <c r="O724" i="34"/>
  <c r="O720" i="34"/>
  <c r="N715" i="34"/>
  <c r="I715" i="29"/>
  <c r="K815" i="3"/>
  <c r="L815" i="3"/>
  <c r="O711" i="34"/>
  <c r="O706" i="34"/>
  <c r="O698" i="34"/>
  <c r="N681" i="34"/>
  <c r="I681" i="29"/>
  <c r="K809" i="3"/>
  <c r="L809" i="3"/>
  <c r="N664" i="34"/>
  <c r="I664" i="29"/>
  <c r="O650" i="34"/>
  <c r="O647" i="34"/>
  <c r="N633" i="34"/>
  <c r="I633" i="29"/>
  <c r="N630" i="34"/>
  <c r="I630" i="29"/>
  <c r="O626" i="34"/>
  <c r="O608" i="34"/>
  <c r="O605" i="34"/>
  <c r="O594" i="34"/>
  <c r="N592" i="34"/>
  <c r="I592" i="29"/>
  <c r="N590" i="34"/>
  <c r="I590" i="29"/>
  <c r="N577" i="34"/>
  <c r="I577" i="29"/>
  <c r="O575" i="34"/>
  <c r="N900" i="34"/>
  <c r="I900" i="29"/>
  <c r="N841" i="34"/>
  <c r="I841" i="29"/>
  <c r="N827" i="34"/>
  <c r="I827" i="29"/>
  <c r="O813" i="34"/>
  <c r="O805" i="34"/>
  <c r="N785" i="34"/>
  <c r="I785" i="29"/>
  <c r="O759" i="34"/>
  <c r="N749" i="34"/>
  <c r="I749" i="29"/>
  <c r="O740" i="34"/>
  <c r="N736" i="34"/>
  <c r="I736" i="29"/>
  <c r="O731" i="34"/>
  <c r="N713" i="34"/>
  <c r="I713" i="29"/>
  <c r="N704" i="34"/>
  <c r="I704" i="29"/>
  <c r="N700" i="34"/>
  <c r="I700" i="29"/>
  <c r="N686" i="34"/>
  <c r="I686" i="29"/>
  <c r="O683" i="34"/>
  <c r="N666" i="34"/>
  <c r="I666" i="29"/>
  <c r="O662" i="34"/>
  <c r="N645" i="34"/>
  <c r="I645" i="29"/>
  <c r="K796" i="3"/>
  <c r="L796" i="3"/>
  <c r="N628" i="34"/>
  <c r="I628" i="29"/>
  <c r="O612" i="34"/>
  <c r="N593" i="34"/>
  <c r="I593" i="29"/>
  <c r="O591" i="34"/>
  <c r="O578" i="34"/>
  <c r="N576" i="34"/>
  <c r="I576" i="29"/>
  <c r="N574" i="34"/>
  <c r="I574" i="29"/>
  <c r="N561" i="34"/>
  <c r="I561" i="29"/>
  <c r="K781" i="3"/>
  <c r="L781" i="3"/>
  <c r="O559" i="34"/>
  <c r="O546" i="34"/>
  <c r="N544" i="34"/>
  <c r="I544" i="29"/>
  <c r="N542" i="34"/>
  <c r="I542" i="29"/>
  <c r="N529" i="34"/>
  <c r="I529" i="29"/>
  <c r="O527" i="34"/>
  <c r="O519" i="34"/>
  <c r="O506" i="34"/>
  <c r="O503" i="34"/>
  <c r="O500" i="34"/>
  <c r="N497" i="34"/>
  <c r="I497" i="29"/>
  <c r="K765" i="3"/>
  <c r="L765" i="3"/>
  <c r="N494" i="34"/>
  <c r="I494" i="29"/>
  <c r="N491" i="34"/>
  <c r="I491" i="29"/>
  <c r="N488" i="34"/>
  <c r="I488" i="29"/>
  <c r="O474" i="34"/>
  <c r="O471" i="34"/>
  <c r="O468" i="34"/>
  <c r="N465" i="34"/>
  <c r="I465" i="29"/>
  <c r="N462" i="34"/>
  <c r="I462" i="29"/>
  <c r="N459" i="34"/>
  <c r="I459" i="29"/>
  <c r="N456" i="34"/>
  <c r="I456" i="29"/>
  <c r="O442" i="34"/>
  <c r="O439" i="34"/>
  <c r="O436" i="34"/>
  <c r="N433" i="34"/>
  <c r="I433" i="29"/>
  <c r="K741" i="3"/>
  <c r="L741" i="3"/>
  <c r="N430" i="34"/>
  <c r="I430" i="29"/>
  <c r="N427" i="34"/>
  <c r="I427" i="29"/>
  <c r="N424" i="34"/>
  <c r="I424" i="29"/>
  <c r="O951" i="34"/>
  <c r="O901" i="34"/>
  <c r="N863" i="34"/>
  <c r="I863" i="29"/>
  <c r="O839" i="34"/>
  <c r="O827" i="34"/>
  <c r="N805" i="34"/>
  <c r="I805" i="29"/>
  <c r="O771" i="34"/>
  <c r="O758" i="34"/>
  <c r="O751" i="34"/>
  <c r="O727" i="34"/>
  <c r="N698" i="34"/>
  <c r="I698" i="29"/>
  <c r="O675" i="34"/>
  <c r="O666" i="34"/>
  <c r="O643" i="34"/>
  <c r="O634" i="34"/>
  <c r="N616" i="34"/>
  <c r="I616" i="29"/>
  <c r="O919" i="34"/>
  <c r="O836" i="34"/>
  <c r="O814" i="34"/>
  <c r="O778" i="34"/>
  <c r="O764" i="34"/>
  <c r="O744" i="34"/>
  <c r="O708" i="34"/>
  <c r="N697" i="34"/>
  <c r="I697" i="29"/>
  <c r="N688" i="34"/>
  <c r="I688" i="29"/>
  <c r="O679" i="34"/>
  <c r="O670" i="34"/>
  <c r="N665" i="34"/>
  <c r="I665" i="29"/>
  <c r="K803" i="3"/>
  <c r="L803" i="3"/>
  <c r="N656" i="34"/>
  <c r="I656" i="29"/>
  <c r="O638" i="34"/>
  <c r="N634" i="34"/>
  <c r="I634" i="29"/>
  <c r="N624" i="34"/>
  <c r="I624" i="29"/>
  <c r="N612" i="34"/>
  <c r="I612" i="29"/>
  <c r="O590" i="34"/>
  <c r="N573" i="34"/>
  <c r="I573" i="29"/>
  <c r="O570" i="34"/>
  <c r="N560" i="34"/>
  <c r="I560" i="29"/>
  <c r="O550" i="34"/>
  <c r="O543" i="34"/>
  <c r="O538" i="34"/>
  <c r="N533" i="34"/>
  <c r="I533" i="29"/>
  <c r="N526" i="34"/>
  <c r="I526" i="29"/>
  <c r="N517" i="34"/>
  <c r="I517" i="29"/>
  <c r="O515" i="34"/>
  <c r="O508" i="34"/>
  <c r="N501" i="34"/>
  <c r="I501" i="29"/>
  <c r="N1035" i="34"/>
  <c r="I1035" i="29"/>
  <c r="O977" i="34"/>
  <c r="O937" i="34"/>
  <c r="N844" i="34"/>
  <c r="I844" i="29"/>
  <c r="N833" i="34"/>
  <c r="I833" i="29"/>
  <c r="O718" i="34"/>
  <c r="N677" i="34"/>
  <c r="I677" i="29"/>
  <c r="N632" i="34"/>
  <c r="I632" i="29"/>
  <c r="O618" i="34"/>
  <c r="O614" i="34"/>
  <c r="N589" i="34"/>
  <c r="I589" i="29"/>
  <c r="O586" i="34"/>
  <c r="N572" i="34"/>
  <c r="I572" i="29"/>
  <c r="N569" i="34"/>
  <c r="I569" i="29"/>
  <c r="N564" i="34"/>
  <c r="I564" i="29"/>
  <c r="O554" i="34"/>
  <c r="O547" i="34"/>
  <c r="O542" i="34"/>
  <c r="N537" i="34"/>
  <c r="I537" i="29"/>
  <c r="N530" i="34"/>
  <c r="I530" i="29"/>
  <c r="N525" i="34"/>
  <c r="I525" i="29"/>
  <c r="O1052" i="34"/>
  <c r="N915" i="34"/>
  <c r="I915" i="29"/>
  <c r="N836" i="34"/>
  <c r="I836" i="29"/>
  <c r="N764" i="34"/>
  <c r="I764" i="29"/>
  <c r="O743" i="34"/>
  <c r="N696" i="34"/>
  <c r="I696" i="29"/>
  <c r="N653" i="34"/>
  <c r="I653" i="29"/>
  <c r="N617" i="34"/>
  <c r="I617" i="29"/>
  <c r="O610" i="34"/>
  <c r="N601" i="34"/>
  <c r="I601" i="29"/>
  <c r="N597" i="34"/>
  <c r="I597" i="29"/>
  <c r="N586" i="34"/>
  <c r="I586" i="29"/>
  <c r="O582" i="34"/>
  <c r="O571" i="34"/>
  <c r="O567" i="34"/>
  <c r="N554" i="34"/>
  <c r="I554" i="29"/>
  <c r="O551" i="34"/>
  <c r="N541" i="34"/>
  <c r="I541" i="29"/>
  <c r="N538" i="34"/>
  <c r="I538" i="29"/>
  <c r="K778" i="3"/>
  <c r="L778" i="3"/>
  <c r="N528" i="34"/>
  <c r="I528" i="29"/>
  <c r="O516" i="34"/>
  <c r="O496" i="34"/>
  <c r="O876" i="34"/>
  <c r="O853" i="34"/>
  <c r="O774" i="34"/>
  <c r="O752" i="34"/>
  <c r="O712" i="34"/>
  <c r="O703" i="34"/>
  <c r="O695" i="34"/>
  <c r="N673" i="34"/>
  <c r="I673" i="29"/>
  <c r="O658" i="34"/>
  <c r="O630" i="34"/>
  <c r="N622" i="34"/>
  <c r="I622" i="29"/>
  <c r="K791" i="3"/>
  <c r="L791" i="3"/>
  <c r="N610" i="34"/>
  <c r="I610" i="29"/>
  <c r="K788" i="3"/>
  <c r="L788" i="3"/>
  <c r="N605" i="34"/>
  <c r="I605" i="29"/>
  <c r="N582" i="34"/>
  <c r="I582" i="29"/>
  <c r="K782" i="3"/>
  <c r="L782" i="3"/>
  <c r="N578" i="34"/>
  <c r="I578" i="29"/>
  <c r="O574" i="34"/>
  <c r="N557" i="34"/>
  <c r="I557" i="29"/>
  <c r="O534" i="34"/>
  <c r="O531" i="34"/>
  <c r="N516" i="34"/>
  <c r="I516" i="29"/>
  <c r="O511" i="34"/>
  <c r="N509" i="34"/>
  <c r="I509" i="29"/>
  <c r="O507" i="34"/>
  <c r="N496" i="34"/>
  <c r="I496" i="29"/>
  <c r="O494" i="34"/>
  <c r="O487" i="34"/>
  <c r="N482" i="34"/>
  <c r="I482" i="29"/>
  <c r="O480" i="34"/>
  <c r="N475" i="34"/>
  <c r="I475" i="29"/>
  <c r="N468" i="34"/>
  <c r="I468" i="29"/>
  <c r="O466" i="34"/>
  <c r="N461" i="34"/>
  <c r="I461" i="29"/>
  <c r="N1011" i="34"/>
  <c r="I1011" i="29"/>
  <c r="O896" i="34"/>
  <c r="O866" i="34"/>
  <c r="N828" i="34"/>
  <c r="I828" i="29"/>
  <c r="K842" i="3"/>
  <c r="L842" i="3"/>
  <c r="O808" i="34"/>
  <c r="N692" i="34"/>
  <c r="I692" i="29"/>
  <c r="N678" i="34"/>
  <c r="I678" i="29"/>
  <c r="K807" i="3"/>
  <c r="L807" i="3"/>
  <c r="O671" i="34"/>
  <c r="O663" i="34"/>
  <c r="N649" i="34"/>
  <c r="I649" i="29"/>
  <c r="N641" i="34"/>
  <c r="I641" i="29"/>
  <c r="N588" i="34"/>
  <c r="I588" i="29"/>
  <c r="N584" i="34"/>
  <c r="I584" i="29"/>
  <c r="N580" i="34"/>
  <c r="I580" i="29"/>
  <c r="O562" i="34"/>
  <c r="N549" i="34"/>
  <c r="I549" i="29"/>
  <c r="N546" i="34"/>
  <c r="I546" i="29"/>
  <c r="O520" i="34"/>
  <c r="O495" i="34"/>
  <c r="N490" i="34"/>
  <c r="I490" i="29"/>
  <c r="N483" i="34"/>
  <c r="I483" i="29"/>
  <c r="O476" i="34"/>
  <c r="N469" i="34"/>
  <c r="I469" i="29"/>
  <c r="N464" i="34"/>
  <c r="I464" i="29"/>
  <c r="O462" i="34"/>
  <c r="O455" i="34"/>
  <c r="N450" i="34"/>
  <c r="I450" i="29"/>
  <c r="O448" i="34"/>
  <c r="N443" i="34"/>
  <c r="I443" i="29"/>
  <c r="K745" i="3"/>
  <c r="L745" i="3"/>
  <c r="N436" i="34"/>
  <c r="I436" i="29"/>
  <c r="O434" i="34"/>
  <c r="N429" i="34"/>
  <c r="I429" i="29"/>
  <c r="O422" i="34"/>
  <c r="O419" i="34"/>
  <c r="O416" i="34"/>
  <c r="N412" i="34"/>
  <c r="I412" i="29"/>
  <c r="N408" i="34"/>
  <c r="I408" i="29"/>
  <c r="N404" i="34"/>
  <c r="I404" i="29"/>
  <c r="K732" i="3"/>
  <c r="L732" i="3"/>
  <c r="N400" i="34"/>
  <c r="I400" i="29"/>
  <c r="K731" i="3"/>
  <c r="L731" i="3"/>
  <c r="N396" i="34"/>
  <c r="I396" i="29"/>
  <c r="N392" i="34"/>
  <c r="I392" i="29"/>
  <c r="K728" i="3"/>
  <c r="L728" i="3"/>
  <c r="N388" i="34"/>
  <c r="I388" i="29"/>
  <c r="N384" i="34"/>
  <c r="I384" i="29"/>
  <c r="N380" i="34"/>
  <c r="I380" i="29"/>
  <c r="N376" i="34"/>
  <c r="I376" i="29"/>
  <c r="N372" i="34"/>
  <c r="I372" i="29"/>
  <c r="N368" i="34"/>
  <c r="I368" i="29"/>
  <c r="N364" i="34"/>
  <c r="I364" i="29"/>
  <c r="N360" i="34"/>
  <c r="I360" i="29"/>
  <c r="K719" i="3"/>
  <c r="L719" i="3"/>
  <c r="N356" i="34"/>
  <c r="I356" i="29"/>
  <c r="N352" i="34"/>
  <c r="I352" i="29"/>
  <c r="K716" i="3"/>
  <c r="L716" i="3"/>
  <c r="N348" i="34"/>
  <c r="I348" i="29"/>
  <c r="K713" i="3"/>
  <c r="L713" i="3"/>
  <c r="N344" i="34"/>
  <c r="I344" i="29"/>
  <c r="N340" i="34"/>
  <c r="I340" i="29"/>
  <c r="N1021" i="34"/>
  <c r="I1021" i="29"/>
  <c r="N927" i="34"/>
  <c r="I927" i="29"/>
  <c r="N840" i="34"/>
  <c r="I840" i="29"/>
  <c r="N808" i="34"/>
  <c r="I808" i="29"/>
  <c r="K838" i="3"/>
  <c r="L838" i="3"/>
  <c r="N717" i="34"/>
  <c r="I717" i="29"/>
  <c r="O690" i="34"/>
  <c r="N668" i="34"/>
  <c r="I668" i="29"/>
  <c r="N621" i="34"/>
  <c r="I621" i="29"/>
  <c r="O611" i="34"/>
  <c r="O579" i="34"/>
  <c r="O566" i="34"/>
  <c r="N556" i="34"/>
  <c r="I556" i="29"/>
  <c r="O530" i="34"/>
  <c r="N520" i="34"/>
  <c r="I520" i="29"/>
  <c r="N512" i="34"/>
  <c r="I512" i="29"/>
  <c r="O502" i="34"/>
  <c r="O499" i="34"/>
  <c r="O491" i="34"/>
  <c r="O486" i="34"/>
  <c r="O484" i="34"/>
  <c r="N477" i="34"/>
  <c r="I477" i="29"/>
  <c r="O470" i="34"/>
  <c r="O463" i="34"/>
  <c r="O454" i="34"/>
  <c r="O446" i="34"/>
  <c r="N419" i="34"/>
  <c r="I419" i="29"/>
  <c r="N414" i="34"/>
  <c r="I414" i="29"/>
  <c r="K735" i="3"/>
  <c r="L735" i="3"/>
  <c r="N411" i="34"/>
  <c r="I411" i="29"/>
  <c r="O397" i="34"/>
  <c r="O394" i="34"/>
  <c r="O391" i="34"/>
  <c r="O388" i="34"/>
  <c r="N385" i="34"/>
  <c r="I385" i="29"/>
  <c r="N382" i="34"/>
  <c r="I382" i="29"/>
  <c r="N379" i="34"/>
  <c r="I379" i="29"/>
  <c r="K725" i="3"/>
  <c r="L725" i="3"/>
  <c r="O365" i="34"/>
  <c r="O362" i="34"/>
  <c r="O359" i="34"/>
  <c r="O356" i="34"/>
  <c r="N353" i="34"/>
  <c r="I353" i="29"/>
  <c r="N350" i="34"/>
  <c r="I350" i="29"/>
  <c r="N347" i="34"/>
  <c r="I347" i="29"/>
  <c r="K711" i="3"/>
  <c r="L711" i="3"/>
  <c r="N338" i="34"/>
  <c r="I338" i="29"/>
  <c r="N334" i="34"/>
  <c r="I334" i="29"/>
  <c r="K699" i="3"/>
  <c r="L699" i="3"/>
  <c r="N330" i="34"/>
  <c r="I330" i="29"/>
  <c r="N326" i="34"/>
  <c r="I326" i="29"/>
  <c r="N322" i="34"/>
  <c r="I322" i="29"/>
  <c r="K694" i="3"/>
  <c r="L694" i="3"/>
  <c r="N318" i="34"/>
  <c r="I318" i="29"/>
  <c r="N314" i="34"/>
  <c r="I314" i="29"/>
  <c r="N310" i="34"/>
  <c r="I310" i="29"/>
  <c r="K684" i="3"/>
  <c r="L684" i="3"/>
  <c r="N306" i="34"/>
  <c r="I306" i="29"/>
  <c r="K683" i="3"/>
  <c r="L683" i="3"/>
  <c r="N302" i="34"/>
  <c r="I302" i="29"/>
  <c r="N298" i="34"/>
  <c r="I298" i="29"/>
  <c r="N294" i="34"/>
  <c r="I294" i="29"/>
  <c r="N290" i="34"/>
  <c r="I290" i="29"/>
  <c r="K668" i="3"/>
  <c r="L668" i="3"/>
  <c r="N286" i="34"/>
  <c r="I286" i="29"/>
  <c r="K666" i="3"/>
  <c r="L666" i="3"/>
  <c r="N282" i="34"/>
  <c r="I282" i="29"/>
  <c r="K663" i="3"/>
  <c r="L663" i="3"/>
  <c r="N278" i="34"/>
  <c r="I278" i="29"/>
  <c r="N274" i="34"/>
  <c r="I274" i="29"/>
  <c r="N270" i="34"/>
  <c r="I270" i="29"/>
  <c r="K656" i="3"/>
  <c r="L656" i="3"/>
  <c r="N266" i="34"/>
  <c r="I266" i="29"/>
  <c r="K653" i="3"/>
  <c r="L653" i="3"/>
  <c r="N262" i="34"/>
  <c r="I262" i="29"/>
  <c r="K650" i="3"/>
  <c r="L650" i="3"/>
  <c r="N258" i="34"/>
  <c r="I258" i="29"/>
  <c r="N254" i="34"/>
  <c r="I254" i="29"/>
  <c r="N250" i="34"/>
  <c r="I250" i="29"/>
  <c r="K639" i="3"/>
  <c r="L639" i="3"/>
  <c r="N246" i="34"/>
  <c r="I246" i="29"/>
  <c r="N242" i="34"/>
  <c r="I242" i="29"/>
  <c r="K631" i="3"/>
  <c r="L631" i="3"/>
  <c r="N238" i="34"/>
  <c r="I238" i="29"/>
  <c r="N234" i="34"/>
  <c r="I234" i="29"/>
  <c r="K621" i="3"/>
  <c r="L621" i="3"/>
  <c r="N230" i="34"/>
  <c r="I230" i="29"/>
  <c r="N226" i="34"/>
  <c r="I226" i="29"/>
  <c r="N222" i="34"/>
  <c r="I222" i="29"/>
  <c r="K610" i="3"/>
  <c r="L610" i="3"/>
  <c r="N218" i="34"/>
  <c r="I218" i="29"/>
  <c r="K607" i="3"/>
  <c r="L607" i="3"/>
  <c r="N214" i="34"/>
  <c r="I214" i="29"/>
  <c r="K602" i="3"/>
  <c r="L602" i="3"/>
  <c r="N210" i="34"/>
  <c r="I210" i="29"/>
  <c r="N206" i="34"/>
  <c r="I206" i="29"/>
  <c r="N202" i="34"/>
  <c r="I202" i="29"/>
  <c r="N198" i="34"/>
  <c r="I198" i="29"/>
  <c r="K582" i="3"/>
  <c r="L582" i="3"/>
  <c r="N194" i="34"/>
  <c r="I194" i="29"/>
  <c r="K578" i="3"/>
  <c r="L578" i="3"/>
  <c r="N190" i="34"/>
  <c r="I190" i="29"/>
  <c r="K571" i="3"/>
  <c r="L571" i="3"/>
  <c r="N186" i="34"/>
  <c r="I186" i="29"/>
  <c r="K566" i="3"/>
  <c r="L566" i="3"/>
  <c r="N182" i="34"/>
  <c r="I182" i="29"/>
  <c r="N178" i="34"/>
  <c r="I178" i="29"/>
  <c r="K553" i="3"/>
  <c r="L553" i="3"/>
  <c r="N174" i="34"/>
  <c r="I174" i="29"/>
  <c r="K548" i="3"/>
  <c r="L548" i="3"/>
  <c r="N170" i="34"/>
  <c r="I170" i="29"/>
  <c r="N166" i="34"/>
  <c r="I166" i="29"/>
  <c r="K536" i="3"/>
  <c r="L536" i="3"/>
  <c r="N162" i="34"/>
  <c r="I162" i="29"/>
  <c r="K527" i="3"/>
  <c r="L527" i="3"/>
  <c r="N158" i="34"/>
  <c r="I158" i="29"/>
  <c r="K518" i="3"/>
  <c r="L518" i="3"/>
  <c r="N154" i="34"/>
  <c r="I154" i="29"/>
  <c r="K508" i="3"/>
  <c r="L508" i="3"/>
  <c r="N150" i="34"/>
  <c r="I150" i="29"/>
  <c r="K497" i="3"/>
  <c r="L497" i="3"/>
  <c r="N146" i="34"/>
  <c r="I146" i="29"/>
  <c r="K488" i="3"/>
  <c r="L488" i="3"/>
  <c r="N142" i="34"/>
  <c r="I142" i="29"/>
  <c r="K480" i="3"/>
  <c r="L480" i="3"/>
  <c r="N138" i="34"/>
  <c r="I138" i="29"/>
  <c r="K470" i="3"/>
  <c r="L470" i="3"/>
  <c r="N134" i="34"/>
  <c r="I134" i="29"/>
  <c r="N130" i="34"/>
  <c r="I130" i="29"/>
  <c r="K451" i="3"/>
  <c r="L451" i="3"/>
  <c r="N126" i="34"/>
  <c r="I126" i="29"/>
  <c r="K439" i="3"/>
  <c r="L439" i="3"/>
  <c r="N122" i="34"/>
  <c r="I122" i="29"/>
  <c r="K426" i="3"/>
  <c r="L426" i="3"/>
  <c r="N118" i="34"/>
  <c r="I118" i="29"/>
  <c r="K415" i="3"/>
  <c r="L415" i="3"/>
  <c r="N114" i="34"/>
  <c r="I114" i="29"/>
  <c r="K405" i="3"/>
  <c r="L405" i="3"/>
  <c r="N110" i="34"/>
  <c r="I110" i="29"/>
  <c r="K394" i="3"/>
  <c r="L394" i="3"/>
  <c r="N106" i="34"/>
  <c r="I106" i="29"/>
  <c r="K384" i="3"/>
  <c r="L384" i="3"/>
  <c r="N102" i="34"/>
  <c r="I102" i="29"/>
  <c r="K372" i="3"/>
  <c r="L372" i="3"/>
  <c r="N98" i="34"/>
  <c r="I98" i="29"/>
  <c r="K361" i="3"/>
  <c r="L361" i="3"/>
  <c r="N94" i="34"/>
  <c r="I94" i="29"/>
  <c r="K349" i="3"/>
  <c r="L349" i="3"/>
  <c r="N90" i="34"/>
  <c r="I90" i="29"/>
  <c r="K336" i="3"/>
  <c r="L336" i="3"/>
  <c r="N86" i="34"/>
  <c r="I86" i="29"/>
  <c r="K324" i="3"/>
  <c r="L324" i="3"/>
  <c r="N82" i="34"/>
  <c r="I82" i="29"/>
  <c r="K310" i="3"/>
  <c r="L310" i="3"/>
  <c r="N78" i="34"/>
  <c r="I78" i="29"/>
  <c r="K298" i="3"/>
  <c r="L298" i="3"/>
  <c r="N74" i="34"/>
  <c r="I74" i="29"/>
  <c r="K286" i="3"/>
  <c r="L286" i="3"/>
  <c r="N70" i="34"/>
  <c r="I70" i="29"/>
  <c r="K273" i="3"/>
  <c r="L273" i="3"/>
  <c r="N66" i="34"/>
  <c r="I66" i="29"/>
  <c r="K260" i="3"/>
  <c r="L260" i="3"/>
  <c r="N62" i="34"/>
  <c r="I62" i="29"/>
  <c r="K247" i="3"/>
  <c r="L247" i="3"/>
  <c r="N58" i="34"/>
  <c r="I58" i="29"/>
  <c r="K234" i="3"/>
  <c r="L234" i="3"/>
  <c r="O980" i="34"/>
  <c r="O903" i="34"/>
  <c r="N777" i="34"/>
  <c r="I777" i="29"/>
  <c r="O728" i="34"/>
  <c r="O651" i="34"/>
  <c r="O607" i="34"/>
  <c r="N600" i="34"/>
  <c r="I600" i="29"/>
  <c r="N570" i="34"/>
  <c r="I570" i="29"/>
  <c r="O523" i="34"/>
  <c r="O518" i="34"/>
  <c r="O514" i="34"/>
  <c r="O504" i="34"/>
  <c r="O498" i="34"/>
  <c r="O490" i="34"/>
  <c r="O483" i="34"/>
  <c r="N467" i="34"/>
  <c r="I467" i="29"/>
  <c r="K753" i="3"/>
  <c r="L753" i="3"/>
  <c r="N460" i="34"/>
  <c r="I460" i="29"/>
  <c r="K750" i="3"/>
  <c r="L750" i="3"/>
  <c r="O420" i="34"/>
  <c r="N415" i="34"/>
  <c r="I415" i="29"/>
  <c r="K736" i="3"/>
  <c r="L736" i="3"/>
  <c r="O401" i="34"/>
  <c r="O398" i="34"/>
  <c r="O395" i="34"/>
  <c r="O392" i="34"/>
  <c r="N389" i="34"/>
  <c r="I389" i="29"/>
  <c r="K727" i="3"/>
  <c r="L727" i="3"/>
  <c r="N386" i="34"/>
  <c r="I386" i="29"/>
  <c r="N383" i="34"/>
  <c r="I383" i="29"/>
  <c r="O369" i="34"/>
  <c r="O366" i="34"/>
  <c r="O363" i="34"/>
  <c r="O360" i="34"/>
  <c r="N357" i="34"/>
  <c r="I357" i="29"/>
  <c r="N354" i="34"/>
  <c r="I354" i="29"/>
  <c r="N351" i="34"/>
  <c r="I351" i="29"/>
  <c r="K715" i="3"/>
  <c r="L715" i="3"/>
  <c r="O336" i="34"/>
  <c r="O332" i="34"/>
  <c r="O328" i="34"/>
  <c r="O324" i="34"/>
  <c r="O320" i="34"/>
  <c r="O316" i="34"/>
  <c r="O312" i="34"/>
  <c r="O308" i="34"/>
  <c r="O304" i="34"/>
  <c r="O300" i="34"/>
  <c r="O296" i="34"/>
  <c r="O292" i="34"/>
  <c r="O288" i="34"/>
  <c r="O284" i="34"/>
  <c r="O280" i="34"/>
  <c r="O276" i="34"/>
  <c r="O272" i="34"/>
  <c r="O268" i="34"/>
  <c r="O264" i="34"/>
  <c r="O260" i="34"/>
  <c r="O256" i="34"/>
  <c r="O252" i="34"/>
  <c r="O248" i="34"/>
  <c r="O244" i="34"/>
  <c r="O240" i="34"/>
  <c r="O236" i="34"/>
  <c r="O232" i="34"/>
  <c r="O228" i="34"/>
  <c r="O224" i="34"/>
  <c r="O220" i="34"/>
  <c r="O216" i="34"/>
  <c r="O212" i="34"/>
  <c r="O208" i="34"/>
  <c r="O204" i="34"/>
  <c r="O200" i="34"/>
  <c r="O196" i="34"/>
  <c r="O192" i="34"/>
  <c r="O188" i="34"/>
  <c r="O184" i="34"/>
  <c r="O180" i="34"/>
  <c r="O176" i="34"/>
  <c r="O172" i="34"/>
  <c r="O168" i="34"/>
  <c r="O164" i="34"/>
  <c r="O160" i="34"/>
  <c r="O156" i="34"/>
  <c r="O152" i="34"/>
  <c r="O148" i="34"/>
  <c r="O144" i="34"/>
  <c r="O140" i="34"/>
  <c r="O136" i="34"/>
  <c r="O132" i="34"/>
  <c r="O128" i="34"/>
  <c r="O124" i="34"/>
  <c r="O120" i="34"/>
  <c r="O116" i="34"/>
  <c r="O112" i="34"/>
  <c r="O108" i="34"/>
  <c r="O104" i="34"/>
  <c r="O100" i="34"/>
  <c r="O96" i="34"/>
  <c r="O92" i="34"/>
  <c r="O88" i="34"/>
  <c r="O84" i="34"/>
  <c r="O80" i="34"/>
  <c r="O76" i="34"/>
  <c r="O72" i="34"/>
  <c r="O68" i="34"/>
  <c r="O64" i="34"/>
  <c r="O60" i="34"/>
  <c r="O795" i="34"/>
  <c r="O756" i="34"/>
  <c r="N685" i="34"/>
  <c r="I685" i="29"/>
  <c r="N662" i="34"/>
  <c r="I662" i="29"/>
  <c r="O639" i="34"/>
  <c r="N626" i="34"/>
  <c r="I626" i="29"/>
  <c r="N594" i="34"/>
  <c r="I594" i="29"/>
  <c r="K784" i="3"/>
  <c r="L784" i="3"/>
  <c r="N581" i="34"/>
  <c r="I581" i="29"/>
  <c r="O522" i="34"/>
  <c r="N518" i="34"/>
  <c r="I518" i="29"/>
  <c r="N514" i="34"/>
  <c r="I514" i="29"/>
  <c r="O510" i="34"/>
  <c r="N507" i="34"/>
  <c r="I507" i="29"/>
  <c r="N504" i="34"/>
  <c r="I504" i="29"/>
  <c r="N498" i="34"/>
  <c r="I498" i="29"/>
  <c r="N495" i="34"/>
  <c r="I495" i="29"/>
  <c r="O492" i="34"/>
  <c r="O478" i="34"/>
  <c r="N476" i="34"/>
  <c r="I476" i="29"/>
  <c r="K757" i="3"/>
  <c r="L757" i="3"/>
  <c r="O451" i="34"/>
  <c r="N420" i="34"/>
  <c r="I420" i="29"/>
  <c r="O418" i="34"/>
  <c r="O413" i="34"/>
  <c r="O410" i="34"/>
  <c r="O407" i="34"/>
  <c r="O404" i="34"/>
  <c r="N401" i="34"/>
  <c r="I401" i="29"/>
  <c r="N398" i="34"/>
  <c r="I398" i="29"/>
  <c r="N395" i="34"/>
  <c r="I395" i="29"/>
  <c r="O381" i="34"/>
  <c r="O378" i="34"/>
  <c r="O375" i="34"/>
  <c r="O372" i="34"/>
  <c r="N369" i="34"/>
  <c r="I369" i="29"/>
  <c r="N366" i="34"/>
  <c r="I366" i="29"/>
  <c r="K723" i="3"/>
  <c r="L723" i="3"/>
  <c r="N363" i="34"/>
  <c r="I363" i="29"/>
  <c r="K720" i="3"/>
  <c r="L720" i="3"/>
  <c r="O349" i="34"/>
  <c r="O346" i="34"/>
  <c r="O343" i="34"/>
  <c r="O340" i="34"/>
  <c r="N336" i="34"/>
  <c r="I336" i="29"/>
  <c r="K702" i="3"/>
  <c r="L702" i="3"/>
  <c r="N332" i="34"/>
  <c r="I332" i="29"/>
  <c r="K698" i="3"/>
  <c r="L698" i="3"/>
  <c r="N328" i="34"/>
  <c r="I328" i="29"/>
  <c r="N324" i="34"/>
  <c r="I324" i="29"/>
  <c r="K695" i="3"/>
  <c r="L695" i="3"/>
  <c r="N320" i="34"/>
  <c r="I320" i="29"/>
  <c r="N316" i="34"/>
  <c r="I316" i="29"/>
  <c r="N312" i="34"/>
  <c r="I312" i="29"/>
  <c r="N308" i="34"/>
  <c r="I308" i="29"/>
  <c r="N304" i="34"/>
  <c r="I304" i="29"/>
  <c r="N300" i="34"/>
  <c r="I300" i="29"/>
  <c r="K677" i="3"/>
  <c r="L677" i="3"/>
  <c r="N296" i="34"/>
  <c r="I296" i="29"/>
  <c r="K673" i="3"/>
  <c r="L673" i="3"/>
  <c r="N292" i="34"/>
  <c r="I292" i="29"/>
  <c r="N288" i="34"/>
  <c r="I288" i="29"/>
  <c r="N284" i="34"/>
  <c r="I284" i="29"/>
  <c r="N280" i="34"/>
  <c r="I280" i="29"/>
  <c r="K661" i="3"/>
  <c r="L661" i="3"/>
  <c r="N276" i="34"/>
  <c r="I276" i="29"/>
  <c r="K660" i="3"/>
  <c r="L660" i="3"/>
  <c r="N272" i="34"/>
  <c r="I272" i="29"/>
  <c r="K658" i="3"/>
  <c r="L658" i="3"/>
  <c r="N268" i="34"/>
  <c r="I268" i="29"/>
  <c r="N264" i="34"/>
  <c r="I264" i="29"/>
  <c r="K651" i="3"/>
  <c r="L651" i="3"/>
  <c r="N260" i="34"/>
  <c r="I260" i="29"/>
  <c r="K647" i="3"/>
  <c r="L647" i="3"/>
  <c r="N256" i="34"/>
  <c r="I256" i="29"/>
  <c r="N252" i="34"/>
  <c r="I252" i="29"/>
  <c r="N248" i="34"/>
  <c r="I248" i="29"/>
  <c r="K636" i="3"/>
  <c r="L636" i="3"/>
  <c r="N244" i="34"/>
  <c r="I244" i="29"/>
  <c r="K635" i="3"/>
  <c r="L635" i="3"/>
  <c r="N240" i="34"/>
  <c r="I240" i="29"/>
  <c r="K630" i="3"/>
  <c r="L630" i="3"/>
  <c r="N236" i="34"/>
  <c r="I236" i="29"/>
  <c r="K624" i="3"/>
  <c r="L624" i="3"/>
  <c r="N232" i="34"/>
  <c r="I232" i="29"/>
  <c r="N228" i="34"/>
  <c r="I228" i="29"/>
  <c r="N224" i="34"/>
  <c r="I224" i="29"/>
  <c r="N220" i="34"/>
  <c r="I220" i="29"/>
  <c r="N216" i="34"/>
  <c r="I216" i="29"/>
  <c r="K604" i="3"/>
  <c r="L604" i="3"/>
  <c r="N212" i="34"/>
  <c r="I212" i="29"/>
  <c r="N208" i="34"/>
  <c r="I208" i="29"/>
  <c r="K596" i="3"/>
  <c r="L596" i="3"/>
  <c r="N204" i="34"/>
  <c r="I204" i="29"/>
  <c r="K591" i="3"/>
  <c r="L591" i="3"/>
  <c r="N200" i="34"/>
  <c r="I200" i="29"/>
  <c r="N196" i="34"/>
  <c r="I196" i="29"/>
  <c r="K581" i="3"/>
  <c r="L581" i="3"/>
  <c r="N192" i="34"/>
  <c r="I192" i="29"/>
  <c r="K575" i="3"/>
  <c r="L575" i="3"/>
  <c r="N188" i="34"/>
  <c r="I188" i="29"/>
  <c r="N184" i="34"/>
  <c r="I184" i="29"/>
  <c r="N180" i="34"/>
  <c r="I180" i="29"/>
  <c r="K557" i="3"/>
  <c r="L557" i="3"/>
  <c r="N176" i="34"/>
  <c r="I176" i="29"/>
  <c r="K551" i="3"/>
  <c r="L551" i="3"/>
  <c r="N172" i="34"/>
  <c r="I172" i="29"/>
  <c r="K547" i="3"/>
  <c r="L547" i="3"/>
  <c r="N168" i="34"/>
  <c r="I168" i="29"/>
  <c r="K540" i="3"/>
  <c r="L540" i="3"/>
  <c r="N164" i="34"/>
  <c r="I164" i="29"/>
  <c r="K532" i="3"/>
  <c r="L532" i="3"/>
  <c r="N160" i="34"/>
  <c r="I160" i="29"/>
  <c r="K522" i="3"/>
  <c r="L522" i="3"/>
  <c r="N156" i="34"/>
  <c r="I156" i="29"/>
  <c r="K514" i="3"/>
  <c r="L514" i="3"/>
  <c r="N152" i="34"/>
  <c r="I152" i="29"/>
  <c r="K503" i="3"/>
  <c r="L503" i="3"/>
  <c r="N148" i="34"/>
  <c r="I148" i="29"/>
  <c r="K492" i="3"/>
  <c r="L492" i="3"/>
  <c r="N144" i="34"/>
  <c r="I144" i="29"/>
  <c r="K484" i="3"/>
  <c r="L484" i="3"/>
  <c r="N140" i="34"/>
  <c r="I140" i="29"/>
  <c r="K474" i="3"/>
  <c r="L474" i="3"/>
  <c r="N136" i="34"/>
  <c r="I136" i="29"/>
  <c r="K467" i="3"/>
  <c r="L467" i="3"/>
  <c r="N132" i="34"/>
  <c r="I132" i="29"/>
  <c r="K457" i="3"/>
  <c r="L457" i="3"/>
  <c r="N128" i="34"/>
  <c r="I128" i="29"/>
  <c r="K445" i="3"/>
  <c r="L445" i="3"/>
  <c r="N124" i="34"/>
  <c r="I124" i="29"/>
  <c r="K432" i="3"/>
  <c r="L432" i="3"/>
  <c r="N120" i="34"/>
  <c r="I120" i="29"/>
  <c r="N116" i="34"/>
  <c r="I116" i="29"/>
  <c r="K410" i="3"/>
  <c r="L410" i="3"/>
  <c r="N112" i="34"/>
  <c r="I112" i="29"/>
  <c r="K400" i="3"/>
  <c r="L400" i="3"/>
  <c r="N108" i="34"/>
  <c r="I108" i="29"/>
  <c r="K390" i="3"/>
  <c r="L390" i="3"/>
  <c r="N104" i="34"/>
  <c r="I104" i="29"/>
  <c r="K379" i="3"/>
  <c r="L379" i="3"/>
  <c r="N100" i="34"/>
  <c r="I100" i="29"/>
  <c r="K367" i="3"/>
  <c r="L367" i="3"/>
  <c r="N96" i="34"/>
  <c r="I96" i="29"/>
  <c r="K355" i="3"/>
  <c r="L355" i="3"/>
  <c r="N92" i="34"/>
  <c r="I92" i="29"/>
  <c r="K342" i="3"/>
  <c r="L342" i="3"/>
  <c r="N88" i="34"/>
  <c r="I88" i="29"/>
  <c r="K330" i="3"/>
  <c r="L330" i="3"/>
  <c r="N84" i="34"/>
  <c r="I84" i="29"/>
  <c r="K317" i="3"/>
  <c r="L317" i="3"/>
  <c r="N80" i="34"/>
  <c r="I80" i="29"/>
  <c r="K304" i="3"/>
  <c r="L304" i="3"/>
  <c r="N76" i="34"/>
  <c r="I76" i="29"/>
  <c r="K292" i="3"/>
  <c r="L292" i="3"/>
  <c r="N72" i="34"/>
  <c r="I72" i="29"/>
  <c r="K279" i="3"/>
  <c r="L279" i="3"/>
  <c r="N68" i="34"/>
  <c r="I68" i="29"/>
  <c r="K267" i="3"/>
  <c r="L267" i="3"/>
  <c r="N64" i="34"/>
  <c r="I64" i="29"/>
  <c r="K253" i="3"/>
  <c r="L253" i="3"/>
  <c r="N60" i="34"/>
  <c r="I60" i="29"/>
  <c r="K241" i="3"/>
  <c r="L241" i="3"/>
  <c r="O830" i="34"/>
  <c r="N787" i="34"/>
  <c r="I787" i="29"/>
  <c r="N755" i="34"/>
  <c r="I755" i="29"/>
  <c r="K823" i="3"/>
  <c r="L823" i="3"/>
  <c r="N731" i="34"/>
  <c r="I731" i="29"/>
  <c r="N648" i="34"/>
  <c r="I648" i="29"/>
  <c r="K798" i="3"/>
  <c r="L798" i="3"/>
  <c r="O631" i="34"/>
  <c r="N602" i="34"/>
  <c r="I602" i="29"/>
  <c r="O555" i="34"/>
  <c r="N521" i="34"/>
  <c r="I521" i="29"/>
  <c r="N499" i="34"/>
  <c r="I499" i="29"/>
  <c r="O479" i="34"/>
  <c r="N472" i="34"/>
  <c r="I472" i="29"/>
  <c r="K756" i="3"/>
  <c r="L756" i="3"/>
  <c r="O464" i="34"/>
  <c r="O447" i="34"/>
  <c r="O444" i="34"/>
  <c r="N438" i="34"/>
  <c r="I438" i="29"/>
  <c r="O431" i="34"/>
  <c r="O428" i="34"/>
  <c r="N422" i="34"/>
  <c r="I422" i="29"/>
  <c r="N409" i="34"/>
  <c r="I409" i="29"/>
  <c r="O399" i="34"/>
  <c r="N387" i="34"/>
  <c r="I387" i="29"/>
  <c r="O382" i="34"/>
  <c r="O377" i="34"/>
  <c r="N370" i="34"/>
  <c r="I370" i="29"/>
  <c r="N365" i="34"/>
  <c r="I365" i="29"/>
  <c r="K721" i="3"/>
  <c r="L721" i="3"/>
  <c r="O355" i="34"/>
  <c r="O348" i="34"/>
  <c r="N343" i="34"/>
  <c r="I343" i="29"/>
  <c r="K708" i="3"/>
  <c r="L708" i="3"/>
  <c r="O334" i="34"/>
  <c r="O321" i="34"/>
  <c r="O319" i="34"/>
  <c r="N317" i="34"/>
  <c r="I317" i="29"/>
  <c r="N315" i="34"/>
  <c r="I315" i="29"/>
  <c r="O302" i="34"/>
  <c r="O289" i="34"/>
  <c r="O287" i="34"/>
  <c r="N285" i="34"/>
  <c r="I285" i="29"/>
  <c r="N283" i="34"/>
  <c r="I283" i="29"/>
  <c r="O270" i="34"/>
  <c r="O257" i="34"/>
  <c r="O255" i="34"/>
  <c r="N253" i="34"/>
  <c r="I253" i="29"/>
  <c r="N251" i="34"/>
  <c r="I251" i="29"/>
  <c r="O238" i="34"/>
  <c r="O225" i="34"/>
  <c r="O223" i="34"/>
  <c r="N221" i="34"/>
  <c r="I221" i="29"/>
  <c r="N219" i="34"/>
  <c r="I219" i="29"/>
  <c r="O206" i="34"/>
  <c r="O193" i="34"/>
  <c r="O191" i="34"/>
  <c r="N189" i="34"/>
  <c r="I189" i="29"/>
  <c r="N187" i="34"/>
  <c r="I187" i="29"/>
  <c r="K568" i="3"/>
  <c r="L568" i="3"/>
  <c r="O174" i="34"/>
  <c r="O161" i="34"/>
  <c r="O159" i="34"/>
  <c r="N157" i="34"/>
  <c r="I157" i="29"/>
  <c r="K515" i="3"/>
  <c r="L515" i="3"/>
  <c r="N155" i="34"/>
  <c r="I155" i="29"/>
  <c r="K511" i="3"/>
  <c r="L511" i="3"/>
  <c r="O142" i="34"/>
  <c r="O129" i="34"/>
  <c r="O127" i="34"/>
  <c r="N125" i="34"/>
  <c r="I125" i="29"/>
  <c r="N123" i="34"/>
  <c r="I123" i="29"/>
  <c r="K429" i="3"/>
  <c r="L429" i="3"/>
  <c r="O110" i="34"/>
  <c r="O97" i="34"/>
  <c r="O95" i="34"/>
  <c r="N93" i="34"/>
  <c r="I93" i="29"/>
  <c r="K346" i="3"/>
  <c r="L346" i="3"/>
  <c r="N91" i="34"/>
  <c r="I91" i="29"/>
  <c r="K339" i="3"/>
  <c r="L339" i="3"/>
  <c r="O78" i="34"/>
  <c r="O65" i="34"/>
  <c r="O63" i="34"/>
  <c r="N61" i="34"/>
  <c r="I61" i="29"/>
  <c r="K244" i="3"/>
  <c r="L244" i="3"/>
  <c r="N59" i="34"/>
  <c r="I59" i="29"/>
  <c r="K237" i="3"/>
  <c r="L237" i="3"/>
  <c r="O54" i="34"/>
  <c r="O50" i="34"/>
  <c r="O46" i="34"/>
  <c r="O42" i="34"/>
  <c r="O38" i="34"/>
  <c r="O34" i="34"/>
  <c r="O30" i="34"/>
  <c r="O26" i="34"/>
  <c r="O22" i="34"/>
  <c r="O18" i="34"/>
  <c r="O14" i="34"/>
  <c r="O10" i="34"/>
  <c r="O865" i="34"/>
  <c r="O327" i="34"/>
  <c r="N323" i="34"/>
  <c r="I323" i="29"/>
  <c r="O297" i="34"/>
  <c r="N293" i="34"/>
  <c r="I293" i="29"/>
  <c r="K671" i="3"/>
  <c r="L671" i="3"/>
  <c r="N984" i="34"/>
  <c r="I984" i="29"/>
  <c r="N781" i="34"/>
  <c r="I781" i="29"/>
  <c r="K830" i="3"/>
  <c r="L830" i="3"/>
  <c r="O754" i="34"/>
  <c r="O599" i="34"/>
  <c r="N562" i="34"/>
  <c r="I562" i="29"/>
  <c r="N553" i="34"/>
  <c r="I553" i="29"/>
  <c r="N545" i="34"/>
  <c r="I545" i="29"/>
  <c r="N513" i="34"/>
  <c r="I513" i="29"/>
  <c r="N503" i="34"/>
  <c r="I503" i="29"/>
  <c r="N486" i="34"/>
  <c r="I486" i="29"/>
  <c r="N479" i="34"/>
  <c r="I479" i="29"/>
  <c r="K758" i="3"/>
  <c r="L758" i="3"/>
  <c r="O475" i="34"/>
  <c r="N471" i="34"/>
  <c r="I471" i="29"/>
  <c r="K755" i="3"/>
  <c r="L755" i="3"/>
  <c r="O460" i="34"/>
  <c r="N453" i="34"/>
  <c r="I453" i="29"/>
  <c r="O450" i="34"/>
  <c r="N447" i="34"/>
  <c r="I447" i="29"/>
  <c r="N444" i="34"/>
  <c r="I444" i="29"/>
  <c r="N437" i="34"/>
  <c r="I437" i="29"/>
  <c r="K744" i="3"/>
  <c r="L744" i="3"/>
  <c r="N434" i="34"/>
  <c r="I434" i="29"/>
  <c r="K742" i="3"/>
  <c r="L742" i="3"/>
  <c r="N431" i="34"/>
  <c r="I431" i="29"/>
  <c r="N428" i="34"/>
  <c r="I428" i="29"/>
  <c r="N416" i="34"/>
  <c r="I416" i="29"/>
  <c r="O411" i="34"/>
  <c r="O406" i="34"/>
  <c r="N399" i="34"/>
  <c r="I399" i="29"/>
  <c r="N394" i="34"/>
  <c r="I394" i="29"/>
  <c r="O389" i="34"/>
  <c r="O384" i="34"/>
  <c r="N377" i="34"/>
  <c r="I377" i="29"/>
  <c r="O367" i="34"/>
  <c r="N355" i="34"/>
  <c r="I355" i="29"/>
  <c r="O350" i="34"/>
  <c r="O345" i="34"/>
  <c r="O338" i="34"/>
  <c r="O325" i="34"/>
  <c r="O323" i="34"/>
  <c r="N321" i="34"/>
  <c r="I321" i="29"/>
  <c r="N319" i="34"/>
  <c r="I319" i="29"/>
  <c r="K690" i="3"/>
  <c r="L690" i="3"/>
  <c r="O306" i="34"/>
  <c r="O293" i="34"/>
  <c r="O291" i="34"/>
  <c r="N289" i="34"/>
  <c r="I289" i="29"/>
  <c r="N287" i="34"/>
  <c r="I287" i="29"/>
  <c r="O274" i="34"/>
  <c r="O261" i="34"/>
  <c r="O259" i="34"/>
  <c r="N257" i="34"/>
  <c r="I257" i="29"/>
  <c r="N255" i="34"/>
  <c r="I255" i="29"/>
  <c r="K643" i="3"/>
  <c r="L643" i="3"/>
  <c r="O242" i="34"/>
  <c r="O229" i="34"/>
  <c r="O227" i="34"/>
  <c r="N225" i="34"/>
  <c r="I225" i="29"/>
  <c r="K613" i="3"/>
  <c r="L613" i="3"/>
  <c r="N223" i="34"/>
  <c r="I223" i="29"/>
  <c r="O210" i="34"/>
  <c r="O197" i="34"/>
  <c r="O195" i="34"/>
  <c r="N193" i="34"/>
  <c r="I193" i="29"/>
  <c r="K577" i="3"/>
  <c r="L577" i="3"/>
  <c r="N191" i="34"/>
  <c r="I191" i="29"/>
  <c r="K574" i="3"/>
  <c r="L574" i="3"/>
  <c r="O178" i="34"/>
  <c r="O165" i="34"/>
  <c r="O163" i="34"/>
  <c r="N161" i="34"/>
  <c r="I161" i="29"/>
  <c r="K524" i="3"/>
  <c r="L524" i="3"/>
  <c r="N159" i="34"/>
  <c r="I159" i="29"/>
  <c r="K520" i="3"/>
  <c r="L520" i="3"/>
  <c r="O146" i="34"/>
  <c r="O133" i="34"/>
  <c r="O131" i="34"/>
  <c r="N129" i="34"/>
  <c r="I129" i="29"/>
  <c r="K448" i="3"/>
  <c r="L448" i="3"/>
  <c r="N127" i="34"/>
  <c r="I127" i="29"/>
  <c r="K442" i="3"/>
  <c r="L442" i="3"/>
  <c r="O114" i="34"/>
  <c r="O101" i="34"/>
  <c r="O99" i="34"/>
  <c r="N97" i="34"/>
  <c r="I97" i="29"/>
  <c r="K358" i="3"/>
  <c r="L358" i="3"/>
  <c r="N95" i="34"/>
  <c r="I95" i="29"/>
  <c r="K352" i="3"/>
  <c r="L352" i="3"/>
  <c r="O82" i="34"/>
  <c r="O69" i="34"/>
  <c r="O67" i="34"/>
  <c r="N65" i="34"/>
  <c r="I65" i="29"/>
  <c r="K257" i="3"/>
  <c r="L257" i="3"/>
  <c r="N63" i="34"/>
  <c r="I63" i="29"/>
  <c r="K250" i="3"/>
  <c r="L250" i="3"/>
  <c r="N54" i="34"/>
  <c r="I54" i="29"/>
  <c r="K220" i="3"/>
  <c r="L220" i="3"/>
  <c r="N50" i="34"/>
  <c r="I50" i="29"/>
  <c r="K204" i="3"/>
  <c r="L204" i="3"/>
  <c r="N46" i="34"/>
  <c r="I46" i="29"/>
  <c r="K188" i="3"/>
  <c r="L188" i="3"/>
  <c r="N42" i="34"/>
  <c r="I42" i="29"/>
  <c r="K171" i="3"/>
  <c r="L171" i="3"/>
  <c r="N38" i="34"/>
  <c r="I38" i="29"/>
  <c r="K155" i="3"/>
  <c r="L155" i="3"/>
  <c r="N34" i="34"/>
  <c r="I34" i="29"/>
  <c r="K139" i="3"/>
  <c r="L139" i="3"/>
  <c r="N30" i="34"/>
  <c r="I30" i="29"/>
  <c r="K123" i="3"/>
  <c r="L123" i="3"/>
  <c r="N26" i="34"/>
  <c r="I26" i="29"/>
  <c r="K107" i="3"/>
  <c r="L107" i="3"/>
  <c r="N22" i="34"/>
  <c r="I22" i="29"/>
  <c r="K90" i="3"/>
  <c r="L90" i="3"/>
  <c r="N18" i="34"/>
  <c r="I18" i="29"/>
  <c r="K72" i="3"/>
  <c r="L72" i="3"/>
  <c r="N14" i="34"/>
  <c r="I14" i="29"/>
  <c r="K51" i="3"/>
  <c r="L51" i="3"/>
  <c r="N10" i="34"/>
  <c r="I10" i="29"/>
  <c r="K31" i="3"/>
  <c r="L31" i="3"/>
  <c r="Q6" i="34"/>
  <c r="O944" i="34"/>
  <c r="O780" i="34"/>
  <c r="O750" i="34"/>
  <c r="O682" i="34"/>
  <c r="N646" i="34"/>
  <c r="I646" i="29"/>
  <c r="O598" i="34"/>
  <c r="N552" i="34"/>
  <c r="I552" i="29"/>
  <c r="K780" i="3"/>
  <c r="L780" i="3"/>
  <c r="N536" i="34"/>
  <c r="I536" i="29"/>
  <c r="N508" i="34"/>
  <c r="I508" i="29"/>
  <c r="O482" i="34"/>
  <c r="N478" i="34"/>
  <c r="I478" i="29"/>
  <c r="O467" i="34"/>
  <c r="O456" i="34"/>
  <c r="O443" i="34"/>
  <c r="O440" i="34"/>
  <c r="O427" i="34"/>
  <c r="N413" i="34"/>
  <c r="I413" i="29"/>
  <c r="N406" i="34"/>
  <c r="I406" i="29"/>
  <c r="O396" i="34"/>
  <c r="O379" i="34"/>
  <c r="O374" i="34"/>
  <c r="N367" i="34"/>
  <c r="I367" i="29"/>
  <c r="N362" i="34"/>
  <c r="I362" i="29"/>
  <c r="O357" i="34"/>
  <c r="O352" i="34"/>
  <c r="N345" i="34"/>
  <c r="I345" i="29"/>
  <c r="O329" i="34"/>
  <c r="N325" i="34"/>
  <c r="I325" i="29"/>
  <c r="O310" i="34"/>
  <c r="O295" i="34"/>
  <c r="N291" i="34"/>
  <c r="I291" i="29"/>
  <c r="K669" i="3"/>
  <c r="L669" i="3"/>
  <c r="N859" i="34"/>
  <c r="I859" i="29"/>
  <c r="N812" i="34"/>
  <c r="I812" i="29"/>
  <c r="N680" i="34"/>
  <c r="I680" i="29"/>
  <c r="K808" i="3"/>
  <c r="L808" i="3"/>
  <c r="N660" i="34"/>
  <c r="I660" i="29"/>
  <c r="N598" i="34"/>
  <c r="I598" i="29"/>
  <c r="K787" i="3"/>
  <c r="L787" i="3"/>
  <c r="O587" i="34"/>
  <c r="N568" i="34"/>
  <c r="I568" i="29"/>
  <c r="O535" i="34"/>
  <c r="O526" i="34"/>
  <c r="O512" i="34"/>
  <c r="N502" i="34"/>
  <c r="I502" i="29"/>
  <c r="K767" i="3"/>
  <c r="L767" i="3"/>
  <c r="N493" i="34"/>
  <c r="I493" i="29"/>
  <c r="N489" i="34"/>
  <c r="I489" i="29"/>
  <c r="K763" i="3"/>
  <c r="L763" i="3"/>
  <c r="N485" i="34"/>
  <c r="I485" i="29"/>
  <c r="N474" i="34"/>
  <c r="I474" i="29"/>
  <c r="N463" i="34"/>
  <c r="I463" i="29"/>
  <c r="O459" i="34"/>
  <c r="N449" i="34"/>
  <c r="I449" i="29"/>
  <c r="N446" i="34"/>
  <c r="I446" i="29"/>
  <c r="N440" i="34"/>
  <c r="I440" i="29"/>
  <c r="O430" i="34"/>
  <c r="O424" i="34"/>
  <c r="N421" i="34"/>
  <c r="I421" i="29"/>
  <c r="N418" i="34"/>
  <c r="I418" i="29"/>
  <c r="O408" i="34"/>
  <c r="O403" i="34"/>
  <c r="O393" i="34"/>
  <c r="N391" i="34"/>
  <c r="I391" i="29"/>
  <c r="O386" i="34"/>
  <c r="N381" i="34"/>
  <c r="I381" i="29"/>
  <c r="N374" i="34"/>
  <c r="I374" i="29"/>
  <c r="K724" i="3"/>
  <c r="L724" i="3"/>
  <c r="O364" i="34"/>
  <c r="O347" i="34"/>
  <c r="O342" i="34"/>
  <c r="O333" i="34"/>
  <c r="O331" i="34"/>
  <c r="N329" i="34"/>
  <c r="I329" i="29"/>
  <c r="N327" i="34"/>
  <c r="I327" i="29"/>
  <c r="O314" i="34"/>
  <c r="O301" i="34"/>
  <c r="O299" i="34"/>
  <c r="N297" i="34"/>
  <c r="I297" i="29"/>
  <c r="K674" i="3"/>
  <c r="L674" i="3"/>
  <c r="N295" i="34"/>
  <c r="I295" i="29"/>
  <c r="O282" i="34"/>
  <c r="O269" i="34"/>
  <c r="O267" i="34"/>
  <c r="N265" i="34"/>
  <c r="I265" i="29"/>
  <c r="N263" i="34"/>
  <c r="I263" i="29"/>
  <c r="O250" i="34"/>
  <c r="O237" i="34"/>
  <c r="O235" i="34"/>
  <c r="N233" i="34"/>
  <c r="I233" i="29"/>
  <c r="K620" i="3"/>
  <c r="L620" i="3"/>
  <c r="N231" i="34"/>
  <c r="I231" i="29"/>
  <c r="K618" i="3"/>
  <c r="L618" i="3"/>
  <c r="O218" i="34"/>
  <c r="O205" i="34"/>
  <c r="O203" i="34"/>
  <c r="N201" i="34"/>
  <c r="I201" i="29"/>
  <c r="N199" i="34"/>
  <c r="I199" i="29"/>
  <c r="K584" i="3"/>
  <c r="L584" i="3"/>
  <c r="O186" i="34"/>
  <c r="O173" i="34"/>
  <c r="O171" i="34"/>
  <c r="N169" i="34"/>
  <c r="I169" i="29"/>
  <c r="K542" i="3"/>
  <c r="L542" i="3"/>
  <c r="N167" i="34"/>
  <c r="I167" i="29"/>
  <c r="K538" i="3"/>
  <c r="L538" i="3"/>
  <c r="O154" i="34"/>
  <c r="O141" i="34"/>
  <c r="O139" i="34"/>
  <c r="N137" i="34"/>
  <c r="I137" i="29"/>
  <c r="N135" i="34"/>
  <c r="I135" i="29"/>
  <c r="K464" i="3"/>
  <c r="L464" i="3"/>
  <c r="O122" i="34"/>
  <c r="O109" i="34"/>
  <c r="O107" i="34"/>
  <c r="N105" i="34"/>
  <c r="I105" i="29"/>
  <c r="K381" i="3"/>
  <c r="L381" i="3"/>
  <c r="N103" i="34"/>
  <c r="I103" i="29"/>
  <c r="K376" i="3"/>
  <c r="L376" i="3"/>
  <c r="O90" i="34"/>
  <c r="O77" i="34"/>
  <c r="O75" i="34"/>
  <c r="N73" i="34"/>
  <c r="I73" i="29"/>
  <c r="K282" i="3"/>
  <c r="L282" i="3"/>
  <c r="N71" i="34"/>
  <c r="I71" i="29"/>
  <c r="K276" i="3"/>
  <c r="L276" i="3"/>
  <c r="O58" i="34"/>
  <c r="N55" i="34"/>
  <c r="I55" i="29"/>
  <c r="K223" i="3"/>
  <c r="L223" i="3"/>
  <c r="N51" i="34"/>
  <c r="I51" i="29"/>
  <c r="K208" i="3"/>
  <c r="L208" i="3"/>
  <c r="N47" i="34"/>
  <c r="I47" i="29"/>
  <c r="K192" i="3"/>
  <c r="L192" i="3"/>
  <c r="N43" i="34"/>
  <c r="I43" i="29"/>
  <c r="K175" i="3"/>
  <c r="L175" i="3"/>
  <c r="N39" i="34"/>
  <c r="I39" i="29"/>
  <c r="K159" i="3"/>
  <c r="L159" i="3"/>
  <c r="N35" i="34"/>
  <c r="I35" i="29"/>
  <c r="K143" i="3"/>
  <c r="L143" i="3"/>
  <c r="O694" i="34"/>
  <c r="N658" i="34"/>
  <c r="I658" i="29"/>
  <c r="N596" i="34"/>
  <c r="I596" i="29"/>
  <c r="O558" i="34"/>
  <c r="N492" i="34"/>
  <c r="I492" i="29"/>
  <c r="N470" i="34"/>
  <c r="I470" i="29"/>
  <c r="N455" i="34"/>
  <c r="I455" i="29"/>
  <c r="O423" i="34"/>
  <c r="N403" i="34"/>
  <c r="I403" i="29"/>
  <c r="N393" i="34"/>
  <c r="I393" i="29"/>
  <c r="K729" i="3"/>
  <c r="L729" i="3"/>
  <c r="N359" i="34"/>
  <c r="I359" i="29"/>
  <c r="K718" i="3"/>
  <c r="L718" i="3"/>
  <c r="O354" i="34"/>
  <c r="N349" i="34"/>
  <c r="I349" i="29"/>
  <c r="K714" i="3"/>
  <c r="L714" i="3"/>
  <c r="O335" i="34"/>
  <c r="N331" i="34"/>
  <c r="I331" i="29"/>
  <c r="O318" i="34"/>
  <c r="O305" i="34"/>
  <c r="N301" i="34"/>
  <c r="I301" i="29"/>
  <c r="K679" i="3"/>
  <c r="L679" i="3"/>
  <c r="N281" i="34"/>
  <c r="I281" i="29"/>
  <c r="O277" i="34"/>
  <c r="N267" i="34"/>
  <c r="I267" i="29"/>
  <c r="K654" i="3"/>
  <c r="L654" i="3"/>
  <c r="N247" i="34"/>
  <c r="I247" i="29"/>
  <c r="O243" i="34"/>
  <c r="O226" i="34"/>
  <c r="N209" i="34"/>
  <c r="I209" i="29"/>
  <c r="K598" i="3"/>
  <c r="L598" i="3"/>
  <c r="O185" i="34"/>
  <c r="N175" i="34"/>
  <c r="I175" i="29"/>
  <c r="O151" i="34"/>
  <c r="O137" i="34"/>
  <c r="O134" i="34"/>
  <c r="N117" i="34"/>
  <c r="I117" i="29"/>
  <c r="K412" i="3"/>
  <c r="L412" i="3"/>
  <c r="O113" i="34"/>
  <c r="O103" i="34"/>
  <c r="O93" i="34"/>
  <c r="O86" i="34"/>
  <c r="N83" i="34"/>
  <c r="I83" i="29"/>
  <c r="K313" i="3"/>
  <c r="L313" i="3"/>
  <c r="O79" i="34"/>
  <c r="N69" i="34"/>
  <c r="I69" i="29"/>
  <c r="K270" i="3"/>
  <c r="L270" i="3"/>
  <c r="O62" i="34"/>
  <c r="O59" i="34"/>
  <c r="N56" i="34"/>
  <c r="I56" i="29"/>
  <c r="K227" i="3"/>
  <c r="L227" i="3"/>
  <c r="O43" i="34"/>
  <c r="O41" i="34"/>
  <c r="N37" i="34"/>
  <c r="I37" i="29"/>
  <c r="K151" i="3"/>
  <c r="L151" i="3"/>
  <c r="O29" i="34"/>
  <c r="O27" i="34"/>
  <c r="O20" i="34"/>
  <c r="O13" i="34"/>
  <c r="O11" i="34"/>
  <c r="N397" i="34"/>
  <c r="I397" i="29"/>
  <c r="K730" i="3"/>
  <c r="L730" i="3"/>
  <c r="N358" i="34"/>
  <c r="I358" i="29"/>
  <c r="O330" i="34"/>
  <c r="N249" i="34"/>
  <c r="I249" i="29"/>
  <c r="K637" i="3"/>
  <c r="L637" i="3"/>
  <c r="N235" i="34"/>
  <c r="I235" i="29"/>
  <c r="K623" i="3"/>
  <c r="L623" i="3"/>
  <c r="O102" i="34"/>
  <c r="O81" i="34"/>
  <c r="N740" i="34"/>
  <c r="I740" i="29"/>
  <c r="N694" i="34"/>
  <c r="I694" i="29"/>
  <c r="O619" i="34"/>
  <c r="O595" i="34"/>
  <c r="N558" i="34"/>
  <c r="I558" i="29"/>
  <c r="N524" i="34"/>
  <c r="I524" i="29"/>
  <c r="N511" i="34"/>
  <c r="I511" i="29"/>
  <c r="K774" i="3"/>
  <c r="L774" i="3"/>
  <c r="N442" i="34"/>
  <c r="I442" i="29"/>
  <c r="N423" i="34"/>
  <c r="I423" i="29"/>
  <c r="K737" i="3"/>
  <c r="L737" i="3"/>
  <c r="O383" i="34"/>
  <c r="N378" i="34"/>
  <c r="I378" i="29"/>
  <c r="O373" i="34"/>
  <c r="O344" i="34"/>
  <c r="O339" i="34"/>
  <c r="N335" i="34"/>
  <c r="I335" i="29"/>
  <c r="O322" i="34"/>
  <c r="O309" i="34"/>
  <c r="N305" i="34"/>
  <c r="I305" i="29"/>
  <c r="K680" i="3"/>
  <c r="L680" i="3"/>
  <c r="N277" i="34"/>
  <c r="I277" i="29"/>
  <c r="O273" i="34"/>
  <c r="O263" i="34"/>
  <c r="O253" i="34"/>
  <c r="O246" i="34"/>
  <c r="N243" i="34"/>
  <c r="I243" i="29"/>
  <c r="K633" i="3"/>
  <c r="L633" i="3"/>
  <c r="O239" i="34"/>
  <c r="N229" i="34"/>
  <c r="I229" i="29"/>
  <c r="K616" i="3"/>
  <c r="L616" i="3"/>
  <c r="O222" i="34"/>
  <c r="O219" i="34"/>
  <c r="N205" i="34"/>
  <c r="I205" i="29"/>
  <c r="O202" i="34"/>
  <c r="N195" i="34"/>
  <c r="I195" i="29"/>
  <c r="N185" i="34"/>
  <c r="I185" i="29"/>
  <c r="K564" i="3"/>
  <c r="L564" i="3"/>
  <c r="O181" i="34"/>
  <c r="N171" i="34"/>
  <c r="I171" i="29"/>
  <c r="K544" i="3"/>
  <c r="L544" i="3"/>
  <c r="N151" i="34"/>
  <c r="I151" i="29"/>
  <c r="K500" i="3"/>
  <c r="L500" i="3"/>
  <c r="O147" i="34"/>
  <c r="O130" i="34"/>
  <c r="N113" i="34"/>
  <c r="I113" i="29"/>
  <c r="K403" i="3"/>
  <c r="L403" i="3"/>
  <c r="O89" i="34"/>
  <c r="N79" i="34"/>
  <c r="I79" i="29"/>
  <c r="K301" i="3"/>
  <c r="L301" i="3"/>
  <c r="O47" i="34"/>
  <c r="O45" i="34"/>
  <c r="N41" i="34"/>
  <c r="I41" i="29"/>
  <c r="K167" i="3"/>
  <c r="L167" i="3"/>
  <c r="N29" i="34"/>
  <c r="I29" i="29"/>
  <c r="K119" i="3"/>
  <c r="L119" i="3"/>
  <c r="N27" i="34"/>
  <c r="I27" i="29"/>
  <c r="K111" i="3"/>
  <c r="L111" i="3"/>
  <c r="N20" i="34"/>
  <c r="I20" i="29"/>
  <c r="K81" i="3"/>
  <c r="L81" i="3"/>
  <c r="N13" i="34"/>
  <c r="I13" i="29"/>
  <c r="K46" i="3"/>
  <c r="L46" i="3"/>
  <c r="N11" i="34"/>
  <c r="I11" i="29"/>
  <c r="K36" i="3"/>
  <c r="L36" i="3"/>
  <c r="O9" i="34"/>
  <c r="O7" i="34"/>
  <c r="O6" i="34"/>
  <c r="N690" i="34"/>
  <c r="I690" i="29"/>
  <c r="N614" i="34"/>
  <c r="I614" i="29"/>
  <c r="K790" i="3"/>
  <c r="L790" i="3"/>
  <c r="O539" i="34"/>
  <c r="N522" i="34"/>
  <c r="I522" i="29"/>
  <c r="N454" i="34"/>
  <c r="I454" i="29"/>
  <c r="N441" i="34"/>
  <c r="I441" i="29"/>
  <c r="N402" i="34"/>
  <c r="I402" i="29"/>
  <c r="O387" i="34"/>
  <c r="O353" i="34"/>
  <c r="O317" i="34"/>
  <c r="O283" i="34"/>
  <c r="O266" i="34"/>
  <c r="N215" i="34"/>
  <c r="I215" i="29"/>
  <c r="K603" i="3"/>
  <c r="L603" i="3"/>
  <c r="O194" i="34"/>
  <c r="N177" i="34"/>
  <c r="I177" i="29"/>
  <c r="O153" i="34"/>
  <c r="O119" i="34"/>
  <c r="O105" i="34"/>
  <c r="N85" i="34"/>
  <c r="I85" i="29"/>
  <c r="K321" i="3"/>
  <c r="L321" i="3"/>
  <c r="O71" i="34"/>
  <c r="N791" i="34"/>
  <c r="I791" i="29"/>
  <c r="K832" i="3"/>
  <c r="L832" i="3"/>
  <c r="N737" i="34"/>
  <c r="I737" i="29"/>
  <c r="N654" i="34"/>
  <c r="I654" i="29"/>
  <c r="K801" i="3"/>
  <c r="L801" i="3"/>
  <c r="N540" i="34"/>
  <c r="I540" i="29"/>
  <c r="N510" i="34"/>
  <c r="I510" i="29"/>
  <c r="K772" i="3"/>
  <c r="L772" i="3"/>
  <c r="N500" i="34"/>
  <c r="I500" i="29"/>
  <c r="N484" i="34"/>
  <c r="I484" i="29"/>
  <c r="N448" i="34"/>
  <c r="I448" i="29"/>
  <c r="K746" i="3"/>
  <c r="L746" i="3"/>
  <c r="O435" i="34"/>
  <c r="N417" i="34"/>
  <c r="I417" i="29"/>
  <c r="O412" i="34"/>
  <c r="N407" i="34"/>
  <c r="I407" i="29"/>
  <c r="O402" i="34"/>
  <c r="N373" i="34"/>
  <c r="I373" i="29"/>
  <c r="O368" i="34"/>
  <c r="O358" i="34"/>
  <c r="N339" i="34"/>
  <c r="I339" i="29"/>
  <c r="K705" i="3"/>
  <c r="L705" i="3"/>
  <c r="O326" i="34"/>
  <c r="O313" i="34"/>
  <c r="N309" i="34"/>
  <c r="I309" i="29"/>
  <c r="N273" i="34"/>
  <c r="I273" i="29"/>
  <c r="K659" i="3"/>
  <c r="L659" i="3"/>
  <c r="O249" i="34"/>
  <c r="N239" i="34"/>
  <c r="I239" i="29"/>
  <c r="K628" i="3"/>
  <c r="L628" i="3"/>
  <c r="O215" i="34"/>
  <c r="O201" i="34"/>
  <c r="O198" i="34"/>
  <c r="N181" i="34"/>
  <c r="I181" i="29"/>
  <c r="K559" i="3"/>
  <c r="L559" i="3"/>
  <c r="O177" i="34"/>
  <c r="O167" i="34"/>
  <c r="O157" i="34"/>
  <c r="O150" i="34"/>
  <c r="N147" i="34"/>
  <c r="I147" i="29"/>
  <c r="K490" i="3"/>
  <c r="L490" i="3"/>
  <c r="O143" i="34"/>
  <c r="N133" i="34"/>
  <c r="I133" i="29"/>
  <c r="K460" i="3"/>
  <c r="L460" i="3"/>
  <c r="O126" i="34"/>
  <c r="O123" i="34"/>
  <c r="N109" i="34"/>
  <c r="I109" i="29"/>
  <c r="K392" i="3"/>
  <c r="L392" i="3"/>
  <c r="O106" i="34"/>
  <c r="N99" i="34"/>
  <c r="I99" i="29"/>
  <c r="K364" i="3"/>
  <c r="L364" i="3"/>
  <c r="N89" i="34"/>
  <c r="I89" i="29"/>
  <c r="K333" i="3"/>
  <c r="L333" i="3"/>
  <c r="O85" i="34"/>
  <c r="N75" i="34"/>
  <c r="I75" i="29"/>
  <c r="K289" i="3"/>
  <c r="L289" i="3"/>
  <c r="O51" i="34"/>
  <c r="O49" i="34"/>
  <c r="N45" i="34"/>
  <c r="I45" i="29"/>
  <c r="K183" i="3"/>
  <c r="L183" i="3"/>
  <c r="O36" i="34"/>
  <c r="O32" i="34"/>
  <c r="O25" i="34"/>
  <c r="O23" i="34"/>
  <c r="O16" i="34"/>
  <c r="N789" i="34"/>
  <c r="I789" i="29"/>
  <c r="N435" i="34"/>
  <c r="I435" i="29"/>
  <c r="N313" i="34"/>
  <c r="I313" i="29"/>
  <c r="N269" i="34"/>
  <c r="I269" i="29"/>
  <c r="N259" i="34"/>
  <c r="I259" i="29"/>
  <c r="K645" i="3"/>
  <c r="L645" i="3"/>
  <c r="O245" i="34"/>
  <c r="O211" i="34"/>
  <c r="N143" i="34"/>
  <c r="I143" i="29"/>
  <c r="K482" i="3"/>
  <c r="L482" i="3"/>
  <c r="N720" i="34"/>
  <c r="I720" i="29"/>
  <c r="K817" i="3"/>
  <c r="L817" i="3"/>
  <c r="N550" i="34"/>
  <c r="I550" i="29"/>
  <c r="N481" i="34"/>
  <c r="I481" i="29"/>
  <c r="N466" i="34"/>
  <c r="I466" i="29"/>
  <c r="K752" i="3"/>
  <c r="L752" i="3"/>
  <c r="O452" i="34"/>
  <c r="N439" i="34"/>
  <c r="I439" i="29"/>
  <c r="O415" i="34"/>
  <c r="O405" i="34"/>
  <c r="O376" i="34"/>
  <c r="O337" i="34"/>
  <c r="O303" i="34"/>
  <c r="O286" i="34"/>
  <c r="O279" i="34"/>
  <c r="O265" i="34"/>
  <c r="N245" i="34"/>
  <c r="I245" i="29"/>
  <c r="O231" i="34"/>
  <c r="N211" i="34"/>
  <c r="I211" i="29"/>
  <c r="N197" i="34"/>
  <c r="I197" i="29"/>
  <c r="O190" i="34"/>
  <c r="O170" i="34"/>
  <c r="N163" i="34"/>
  <c r="I163" i="29"/>
  <c r="K529" i="3"/>
  <c r="L529" i="3"/>
  <c r="O149" i="34"/>
  <c r="O115" i="34"/>
  <c r="N81" i="34"/>
  <c r="I81" i="29"/>
  <c r="K307" i="3"/>
  <c r="L307" i="3"/>
  <c r="N57" i="34"/>
  <c r="I57" i="29"/>
  <c r="K230" i="3"/>
  <c r="L230" i="3"/>
  <c r="O53" i="34"/>
  <c r="N36" i="34"/>
  <c r="I36" i="29"/>
  <c r="K147" i="3"/>
  <c r="L147" i="3"/>
  <c r="O33" i="34"/>
  <c r="N7" i="34"/>
  <c r="I7" i="29"/>
  <c r="K16" i="3"/>
  <c r="L16" i="3"/>
  <c r="N636" i="34"/>
  <c r="I636" i="29"/>
  <c r="N585" i="34"/>
  <c r="I585" i="29"/>
  <c r="N452" i="34"/>
  <c r="I452" i="29"/>
  <c r="K747" i="3"/>
  <c r="L747" i="3"/>
  <c r="O426" i="34"/>
  <c r="N405" i="34"/>
  <c r="I405" i="29"/>
  <c r="K733" i="3"/>
  <c r="L733" i="3"/>
  <c r="N337" i="34"/>
  <c r="I337" i="29"/>
  <c r="K704" i="3"/>
  <c r="L704" i="3"/>
  <c r="N303" i="34"/>
  <c r="I303" i="29"/>
  <c r="N279" i="34"/>
  <c r="I279" i="29"/>
  <c r="O258" i="34"/>
  <c r="O217" i="34"/>
  <c r="O183" i="34"/>
  <c r="O169" i="34"/>
  <c r="N149" i="34"/>
  <c r="I149" i="29"/>
  <c r="K494" i="3"/>
  <c r="L494" i="3"/>
  <c r="O135" i="34"/>
  <c r="N115" i="34"/>
  <c r="I115" i="29"/>
  <c r="K407" i="3"/>
  <c r="L407" i="3"/>
  <c r="N101" i="34"/>
  <c r="I101" i="29"/>
  <c r="O94" i="34"/>
  <c r="O74" i="34"/>
  <c r="N67" i="34"/>
  <c r="I67" i="29"/>
  <c r="K264" i="3"/>
  <c r="L264" i="3"/>
  <c r="O61" i="34"/>
  <c r="N53" i="34"/>
  <c r="I53" i="29"/>
  <c r="K216" i="3"/>
  <c r="L216" i="3"/>
  <c r="N33" i="34"/>
  <c r="I33" i="29"/>
  <c r="K135" i="3"/>
  <c r="L135" i="3"/>
  <c r="O24" i="34"/>
  <c r="O21" i="34"/>
  <c r="N548" i="34"/>
  <c r="I548" i="29"/>
  <c r="N480" i="34"/>
  <c r="I480" i="29"/>
  <c r="K759" i="3"/>
  <c r="L759" i="3"/>
  <c r="N451" i="34"/>
  <c r="I451" i="29"/>
  <c r="N426" i="34"/>
  <c r="I426" i="29"/>
  <c r="K739" i="3"/>
  <c r="L739" i="3"/>
  <c r="O385" i="34"/>
  <c r="N346" i="34"/>
  <c r="I346" i="29"/>
  <c r="O311" i="34"/>
  <c r="O294" i="34"/>
  <c r="O278" i="34"/>
  <c r="O271" i="34"/>
  <c r="O251" i="34"/>
  <c r="N237" i="34"/>
  <c r="I237" i="29"/>
  <c r="K626" i="3"/>
  <c r="L626" i="3"/>
  <c r="N217" i="34"/>
  <c r="I217" i="29"/>
  <c r="N203" i="34"/>
  <c r="I203" i="29"/>
  <c r="K590" i="3"/>
  <c r="L590" i="3"/>
  <c r="N183" i="34"/>
  <c r="I183" i="29"/>
  <c r="K563" i="3"/>
  <c r="L563" i="3"/>
  <c r="O162" i="34"/>
  <c r="O121" i="34"/>
  <c r="O87" i="34"/>
  <c r="O73" i="34"/>
  <c r="O56" i="34"/>
  <c r="N49" i="34"/>
  <c r="I49" i="29"/>
  <c r="K200" i="3"/>
  <c r="L200" i="3"/>
  <c r="O39" i="34"/>
  <c r="N32" i="34"/>
  <c r="I32" i="29"/>
  <c r="K131" i="3"/>
  <c r="L131" i="3"/>
  <c r="N24" i="34"/>
  <c r="I24" i="29"/>
  <c r="K99" i="3"/>
  <c r="L99" i="3"/>
  <c r="N21" i="34"/>
  <c r="I21" i="29"/>
  <c r="K86" i="3"/>
  <c r="L86" i="3"/>
  <c r="O15" i="34"/>
  <c r="O12" i="34"/>
  <c r="O583" i="34"/>
  <c r="O438" i="34"/>
  <c r="N425" i="34"/>
  <c r="I425" i="29"/>
  <c r="O414" i="34"/>
  <c r="N375" i="34"/>
  <c r="I375" i="29"/>
  <c r="N311" i="34"/>
  <c r="I311" i="29"/>
  <c r="O285" i="34"/>
  <c r="N271" i="34"/>
  <c r="I271" i="29"/>
  <c r="O230" i="34"/>
  <c r="O209" i="34"/>
  <c r="O182" i="34"/>
  <c r="O175" i="34"/>
  <c r="O155" i="34"/>
  <c r="N141" i="34"/>
  <c r="I141" i="29"/>
  <c r="K477" i="3"/>
  <c r="L477" i="3"/>
  <c r="O66" i="34"/>
  <c r="N23" i="34"/>
  <c r="I23" i="29"/>
  <c r="K95" i="3"/>
  <c r="L95" i="3"/>
  <c r="N534" i="34"/>
  <c r="I534" i="29"/>
  <c r="N506" i="34"/>
  <c r="I506" i="29"/>
  <c r="K770" i="3"/>
  <c r="L770" i="3"/>
  <c r="N410" i="34"/>
  <c r="I410" i="29"/>
  <c r="O371" i="34"/>
  <c r="O361" i="34"/>
  <c r="N342" i="34"/>
  <c r="I342" i="29"/>
  <c r="K707" i="3"/>
  <c r="L707" i="3"/>
  <c r="N333" i="34"/>
  <c r="I333" i="29"/>
  <c r="N299" i="34"/>
  <c r="I299" i="29"/>
  <c r="K676" i="3"/>
  <c r="L676" i="3"/>
  <c r="O262" i="34"/>
  <c r="O241" i="34"/>
  <c r="O221" i="34"/>
  <c r="O214" i="34"/>
  <c r="O207" i="34"/>
  <c r="O187" i="34"/>
  <c r="N173" i="34"/>
  <c r="I173" i="29"/>
  <c r="N153" i="34"/>
  <c r="I153" i="29"/>
  <c r="K506" i="3"/>
  <c r="L506" i="3"/>
  <c r="N139" i="34"/>
  <c r="I139" i="29"/>
  <c r="K472" i="3"/>
  <c r="L472" i="3"/>
  <c r="N119" i="34"/>
  <c r="I119" i="29"/>
  <c r="K418" i="3"/>
  <c r="L418" i="3"/>
  <c r="O98" i="34"/>
  <c r="N52" i="34"/>
  <c r="I52" i="29"/>
  <c r="K212" i="3"/>
  <c r="L212" i="3"/>
  <c r="O48" i="34"/>
  <c r="O768" i="34"/>
  <c r="O604" i="34"/>
  <c r="N566" i="34"/>
  <c r="I566" i="29"/>
  <c r="N532" i="34"/>
  <c r="I532" i="29"/>
  <c r="O488" i="34"/>
  <c r="N473" i="34"/>
  <c r="I473" i="29"/>
  <c r="O458" i="34"/>
  <c r="N445" i="34"/>
  <c r="I445" i="29"/>
  <c r="O400" i="34"/>
  <c r="O390" i="34"/>
  <c r="N371" i="34"/>
  <c r="I371" i="29"/>
  <c r="N361" i="34"/>
  <c r="I361" i="29"/>
  <c r="O307" i="34"/>
  <c r="O290" i="34"/>
  <c r="O275" i="34"/>
  <c r="N241" i="34"/>
  <c r="I241" i="29"/>
  <c r="N207" i="34"/>
  <c r="I207" i="29"/>
  <c r="K594" i="3"/>
  <c r="L594" i="3"/>
  <c r="O166" i="34"/>
  <c r="O145" i="34"/>
  <c r="O125" i="34"/>
  <c r="O118" i="34"/>
  <c r="O111" i="34"/>
  <c r="O91" i="34"/>
  <c r="N77" i="34"/>
  <c r="I77" i="29"/>
  <c r="K295" i="3"/>
  <c r="L295" i="3"/>
  <c r="N48" i="34"/>
  <c r="I48" i="29"/>
  <c r="K196" i="3"/>
  <c r="L196" i="3"/>
  <c r="O44" i="34"/>
  <c r="O31" i="34"/>
  <c r="O28" i="34"/>
  <c r="O17" i="34"/>
  <c r="N565" i="34"/>
  <c r="I565" i="29"/>
  <c r="N505" i="34"/>
  <c r="I505" i="29"/>
  <c r="N458" i="34"/>
  <c r="I458" i="29"/>
  <c r="O432" i="34"/>
  <c r="N390" i="34"/>
  <c r="I390" i="29"/>
  <c r="O351" i="34"/>
  <c r="O341" i="34"/>
  <c r="N307" i="34"/>
  <c r="I307" i="29"/>
  <c r="N275" i="34"/>
  <c r="I275" i="29"/>
  <c r="N261" i="34"/>
  <c r="I261" i="29"/>
  <c r="K649" i="3"/>
  <c r="L649" i="3"/>
  <c r="O254" i="34"/>
  <c r="O234" i="34"/>
  <c r="N227" i="34"/>
  <c r="I227" i="29"/>
  <c r="O213" i="34"/>
  <c r="O179" i="34"/>
  <c r="N145" i="34"/>
  <c r="I145" i="29"/>
  <c r="K486" i="3"/>
  <c r="L486" i="3"/>
  <c r="N111" i="34"/>
  <c r="I111" i="29"/>
  <c r="K397" i="3"/>
  <c r="L397" i="3"/>
  <c r="O70" i="34"/>
  <c r="N44" i="34"/>
  <c r="I44" i="29"/>
  <c r="K179" i="3"/>
  <c r="L179" i="3"/>
  <c r="O40" i="34"/>
  <c r="N31" i="34"/>
  <c r="I31" i="29"/>
  <c r="K127" i="3"/>
  <c r="L127" i="3"/>
  <c r="N28" i="34"/>
  <c r="I28" i="29"/>
  <c r="K115" i="3"/>
  <c r="L115" i="3"/>
  <c r="N25" i="34"/>
  <c r="I25" i="29"/>
  <c r="K103" i="3"/>
  <c r="L103" i="3"/>
  <c r="O19" i="34"/>
  <c r="N17" i="34"/>
  <c r="I17" i="29"/>
  <c r="K67" i="3"/>
  <c r="L67" i="3"/>
  <c r="O8" i="34"/>
  <c r="O602" i="34"/>
  <c r="O563" i="34"/>
  <c r="N487" i="34"/>
  <c r="I487" i="29"/>
  <c r="O472" i="34"/>
  <c r="N457" i="34"/>
  <c r="I457" i="29"/>
  <c r="N432" i="34"/>
  <c r="I432" i="29"/>
  <c r="O409" i="34"/>
  <c r="O380" i="34"/>
  <c r="O370" i="34"/>
  <c r="N341" i="34"/>
  <c r="I341" i="29"/>
  <c r="K706" i="3"/>
  <c r="L706" i="3"/>
  <c r="O315" i="34"/>
  <c r="O298" i="34"/>
  <c r="O281" i="34"/>
  <c r="O247" i="34"/>
  <c r="O233" i="34"/>
  <c r="N213" i="34"/>
  <c r="I213" i="29"/>
  <c r="K600" i="3"/>
  <c r="L600" i="3"/>
  <c r="O199" i="34"/>
  <c r="N179" i="34"/>
  <c r="I179" i="29"/>
  <c r="K555" i="3"/>
  <c r="L555" i="3"/>
  <c r="N165" i="34"/>
  <c r="I165" i="29"/>
  <c r="K534" i="3"/>
  <c r="L534" i="3"/>
  <c r="O158" i="34"/>
  <c r="O138" i="34"/>
  <c r="N131" i="34"/>
  <c r="I131" i="29"/>
  <c r="K454" i="3"/>
  <c r="L454" i="3"/>
  <c r="O117" i="34"/>
  <c r="O83" i="34"/>
  <c r="O57" i="34"/>
  <c r="N40" i="34"/>
  <c r="I40" i="29"/>
  <c r="K163" i="3"/>
  <c r="L163" i="3"/>
  <c r="O37" i="34"/>
  <c r="N19" i="34"/>
  <c r="I19" i="29"/>
  <c r="K77" i="3"/>
  <c r="L77" i="3"/>
  <c r="N16" i="34"/>
  <c r="I16" i="29"/>
  <c r="K62" i="3"/>
  <c r="L62" i="3"/>
  <c r="N8" i="34"/>
  <c r="I8" i="29"/>
  <c r="K21" i="3"/>
  <c r="L21" i="3"/>
  <c r="O189" i="34"/>
  <c r="N121" i="34"/>
  <c r="I121" i="29"/>
  <c r="K423" i="3"/>
  <c r="L423" i="3"/>
  <c r="N107" i="34"/>
  <c r="I107" i="29"/>
  <c r="K387" i="3"/>
  <c r="L387" i="3"/>
  <c r="N87" i="34"/>
  <c r="I87" i="29"/>
  <c r="K327" i="3"/>
  <c r="L327" i="3"/>
  <c r="O55" i="34"/>
  <c r="O52" i="34"/>
  <c r="O35" i="34"/>
  <c r="N15" i="34"/>
  <c r="I15" i="29"/>
  <c r="K56" i="3"/>
  <c r="L56" i="3"/>
  <c r="N12" i="34"/>
  <c r="I12" i="29"/>
  <c r="K41" i="3"/>
  <c r="L41" i="3"/>
  <c r="N9" i="34"/>
  <c r="I9" i="29"/>
  <c r="K26" i="3"/>
  <c r="L26" i="3"/>
  <c r="K809" i="33"/>
  <c r="S809" i="33"/>
  <c r="J809" i="33"/>
  <c r="B107" i="33"/>
  <c r="B106" i="33"/>
  <c r="K7" i="33"/>
  <c r="S7" i="33"/>
  <c r="K8" i="33"/>
  <c r="K9" i="33"/>
  <c r="S6" i="33"/>
  <c r="K247" i="32"/>
  <c r="S247" i="32"/>
  <c r="J247" i="32"/>
  <c r="B107" i="32"/>
  <c r="B106" i="32"/>
  <c r="K7" i="32"/>
  <c r="K8" i="32"/>
  <c r="S6" i="32"/>
  <c r="K999" i="30"/>
  <c r="S7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S6" i="30"/>
  <c r="J999" i="30"/>
  <c r="B107" i="30"/>
  <c r="B106" i="30"/>
  <c r="L12" i="30"/>
  <c r="L11" i="30"/>
  <c r="L10" i="30"/>
  <c r="L9" i="30"/>
  <c r="L8" i="30"/>
  <c r="L7" i="30"/>
  <c r="L6" i="30"/>
  <c r="K1080" i="29"/>
  <c r="K9" i="32"/>
  <c r="S9" i="32"/>
  <c r="S8" i="32"/>
  <c r="S7" i="32"/>
  <c r="S8" i="30"/>
  <c r="K10" i="32"/>
  <c r="S9" i="30"/>
  <c r="S10" i="30"/>
  <c r="S11" i="30"/>
  <c r="S12" i="30"/>
  <c r="S13" i="30"/>
  <c r="S14" i="30"/>
  <c r="O918" i="3"/>
  <c r="S15" i="30"/>
  <c r="J1080" i="29"/>
  <c r="S16" i="30"/>
  <c r="S17" i="30"/>
  <c r="P7" i="3"/>
  <c r="P30" i="3"/>
  <c r="S18" i="30"/>
  <c r="S19" i="30"/>
  <c r="S20" i="30"/>
  <c r="S21" i="30"/>
  <c r="S22" i="30"/>
  <c r="P28" i="3"/>
  <c r="P31" i="3"/>
  <c r="P36" i="3"/>
  <c r="P39" i="3"/>
  <c r="P40" i="3"/>
  <c r="P43" i="3"/>
  <c r="P44" i="3"/>
  <c r="S23" i="30"/>
  <c r="P27" i="3"/>
  <c r="P46" i="3"/>
  <c r="P42" i="3"/>
  <c r="P38" i="3"/>
  <c r="P26" i="3"/>
  <c r="P45" i="3"/>
  <c r="P41" i="3"/>
  <c r="P37" i="3"/>
  <c r="P33" i="3"/>
  <c r="P25" i="3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S120" i="30"/>
  <c r="S121" i="30"/>
  <c r="S122" i="30"/>
  <c r="S123" i="30"/>
  <c r="S124" i="30"/>
  <c r="S125" i="30"/>
  <c r="S126" i="30"/>
  <c r="S127" i="30"/>
  <c r="S128" i="30"/>
  <c r="S129" i="30"/>
  <c r="S130" i="30"/>
  <c r="S131" i="30"/>
  <c r="S132" i="30"/>
  <c r="S133" i="30"/>
  <c r="S134" i="30"/>
  <c r="S135" i="30"/>
  <c r="S136" i="30"/>
  <c r="S137" i="30"/>
  <c r="S138" i="30"/>
  <c r="S139" i="30"/>
  <c r="S140" i="30"/>
  <c r="S141" i="30"/>
  <c r="S142" i="30"/>
  <c r="S143" i="30"/>
  <c r="S144" i="30"/>
  <c r="S145" i="30"/>
  <c r="S146" i="30"/>
  <c r="S147" i="30"/>
  <c r="S148" i="30"/>
  <c r="S149" i="30"/>
  <c r="S150" i="30"/>
  <c r="S151" i="30"/>
  <c r="S152" i="30"/>
  <c r="S153" i="30"/>
  <c r="S154" i="30"/>
  <c r="S155" i="30"/>
  <c r="S156" i="30"/>
  <c r="S157" i="30"/>
  <c r="S158" i="30"/>
  <c r="S159" i="30"/>
  <c r="S160" i="30"/>
  <c r="S161" i="30"/>
  <c r="S162" i="30"/>
  <c r="S163" i="30"/>
  <c r="S164" i="30"/>
  <c r="S165" i="30"/>
  <c r="S166" i="30"/>
  <c r="S167" i="30"/>
  <c r="S168" i="30"/>
  <c r="S169" i="30"/>
  <c r="S170" i="30"/>
  <c r="S171" i="30"/>
  <c r="S172" i="30"/>
  <c r="S173" i="30"/>
  <c r="S174" i="30"/>
  <c r="S175" i="30"/>
  <c r="S176" i="30"/>
  <c r="S177" i="30"/>
  <c r="S178" i="30"/>
  <c r="S179" i="30"/>
  <c r="S180" i="30"/>
  <c r="S181" i="30"/>
  <c r="S182" i="30"/>
  <c r="S183" i="30"/>
  <c r="S184" i="30"/>
  <c r="S185" i="30"/>
  <c r="S186" i="30"/>
  <c r="S187" i="30"/>
  <c r="S188" i="30"/>
  <c r="S189" i="30"/>
  <c r="S190" i="30"/>
  <c r="S191" i="30"/>
  <c r="S192" i="30"/>
  <c r="S193" i="30"/>
  <c r="S194" i="30"/>
  <c r="S195" i="30"/>
  <c r="S196" i="30"/>
  <c r="S197" i="30"/>
  <c r="S198" i="30"/>
  <c r="S199" i="30"/>
  <c r="S200" i="30"/>
  <c r="S201" i="30"/>
  <c r="S202" i="30"/>
  <c r="S203" i="30"/>
  <c r="S204" i="30"/>
  <c r="S205" i="30"/>
  <c r="S206" i="30"/>
  <c r="S207" i="30"/>
  <c r="S208" i="30"/>
  <c r="S209" i="30"/>
  <c r="S210" i="30"/>
  <c r="S211" i="30"/>
  <c r="S212" i="30"/>
  <c r="S213" i="30"/>
  <c r="S214" i="30"/>
  <c r="S215" i="30"/>
  <c r="S216" i="30"/>
  <c r="S217" i="30"/>
  <c r="S218" i="30"/>
  <c r="S219" i="30"/>
  <c r="S220" i="30"/>
  <c r="S221" i="30"/>
  <c r="S222" i="30"/>
  <c r="S223" i="30"/>
  <c r="S224" i="30"/>
  <c r="S225" i="30"/>
  <c r="S226" i="30"/>
  <c r="S227" i="30"/>
  <c r="S228" i="30"/>
  <c r="S229" i="30"/>
  <c r="S230" i="30"/>
  <c r="S231" i="30"/>
  <c r="S232" i="30"/>
  <c r="S233" i="30"/>
  <c r="S234" i="30"/>
  <c r="S235" i="30"/>
  <c r="S236" i="30"/>
  <c r="S237" i="30"/>
  <c r="S238" i="30"/>
  <c r="S239" i="30"/>
  <c r="S240" i="30"/>
  <c r="S241" i="30"/>
  <c r="S242" i="30"/>
  <c r="S243" i="30"/>
  <c r="S244" i="30"/>
  <c r="S245" i="30"/>
  <c r="S246" i="30"/>
  <c r="S247" i="30"/>
  <c r="S248" i="30"/>
  <c r="S249" i="30"/>
  <c r="S250" i="30"/>
  <c r="S251" i="30"/>
  <c r="S252" i="30"/>
  <c r="S253" i="30"/>
  <c r="S254" i="30"/>
  <c r="S255" i="30"/>
  <c r="S256" i="30"/>
  <c r="S257" i="30"/>
  <c r="S258" i="30"/>
  <c r="S259" i="30"/>
  <c r="S260" i="30"/>
  <c r="S261" i="30"/>
  <c r="S262" i="30"/>
  <c r="S263" i="30"/>
  <c r="S264" i="30"/>
  <c r="S265" i="30"/>
  <c r="S266" i="30"/>
  <c r="S267" i="30"/>
  <c r="S268" i="30"/>
  <c r="S269" i="30"/>
  <c r="S270" i="30"/>
  <c r="S271" i="30"/>
  <c r="S272" i="30"/>
  <c r="S273" i="30"/>
  <c r="S274" i="30"/>
  <c r="S275" i="30"/>
  <c r="S276" i="30"/>
  <c r="S277" i="30"/>
  <c r="S278" i="30"/>
  <c r="S279" i="30"/>
  <c r="S280" i="30"/>
  <c r="S281" i="30"/>
  <c r="S282" i="30"/>
  <c r="S283" i="30"/>
  <c r="S284" i="30"/>
  <c r="S285" i="30"/>
  <c r="S286" i="30"/>
  <c r="S287" i="30"/>
  <c r="S288" i="30"/>
  <c r="S289" i="30"/>
  <c r="S290" i="30"/>
  <c r="S291" i="30"/>
  <c r="S292" i="30"/>
  <c r="S293" i="30"/>
  <c r="S294" i="30"/>
  <c r="S295" i="30"/>
  <c r="S296" i="30"/>
  <c r="S297" i="30"/>
  <c r="S298" i="30"/>
  <c r="S299" i="30"/>
  <c r="S300" i="30"/>
  <c r="S301" i="30"/>
  <c r="S302" i="30"/>
  <c r="S303" i="30"/>
  <c r="S304" i="30"/>
  <c r="S305" i="30"/>
  <c r="S306" i="30"/>
  <c r="S307" i="30"/>
  <c r="S308" i="30"/>
  <c r="S309" i="30"/>
  <c r="S310" i="30"/>
  <c r="S311" i="30"/>
  <c r="S312" i="30"/>
  <c r="S313" i="30"/>
  <c r="S314" i="30"/>
  <c r="S315" i="30"/>
  <c r="S316" i="30"/>
  <c r="S317" i="30"/>
  <c r="S318" i="30"/>
  <c r="S319" i="30"/>
  <c r="S320" i="30"/>
  <c r="S321" i="30"/>
  <c r="S322" i="30"/>
  <c r="S323" i="30"/>
  <c r="S324" i="30"/>
  <c r="S325" i="30"/>
  <c r="S326" i="30"/>
  <c r="S327" i="30"/>
  <c r="S328" i="30"/>
  <c r="S329" i="30"/>
  <c r="S330" i="30"/>
  <c r="S331" i="30"/>
  <c r="S332" i="30"/>
  <c r="S333" i="30"/>
  <c r="S334" i="30"/>
  <c r="S335" i="30"/>
  <c r="S336" i="30"/>
  <c r="S337" i="30"/>
  <c r="S338" i="30"/>
  <c r="S339" i="30"/>
  <c r="S340" i="30"/>
  <c r="S341" i="30"/>
  <c r="S342" i="30"/>
  <c r="S343" i="30"/>
  <c r="S344" i="30"/>
  <c r="S345" i="30"/>
  <c r="S346" i="30"/>
  <c r="S347" i="30"/>
  <c r="S348" i="30"/>
  <c r="S349" i="30"/>
  <c r="S350" i="30"/>
  <c r="S351" i="30"/>
  <c r="S352" i="30"/>
  <c r="S353" i="30"/>
  <c r="S354" i="30"/>
  <c r="S355" i="30"/>
  <c r="S356" i="30"/>
  <c r="S357" i="30"/>
  <c r="S358" i="30"/>
  <c r="S359" i="30"/>
  <c r="S360" i="30"/>
  <c r="S361" i="30"/>
  <c r="S362" i="30"/>
  <c r="S363" i="30"/>
  <c r="S364" i="30"/>
  <c r="S365" i="30"/>
  <c r="S366" i="30"/>
  <c r="S367" i="30"/>
  <c r="S368" i="30"/>
  <c r="S369" i="30"/>
  <c r="S370" i="30"/>
  <c r="S371" i="30"/>
  <c r="S372" i="30"/>
  <c r="S373" i="30"/>
  <c r="S374" i="30"/>
  <c r="S375" i="30"/>
  <c r="S376" i="30"/>
  <c r="S377" i="30"/>
  <c r="S378" i="30"/>
  <c r="S379" i="30"/>
  <c r="S380" i="30"/>
  <c r="S381" i="30"/>
  <c r="S382" i="30"/>
  <c r="S383" i="30"/>
  <c r="S384" i="30"/>
  <c r="S385" i="30"/>
  <c r="S386" i="30"/>
  <c r="S387" i="30"/>
  <c r="S388" i="30"/>
  <c r="S389" i="30"/>
  <c r="S390" i="30"/>
  <c r="S391" i="30"/>
  <c r="S392" i="30"/>
  <c r="S393" i="30"/>
  <c r="S394" i="30"/>
  <c r="S395" i="30"/>
  <c r="S396" i="30"/>
  <c r="S397" i="30"/>
  <c r="S398" i="30"/>
  <c r="S399" i="30"/>
  <c r="S400" i="30"/>
  <c r="S401" i="30"/>
  <c r="S402" i="30"/>
  <c r="S403" i="30"/>
  <c r="S404" i="30"/>
  <c r="S405" i="30"/>
  <c r="S406" i="30"/>
  <c r="S407" i="30"/>
  <c r="S408" i="30"/>
  <c r="S409" i="30"/>
  <c r="S410" i="30"/>
  <c r="S411" i="30"/>
  <c r="S412" i="30"/>
  <c r="S413" i="30"/>
  <c r="S414" i="30"/>
  <c r="S415" i="30"/>
  <c r="S416" i="30"/>
  <c r="S417" i="30"/>
  <c r="S418" i="30"/>
  <c r="S419" i="30"/>
  <c r="S420" i="30"/>
  <c r="S421" i="30"/>
  <c r="S422" i="30"/>
  <c r="S423" i="30"/>
  <c r="S424" i="30"/>
  <c r="S425" i="30"/>
  <c r="S426" i="30"/>
  <c r="S427" i="30"/>
  <c r="S428" i="30"/>
  <c r="S429" i="30"/>
  <c r="S430" i="30"/>
  <c r="S431" i="30"/>
  <c r="S432" i="30"/>
  <c r="S433" i="30"/>
  <c r="S434" i="30"/>
  <c r="S435" i="30"/>
  <c r="S436" i="30"/>
  <c r="S437" i="30"/>
  <c r="S438" i="30"/>
  <c r="S439" i="30"/>
  <c r="S440" i="30"/>
  <c r="S441" i="30"/>
  <c r="S442" i="30"/>
  <c r="S443" i="30"/>
  <c r="S444" i="30"/>
  <c r="S445" i="30"/>
  <c r="S446" i="30"/>
  <c r="S447" i="30"/>
  <c r="S448" i="30"/>
  <c r="S449" i="30"/>
  <c r="S450" i="30"/>
  <c r="S451" i="30"/>
  <c r="S452" i="30"/>
  <c r="S453" i="30"/>
  <c r="S454" i="30"/>
  <c r="S455" i="30"/>
  <c r="S456" i="30"/>
  <c r="S457" i="30"/>
  <c r="S458" i="30"/>
  <c r="S459" i="30"/>
  <c r="S460" i="30"/>
  <c r="S461" i="30"/>
  <c r="S462" i="30"/>
  <c r="S463" i="30"/>
  <c r="S464" i="30"/>
  <c r="S465" i="30"/>
  <c r="S466" i="30"/>
  <c r="S467" i="30"/>
  <c r="S468" i="30"/>
  <c r="S469" i="30"/>
  <c r="S470" i="30"/>
  <c r="S471" i="30"/>
  <c r="S472" i="30"/>
  <c r="S473" i="30"/>
  <c r="S474" i="30"/>
  <c r="S475" i="30"/>
  <c r="S476" i="30"/>
  <c r="S477" i="30"/>
  <c r="S478" i="30"/>
  <c r="S479" i="30"/>
  <c r="S480" i="30"/>
  <c r="S481" i="30"/>
  <c r="S482" i="30"/>
  <c r="S483" i="30"/>
  <c r="S484" i="30"/>
  <c r="S485" i="30"/>
  <c r="S486" i="30"/>
  <c r="S487" i="30"/>
  <c r="S488" i="30"/>
  <c r="S489" i="30"/>
  <c r="S490" i="30"/>
  <c r="S491" i="30"/>
  <c r="S492" i="30"/>
  <c r="S493" i="30"/>
  <c r="S494" i="30"/>
  <c r="S495" i="30"/>
  <c r="S496" i="30"/>
  <c r="S497" i="30"/>
  <c r="S498" i="30"/>
  <c r="S499" i="30"/>
  <c r="S500" i="30"/>
  <c r="S501" i="30"/>
  <c r="S502" i="30"/>
  <c r="S503" i="30"/>
  <c r="S504" i="30"/>
  <c r="S505" i="30"/>
  <c r="S506" i="30"/>
  <c r="S507" i="30"/>
  <c r="S508" i="30"/>
  <c r="S509" i="30"/>
  <c r="S510" i="30"/>
  <c r="S511" i="30"/>
  <c r="S512" i="30"/>
  <c r="S513" i="30"/>
  <c r="S514" i="30"/>
  <c r="S515" i="30"/>
  <c r="S516" i="30"/>
  <c r="S517" i="30"/>
  <c r="S518" i="30"/>
  <c r="S519" i="30"/>
  <c r="S520" i="30"/>
  <c r="S521" i="30"/>
  <c r="S522" i="30"/>
  <c r="S523" i="30"/>
  <c r="S524" i="30"/>
  <c r="S525" i="30"/>
  <c r="S526" i="30"/>
  <c r="S527" i="30"/>
  <c r="S528" i="30"/>
  <c r="S529" i="30"/>
  <c r="S530" i="30"/>
  <c r="S531" i="30"/>
  <c r="S532" i="30"/>
  <c r="S533" i="30"/>
  <c r="S534" i="30"/>
  <c r="S535" i="30"/>
  <c r="S536" i="30"/>
  <c r="S537" i="30"/>
  <c r="S538" i="30"/>
  <c r="S539" i="30"/>
  <c r="S540" i="30"/>
  <c r="S541" i="30"/>
  <c r="S542" i="30"/>
  <c r="S543" i="30"/>
  <c r="S544" i="30"/>
  <c r="S545" i="30"/>
  <c r="S546" i="30"/>
  <c r="S547" i="30"/>
  <c r="S548" i="30"/>
  <c r="S549" i="30"/>
  <c r="S550" i="30"/>
  <c r="S551" i="30"/>
  <c r="S552" i="30"/>
  <c r="S553" i="30"/>
  <c r="S554" i="30"/>
  <c r="S555" i="30"/>
  <c r="S556" i="30"/>
  <c r="S557" i="30"/>
  <c r="S558" i="30"/>
  <c r="S559" i="30"/>
  <c r="S560" i="30"/>
  <c r="S561" i="30"/>
  <c r="S562" i="30"/>
  <c r="S563" i="30"/>
  <c r="S564" i="30"/>
  <c r="S565" i="30"/>
  <c r="S566" i="30"/>
  <c r="S567" i="30"/>
  <c r="S568" i="30"/>
  <c r="S569" i="30"/>
  <c r="S570" i="30"/>
  <c r="S571" i="30"/>
  <c r="S572" i="30"/>
  <c r="S573" i="30"/>
  <c r="S574" i="30"/>
  <c r="S575" i="30"/>
  <c r="S576" i="30"/>
  <c r="S577" i="30"/>
  <c r="S578" i="30"/>
  <c r="S579" i="30"/>
  <c r="S580" i="30"/>
  <c r="S581" i="30"/>
  <c r="S582" i="30"/>
  <c r="S583" i="30"/>
  <c r="S584" i="30"/>
  <c r="S585" i="30"/>
  <c r="S586" i="30"/>
  <c r="S587" i="30"/>
  <c r="S588" i="30"/>
  <c r="S589" i="30"/>
  <c r="S590" i="30"/>
  <c r="S591" i="30"/>
  <c r="S592" i="30"/>
  <c r="S593" i="30"/>
  <c r="S594" i="30"/>
  <c r="S595" i="30"/>
  <c r="S596" i="30"/>
  <c r="S597" i="30"/>
  <c r="S598" i="30"/>
  <c r="S599" i="30"/>
  <c r="S600" i="30"/>
  <c r="S601" i="30"/>
  <c r="S602" i="30"/>
  <c r="S603" i="30"/>
  <c r="S604" i="30"/>
  <c r="S605" i="30"/>
  <c r="S606" i="30"/>
  <c r="S607" i="30"/>
  <c r="S608" i="30"/>
  <c r="S609" i="30"/>
  <c r="S610" i="30"/>
  <c r="S611" i="30"/>
  <c r="S612" i="30"/>
  <c r="S613" i="30"/>
  <c r="S614" i="30"/>
  <c r="S615" i="30"/>
  <c r="S616" i="30"/>
  <c r="S617" i="30"/>
  <c r="S618" i="30"/>
  <c r="S619" i="30"/>
  <c r="S620" i="30"/>
  <c r="S621" i="30"/>
  <c r="S622" i="30"/>
  <c r="S623" i="30"/>
  <c r="S624" i="30"/>
  <c r="S625" i="30"/>
  <c r="S626" i="30"/>
  <c r="S627" i="30"/>
  <c r="S628" i="30"/>
  <c r="S629" i="30"/>
  <c r="S630" i="30"/>
  <c r="S631" i="30"/>
  <c r="S632" i="30"/>
  <c r="S633" i="30"/>
  <c r="S634" i="30"/>
  <c r="S635" i="30"/>
  <c r="S636" i="30"/>
  <c r="S637" i="30"/>
  <c r="S638" i="30"/>
  <c r="S639" i="30"/>
  <c r="S640" i="30"/>
  <c r="S641" i="30"/>
  <c r="S642" i="30"/>
  <c r="S643" i="30"/>
  <c r="S644" i="30"/>
  <c r="S645" i="30"/>
  <c r="S646" i="30"/>
  <c r="S647" i="30"/>
  <c r="S648" i="30"/>
  <c r="S649" i="30"/>
  <c r="S650" i="30"/>
  <c r="S651" i="30"/>
  <c r="S652" i="30"/>
  <c r="S653" i="30"/>
  <c r="S654" i="30"/>
  <c r="S655" i="30"/>
  <c r="S656" i="30"/>
  <c r="S657" i="30"/>
  <c r="S658" i="30"/>
  <c r="S659" i="30"/>
  <c r="S660" i="30"/>
  <c r="S661" i="30"/>
  <c r="S662" i="30"/>
  <c r="S663" i="30"/>
  <c r="S664" i="30"/>
  <c r="S665" i="30"/>
  <c r="S666" i="30"/>
  <c r="S667" i="30"/>
  <c r="S668" i="30"/>
  <c r="S669" i="30"/>
  <c r="S670" i="30"/>
  <c r="S671" i="30"/>
  <c r="S672" i="30"/>
  <c r="S673" i="30"/>
  <c r="S674" i="30"/>
  <c r="S675" i="30"/>
  <c r="S676" i="30"/>
  <c r="S677" i="30"/>
  <c r="S678" i="30"/>
  <c r="S679" i="30"/>
  <c r="S680" i="30"/>
  <c r="S681" i="30"/>
  <c r="S682" i="30"/>
  <c r="S683" i="30"/>
  <c r="S684" i="30"/>
  <c r="S685" i="30"/>
  <c r="S686" i="30"/>
  <c r="S687" i="30"/>
  <c r="S688" i="30"/>
  <c r="S689" i="30"/>
  <c r="S690" i="30"/>
  <c r="S691" i="30"/>
  <c r="S692" i="30"/>
  <c r="S693" i="30"/>
  <c r="S694" i="30"/>
  <c r="S695" i="30"/>
  <c r="S696" i="30"/>
  <c r="S697" i="30"/>
  <c r="S698" i="30"/>
  <c r="S699" i="30"/>
  <c r="S700" i="30"/>
  <c r="S701" i="30"/>
  <c r="S702" i="30"/>
  <c r="S703" i="30"/>
  <c r="S704" i="30"/>
  <c r="S705" i="30"/>
  <c r="S706" i="30"/>
  <c r="S707" i="30"/>
  <c r="S708" i="30"/>
  <c r="S709" i="30"/>
  <c r="S710" i="30"/>
  <c r="S711" i="30"/>
  <c r="S712" i="30"/>
  <c r="S713" i="30"/>
  <c r="S714" i="30"/>
  <c r="S715" i="30"/>
  <c r="S716" i="30"/>
  <c r="S717" i="30"/>
  <c r="S718" i="30"/>
  <c r="S719" i="30"/>
  <c r="S720" i="30"/>
  <c r="S721" i="30"/>
  <c r="S722" i="30"/>
  <c r="S723" i="30"/>
  <c r="S724" i="30"/>
  <c r="S725" i="30"/>
  <c r="S726" i="30"/>
  <c r="S727" i="30"/>
  <c r="S728" i="30"/>
  <c r="S729" i="30"/>
  <c r="S730" i="30"/>
  <c r="S731" i="30"/>
  <c r="S732" i="30"/>
  <c r="S733" i="30"/>
  <c r="S734" i="30"/>
  <c r="S735" i="30"/>
  <c r="S736" i="30"/>
  <c r="S737" i="30"/>
  <c r="S738" i="30"/>
  <c r="S739" i="30"/>
  <c r="S740" i="30"/>
  <c r="S741" i="30"/>
  <c r="S742" i="30"/>
  <c r="S743" i="30"/>
  <c r="S744" i="30"/>
  <c r="S745" i="30"/>
  <c r="S746" i="30"/>
  <c r="S747" i="30"/>
  <c r="S748" i="30"/>
  <c r="S749" i="30"/>
  <c r="S750" i="30"/>
  <c r="S751" i="30"/>
  <c r="S752" i="30"/>
  <c r="S753" i="30"/>
  <c r="S754" i="30"/>
  <c r="S755" i="30"/>
  <c r="S756" i="30"/>
  <c r="S757" i="30"/>
  <c r="S758" i="30"/>
  <c r="S759" i="30"/>
  <c r="S760" i="30"/>
  <c r="S761" i="30"/>
  <c r="S762" i="30"/>
  <c r="S763" i="30"/>
  <c r="S764" i="30"/>
  <c r="S765" i="30"/>
  <c r="S766" i="30"/>
  <c r="S767" i="30"/>
  <c r="S768" i="30"/>
  <c r="S769" i="30"/>
  <c r="S770" i="30"/>
  <c r="S771" i="30"/>
  <c r="S772" i="30"/>
  <c r="S773" i="30"/>
  <c r="S774" i="30"/>
  <c r="S775" i="30"/>
  <c r="S776" i="30"/>
  <c r="S777" i="30"/>
  <c r="S778" i="30"/>
  <c r="S779" i="30"/>
  <c r="S780" i="30"/>
  <c r="S781" i="30"/>
  <c r="S782" i="30"/>
  <c r="S783" i="30"/>
  <c r="S784" i="30"/>
  <c r="S785" i="30"/>
  <c r="S786" i="30"/>
  <c r="S787" i="30"/>
  <c r="S788" i="30"/>
  <c r="S789" i="30"/>
  <c r="S790" i="30"/>
  <c r="S791" i="30"/>
  <c r="S792" i="30"/>
  <c r="S793" i="30"/>
  <c r="S794" i="30"/>
  <c r="S795" i="30"/>
  <c r="S796" i="30"/>
  <c r="S797" i="30"/>
  <c r="S798" i="30"/>
  <c r="S799" i="30"/>
  <c r="S800" i="30"/>
  <c r="S801" i="30"/>
  <c r="S802" i="30"/>
  <c r="S803" i="30"/>
  <c r="S804" i="30"/>
  <c r="S805" i="30"/>
  <c r="S806" i="30"/>
  <c r="S807" i="30"/>
  <c r="S808" i="30"/>
  <c r="S809" i="30"/>
  <c r="S810" i="30"/>
  <c r="S811" i="30"/>
  <c r="S812" i="30"/>
  <c r="S813" i="30"/>
  <c r="S814" i="30"/>
  <c r="S815" i="30"/>
  <c r="S816" i="30"/>
  <c r="S817" i="30"/>
  <c r="S818" i="30"/>
  <c r="S819" i="30"/>
  <c r="S820" i="30"/>
  <c r="S821" i="30"/>
  <c r="S822" i="30"/>
  <c r="S823" i="30"/>
  <c r="S824" i="30"/>
  <c r="S825" i="30"/>
  <c r="S826" i="30"/>
  <c r="S827" i="30"/>
  <c r="S828" i="30"/>
  <c r="S829" i="30"/>
  <c r="S830" i="30"/>
  <c r="S831" i="30"/>
  <c r="S832" i="30"/>
  <c r="S833" i="30"/>
  <c r="S834" i="30"/>
  <c r="S835" i="30"/>
  <c r="S836" i="30"/>
  <c r="S837" i="30"/>
  <c r="S838" i="30"/>
  <c r="S839" i="30"/>
  <c r="S840" i="30"/>
  <c r="S841" i="30"/>
  <c r="S842" i="30"/>
  <c r="S843" i="30"/>
  <c r="S844" i="30"/>
  <c r="S845" i="30"/>
  <c r="S846" i="30"/>
  <c r="S847" i="30"/>
  <c r="S848" i="30"/>
  <c r="S849" i="30"/>
  <c r="S850" i="30"/>
  <c r="S851" i="30"/>
  <c r="S852" i="30"/>
  <c r="S853" i="30"/>
  <c r="S854" i="30"/>
  <c r="S855" i="30"/>
  <c r="S856" i="30"/>
  <c r="S857" i="30"/>
  <c r="S858" i="30"/>
  <c r="S859" i="30"/>
  <c r="S860" i="30"/>
  <c r="S861" i="30"/>
  <c r="S862" i="30"/>
  <c r="S863" i="30"/>
  <c r="S864" i="30"/>
  <c r="S865" i="30"/>
  <c r="S866" i="30"/>
  <c r="S867" i="30"/>
  <c r="S868" i="30"/>
  <c r="S869" i="30"/>
  <c r="S870" i="30"/>
  <c r="S871" i="30"/>
  <c r="S872" i="30"/>
  <c r="S873" i="30"/>
  <c r="S874" i="30"/>
  <c r="S875" i="30"/>
  <c r="S876" i="30"/>
  <c r="S877" i="30"/>
  <c r="S878" i="30"/>
  <c r="S879" i="30"/>
  <c r="S880" i="30"/>
  <c r="S881" i="30"/>
  <c r="S882" i="30"/>
  <c r="S883" i="30"/>
  <c r="S884" i="30"/>
  <c r="S885" i="30"/>
  <c r="S886" i="30"/>
  <c r="S887" i="30"/>
  <c r="S888" i="30"/>
  <c r="S889" i="30"/>
  <c r="S890" i="30"/>
  <c r="S891" i="30"/>
  <c r="S892" i="30"/>
  <c r="S893" i="30"/>
  <c r="S894" i="30"/>
  <c r="S895" i="30"/>
  <c r="S896" i="30"/>
  <c r="S897" i="30"/>
  <c r="S898" i="30"/>
  <c r="S899" i="30"/>
  <c r="S900" i="30"/>
  <c r="S901" i="30"/>
  <c r="S902" i="30"/>
  <c r="S903" i="30"/>
  <c r="S904" i="30"/>
  <c r="S905" i="30"/>
  <c r="S906" i="30"/>
  <c r="S907" i="30"/>
  <c r="S909" i="30"/>
  <c r="S908" i="30"/>
  <c r="S910" i="30"/>
  <c r="S911" i="30"/>
  <c r="S912" i="30"/>
  <c r="S913" i="30"/>
  <c r="S914" i="30"/>
  <c r="S915" i="30"/>
  <c r="S916" i="30"/>
  <c r="S917" i="30"/>
  <c r="S918" i="30"/>
  <c r="S919" i="30"/>
  <c r="S920" i="30"/>
  <c r="S921" i="30"/>
  <c r="S922" i="30"/>
  <c r="S923" i="30"/>
  <c r="S924" i="30"/>
  <c r="S925" i="30"/>
  <c r="S926" i="30"/>
  <c r="S927" i="30"/>
  <c r="S928" i="30"/>
  <c r="S929" i="30"/>
  <c r="S930" i="30"/>
  <c r="S931" i="30"/>
  <c r="S932" i="30"/>
  <c r="S933" i="30"/>
  <c r="S934" i="30"/>
  <c r="S935" i="30"/>
  <c r="S936" i="30"/>
  <c r="S937" i="30"/>
  <c r="S938" i="30"/>
  <c r="S939" i="30"/>
  <c r="S940" i="30"/>
  <c r="S941" i="30"/>
  <c r="S942" i="30"/>
  <c r="S943" i="30"/>
  <c r="S944" i="30"/>
  <c r="S945" i="30"/>
  <c r="S946" i="30"/>
  <c r="S947" i="30"/>
  <c r="S948" i="30"/>
  <c r="S949" i="30"/>
  <c r="S950" i="30"/>
  <c r="S951" i="30"/>
  <c r="S952" i="30"/>
  <c r="S953" i="30"/>
  <c r="S954" i="30"/>
  <c r="S955" i="30"/>
  <c r="S956" i="30"/>
  <c r="S957" i="30"/>
  <c r="S958" i="30"/>
  <c r="S959" i="30"/>
  <c r="S960" i="30"/>
  <c r="S961" i="30"/>
  <c r="S962" i="30"/>
  <c r="S963" i="30"/>
  <c r="S964" i="30"/>
  <c r="S965" i="30"/>
  <c r="S966" i="30"/>
  <c r="S967" i="30"/>
  <c r="S968" i="30"/>
  <c r="S969" i="30"/>
  <c r="S970" i="30"/>
  <c r="S971" i="30"/>
  <c r="S972" i="30"/>
  <c r="S973" i="30"/>
  <c r="S974" i="30"/>
  <c r="S975" i="30"/>
  <c r="S976" i="30"/>
  <c r="S977" i="30"/>
  <c r="S978" i="30"/>
  <c r="S979" i="30"/>
  <c r="S980" i="30"/>
  <c r="S981" i="30"/>
  <c r="S982" i="30"/>
  <c r="S983" i="30"/>
  <c r="S984" i="30"/>
  <c r="S985" i="30"/>
  <c r="S986" i="30"/>
  <c r="S987" i="30"/>
  <c r="S988" i="30"/>
  <c r="S989" i="30"/>
  <c r="S990" i="30"/>
  <c r="S991" i="30"/>
  <c r="S992" i="30"/>
  <c r="S993" i="30"/>
  <c r="S994" i="30"/>
  <c r="S995" i="30"/>
  <c r="S996" i="30"/>
  <c r="S997" i="30"/>
  <c r="S998" i="30"/>
  <c r="Q291" i="34"/>
  <c r="Q501" i="34"/>
  <c r="Q663" i="34"/>
  <c r="Q373" i="34"/>
  <c r="Q207" i="34"/>
  <c r="Q79" i="34"/>
  <c r="Q224" i="34"/>
  <c r="Q268" i="34"/>
  <c r="Q172" i="34"/>
  <c r="Q68" i="34"/>
  <c r="K1065" i="34"/>
  <c r="K1049" i="34"/>
  <c r="K1033" i="34"/>
  <c r="K1017" i="34"/>
  <c r="K1001" i="34"/>
  <c r="K985" i="34"/>
  <c r="K969" i="34"/>
  <c r="E1073" i="34"/>
  <c r="E1065" i="34"/>
  <c r="E1057" i="34"/>
  <c r="E1049" i="34"/>
  <c r="E1041" i="34"/>
  <c r="E1033" i="34"/>
  <c r="E1025" i="34"/>
  <c r="E1017" i="34"/>
  <c r="E1009" i="34"/>
  <c r="E1001" i="34"/>
  <c r="E993" i="34"/>
  <c r="E985" i="34"/>
  <c r="E977" i="34"/>
  <c r="E969" i="34"/>
  <c r="K1070" i="34"/>
  <c r="K1054" i="34"/>
  <c r="K1038" i="34"/>
  <c r="K1022" i="34"/>
  <c r="K1006" i="34"/>
  <c r="K990" i="34"/>
  <c r="K974" i="34"/>
  <c r="E1052" i="34"/>
  <c r="E1020" i="34"/>
  <c r="E988" i="34"/>
  <c r="E960" i="34"/>
  <c r="E952" i="34"/>
  <c r="E944" i="34"/>
  <c r="E936" i="34"/>
  <c r="E928" i="34"/>
  <c r="E920" i="34"/>
  <c r="E912" i="34"/>
  <c r="K1077" i="34"/>
  <c r="K1061" i="34"/>
  <c r="K1045" i="34"/>
  <c r="K1029" i="34"/>
  <c r="K1013" i="34"/>
  <c r="K997" i="34"/>
  <c r="K981" i="34"/>
  <c r="Q999" i="34"/>
  <c r="K1066" i="34"/>
  <c r="K1050" i="34"/>
  <c r="K1034" i="34"/>
  <c r="K1018" i="34"/>
  <c r="K1002" i="34"/>
  <c r="K986" i="34"/>
  <c r="K970" i="34"/>
  <c r="K953" i="34"/>
  <c r="K937" i="34"/>
  <c r="E1079" i="34"/>
  <c r="K1064" i="34"/>
  <c r="E1047" i="34"/>
  <c r="K1032" i="34"/>
  <c r="E1015" i="34"/>
  <c r="K1000" i="34"/>
  <c r="E983" i="34"/>
  <c r="K968" i="34"/>
  <c r="Q903" i="34"/>
  <c r="E1055" i="34"/>
  <c r="K1031" i="34"/>
  <c r="E1004" i="34"/>
  <c r="K980" i="34"/>
  <c r="E1051" i="34"/>
  <c r="K1027" i="34"/>
  <c r="E1000" i="34"/>
  <c r="E980" i="34"/>
  <c r="K960" i="34"/>
  <c r="E922" i="34"/>
  <c r="E1068" i="34"/>
  <c r="K1044" i="34"/>
  <c r="E986" i="34"/>
  <c r="E966" i="34"/>
  <c r="E947" i="34"/>
  <c r="K932" i="34"/>
  <c r="K1053" i="34"/>
  <c r="K1021" i="34"/>
  <c r="K989" i="34"/>
  <c r="M870" i="3"/>
  <c r="N870" i="3"/>
  <c r="W870" i="3"/>
  <c r="M859" i="3"/>
  <c r="N859" i="3"/>
  <c r="W859" i="3"/>
  <c r="K1074" i="34"/>
  <c r="K1042" i="34"/>
  <c r="K1010" i="34"/>
  <c r="K978" i="34"/>
  <c r="K1056" i="34"/>
  <c r="K1024" i="34"/>
  <c r="K992" i="34"/>
  <c r="E900" i="34"/>
  <c r="E880" i="34"/>
  <c r="K1079" i="34"/>
  <c r="K1060" i="34"/>
  <c r="K1015" i="34"/>
  <c r="K996" i="34"/>
  <c r="K949" i="34"/>
  <c r="K929" i="34"/>
  <c r="E1066" i="34"/>
  <c r="E1002" i="34"/>
  <c r="E953" i="34"/>
  <c r="E941" i="34"/>
  <c r="E921" i="34"/>
  <c r="E909" i="34"/>
  <c r="E889" i="34"/>
  <c r="E877" i="34"/>
  <c r="K1072" i="34"/>
  <c r="E1035" i="34"/>
  <c r="K962" i="34"/>
  <c r="E990" i="34"/>
  <c r="E962" i="34"/>
  <c r="K934" i="34"/>
  <c r="E1078" i="34"/>
  <c r="E1048" i="34"/>
  <c r="E1006" i="34"/>
  <c r="E976" i="34"/>
  <c r="K951" i="34"/>
  <c r="K904" i="34"/>
  <c r="K886" i="34"/>
  <c r="Q1001" i="34"/>
  <c r="E974" i="34"/>
  <c r="M856" i="3"/>
  <c r="N856" i="3"/>
  <c r="W856" i="3"/>
  <c r="E923" i="34"/>
  <c r="E898" i="34"/>
  <c r="K873" i="34"/>
  <c r="E1044" i="34"/>
  <c r="E1003" i="34"/>
  <c r="K956" i="34"/>
  <c r="E939" i="34"/>
  <c r="K909" i="34"/>
  <c r="K883" i="34"/>
  <c r="E860" i="34"/>
  <c r="E834" i="34"/>
  <c r="E796" i="34"/>
  <c r="M823" i="3"/>
  <c r="N823" i="3"/>
  <c r="W823" i="3"/>
  <c r="M819" i="3"/>
  <c r="N819" i="3"/>
  <c r="W819" i="3"/>
  <c r="M815" i="3"/>
  <c r="N815" i="3"/>
  <c r="W815" i="3"/>
  <c r="E1070" i="34"/>
  <c r="K1016" i="34"/>
  <c r="K959" i="34"/>
  <c r="E938" i="34"/>
  <c r="K916" i="34"/>
  <c r="K885" i="34"/>
  <c r="K869" i="34"/>
  <c r="E846" i="34"/>
  <c r="E808" i="34"/>
  <c r="E910" i="34"/>
  <c r="K865" i="34"/>
  <c r="K842" i="34"/>
  <c r="K836" i="34"/>
  <c r="E827" i="34"/>
  <c r="K807" i="34"/>
  <c r="K801" i="34"/>
  <c r="K788" i="34"/>
  <c r="K772" i="34"/>
  <c r="K756" i="34"/>
  <c r="K740" i="34"/>
  <c r="K724" i="34"/>
  <c r="K708" i="34"/>
  <c r="E1022" i="34"/>
  <c r="K927" i="34"/>
  <c r="K1040" i="34"/>
  <c r="K958" i="34"/>
  <c r="K912" i="34"/>
  <c r="K874" i="34"/>
  <c r="M842" i="3"/>
  <c r="N842" i="3"/>
  <c r="W842" i="3"/>
  <c r="E786" i="34"/>
  <c r="K761" i="34"/>
  <c r="K988" i="34"/>
  <c r="K913" i="34"/>
  <c r="K835" i="34"/>
  <c r="K813" i="34"/>
  <c r="K778" i="34"/>
  <c r="E766" i="34"/>
  <c r="E758" i="34"/>
  <c r="K1041" i="34"/>
  <c r="K1005" i="34"/>
  <c r="E1077" i="34"/>
  <c r="E1053" i="34"/>
  <c r="E1013" i="34"/>
  <c r="E989" i="34"/>
  <c r="K1046" i="34"/>
  <c r="K998" i="34"/>
  <c r="E1071" i="34"/>
  <c r="E1026" i="34"/>
  <c r="K979" i="34"/>
  <c r="E932" i="34"/>
  <c r="E908" i="34"/>
  <c r="E896" i="34"/>
  <c r="E1075" i="34"/>
  <c r="K1047" i="34"/>
  <c r="E1024" i="34"/>
  <c r="E992" i="34"/>
  <c r="K961" i="34"/>
  <c r="K933" i="34"/>
  <c r="E1060" i="34"/>
  <c r="E1034" i="34"/>
  <c r="E957" i="34"/>
  <c r="E945" i="34"/>
  <c r="E929" i="34"/>
  <c r="E901" i="34"/>
  <c r="E885" i="34"/>
  <c r="E873" i="34"/>
  <c r="E1072" i="34"/>
  <c r="E1031" i="34"/>
  <c r="K947" i="34"/>
  <c r="Q1033" i="34"/>
  <c r="K920" i="34"/>
  <c r="K895" i="34"/>
  <c r="E869" i="34"/>
  <c r="E857" i="34"/>
  <c r="E837" i="34"/>
  <c r="E825" i="34"/>
  <c r="E805" i="34"/>
  <c r="K1012" i="34"/>
  <c r="K971" i="34"/>
  <c r="E946" i="34"/>
  <c r="E907" i="34"/>
  <c r="E891" i="34"/>
  <c r="E875" i="34"/>
  <c r="E982" i="34"/>
  <c r="E942" i="34"/>
  <c r="E902" i="34"/>
  <c r="K878" i="34"/>
  <c r="E863" i="34"/>
  <c r="K840" i="34"/>
  <c r="E828" i="34"/>
  <c r="K808" i="34"/>
  <c r="E793" i="34"/>
  <c r="M831" i="3"/>
  <c r="N831" i="3"/>
  <c r="W831" i="3"/>
  <c r="E773" i="34"/>
  <c r="E761" i="34"/>
  <c r="E741" i="34"/>
  <c r="E729" i="34"/>
  <c r="E709" i="34"/>
  <c r="K975" i="34"/>
  <c r="E878" i="34"/>
  <c r="K855" i="34"/>
  <c r="E843" i="34"/>
  <c r="E811" i="34"/>
  <c r="E1040" i="34"/>
  <c r="E903" i="34"/>
  <c r="K833" i="34"/>
  <c r="E798" i="34"/>
  <c r="K780" i="34"/>
  <c r="K760" i="34"/>
  <c r="K736" i="34"/>
  <c r="K716" i="34"/>
  <c r="K954" i="34"/>
  <c r="K894" i="34"/>
  <c r="E854" i="34"/>
  <c r="K848" i="34"/>
  <c r="E826" i="34"/>
  <c r="E790" i="34"/>
  <c r="K777" i="34"/>
  <c r="E1018" i="34"/>
  <c r="K946" i="34"/>
  <c r="K841" i="34"/>
  <c r="E816" i="34"/>
  <c r="K791" i="34"/>
  <c r="K770" i="34"/>
  <c r="E760" i="34"/>
  <c r="K743" i="34"/>
  <c r="E720" i="34"/>
  <c r="K702" i="34"/>
  <c r="E972" i="34"/>
  <c r="K924" i="34"/>
  <c r="K892" i="34"/>
  <c r="E868" i="34"/>
  <c r="E835" i="34"/>
  <c r="K821" i="34"/>
  <c r="K796" i="34"/>
  <c r="E782" i="34"/>
  <c r="E774" i="34"/>
  <c r="E734" i="34"/>
  <c r="K709" i="34"/>
  <c r="K695" i="34"/>
  <c r="K679" i="34"/>
  <c r="K663" i="34"/>
  <c r="K647" i="34"/>
  <c r="K631" i="34"/>
  <c r="E911" i="34"/>
  <c r="E886" i="34"/>
  <c r="E823" i="34"/>
  <c r="K806" i="34"/>
  <c r="K755" i="34"/>
  <c r="E730" i="34"/>
  <c r="K705" i="34"/>
  <c r="K1057" i="34"/>
  <c r="K993" i="34"/>
  <c r="E1037" i="34"/>
  <c r="E1005" i="34"/>
  <c r="E981" i="34"/>
  <c r="K1058" i="34"/>
  <c r="K994" i="34"/>
  <c r="K1043" i="34"/>
  <c r="E994" i="34"/>
  <c r="E948" i="34"/>
  <c r="E876" i="34"/>
  <c r="E1062" i="34"/>
  <c r="K1028" i="34"/>
  <c r="K983" i="34"/>
  <c r="K945" i="34"/>
  <c r="E1028" i="34"/>
  <c r="E961" i="34"/>
  <c r="E905" i="34"/>
  <c r="K1068" i="34"/>
  <c r="K1007" i="34"/>
  <c r="K1037" i="34"/>
  <c r="K977" i="34"/>
  <c r="E1061" i="34"/>
  <c r="E1029" i="34"/>
  <c r="E973" i="34"/>
  <c r="K1030" i="34"/>
  <c r="K982" i="34"/>
  <c r="E1039" i="34"/>
  <c r="E975" i="34"/>
  <c r="E940" i="34"/>
  <c r="E916" i="34"/>
  <c r="E892" i="34"/>
  <c r="E1056" i="34"/>
  <c r="E1011" i="34"/>
  <c r="E979" i="34"/>
  <c r="K941" i="34"/>
  <c r="K1019" i="34"/>
  <c r="K987" i="34"/>
  <c r="E937" i="34"/>
  <c r="E917" i="34"/>
  <c r="E897" i="34"/>
  <c r="E881" i="34"/>
  <c r="K1052" i="34"/>
  <c r="E984" i="34"/>
  <c r="K1048" i="34"/>
  <c r="E943" i="34"/>
  <c r="K1003" i="34"/>
  <c r="K911" i="34"/>
  <c r="K872" i="34"/>
  <c r="E841" i="34"/>
  <c r="E829" i="34"/>
  <c r="E813" i="34"/>
  <c r="E1046" i="34"/>
  <c r="E995" i="34"/>
  <c r="E959" i="34"/>
  <c r="E927" i="34"/>
  <c r="K905" i="34"/>
  <c r="E882" i="34"/>
  <c r="K922" i="34"/>
  <c r="K846" i="34"/>
  <c r="K837" i="34"/>
  <c r="M832" i="3"/>
  <c r="N832" i="3"/>
  <c r="W832" i="3"/>
  <c r="E777" i="34"/>
  <c r="E765" i="34"/>
  <c r="E749" i="34"/>
  <c r="E721" i="34"/>
  <c r="E705" i="34"/>
  <c r="K1036" i="34"/>
  <c r="K952" i="34"/>
  <c r="K897" i="34"/>
  <c r="K858" i="34"/>
  <c r="K849" i="34"/>
  <c r="K820" i="34"/>
  <c r="K790" i="34"/>
  <c r="E999" i="34"/>
  <c r="K926" i="34"/>
  <c r="K898" i="34"/>
  <c r="K868" i="34"/>
  <c r="K839" i="34"/>
  <c r="E824" i="34"/>
  <c r="K776" i="34"/>
  <c r="K748" i="34"/>
  <c r="K720" i="34"/>
  <c r="E1012" i="34"/>
  <c r="K861" i="34"/>
  <c r="K936" i="34"/>
  <c r="K831" i="34"/>
  <c r="E788" i="34"/>
  <c r="E1032" i="34"/>
  <c r="K908" i="34"/>
  <c r="E852" i="34"/>
  <c r="K827" i="34"/>
  <c r="E764" i="34"/>
  <c r="K750" i="34"/>
  <c r="K718" i="34"/>
  <c r="E686" i="34"/>
  <c r="E674" i="34"/>
  <c r="E654" i="34"/>
  <c r="E642" i="34"/>
  <c r="E622" i="34"/>
  <c r="E610" i="34"/>
  <c r="K1059" i="34"/>
  <c r="E931" i="34"/>
  <c r="K887" i="34"/>
  <c r="K824" i="34"/>
  <c r="E791" i="34"/>
  <c r="E778" i="34"/>
  <c r="E750" i="34"/>
  <c r="K699" i="34"/>
  <c r="K675" i="34"/>
  <c r="K655" i="34"/>
  <c r="K635" i="34"/>
  <c r="K901" i="34"/>
  <c r="E864" i="34"/>
  <c r="K757" i="34"/>
  <c r="E739" i="34"/>
  <c r="E723" i="34"/>
  <c r="E707" i="34"/>
  <c r="K692" i="34"/>
  <c r="K676" i="34"/>
  <c r="K660" i="34"/>
  <c r="K644" i="34"/>
  <c r="K628" i="34"/>
  <c r="K612" i="34"/>
  <c r="E926" i="34"/>
  <c r="K867" i="34"/>
  <c r="K830" i="34"/>
  <c r="E803" i="34"/>
  <c r="E751" i="34"/>
  <c r="K731" i="34"/>
  <c r="E700" i="34"/>
  <c r="K685" i="34"/>
  <c r="E668" i="34"/>
  <c r="K653" i="34"/>
  <c r="E636" i="34"/>
  <c r="K621" i="34"/>
  <c r="K610" i="34"/>
  <c r="E598" i="34"/>
  <c r="E590" i="34"/>
  <c r="E582" i="34"/>
  <c r="E574" i="34"/>
  <c r="E566" i="34"/>
  <c r="E558" i="34"/>
  <c r="E550" i="34"/>
  <c r="E542" i="34"/>
  <c r="E534" i="34"/>
  <c r="E526" i="34"/>
  <c r="E518" i="34"/>
  <c r="E874" i="34"/>
  <c r="K829" i="34"/>
  <c r="E807" i="34"/>
  <c r="K745" i="34"/>
  <c r="K722" i="34"/>
  <c r="K689" i="34"/>
  <c r="E672" i="34"/>
  <c r="K657" i="34"/>
  <c r="E640" i="34"/>
  <c r="K625" i="34"/>
  <c r="E617" i="34"/>
  <c r="K603" i="34"/>
  <c r="K587" i="34"/>
  <c r="K571" i="34"/>
  <c r="K555" i="34"/>
  <c r="K539" i="34"/>
  <c r="K523" i="34"/>
  <c r="K828" i="34"/>
  <c r="K789" i="34"/>
  <c r="E744" i="34"/>
  <c r="E710" i="34"/>
  <c r="E693" i="34"/>
  <c r="E661" i="34"/>
  <c r="E629" i="34"/>
  <c r="K611" i="34"/>
  <c r="K592" i="34"/>
  <c r="K576" i="34"/>
  <c r="K560" i="34"/>
  <c r="K544" i="34"/>
  <c r="K528" i="34"/>
  <c r="K512" i="34"/>
  <c r="K496" i="34"/>
  <c r="K480" i="34"/>
  <c r="K464" i="34"/>
  <c r="K448" i="34"/>
  <c r="K432" i="34"/>
  <c r="K416" i="34"/>
  <c r="E991" i="34"/>
  <c r="K738" i="34"/>
  <c r="K654" i="34"/>
  <c r="K614" i="34"/>
  <c r="Q598" i="34"/>
  <c r="E1042" i="34"/>
  <c r="K914" i="34"/>
  <c r="K690" i="34"/>
  <c r="K669" i="34"/>
  <c r="K642" i="34"/>
  <c r="E625" i="34"/>
  <c r="E585" i="34"/>
  <c r="E553" i="34"/>
  <c r="K521" i="34"/>
  <c r="K511" i="34"/>
  <c r="E502" i="34"/>
  <c r="E467" i="34"/>
  <c r="K450" i="34"/>
  <c r="E444" i="34"/>
  <c r="E1059" i="34"/>
  <c r="E787" i="34"/>
  <c r="K733" i="34"/>
  <c r="K694" i="34"/>
  <c r="K662" i="34"/>
  <c r="K771" i="34"/>
  <c r="E703" i="34"/>
  <c r="E643" i="34"/>
  <c r="K605" i="34"/>
  <c r="K593" i="34"/>
  <c r="E576" i="34"/>
  <c r="K558" i="34"/>
  <c r="K822" i="34"/>
  <c r="K730" i="34"/>
  <c r="E696" i="34"/>
  <c r="K673" i="34"/>
  <c r="K607" i="34"/>
  <c r="E552" i="34"/>
  <c r="K800" i="34"/>
  <c r="K714" i="34"/>
  <c r="K674" i="34"/>
  <c r="K590" i="34"/>
  <c r="E561" i="34"/>
  <c r="K522" i="34"/>
  <c r="E1038" i="34"/>
  <c r="K723" i="34"/>
  <c r="E645" i="34"/>
  <c r="E567" i="34"/>
  <c r="E544" i="34"/>
  <c r="E519" i="34"/>
  <c r="K489" i="34"/>
  <c r="E458" i="34"/>
  <c r="K769" i="34"/>
  <c r="K729" i="34"/>
  <c r="E656" i="34"/>
  <c r="K569" i="34"/>
  <c r="E543" i="34"/>
  <c r="M772" i="3"/>
  <c r="N772" i="3"/>
  <c r="W772" i="3"/>
  <c r="K499" i="34"/>
  <c r="E487" i="34"/>
  <c r="M750" i="3"/>
  <c r="N750" i="3"/>
  <c r="W750" i="3"/>
  <c r="K431" i="34"/>
  <c r="E421" i="34"/>
  <c r="E411" i="34"/>
  <c r="E403" i="34"/>
  <c r="E395" i="34"/>
  <c r="E387" i="34"/>
  <c r="E379" i="34"/>
  <c r="E371" i="34"/>
  <c r="E363" i="34"/>
  <c r="E355" i="34"/>
  <c r="E347" i="34"/>
  <c r="K767" i="34"/>
  <c r="E679" i="34"/>
  <c r="E597" i="34"/>
  <c r="E516" i="34"/>
  <c r="E489" i="34"/>
  <c r="M756" i="3"/>
  <c r="N756" i="3"/>
  <c r="W756" i="3"/>
  <c r="E423" i="34"/>
  <c r="K1073" i="34"/>
  <c r="K1025" i="34"/>
  <c r="K973" i="34"/>
  <c r="E1021" i="34"/>
  <c r="E997" i="34"/>
  <c r="K1078" i="34"/>
  <c r="K1026" i="34"/>
  <c r="K1075" i="34"/>
  <c r="K1011" i="34"/>
  <c r="E964" i="34"/>
  <c r="E888" i="34"/>
  <c r="E872" i="34"/>
  <c r="E1043" i="34"/>
  <c r="K965" i="34"/>
  <c r="K925" i="34"/>
  <c r="K1051" i="34"/>
  <c r="E970" i="34"/>
  <c r="E949" i="34"/>
  <c r="E933" i="34"/>
  <c r="E913" i="34"/>
  <c r="E893" i="34"/>
  <c r="Q969" i="34"/>
  <c r="K976" i="34"/>
  <c r="E930" i="34"/>
  <c r="K938" i="34"/>
  <c r="K902" i="34"/>
  <c r="E865" i="34"/>
  <c r="E853" i="34"/>
  <c r="E809" i="34"/>
  <c r="E797" i="34"/>
  <c r="E1036" i="34"/>
  <c r="K991" i="34"/>
  <c r="K950" i="34"/>
  <c r="K921" i="34"/>
  <c r="E1023" i="34"/>
  <c r="K919" i="34"/>
  <c r="K876" i="34"/>
  <c r="E831" i="34"/>
  <c r="K805" i="34"/>
  <c r="E789" i="34"/>
  <c r="E745" i="34"/>
  <c r="E733" i="34"/>
  <c r="E717" i="34"/>
  <c r="K995" i="34"/>
  <c r="E935" i="34"/>
  <c r="E890" i="34"/>
  <c r="E840" i="34"/>
  <c r="K817" i="34"/>
  <c r="K1067" i="34"/>
  <c r="E978" i="34"/>
  <c r="K923" i="34"/>
  <c r="K891" i="34"/>
  <c r="E862" i="34"/>
  <c r="K810" i="34"/>
  <c r="E795" i="34"/>
  <c r="K768" i="34"/>
  <c r="K744" i="34"/>
  <c r="K712" i="34"/>
  <c r="E906" i="34"/>
  <c r="K853" i="34"/>
  <c r="E819" i="34"/>
  <c r="E763" i="34"/>
  <c r="K1004" i="34"/>
  <c r="K903" i="34"/>
  <c r="E844" i="34"/>
  <c r="K782" i="34"/>
  <c r="E762" i="34"/>
  <c r="E736" i="34"/>
  <c r="K711" i="34"/>
  <c r="E694" i="34"/>
  <c r="E682" i="34"/>
  <c r="E662" i="34"/>
  <c r="E650" i="34"/>
  <c r="E630" i="34"/>
  <c r="E618" i="34"/>
  <c r="E987" i="34"/>
  <c r="E918" i="34"/>
  <c r="K882" i="34"/>
  <c r="E858" i="34"/>
  <c r="K818" i="34"/>
  <c r="K786" i="34"/>
  <c r="E776" i="34"/>
  <c r="E743" i="34"/>
  <c r="E727" i="34"/>
  <c r="E711" i="34"/>
  <c r="K691" i="34"/>
  <c r="K671" i="34"/>
  <c r="K651" i="34"/>
  <c r="K627" i="34"/>
  <c r="K984" i="34"/>
  <c r="K896" i="34"/>
  <c r="K854" i="34"/>
  <c r="E815" i="34"/>
  <c r="K753" i="34"/>
  <c r="K737" i="34"/>
  <c r="K721" i="34"/>
  <c r="K688" i="34"/>
  <c r="K672" i="34"/>
  <c r="K656" i="34"/>
  <c r="K640" i="34"/>
  <c r="K624" i="34"/>
  <c r="K608" i="34"/>
  <c r="K915" i="34"/>
  <c r="K857" i="34"/>
  <c r="E794" i="34"/>
  <c r="K773" i="34"/>
  <c r="E748" i="34"/>
  <c r="E728" i="34"/>
  <c r="K698" i="34"/>
  <c r="E683" i="34"/>
  <c r="K666" i="34"/>
  <c r="E651" i="34"/>
  <c r="K634" i="34"/>
  <c r="E619" i="34"/>
  <c r="E605" i="34"/>
  <c r="Q532" i="34"/>
  <c r="K862" i="34"/>
  <c r="K825" i="34"/>
  <c r="K763" i="34"/>
  <c r="E742" i="34"/>
  <c r="K719" i="34"/>
  <c r="E708" i="34"/>
  <c r="E687" i="34"/>
  <c r="K670" i="34"/>
  <c r="E655" i="34"/>
  <c r="K638" i="34"/>
  <c r="E623" i="34"/>
  <c r="K615" i="34"/>
  <c r="K599" i="34"/>
  <c r="K583" i="34"/>
  <c r="K567" i="34"/>
  <c r="K551" i="34"/>
  <c r="K535" i="34"/>
  <c r="E971" i="34"/>
  <c r="K860" i="34"/>
  <c r="K785" i="34"/>
  <c r="E759" i="34"/>
  <c r="K707" i="34"/>
  <c r="K588" i="34"/>
  <c r="K572" i="34"/>
  <c r="K556" i="34"/>
  <c r="K540" i="34"/>
  <c r="K524" i="34"/>
  <c r="K508" i="34"/>
  <c r="K492" i="34"/>
  <c r="K476" i="34"/>
  <c r="K460" i="34"/>
  <c r="K444" i="34"/>
  <c r="K428" i="34"/>
  <c r="K1035" i="34"/>
  <c r="K845" i="34"/>
  <c r="E894" i="34"/>
  <c r="K795" i="34"/>
  <c r="E671" i="34"/>
  <c r="E611" i="34"/>
  <c r="E588" i="34"/>
  <c r="K573" i="34"/>
  <c r="K1008" i="34"/>
  <c r="K875" i="34"/>
  <c r="E775" i="34"/>
  <c r="E659" i="34"/>
  <c r="E607" i="34"/>
  <c r="E499" i="34"/>
  <c r="K482" i="34"/>
  <c r="E476" i="34"/>
  <c r="E441" i="34"/>
  <c r="E879" i="34"/>
  <c r="K779" i="34"/>
  <c r="K715" i="34"/>
  <c r="E689" i="34"/>
  <c r="E657" i="34"/>
  <c r="E1054" i="34"/>
  <c r="K758" i="34"/>
  <c r="K726" i="34"/>
  <c r="E675" i="34"/>
  <c r="K629" i="34"/>
  <c r="E541" i="34"/>
  <c r="K503" i="34"/>
  <c r="E800" i="34"/>
  <c r="E724" i="34"/>
  <c r="E691" i="34"/>
  <c r="E664" i="34"/>
  <c r="K641" i="34"/>
  <c r="K598" i="34"/>
  <c r="E581" i="34"/>
  <c r="K562" i="34"/>
  <c r="M847" i="3"/>
  <c r="N847" i="3"/>
  <c r="W847" i="3"/>
  <c r="K787" i="34"/>
  <c r="E667" i="34"/>
  <c r="K519" i="34"/>
  <c r="K498" i="34"/>
  <c r="E955" i="34"/>
  <c r="K681" i="34"/>
  <c r="K637" i="34"/>
  <c r="K554" i="34"/>
  <c r="K541" i="34"/>
  <c r="E498" i="34"/>
  <c r="E484" i="34"/>
  <c r="K470" i="34"/>
  <c r="E847" i="34"/>
  <c r="E719" i="34"/>
  <c r="K566" i="34"/>
  <c r="E507" i="34"/>
  <c r="K497" i="34"/>
  <c r="E485" i="34"/>
  <c r="K471" i="34"/>
  <c r="E459" i="34"/>
  <c r="E445" i="34"/>
  <c r="E418" i="34"/>
  <c r="M729" i="3"/>
  <c r="N729" i="3"/>
  <c r="W729" i="3"/>
  <c r="K749" i="34"/>
  <c r="E591" i="34"/>
  <c r="K546" i="34"/>
  <c r="E509" i="34"/>
  <c r="E482" i="34"/>
  <c r="E468" i="34"/>
  <c r="K421" i="34"/>
  <c r="K405" i="34"/>
  <c r="K399" i="34"/>
  <c r="K376" i="34"/>
  <c r="K370" i="34"/>
  <c r="E361" i="34"/>
  <c r="K341" i="34"/>
  <c r="E333" i="34"/>
  <c r="E325" i="34"/>
  <c r="E317" i="34"/>
  <c r="E309" i="34"/>
  <c r="E301" i="34"/>
  <c r="E293" i="34"/>
  <c r="E285" i="34"/>
  <c r="E277" i="34"/>
  <c r="E269" i="34"/>
  <c r="E261" i="34"/>
  <c r="E253" i="34"/>
  <c r="E245" i="34"/>
  <c r="E237" i="34"/>
  <c r="E229" i="34"/>
  <c r="E221" i="34"/>
  <c r="E213" i="34"/>
  <c r="N6" i="34"/>
  <c r="I6" i="29"/>
  <c r="K11" i="3"/>
  <c r="L11" i="3"/>
  <c r="K135" i="34"/>
  <c r="K151" i="34"/>
  <c r="K167" i="34"/>
  <c r="K183" i="34"/>
  <c r="K199" i="34"/>
  <c r="K215" i="34"/>
  <c r="K231" i="34"/>
  <c r="K247" i="34"/>
  <c r="K263" i="34"/>
  <c r="K279" i="34"/>
  <c r="K295" i="34"/>
  <c r="K311" i="34"/>
  <c r="K327" i="34"/>
  <c r="E368" i="34"/>
  <c r="E394" i="34"/>
  <c r="K422" i="34"/>
  <c r="E432" i="34"/>
  <c r="E446" i="34"/>
  <c r="E465" i="34"/>
  <c r="M757" i="3"/>
  <c r="N757" i="3"/>
  <c r="W757" i="3"/>
  <c r="E488" i="34"/>
  <c r="E511" i="34"/>
  <c r="K549" i="34"/>
  <c r="E61" i="34"/>
  <c r="E69" i="34"/>
  <c r="E77" i="34"/>
  <c r="E85" i="34"/>
  <c r="E93" i="34"/>
  <c r="E101" i="34"/>
  <c r="E109" i="34"/>
  <c r="E117" i="34"/>
  <c r="E125" i="34"/>
  <c r="E133" i="34"/>
  <c r="E141" i="34"/>
  <c r="E149" i="34"/>
  <c r="E157" i="34"/>
  <c r="E165" i="34"/>
  <c r="E173" i="34"/>
  <c r="E181" i="34"/>
  <c r="E189" i="34"/>
  <c r="E197" i="34"/>
  <c r="E205" i="34"/>
  <c r="E225" i="34"/>
  <c r="E257" i="34"/>
  <c r="M654" i="3"/>
  <c r="N654" i="3"/>
  <c r="W654" i="3"/>
  <c r="E289" i="34"/>
  <c r="M676" i="3"/>
  <c r="N676" i="3"/>
  <c r="W676" i="3"/>
  <c r="E321" i="34"/>
  <c r="M707" i="3"/>
  <c r="N707" i="3"/>
  <c r="W707" i="3"/>
  <c r="K367" i="34"/>
  <c r="M724" i="3"/>
  <c r="N724" i="3"/>
  <c r="W724" i="3"/>
  <c r="K461" i="34"/>
  <c r="E506" i="34"/>
  <c r="K585" i="34"/>
  <c r="E735" i="34"/>
  <c r="E351" i="34"/>
  <c r="E367" i="34"/>
  <c r="E383" i="34"/>
  <c r="E399" i="34"/>
  <c r="E415" i="34"/>
  <c r="M753" i="3"/>
  <c r="N753" i="3"/>
  <c r="W753" i="3"/>
  <c r="E492" i="34"/>
  <c r="K518" i="34"/>
  <c r="E559" i="34"/>
  <c r="E627" i="34"/>
  <c r="K463" i="34"/>
  <c r="K910" i="34"/>
  <c r="E514" i="34"/>
  <c r="E660" i="34"/>
  <c r="E595" i="34"/>
  <c r="E712" i="34"/>
  <c r="K553" i="34"/>
  <c r="K582" i="34"/>
  <c r="E620" i="34"/>
  <c r="M817" i="3"/>
  <c r="N817" i="3"/>
  <c r="W817" i="3"/>
  <c r="E804" i="34"/>
  <c r="E639" i="34"/>
  <c r="E850" i="34"/>
  <c r="K447" i="34"/>
  <c r="E473" i="34"/>
  <c r="K514" i="34"/>
  <c r="E540" i="34"/>
  <c r="E572" i="34"/>
  <c r="K604" i="34"/>
  <c r="E635" i="34"/>
  <c r="E676" i="34"/>
  <c r="E967" i="34"/>
  <c r="K586" i="34"/>
  <c r="E637" i="34"/>
  <c r="E688" i="34"/>
  <c r="K880" i="34"/>
  <c r="E963" i="34"/>
  <c r="K440" i="34"/>
  <c r="K472" i="34"/>
  <c r="K504" i="34"/>
  <c r="K536" i="34"/>
  <c r="K568" i="34"/>
  <c r="K600" i="34"/>
  <c r="K633" i="34"/>
  <c r="K665" i="34"/>
  <c r="K697" i="34"/>
  <c r="K943" i="34"/>
  <c r="K531" i="34"/>
  <c r="K563" i="34"/>
  <c r="K595" i="34"/>
  <c r="E621" i="34"/>
  <c r="E653" i="34"/>
  <c r="E685" i="34"/>
  <c r="E820" i="34"/>
  <c r="E899" i="34"/>
  <c r="E522" i="34"/>
  <c r="E538" i="34"/>
  <c r="E554" i="34"/>
  <c r="E570" i="34"/>
  <c r="E586" i="34"/>
  <c r="E602" i="34"/>
  <c r="K742" i="34"/>
  <c r="E839" i="34"/>
  <c r="K636" i="34"/>
  <c r="K668" i="34"/>
  <c r="K700" i="34"/>
  <c r="K851" i="34"/>
  <c r="E951" i="34"/>
  <c r="K643" i="34"/>
  <c r="K687" i="34"/>
  <c r="K725" i="34"/>
  <c r="E772" i="34"/>
  <c r="E810" i="34"/>
  <c r="K877" i="34"/>
  <c r="M857" i="3"/>
  <c r="N857" i="3"/>
  <c r="W857" i="3"/>
  <c r="E638" i="34"/>
  <c r="E658" i="34"/>
  <c r="E704" i="34"/>
  <c r="E756" i="34"/>
  <c r="K802" i="34"/>
  <c r="E754" i="34"/>
  <c r="K809" i="34"/>
  <c r="E887" i="34"/>
  <c r="K704" i="34"/>
  <c r="K764" i="34"/>
  <c r="E859" i="34"/>
  <c r="E915" i="34"/>
  <c r="K826" i="34"/>
  <c r="E883" i="34"/>
  <c r="E968" i="34"/>
  <c r="E713" i="34"/>
  <c r="E769" i="34"/>
  <c r="E802" i="34"/>
  <c r="K843" i="34"/>
  <c r="E895" i="34"/>
  <c r="K944" i="34"/>
  <c r="E833" i="34"/>
  <c r="E934" i="34"/>
  <c r="E1027" i="34"/>
  <c r="E958" i="34"/>
  <c r="E996" i="34"/>
  <c r="E998" i="34"/>
  <c r="E904" i="34"/>
  <c r="E1058" i="34"/>
  <c r="K1069" i="34"/>
  <c r="L11" i="29"/>
  <c r="L16" i="29"/>
  <c r="Q877" i="34"/>
  <c r="Q786" i="34"/>
  <c r="Q492" i="34"/>
  <c r="Q247" i="34"/>
  <c r="Q761" i="34"/>
  <c r="Q580" i="34"/>
  <c r="Q1037" i="34"/>
  <c r="Q855" i="34"/>
  <c r="Q936" i="34"/>
  <c r="Q990" i="34"/>
  <c r="Q828" i="34"/>
  <c r="Q925" i="34"/>
  <c r="Q914" i="34"/>
  <c r="Q1039" i="34"/>
  <c r="Q807" i="34"/>
  <c r="Q340" i="34"/>
  <c r="Q626" i="34"/>
  <c r="Q1019" i="34"/>
  <c r="Q805" i="34"/>
  <c r="Q904" i="34"/>
  <c r="Q756" i="34"/>
  <c r="Q720" i="34"/>
  <c r="Q666" i="34"/>
  <c r="Q374" i="34"/>
  <c r="Q279" i="34"/>
  <c r="Q476" i="34"/>
  <c r="Q375" i="34"/>
  <c r="Q369" i="34"/>
  <c r="Q555" i="34"/>
  <c r="Q826" i="34"/>
  <c r="Q550" i="34"/>
  <c r="Q679" i="34"/>
  <c r="Q524" i="34"/>
  <c r="Q1054" i="34"/>
  <c r="Q1008" i="34"/>
  <c r="Q446" i="34"/>
  <c r="Q849" i="34"/>
  <c r="Q609" i="34"/>
  <c r="Q1050" i="34"/>
  <c r="Q1010" i="34"/>
  <c r="Q860" i="34"/>
  <c r="Q620" i="34"/>
  <c r="Q684" i="34"/>
  <c r="Q984" i="34"/>
  <c r="Q1029" i="34"/>
  <c r="Q924" i="34"/>
  <c r="Q986" i="34"/>
  <c r="Q1041" i="34"/>
  <c r="Q915" i="34"/>
  <c r="Q971" i="34"/>
  <c r="Q773" i="34"/>
  <c r="Q929" i="34"/>
  <c r="Q806" i="34"/>
  <c r="Q803" i="34"/>
  <c r="Q867" i="34"/>
  <c r="Q1011" i="34"/>
  <c r="Q879" i="34"/>
  <c r="Q911" i="34"/>
  <c r="Q870" i="34"/>
  <c r="Q1030" i="34"/>
  <c r="Q1015" i="34"/>
  <c r="Q1026" i="34"/>
  <c r="Q716" i="34"/>
  <c r="Q559" i="34"/>
  <c r="Q574" i="34"/>
  <c r="Q438" i="34"/>
  <c r="Q377" i="34"/>
  <c r="Q409" i="34"/>
  <c r="Q599" i="34"/>
  <c r="Q505" i="34"/>
  <c r="Q630" i="34"/>
  <c r="Q884" i="34"/>
  <c r="Q567" i="34"/>
  <c r="Q454" i="34"/>
  <c r="Q509" i="34"/>
  <c r="Q563" i="34"/>
  <c r="Q726" i="34"/>
  <c r="Q658" i="34"/>
  <c r="Q741" i="34"/>
  <c r="Q564" i="34"/>
  <c r="Q596" i="34"/>
  <c r="Q820" i="34"/>
  <c r="Q608" i="34"/>
  <c r="Q978" i="34"/>
  <c r="Q876" i="34"/>
  <c r="Q823" i="34"/>
  <c r="Q1051" i="34"/>
  <c r="Q406" i="34"/>
  <c r="Q551" i="34"/>
  <c r="Q460" i="34"/>
  <c r="Q510" i="34"/>
  <c r="Q603" i="34"/>
  <c r="Q507" i="34"/>
  <c r="Q637" i="34"/>
  <c r="Q964" i="34"/>
  <c r="Q625" i="34"/>
  <c r="Q565" i="34"/>
  <c r="Q745" i="34"/>
  <c r="Q674" i="34"/>
  <c r="Q869" i="34"/>
  <c r="Q696" i="34"/>
  <c r="Q788" i="34"/>
  <c r="Q735" i="34"/>
  <c r="Q791" i="34"/>
  <c r="Q953" i="34"/>
  <c r="Q1061" i="34"/>
  <c r="Q939" i="34"/>
  <c r="Q1067" i="34"/>
  <c r="Q717" i="34"/>
  <c r="Q628" i="34"/>
  <c r="Q660" i="34"/>
  <c r="Q692" i="34"/>
  <c r="Q888" i="34"/>
  <c r="Q1073" i="34"/>
  <c r="Q714" i="34"/>
  <c r="Q868" i="34"/>
  <c r="Q881" i="34"/>
  <c r="Q818" i="34"/>
  <c r="Q715" i="34"/>
  <c r="Q747" i="34"/>
  <c r="Q812" i="34"/>
  <c r="Q873" i="34"/>
  <c r="Q937" i="34"/>
  <c r="Q1032" i="34"/>
  <c r="Q811" i="34"/>
  <c r="Q1025" i="34"/>
  <c r="Q1040" i="34"/>
  <c r="Q890" i="34"/>
  <c r="Q1027" i="34"/>
  <c r="Q887" i="34"/>
  <c r="Q919" i="34"/>
  <c r="Q970" i="34"/>
  <c r="Q1034" i="34"/>
  <c r="Q878" i="34"/>
  <c r="Q942" i="34"/>
  <c r="Q985" i="34"/>
  <c r="Q1049" i="34"/>
  <c r="Q1023" i="34"/>
  <c r="Q1055" i="34"/>
  <c r="Q1004" i="34"/>
  <c r="Q961" i="34"/>
  <c r="Q774" i="34"/>
  <c r="Q441" i="34"/>
  <c r="Q331" i="34"/>
  <c r="Q675" i="34"/>
  <c r="Q746" i="34"/>
  <c r="Q661" i="34"/>
  <c r="Q770" i="34"/>
  <c r="Q537" i="34"/>
  <c r="Q342" i="34"/>
  <c r="Q215" i="34"/>
  <c r="Q796" i="34"/>
  <c r="Q346" i="34"/>
  <c r="Q385" i="34"/>
  <c r="Q523" i="34"/>
  <c r="Q634" i="34"/>
  <c r="Q518" i="34"/>
  <c r="Q587" i="34"/>
  <c r="Q517" i="34"/>
  <c r="Q582" i="34"/>
  <c r="Q694" i="34"/>
  <c r="Q607" i="34"/>
  <c r="Q905" i="34"/>
  <c r="Q540" i="34"/>
  <c r="Q572" i="34"/>
  <c r="Q701" i="34"/>
  <c r="Q804" i="34"/>
  <c r="Q920" i="34"/>
  <c r="Q901" i="34"/>
  <c r="Q839" i="34"/>
  <c r="Q875" i="34"/>
  <c r="Q472" i="34"/>
  <c r="Q474" i="34"/>
  <c r="Q473" i="34"/>
  <c r="Q522" i="34"/>
  <c r="Q477" i="34"/>
  <c r="Q848" i="34"/>
  <c r="Q765" i="34"/>
  <c r="Q994" i="34"/>
  <c r="Q977" i="34"/>
  <c r="Q792" i="34"/>
  <c r="Q997" i="34"/>
  <c r="Q764" i="34"/>
  <c r="Q809" i="34"/>
  <c r="Q944" i="34"/>
  <c r="Q996" i="34"/>
  <c r="Q955" i="34"/>
  <c r="Q874" i="34"/>
  <c r="Q883" i="34"/>
  <c r="Q721" i="34"/>
  <c r="Q636" i="34"/>
  <c r="Q668" i="34"/>
  <c r="Q858" i="34"/>
  <c r="Q896" i="34"/>
  <c r="Q1056" i="34"/>
  <c r="Q783" i="34"/>
  <c r="Q882" i="34"/>
  <c r="Q954" i="34"/>
  <c r="Q730" i="34"/>
  <c r="Q846" i="34"/>
  <c r="Q1060" i="34"/>
  <c r="Q801" i="34"/>
  <c r="Q893" i="34"/>
  <c r="Q824" i="34"/>
  <c r="Q723" i="34"/>
  <c r="Q755" i="34"/>
  <c r="Q956" i="34"/>
  <c r="Q1052" i="34"/>
  <c r="Q819" i="34"/>
  <c r="Q963" i="34"/>
  <c r="Q1044" i="34"/>
  <c r="Q976" i="34"/>
  <c r="Q979" i="34"/>
  <c r="Q1043" i="34"/>
  <c r="Q927" i="34"/>
  <c r="Q959" i="34"/>
  <c r="Q989" i="34"/>
  <c r="Q886" i="34"/>
  <c r="Q918" i="34"/>
  <c r="Q950" i="34"/>
  <c r="Q1062" i="34"/>
  <c r="Q967" i="34"/>
  <c r="Q1031" i="34"/>
  <c r="Q1063" i="34"/>
  <c r="X6" i="3"/>
  <c r="N6" i="30"/>
  <c r="O6" i="30"/>
  <c r="R6" i="30"/>
  <c r="P6" i="30"/>
  <c r="T6" i="30"/>
  <c r="N7" i="30"/>
  <c r="Q7" i="30"/>
  <c r="P7" i="30"/>
  <c r="T7" i="30"/>
  <c r="N8" i="30"/>
  <c r="O8" i="30"/>
  <c r="R8" i="30"/>
  <c r="P8" i="30"/>
  <c r="T8" i="30"/>
  <c r="N9" i="30"/>
  <c r="Q9" i="30"/>
  <c r="P9" i="30"/>
  <c r="T9" i="30"/>
  <c r="N10" i="30"/>
  <c r="O10" i="30"/>
  <c r="R10" i="30"/>
  <c r="P10" i="30"/>
  <c r="T10" i="30"/>
  <c r="N11" i="30"/>
  <c r="O11" i="30"/>
  <c r="R11" i="30"/>
  <c r="P11" i="30"/>
  <c r="T11" i="30"/>
  <c r="B4" i="35"/>
  <c r="N12" i="30"/>
  <c r="Q12" i="30"/>
  <c r="P12" i="30"/>
  <c r="T12" i="30"/>
  <c r="N13" i="30"/>
  <c r="Q13" i="30"/>
  <c r="P13" i="30"/>
  <c r="T13" i="30"/>
  <c r="N14" i="30"/>
  <c r="Q14" i="30"/>
  <c r="P14" i="30"/>
  <c r="T14" i="30"/>
  <c r="N15" i="30"/>
  <c r="Q15" i="30"/>
  <c r="P15" i="30"/>
  <c r="T15" i="30"/>
  <c r="N16" i="30"/>
  <c r="Q16" i="30"/>
  <c r="P16" i="30"/>
  <c r="T16" i="30"/>
  <c r="N17" i="30"/>
  <c r="Q17" i="30"/>
  <c r="P17" i="30"/>
  <c r="T17" i="30"/>
  <c r="N18" i="30"/>
  <c r="O18" i="30"/>
  <c r="R18" i="30"/>
  <c r="P18" i="30"/>
  <c r="T18" i="30"/>
  <c r="N19" i="30"/>
  <c r="O19" i="30"/>
  <c r="R19" i="30"/>
  <c r="P19" i="30"/>
  <c r="T19" i="30"/>
  <c r="N20" i="30"/>
  <c r="Q20" i="30"/>
  <c r="P20" i="30"/>
  <c r="T20" i="30"/>
  <c r="N21" i="30"/>
  <c r="Q21" i="30"/>
  <c r="P21" i="30"/>
  <c r="T21" i="30"/>
  <c r="N22" i="30"/>
  <c r="Q22" i="30"/>
  <c r="P22" i="30"/>
  <c r="T22" i="30"/>
  <c r="N23" i="30"/>
  <c r="Q23" i="30"/>
  <c r="P23" i="30"/>
  <c r="T23" i="30"/>
  <c r="N24" i="30"/>
  <c r="Q24" i="30"/>
  <c r="P24" i="30"/>
  <c r="T24" i="30"/>
  <c r="N25" i="30"/>
  <c r="Q25" i="30"/>
  <c r="P25" i="30"/>
  <c r="T25" i="30"/>
  <c r="N26" i="30"/>
  <c r="O26" i="30"/>
  <c r="R26" i="30"/>
  <c r="P26" i="30"/>
  <c r="T26" i="30"/>
  <c r="N27" i="30"/>
  <c r="O27" i="30"/>
  <c r="R27" i="30"/>
  <c r="P27" i="30"/>
  <c r="T27" i="30"/>
  <c r="N28" i="30"/>
  <c r="O28" i="30"/>
  <c r="R28" i="30"/>
  <c r="P28" i="30"/>
  <c r="T28" i="30"/>
  <c r="N29" i="30"/>
  <c r="Q29" i="30"/>
  <c r="O29" i="30"/>
  <c r="R29" i="30"/>
  <c r="P29" i="30"/>
  <c r="T29" i="30"/>
  <c r="N30" i="30"/>
  <c r="O30" i="30"/>
  <c r="R30" i="30"/>
  <c r="P30" i="30"/>
  <c r="T30" i="30"/>
  <c r="Q18" i="30"/>
  <c r="Q26" i="30"/>
  <c r="N6" i="33"/>
  <c r="Q6" i="33"/>
  <c r="P6" i="32"/>
  <c r="O21" i="30"/>
  <c r="R21" i="30"/>
  <c r="O6" i="33"/>
  <c r="R6" i="33"/>
  <c r="O7" i="30"/>
  <c r="R7" i="30"/>
  <c r="O20" i="30"/>
  <c r="R20" i="30"/>
  <c r="Q6" i="30"/>
  <c r="L41" i="30"/>
  <c r="L10" i="32"/>
  <c r="M8" i="33"/>
  <c r="M16" i="33"/>
  <c r="M7" i="33"/>
  <c r="M9" i="33"/>
  <c r="M17" i="33"/>
  <c r="M13" i="33"/>
  <c r="M15" i="33"/>
  <c r="M10" i="33"/>
  <c r="M18" i="33"/>
  <c r="M20" i="33"/>
  <c r="M14" i="33"/>
  <c r="M11" i="33"/>
  <c r="M19" i="33"/>
  <c r="M12" i="33"/>
  <c r="M21" i="33"/>
  <c r="M22" i="33"/>
  <c r="M23" i="33"/>
  <c r="T6" i="33"/>
  <c r="L34" i="30"/>
  <c r="L17" i="32"/>
  <c r="M14" i="32"/>
  <c r="M22" i="32"/>
  <c r="M19" i="32"/>
  <c r="M20" i="32"/>
  <c r="M21" i="32"/>
  <c r="M15" i="32"/>
  <c r="M23" i="32"/>
  <c r="M10" i="32"/>
  <c r="M12" i="32"/>
  <c r="M8" i="32"/>
  <c r="M16" i="32"/>
  <c r="M24" i="32"/>
  <c r="M11" i="32"/>
  <c r="M13" i="32"/>
  <c r="M9" i="32"/>
  <c r="M17" i="32"/>
  <c r="M7" i="32"/>
  <c r="M18" i="32"/>
  <c r="P6" i="33"/>
  <c r="T6" i="32"/>
  <c r="F3" i="35"/>
  <c r="O6" i="32"/>
  <c r="R6" i="32"/>
  <c r="B5" i="35"/>
  <c r="Q10" i="30"/>
  <c r="O24" i="30"/>
  <c r="R24" i="30"/>
  <c r="O16" i="30"/>
  <c r="R16" i="30"/>
  <c r="O14" i="30"/>
  <c r="R14" i="30"/>
  <c r="K11" i="32"/>
  <c r="S10" i="32"/>
  <c r="Q263" i="34"/>
  <c r="Q699" i="34"/>
  <c r="Q528" i="34"/>
  <c r="B3" i="35"/>
  <c r="Q28" i="30"/>
  <c r="Q863" i="34"/>
  <c r="Q430" i="34"/>
  <c r="Q655" i="34"/>
  <c r="Q830" i="34"/>
  <c r="Q710" i="34"/>
  <c r="Q632" i="34"/>
  <c r="Q1003" i="34"/>
  <c r="Q952" i="34"/>
  <c r="Q840" i="34"/>
  <c r="Q751" i="34"/>
  <c r="Q957" i="34"/>
  <c r="Q980" i="34"/>
  <c r="Q975" i="34"/>
  <c r="Q319" i="34"/>
  <c r="Q511" i="34"/>
  <c r="Q614" i="34"/>
  <c r="L8" i="29"/>
  <c r="L10" i="29"/>
  <c r="L9" i="29"/>
  <c r="L7" i="29"/>
  <c r="L13" i="29"/>
  <c r="L12" i="29"/>
  <c r="Q11" i="30"/>
  <c r="Q516" i="34"/>
  <c r="Q907" i="34"/>
  <c r="Q549" i="34"/>
  <c r="Q935" i="34"/>
  <c r="Q827" i="34"/>
  <c r="Q763" i="34"/>
  <c r="Q740" i="34"/>
  <c r="L6" i="29"/>
  <c r="Q401" i="34"/>
  <c r="Q556" i="34"/>
  <c r="Q499" i="34"/>
  <c r="Q744" i="34"/>
  <c r="Q866" i="34"/>
  <c r="Q739" i="34"/>
  <c r="Q930" i="34"/>
  <c r="Q940" i="34"/>
  <c r="Q1021" i="34"/>
  <c r="Q966" i="34"/>
  <c r="Q525" i="34"/>
  <c r="Q204" i="34"/>
  <c r="Q21" i="34"/>
  <c r="M735" i="3"/>
  <c r="N735" i="3"/>
  <c r="W735" i="3"/>
  <c r="Q42" i="34"/>
  <c r="Q515" i="34"/>
  <c r="M604" i="3"/>
  <c r="N604" i="3"/>
  <c r="W604" i="3"/>
  <c r="M536" i="3"/>
  <c r="N536" i="3"/>
  <c r="W536" i="3"/>
  <c r="Q186" i="34"/>
  <c r="Q669" i="34"/>
  <c r="M330" i="3"/>
  <c r="N330" i="3"/>
  <c r="W330" i="3"/>
  <c r="Q184" i="34"/>
  <c r="Q363" i="34"/>
  <c r="M699" i="3"/>
  <c r="N699" i="3"/>
  <c r="W699" i="3"/>
  <c r="Q573" i="34"/>
  <c r="Q18" i="34"/>
  <c r="M200" i="3"/>
  <c r="N200" i="3"/>
  <c r="W200" i="3"/>
  <c r="Q484" i="34"/>
  <c r="Q262" i="34"/>
  <c r="M292" i="3"/>
  <c r="N292" i="3"/>
  <c r="W292" i="3"/>
  <c r="Q202" i="34"/>
  <c r="Q252" i="34"/>
  <c r="Q314" i="34"/>
  <c r="Q148" i="34"/>
  <c r="Q240" i="34"/>
  <c r="Q274" i="34"/>
  <c r="Q468" i="34"/>
  <c r="Q65" i="34"/>
  <c r="M358" i="3"/>
  <c r="N358" i="3"/>
  <c r="W358" i="3"/>
  <c r="Q105" i="34"/>
  <c r="Q113" i="34"/>
  <c r="Q161" i="34"/>
  <c r="Q177" i="34"/>
  <c r="Q225" i="34"/>
  <c r="Q241" i="34"/>
  <c r="Q289" i="34"/>
  <c r="Q305" i="34"/>
  <c r="Q355" i="34"/>
  <c r="Q384" i="34"/>
  <c r="Q553" i="34"/>
  <c r="Q554" i="34"/>
  <c r="Q760" i="34"/>
  <c r="Q91" i="34"/>
  <c r="Q107" i="34"/>
  <c r="Q151" i="34"/>
  <c r="M563" i="3"/>
  <c r="N563" i="3"/>
  <c r="W563" i="3"/>
  <c r="Q323" i="34"/>
  <c r="Q659" i="34"/>
  <c r="K10" i="33"/>
  <c r="S9" i="33"/>
  <c r="Q494" i="34"/>
  <c r="Q733" i="34"/>
  <c r="Q810" i="34"/>
  <c r="Q557" i="34"/>
  <c r="Q601" i="34"/>
  <c r="Q595" i="34"/>
  <c r="Q703" i="34"/>
  <c r="Q432" i="34"/>
  <c r="Q483" i="34"/>
  <c r="Q597" i="34"/>
  <c r="Q898" i="34"/>
  <c r="Q1069" i="34"/>
  <c r="Q913" i="34"/>
  <c r="Q841" i="34"/>
  <c r="Q1059" i="34"/>
  <c r="Q1002" i="34"/>
  <c r="S8" i="33"/>
  <c r="S999" i="30"/>
  <c r="Q615" i="34"/>
  <c r="Q413" i="34"/>
  <c r="Q651" i="34"/>
  <c r="Q618" i="34"/>
  <c r="O22" i="30"/>
  <c r="R22" i="30"/>
  <c r="Q27" i="30"/>
  <c r="Q267" i="34"/>
  <c r="Q585" i="34"/>
  <c r="Q1048" i="34"/>
  <c r="Q393" i="34"/>
  <c r="Q958" i="34"/>
  <c r="Q872" i="34"/>
  <c r="Q448" i="34"/>
  <c r="Q643" i="34"/>
  <c r="Q844" i="34"/>
  <c r="M868" i="3"/>
  <c r="N868" i="3"/>
  <c r="W868" i="3"/>
  <c r="Q932" i="34"/>
  <c r="Q1074" i="34"/>
  <c r="Q1047" i="34"/>
  <c r="O15" i="30"/>
  <c r="R15" i="30"/>
  <c r="O12" i="30"/>
  <c r="R12" i="30"/>
  <c r="Q30" i="30"/>
  <c r="Q19" i="30"/>
  <c r="B6" i="35"/>
  <c r="Q8" i="30"/>
  <c r="Q299" i="34"/>
  <c r="Q467" i="34"/>
  <c r="Q514" i="34"/>
  <c r="Q752" i="34"/>
  <c r="Q616" i="34"/>
  <c r="Q311" i="34"/>
  <c r="Q486" i="34"/>
  <c r="Q1079" i="34"/>
  <c r="Q934" i="34"/>
  <c r="Q835" i="34"/>
  <c r="Q771" i="34"/>
  <c r="Q853" i="34"/>
  <c r="Q700" i="34"/>
  <c r="Q1042" i="34"/>
  <c r="Q719" i="34"/>
  <c r="Q923" i="34"/>
  <c r="Q1064" i="34"/>
  <c r="Q728" i="34"/>
  <c r="Q1012" i="34"/>
  <c r="Q775" i="34"/>
  <c r="Q758" i="34"/>
  <c r="Q1036" i="34"/>
  <c r="Q894" i="34"/>
  <c r="Q871" i="34"/>
  <c r="Q960" i="34"/>
  <c r="Q1035" i="34"/>
  <c r="Q815" i="34"/>
  <c r="Q644" i="34"/>
  <c r="Q993" i="34"/>
  <c r="Q768" i="34"/>
  <c r="Q780" i="34"/>
  <c r="L14" i="29"/>
  <c r="L15" i="29"/>
  <c r="Q320" i="34"/>
  <c r="Q128" i="34"/>
  <c r="M668" i="3"/>
  <c r="N668" i="3"/>
  <c r="W668" i="3"/>
  <c r="Q64" i="34"/>
  <c r="Q420" i="34"/>
  <c r="Q530" i="34"/>
  <c r="Q226" i="34"/>
  <c r="M361" i="3"/>
  <c r="N361" i="3"/>
  <c r="W361" i="3"/>
  <c r="M216" i="3"/>
  <c r="N216" i="3"/>
  <c r="W216" i="3"/>
  <c r="Q296" i="34"/>
  <c r="Q136" i="34"/>
  <c r="Q270" i="34"/>
  <c r="Q326" i="34"/>
  <c r="Q120" i="34"/>
  <c r="Q154" i="34"/>
  <c r="M196" i="3"/>
  <c r="N196" i="3"/>
  <c r="W196" i="3"/>
  <c r="Q254" i="34"/>
  <c r="Q415" i="34"/>
  <c r="M77" i="3"/>
  <c r="N77" i="3"/>
  <c r="W77" i="3"/>
  <c r="Q27" i="34"/>
  <c r="Q35" i="34"/>
  <c r="M410" i="3"/>
  <c r="N410" i="3"/>
  <c r="W410" i="3"/>
  <c r="Q150" i="34"/>
  <c r="Q362" i="34"/>
  <c r="M725" i="3"/>
  <c r="N725" i="3"/>
  <c r="W725" i="3"/>
  <c r="Q208" i="34"/>
  <c r="Q242" i="34"/>
  <c r="Q475" i="34"/>
  <c r="Q529" i="34"/>
  <c r="M745" i="3"/>
  <c r="N745" i="3"/>
  <c r="W745" i="3"/>
  <c r="Q464" i="34"/>
  <c r="Q558" i="34"/>
  <c r="Q111" i="34"/>
  <c r="M538" i="3"/>
  <c r="N538" i="3"/>
  <c r="W538" i="3"/>
  <c r="Q231" i="34"/>
  <c r="Q743" i="34"/>
  <c r="E1045" i="34"/>
  <c r="E884" i="34"/>
  <c r="K972" i="34"/>
  <c r="K963" i="34"/>
  <c r="E799" i="34"/>
  <c r="K852" i="34"/>
  <c r="K784" i="34"/>
  <c r="K1076" i="34"/>
  <c r="E670" i="34"/>
  <c r="Q829" i="34"/>
  <c r="K667" i="34"/>
  <c r="K619" i="34"/>
  <c r="Q749" i="34"/>
  <c r="K664" i="34"/>
  <c r="K620" i="34"/>
  <c r="K899" i="34"/>
  <c r="K783" i="34"/>
  <c r="E681" i="34"/>
  <c r="E578" i="34"/>
  <c r="Q536" i="34"/>
  <c r="K847" i="34"/>
  <c r="E608" i="34"/>
  <c r="K559" i="34"/>
  <c r="K1039" i="34"/>
  <c r="K747" i="34"/>
  <c r="E695" i="34"/>
  <c r="E648" i="34"/>
  <c r="E613" i="34"/>
  <c r="K564" i="34"/>
  <c r="K520" i="34"/>
  <c r="K484" i="34"/>
  <c r="K436" i="34"/>
  <c r="K803" i="34"/>
  <c r="K762" i="34"/>
  <c r="K864" i="34"/>
  <c r="K693" i="34"/>
  <c r="E632" i="34"/>
  <c r="K589" i="34"/>
  <c r="E555" i="34"/>
  <c r="Q480" i="34"/>
  <c r="K815" i="34"/>
  <c r="E684" i="34"/>
  <c r="K863" i="34"/>
  <c r="E715" i="34"/>
  <c r="E599" i="34"/>
  <c r="K510" i="34"/>
  <c r="E755" i="34"/>
  <c r="E557" i="34"/>
  <c r="K879" i="34"/>
  <c r="K889" i="34"/>
  <c r="E757" i="34"/>
  <c r="K794" i="34"/>
  <c r="K1055" i="34"/>
  <c r="E838" i="34"/>
  <c r="E646" i="34"/>
  <c r="K659" i="34"/>
  <c r="K906" i="34"/>
  <c r="K812" i="34"/>
  <c r="E746" i="34"/>
  <c r="K696" i="34"/>
  <c r="K652" i="34"/>
  <c r="K616" i="34"/>
  <c r="K834" i="34"/>
  <c r="E767" i="34"/>
  <c r="E594" i="34"/>
  <c r="E530" i="34"/>
  <c r="K591" i="34"/>
  <c r="K547" i="34"/>
  <c r="K1020" i="34"/>
  <c r="K797" i="34"/>
  <c r="E680" i="34"/>
  <c r="K646" i="34"/>
  <c r="K596" i="34"/>
  <c r="K552" i="34"/>
  <c r="K516" i="34"/>
  <c r="K468" i="34"/>
  <c r="K424" i="34"/>
  <c r="E1063" i="34"/>
  <c r="Q623" i="34"/>
  <c r="E571" i="34"/>
  <c r="K856" i="34"/>
  <c r="E673" i="34"/>
  <c r="K618" i="34"/>
  <c r="E587" i="34"/>
  <c r="K538" i="34"/>
  <c r="E508" i="34"/>
  <c r="K479" i="34"/>
  <c r="K765" i="34"/>
  <c r="K793" i="34"/>
  <c r="K661" i="34"/>
  <c r="E596" i="34"/>
  <c r="E548" i="34"/>
  <c r="K870" i="34"/>
  <c r="K682" i="34"/>
  <c r="E592" i="34"/>
  <c r="E545" i="34"/>
  <c r="K819" i="34"/>
  <c r="K645" i="34"/>
  <c r="E1010" i="34"/>
  <c r="E866" i="34"/>
  <c r="E698" i="34"/>
  <c r="K683" i="34"/>
  <c r="E867" i="34"/>
  <c r="E714" i="34"/>
  <c r="K632" i="34"/>
  <c r="E812" i="34"/>
  <c r="E562" i="34"/>
  <c r="E783" i="34"/>
  <c r="K527" i="34"/>
  <c r="K775" i="34"/>
  <c r="E663" i="34"/>
  <c r="K580" i="34"/>
  <c r="K488" i="34"/>
  <c r="Q909" i="34"/>
  <c r="K649" i="34"/>
  <c r="K557" i="34"/>
  <c r="K485" i="34"/>
  <c r="E435" i="34"/>
  <c r="K900" i="34"/>
  <c r="E616" i="34"/>
  <c r="E531" i="34"/>
  <c r="E575" i="34"/>
  <c r="Q534" i="34"/>
  <c r="E493" i="34"/>
  <c r="E732" i="34"/>
  <c r="E477" i="34"/>
  <c r="E738" i="34"/>
  <c r="Q619" i="34"/>
  <c r="K533" i="34"/>
  <c r="Q502" i="34"/>
  <c r="E466" i="34"/>
  <c r="E426" i="34"/>
  <c r="E359" i="34"/>
  <c r="K408" i="34"/>
  <c r="E393" i="34"/>
  <c r="E313" i="34"/>
  <c r="E297" i="34"/>
  <c r="E241" i="34"/>
  <c r="E201" i="34"/>
  <c r="E169" i="34"/>
  <c r="E137" i="34"/>
  <c r="E105" i="34"/>
  <c r="Q196" i="34"/>
  <c r="Q275" i="34"/>
  <c r="E364" i="34"/>
  <c r="E396" i="34"/>
  <c r="K475" i="34"/>
  <c r="E375" i="34"/>
  <c r="E407" i="34"/>
  <c r="E452" i="34"/>
  <c r="E556" i="34"/>
  <c r="E528" i="34"/>
  <c r="K601" i="34"/>
  <c r="E818" i="34"/>
  <c r="E564" i="34"/>
  <c r="E513" i="34"/>
  <c r="K650" i="34"/>
  <c r="E536" i="34"/>
  <c r="E740" i="34"/>
  <c r="E505" i="34"/>
  <c r="K602" i="34"/>
  <c r="K452" i="34"/>
  <c r="K548" i="34"/>
  <c r="K678" i="34"/>
  <c r="K850" i="34"/>
  <c r="K579" i="34"/>
  <c r="E546" i="34"/>
  <c r="K617" i="34"/>
  <c r="K948" i="34"/>
  <c r="Q724" i="34"/>
  <c r="K623" i="34"/>
  <c r="E614" i="34"/>
  <c r="E1067" i="34"/>
  <c r="E1069" i="34"/>
  <c r="P53" i="3"/>
  <c r="P29" i="3"/>
  <c r="P34" i="3"/>
  <c r="P47" i="3"/>
  <c r="P69" i="3"/>
  <c r="P66" i="3"/>
  <c r="P48" i="3"/>
  <c r="P59" i="3"/>
  <c r="P73" i="3"/>
  <c r="P70" i="3"/>
  <c r="P52" i="3"/>
  <c r="P71" i="3"/>
  <c r="P55" i="3"/>
  <c r="P74" i="3"/>
  <c r="P72" i="3"/>
  <c r="P49" i="3"/>
  <c r="P65" i="3"/>
  <c r="P62" i="3"/>
  <c r="P51" i="3"/>
  <c r="P76" i="3"/>
  <c r="T7" i="3"/>
  <c r="T23" i="3"/>
  <c r="T28" i="3"/>
  <c r="T21" i="3"/>
  <c r="T14" i="3"/>
  <c r="O23" i="30"/>
  <c r="R23" i="30"/>
  <c r="O17" i="30"/>
  <c r="R17" i="30"/>
  <c r="B7" i="35"/>
  <c r="O13" i="30"/>
  <c r="R13" i="30"/>
  <c r="O25" i="30"/>
  <c r="R25" i="30"/>
  <c r="O9" i="30"/>
  <c r="R9" i="30"/>
  <c r="M603" i="3"/>
  <c r="N603" i="3"/>
  <c r="W603" i="3"/>
  <c r="M782" i="3"/>
  <c r="N782" i="3"/>
  <c r="W782" i="3"/>
  <c r="Q1078" i="34"/>
  <c r="Q998" i="34"/>
  <c r="M871" i="3"/>
  <c r="N871" i="3"/>
  <c r="W871" i="3"/>
  <c r="M557" i="3"/>
  <c r="N557" i="3"/>
  <c r="W557" i="3"/>
  <c r="M862" i="3"/>
  <c r="N862" i="3"/>
  <c r="W862" i="3"/>
  <c r="Q777" i="34"/>
  <c r="Q566" i="34"/>
  <c r="Q1016" i="34"/>
  <c r="Q902" i="34"/>
  <c r="Q983" i="34"/>
  <c r="K12" i="32"/>
  <c r="S11" i="32"/>
  <c r="M673" i="3"/>
  <c r="N673" i="3"/>
  <c r="W673" i="3"/>
  <c r="Q790" i="34"/>
  <c r="M855" i="3"/>
  <c r="N855" i="3"/>
  <c r="W855" i="3"/>
  <c r="Q808" i="34"/>
  <c r="Q951" i="34"/>
  <c r="M874" i="3"/>
  <c r="N874" i="3"/>
  <c r="W874" i="3"/>
  <c r="M81" i="3"/>
  <c r="N81" i="3"/>
  <c r="W81" i="3"/>
  <c r="M367" i="3"/>
  <c r="N367" i="3"/>
  <c r="W367" i="3"/>
  <c r="Q52" i="34"/>
  <c r="M737" i="3"/>
  <c r="N737" i="3"/>
  <c r="W737" i="3"/>
  <c r="M744" i="3"/>
  <c r="N744" i="3"/>
  <c r="W744" i="3"/>
  <c r="M397" i="3"/>
  <c r="N397" i="3"/>
  <c r="W397" i="3"/>
  <c r="M594" i="3"/>
  <c r="N594" i="3"/>
  <c r="W594" i="3"/>
  <c r="M155" i="3"/>
  <c r="N155" i="3"/>
  <c r="W155" i="3"/>
  <c r="M394" i="3"/>
  <c r="N394" i="3"/>
  <c r="W394" i="3"/>
  <c r="M540" i="3"/>
  <c r="N540" i="3"/>
  <c r="W540" i="3"/>
  <c r="M719" i="3"/>
  <c r="N719" i="3"/>
  <c r="W719" i="3"/>
  <c r="M333" i="3"/>
  <c r="N333" i="3"/>
  <c r="W333" i="3"/>
  <c r="M381" i="3"/>
  <c r="N381" i="3"/>
  <c r="W381" i="3"/>
  <c r="M542" i="3"/>
  <c r="N542" i="3"/>
  <c r="W542" i="3"/>
  <c r="Q469" i="34"/>
  <c r="Q535" i="34"/>
  <c r="M791" i="3"/>
  <c r="N791" i="3"/>
  <c r="W791" i="3"/>
  <c r="Q611" i="34"/>
  <c r="E718" i="34"/>
  <c r="E780" i="34"/>
  <c r="K832" i="34"/>
  <c r="K939" i="34"/>
  <c r="E678" i="34"/>
  <c r="K727" i="34"/>
  <c r="K774" i="34"/>
  <c r="E855" i="34"/>
  <c r="E770" i="34"/>
  <c r="K838" i="34"/>
  <c r="K866" i="34"/>
  <c r="K728" i="34"/>
  <c r="K792" i="34"/>
  <c r="E856" i="34"/>
  <c r="K940" i="34"/>
  <c r="E814" i="34"/>
  <c r="E871" i="34"/>
  <c r="E1050" i="34"/>
  <c r="K811" i="34"/>
  <c r="K871" i="34"/>
  <c r="E914" i="34"/>
  <c r="E801" i="34"/>
  <c r="E845" i="34"/>
  <c r="K888" i="34"/>
  <c r="K1023" i="34"/>
  <c r="E1014" i="34"/>
  <c r="K957" i="34"/>
  <c r="E924" i="34"/>
  <c r="K1062" i="34"/>
  <c r="K1009" i="34"/>
  <c r="Q74" i="34"/>
  <c r="Q24" i="34"/>
  <c r="Q46" i="34"/>
  <c r="M151" i="3"/>
  <c r="N151" i="3"/>
  <c r="W151" i="3"/>
  <c r="M728" i="3"/>
  <c r="N728" i="3"/>
  <c r="W728" i="3"/>
  <c r="M522" i="3"/>
  <c r="N522" i="3"/>
  <c r="W522" i="3"/>
  <c r="M624" i="3"/>
  <c r="N624" i="3"/>
  <c r="W624" i="3"/>
  <c r="M342" i="3"/>
  <c r="N342" i="3"/>
  <c r="W342" i="3"/>
  <c r="M111" i="3"/>
  <c r="N111" i="3"/>
  <c r="W111" i="3"/>
  <c r="M313" i="3"/>
  <c r="N313" i="3"/>
  <c r="W313" i="3"/>
  <c r="Q179" i="34"/>
  <c r="E784" i="34"/>
  <c r="E1074" i="34"/>
  <c r="E626" i="34"/>
  <c r="K734" i="34"/>
  <c r="K799" i="34"/>
  <c r="E954" i="34"/>
  <c r="E779" i="34"/>
  <c r="K893" i="34"/>
  <c r="K732" i="34"/>
  <c r="K804" i="34"/>
  <c r="E870" i="34"/>
  <c r="E950" i="34"/>
  <c r="K823" i="34"/>
  <c r="E919" i="34"/>
  <c r="E737" i="34"/>
  <c r="E781" i="34"/>
  <c r="K814" i="34"/>
  <c r="K890" i="34"/>
  <c r="E1064" i="34"/>
  <c r="E1016" i="34"/>
  <c r="E817" i="34"/>
  <c r="E849" i="34"/>
  <c r="K918" i="34"/>
  <c r="K928" i="34"/>
  <c r="E1076" i="34"/>
  <c r="E965" i="34"/>
  <c r="E1030" i="34"/>
  <c r="E956" i="34"/>
  <c r="M46" i="3"/>
  <c r="N46" i="3"/>
  <c r="W46" i="3"/>
  <c r="M581" i="3"/>
  <c r="N581" i="3"/>
  <c r="W581" i="3"/>
  <c r="M260" i="3"/>
  <c r="N260" i="3"/>
  <c r="W260" i="3"/>
  <c r="M119" i="3"/>
  <c r="N119" i="3"/>
  <c r="W119" i="3"/>
  <c r="M713" i="3"/>
  <c r="N713" i="3"/>
  <c r="W713" i="3"/>
  <c r="M415" i="3"/>
  <c r="N415" i="3"/>
  <c r="W415" i="3"/>
  <c r="M412" i="3"/>
  <c r="N412" i="3"/>
  <c r="W412" i="3"/>
  <c r="Q181" i="34"/>
  <c r="Q245" i="34"/>
  <c r="Q293" i="34"/>
  <c r="Q478" i="34"/>
  <c r="Q503" i="34"/>
  <c r="Q742" i="34"/>
  <c r="E702" i="34"/>
  <c r="K741" i="34"/>
  <c r="E606" i="34"/>
  <c r="E634" i="34"/>
  <c r="E666" i="34"/>
  <c r="E690" i="34"/>
  <c r="E752" i="34"/>
  <c r="E1008" i="34"/>
  <c r="K967" i="34"/>
  <c r="K752" i="34"/>
  <c r="E830" i="34"/>
  <c r="K884" i="34"/>
  <c r="E1019" i="34"/>
  <c r="E753" i="34"/>
  <c r="E785" i="34"/>
  <c r="K935" i="34"/>
  <c r="K1071" i="34"/>
  <c r="K931" i="34"/>
  <c r="K1063" i="34"/>
  <c r="E821" i="34"/>
  <c r="E861" i="34"/>
  <c r="K964" i="34"/>
  <c r="K966" i="34"/>
  <c r="E1007" i="34"/>
  <c r="M918" i="3"/>
  <c r="N918" i="3"/>
  <c r="K918" i="3"/>
  <c r="L918" i="3"/>
  <c r="L19" i="33"/>
  <c r="L15" i="33"/>
  <c r="L11" i="33"/>
  <c r="L18" i="33"/>
  <c r="L14" i="33"/>
  <c r="L10" i="33"/>
  <c r="L7" i="33"/>
  <c r="L13" i="33"/>
  <c r="L20" i="33"/>
  <c r="L12" i="33"/>
  <c r="L6" i="33"/>
  <c r="L9" i="33"/>
  <c r="L8" i="33"/>
  <c r="L17" i="33"/>
  <c r="L16" i="33"/>
  <c r="L55" i="30"/>
  <c r="L46" i="30"/>
  <c r="L59" i="30"/>
  <c r="L51" i="30"/>
  <c r="L49" i="30"/>
  <c r="L54" i="30"/>
  <c r="L44" i="30"/>
  <c r="L45" i="30"/>
  <c r="L57" i="30"/>
  <c r="L47" i="30"/>
  <c r="L53" i="30"/>
  <c r="L58" i="30"/>
  <c r="L48" i="30"/>
  <c r="L50" i="30"/>
  <c r="L56" i="30"/>
  <c r="L52" i="30"/>
  <c r="L31" i="30"/>
  <c r="L35" i="30"/>
  <c r="L39" i="30"/>
  <c r="L43" i="30"/>
  <c r="L32" i="30"/>
  <c r="L36" i="30"/>
  <c r="L40" i="30"/>
  <c r="L37" i="30"/>
  <c r="L38" i="30"/>
  <c r="L20" i="32"/>
  <c r="L16" i="32"/>
  <c r="L12" i="32"/>
  <c r="L8" i="32"/>
  <c r="L19" i="32"/>
  <c r="L15" i="32"/>
  <c r="L11" i="32"/>
  <c r="L14" i="32"/>
  <c r="L7" i="32"/>
  <c r="L6" i="32"/>
  <c r="L13" i="32"/>
  <c r="L33" i="30"/>
  <c r="L18" i="32"/>
  <c r="L42" i="30"/>
  <c r="L9" i="32"/>
  <c r="L23" i="33"/>
  <c r="L22" i="33"/>
  <c r="L21" i="33"/>
  <c r="T8" i="3"/>
  <c r="T30" i="3"/>
  <c r="T18" i="3"/>
  <c r="T10" i="3"/>
  <c r="T6" i="3"/>
  <c r="W27" i="3"/>
  <c r="W24" i="3"/>
  <c r="Q404" i="34"/>
  <c r="Q1065" i="34"/>
  <c r="Q548" i="34"/>
  <c r="Q1028" i="34"/>
  <c r="Q856" i="34"/>
  <c r="Q797" i="34"/>
  <c r="Q645" i="34"/>
  <c r="Q533" i="34"/>
  <c r="Q612" i="34"/>
  <c r="Q1045" i="34"/>
  <c r="Q1046" i="34"/>
  <c r="Q1000" i="34"/>
  <c r="Q1017" i="34"/>
  <c r="Q1018" i="34"/>
  <c r="Q859" i="34"/>
  <c r="Q1009" i="34"/>
  <c r="Q400" i="34"/>
  <c r="Q361" i="34"/>
  <c r="Q837" i="34"/>
  <c r="Q982" i="34"/>
  <c r="Q776" i="34"/>
  <c r="Q795" i="34"/>
  <c r="Q1071" i="34"/>
  <c r="Q143" i="34"/>
  <c r="Q576" i="34"/>
  <c r="Q705" i="34"/>
  <c r="Q945" i="34"/>
  <c r="Q545" i="34"/>
  <c r="Q784" i="34"/>
  <c r="Q654" i="34"/>
  <c r="Q427" i="34"/>
  <c r="Q690" i="34"/>
  <c r="Q672" i="34"/>
  <c r="Q948" i="34"/>
  <c r="Q712" i="34"/>
  <c r="Q799" i="34"/>
  <c r="Q676" i="34"/>
  <c r="Q821" i="34"/>
  <c r="Q793" i="34"/>
  <c r="Q908" i="34"/>
  <c r="Q1066" i="34"/>
  <c r="Q1007" i="34"/>
  <c r="Q817" i="34"/>
  <c r="Q163" i="34"/>
  <c r="Q481" i="34"/>
  <c r="Q610" i="34"/>
  <c r="Q831" i="34"/>
  <c r="Q680" i="34"/>
  <c r="Q629" i="34"/>
  <c r="Q539" i="34"/>
  <c r="Q704" i="34"/>
  <c r="Q789" i="34"/>
  <c r="Q759" i="34"/>
  <c r="Q968" i="34"/>
  <c r="Q731" i="34"/>
  <c r="Q931" i="34"/>
  <c r="Q995" i="34"/>
  <c r="Q926" i="34"/>
  <c r="Q972" i="34"/>
  <c r="Q627" i="34"/>
  <c r="Q900" i="34"/>
  <c r="Q531" i="34"/>
  <c r="Q124" i="34"/>
  <c r="Q391" i="34"/>
  <c r="Q396" i="34"/>
  <c r="Q146" i="34"/>
  <c r="Q57" i="34"/>
  <c r="Q121" i="34"/>
  <c r="Q201" i="34"/>
  <c r="Q606" i="34"/>
  <c r="Q123" i="34"/>
  <c r="Q496" i="34"/>
  <c r="Q487" i="34"/>
  <c r="Q332" i="34"/>
  <c r="Q800" i="34"/>
  <c r="Q40" i="34"/>
  <c r="Q126" i="34"/>
  <c r="Q114" i="34"/>
  <c r="Q411" i="34"/>
  <c r="Q662" i="34"/>
  <c r="Q479" i="34"/>
  <c r="Q650" i="34"/>
  <c r="Q688" i="34"/>
  <c r="Q278" i="34"/>
  <c r="Q89" i="34"/>
  <c r="Q324" i="34"/>
  <c r="Q371" i="34"/>
  <c r="Q389" i="34"/>
  <c r="Q504" i="34"/>
  <c r="Q892" i="34"/>
  <c r="Q417" i="34"/>
  <c r="Q410" i="34"/>
  <c r="Q353" i="34"/>
  <c r="Q519" i="34"/>
  <c r="Q638" i="34"/>
  <c r="Q671" i="34"/>
  <c r="Q785" i="34"/>
  <c r="Q526" i="34"/>
  <c r="Q521" i="34"/>
  <c r="Q732" i="34"/>
  <c r="Q673" i="34"/>
  <c r="Q766" i="34"/>
  <c r="Q664" i="34"/>
  <c r="Q604" i="34"/>
  <c r="Q847" i="34"/>
  <c r="Q916" i="34"/>
  <c r="Q1005" i="34"/>
  <c r="Q787" i="34"/>
  <c r="Q851" i="34"/>
  <c r="Q962" i="34"/>
  <c r="Q895" i="34"/>
  <c r="Q1053" i="34"/>
  <c r="Q586" i="34"/>
  <c r="Q949" i="34"/>
  <c r="Q542" i="34"/>
  <c r="Q66" i="34"/>
  <c r="Q29" i="34"/>
  <c r="Q816" i="34"/>
  <c r="Q798" i="34"/>
  <c r="Q973" i="34"/>
  <c r="Q850" i="34"/>
  <c r="Q711" i="34"/>
  <c r="Q891" i="34"/>
  <c r="Q1072" i="34"/>
  <c r="Q170" i="34"/>
  <c r="Q276" i="34"/>
  <c r="Q217" i="34"/>
  <c r="Q265" i="34"/>
  <c r="Q313" i="34"/>
  <c r="Q453" i="34"/>
  <c r="Q63" i="34"/>
  <c r="Q459" i="34"/>
  <c r="Q162" i="34"/>
  <c r="Q330" i="34"/>
  <c r="Q32" i="34"/>
  <c r="Q228" i="34"/>
  <c r="Q43" i="34"/>
  <c r="Q431" i="34"/>
  <c r="Q381" i="34"/>
  <c r="Q852" i="34"/>
  <c r="Q544" i="34"/>
  <c r="Q737" i="34"/>
  <c r="Q160" i="34"/>
  <c r="Q303" i="34"/>
  <c r="Q426" i="34"/>
  <c r="Q981" i="34"/>
  <c r="Q889" i="34"/>
  <c r="Q367" i="34"/>
  <c r="Q53" i="34"/>
  <c r="Q281" i="34"/>
  <c r="Q169" i="34"/>
  <c r="Q168" i="34"/>
  <c r="Q38" i="34"/>
  <c r="M31" i="3"/>
  <c r="N31" i="3"/>
  <c r="W31" i="3"/>
  <c r="Q10" i="34"/>
  <c r="Q142" i="34"/>
  <c r="Q28" i="34"/>
  <c r="Q14" i="34"/>
  <c r="Q192" i="34"/>
  <c r="Q164" i="34"/>
  <c r="Q347" i="34"/>
  <c r="Q310" i="34"/>
  <c r="Q590" i="34"/>
  <c r="Q490" i="34"/>
  <c r="Q153" i="34"/>
  <c r="Q233" i="34"/>
  <c r="Q425" i="34"/>
  <c r="Q103" i="34"/>
  <c r="Q713" i="34"/>
  <c r="Q727" i="34"/>
  <c r="Q947" i="34"/>
  <c r="Q12" i="34"/>
  <c r="Q292" i="34"/>
  <c r="Q56" i="34"/>
  <c r="Q354" i="34"/>
  <c r="Q11" i="34"/>
  <c r="Q80" i="34"/>
  <c r="Q538" i="34"/>
  <c r="Q933" i="34"/>
  <c r="Q736" i="34"/>
  <c r="Q1022" i="34"/>
  <c r="Q513" i="34"/>
  <c r="Q235" i="34"/>
  <c r="Q440" i="34"/>
  <c r="Q589" i="34"/>
  <c r="Q578" i="34"/>
  <c r="Q639" i="34"/>
  <c r="Q814" i="34"/>
  <c r="Q588" i="34"/>
  <c r="Q640" i="34"/>
  <c r="Q906" i="34"/>
  <c r="Q442" i="34"/>
  <c r="Q593" i="34"/>
  <c r="Q641" i="34"/>
  <c r="Q922" i="34"/>
  <c r="Q652" i="34"/>
  <c r="Q941" i="34"/>
  <c r="Q992" i="34"/>
  <c r="Q974" i="34"/>
  <c r="Q845" i="34"/>
  <c r="Q707" i="34"/>
  <c r="Q899" i="34"/>
  <c r="Q1075" i="34"/>
  <c r="Q1013" i="34"/>
  <c r="Q943" i="34"/>
  <c r="Q547" i="34"/>
  <c r="Q392" i="34"/>
  <c r="Q390" i="34"/>
  <c r="Q110" i="34"/>
  <c r="Q264" i="34"/>
  <c r="Q248" i="34"/>
  <c r="Q351" i="34"/>
  <c r="Q370" i="34"/>
  <c r="Q218" i="34"/>
  <c r="Q158" i="34"/>
  <c r="Q112" i="34"/>
  <c r="Q73" i="34"/>
  <c r="Q137" i="34"/>
  <c r="Q185" i="34"/>
  <c r="Q249" i="34"/>
  <c r="Q329" i="34"/>
  <c r="Q633" i="34"/>
  <c r="Q988" i="34"/>
  <c r="Q50" i="34"/>
  <c r="M26" i="3"/>
  <c r="N26" i="3"/>
  <c r="W26" i="3"/>
  <c r="Q9" i="34"/>
  <c r="Q455" i="34"/>
  <c r="Q104" i="34"/>
  <c r="Q465" i="34"/>
  <c r="Q250" i="34"/>
  <c r="Q200" i="34"/>
  <c r="Q134" i="34"/>
  <c r="Q685" i="34"/>
  <c r="Q693" i="34"/>
  <c r="Q709" i="34"/>
  <c r="Q748" i="34"/>
  <c r="Q594" i="34"/>
  <c r="Q452" i="34"/>
  <c r="Q345" i="34"/>
  <c r="Q621" i="34"/>
  <c r="Q1020" i="34"/>
  <c r="Q938" i="34"/>
  <c r="Q456" i="34"/>
  <c r="Q583" i="34"/>
  <c r="Q506" i="34"/>
  <c r="Q579" i="34"/>
  <c r="Q865" i="34"/>
  <c r="Q861" i="34"/>
  <c r="Q862" i="34"/>
  <c r="Q802" i="34"/>
  <c r="Q880" i="34"/>
  <c r="Q1057" i="34"/>
  <c r="Q1070" i="34"/>
  <c r="Q781" i="34"/>
  <c r="Q757" i="34"/>
  <c r="Q1006" i="34"/>
  <c r="Q965" i="34"/>
  <c r="Q779" i="34"/>
  <c r="Q885" i="34"/>
  <c r="Q843" i="34"/>
  <c r="Q1058" i="34"/>
  <c r="Q946" i="34"/>
  <c r="Q910" i="34"/>
  <c r="Q991" i="34"/>
  <c r="Q1068" i="34"/>
  <c r="Q584" i="34"/>
  <c r="Q488" i="34"/>
  <c r="Q92" i="34"/>
  <c r="Q236" i="34"/>
  <c r="Q461" i="34"/>
  <c r="Q864" i="34"/>
  <c r="Q122" i="34"/>
  <c r="Q222" i="34"/>
  <c r="Q133" i="34"/>
  <c r="Q238" i="34"/>
  <c r="Q395" i="34"/>
  <c r="Q195" i="34"/>
  <c r="Q428" i="34"/>
  <c r="Q592" i="34"/>
  <c r="Q199" i="34"/>
  <c r="Q223" i="34"/>
  <c r="Q307" i="34"/>
  <c r="Q434" i="34"/>
  <c r="Q194" i="34"/>
  <c r="Q106" i="34"/>
  <c r="Q429" i="34"/>
  <c r="Q541" i="34"/>
  <c r="Q96" i="34"/>
  <c r="Q260" i="34"/>
  <c r="Q322" i="34"/>
  <c r="Q497" i="34"/>
  <c r="Q813" i="34"/>
  <c r="Q482" i="34"/>
  <c r="Q571" i="34"/>
  <c r="Q176" i="34"/>
  <c r="Q210" i="34"/>
  <c r="Q706" i="34"/>
  <c r="Q101" i="34"/>
  <c r="Q165" i="34"/>
  <c r="Q229" i="34"/>
  <c r="Q309" i="34"/>
  <c r="Q387" i="34"/>
  <c r="Q447" i="34"/>
  <c r="Q418" i="34"/>
  <c r="Q119" i="34"/>
  <c r="Q139" i="34"/>
  <c r="Q283" i="34"/>
  <c r="Q444" i="34"/>
  <c r="Q399" i="34"/>
  <c r="Q206" i="34"/>
  <c r="Q140" i="34"/>
  <c r="Q266" i="34"/>
  <c r="O1070" i="34"/>
  <c r="O1038" i="34"/>
  <c r="O1006" i="34"/>
  <c r="O974" i="34"/>
  <c r="N1054" i="34"/>
  <c r="I1054" i="29"/>
  <c r="N1022" i="34"/>
  <c r="I1022" i="29"/>
  <c r="N990" i="34"/>
  <c r="I990" i="29"/>
  <c r="K862" i="3"/>
  <c r="L862" i="3"/>
  <c r="O1071" i="34"/>
  <c r="O1039" i="34"/>
  <c r="O1007" i="34"/>
  <c r="O975" i="34"/>
  <c r="N1047" i="34"/>
  <c r="I1047" i="29"/>
  <c r="K873" i="3"/>
  <c r="L873" i="3"/>
  <c r="O1000" i="34"/>
  <c r="N957" i="34"/>
  <c r="I957" i="29"/>
  <c r="N925" i="34"/>
  <c r="I925" i="29"/>
  <c r="N893" i="34"/>
  <c r="I893" i="29"/>
  <c r="N1064" i="34"/>
  <c r="I1064" i="29"/>
  <c r="N1013" i="34"/>
  <c r="I1013" i="29"/>
  <c r="O966" i="34"/>
  <c r="O934" i="34"/>
  <c r="O1040" i="34"/>
  <c r="O989" i="34"/>
  <c r="N950" i="34"/>
  <c r="I950" i="29"/>
  <c r="N918" i="34"/>
  <c r="I918" i="29"/>
  <c r="N886" i="34"/>
  <c r="I886" i="29"/>
  <c r="N1027" i="34"/>
  <c r="I1027" i="29"/>
  <c r="K870" i="3"/>
  <c r="L870" i="3"/>
  <c r="O1066" i="34"/>
  <c r="O1034" i="34"/>
  <c r="O1002" i="34"/>
  <c r="O970" i="34"/>
  <c r="N1050" i="34"/>
  <c r="I1050" i="29"/>
  <c r="N1018" i="34"/>
  <c r="I1018" i="29"/>
  <c r="N986" i="34"/>
  <c r="I986" i="29"/>
  <c r="O1067" i="34"/>
  <c r="O1035" i="34"/>
  <c r="O1003" i="34"/>
  <c r="O971" i="34"/>
  <c r="O1045" i="34"/>
  <c r="N996" i="34"/>
  <c r="I996" i="29"/>
  <c r="N953" i="34"/>
  <c r="I953" i="29"/>
  <c r="K855" i="3"/>
  <c r="L855" i="3"/>
  <c r="N921" i="34"/>
  <c r="I921" i="29"/>
  <c r="N889" i="34"/>
  <c r="I889" i="29"/>
  <c r="N1051" i="34"/>
  <c r="I1051" i="29"/>
  <c r="O1004" i="34"/>
  <c r="O962" i="34"/>
  <c r="O930" i="34"/>
  <c r="N1036" i="34"/>
  <c r="I1036" i="29"/>
  <c r="N985" i="34"/>
  <c r="I985" i="29"/>
  <c r="N946" i="34"/>
  <c r="I946" i="29"/>
  <c r="N914" i="34"/>
  <c r="I914" i="29"/>
  <c r="N882" i="34"/>
  <c r="I882" i="29"/>
  <c r="O1024" i="34"/>
  <c r="O1062" i="34"/>
  <c r="O1030" i="34"/>
  <c r="O998" i="34"/>
  <c r="N1078" i="34"/>
  <c r="I1078" i="29"/>
  <c r="N1046" i="34"/>
  <c r="I1046" i="29"/>
  <c r="N1014" i="34"/>
  <c r="I1014" i="29"/>
  <c r="N982" i="34"/>
  <c r="I982" i="29"/>
  <c r="O1063" i="34"/>
  <c r="O1031" i="34"/>
  <c r="O999" i="34"/>
  <c r="O967" i="34"/>
  <c r="N1041" i="34"/>
  <c r="I1041" i="29"/>
  <c r="N983" i="34"/>
  <c r="I983" i="29"/>
  <c r="N949" i="34"/>
  <c r="I949" i="29"/>
  <c r="N917" i="34"/>
  <c r="I917" i="29"/>
  <c r="N885" i="34"/>
  <c r="I885" i="29"/>
  <c r="O1049" i="34"/>
  <c r="N1000" i="34"/>
  <c r="I1000" i="29"/>
  <c r="O958" i="34"/>
  <c r="O926" i="34"/>
  <c r="N1023" i="34"/>
  <c r="I1023" i="29"/>
  <c r="O976" i="34"/>
  <c r="N942" i="34"/>
  <c r="I942" i="29"/>
  <c r="N910" i="34"/>
  <c r="I910" i="29"/>
  <c r="K850" i="3"/>
  <c r="L850" i="3"/>
  <c r="N878" i="34"/>
  <c r="I878" i="29"/>
  <c r="N1007" i="34"/>
  <c r="I1007" i="29"/>
  <c r="O1058" i="34"/>
  <c r="O1026" i="34"/>
  <c r="O994" i="34"/>
  <c r="N1074" i="34"/>
  <c r="I1074" i="29"/>
  <c r="N1042" i="34"/>
  <c r="I1042" i="29"/>
  <c r="N1010" i="34"/>
  <c r="I1010" i="29"/>
  <c r="N978" i="34"/>
  <c r="I978" i="29"/>
  <c r="O1059" i="34"/>
  <c r="O1027" i="34"/>
  <c r="O995" i="34"/>
  <c r="N1079" i="34"/>
  <c r="I1079" i="29"/>
  <c r="O1032" i="34"/>
  <c r="O981" i="34"/>
  <c r="N945" i="34"/>
  <c r="I945" i="29"/>
  <c r="N913" i="34"/>
  <c r="I913" i="29"/>
  <c r="N881" i="34"/>
  <c r="I881" i="29"/>
  <c r="N1045" i="34"/>
  <c r="I1045" i="29"/>
  <c r="N987" i="34"/>
  <c r="I987" i="29"/>
  <c r="O954" i="34"/>
  <c r="O1072" i="34"/>
  <c r="O1021" i="34"/>
  <c r="N972" i="34"/>
  <c r="I972" i="29"/>
  <c r="N938" i="34"/>
  <c r="I938" i="29"/>
  <c r="K853" i="3"/>
  <c r="L853" i="3"/>
  <c r="N906" i="34"/>
  <c r="I906" i="29"/>
  <c r="N874" i="34"/>
  <c r="N997" i="34"/>
  <c r="I997" i="29"/>
  <c r="Q58" i="34"/>
  <c r="Q575" i="34"/>
  <c r="Q45" i="34"/>
  <c r="Q156" i="34"/>
  <c r="Q433" i="34"/>
  <c r="Q23" i="34"/>
  <c r="Q39" i="34"/>
  <c r="Q308" i="34"/>
  <c r="Q449" i="34"/>
  <c r="Q527" i="34"/>
  <c r="Q462" i="34"/>
  <c r="Q617" i="34"/>
  <c r="Q99" i="34"/>
  <c r="Q203" i="34"/>
  <c r="Q667" i="34"/>
  <c r="Q605" i="34"/>
  <c r="Q622" i="34"/>
  <c r="Q778" i="34"/>
  <c r="Q635" i="34"/>
  <c r="Q152" i="34"/>
  <c r="W9" i="3"/>
  <c r="T9" i="3"/>
  <c r="W15" i="3"/>
  <c r="T15" i="3"/>
  <c r="T22" i="3"/>
  <c r="W22" i="3"/>
  <c r="W7" i="3"/>
  <c r="W8" i="3"/>
  <c r="U6" i="3"/>
  <c r="V6" i="3"/>
  <c r="T19" i="3"/>
  <c r="W6" i="3"/>
  <c r="W17" i="3"/>
  <c r="T11" i="3"/>
  <c r="W11" i="3"/>
  <c r="T27" i="3"/>
  <c r="W20" i="3"/>
  <c r="T20" i="3"/>
  <c r="W13" i="3"/>
  <c r="T13" i="3"/>
  <c r="T29" i="3"/>
  <c r="W16" i="3"/>
  <c r="T16" i="3"/>
  <c r="T26" i="3"/>
  <c r="N9" i="32"/>
  <c r="Q9" i="32"/>
  <c r="P9" i="32"/>
  <c r="T9" i="32"/>
  <c r="N7" i="33"/>
  <c r="Q7" i="33"/>
  <c r="T7" i="33"/>
  <c r="P7" i="33"/>
  <c r="T16" i="33"/>
  <c r="N16" i="33"/>
  <c r="P16" i="33"/>
  <c r="N21" i="32"/>
  <c r="P21" i="32"/>
  <c r="T21" i="32"/>
  <c r="P10" i="33"/>
  <c r="N10" i="33"/>
  <c r="T10" i="33"/>
  <c r="P17" i="32"/>
  <c r="T17" i="32"/>
  <c r="N17" i="32"/>
  <c r="P10" i="32"/>
  <c r="T10" i="32"/>
  <c r="N10" i="32"/>
  <c r="T11" i="33"/>
  <c r="P11" i="33"/>
  <c r="N11" i="33"/>
  <c r="N9" i="33"/>
  <c r="Q9" i="33"/>
  <c r="P9" i="33"/>
  <c r="T9" i="33"/>
  <c r="N14" i="33"/>
  <c r="Q14" i="33"/>
  <c r="P14" i="33"/>
  <c r="T14" i="33"/>
  <c r="T13" i="32"/>
  <c r="N13" i="32"/>
  <c r="Q13" i="32"/>
  <c r="P13" i="32"/>
  <c r="N20" i="33"/>
  <c r="P20" i="33"/>
  <c r="T20" i="33"/>
  <c r="T11" i="32"/>
  <c r="N11" i="32"/>
  <c r="P11" i="32"/>
  <c r="P23" i="33"/>
  <c r="T23" i="33"/>
  <c r="N23" i="33"/>
  <c r="O9" i="32"/>
  <c r="R9" i="32"/>
  <c r="N16" i="32"/>
  <c r="P16" i="32"/>
  <c r="T16" i="32"/>
  <c r="P19" i="32"/>
  <c r="T19" i="32"/>
  <c r="N19" i="32"/>
  <c r="Q19" i="32"/>
  <c r="N21" i="33"/>
  <c r="P21" i="33"/>
  <c r="T21" i="33"/>
  <c r="P15" i="33"/>
  <c r="T15" i="33"/>
  <c r="N15" i="33"/>
  <c r="N15" i="32"/>
  <c r="Q15" i="32"/>
  <c r="P15" i="32"/>
  <c r="T15" i="32"/>
  <c r="P8" i="33"/>
  <c r="N8" i="33"/>
  <c r="Q8" i="33"/>
  <c r="T8" i="33"/>
  <c r="N22" i="33"/>
  <c r="P22" i="33"/>
  <c r="T22" i="33"/>
  <c r="P18" i="32"/>
  <c r="N18" i="32"/>
  <c r="T18" i="32"/>
  <c r="N8" i="32"/>
  <c r="P8" i="32"/>
  <c r="T8" i="32"/>
  <c r="N22" i="32"/>
  <c r="T22" i="32"/>
  <c r="P22" i="32"/>
  <c r="N12" i="33"/>
  <c r="P12" i="33"/>
  <c r="T12" i="33"/>
  <c r="T13" i="33"/>
  <c r="N13" i="33"/>
  <c r="P13" i="33"/>
  <c r="N23" i="32"/>
  <c r="P23" i="32"/>
  <c r="T23" i="32"/>
  <c r="T18" i="33"/>
  <c r="P18" i="33"/>
  <c r="N18" i="33"/>
  <c r="Q18" i="33"/>
  <c r="P24" i="32"/>
  <c r="T24" i="32"/>
  <c r="N24" i="32"/>
  <c r="T20" i="32"/>
  <c r="N20" i="32"/>
  <c r="Q20" i="32"/>
  <c r="P20" i="32"/>
  <c r="N7" i="32"/>
  <c r="P7" i="32"/>
  <c r="T7" i="32"/>
  <c r="N12" i="32"/>
  <c r="Q12" i="32"/>
  <c r="P12" i="32"/>
  <c r="T12" i="32"/>
  <c r="N14" i="32"/>
  <c r="P14" i="32"/>
  <c r="T14" i="32"/>
  <c r="N19" i="33"/>
  <c r="Q19" i="33"/>
  <c r="T19" i="33"/>
  <c r="P19" i="33"/>
  <c r="T17" i="33"/>
  <c r="N17" i="33"/>
  <c r="Q17" i="33"/>
  <c r="P17" i="33"/>
  <c r="O17" i="33"/>
  <c r="R17" i="33"/>
  <c r="Q349" i="34"/>
  <c r="Q127" i="34"/>
  <c r="Q570" i="34"/>
  <c r="Q697" i="34"/>
  <c r="M618" i="3"/>
  <c r="N618" i="3"/>
  <c r="W618" i="3"/>
  <c r="M631" i="3"/>
  <c r="N631" i="3"/>
  <c r="W631" i="3"/>
  <c r="M497" i="3"/>
  <c r="N497" i="3"/>
  <c r="W497" i="3"/>
  <c r="M786" i="3"/>
  <c r="N786" i="3"/>
  <c r="W786" i="3"/>
  <c r="M403" i="3"/>
  <c r="N403" i="3"/>
  <c r="W403" i="3"/>
  <c r="Q552" i="34"/>
  <c r="P1080" i="34"/>
  <c r="E1080" i="34"/>
  <c r="M706" i="3"/>
  <c r="N706" i="3"/>
  <c r="W706" i="3"/>
  <c r="P77" i="3"/>
  <c r="P67" i="3"/>
  <c r="P56" i="3"/>
  <c r="P61" i="3"/>
  <c r="P54" i="3"/>
  <c r="P64" i="3"/>
  <c r="P50" i="3"/>
  <c r="P60" i="3"/>
  <c r="Q602" i="34"/>
  <c r="Q95" i="34"/>
  <c r="Q227" i="34"/>
  <c r="Q339" i="34"/>
  <c r="Q520" i="34"/>
  <c r="Q670" i="34"/>
  <c r="Q677" i="34"/>
  <c r="Q750" i="34"/>
  <c r="Q562" i="34"/>
  <c r="Q512" i="34"/>
  <c r="Q769" i="34"/>
  <c r="Q560" i="34"/>
  <c r="Q842" i="34"/>
  <c r="M790" i="3"/>
  <c r="N790" i="3"/>
  <c r="W790" i="3"/>
  <c r="M690" i="3"/>
  <c r="N690" i="3"/>
  <c r="W690" i="3"/>
  <c r="Q295" i="34"/>
  <c r="Q219" i="34"/>
  <c r="Q211" i="34"/>
  <c r="Q327" i="34"/>
  <c r="Q689" i="34"/>
  <c r="Q691" i="34"/>
  <c r="M143" i="3"/>
  <c r="N143" i="3"/>
  <c r="W143" i="3"/>
  <c r="M746" i="3"/>
  <c r="N746" i="3"/>
  <c r="W746" i="3"/>
  <c r="K11" i="33"/>
  <c r="S10" i="33"/>
  <c r="M500" i="3"/>
  <c r="N500" i="3"/>
  <c r="W500" i="3"/>
  <c r="M339" i="3"/>
  <c r="N339" i="3"/>
  <c r="W339" i="3"/>
  <c r="M680" i="3"/>
  <c r="N680" i="3"/>
  <c r="W680" i="3"/>
  <c r="M720" i="3"/>
  <c r="N720" i="3"/>
  <c r="W720" i="3"/>
  <c r="M566" i="3"/>
  <c r="N566" i="3"/>
  <c r="W566" i="3"/>
  <c r="M86" i="3"/>
  <c r="N86" i="3"/>
  <c r="W86" i="3"/>
  <c r="Q646" i="34"/>
  <c r="Q854" i="34"/>
  <c r="K1080" i="34"/>
  <c r="M873" i="3"/>
  <c r="N873" i="3"/>
  <c r="W873" i="3"/>
  <c r="Q754" i="34"/>
  <c r="Q738" i="34"/>
  <c r="Q335" i="34"/>
  <c r="Q259" i="34"/>
  <c r="Q187" i="34"/>
  <c r="Q147" i="34"/>
  <c r="Q191" i="34"/>
  <c r="Q368" i="34"/>
  <c r="Q686" i="34"/>
  <c r="Q928" i="34"/>
  <c r="Q718" i="34"/>
  <c r="Q833" i="34"/>
  <c r="Q753" i="34"/>
  <c r="Q1076" i="34"/>
  <c r="Q836" i="34"/>
  <c r="Q725" i="34"/>
  <c r="M596" i="3"/>
  <c r="N596" i="3"/>
  <c r="W596" i="3"/>
  <c r="M736" i="3"/>
  <c r="N736" i="3"/>
  <c r="W736" i="3"/>
  <c r="M656" i="3"/>
  <c r="N656" i="3"/>
  <c r="W656" i="3"/>
  <c r="M253" i="3"/>
  <c r="N253" i="3"/>
  <c r="W253" i="3"/>
  <c r="M445" i="3"/>
  <c r="N445" i="3"/>
  <c r="W445" i="3"/>
  <c r="M800" i="3"/>
  <c r="N800" i="3"/>
  <c r="W800" i="3"/>
  <c r="M387" i="3"/>
  <c r="N387" i="3"/>
  <c r="W387" i="3"/>
  <c r="M613" i="3"/>
  <c r="N613" i="3"/>
  <c r="W613" i="3"/>
  <c r="M524" i="3"/>
  <c r="N524" i="3"/>
  <c r="W524" i="3"/>
  <c r="M257" i="3"/>
  <c r="N257" i="3"/>
  <c r="W257" i="3"/>
  <c r="M492" i="3"/>
  <c r="N492" i="3"/>
  <c r="W492" i="3"/>
  <c r="M72" i="3"/>
  <c r="N72" i="3"/>
  <c r="W72" i="3"/>
  <c r="M591" i="3"/>
  <c r="N591" i="3"/>
  <c r="W591" i="3"/>
  <c r="L21" i="29"/>
  <c r="L19" i="29"/>
  <c r="L17" i="29"/>
  <c r="L18" i="29"/>
  <c r="L20" i="29"/>
  <c r="Q271" i="34"/>
  <c r="Q678" i="34"/>
  <c r="M508" i="3"/>
  <c r="N508" i="3"/>
  <c r="W508" i="3"/>
  <c r="M467" i="3"/>
  <c r="N467" i="3"/>
  <c r="W467" i="3"/>
  <c r="M630" i="3"/>
  <c r="N630" i="3"/>
  <c r="W630" i="3"/>
  <c r="M650" i="3"/>
  <c r="N650" i="3"/>
  <c r="W650" i="3"/>
  <c r="M171" i="3"/>
  <c r="N171" i="3"/>
  <c r="W171" i="3"/>
  <c r="Q341" i="34"/>
  <c r="P58" i="3"/>
  <c r="P68" i="3"/>
  <c r="P75" i="3"/>
  <c r="P57" i="3"/>
  <c r="P63" i="3"/>
  <c r="Q695" i="34"/>
  <c r="Q315" i="34"/>
  <c r="Q239" i="34"/>
  <c r="Q175" i="34"/>
  <c r="Q115" i="34"/>
  <c r="Q159" i="34"/>
  <c r="Q255" i="34"/>
  <c r="Q561" i="34"/>
  <c r="Q405" i="34"/>
  <c r="Q657" i="34"/>
  <c r="Q682" i="34"/>
  <c r="Q613" i="34"/>
  <c r="Q834" i="34"/>
  <c r="Q445" i="34"/>
  <c r="Q631" i="34"/>
  <c r="Q681" i="34"/>
  <c r="Q451" i="34"/>
  <c r="Q581" i="34"/>
  <c r="Q665" i="34"/>
  <c r="Q1024" i="34"/>
  <c r="Q600" i="34"/>
  <c r="Q708" i="34"/>
  <c r="M774" i="3"/>
  <c r="N774" i="3"/>
  <c r="W774" i="3"/>
  <c r="M811" i="3"/>
  <c r="N811" i="3"/>
  <c r="W811" i="3"/>
  <c r="X18" i="3"/>
  <c r="U18" i="3"/>
  <c r="X25" i="3"/>
  <c r="T25" i="3"/>
  <c r="X9" i="3"/>
  <c r="X16" i="3"/>
  <c r="M9" i="29"/>
  <c r="X27" i="3"/>
  <c r="U11" i="3"/>
  <c r="V11" i="3"/>
  <c r="X11" i="3"/>
  <c r="P80" i="3"/>
  <c r="P96" i="3"/>
  <c r="P83" i="3"/>
  <c r="P81" i="3"/>
  <c r="P97" i="3"/>
  <c r="P91" i="3"/>
  <c r="P86" i="3"/>
  <c r="P102" i="3"/>
  <c r="P84" i="3"/>
  <c r="P100" i="3"/>
  <c r="P95" i="3"/>
  <c r="P85" i="3"/>
  <c r="P101" i="3"/>
  <c r="P103" i="3"/>
  <c r="P90" i="3"/>
  <c r="P106" i="3"/>
  <c r="P88" i="3"/>
  <c r="P104" i="3"/>
  <c r="P107" i="3"/>
  <c r="P89" i="3"/>
  <c r="P105" i="3"/>
  <c r="P78" i="3"/>
  <c r="P94" i="3"/>
  <c r="P87" i="3"/>
  <c r="P92" i="3"/>
  <c r="P93" i="3"/>
  <c r="P79" i="3"/>
  <c r="P82" i="3"/>
  <c r="P98" i="3"/>
  <c r="P99" i="3"/>
  <c r="X14" i="3"/>
  <c r="M7" i="29"/>
  <c r="U14" i="3"/>
  <c r="U21" i="3"/>
  <c r="X21" i="3"/>
  <c r="X28" i="3"/>
  <c r="X12" i="3"/>
  <c r="U12" i="3"/>
  <c r="T12" i="3"/>
  <c r="X23" i="3"/>
  <c r="V23" i="3"/>
  <c r="U23" i="3"/>
  <c r="U7" i="3"/>
  <c r="X7" i="3"/>
  <c r="X30" i="3"/>
  <c r="X10" i="3"/>
  <c r="X17" i="3"/>
  <c r="M10" i="29"/>
  <c r="T17" i="3"/>
  <c r="U17" i="3"/>
  <c r="T24" i="3"/>
  <c r="U24" i="3"/>
  <c r="X24" i="3"/>
  <c r="U8" i="3"/>
  <c r="X8" i="3"/>
  <c r="U19" i="3"/>
  <c r="X19" i="3"/>
  <c r="U22" i="3"/>
  <c r="X22" i="3"/>
  <c r="U29" i="3"/>
  <c r="X29" i="3"/>
  <c r="U13" i="3"/>
  <c r="X13" i="3"/>
  <c r="U20" i="3"/>
  <c r="X20" i="3"/>
  <c r="X26" i="3"/>
  <c r="M8" i="29"/>
  <c r="X15" i="3"/>
  <c r="U15" i="3"/>
  <c r="L31" i="29"/>
  <c r="L29" i="29"/>
  <c r="L22" i="29"/>
  <c r="L27" i="29"/>
  <c r="L28" i="29"/>
  <c r="L23" i="29"/>
  <c r="L24" i="29"/>
  <c r="L25" i="29"/>
  <c r="L30" i="29"/>
  <c r="L26" i="29"/>
  <c r="M364" i="3"/>
  <c r="N364" i="3"/>
  <c r="W364" i="3"/>
  <c r="M741" i="3"/>
  <c r="N741" i="3"/>
  <c r="W741" i="3"/>
  <c r="M850" i="3"/>
  <c r="N850" i="3"/>
  <c r="W850" i="3"/>
  <c r="M770" i="3"/>
  <c r="N770" i="3"/>
  <c r="W770" i="3"/>
  <c r="M637" i="3"/>
  <c r="N637" i="3"/>
  <c r="W637" i="3"/>
  <c r="M400" i="3"/>
  <c r="N400" i="3"/>
  <c r="W400" i="3"/>
  <c r="M607" i="3"/>
  <c r="N607" i="3"/>
  <c r="W607" i="3"/>
  <c r="M715" i="3"/>
  <c r="N715" i="3"/>
  <c r="W715" i="3"/>
  <c r="M651" i="3"/>
  <c r="N651" i="3"/>
  <c r="W651" i="3"/>
  <c r="M633" i="3"/>
  <c r="N633" i="3"/>
  <c r="W633" i="3"/>
  <c r="M175" i="3"/>
  <c r="N175" i="3"/>
  <c r="W175" i="3"/>
  <c r="M131" i="3"/>
  <c r="N131" i="3"/>
  <c r="W131" i="3"/>
  <c r="M527" i="3"/>
  <c r="N527" i="3"/>
  <c r="W527" i="3"/>
  <c r="M250" i="3"/>
  <c r="N250" i="3"/>
  <c r="W250" i="3"/>
  <c r="M727" i="3"/>
  <c r="N727" i="3"/>
  <c r="W727" i="3"/>
  <c r="M674" i="3"/>
  <c r="N674" i="3"/>
  <c r="W674" i="3"/>
  <c r="M405" i="3"/>
  <c r="N405" i="3"/>
  <c r="W405" i="3"/>
  <c r="M163" i="3"/>
  <c r="N163" i="3"/>
  <c r="W163" i="3"/>
  <c r="M698" i="3"/>
  <c r="N698" i="3"/>
  <c r="W698" i="3"/>
  <c r="M844" i="3"/>
  <c r="N844" i="3"/>
  <c r="W844" i="3"/>
  <c r="M731" i="3"/>
  <c r="N731" i="3"/>
  <c r="W731" i="3"/>
  <c r="M671" i="3"/>
  <c r="N671" i="3"/>
  <c r="W671" i="3"/>
  <c r="M559" i="3"/>
  <c r="N559" i="3"/>
  <c r="W559" i="3"/>
  <c r="Q987" i="34"/>
  <c r="Q1077" i="34"/>
  <c r="M767" i="3"/>
  <c r="N767" i="3"/>
  <c r="W767" i="3"/>
  <c r="M212" i="3"/>
  <c r="N212" i="3"/>
  <c r="W212" i="3"/>
  <c r="M838" i="3"/>
  <c r="N838" i="3"/>
  <c r="W838" i="3"/>
  <c r="M234" i="3"/>
  <c r="N234" i="3"/>
  <c r="W234" i="3"/>
  <c r="M317" i="3"/>
  <c r="N317" i="3"/>
  <c r="W317" i="3"/>
  <c r="M418" i="3"/>
  <c r="N418" i="3"/>
  <c r="W418" i="3"/>
  <c r="M534" i="3"/>
  <c r="N534" i="3"/>
  <c r="W534" i="3"/>
  <c r="M551" i="3"/>
  <c r="N551" i="3"/>
  <c r="W551" i="3"/>
  <c r="M765" i="3"/>
  <c r="N765" i="3"/>
  <c r="W765" i="3"/>
  <c r="M647" i="3"/>
  <c r="N647" i="3"/>
  <c r="W647" i="3"/>
  <c r="M384" i="3"/>
  <c r="N384" i="3"/>
  <c r="W384" i="3"/>
  <c r="M759" i="3"/>
  <c r="N759" i="3"/>
  <c r="W759" i="3"/>
  <c r="M584" i="3"/>
  <c r="N584" i="3"/>
  <c r="W584" i="3"/>
  <c r="M702" i="3"/>
  <c r="N702" i="3"/>
  <c r="W702" i="3"/>
  <c r="M865" i="3"/>
  <c r="N865" i="3"/>
  <c r="W865" i="3"/>
  <c r="M304" i="3"/>
  <c r="N304" i="3"/>
  <c r="W304" i="3"/>
  <c r="M506" i="3"/>
  <c r="N506" i="3"/>
  <c r="W506" i="3"/>
  <c r="M711" i="3"/>
  <c r="N711" i="3"/>
  <c r="W711" i="3"/>
  <c r="M575" i="3"/>
  <c r="N575" i="3"/>
  <c r="W575" i="3"/>
  <c r="M115" i="3"/>
  <c r="N115" i="3"/>
  <c r="W115" i="3"/>
  <c r="M739" i="3"/>
  <c r="N739" i="3"/>
  <c r="W739" i="3"/>
  <c r="M635" i="3"/>
  <c r="N635" i="3"/>
  <c r="W635" i="3"/>
  <c r="M695" i="3"/>
  <c r="N695" i="3"/>
  <c r="W695" i="3"/>
  <c r="M758" i="3"/>
  <c r="N758" i="3"/>
  <c r="W758" i="3"/>
  <c r="M230" i="3"/>
  <c r="N230" i="3"/>
  <c r="W230" i="3"/>
  <c r="M432" i="3"/>
  <c r="N432" i="3"/>
  <c r="W432" i="3"/>
  <c r="M808" i="3"/>
  <c r="N808" i="3"/>
  <c r="W808" i="3"/>
  <c r="M801" i="3"/>
  <c r="N801" i="3"/>
  <c r="W801" i="3"/>
  <c r="Q1038" i="34"/>
  <c r="Q832" i="34"/>
  <c r="Q767" i="34"/>
  <c r="Q648" i="34"/>
  <c r="S12" i="32"/>
  <c r="K13" i="32"/>
  <c r="M863" i="3"/>
  <c r="N863" i="3"/>
  <c r="W863" i="3"/>
  <c r="M474" i="3"/>
  <c r="N474" i="3"/>
  <c r="W474" i="3"/>
  <c r="M494" i="3"/>
  <c r="N494" i="3"/>
  <c r="W494" i="3"/>
  <c r="M755" i="3"/>
  <c r="N755" i="3"/>
  <c r="W755" i="3"/>
  <c r="M784" i="3"/>
  <c r="N784" i="3"/>
  <c r="W784" i="3"/>
  <c r="M204" i="3"/>
  <c r="N204" i="3"/>
  <c r="W204" i="3"/>
  <c r="M95" i="3"/>
  <c r="N95" i="3"/>
  <c r="W95" i="3"/>
  <c r="M653" i="3"/>
  <c r="N653" i="3"/>
  <c r="W653" i="3"/>
  <c r="M616" i="3"/>
  <c r="N616" i="3"/>
  <c r="W616" i="3"/>
  <c r="M90" i="3"/>
  <c r="N90" i="3"/>
  <c r="W90" i="3"/>
  <c r="M829" i="3"/>
  <c r="N829" i="3"/>
  <c r="W829" i="3"/>
  <c r="M830" i="3"/>
  <c r="N830" i="3"/>
  <c r="W830" i="3"/>
  <c r="M853" i="3"/>
  <c r="N853" i="3"/>
  <c r="W853" i="3"/>
  <c r="M747" i="3"/>
  <c r="N747" i="3"/>
  <c r="W747" i="3"/>
  <c r="M564" i="3"/>
  <c r="N564" i="3"/>
  <c r="W564" i="3"/>
  <c r="M282" i="3"/>
  <c r="N282" i="3"/>
  <c r="W282" i="3"/>
  <c r="M518" i="3"/>
  <c r="N518" i="3"/>
  <c r="W518" i="3"/>
  <c r="M636" i="3"/>
  <c r="N636" i="3"/>
  <c r="W636" i="3"/>
  <c r="M532" i="3"/>
  <c r="N532" i="3"/>
  <c r="W532" i="3"/>
  <c r="M787" i="3"/>
  <c r="N787" i="3"/>
  <c r="W787" i="3"/>
  <c r="M660" i="3"/>
  <c r="N660" i="3"/>
  <c r="W660" i="3"/>
  <c r="M867" i="3"/>
  <c r="N867" i="3"/>
  <c r="W867" i="3"/>
  <c r="M439" i="3"/>
  <c r="N439" i="3"/>
  <c r="W439" i="3"/>
  <c r="M835" i="3"/>
  <c r="N835" i="3"/>
  <c r="W835" i="3"/>
  <c r="M482" i="3"/>
  <c r="N482" i="3"/>
  <c r="W482" i="3"/>
  <c r="M833" i="3"/>
  <c r="N833" i="3"/>
  <c r="W833" i="3"/>
  <c r="M732" i="3"/>
  <c r="N732" i="3"/>
  <c r="W732" i="3"/>
  <c r="Q917" i="34"/>
  <c r="Q656" i="34"/>
  <c r="M555" i="3"/>
  <c r="N555" i="3"/>
  <c r="W555" i="3"/>
  <c r="Q624" i="34"/>
  <c r="M854" i="3"/>
  <c r="N854" i="3"/>
  <c r="W854" i="3"/>
  <c r="M159" i="3"/>
  <c r="N159" i="3"/>
  <c r="W159" i="3"/>
  <c r="M183" i="3"/>
  <c r="N183" i="3"/>
  <c r="W183" i="3"/>
  <c r="M845" i="3"/>
  <c r="N845" i="3"/>
  <c r="W845" i="3"/>
  <c r="M590" i="3"/>
  <c r="N590" i="3"/>
  <c r="W590" i="3"/>
  <c r="M514" i="3"/>
  <c r="N514" i="3"/>
  <c r="W514" i="3"/>
  <c r="M472" i="3"/>
  <c r="N472" i="3"/>
  <c r="W472" i="3"/>
  <c r="M694" i="3"/>
  <c r="N694" i="3"/>
  <c r="W694" i="3"/>
  <c r="M355" i="3"/>
  <c r="N355" i="3"/>
  <c r="W355" i="3"/>
  <c r="M578" i="3"/>
  <c r="N578" i="3"/>
  <c r="W578" i="3"/>
  <c r="M780" i="3"/>
  <c r="N780" i="3"/>
  <c r="W780" i="3"/>
  <c r="M742" i="3"/>
  <c r="N742" i="3"/>
  <c r="W742" i="3"/>
  <c r="M324" i="3"/>
  <c r="N324" i="3"/>
  <c r="W324" i="3"/>
  <c r="M792" i="3"/>
  <c r="N792" i="3"/>
  <c r="W792" i="3"/>
  <c r="M220" i="3"/>
  <c r="N220" i="3"/>
  <c r="W220" i="3"/>
  <c r="M639" i="3"/>
  <c r="N639" i="3"/>
  <c r="W639" i="3"/>
  <c r="M812" i="3"/>
  <c r="N812" i="3"/>
  <c r="W812" i="3"/>
  <c r="M851" i="3"/>
  <c r="N851" i="3"/>
  <c r="W851" i="3"/>
  <c r="M623" i="3"/>
  <c r="N623" i="3"/>
  <c r="W623" i="3"/>
  <c r="M852" i="3"/>
  <c r="N852" i="3"/>
  <c r="W852" i="3"/>
  <c r="M778" i="3"/>
  <c r="N778" i="3"/>
  <c r="W778" i="3"/>
  <c r="M36" i="3"/>
  <c r="N36" i="3"/>
  <c r="W36" i="3"/>
  <c r="M227" i="3"/>
  <c r="N227" i="3"/>
  <c r="W227" i="3"/>
  <c r="M41" i="3"/>
  <c r="N41" i="3"/>
  <c r="W41" i="3"/>
  <c r="M376" i="3"/>
  <c r="N376" i="3"/>
  <c r="W376" i="3"/>
  <c r="M620" i="3"/>
  <c r="N620" i="3"/>
  <c r="W620" i="3"/>
  <c r="M684" i="3"/>
  <c r="N684" i="3"/>
  <c r="W684" i="3"/>
  <c r="M51" i="3"/>
  <c r="N51" i="3"/>
  <c r="W51" i="3"/>
  <c r="M480" i="3"/>
  <c r="N480" i="3"/>
  <c r="W480" i="3"/>
  <c r="M776" i="3"/>
  <c r="N776" i="3"/>
  <c r="W776" i="3"/>
  <c r="M799" i="3"/>
  <c r="N799" i="3"/>
  <c r="W799" i="3"/>
  <c r="M423" i="3"/>
  <c r="N423" i="3"/>
  <c r="W423" i="3"/>
  <c r="M488" i="3"/>
  <c r="N488" i="3"/>
  <c r="W488" i="3"/>
  <c r="M788" i="3"/>
  <c r="N788" i="3"/>
  <c r="W788" i="3"/>
  <c r="M529" i="3"/>
  <c r="N529" i="3"/>
  <c r="W529" i="3"/>
  <c r="M827" i="3"/>
  <c r="N827" i="3"/>
  <c r="W827" i="3"/>
  <c r="M796" i="3"/>
  <c r="N796" i="3"/>
  <c r="W796" i="3"/>
  <c r="Q838" i="34"/>
  <c r="Q921" i="34"/>
  <c r="Q794" i="34"/>
  <c r="Q897" i="34"/>
  <c r="L24" i="32"/>
  <c r="L23" i="32"/>
  <c r="L22" i="32"/>
  <c r="L21" i="32"/>
  <c r="L30" i="32"/>
  <c r="L34" i="32"/>
  <c r="L29" i="32"/>
  <c r="L32" i="32"/>
  <c r="L31" i="32"/>
  <c r="L26" i="32"/>
  <c r="L33" i="32"/>
  <c r="L25" i="32"/>
  <c r="L28" i="32"/>
  <c r="L27" i="32"/>
  <c r="L64" i="30"/>
  <c r="L69" i="30"/>
  <c r="L79" i="30"/>
  <c r="L80" i="30"/>
  <c r="L81" i="30"/>
  <c r="L78" i="30"/>
  <c r="L90" i="30"/>
  <c r="L92" i="30"/>
  <c r="L82" i="30"/>
  <c r="L103" i="30"/>
  <c r="L135" i="30"/>
  <c r="L128" i="30"/>
  <c r="L121" i="30"/>
  <c r="L110" i="30"/>
  <c r="L66" i="30"/>
  <c r="L63" i="30"/>
  <c r="L67" i="30"/>
  <c r="L87" i="30"/>
  <c r="L88" i="30"/>
  <c r="L89" i="30"/>
  <c r="L86" i="30"/>
  <c r="L75" i="30"/>
  <c r="L85" i="30"/>
  <c r="L83" i="30"/>
  <c r="L111" i="30"/>
  <c r="L104" i="30"/>
  <c r="L136" i="30"/>
  <c r="L129" i="30"/>
  <c r="L118" i="30"/>
  <c r="L60" i="30"/>
  <c r="L68" i="30"/>
  <c r="L72" i="30"/>
  <c r="L70" i="30"/>
  <c r="L76" i="30"/>
  <c r="L119" i="30"/>
  <c r="L105" i="30"/>
  <c r="L126" i="30"/>
  <c r="L138" i="30"/>
  <c r="L108" i="30"/>
  <c r="L117" i="30"/>
  <c r="L115" i="30"/>
  <c r="L100" i="30"/>
  <c r="L125" i="30"/>
  <c r="L167" i="30"/>
  <c r="L144" i="30"/>
  <c r="L176" i="30"/>
  <c r="L153" i="30"/>
  <c r="L158" i="30"/>
  <c r="L155" i="30"/>
  <c r="L172" i="30"/>
  <c r="L147" i="30"/>
  <c r="L164" i="30"/>
  <c r="L162" i="30"/>
  <c r="L65" i="30"/>
  <c r="L61" i="30"/>
  <c r="L96" i="30"/>
  <c r="L94" i="30"/>
  <c r="L77" i="30"/>
  <c r="L127" i="30"/>
  <c r="L113" i="30"/>
  <c r="L134" i="30"/>
  <c r="L107" i="30"/>
  <c r="L124" i="30"/>
  <c r="L133" i="30"/>
  <c r="L116" i="30"/>
  <c r="L132" i="30"/>
  <c r="L143" i="30"/>
  <c r="L175" i="30"/>
  <c r="L152" i="30"/>
  <c r="L161" i="30"/>
  <c r="L166" i="30"/>
  <c r="L154" i="30"/>
  <c r="L171" i="30"/>
  <c r="L146" i="30"/>
  <c r="L62" i="30"/>
  <c r="L73" i="30"/>
  <c r="L84" i="30"/>
  <c r="L120" i="30"/>
  <c r="L122" i="30"/>
  <c r="L101" i="30"/>
  <c r="L131" i="30"/>
  <c r="L142" i="30"/>
  <c r="L170" i="30"/>
  <c r="L149" i="30"/>
  <c r="L178" i="30"/>
  <c r="L97" i="30"/>
  <c r="L93" i="30"/>
  <c r="L137" i="30"/>
  <c r="L123" i="30"/>
  <c r="L109" i="30"/>
  <c r="L130" i="30"/>
  <c r="L145" i="30"/>
  <c r="L150" i="30"/>
  <c r="L165" i="30"/>
  <c r="L148" i="30"/>
  <c r="L157" i="30"/>
  <c r="L95" i="30"/>
  <c r="L102" i="30"/>
  <c r="L114" i="30"/>
  <c r="L151" i="30"/>
  <c r="L169" i="30"/>
  <c r="L163" i="30"/>
  <c r="L74" i="30"/>
  <c r="L106" i="30"/>
  <c r="L99" i="30"/>
  <c r="L159" i="30"/>
  <c r="L177" i="30"/>
  <c r="L156" i="30"/>
  <c r="L91" i="30"/>
  <c r="L139" i="30"/>
  <c r="L98" i="30"/>
  <c r="L160" i="30"/>
  <c r="L174" i="30"/>
  <c r="L141" i="30"/>
  <c r="L140" i="30"/>
  <c r="L168" i="30"/>
  <c r="L71" i="30"/>
  <c r="L173" i="30"/>
  <c r="L112" i="30"/>
  <c r="L30" i="33"/>
  <c r="L26" i="33"/>
  <c r="L24" i="33"/>
  <c r="L28" i="33"/>
  <c r="L25" i="33"/>
  <c r="L27" i="33"/>
  <c r="L29" i="33"/>
  <c r="L38" i="32"/>
  <c r="L37" i="32"/>
  <c r="L39" i="32"/>
  <c r="L47" i="32"/>
  <c r="L43" i="32"/>
  <c r="L41" i="32"/>
  <c r="L45" i="32"/>
  <c r="L42" i="32"/>
  <c r="L46" i="32"/>
  <c r="L36" i="32"/>
  <c r="L44" i="32"/>
  <c r="L35" i="32"/>
  <c r="L40" i="32"/>
  <c r="L37" i="33"/>
  <c r="L39" i="33"/>
  <c r="L32" i="33"/>
  <c r="L34" i="33"/>
  <c r="L36" i="33"/>
  <c r="L38" i="33"/>
  <c r="L40" i="33"/>
  <c r="L35" i="33"/>
  <c r="L33" i="33"/>
  <c r="L31" i="33"/>
  <c r="P10" i="29"/>
  <c r="I874" i="29"/>
  <c r="I1080" i="29"/>
  <c r="I10" i="41" s="1"/>
  <c r="N1080" i="34"/>
  <c r="P9" i="29"/>
  <c r="O1080" i="34"/>
  <c r="Q1080" i="34"/>
  <c r="O9" i="33"/>
  <c r="R9" i="33"/>
  <c r="O8" i="33"/>
  <c r="R8" i="33"/>
  <c r="O12" i="32"/>
  <c r="R12" i="32"/>
  <c r="O19" i="32"/>
  <c r="R19" i="32"/>
  <c r="O14" i="33"/>
  <c r="R14" i="33"/>
  <c r="J3" i="35"/>
  <c r="O13" i="33"/>
  <c r="R13" i="33"/>
  <c r="Q13" i="33"/>
  <c r="F4" i="35"/>
  <c r="O19" i="33"/>
  <c r="R19" i="33"/>
  <c r="Q24" i="32"/>
  <c r="O24" i="32"/>
  <c r="R24" i="32"/>
  <c r="J7" i="35"/>
  <c r="O16" i="32"/>
  <c r="R16" i="32"/>
  <c r="Q16" i="32"/>
  <c r="O21" i="33"/>
  <c r="R21" i="33"/>
  <c r="Q21" i="33"/>
  <c r="O23" i="33"/>
  <c r="R23" i="33"/>
  <c r="Q23" i="33"/>
  <c r="O15" i="32"/>
  <c r="R15" i="32"/>
  <c r="O7" i="33"/>
  <c r="R7" i="33"/>
  <c r="O20" i="32"/>
  <c r="R20" i="32"/>
  <c r="J4" i="35"/>
  <c r="O8" i="32"/>
  <c r="R8" i="32"/>
  <c r="Q8" i="32"/>
  <c r="Q22" i="33"/>
  <c r="O22" i="33"/>
  <c r="R22" i="33"/>
  <c r="Q15" i="33"/>
  <c r="O15" i="33"/>
  <c r="R15" i="33"/>
  <c r="O13" i="32"/>
  <c r="R13" i="32"/>
  <c r="O17" i="32"/>
  <c r="R17" i="32"/>
  <c r="Q17" i="32"/>
  <c r="Q21" i="32"/>
  <c r="O21" i="32"/>
  <c r="R21" i="32"/>
  <c r="O23" i="32"/>
  <c r="R23" i="32"/>
  <c r="Q23" i="32"/>
  <c r="O10" i="33"/>
  <c r="R10" i="33"/>
  <c r="Q10" i="33"/>
  <c r="F5" i="35"/>
  <c r="O22" i="32"/>
  <c r="R22" i="32"/>
  <c r="Q22" i="32"/>
  <c r="O10" i="32"/>
  <c r="R10" i="32"/>
  <c r="Q10" i="32"/>
  <c r="Q7" i="32"/>
  <c r="O7" i="32"/>
  <c r="R7" i="32"/>
  <c r="O20" i="33"/>
  <c r="R20" i="33"/>
  <c r="Q20" i="33"/>
  <c r="F7" i="35"/>
  <c r="O18" i="33"/>
  <c r="R18" i="33"/>
  <c r="J6" i="35"/>
  <c r="J5" i="35"/>
  <c r="Q14" i="32"/>
  <c r="O14" i="32"/>
  <c r="R14" i="32"/>
  <c r="F6" i="35"/>
  <c r="O12" i="33"/>
  <c r="R12" i="33"/>
  <c r="Q12" i="33"/>
  <c r="O18" i="32"/>
  <c r="R18" i="32"/>
  <c r="Q18" i="32"/>
  <c r="O11" i="32"/>
  <c r="R11" i="32"/>
  <c r="Q11" i="32"/>
  <c r="Q11" i="33"/>
  <c r="O11" i="33"/>
  <c r="R11" i="33"/>
  <c r="Q16" i="33"/>
  <c r="O16" i="33"/>
  <c r="R16" i="33"/>
  <c r="M352" i="3"/>
  <c r="N352" i="3"/>
  <c r="W352" i="3"/>
  <c r="M574" i="3"/>
  <c r="N574" i="3"/>
  <c r="W574" i="3"/>
  <c r="M568" i="3"/>
  <c r="N568" i="3"/>
  <c r="W568" i="3"/>
  <c r="M442" i="3"/>
  <c r="N442" i="3"/>
  <c r="W442" i="3"/>
  <c r="M809" i="3"/>
  <c r="N809" i="3"/>
  <c r="W809" i="3"/>
  <c r="M789" i="3"/>
  <c r="N789" i="3"/>
  <c r="W789" i="3"/>
  <c r="M520" i="3"/>
  <c r="N520" i="3"/>
  <c r="W520" i="3"/>
  <c r="K12" i="33"/>
  <c r="S11" i="33"/>
  <c r="V20" i="3"/>
  <c r="V13" i="3"/>
  <c r="V19" i="3"/>
  <c r="V21" i="3"/>
  <c r="M803" i="3"/>
  <c r="N803" i="3"/>
  <c r="W803" i="3"/>
  <c r="M733" i="3"/>
  <c r="N733" i="3"/>
  <c r="W733" i="3"/>
  <c r="M643" i="3"/>
  <c r="N643" i="3"/>
  <c r="W643" i="3"/>
  <c r="M407" i="3"/>
  <c r="N407" i="3"/>
  <c r="W407" i="3"/>
  <c r="M628" i="3"/>
  <c r="N628" i="3"/>
  <c r="W628" i="3"/>
  <c r="M810" i="3"/>
  <c r="N810" i="3"/>
  <c r="W810" i="3"/>
  <c r="M781" i="3"/>
  <c r="N781" i="3"/>
  <c r="W781" i="3"/>
  <c r="M807" i="3"/>
  <c r="N807" i="3"/>
  <c r="W807" i="3"/>
  <c r="M705" i="3"/>
  <c r="N705" i="3"/>
  <c r="W705" i="3"/>
  <c r="V15" i="3"/>
  <c r="M490" i="3"/>
  <c r="N490" i="3"/>
  <c r="W490" i="3"/>
  <c r="M645" i="3"/>
  <c r="N645" i="3"/>
  <c r="W645" i="3"/>
  <c r="M714" i="3"/>
  <c r="N714" i="3"/>
  <c r="W714" i="3"/>
  <c r="V24" i="3"/>
  <c r="V30" i="3"/>
  <c r="U30" i="3"/>
  <c r="V28" i="3"/>
  <c r="U28" i="3"/>
  <c r="V14" i="3"/>
  <c r="V27" i="3"/>
  <c r="U27" i="3"/>
  <c r="V9" i="3"/>
  <c r="U9" i="3"/>
  <c r="N8" i="29"/>
  <c r="Q8" i="29"/>
  <c r="P8" i="29"/>
  <c r="N9" i="29"/>
  <c r="Q9" i="29"/>
  <c r="N10" i="29"/>
  <c r="V10" i="3"/>
  <c r="U10" i="3"/>
  <c r="N7" i="29"/>
  <c r="Q7" i="29"/>
  <c r="P7" i="29"/>
  <c r="L33" i="29"/>
  <c r="L32" i="29"/>
  <c r="L34" i="29"/>
  <c r="L39" i="29"/>
  <c r="L40" i="29"/>
  <c r="L41" i="29"/>
  <c r="L35" i="29"/>
  <c r="L36" i="29"/>
  <c r="L38" i="29"/>
  <c r="L37" i="29"/>
  <c r="V16" i="3"/>
  <c r="U16" i="3"/>
  <c r="V18" i="3"/>
  <c r="V26" i="3"/>
  <c r="U26" i="3"/>
  <c r="N6" i="29"/>
  <c r="Q6" i="29"/>
  <c r="P6" i="29"/>
  <c r="V29" i="3"/>
  <c r="V22" i="3"/>
  <c r="V8" i="3"/>
  <c r="V17" i="3"/>
  <c r="V7" i="3"/>
  <c r="V12" i="3"/>
  <c r="P124" i="3"/>
  <c r="P140" i="3"/>
  <c r="P143" i="3"/>
  <c r="P121" i="3"/>
  <c r="P137" i="3"/>
  <c r="P127" i="3"/>
  <c r="P118" i="3"/>
  <c r="P134" i="3"/>
  <c r="P111" i="3"/>
  <c r="P112" i="3"/>
  <c r="P128" i="3"/>
  <c r="P144" i="3"/>
  <c r="P109" i="3"/>
  <c r="P125" i="3"/>
  <c r="P141" i="3"/>
  <c r="P139" i="3"/>
  <c r="P122" i="3"/>
  <c r="P138" i="3"/>
  <c r="P123" i="3"/>
  <c r="P116" i="3"/>
  <c r="P132" i="3"/>
  <c r="P119" i="3"/>
  <c r="P113" i="3"/>
  <c r="P129" i="3"/>
  <c r="P145" i="3"/>
  <c r="P110" i="3"/>
  <c r="P126" i="3"/>
  <c r="P142" i="3"/>
  <c r="P135" i="3"/>
  <c r="P108" i="3"/>
  <c r="P120" i="3"/>
  <c r="P136" i="3"/>
  <c r="P131" i="3"/>
  <c r="P117" i="3"/>
  <c r="P133" i="3"/>
  <c r="P115" i="3"/>
  <c r="P114" i="3"/>
  <c r="P130" i="3"/>
  <c r="P146" i="3"/>
  <c r="P147" i="3"/>
  <c r="U25" i="3"/>
  <c r="V25" i="3"/>
  <c r="K14" i="32"/>
  <c r="S13" i="32"/>
  <c r="M798" i="3"/>
  <c r="N798" i="3"/>
  <c r="W798" i="3"/>
  <c r="L54" i="33"/>
  <c r="L62" i="33"/>
  <c r="L68" i="33"/>
  <c r="L59" i="33"/>
  <c r="L61" i="33"/>
  <c r="L48" i="33"/>
  <c r="L84" i="33"/>
  <c r="L81" i="33"/>
  <c r="L74" i="33"/>
  <c r="L83" i="33"/>
  <c r="L43" i="33"/>
  <c r="L63" i="33"/>
  <c r="L65" i="33"/>
  <c r="L60" i="33"/>
  <c r="L72" i="33"/>
  <c r="L94" i="33"/>
  <c r="L87" i="33"/>
  <c r="L51" i="33"/>
  <c r="L88" i="33"/>
  <c r="L78" i="33"/>
  <c r="L101" i="33"/>
  <c r="L108" i="33"/>
  <c r="L44" i="33"/>
  <c r="L97" i="33"/>
  <c r="L71" i="33"/>
  <c r="L104" i="33"/>
  <c r="L42" i="33"/>
  <c r="L49" i="33"/>
  <c r="L79" i="33"/>
  <c r="L109" i="33"/>
  <c r="L50" i="33"/>
  <c r="L99" i="33"/>
  <c r="L64" i="33"/>
  <c r="L45" i="33"/>
  <c r="L90" i="33"/>
  <c r="L105" i="33"/>
  <c r="L100" i="33"/>
  <c r="L85" i="33"/>
  <c r="L106" i="33"/>
  <c r="L73" i="33"/>
  <c r="L56" i="33"/>
  <c r="L46" i="33"/>
  <c r="L103" i="33"/>
  <c r="L70" i="33"/>
  <c r="L80" i="33"/>
  <c r="L53" i="33"/>
  <c r="L41" i="33"/>
  <c r="L75" i="33"/>
  <c r="L89" i="33"/>
  <c r="L57" i="33"/>
  <c r="L102" i="33"/>
  <c r="L86" i="33"/>
  <c r="L96" i="33"/>
  <c r="L67" i="33"/>
  <c r="L98" i="33"/>
  <c r="L92" i="33"/>
  <c r="L93" i="33"/>
  <c r="L69" i="33"/>
  <c r="L95" i="33"/>
  <c r="L76" i="33"/>
  <c r="L66" i="33"/>
  <c r="L107" i="33"/>
  <c r="L77" i="33"/>
  <c r="L52" i="33"/>
  <c r="L58" i="33"/>
  <c r="L82" i="33"/>
  <c r="L55" i="33"/>
  <c r="L91" i="33"/>
  <c r="L47" i="33"/>
  <c r="L59" i="32"/>
  <c r="L64" i="32"/>
  <c r="L52" i="32"/>
  <c r="L65" i="32"/>
  <c r="L49" i="32"/>
  <c r="L55" i="32"/>
  <c r="L92" i="32"/>
  <c r="L97" i="32"/>
  <c r="L81" i="32"/>
  <c r="L82" i="32"/>
  <c r="L86" i="32"/>
  <c r="L95" i="32"/>
  <c r="L78" i="32"/>
  <c r="L58" i="32"/>
  <c r="L68" i="32"/>
  <c r="L66" i="32"/>
  <c r="L61" i="32"/>
  <c r="L62" i="32"/>
  <c r="L56" i="32"/>
  <c r="L88" i="32"/>
  <c r="L93" i="32"/>
  <c r="L77" i="32"/>
  <c r="L72" i="32"/>
  <c r="L91" i="32"/>
  <c r="L87" i="32"/>
  <c r="L76" i="32"/>
  <c r="L69" i="32"/>
  <c r="L54" i="32"/>
  <c r="L89" i="32"/>
  <c r="L71" i="32"/>
  <c r="L79" i="32"/>
  <c r="L110" i="32"/>
  <c r="L111" i="32"/>
  <c r="L101" i="32"/>
  <c r="L102" i="32"/>
  <c r="L112" i="32"/>
  <c r="L50" i="32"/>
  <c r="L57" i="32"/>
  <c r="L96" i="32"/>
  <c r="L85" i="32"/>
  <c r="L70" i="32"/>
  <c r="L94" i="32"/>
  <c r="L104" i="32"/>
  <c r="L107" i="32"/>
  <c r="L116" i="32"/>
  <c r="L109" i="32"/>
  <c r="L99" i="32"/>
  <c r="L63" i="32"/>
  <c r="L80" i="32"/>
  <c r="L75" i="32"/>
  <c r="L115" i="32"/>
  <c r="L98" i="32"/>
  <c r="L51" i="32"/>
  <c r="L73" i="32"/>
  <c r="L74" i="32"/>
  <c r="L106" i="32"/>
  <c r="L113" i="32"/>
  <c r="L67" i="32"/>
  <c r="L90" i="32"/>
  <c r="L114" i="32"/>
  <c r="L103" i="32"/>
  <c r="L53" i="32"/>
  <c r="L83" i="32"/>
  <c r="L100" i="32"/>
  <c r="L60" i="32"/>
  <c r="L48" i="32"/>
  <c r="L105" i="32"/>
  <c r="L108" i="32"/>
  <c r="L84" i="32"/>
  <c r="L185" i="30"/>
  <c r="L190" i="30"/>
  <c r="L181" i="30"/>
  <c r="L180" i="30"/>
  <c r="L184" i="30"/>
  <c r="L193" i="30"/>
  <c r="L188" i="30"/>
  <c r="L197" i="30"/>
  <c r="L179" i="30"/>
  <c r="L196" i="30"/>
  <c r="L189" i="30"/>
  <c r="L183" i="30"/>
  <c r="L192" i="30"/>
  <c r="L194" i="30"/>
  <c r="L199" i="30"/>
  <c r="L231" i="30"/>
  <c r="L263" i="30"/>
  <c r="L295" i="30"/>
  <c r="L327" i="30"/>
  <c r="L224" i="30"/>
  <c r="L256" i="30"/>
  <c r="L288" i="30"/>
  <c r="L320" i="30"/>
  <c r="L217" i="30"/>
  <c r="L249" i="30"/>
  <c r="L281" i="30"/>
  <c r="L313" i="30"/>
  <c r="L206" i="30"/>
  <c r="L238" i="30"/>
  <c r="L270" i="30"/>
  <c r="L302" i="30"/>
  <c r="L334" i="30"/>
  <c r="L202" i="30"/>
  <c r="L266" i="30"/>
  <c r="L330" i="30"/>
  <c r="L251" i="30"/>
  <c r="L315" i="30"/>
  <c r="L236" i="30"/>
  <c r="L300" i="30"/>
  <c r="L245" i="30"/>
  <c r="L309" i="30"/>
  <c r="L205" i="30"/>
  <c r="L333" i="30"/>
  <c r="L306" i="30"/>
  <c r="L191" i="30"/>
  <c r="L186" i="30"/>
  <c r="L207" i="30"/>
  <c r="L239" i="30"/>
  <c r="L271" i="30"/>
  <c r="L303" i="30"/>
  <c r="L335" i="30"/>
  <c r="L200" i="30"/>
  <c r="L232" i="30"/>
  <c r="L264" i="30"/>
  <c r="L296" i="30"/>
  <c r="L328" i="30"/>
  <c r="L225" i="30"/>
  <c r="L257" i="30"/>
  <c r="L289" i="30"/>
  <c r="L321" i="30"/>
  <c r="L214" i="30"/>
  <c r="L246" i="30"/>
  <c r="L278" i="30"/>
  <c r="L310" i="30"/>
  <c r="L218" i="30"/>
  <c r="L282" i="30"/>
  <c r="L203" i="30"/>
  <c r="L267" i="30"/>
  <c r="L331" i="30"/>
  <c r="L252" i="30"/>
  <c r="L316" i="30"/>
  <c r="L261" i="30"/>
  <c r="L325" i="30"/>
  <c r="L237" i="30"/>
  <c r="L210" i="30"/>
  <c r="L338" i="30"/>
  <c r="L187" i="30"/>
  <c r="L247" i="30"/>
  <c r="L311" i="30"/>
  <c r="L208" i="30"/>
  <c r="L272" i="30"/>
  <c r="L336" i="30"/>
  <c r="L233" i="30"/>
  <c r="L297" i="30"/>
  <c r="L254" i="30"/>
  <c r="L318" i="30"/>
  <c r="L234" i="30"/>
  <c r="L219" i="30"/>
  <c r="L204" i="30"/>
  <c r="L332" i="30"/>
  <c r="L213" i="30"/>
  <c r="L242" i="30"/>
  <c r="L275" i="30"/>
  <c r="L212" i="30"/>
  <c r="L227" i="30"/>
  <c r="L292" i="30"/>
  <c r="L317" i="30"/>
  <c r="L322" i="30"/>
  <c r="L226" i="30"/>
  <c r="L195" i="30"/>
  <c r="L255" i="30"/>
  <c r="L319" i="30"/>
  <c r="L216" i="30"/>
  <c r="L280" i="30"/>
  <c r="L241" i="30"/>
  <c r="L305" i="30"/>
  <c r="L198" i="30"/>
  <c r="L262" i="30"/>
  <c r="L326" i="30"/>
  <c r="L250" i="30"/>
  <c r="L235" i="30"/>
  <c r="L220" i="30"/>
  <c r="L229" i="30"/>
  <c r="L274" i="30"/>
  <c r="L307" i="30"/>
  <c r="L308" i="30"/>
  <c r="L259" i="30"/>
  <c r="L324" i="30"/>
  <c r="L258" i="30"/>
  <c r="L221" i="30"/>
  <c r="L215" i="30"/>
  <c r="L279" i="30"/>
  <c r="L240" i="30"/>
  <c r="L304" i="30"/>
  <c r="L201" i="30"/>
  <c r="L265" i="30"/>
  <c r="L329" i="30"/>
  <c r="L222" i="30"/>
  <c r="L286" i="30"/>
  <c r="L298" i="30"/>
  <c r="L283" i="30"/>
  <c r="L268" i="30"/>
  <c r="L277" i="30"/>
  <c r="L269" i="30"/>
  <c r="L276" i="30"/>
  <c r="L223" i="30"/>
  <c r="L273" i="30"/>
  <c r="L211" i="30"/>
  <c r="L291" i="30"/>
  <c r="L228" i="30"/>
  <c r="L285" i="30"/>
  <c r="L253" i="30"/>
  <c r="L182" i="30"/>
  <c r="L287" i="30"/>
  <c r="L337" i="30"/>
  <c r="L230" i="30"/>
  <c r="L243" i="30"/>
  <c r="L323" i="30"/>
  <c r="L260" i="30"/>
  <c r="L248" i="30"/>
  <c r="L294" i="30"/>
  <c r="L290" i="30"/>
  <c r="L299" i="30"/>
  <c r="L293" i="30"/>
  <c r="L312" i="30"/>
  <c r="L314" i="30"/>
  <c r="L284" i="30"/>
  <c r="L301" i="30"/>
  <c r="L244" i="30"/>
  <c r="L209" i="30"/>
  <c r="S12" i="33"/>
  <c r="K13" i="33"/>
  <c r="W918" i="3"/>
  <c r="L43" i="29"/>
  <c r="L50" i="29"/>
  <c r="L45" i="29"/>
  <c r="L42" i="29"/>
  <c r="L47" i="29"/>
  <c r="L55" i="29"/>
  <c r="L54" i="29"/>
  <c r="L49" i="29"/>
  <c r="L46" i="29"/>
  <c r="L53" i="29"/>
  <c r="L48" i="29"/>
  <c r="L51" i="29"/>
  <c r="L56" i="29"/>
  <c r="L52" i="29"/>
  <c r="L44" i="29"/>
  <c r="P148" i="3"/>
  <c r="P192" i="3"/>
  <c r="P173" i="3"/>
  <c r="P154" i="3"/>
  <c r="P179" i="3"/>
  <c r="P155" i="3"/>
  <c r="P193" i="3"/>
  <c r="P190" i="3"/>
  <c r="P152" i="3"/>
  <c r="P163" i="3"/>
  <c r="P151" i="3"/>
  <c r="P194" i="3"/>
  <c r="P188" i="3"/>
  <c r="P169" i="3"/>
  <c r="P207" i="3"/>
  <c r="P167" i="3"/>
  <c r="P150" i="3"/>
  <c r="P208" i="3"/>
  <c r="P189" i="3"/>
  <c r="P170" i="3"/>
  <c r="P164" i="3"/>
  <c r="P199" i="3"/>
  <c r="P183" i="3"/>
  <c r="P206" i="3"/>
  <c r="P168" i="3"/>
  <c r="P165" i="3"/>
  <c r="P195" i="3"/>
  <c r="P203" i="3"/>
  <c r="P204" i="3"/>
  <c r="P185" i="3"/>
  <c r="P166" i="3"/>
  <c r="P156" i="3"/>
  <c r="P182" i="3"/>
  <c r="P160" i="3"/>
  <c r="P187" i="3"/>
  <c r="P205" i="3"/>
  <c r="P186" i="3"/>
  <c r="P180" i="3"/>
  <c r="P161" i="3"/>
  <c r="P158" i="3"/>
  <c r="P191" i="3"/>
  <c r="P184" i="3"/>
  <c r="P181" i="3"/>
  <c r="P162" i="3"/>
  <c r="P175" i="3"/>
  <c r="P201" i="3"/>
  <c r="L57" i="29"/>
  <c r="P176" i="3"/>
  <c r="P157" i="3"/>
  <c r="P171" i="3"/>
  <c r="P202" i="3"/>
  <c r="P196" i="3"/>
  <c r="P177" i="3"/>
  <c r="P174" i="3"/>
  <c r="P149" i="3"/>
  <c r="P200" i="3"/>
  <c r="P197" i="3"/>
  <c r="P178" i="3"/>
  <c r="P172" i="3"/>
  <c r="P153" i="3"/>
  <c r="P159" i="3"/>
  <c r="P198" i="3"/>
  <c r="O7" i="29"/>
  <c r="R7" i="29"/>
  <c r="O10" i="29"/>
  <c r="R10" i="29"/>
  <c r="Q10" i="29"/>
  <c r="O8" i="29"/>
  <c r="R8" i="29"/>
  <c r="O6" i="29"/>
  <c r="R6" i="29"/>
  <c r="O9" i="29"/>
  <c r="R9" i="29"/>
  <c r="S14" i="32"/>
  <c r="K15" i="32"/>
  <c r="L943" i="30"/>
  <c r="L975" i="30"/>
  <c r="L968" i="30"/>
  <c r="L929" i="30"/>
  <c r="L914" i="30"/>
  <c r="L978" i="30"/>
  <c r="L911" i="30"/>
  <c r="L909" i="30"/>
  <c r="L936" i="30"/>
  <c r="L921" i="30"/>
  <c r="L985" i="30"/>
  <c r="L954" i="30"/>
  <c r="L973" i="30"/>
  <c r="L974" i="30"/>
  <c r="L931" i="30"/>
  <c r="L963" i="30"/>
  <c r="L995" i="30"/>
  <c r="L940" i="30"/>
  <c r="L972" i="30"/>
  <c r="L917" i="30"/>
  <c r="L965" i="30"/>
  <c r="L966" i="30"/>
  <c r="L919" i="30"/>
  <c r="L951" i="30"/>
  <c r="L983" i="30"/>
  <c r="L976" i="30"/>
  <c r="L945" i="30"/>
  <c r="L930" i="30"/>
  <c r="L994" i="30"/>
  <c r="L934" i="30"/>
  <c r="L912" i="30"/>
  <c r="L944" i="30"/>
  <c r="L937" i="30"/>
  <c r="L993" i="30"/>
  <c r="L970" i="30"/>
  <c r="L997" i="30"/>
  <c r="L910" i="30"/>
  <c r="L939" i="30"/>
  <c r="L971" i="30"/>
  <c r="L916" i="30"/>
  <c r="L948" i="30"/>
  <c r="L980" i="30"/>
  <c r="L925" i="30"/>
  <c r="L989" i="30"/>
  <c r="L990" i="30"/>
  <c r="L967" i="30"/>
  <c r="L913" i="30"/>
  <c r="L962" i="30"/>
  <c r="L982" i="30"/>
  <c r="L984" i="30"/>
  <c r="L938" i="30"/>
  <c r="L950" i="30"/>
  <c r="L955" i="30"/>
  <c r="L932" i="30"/>
  <c r="L996" i="30"/>
  <c r="L942" i="30"/>
  <c r="L927" i="30"/>
  <c r="L991" i="30"/>
  <c r="L961" i="30"/>
  <c r="L957" i="30"/>
  <c r="L920" i="30"/>
  <c r="L953" i="30"/>
  <c r="L986" i="30"/>
  <c r="L915" i="30"/>
  <c r="L979" i="30"/>
  <c r="L956" i="30"/>
  <c r="L933" i="30"/>
  <c r="L935" i="30"/>
  <c r="L977" i="30"/>
  <c r="L928" i="30"/>
  <c r="L949" i="30"/>
  <c r="L987" i="30"/>
  <c r="L941" i="30"/>
  <c r="L359" i="30"/>
  <c r="L391" i="30"/>
  <c r="L423" i="30"/>
  <c r="L455" i="30"/>
  <c r="L487" i="30"/>
  <c r="L519" i="30"/>
  <c r="L551" i="30"/>
  <c r="L352" i="30"/>
  <c r="L384" i="30"/>
  <c r="L416" i="30"/>
  <c r="L448" i="30"/>
  <c r="L480" i="30"/>
  <c r="L512" i="30"/>
  <c r="L544" i="30"/>
  <c r="L345" i="30"/>
  <c r="L377" i="30"/>
  <c r="L409" i="30"/>
  <c r="L441" i="30"/>
  <c r="L473" i="30"/>
  <c r="L505" i="30"/>
  <c r="L537" i="30"/>
  <c r="L366" i="30"/>
  <c r="L398" i="30"/>
  <c r="L430" i="30"/>
  <c r="L462" i="30"/>
  <c r="L494" i="30"/>
  <c r="L526" i="30"/>
  <c r="L394" i="30"/>
  <c r="L458" i="30"/>
  <c r="L522" i="30"/>
  <c r="L570" i="30"/>
  <c r="L602" i="30"/>
  <c r="L634" i="30"/>
  <c r="L666" i="30"/>
  <c r="L698" i="30"/>
  <c r="L730" i="30"/>
  <c r="L762" i="30"/>
  <c r="L794" i="30"/>
  <c r="L826" i="30"/>
  <c r="L858" i="30"/>
  <c r="L890" i="30"/>
  <c r="L379" i="30"/>
  <c r="L443" i="30"/>
  <c r="L507" i="30"/>
  <c r="L563" i="30"/>
  <c r="L595" i="30"/>
  <c r="L627" i="30"/>
  <c r="L659" i="30"/>
  <c r="L691" i="30"/>
  <c r="L723" i="30"/>
  <c r="L755" i="30"/>
  <c r="L787" i="30"/>
  <c r="L819" i="30"/>
  <c r="L851" i="30"/>
  <c r="L883" i="30"/>
  <c r="L364" i="30"/>
  <c r="L428" i="30"/>
  <c r="L492" i="30"/>
  <c r="L556" i="30"/>
  <c r="L588" i="30"/>
  <c r="L620" i="30"/>
  <c r="L652" i="30"/>
  <c r="L684" i="30"/>
  <c r="L716" i="30"/>
  <c r="L748" i="30"/>
  <c r="L780" i="30"/>
  <c r="L812" i="30"/>
  <c r="L844" i="30"/>
  <c r="L876" i="30"/>
  <c r="L373" i="30"/>
  <c r="L437" i="30"/>
  <c r="L501" i="30"/>
  <c r="L561" i="30"/>
  <c r="L593" i="30"/>
  <c r="L625" i="30"/>
  <c r="L657" i="30"/>
  <c r="L689" i="30"/>
  <c r="L721" i="30"/>
  <c r="L753" i="30"/>
  <c r="L785" i="30"/>
  <c r="L817" i="30"/>
  <c r="L849" i="30"/>
  <c r="L881" i="30"/>
  <c r="L461" i="30"/>
  <c r="L573" i="30"/>
  <c r="L637" i="30"/>
  <c r="L701" i="30"/>
  <c r="L765" i="30"/>
  <c r="L829" i="30"/>
  <c r="L892" i="30"/>
  <c r="L436" i="30"/>
  <c r="L720" i="30"/>
  <c r="L895" i="30"/>
  <c r="L998" i="30"/>
  <c r="L959" i="30"/>
  <c r="L946" i="30"/>
  <c r="L960" i="30"/>
  <c r="L926" i="30"/>
  <c r="L924" i="30"/>
  <c r="L918" i="30"/>
  <c r="L367" i="30"/>
  <c r="L399" i="30"/>
  <c r="L431" i="30"/>
  <c r="L463" i="30"/>
  <c r="L495" i="30"/>
  <c r="L527" i="30"/>
  <c r="L360" i="30"/>
  <c r="L392" i="30"/>
  <c r="L424" i="30"/>
  <c r="L456" i="30"/>
  <c r="L488" i="30"/>
  <c r="L520" i="30"/>
  <c r="L552" i="30"/>
  <c r="L353" i="30"/>
  <c r="L385" i="30"/>
  <c r="L417" i="30"/>
  <c r="L449" i="30"/>
  <c r="L481" i="30"/>
  <c r="L513" i="30"/>
  <c r="L545" i="30"/>
  <c r="L342" i="30"/>
  <c r="L374" i="30"/>
  <c r="L406" i="30"/>
  <c r="L438" i="30"/>
  <c r="L470" i="30"/>
  <c r="L502" i="30"/>
  <c r="L534" i="30"/>
  <c r="L346" i="30"/>
  <c r="L410" i="30"/>
  <c r="L474" i="30"/>
  <c r="L538" i="30"/>
  <c r="L578" i="30"/>
  <c r="L610" i="30"/>
  <c r="L642" i="30"/>
  <c r="L674" i="30"/>
  <c r="L706" i="30"/>
  <c r="L738" i="30"/>
  <c r="L770" i="30"/>
  <c r="L802" i="30"/>
  <c r="L834" i="30"/>
  <c r="L866" i="30"/>
  <c r="L395" i="30"/>
  <c r="L459" i="30"/>
  <c r="L523" i="30"/>
  <c r="L571" i="30"/>
  <c r="L603" i="30"/>
  <c r="L635" i="30"/>
  <c r="L667" i="30"/>
  <c r="L699" i="30"/>
  <c r="L731" i="30"/>
  <c r="L763" i="30"/>
  <c r="L795" i="30"/>
  <c r="L827" i="30"/>
  <c r="L859" i="30"/>
  <c r="L891" i="30"/>
  <c r="L380" i="30"/>
  <c r="L444" i="30"/>
  <c r="L508" i="30"/>
  <c r="L564" i="30"/>
  <c r="L596" i="30"/>
  <c r="L628" i="30"/>
  <c r="L660" i="30"/>
  <c r="L692" i="30"/>
  <c r="L724" i="30"/>
  <c r="L756" i="30"/>
  <c r="L788" i="30"/>
  <c r="L820" i="30"/>
  <c r="L852" i="30"/>
  <c r="L884" i="30"/>
  <c r="L389" i="30"/>
  <c r="L453" i="30"/>
  <c r="L517" i="30"/>
  <c r="L569" i="30"/>
  <c r="L601" i="30"/>
  <c r="L633" i="30"/>
  <c r="L665" i="30"/>
  <c r="L697" i="30"/>
  <c r="L729" i="30"/>
  <c r="L761" i="30"/>
  <c r="L793" i="30"/>
  <c r="L825" i="30"/>
  <c r="L857" i="30"/>
  <c r="L889" i="30"/>
  <c r="L365" i="30"/>
  <c r="L493" i="30"/>
  <c r="L589" i="30"/>
  <c r="L653" i="30"/>
  <c r="L717" i="30"/>
  <c r="L781" i="30"/>
  <c r="L845" i="30"/>
  <c r="L901" i="30"/>
  <c r="L560" i="30"/>
  <c r="L752" i="30"/>
  <c r="L952" i="30"/>
  <c r="L981" i="30"/>
  <c r="L969" i="30"/>
  <c r="L923" i="30"/>
  <c r="L964" i="30"/>
  <c r="L958" i="30"/>
  <c r="L375" i="30"/>
  <c r="L439" i="30"/>
  <c r="L503" i="30"/>
  <c r="L400" i="30"/>
  <c r="L464" i="30"/>
  <c r="L528" i="30"/>
  <c r="L361" i="30"/>
  <c r="L425" i="30"/>
  <c r="L489" i="30"/>
  <c r="L553" i="30"/>
  <c r="L382" i="30"/>
  <c r="L446" i="30"/>
  <c r="L510" i="30"/>
  <c r="L362" i="30"/>
  <c r="L490" i="30"/>
  <c r="L586" i="30"/>
  <c r="L650" i="30"/>
  <c r="L714" i="30"/>
  <c r="L778" i="30"/>
  <c r="L842" i="30"/>
  <c r="L347" i="30"/>
  <c r="L475" i="30"/>
  <c r="L579" i="30"/>
  <c r="L643" i="30"/>
  <c r="L707" i="30"/>
  <c r="L771" i="30"/>
  <c r="L835" i="30"/>
  <c r="L460" i="30"/>
  <c r="L572" i="30"/>
  <c r="L636" i="30"/>
  <c r="L700" i="30"/>
  <c r="L764" i="30"/>
  <c r="L828" i="30"/>
  <c r="L341" i="30"/>
  <c r="L469" i="30"/>
  <c r="L577" i="30"/>
  <c r="L641" i="30"/>
  <c r="L705" i="30"/>
  <c r="L769" i="30"/>
  <c r="L833" i="30"/>
  <c r="L897" i="30"/>
  <c r="L397" i="30"/>
  <c r="L605" i="30"/>
  <c r="L733" i="30"/>
  <c r="L861" i="30"/>
  <c r="L624" i="30"/>
  <c r="L434" i="30"/>
  <c r="L558" i="30"/>
  <c r="L622" i="30"/>
  <c r="L686" i="30"/>
  <c r="L750" i="30"/>
  <c r="L814" i="30"/>
  <c r="L878" i="30"/>
  <c r="L404" i="30"/>
  <c r="L640" i="30"/>
  <c r="L832" i="30"/>
  <c r="L403" i="30"/>
  <c r="L531" i="30"/>
  <c r="L607" i="30"/>
  <c r="L671" i="30"/>
  <c r="L735" i="30"/>
  <c r="L799" i="30"/>
  <c r="L863" i="30"/>
  <c r="L532" i="30"/>
  <c r="L768" i="30"/>
  <c r="L355" i="30"/>
  <c r="L483" i="30"/>
  <c r="L583" i="30"/>
  <c r="L647" i="30"/>
  <c r="L711" i="30"/>
  <c r="L775" i="30"/>
  <c r="L839" i="30"/>
  <c r="L899" i="30"/>
  <c r="L420" i="30"/>
  <c r="L548" i="30"/>
  <c r="L616" i="30"/>
  <c r="L680" i="30"/>
  <c r="L744" i="30"/>
  <c r="L598" i="30"/>
  <c r="L822" i="30"/>
  <c r="L885" i="30"/>
  <c r="L709" i="30"/>
  <c r="L541" i="30"/>
  <c r="L789" i="30"/>
  <c r="L581" i="30"/>
  <c r="L546" i="30"/>
  <c r="L790" i="30"/>
  <c r="L565" i="30"/>
  <c r="L805" i="30"/>
  <c r="L646" i="30"/>
  <c r="L854" i="30"/>
  <c r="L509" i="30"/>
  <c r="L774" i="30"/>
  <c r="L694" i="30"/>
  <c r="L922" i="30"/>
  <c r="L383" i="30"/>
  <c r="L447" i="30"/>
  <c r="L511" i="30"/>
  <c r="L344" i="30"/>
  <c r="L408" i="30"/>
  <c r="L472" i="30"/>
  <c r="L536" i="30"/>
  <c r="L369" i="30"/>
  <c r="L433" i="30"/>
  <c r="L497" i="30"/>
  <c r="L390" i="30"/>
  <c r="L454" i="30"/>
  <c r="L518" i="30"/>
  <c r="L378" i="30"/>
  <c r="L506" i="30"/>
  <c r="L594" i="30"/>
  <c r="L658" i="30"/>
  <c r="L722" i="30"/>
  <c r="L786" i="30"/>
  <c r="L850" i="30"/>
  <c r="L363" i="30"/>
  <c r="L491" i="30"/>
  <c r="L587" i="30"/>
  <c r="L651" i="30"/>
  <c r="L715" i="30"/>
  <c r="L779" i="30"/>
  <c r="L843" i="30"/>
  <c r="L348" i="30"/>
  <c r="L476" i="30"/>
  <c r="L580" i="30"/>
  <c r="L644" i="30"/>
  <c r="L708" i="30"/>
  <c r="L772" i="30"/>
  <c r="L836" i="30"/>
  <c r="L357" i="30"/>
  <c r="L485" i="30"/>
  <c r="L585" i="30"/>
  <c r="L649" i="30"/>
  <c r="L713" i="30"/>
  <c r="L777" i="30"/>
  <c r="L841" i="30"/>
  <c r="L905" i="30"/>
  <c r="L429" i="30"/>
  <c r="L621" i="30"/>
  <c r="L749" i="30"/>
  <c r="L877" i="30"/>
  <c r="L672" i="30"/>
  <c r="L466" i="30"/>
  <c r="L574" i="30"/>
  <c r="L638" i="30"/>
  <c r="L702" i="30"/>
  <c r="L766" i="30"/>
  <c r="L830" i="30"/>
  <c r="L893" i="30"/>
  <c r="L500" i="30"/>
  <c r="L688" i="30"/>
  <c r="L880" i="30"/>
  <c r="L435" i="30"/>
  <c r="L559" i="30"/>
  <c r="L623" i="30"/>
  <c r="L687" i="30"/>
  <c r="L751" i="30"/>
  <c r="L815" i="30"/>
  <c r="L879" i="30"/>
  <c r="L592" i="30"/>
  <c r="L816" i="30"/>
  <c r="L387" i="30"/>
  <c r="L515" i="30"/>
  <c r="L599" i="30"/>
  <c r="L663" i="30"/>
  <c r="L727" i="30"/>
  <c r="L791" i="30"/>
  <c r="L855" i="30"/>
  <c r="L908" i="30"/>
  <c r="L452" i="30"/>
  <c r="L568" i="30"/>
  <c r="L632" i="30"/>
  <c r="L696" i="30"/>
  <c r="L662" i="30"/>
  <c r="L869" i="30"/>
  <c r="L630" i="30"/>
  <c r="L853" i="30"/>
  <c r="L613" i="30"/>
  <c r="L824" i="30"/>
  <c r="L629" i="30"/>
  <c r="L450" i="30"/>
  <c r="L806" i="30"/>
  <c r="L614" i="30"/>
  <c r="L837" i="30"/>
  <c r="L693" i="30"/>
  <c r="L354" i="30"/>
  <c r="L710" i="30"/>
  <c r="L896" i="30"/>
  <c r="L597" i="30"/>
  <c r="L821" i="30"/>
  <c r="L886" i="30"/>
  <c r="L947" i="30"/>
  <c r="L343" i="30"/>
  <c r="L407" i="30"/>
  <c r="L471" i="30"/>
  <c r="L535" i="30"/>
  <c r="L368" i="30"/>
  <c r="L432" i="30"/>
  <c r="L496" i="30"/>
  <c r="L393" i="30"/>
  <c r="L457" i="30"/>
  <c r="L521" i="30"/>
  <c r="L350" i="30"/>
  <c r="L414" i="30"/>
  <c r="L478" i="30"/>
  <c r="L542" i="30"/>
  <c r="L426" i="30"/>
  <c r="L554" i="30"/>
  <c r="L618" i="30"/>
  <c r="L682" i="30"/>
  <c r="L746" i="30"/>
  <c r="L810" i="30"/>
  <c r="L874" i="30"/>
  <c r="L411" i="30"/>
  <c r="L539" i="30"/>
  <c r="L611" i="30"/>
  <c r="L675" i="30"/>
  <c r="L739" i="30"/>
  <c r="L803" i="30"/>
  <c r="L867" i="30"/>
  <c r="L396" i="30"/>
  <c r="L524" i="30"/>
  <c r="L604" i="30"/>
  <c r="L668" i="30"/>
  <c r="L732" i="30"/>
  <c r="L796" i="30"/>
  <c r="L860" i="30"/>
  <c r="L405" i="30"/>
  <c r="L533" i="30"/>
  <c r="L609" i="30"/>
  <c r="L673" i="30"/>
  <c r="L737" i="30"/>
  <c r="L801" i="30"/>
  <c r="L865" i="30"/>
  <c r="L525" i="30"/>
  <c r="L669" i="30"/>
  <c r="L797" i="30"/>
  <c r="L800" i="30"/>
  <c r="L370" i="30"/>
  <c r="L498" i="30"/>
  <c r="L590" i="30"/>
  <c r="L654" i="30"/>
  <c r="L718" i="30"/>
  <c r="L479" i="30"/>
  <c r="L376" i="30"/>
  <c r="L529" i="30"/>
  <c r="L422" i="30"/>
  <c r="L442" i="30"/>
  <c r="L754" i="30"/>
  <c r="L427" i="30"/>
  <c r="L747" i="30"/>
  <c r="L412" i="30"/>
  <c r="L740" i="30"/>
  <c r="L421" i="30"/>
  <c r="L745" i="30"/>
  <c r="L557" i="30"/>
  <c r="L848" i="30"/>
  <c r="L670" i="30"/>
  <c r="L846" i="30"/>
  <c r="L576" i="30"/>
  <c r="L467" i="30"/>
  <c r="L639" i="30"/>
  <c r="L767" i="30"/>
  <c r="L894" i="30"/>
  <c r="L656" i="30"/>
  <c r="L547" i="30"/>
  <c r="L679" i="30"/>
  <c r="L807" i="30"/>
  <c r="L484" i="30"/>
  <c r="L648" i="30"/>
  <c r="L386" i="30"/>
  <c r="L900" i="30"/>
  <c r="L870" i="30"/>
  <c r="L758" i="30"/>
  <c r="L678" i="30"/>
  <c r="L792" i="30"/>
  <c r="L482" i="30"/>
  <c r="L856" i="30"/>
  <c r="L992" i="30"/>
  <c r="L543" i="30"/>
  <c r="L440" i="30"/>
  <c r="L486" i="30"/>
  <c r="L562" i="30"/>
  <c r="L818" i="30"/>
  <c r="L555" i="30"/>
  <c r="L811" i="30"/>
  <c r="L540" i="30"/>
  <c r="L804" i="30"/>
  <c r="L549" i="30"/>
  <c r="L809" i="30"/>
  <c r="L685" i="30"/>
  <c r="L402" i="30"/>
  <c r="L734" i="30"/>
  <c r="L862" i="30"/>
  <c r="L608" i="30"/>
  <c r="L499" i="30"/>
  <c r="L655" i="30"/>
  <c r="L783" i="30"/>
  <c r="L903" i="30"/>
  <c r="L704" i="30"/>
  <c r="L567" i="30"/>
  <c r="L695" i="30"/>
  <c r="L823" i="30"/>
  <c r="L516" i="30"/>
  <c r="L664" i="30"/>
  <c r="L514" i="30"/>
  <c r="L445" i="30"/>
  <c r="L413" i="30"/>
  <c r="L906" i="30"/>
  <c r="L349" i="30"/>
  <c r="L742" i="30"/>
  <c r="L566" i="30"/>
  <c r="L582" i="30"/>
  <c r="L381" i="30"/>
  <c r="L898" i="30"/>
  <c r="L988" i="30"/>
  <c r="L351" i="30"/>
  <c r="L504" i="30"/>
  <c r="L401" i="30"/>
  <c r="L550" i="30"/>
  <c r="L626" i="30"/>
  <c r="L882" i="30"/>
  <c r="L619" i="30"/>
  <c r="L875" i="30"/>
  <c r="L612" i="30"/>
  <c r="L868" i="30"/>
  <c r="L617" i="30"/>
  <c r="L873" i="30"/>
  <c r="L813" i="30"/>
  <c r="L530" i="30"/>
  <c r="L782" i="30"/>
  <c r="L902" i="30"/>
  <c r="L736" i="30"/>
  <c r="L339" i="30"/>
  <c r="L575" i="30"/>
  <c r="L703" i="30"/>
  <c r="L831" i="30"/>
  <c r="L372" i="30"/>
  <c r="L864" i="30"/>
  <c r="L419" i="30"/>
  <c r="L615" i="30"/>
  <c r="L743" i="30"/>
  <c r="L871" i="30"/>
  <c r="L356" i="30"/>
  <c r="L584" i="30"/>
  <c r="L712" i="30"/>
  <c r="L726" i="30"/>
  <c r="L840" i="30"/>
  <c r="L677" i="30"/>
  <c r="L757" i="30"/>
  <c r="L872" i="30"/>
  <c r="L645" i="30"/>
  <c r="L773" i="30"/>
  <c r="L661" i="30"/>
  <c r="L760" i="30"/>
  <c r="L465" i="30"/>
  <c r="L606" i="30"/>
  <c r="L371" i="30"/>
  <c r="L468" i="30"/>
  <c r="L759" i="30"/>
  <c r="L728" i="30"/>
  <c r="L838" i="30"/>
  <c r="L808" i="30"/>
  <c r="L415" i="30"/>
  <c r="L358" i="30"/>
  <c r="L683" i="30"/>
  <c r="L681" i="30"/>
  <c r="L798" i="30"/>
  <c r="L591" i="30"/>
  <c r="L904" i="30"/>
  <c r="L887" i="30"/>
  <c r="L776" i="30"/>
  <c r="L418" i="30"/>
  <c r="L725" i="30"/>
  <c r="L847" i="30"/>
  <c r="L888" i="30"/>
  <c r="L719" i="30"/>
  <c r="L451" i="30"/>
  <c r="L388" i="30"/>
  <c r="L477" i="30"/>
  <c r="L907" i="30"/>
  <c r="L690" i="30"/>
  <c r="L676" i="30"/>
  <c r="L340" i="30"/>
  <c r="L784" i="30"/>
  <c r="L631" i="30"/>
  <c r="L600" i="30"/>
  <c r="L741" i="30"/>
  <c r="L190" i="32"/>
  <c r="L141" i="32"/>
  <c r="L183" i="32"/>
  <c r="L128" i="32"/>
  <c r="L158" i="32"/>
  <c r="L186" i="32"/>
  <c r="L151" i="32"/>
  <c r="L171" i="32"/>
  <c r="L124" i="32"/>
  <c r="L184" i="32"/>
  <c r="L182" i="32"/>
  <c r="L149" i="32"/>
  <c r="L155" i="32"/>
  <c r="L131" i="32"/>
  <c r="L173" i="32"/>
  <c r="L121" i="32"/>
  <c r="L169" i="32"/>
  <c r="L142" i="32"/>
  <c r="L134" i="32"/>
  <c r="L163" i="32"/>
  <c r="L156" i="32"/>
  <c r="L181" i="32"/>
  <c r="L185" i="32"/>
  <c r="L119" i="32"/>
  <c r="L153" i="32"/>
  <c r="L167" i="32"/>
  <c r="L179" i="32"/>
  <c r="L180" i="32"/>
  <c r="L170" i="32"/>
  <c r="L176" i="32"/>
  <c r="L118" i="32"/>
  <c r="L123" i="32"/>
  <c r="L129" i="32"/>
  <c r="L144" i="32"/>
  <c r="L146" i="32"/>
  <c r="L138" i="32"/>
  <c r="L143" i="32"/>
  <c r="L133" i="32"/>
  <c r="L145" i="32"/>
  <c r="L187" i="32"/>
  <c r="L122" i="32"/>
  <c r="L172" i="32"/>
  <c r="L135" i="32"/>
  <c r="L152" i="32"/>
  <c r="L174" i="32"/>
  <c r="L140" i="32"/>
  <c r="L147" i="32"/>
  <c r="L150" i="32"/>
  <c r="L136" i="32"/>
  <c r="L166" i="32"/>
  <c r="L137" i="32"/>
  <c r="L127" i="32"/>
  <c r="L161" i="32"/>
  <c r="L120" i="32"/>
  <c r="L148" i="32"/>
  <c r="L130" i="32"/>
  <c r="L139" i="32"/>
  <c r="L177" i="32"/>
  <c r="L178" i="32"/>
  <c r="L160" i="32"/>
  <c r="L175" i="32"/>
  <c r="L132" i="32"/>
  <c r="L165" i="32"/>
  <c r="L162" i="32"/>
  <c r="L157" i="32"/>
  <c r="L159" i="32"/>
  <c r="L126" i="32"/>
  <c r="L188" i="32"/>
  <c r="L117" i="32"/>
  <c r="L154" i="32"/>
  <c r="L168" i="32"/>
  <c r="L125" i="32"/>
  <c r="L164" i="32"/>
  <c r="L189" i="32"/>
  <c r="L126" i="33"/>
  <c r="L110" i="33"/>
  <c r="L125" i="33"/>
  <c r="L135" i="33"/>
  <c r="L119" i="33"/>
  <c r="L140" i="33"/>
  <c r="L124" i="33"/>
  <c r="L186" i="33"/>
  <c r="L170" i="33"/>
  <c r="L154" i="33"/>
  <c r="L183" i="33"/>
  <c r="L167" i="33"/>
  <c r="L196" i="33"/>
  <c r="L180" i="33"/>
  <c r="L164" i="33"/>
  <c r="L185" i="33"/>
  <c r="L146" i="33"/>
  <c r="L138" i="33"/>
  <c r="L122" i="33"/>
  <c r="L113" i="33"/>
  <c r="L131" i="33"/>
  <c r="L115" i="33"/>
  <c r="L129" i="33"/>
  <c r="L136" i="33"/>
  <c r="L120" i="33"/>
  <c r="L133" i="33"/>
  <c r="L182" i="33"/>
  <c r="L166" i="33"/>
  <c r="L195" i="33"/>
  <c r="L179" i="33"/>
  <c r="L163" i="33"/>
  <c r="L192" i="33"/>
  <c r="L176" i="33"/>
  <c r="L160" i="33"/>
  <c r="L169" i="33"/>
  <c r="L130" i="33"/>
  <c r="L137" i="33"/>
  <c r="L123" i="33"/>
  <c r="L112" i="33"/>
  <c r="L178" i="33"/>
  <c r="L191" i="33"/>
  <c r="L159" i="33"/>
  <c r="L172" i="33"/>
  <c r="L153" i="33"/>
  <c r="L189" i="33"/>
  <c r="L147" i="33"/>
  <c r="L141" i="33"/>
  <c r="L148" i="33"/>
  <c r="L118" i="33"/>
  <c r="L111" i="33"/>
  <c r="L132" i="33"/>
  <c r="L117" i="33"/>
  <c r="L174" i="33"/>
  <c r="L187" i="33"/>
  <c r="L155" i="33"/>
  <c r="L168" i="33"/>
  <c r="L150" i="33"/>
  <c r="L173" i="33"/>
  <c r="L143" i="33"/>
  <c r="L193" i="33"/>
  <c r="L144" i="33"/>
  <c r="L114" i="33"/>
  <c r="L162" i="33"/>
  <c r="L188" i="33"/>
  <c r="L142" i="33"/>
  <c r="L197" i="33"/>
  <c r="L181" i="33"/>
  <c r="L121" i="33"/>
  <c r="L158" i="33"/>
  <c r="L184" i="33"/>
  <c r="L149" i="33"/>
  <c r="L165" i="33"/>
  <c r="L145" i="33"/>
  <c r="L139" i="33"/>
  <c r="L128" i="33"/>
  <c r="L194" i="33"/>
  <c r="L175" i="33"/>
  <c r="L156" i="33"/>
  <c r="L157" i="33"/>
  <c r="L177" i="33"/>
  <c r="L171" i="33"/>
  <c r="L202" i="33"/>
  <c r="L215" i="33"/>
  <c r="L199" i="33"/>
  <c r="L134" i="33"/>
  <c r="L152" i="33"/>
  <c r="L127" i="33"/>
  <c r="L151" i="33"/>
  <c r="L210" i="33"/>
  <c r="L207" i="33"/>
  <c r="L161" i="33"/>
  <c r="L203" i="33"/>
  <c r="L204" i="33"/>
  <c r="L214" i="33"/>
  <c r="L216" i="33"/>
  <c r="L200" i="33"/>
  <c r="L201" i="33"/>
  <c r="L213" i="33"/>
  <c r="L198" i="33"/>
  <c r="L206" i="33"/>
  <c r="L212" i="33"/>
  <c r="L205" i="33"/>
  <c r="L209" i="33"/>
  <c r="L116" i="33"/>
  <c r="L190" i="33"/>
  <c r="L211" i="33"/>
  <c r="L208" i="33"/>
  <c r="K14" i="33"/>
  <c r="S13" i="33"/>
  <c r="P713" i="3"/>
  <c r="P340" i="3"/>
  <c r="P424" i="3"/>
  <c r="P526" i="3"/>
  <c r="P745" i="3"/>
  <c r="P690" i="3"/>
  <c r="P781" i="3"/>
  <c r="P891" i="3"/>
  <c r="P742" i="3"/>
  <c r="P406" i="3"/>
  <c r="P494" i="3"/>
  <c r="P516" i="3"/>
  <c r="P765" i="3"/>
  <c r="P325" i="3"/>
  <c r="P453" i="3"/>
  <c r="P378" i="3"/>
  <c r="P319" i="3"/>
  <c r="P430" i="3"/>
  <c r="P451" i="3"/>
  <c r="P693" i="3"/>
  <c r="P762" i="3"/>
  <c r="P895" i="3"/>
  <c r="P489" i="3"/>
  <c r="P312" i="3"/>
  <c r="P525" i="3"/>
  <c r="P729" i="3"/>
  <c r="P605" i="3"/>
  <c r="P657" i="3"/>
  <c r="P658" i="3"/>
  <c r="P912" i="3"/>
  <c r="P571" i="3"/>
  <c r="P810" i="3"/>
  <c r="P761" i="3"/>
  <c r="P628" i="3"/>
  <c r="P380" i="3"/>
  <c r="P462" i="3"/>
  <c r="P476" i="3"/>
  <c r="P740" i="3"/>
  <c r="P793" i="3"/>
  <c r="P318" i="3"/>
  <c r="P755" i="3"/>
  <c r="P548" i="3"/>
  <c r="P715" i="3"/>
  <c r="P485" i="3"/>
  <c r="P634" i="3"/>
  <c r="P675" i="3"/>
  <c r="P320" i="3"/>
  <c r="P368" i="3"/>
  <c r="P606" i="3"/>
  <c r="P837" i="3"/>
  <c r="P540" i="3"/>
  <c r="P609" i="3"/>
  <c r="P626" i="3"/>
  <c r="P875" i="3"/>
  <c r="P488" i="3"/>
  <c r="P739" i="3"/>
  <c r="P694" i="3"/>
  <c r="P560" i="3"/>
  <c r="P711" i="3"/>
  <c r="P786" i="3"/>
  <c r="P342" i="3"/>
  <c r="P370" i="3"/>
  <c r="P538" i="3"/>
  <c r="P633" i="3"/>
  <c r="P772" i="3"/>
  <c r="P417" i="3"/>
  <c r="P890" i="3"/>
  <c r="P665" i="3"/>
  <c r="P369" i="3"/>
  <c r="P418" i="3"/>
  <c r="P584" i="3"/>
  <c r="P709" i="3"/>
  <c r="P816" i="3"/>
  <c r="P808" i="3"/>
  <c r="P700" i="3"/>
  <c r="P873" i="3"/>
  <c r="P377" i="3"/>
  <c r="P527" i="3"/>
  <c r="P596" i="3"/>
  <c r="P613" i="3"/>
  <c r="P866" i="3"/>
  <c r="P475" i="3"/>
  <c r="P712" i="3"/>
  <c r="P393" i="3"/>
  <c r="P431" i="3"/>
  <c r="P601" i="3"/>
  <c r="P724" i="3"/>
  <c r="P836" i="3"/>
  <c r="P885" i="3"/>
  <c r="P847" i="3"/>
  <c r="P308" i="3"/>
  <c r="P440" i="3"/>
  <c r="P543" i="3"/>
  <c r="P612" i="3"/>
  <c r="P632" i="3"/>
  <c r="P884" i="3"/>
  <c r="P492" i="3"/>
  <c r="P752" i="3"/>
  <c r="P703" i="3"/>
  <c r="P468" i="3"/>
  <c r="P550" i="3"/>
  <c r="P567" i="3"/>
  <c r="P802" i="3"/>
  <c r="P421" i="3"/>
  <c r="P568" i="3"/>
  <c r="P523" i="3"/>
  <c r="P374" i="3"/>
  <c r="P684" i="3"/>
  <c r="P362" i="3"/>
  <c r="P716" i="3"/>
  <c r="P343" i="3"/>
  <c r="P432" i="3"/>
  <c r="P530" i="3"/>
  <c r="P748" i="3"/>
  <c r="P749" i="3"/>
  <c r="P804" i="3"/>
  <c r="P916" i="3"/>
  <c r="P504" i="3"/>
  <c r="P587" i="3"/>
  <c r="P591" i="3"/>
  <c r="P857" i="3"/>
  <c r="P455" i="3"/>
  <c r="P656" i="3"/>
  <c r="P614" i="3"/>
  <c r="P498" i="3"/>
  <c r="P452" i="3"/>
  <c r="P668" i="3"/>
  <c r="P314" i="3"/>
  <c r="P358" i="3"/>
  <c r="P470" i="3"/>
  <c r="P577" i="3"/>
  <c r="P760" i="3"/>
  <c r="P870" i="3"/>
  <c r="P701" i="3"/>
  <c r="P307" i="3"/>
  <c r="P382" i="3"/>
  <c r="P450" i="3"/>
  <c r="P721" i="3"/>
  <c r="P883" i="3"/>
  <c r="P913" i="3"/>
  <c r="P846" i="3"/>
  <c r="P309" i="3"/>
  <c r="P383" i="3"/>
  <c r="P465" i="3"/>
  <c r="P482" i="3"/>
  <c r="P747" i="3"/>
  <c r="P796" i="3"/>
  <c r="P552" i="3"/>
  <c r="P807" i="3"/>
  <c r="P506" i="3"/>
  <c r="P413" i="3"/>
  <c r="P501" i="3"/>
  <c r="P519" i="3"/>
  <c r="P768" i="3"/>
  <c r="P353" i="3"/>
  <c r="P458" i="3"/>
  <c r="P400" i="3"/>
  <c r="P889" i="3"/>
  <c r="P321" i="3"/>
  <c r="P692" i="3"/>
  <c r="P691" i="3"/>
  <c r="P744" i="3"/>
  <c r="P375" i="3"/>
  <c r="P437" i="3"/>
  <c r="P714" i="3"/>
  <c r="P423" i="3"/>
  <c r="P511" i="3"/>
  <c r="P535" i="3"/>
  <c r="P774" i="3"/>
  <c r="P387" i="3"/>
  <c r="P486" i="3"/>
  <c r="P464" i="3"/>
  <c r="P332" i="3"/>
  <c r="P419" i="3"/>
  <c r="P326" i="3"/>
  <c r="P704" i="3"/>
  <c r="P315" i="3"/>
  <c r="P394" i="3"/>
  <c r="P487" i="3"/>
  <c r="P728" i="3"/>
  <c r="P905" i="3"/>
  <c r="P529" i="3"/>
  <c r="P624" i="3"/>
  <c r="P672" i="3"/>
  <c r="P313" i="3"/>
  <c r="P348" i="3"/>
  <c r="P598" i="3"/>
  <c r="P833" i="3"/>
  <c r="P803" i="3"/>
  <c r="P699" i="3"/>
  <c r="P639" i="3"/>
  <c r="P604" i="3"/>
  <c r="P410" i="3"/>
  <c r="P434" i="3"/>
  <c r="P641" i="3"/>
  <c r="P727" i="3"/>
  <c r="P855" i="3"/>
  <c r="P334" i="3"/>
  <c r="P859" i="3"/>
  <c r="P329" i="3"/>
  <c r="P653" i="3"/>
  <c r="P698" i="3"/>
  <c r="P359" i="3"/>
  <c r="P407" i="3"/>
  <c r="P651" i="3"/>
  <c r="P861" i="3"/>
  <c r="P872" i="3"/>
  <c r="P795" i="3"/>
  <c r="P907" i="3"/>
  <c r="P327" i="3"/>
  <c r="P433" i="3"/>
  <c r="P454" i="3"/>
  <c r="P720" i="3"/>
  <c r="P784" i="3"/>
  <c r="P898" i="3"/>
  <c r="P360" i="3"/>
  <c r="P391" i="3"/>
  <c r="P566" i="3"/>
  <c r="P697" i="3"/>
  <c r="P788" i="3"/>
  <c r="P696" i="3"/>
  <c r="P667" i="3"/>
  <c r="P824" i="3"/>
  <c r="P852" i="3"/>
  <c r="P514" i="3"/>
  <c r="P590" i="3"/>
  <c r="P597" i="3"/>
  <c r="P860" i="3"/>
  <c r="P463" i="3"/>
  <c r="P674" i="3"/>
  <c r="P834" i="3"/>
  <c r="P595" i="3"/>
  <c r="P546" i="3"/>
  <c r="P631" i="3"/>
  <c r="P642" i="3"/>
  <c r="P894" i="3"/>
  <c r="P496" i="3"/>
  <c r="P783" i="3"/>
  <c r="P708" i="3"/>
  <c r="P582" i="3"/>
  <c r="P817" i="3"/>
  <c r="P635" i="3"/>
  <c r="P357" i="3"/>
  <c r="P376" i="3"/>
  <c r="P562" i="3"/>
  <c r="P670" i="3"/>
  <c r="P599" i="3"/>
  <c r="P647" i="3"/>
  <c r="P655" i="3"/>
  <c r="P909" i="3"/>
  <c r="P518" i="3"/>
  <c r="P806" i="3"/>
  <c r="P743" i="3"/>
  <c r="P623" i="3"/>
  <c r="P878" i="3"/>
  <c r="P389" i="3"/>
  <c r="P366" i="3"/>
  <c r="P401" i="3"/>
  <c r="P573" i="3"/>
  <c r="P705" i="3"/>
  <c r="P797" i="3"/>
  <c r="P767" i="3"/>
  <c r="P679" i="3"/>
  <c r="P306" i="3"/>
  <c r="P352" i="3"/>
  <c r="P461" i="3"/>
  <c r="P570" i="3"/>
  <c r="P757" i="3"/>
  <c r="P842" i="3"/>
  <c r="P877" i="3"/>
  <c r="P483" i="3"/>
  <c r="P409" i="3"/>
  <c r="P439" i="3"/>
  <c r="P521" i="3"/>
  <c r="P558" i="3"/>
  <c r="P777" i="3"/>
  <c r="P399" i="3"/>
  <c r="P507" i="3"/>
  <c r="P469" i="3"/>
  <c r="P337" i="3"/>
  <c r="P917" i="3"/>
  <c r="P339" i="3"/>
  <c r="P367" i="3"/>
  <c r="P512" i="3"/>
  <c r="P625" i="3"/>
  <c r="P769" i="3"/>
  <c r="P392" i="3"/>
  <c r="P347" i="3"/>
  <c r="P620" i="3"/>
  <c r="P706" i="3"/>
  <c r="P474" i="3"/>
  <c r="P553" i="3"/>
  <c r="P579" i="3"/>
  <c r="P828" i="3"/>
  <c r="P438" i="3"/>
  <c r="P576" i="3"/>
  <c r="P403" i="3"/>
  <c r="P491" i="3"/>
  <c r="P509" i="3"/>
  <c r="P756" i="3"/>
  <c r="P822" i="3"/>
  <c r="P448" i="3"/>
  <c r="P310" i="3"/>
  <c r="P801" i="3"/>
  <c r="P867" i="3"/>
  <c r="P764" i="3"/>
  <c r="P680" i="3"/>
  <c r="P732" i="3"/>
  <c r="P363" i="3"/>
  <c r="P411" i="3"/>
  <c r="P681" i="3"/>
  <c r="P471" i="3"/>
  <c r="P480" i="3"/>
  <c r="P660" i="3"/>
  <c r="P707" i="3"/>
  <c r="P323" i="3"/>
  <c r="P402" i="3"/>
  <c r="P495" i="3"/>
  <c r="P735" i="3"/>
  <c r="P908" i="3"/>
  <c r="P556" i="3"/>
  <c r="P862" i="3"/>
  <c r="P871" i="3"/>
  <c r="P396" i="3"/>
  <c r="P481" i="3"/>
  <c r="P502" i="3"/>
  <c r="P753" i="3"/>
  <c r="P818" i="3"/>
  <c r="P879" i="3"/>
  <c r="P902" i="3"/>
  <c r="P838" i="3"/>
  <c r="P825" i="3"/>
  <c r="P213" i="3"/>
  <c r="P277" i="3"/>
  <c r="P246" i="3"/>
  <c r="P219" i="3"/>
  <c r="P283" i="3"/>
  <c r="P252" i="3"/>
  <c r="P350" i="3"/>
  <c r="P533" i="3"/>
  <c r="P673" i="3"/>
  <c r="P900" i="3"/>
  <c r="P420" i="3"/>
  <c r="P441" i="3"/>
  <c r="P649" i="3"/>
  <c r="P734" i="3"/>
  <c r="P858" i="3"/>
  <c r="P408" i="3"/>
  <c r="P881" i="3"/>
  <c r="P397" i="3"/>
  <c r="P622" i="3"/>
  <c r="P574" i="3"/>
  <c r="P637" i="3"/>
  <c r="P648" i="3"/>
  <c r="P903" i="3"/>
  <c r="P505" i="3"/>
  <c r="P794" i="3"/>
  <c r="P726" i="3"/>
  <c r="P602" i="3"/>
  <c r="P868" i="3"/>
  <c r="P882" i="3"/>
  <c r="P249" i="3"/>
  <c r="P218" i="3"/>
  <c r="P282" i="3"/>
  <c r="P255" i="3"/>
  <c r="P224" i="3"/>
  <c r="P288" i="3"/>
  <c r="P876" i="3"/>
  <c r="P789" i="3"/>
  <c r="P725" i="3"/>
  <c r="P640" i="3"/>
  <c r="P686" i="3"/>
  <c r="P344" i="3"/>
  <c r="P379" i="3"/>
  <c r="P619" i="3"/>
  <c r="P849" i="3"/>
  <c r="P826" i="3"/>
  <c r="P731" i="3"/>
  <c r="P829" i="3"/>
  <c r="P311" i="3"/>
  <c r="P427" i="3"/>
  <c r="P444" i="3"/>
  <c r="P654" i="3"/>
  <c r="P759" i="3"/>
  <c r="P892" i="3"/>
  <c r="P425" i="3"/>
  <c r="P914" i="3"/>
  <c r="P456" i="3"/>
  <c r="P644" i="3"/>
  <c r="P210" i="3"/>
  <c r="P269" i="3"/>
  <c r="P238" i="3"/>
  <c r="P638" i="3"/>
  <c r="P603" i="3"/>
  <c r="P792" i="3"/>
  <c r="P840" i="3"/>
  <c r="P229" i="3"/>
  <c r="P293" i="3"/>
  <c r="P262" i="3"/>
  <c r="P235" i="3"/>
  <c r="P299" i="3"/>
  <c r="P268" i="3"/>
  <c r="P544" i="3"/>
  <c r="P850" i="3"/>
  <c r="P472" i="3"/>
  <c r="P446" i="3"/>
  <c r="P531" i="3"/>
  <c r="P561" i="3"/>
  <c r="P780" i="3"/>
  <c r="P404" i="3"/>
  <c r="P528" i="3"/>
  <c r="P473" i="3"/>
  <c r="P341" i="3"/>
  <c r="P510" i="3"/>
  <c r="P856" i="3"/>
  <c r="P710" i="3"/>
  <c r="P331" i="3"/>
  <c r="P415" i="3"/>
  <c r="P517" i="3"/>
  <c r="P738" i="3"/>
  <c r="P611" i="3"/>
  <c r="P723" i="3"/>
  <c r="P880" i="3"/>
  <c r="P608" i="3"/>
  <c r="P209" i="3"/>
  <c r="P265" i="3"/>
  <c r="P234" i="3"/>
  <c r="P298" i="3"/>
  <c r="P271" i="3"/>
  <c r="P240" i="3"/>
  <c r="P304" i="3"/>
  <c r="P629" i="3"/>
  <c r="P572" i="3"/>
  <c r="P685" i="3"/>
  <c r="P322" i="3"/>
  <c r="P361" i="3"/>
  <c r="P490" i="3"/>
  <c r="P581" i="3"/>
  <c r="P763" i="3"/>
  <c r="P906" i="3"/>
  <c r="P910" i="3"/>
  <c r="P539" i="3"/>
  <c r="P549" i="3"/>
  <c r="P449" i="3"/>
  <c r="P537" i="3"/>
  <c r="P564" i="3"/>
  <c r="P799" i="3"/>
  <c r="P412" i="3"/>
  <c r="P559" i="3"/>
  <c r="P513" i="3"/>
  <c r="P351" i="3"/>
  <c r="P643" i="3"/>
  <c r="P911" i="3"/>
  <c r="P221" i="3"/>
  <c r="P285" i="3"/>
  <c r="P254" i="3"/>
  <c r="P227" i="3"/>
  <c r="P291" i="3"/>
  <c r="P260" i="3"/>
  <c r="P555" i="3"/>
  <c r="P736" i="3"/>
  <c r="P372" i="3"/>
  <c r="P524" i="3"/>
  <c r="P593" i="3"/>
  <c r="P607" i="3"/>
  <c r="P863" i="3"/>
  <c r="P467" i="3"/>
  <c r="P778" i="3"/>
  <c r="P893" i="3"/>
  <c r="P773" i="3"/>
  <c r="P851" i="3"/>
  <c r="P580" i="3"/>
  <c r="P245" i="3"/>
  <c r="P214" i="3"/>
  <c r="P278" i="3"/>
  <c r="P251" i="3"/>
  <c r="P220" i="3"/>
  <c r="P284" i="3"/>
  <c r="P823" i="3"/>
  <c r="P616" i="3"/>
  <c r="P813" i="3"/>
  <c r="P615" i="3"/>
  <c r="P663" i="3"/>
  <c r="P661" i="3"/>
  <c r="P317" i="3"/>
  <c r="P578" i="3"/>
  <c r="P814" i="3"/>
  <c r="P770" i="3"/>
  <c r="P652" i="3"/>
  <c r="P589" i="3"/>
  <c r="P798" i="3"/>
  <c r="P390" i="3"/>
  <c r="P428" i="3"/>
  <c r="P592" i="3"/>
  <c r="P717" i="3"/>
  <c r="P819" i="3"/>
  <c r="P839" i="3"/>
  <c r="P785" i="3"/>
  <c r="P899" i="3"/>
  <c r="P405" i="3"/>
  <c r="P217" i="3"/>
  <c r="P281" i="3"/>
  <c r="P250" i="3"/>
  <c r="P223" i="3"/>
  <c r="P287" i="3"/>
  <c r="P256" i="3"/>
  <c r="P669" i="3"/>
  <c r="P569" i="3"/>
  <c r="P426" i="3"/>
  <c r="P333" i="3"/>
  <c r="P436" i="3"/>
  <c r="P460" i="3"/>
  <c r="P730" i="3"/>
  <c r="P787" i="3"/>
  <c r="P901" i="3"/>
  <c r="P575" i="3"/>
  <c r="P414" i="3"/>
  <c r="P671" i="3"/>
  <c r="P886" i="3"/>
  <c r="P621" i="3"/>
  <c r="P666" i="3"/>
  <c r="P664" i="3"/>
  <c r="P324" i="3"/>
  <c r="P594" i="3"/>
  <c r="P830" i="3"/>
  <c r="P791" i="3"/>
  <c r="P662" i="3"/>
  <c r="P617" i="3"/>
  <c r="P915" i="3"/>
  <c r="P237" i="3"/>
  <c r="P301" i="3"/>
  <c r="P270" i="3"/>
  <c r="P243" i="3"/>
  <c r="P212" i="3"/>
  <c r="P276" i="3"/>
  <c r="P888" i="3"/>
  <c r="P896" i="3"/>
  <c r="P630" i="3"/>
  <c r="P683" i="3"/>
  <c r="P741" i="3"/>
  <c r="P371" i="3"/>
  <c r="P429" i="3"/>
  <c r="P702" i="3"/>
  <c r="P869" i="3"/>
  <c r="P887" i="3"/>
  <c r="P811" i="3"/>
  <c r="P541" i="3"/>
  <c r="P336" i="3"/>
  <c r="P459" i="3"/>
  <c r="P466" i="3"/>
  <c r="P737" i="3"/>
  <c r="P790" i="3"/>
  <c r="P395" i="3"/>
  <c r="P682" i="3"/>
  <c r="P551" i="3"/>
  <c r="P688" i="3"/>
  <c r="P536" i="3"/>
  <c r="P261" i="3"/>
  <c r="P230" i="3"/>
  <c r="P294" i="3"/>
  <c r="P267" i="3"/>
  <c r="P236" i="3"/>
  <c r="P300" i="3"/>
  <c r="P384" i="3"/>
  <c r="P821" i="3"/>
  <c r="P435" i="3"/>
  <c r="P719" i="3"/>
  <c r="P346" i="3"/>
  <c r="P445" i="3"/>
  <c r="P534" i="3"/>
  <c r="P751" i="3"/>
  <c r="P800" i="3"/>
  <c r="P820" i="3"/>
  <c r="P356" i="3"/>
  <c r="P844" i="3"/>
  <c r="P416" i="3"/>
  <c r="P508" i="3"/>
  <c r="P532" i="3"/>
  <c r="P771" i="3"/>
  <c r="P365" i="3"/>
  <c r="P477" i="3"/>
  <c r="P422" i="3"/>
  <c r="P328" i="3"/>
  <c r="P388" i="3"/>
  <c r="P746" i="3"/>
  <c r="P233" i="3"/>
  <c r="P297" i="3"/>
  <c r="P266" i="3"/>
  <c r="P239" i="3"/>
  <c r="P303" i="3"/>
  <c r="P272" i="3"/>
  <c r="P782" i="3"/>
  <c r="P520" i="3"/>
  <c r="P733" i="3"/>
  <c r="P484" i="3"/>
  <c r="P557" i="3"/>
  <c r="P585" i="3"/>
  <c r="P845" i="3"/>
  <c r="P442" i="3"/>
  <c r="P627" i="3"/>
  <c r="P586" i="3"/>
  <c r="P443" i="3"/>
  <c r="P843" i="3"/>
  <c r="P522" i="3"/>
  <c r="P722" i="3"/>
  <c r="P349" i="3"/>
  <c r="P457" i="3"/>
  <c r="P542" i="3"/>
  <c r="P754" i="3"/>
  <c r="P827" i="3"/>
  <c r="P831" i="3"/>
  <c r="P479" i="3"/>
  <c r="P381" i="3"/>
  <c r="P211" i="3"/>
  <c r="P253" i="3"/>
  <c r="P222" i="3"/>
  <c r="P286" i="3"/>
  <c r="P259" i="3"/>
  <c r="P228" i="3"/>
  <c r="P292" i="3"/>
  <c r="P832" i="3"/>
  <c r="P805" i="3"/>
  <c r="P354" i="3"/>
  <c r="P345" i="3"/>
  <c r="P373" i="3"/>
  <c r="P554" i="3"/>
  <c r="P645" i="3"/>
  <c r="P775" i="3"/>
  <c r="P583" i="3"/>
  <c r="P515" i="3"/>
  <c r="P758" i="3"/>
  <c r="P779" i="3"/>
  <c r="P497" i="3"/>
  <c r="P563" i="3"/>
  <c r="P588" i="3"/>
  <c r="P854" i="3"/>
  <c r="P447" i="3"/>
  <c r="P244" i="3"/>
  <c r="P386" i="3"/>
  <c r="P815" i="3"/>
  <c r="P678" i="3"/>
  <c r="P677" i="3"/>
  <c r="P330" i="3"/>
  <c r="P503" i="3"/>
  <c r="P766" i="3"/>
  <c r="P338" i="3"/>
  <c r="P316" i="3"/>
  <c r="P565" i="3"/>
  <c r="P600" i="3"/>
  <c r="P241" i="3"/>
  <c r="P305" i="3"/>
  <c r="P247" i="3"/>
  <c r="P280" i="3"/>
  <c r="P865" i="3"/>
  <c r="P478" i="3"/>
  <c r="P385" i="3"/>
  <c r="P676" i="3"/>
  <c r="P848" i="3"/>
  <c r="P695" i="3"/>
  <c r="P398" i="3"/>
  <c r="P904" i="3"/>
  <c r="P659" i="3"/>
  <c r="P500" i="3"/>
  <c r="P687" i="3"/>
  <c r="P335" i="3"/>
  <c r="P257" i="3"/>
  <c r="P226" i="3"/>
  <c r="P290" i="3"/>
  <c r="P263" i="3"/>
  <c r="P232" i="3"/>
  <c r="P296" i="3"/>
  <c r="P242" i="3"/>
  <c r="P248" i="3"/>
  <c r="P302" i="3"/>
  <c r="P718" i="3"/>
  <c r="P499" i="3"/>
  <c r="P689" i="3"/>
  <c r="P547" i="3"/>
  <c r="P864" i="3"/>
  <c r="P364" i="3"/>
  <c r="P618" i="3"/>
  <c r="P636" i="3"/>
  <c r="P610" i="3"/>
  <c r="P493" i="3"/>
  <c r="P874" i="3"/>
  <c r="P545" i="3"/>
  <c r="P273" i="3"/>
  <c r="P215" i="3"/>
  <c r="P279" i="3"/>
  <c r="P275" i="3"/>
  <c r="P809" i="3"/>
  <c r="P750" i="3"/>
  <c r="P835" i="3"/>
  <c r="P812" i="3"/>
  <c r="P650" i="3"/>
  <c r="P355" i="3"/>
  <c r="P646" i="3"/>
  <c r="P853" i="3"/>
  <c r="P841" i="3"/>
  <c r="P776" i="3"/>
  <c r="P897" i="3"/>
  <c r="P225" i="3"/>
  <c r="P289" i="3"/>
  <c r="P258" i="3"/>
  <c r="P231" i="3"/>
  <c r="P295" i="3"/>
  <c r="P264" i="3"/>
  <c r="P274" i="3"/>
  <c r="P216" i="3"/>
  <c r="S15" i="32"/>
  <c r="K16" i="32"/>
  <c r="L999" i="30"/>
  <c r="L212" i="32"/>
  <c r="L234" i="32"/>
  <c r="L199" i="32"/>
  <c r="L211" i="32"/>
  <c r="L235" i="32"/>
  <c r="L231" i="32"/>
  <c r="L226" i="32"/>
  <c r="L201" i="32"/>
  <c r="L243" i="32"/>
  <c r="L240" i="32"/>
  <c r="L213" i="32"/>
  <c r="L196" i="32"/>
  <c r="L220" i="32"/>
  <c r="L215" i="32"/>
  <c r="L218" i="32"/>
  <c r="L198" i="32"/>
  <c r="L194" i="32"/>
  <c r="L246" i="32"/>
  <c r="L223" i="32"/>
  <c r="L241" i="32"/>
  <c r="L225" i="32"/>
  <c r="L202" i="32"/>
  <c r="L191" i="32"/>
  <c r="L232" i="32"/>
  <c r="L203" i="32"/>
  <c r="L229" i="32"/>
  <c r="L238" i="32"/>
  <c r="L242" i="32"/>
  <c r="L239" i="32"/>
  <c r="L214" i="32"/>
  <c r="L208" i="32"/>
  <c r="L236" i="32"/>
  <c r="L233" i="32"/>
  <c r="L219" i="32"/>
  <c r="L192" i="32"/>
  <c r="L216" i="32"/>
  <c r="L228" i="32"/>
  <c r="L195" i="32"/>
  <c r="L206" i="32"/>
  <c r="L205" i="32"/>
  <c r="L217" i="32"/>
  <c r="L230" i="32"/>
  <c r="L209" i="32"/>
  <c r="L237" i="32"/>
  <c r="L245" i="32"/>
  <c r="L207" i="32"/>
  <c r="L222" i="32"/>
  <c r="L224" i="32"/>
  <c r="L227" i="32"/>
  <c r="L204" i="32"/>
  <c r="L210" i="32"/>
  <c r="L221" i="32"/>
  <c r="L197" i="32"/>
  <c r="L193" i="32"/>
  <c r="L200" i="32"/>
  <c r="L244" i="32"/>
  <c r="L805" i="33"/>
  <c r="L806" i="33"/>
  <c r="L808" i="33"/>
  <c r="L796" i="33"/>
  <c r="L790" i="33"/>
  <c r="L804" i="33"/>
  <c r="L807" i="33"/>
  <c r="L793" i="33"/>
  <c r="L797" i="33"/>
  <c r="L791" i="33"/>
  <c r="L800" i="33"/>
  <c r="L801" i="33"/>
  <c r="L794" i="33"/>
  <c r="L792" i="33"/>
  <c r="L799" i="33"/>
  <c r="L795" i="33"/>
  <c r="L788" i="33"/>
  <c r="L802" i="33"/>
  <c r="L789" i="33"/>
  <c r="L780" i="33"/>
  <c r="L764" i="33"/>
  <c r="L778" i="33"/>
  <c r="L761" i="33"/>
  <c r="L743" i="33"/>
  <c r="L759" i="33"/>
  <c r="L748" i="33"/>
  <c r="L785" i="33"/>
  <c r="L753" i="33"/>
  <c r="L737" i="33"/>
  <c r="L721" i="33"/>
  <c r="L705" i="33"/>
  <c r="L689" i="33"/>
  <c r="L738" i="33"/>
  <c r="L708" i="33"/>
  <c r="L691" i="33"/>
  <c r="L675" i="33"/>
  <c r="L776" i="33"/>
  <c r="L760" i="33"/>
  <c r="L777" i="33"/>
  <c r="L755" i="33"/>
  <c r="L775" i="33"/>
  <c r="L758" i="33"/>
  <c r="L744" i="33"/>
  <c r="L771" i="33"/>
  <c r="L749" i="33"/>
  <c r="L733" i="33"/>
  <c r="L717" i="33"/>
  <c r="L701" i="33"/>
  <c r="L782" i="33"/>
  <c r="L724" i="33"/>
  <c r="L707" i="33"/>
  <c r="L690" i="33"/>
  <c r="L671" i="33"/>
  <c r="L803" i="33"/>
  <c r="L772" i="33"/>
  <c r="L763" i="33"/>
  <c r="L774" i="33"/>
  <c r="L787" i="33"/>
  <c r="L745" i="33"/>
  <c r="L713" i="33"/>
  <c r="L740" i="33"/>
  <c r="L706" i="33"/>
  <c r="L667" i="33"/>
  <c r="L651" i="33"/>
  <c r="L742" i="33"/>
  <c r="L720" i="33"/>
  <c r="L703" i="33"/>
  <c r="L684" i="33"/>
  <c r="L668" i="33"/>
  <c r="L652" i="33"/>
  <c r="L636" i="33"/>
  <c r="L783" i="33"/>
  <c r="L731" i="33"/>
  <c r="L714" i="33"/>
  <c r="L685" i="33"/>
  <c r="L669" i="33"/>
  <c r="L653" i="33"/>
  <c r="L637" i="33"/>
  <c r="L621" i="33"/>
  <c r="L605" i="33"/>
  <c r="L589" i="33"/>
  <c r="L726" i="33"/>
  <c r="L643" i="33"/>
  <c r="L615" i="33"/>
  <c r="L598" i="33"/>
  <c r="L570" i="33"/>
  <c r="L554" i="33"/>
  <c r="L538" i="33"/>
  <c r="L712" i="33"/>
  <c r="L642" i="33"/>
  <c r="L611" i="33"/>
  <c r="L594" i="33"/>
  <c r="L571" i="33"/>
  <c r="L555" i="33"/>
  <c r="L539" i="33"/>
  <c r="L523" i="33"/>
  <c r="L694" i="33"/>
  <c r="L639" i="33"/>
  <c r="L607" i="33"/>
  <c r="L590" i="33"/>
  <c r="L572" i="33"/>
  <c r="L556" i="33"/>
  <c r="L540" i="33"/>
  <c r="L524" i="33"/>
  <c r="L508" i="33"/>
  <c r="L686" i="33"/>
  <c r="L565" i="33"/>
  <c r="L519" i="33"/>
  <c r="L502" i="33"/>
  <c r="L487" i="33"/>
  <c r="L471" i="33"/>
  <c r="L455" i="33"/>
  <c r="L439" i="33"/>
  <c r="L618" i="33"/>
  <c r="L537" i="33"/>
  <c r="L499" i="33"/>
  <c r="L488" i="33"/>
  <c r="L472" i="33"/>
  <c r="L456" i="33"/>
  <c r="L440" i="33"/>
  <c r="L424" i="33"/>
  <c r="L408" i="33"/>
  <c r="L392" i="33"/>
  <c r="L376" i="33"/>
  <c r="L360" i="33"/>
  <c r="L344" i="33"/>
  <c r="L328" i="33"/>
  <c r="L654" i="33"/>
  <c r="L573" i="33"/>
  <c r="L510" i="33"/>
  <c r="L485" i="33"/>
  <c r="L469" i="33"/>
  <c r="L453" i="33"/>
  <c r="L437" i="33"/>
  <c r="L421" i="33"/>
  <c r="L405" i="33"/>
  <c r="L389" i="33"/>
  <c r="L373" i="33"/>
  <c r="L357" i="33"/>
  <c r="L341" i="33"/>
  <c r="L325" i="33"/>
  <c r="L309" i="33"/>
  <c r="L670" i="33"/>
  <c r="L474" i="33"/>
  <c r="L418" i="33"/>
  <c r="L386" i="33"/>
  <c r="L354" i="33"/>
  <c r="L322" i="33"/>
  <c r="L298" i="33"/>
  <c r="L282" i="33"/>
  <c r="L266" i="33"/>
  <c r="L250" i="33"/>
  <c r="L234" i="33"/>
  <c r="L218" i="33"/>
  <c r="L507" i="33"/>
  <c r="L462" i="33"/>
  <c r="L415" i="33"/>
  <c r="L383" i="33"/>
  <c r="L351" i="33"/>
  <c r="L319" i="33"/>
  <c r="L295" i="33"/>
  <c r="L279" i="33"/>
  <c r="L263" i="33"/>
  <c r="L247" i="33"/>
  <c r="L231" i="33"/>
  <c r="L529" i="33"/>
  <c r="L450" i="33"/>
  <c r="L414" i="33"/>
  <c r="L382" i="33"/>
  <c r="L350" i="33"/>
  <c r="L318" i="33"/>
  <c r="L300" i="33"/>
  <c r="L284" i="33"/>
  <c r="L268" i="33"/>
  <c r="L252" i="33"/>
  <c r="L768" i="33"/>
  <c r="L762" i="33"/>
  <c r="L773" i="33"/>
  <c r="L786" i="33"/>
  <c r="L741" i="33"/>
  <c r="L709" i="33"/>
  <c r="L739" i="33"/>
  <c r="L692" i="33"/>
  <c r="L663" i="33"/>
  <c r="L647" i="33"/>
  <c r="L736" i="33"/>
  <c r="L719" i="33"/>
  <c r="L702" i="33"/>
  <c r="L680" i="33"/>
  <c r="L664" i="33"/>
  <c r="L648" i="33"/>
  <c r="L632" i="33"/>
  <c r="L781" i="33"/>
  <c r="L730" i="33"/>
  <c r="L700" i="33"/>
  <c r="L681" i="33"/>
  <c r="L665" i="33"/>
  <c r="L649" i="33"/>
  <c r="L633" i="33"/>
  <c r="L617" i="33"/>
  <c r="L601" i="33"/>
  <c r="L585" i="33"/>
  <c r="L695" i="33"/>
  <c r="L635" i="33"/>
  <c r="L614" i="33"/>
  <c r="L582" i="33"/>
  <c r="L566" i="33"/>
  <c r="L550" i="33"/>
  <c r="L534" i="33"/>
  <c r="L710" i="33"/>
  <c r="L634" i="33"/>
  <c r="L610" i="33"/>
  <c r="L583" i="33"/>
  <c r="L567" i="33"/>
  <c r="L551" i="33"/>
  <c r="L535" i="33"/>
  <c r="L754" i="33"/>
  <c r="L682" i="33"/>
  <c r="L631" i="33"/>
  <c r="L606" i="33"/>
  <c r="L584" i="33"/>
  <c r="L568" i="33"/>
  <c r="L552" i="33"/>
  <c r="L536" i="33"/>
  <c r="L520" i="33"/>
  <c r="L504" i="33"/>
  <c r="L646" i="33"/>
  <c r="L549" i="33"/>
  <c r="L518" i="33"/>
  <c r="L501" i="33"/>
  <c r="L483" i="33"/>
  <c r="L467" i="33"/>
  <c r="L451" i="33"/>
  <c r="L435" i="33"/>
  <c r="L587" i="33"/>
  <c r="L515" i="33"/>
  <c r="L498" i="33"/>
  <c r="L484" i="33"/>
  <c r="L468" i="33"/>
  <c r="L452" i="33"/>
  <c r="L436" i="33"/>
  <c r="L420" i="33"/>
  <c r="L404" i="33"/>
  <c r="L756" i="33"/>
  <c r="L751" i="33"/>
  <c r="L757" i="33"/>
  <c r="L770" i="33"/>
  <c r="L729" i="33"/>
  <c r="L697" i="33"/>
  <c r="L723" i="33"/>
  <c r="L683" i="33"/>
  <c r="L659" i="33"/>
  <c r="L766" i="33"/>
  <c r="L735" i="33"/>
  <c r="L718" i="33"/>
  <c r="L688" i="33"/>
  <c r="L676" i="33"/>
  <c r="L660" i="33"/>
  <c r="L644" i="33"/>
  <c r="L628" i="33"/>
  <c r="L750" i="33"/>
  <c r="L716" i="33"/>
  <c r="L699" i="33"/>
  <c r="L677" i="33"/>
  <c r="L661" i="33"/>
  <c r="L645" i="33"/>
  <c r="L629" i="33"/>
  <c r="L613" i="33"/>
  <c r="L597" i="33"/>
  <c r="L765" i="33"/>
  <c r="L674" i="33"/>
  <c r="L627" i="33"/>
  <c r="L600" i="33"/>
  <c r="L578" i="33"/>
  <c r="L562" i="33"/>
  <c r="L546" i="33"/>
  <c r="L530" i="33"/>
  <c r="L678" i="33"/>
  <c r="L626" i="33"/>
  <c r="L596" i="33"/>
  <c r="L579" i="33"/>
  <c r="L563" i="33"/>
  <c r="L547" i="33"/>
  <c r="L531" i="33"/>
  <c r="L727" i="33"/>
  <c r="L666" i="33"/>
  <c r="L623" i="33"/>
  <c r="L592" i="33"/>
  <c r="L580" i="33"/>
  <c r="L564" i="33"/>
  <c r="L548" i="33"/>
  <c r="L532" i="33"/>
  <c r="L516" i="33"/>
  <c r="L500" i="33"/>
  <c r="L603" i="33"/>
  <c r="L533" i="33"/>
  <c r="L517" i="33"/>
  <c r="L495" i="33"/>
  <c r="L479" i="33"/>
  <c r="L463" i="33"/>
  <c r="L447" i="33"/>
  <c r="L622" i="33"/>
  <c r="L569" i="33"/>
  <c r="L514" i="33"/>
  <c r="L497" i="33"/>
  <c r="L480" i="33"/>
  <c r="L464" i="33"/>
  <c r="L448" i="33"/>
  <c r="L432" i="33"/>
  <c r="L416" i="33"/>
  <c r="L400" i="33"/>
  <c r="L384" i="33"/>
  <c r="L368" i="33"/>
  <c r="L352" i="33"/>
  <c r="L336" i="33"/>
  <c r="L320" i="33"/>
  <c r="L604" i="33"/>
  <c r="L541" i="33"/>
  <c r="L493" i="33"/>
  <c r="L477" i="33"/>
  <c r="L461" i="33"/>
  <c r="L445" i="33"/>
  <c r="L429" i="33"/>
  <c r="L413" i="33"/>
  <c r="L397" i="33"/>
  <c r="L381" i="33"/>
  <c r="L365" i="33"/>
  <c r="L349" i="33"/>
  <c r="L333" i="33"/>
  <c r="L317" i="33"/>
  <c r="L301" i="33"/>
  <c r="L521" i="33"/>
  <c r="L442" i="33"/>
  <c r="L402" i="33"/>
  <c r="L370" i="33"/>
  <c r="L338" i="33"/>
  <c r="L303" i="33"/>
  <c r="L290" i="33"/>
  <c r="L274" i="33"/>
  <c r="L258" i="33"/>
  <c r="L242" i="33"/>
  <c r="L226" i="33"/>
  <c r="L767" i="33"/>
  <c r="L494" i="33"/>
  <c r="L431" i="33"/>
  <c r="L399" i="33"/>
  <c r="L367" i="33"/>
  <c r="L335" i="33"/>
  <c r="L314" i="33"/>
  <c r="L287" i="33"/>
  <c r="L271" i="33"/>
  <c r="L255" i="33"/>
  <c r="L239" i="33"/>
  <c r="L223" i="33"/>
  <c r="L619" i="33"/>
  <c r="L482" i="33"/>
  <c r="L430" i="33"/>
  <c r="L398" i="33"/>
  <c r="L366" i="33"/>
  <c r="L334" i="33"/>
  <c r="L311" i="33"/>
  <c r="L292" i="33"/>
  <c r="L276" i="33"/>
  <c r="L260" i="33"/>
  <c r="L747" i="33"/>
  <c r="L693" i="33"/>
  <c r="L746" i="33"/>
  <c r="L672" i="33"/>
  <c r="L732" i="33"/>
  <c r="L657" i="33"/>
  <c r="L593" i="33"/>
  <c r="L599" i="33"/>
  <c r="L526" i="33"/>
  <c r="L575" i="33"/>
  <c r="L696" i="33"/>
  <c r="L576" i="33"/>
  <c r="L512" i="33"/>
  <c r="L503" i="33"/>
  <c r="L443" i="33"/>
  <c r="L492" i="33"/>
  <c r="L428" i="33"/>
  <c r="L380" i="33"/>
  <c r="L348" i="33"/>
  <c r="L316" i="33"/>
  <c r="L511" i="33"/>
  <c r="L473" i="33"/>
  <c r="L441" i="33"/>
  <c r="L409" i="33"/>
  <c r="L377" i="33"/>
  <c r="L345" i="33"/>
  <c r="L313" i="33"/>
  <c r="L490" i="33"/>
  <c r="L394" i="33"/>
  <c r="L330" i="33"/>
  <c r="L286" i="33"/>
  <c r="L254" i="33"/>
  <c r="L222" i="33"/>
  <c r="L577" i="33"/>
  <c r="L423" i="33"/>
  <c r="L359" i="33"/>
  <c r="L299" i="33"/>
  <c r="L267" i="33"/>
  <c r="L235" i="33"/>
  <c r="L466" i="33"/>
  <c r="L390" i="33"/>
  <c r="L326" i="33"/>
  <c r="L288" i="33"/>
  <c r="L256" i="33"/>
  <c r="L236" i="33"/>
  <c r="L220" i="33"/>
  <c r="L411" i="33"/>
  <c r="L281" i="33"/>
  <c r="L217" i="33"/>
  <c r="L277" i="33"/>
  <c r="L419" i="33"/>
  <c r="L307" i="33"/>
  <c r="L237" i="33"/>
  <c r="L293" i="33"/>
  <c r="L486" i="33"/>
  <c r="L331" i="33"/>
  <c r="L241" i="33"/>
  <c r="L371" i="33"/>
  <c r="L446" i="33"/>
  <c r="L752" i="33"/>
  <c r="L722" i="33"/>
  <c r="L734" i="33"/>
  <c r="L656" i="33"/>
  <c r="L715" i="33"/>
  <c r="L641" i="33"/>
  <c r="L728" i="33"/>
  <c r="L574" i="33"/>
  <c r="L662" i="33"/>
  <c r="L559" i="33"/>
  <c r="L650" i="33"/>
  <c r="L560" i="33"/>
  <c r="L496" i="33"/>
  <c r="L491" i="33"/>
  <c r="L620" i="33"/>
  <c r="L476" i="33"/>
  <c r="L412" i="33"/>
  <c r="L372" i="33"/>
  <c r="L340" i="33"/>
  <c r="L630" i="33"/>
  <c r="L509" i="33"/>
  <c r="L465" i="33"/>
  <c r="L433" i="33"/>
  <c r="L401" i="33"/>
  <c r="L369" i="33"/>
  <c r="L337" i="33"/>
  <c r="L305" i="33"/>
  <c r="L458" i="33"/>
  <c r="L378" i="33"/>
  <c r="L304" i="33"/>
  <c r="L278" i="33"/>
  <c r="L246" i="33"/>
  <c r="L505" i="33"/>
  <c r="L407" i="33"/>
  <c r="L343" i="33"/>
  <c r="L291" i="33"/>
  <c r="L259" i="33"/>
  <c r="L227" i="33"/>
  <c r="L711" i="33"/>
  <c r="L434" i="33"/>
  <c r="L374" i="33"/>
  <c r="L312" i="33"/>
  <c r="L280" i="33"/>
  <c r="L248" i="33"/>
  <c r="L232" i="33"/>
  <c r="L379" i="33"/>
  <c r="L265" i="33"/>
  <c r="L387" i="33"/>
  <c r="L285" i="33"/>
  <c r="L221" i="33"/>
  <c r="L245" i="33"/>
  <c r="L427" i="33"/>
  <c r="L289" i="33"/>
  <c r="L225" i="33"/>
  <c r="L306" i="33"/>
  <c r="L725" i="33"/>
  <c r="L624" i="33"/>
  <c r="L609" i="33"/>
  <c r="L542" i="33"/>
  <c r="L527" i="33"/>
  <c r="L528" i="33"/>
  <c r="L513" i="33"/>
  <c r="L388" i="33"/>
  <c r="L324" i="33"/>
  <c r="L481" i="33"/>
  <c r="L417" i="33"/>
  <c r="L321" i="33"/>
  <c r="L410" i="33"/>
  <c r="L294" i="33"/>
  <c r="L315" i="33"/>
  <c r="L243" i="33"/>
  <c r="L522" i="33"/>
  <c r="L406" i="33"/>
  <c r="L296" i="33"/>
  <c r="L240" i="33"/>
  <c r="L224" i="33"/>
  <c r="L454" i="33"/>
  <c r="L233" i="33"/>
  <c r="L308" i="33"/>
  <c r="L323" i="33"/>
  <c r="L339" i="33"/>
  <c r="L363" i="33"/>
  <c r="L257" i="33"/>
  <c r="L229" i="33"/>
  <c r="L784" i="33"/>
  <c r="L769" i="33"/>
  <c r="L679" i="33"/>
  <c r="L704" i="33"/>
  <c r="L640" i="33"/>
  <c r="L698" i="33"/>
  <c r="L625" i="33"/>
  <c r="L658" i="33"/>
  <c r="L558" i="33"/>
  <c r="L612" i="33"/>
  <c r="L543" i="33"/>
  <c r="L608" i="33"/>
  <c r="L544" i="33"/>
  <c r="L581" i="33"/>
  <c r="L475" i="33"/>
  <c r="L553" i="33"/>
  <c r="L460" i="33"/>
  <c r="L396" i="33"/>
  <c r="L364" i="33"/>
  <c r="L332" i="33"/>
  <c r="L602" i="33"/>
  <c r="L489" i="33"/>
  <c r="L457" i="33"/>
  <c r="L425" i="33"/>
  <c r="L393" i="33"/>
  <c r="L361" i="33"/>
  <c r="L329" i="33"/>
  <c r="L798" i="33"/>
  <c r="L426" i="33"/>
  <c r="L362" i="33"/>
  <c r="L302" i="33"/>
  <c r="L270" i="33"/>
  <c r="L238" i="33"/>
  <c r="L478" i="33"/>
  <c r="L391" i="33"/>
  <c r="L327" i="33"/>
  <c r="L283" i="33"/>
  <c r="L251" i="33"/>
  <c r="L219" i="33"/>
  <c r="L588" i="33"/>
  <c r="L422" i="33"/>
  <c r="L358" i="33"/>
  <c r="L310" i="33"/>
  <c r="L272" i="33"/>
  <c r="L244" i="33"/>
  <c r="L228" i="33"/>
  <c r="L638" i="33"/>
  <c r="L347" i="33"/>
  <c r="L249" i="33"/>
  <c r="L403" i="33"/>
  <c r="L545" i="33"/>
  <c r="L355" i="33"/>
  <c r="L269" i="33"/>
  <c r="L586" i="33"/>
  <c r="L395" i="33"/>
  <c r="L273" i="33"/>
  <c r="L261" i="33"/>
  <c r="L779" i="33"/>
  <c r="L655" i="33"/>
  <c r="L687" i="33"/>
  <c r="L673" i="33"/>
  <c r="L616" i="33"/>
  <c r="L595" i="33"/>
  <c r="L591" i="33"/>
  <c r="L525" i="33"/>
  <c r="L459" i="33"/>
  <c r="L444" i="33"/>
  <c r="L356" i="33"/>
  <c r="L557" i="33"/>
  <c r="L449" i="33"/>
  <c r="L385" i="33"/>
  <c r="L353" i="33"/>
  <c r="L561" i="33"/>
  <c r="L346" i="33"/>
  <c r="L262" i="33"/>
  <c r="L230" i="33"/>
  <c r="L375" i="33"/>
  <c r="L275" i="33"/>
  <c r="L342" i="33"/>
  <c r="L264" i="33"/>
  <c r="L297" i="33"/>
  <c r="L470" i="33"/>
  <c r="L253" i="33"/>
  <c r="L506" i="33"/>
  <c r="L438" i="33"/>
  <c r="K15" i="33"/>
  <c r="S14" i="33"/>
  <c r="L138" i="29"/>
  <c r="L418" i="29"/>
  <c r="L936" i="29"/>
  <c r="L348" i="29"/>
  <c r="L862" i="29"/>
  <c r="L673" i="29"/>
  <c r="L693" i="29"/>
  <c r="L848" i="29"/>
  <c r="L872" i="29"/>
  <c r="L818" i="29"/>
  <c r="L736" i="29"/>
  <c r="L948" i="29"/>
  <c r="L607" i="29"/>
  <c r="L922" i="29"/>
  <c r="L640" i="29"/>
  <c r="L362" i="29"/>
  <c r="L114" i="29"/>
  <c r="L662" i="29"/>
  <c r="L428" i="29"/>
  <c r="L153" i="29"/>
  <c r="L966" i="29"/>
  <c r="L689" i="29"/>
  <c r="L157" i="29"/>
  <c r="L269" i="29"/>
  <c r="L509" i="29"/>
  <c r="L125" i="29"/>
  <c r="L798" i="29"/>
  <c r="L604" i="29"/>
  <c r="L750" i="29"/>
  <c r="L868" i="29"/>
  <c r="L395" i="29"/>
  <c r="L116" i="29"/>
  <c r="L835" i="29"/>
  <c r="L205" i="29"/>
  <c r="L127" i="29"/>
  <c r="L1007" i="29"/>
  <c r="L146" i="29"/>
  <c r="L766" i="29"/>
  <c r="L297" i="29"/>
  <c r="L543" i="29"/>
  <c r="L720" i="29"/>
  <c r="L117" i="29"/>
  <c r="L201" i="29"/>
  <c r="L193" i="29"/>
  <c r="L649" i="29"/>
  <c r="L677" i="29"/>
  <c r="L1015" i="29"/>
  <c r="L684" i="29"/>
  <c r="L468" i="29"/>
  <c r="L300" i="29"/>
  <c r="L986" i="29"/>
  <c r="L712" i="29"/>
  <c r="L743" i="29"/>
  <c r="L550" i="29"/>
  <c r="L792" i="29"/>
  <c r="L270" i="29"/>
  <c r="L626" i="29"/>
  <c r="L126" i="29"/>
  <c r="L833" i="29"/>
  <c r="L331" i="29"/>
  <c r="L231" i="29"/>
  <c r="L120" i="29"/>
  <c r="L523" i="29"/>
  <c r="L462" i="29"/>
  <c r="L784" i="29"/>
  <c r="L704" i="29"/>
  <c r="L73" i="29"/>
  <c r="L840" i="29"/>
  <c r="L502" i="29"/>
  <c r="L800" i="29"/>
  <c r="L346" i="29"/>
  <c r="L168" i="29"/>
  <c r="L836" i="29"/>
  <c r="L113" i="29"/>
  <c r="L627" i="29"/>
  <c r="L819" i="29"/>
  <c r="L219" i="29"/>
  <c r="L980" i="29"/>
  <c r="L775" i="29"/>
  <c r="L525" i="29"/>
  <c r="L895" i="29"/>
  <c r="L265" i="29"/>
  <c r="L709" i="29"/>
  <c r="L471" i="29"/>
  <c r="L481" i="29"/>
  <c r="L774" i="29"/>
  <c r="L857" i="29"/>
  <c r="L990" i="29"/>
  <c r="L637" i="29"/>
  <c r="L233" i="29"/>
  <c r="L434" i="29"/>
  <c r="L496" i="29"/>
  <c r="L616" i="29"/>
  <c r="L501" i="29"/>
  <c r="L368" i="29"/>
  <c r="L738" i="29"/>
  <c r="L899" i="29"/>
  <c r="L686" i="29"/>
  <c r="L753" i="29"/>
  <c r="L1028" i="29"/>
  <c r="L887" i="29"/>
  <c r="L355" i="29"/>
  <c r="L209" i="29"/>
  <c r="L424" i="29"/>
  <c r="L190" i="29"/>
  <c r="L430" i="29"/>
  <c r="L1033" i="29"/>
  <c r="L758" i="29"/>
  <c r="L532" i="29"/>
  <c r="L364" i="29"/>
  <c r="L656" i="29"/>
  <c r="L1025" i="29"/>
  <c r="L959" i="29"/>
  <c r="L377" i="29"/>
  <c r="L302" i="29"/>
  <c r="L425" i="29"/>
  <c r="L727" i="29"/>
  <c r="L805" i="29"/>
  <c r="L305" i="29"/>
  <c r="L582" i="29"/>
  <c r="L1069" i="29"/>
  <c r="L780" i="29"/>
  <c r="L967" i="29"/>
  <c r="L614" i="29"/>
  <c r="L875" i="29"/>
  <c r="L1014" i="29"/>
  <c r="L1052" i="29"/>
  <c r="L950" i="29"/>
  <c r="L951" i="29"/>
  <c r="L494" i="29"/>
  <c r="L996" i="29"/>
  <c r="L307" i="29"/>
  <c r="L295" i="29"/>
  <c r="L306" i="29"/>
  <c r="L687" i="29"/>
  <c r="L671" i="29"/>
  <c r="L657" i="29"/>
  <c r="L327" i="29"/>
  <c r="L370" i="29"/>
  <c r="L719" i="29"/>
  <c r="L711" i="29"/>
  <c r="L961" i="29"/>
  <c r="L391" i="29"/>
  <c r="L449" i="29"/>
  <c r="L1072" i="29"/>
  <c r="L185" i="29"/>
  <c r="L291" i="29"/>
  <c r="L642" i="29"/>
  <c r="L282" i="29"/>
  <c r="L159" i="29"/>
  <c r="L1067" i="29"/>
  <c r="L995" i="29"/>
  <c r="L867" i="29"/>
  <c r="L204" i="29"/>
  <c r="L404" i="29"/>
  <c r="L484" i="29"/>
  <c r="L199" i="29"/>
  <c r="L241" i="29"/>
  <c r="L365" i="29"/>
  <c r="L725" i="29"/>
  <c r="L438" i="29"/>
  <c r="L988" i="29"/>
  <c r="L825" i="29"/>
  <c r="L1056" i="29"/>
  <c r="L927" i="29"/>
  <c r="L511" i="29"/>
  <c r="L61" i="29"/>
  <c r="L446" i="29"/>
  <c r="L445" i="29"/>
  <c r="L333" i="29"/>
  <c r="L237" i="29"/>
  <c r="L920" i="29"/>
  <c r="L148" i="29"/>
  <c r="L718" i="29"/>
  <c r="L526" i="29"/>
  <c r="L412" i="29"/>
  <c r="L92" i="29"/>
  <c r="L755" i="29"/>
  <c r="L579" i="29"/>
  <c r="L638" i="29"/>
  <c r="L440" i="29"/>
  <c r="L221" i="29"/>
  <c r="L806" i="29"/>
  <c r="L1016" i="29"/>
  <c r="L669" i="29"/>
  <c r="L402" i="29"/>
  <c r="L841" i="29"/>
  <c r="L182" i="29"/>
  <c r="L992" i="29"/>
  <c r="L531" i="29"/>
  <c r="L118" i="29"/>
  <c r="L472" i="29"/>
  <c r="L461" i="29"/>
  <c r="L177" i="29"/>
  <c r="L452" i="29"/>
  <c r="L909" i="29"/>
  <c r="L483" i="29"/>
  <c r="L728" i="29"/>
  <c r="L621" i="29"/>
  <c r="L259" i="29"/>
  <c r="L103" i="29"/>
  <c r="L191" i="29"/>
  <c r="L149" i="29"/>
  <c r="L359" i="29"/>
  <c r="L145" i="29"/>
  <c r="L151" i="29"/>
  <c r="L953" i="29"/>
  <c r="L172" i="29"/>
  <c r="L541" i="29"/>
  <c r="L557" i="29"/>
  <c r="L385" i="29"/>
  <c r="L287" i="29"/>
  <c r="L512" i="29"/>
  <c r="L67" i="29"/>
  <c r="L874" i="29"/>
  <c r="L1000" i="29"/>
  <c r="L847" i="29"/>
  <c r="L442" i="29"/>
  <c r="L830" i="29"/>
  <c r="L313" i="29"/>
  <c r="L477" i="29"/>
  <c r="L661" i="29"/>
  <c r="L733" i="29"/>
  <c r="L664" i="29"/>
  <c r="L163" i="29"/>
  <c r="L688" i="29"/>
  <c r="L660" i="29"/>
  <c r="L197" i="29"/>
  <c r="L921" i="29"/>
  <c r="L620" i="29"/>
  <c r="L706" i="29"/>
  <c r="L283" i="29"/>
  <c r="L251" i="29"/>
  <c r="L812" i="29"/>
  <c r="L476" i="29"/>
  <c r="L332" i="29"/>
  <c r="L624" i="29"/>
  <c r="L879" i="29"/>
  <c r="L179" i="29"/>
  <c r="L898" i="29"/>
  <c r="L329" i="29"/>
  <c r="L289" i="29"/>
  <c r="L155" i="29"/>
  <c r="L224" i="29"/>
  <c r="L968" i="29"/>
  <c r="L826" i="29"/>
  <c r="L881" i="29"/>
  <c r="L650" i="29"/>
  <c r="L694" i="29"/>
  <c r="L1041" i="29"/>
  <c r="L779" i="29"/>
  <c r="L838" i="29"/>
  <c r="L396" i="29"/>
  <c r="L174" i="29"/>
  <c r="L562" i="29"/>
  <c r="L187" i="29"/>
  <c r="L747" i="29"/>
  <c r="L203" i="29"/>
  <c r="L167" i="29"/>
  <c r="L1023" i="29"/>
  <c r="L403" i="29"/>
  <c r="L267" i="29"/>
  <c r="L460" i="29"/>
  <c r="L448" i="29"/>
  <c r="L1002" i="29"/>
  <c r="L345" i="29"/>
  <c r="L1048" i="29"/>
  <c r="L544" i="29"/>
  <c r="L732" i="29"/>
  <c r="L382" i="29"/>
  <c r="L1038" i="29"/>
  <c r="L110" i="29"/>
  <c r="L978" i="29"/>
  <c r="L83" i="29"/>
  <c r="L189" i="29"/>
  <c r="L797" i="29"/>
  <c r="L142" i="29"/>
  <c r="L108" i="29"/>
  <c r="L147" i="29"/>
  <c r="L285" i="29"/>
  <c r="L829" i="29"/>
  <c r="L206" i="29"/>
  <c r="L236" i="29"/>
  <c r="L275" i="29"/>
  <c r="L423" i="29"/>
  <c r="L994" i="29"/>
  <c r="L622" i="29"/>
  <c r="L672" i="29"/>
  <c r="L369" i="29"/>
  <c r="L416" i="29"/>
  <c r="L281" i="29"/>
  <c r="L474" i="29"/>
  <c r="L284" i="29"/>
  <c r="L222" i="29"/>
  <c r="L735" i="29"/>
  <c r="L949" i="29"/>
  <c r="L1071" i="29"/>
  <c r="L380" i="29"/>
  <c r="L95" i="29"/>
  <c r="L249" i="29"/>
  <c r="L648" i="29"/>
  <c r="L698" i="29"/>
  <c r="L987" i="29"/>
  <c r="L558" i="29"/>
  <c r="L154" i="29"/>
  <c r="L411" i="29"/>
  <c r="L744" i="29"/>
  <c r="L956" i="29"/>
  <c r="L589" i="29"/>
  <c r="L487" i="29"/>
  <c r="L215" i="29"/>
  <c r="L480" i="29"/>
  <c r="L164" i="29"/>
  <c r="L266" i="29"/>
  <c r="L317" i="29"/>
  <c r="L183" i="29"/>
  <c r="L310" i="29"/>
  <c r="L485" i="29"/>
  <c r="L658" i="29"/>
  <c r="L878" i="29"/>
  <c r="L726" i="29"/>
  <c r="L303" i="29"/>
  <c r="L344" i="29"/>
  <c r="L618" i="29"/>
  <c r="L771" i="29"/>
  <c r="L786" i="29"/>
  <c r="L352" i="29"/>
  <c r="L900" i="29"/>
  <c r="L647" i="29"/>
  <c r="L834" i="29"/>
  <c r="L845" i="29"/>
  <c r="L734" i="29"/>
  <c r="L1062" i="29"/>
  <c r="L958" i="29"/>
  <c r="L609" i="29"/>
  <c r="L1030" i="29"/>
  <c r="L612" i="29"/>
  <c r="L1004" i="29"/>
  <c r="L944" i="29"/>
  <c r="L854" i="29"/>
  <c r="L1040" i="29"/>
  <c r="L170" i="29"/>
  <c r="L742" i="29"/>
  <c r="L981" i="29"/>
  <c r="L993" i="29"/>
  <c r="L245" i="29"/>
  <c r="L394" i="29"/>
  <c r="L211" i="29"/>
  <c r="L1032" i="29"/>
  <c r="L773" i="29"/>
  <c r="L1008" i="29"/>
  <c r="L81" i="29"/>
  <c r="L223" i="29"/>
  <c r="L882" i="29"/>
  <c r="L740" i="29"/>
  <c r="L591" i="29"/>
  <c r="L296" i="29"/>
  <c r="L985" i="29"/>
  <c r="L619" i="29"/>
  <c r="L843" i="29"/>
  <c r="L337" i="29"/>
  <c r="L220" i="29"/>
  <c r="L336" i="29"/>
  <c r="L796" i="29"/>
  <c r="L400" i="29"/>
  <c r="L630" i="29"/>
  <c r="L429" i="29"/>
  <c r="L667" i="29"/>
  <c r="L257" i="29"/>
  <c r="L705" i="29"/>
  <c r="L361" i="29"/>
  <c r="L510" i="29"/>
  <c r="L341" i="29"/>
  <c r="L294" i="29"/>
  <c r="L100" i="29"/>
  <c r="L1044" i="29"/>
  <c r="L547" i="29"/>
  <c r="L696" i="29"/>
  <c r="L326" i="29"/>
  <c r="L132" i="29"/>
  <c r="L939" i="29"/>
  <c r="L587" i="29"/>
  <c r="L799" i="29"/>
  <c r="L390" i="29"/>
  <c r="L196" i="29"/>
  <c r="L141" i="29"/>
  <c r="L675" i="29"/>
  <c r="L969" i="29"/>
  <c r="L933" i="29"/>
  <c r="L553" i="29"/>
  <c r="L646" i="29"/>
  <c r="L714" i="29"/>
  <c r="L928" i="29"/>
  <c r="L104" i="29"/>
  <c r="L465" i="29"/>
  <c r="L1068" i="29"/>
  <c r="L101" i="29"/>
  <c r="L218" i="29"/>
  <c r="L200" i="29"/>
  <c r="L99" i="29"/>
  <c r="L1018" i="29"/>
  <c r="L1047" i="29"/>
  <c r="L810" i="29"/>
  <c r="L934" i="29"/>
  <c r="L666" i="29"/>
  <c r="L724" i="29"/>
  <c r="L260" i="29"/>
  <c r="L707" i="29"/>
  <c r="L444" i="29"/>
  <c r="L542" i="29"/>
  <c r="L538" i="29"/>
  <c r="L290" i="29"/>
  <c r="L674" i="29"/>
  <c r="L817" i="29"/>
  <c r="L414" i="29"/>
  <c r="L410" i="29"/>
  <c r="L960" i="29"/>
  <c r="L546" i="29"/>
  <c r="L65" i="29"/>
  <c r="L905" i="29"/>
  <c r="L768" i="29"/>
  <c r="L894" i="29"/>
  <c r="L374" i="29"/>
  <c r="L613" i="29"/>
  <c r="L702" i="29"/>
  <c r="L911" i="29"/>
  <c r="L816" i="29"/>
  <c r="L902" i="29"/>
  <c r="L340" i="29"/>
  <c r="L181" i="29"/>
  <c r="L74" i="29"/>
  <c r="L850" i="29"/>
  <c r="L561" i="29"/>
  <c r="L991" i="29"/>
  <c r="L162" i="29"/>
  <c r="L279" i="29"/>
  <c r="L80" i="29"/>
  <c r="L338" i="29"/>
  <c r="L644" i="29"/>
  <c r="L417" i="29"/>
  <c r="L652" i="29"/>
  <c r="L918" i="29"/>
  <c r="L678" i="29"/>
  <c r="L376" i="29"/>
  <c r="L896" i="29"/>
  <c r="L783" i="29"/>
  <c r="L339" i="29"/>
  <c r="L413" i="29"/>
  <c r="L973" i="29"/>
  <c r="L880" i="29"/>
  <c r="L419" i="29"/>
  <c r="L1065" i="29"/>
  <c r="L846" i="29"/>
  <c r="L409" i="29"/>
  <c r="L492" i="29"/>
  <c r="L1036" i="29"/>
  <c r="L545" i="29"/>
  <c r="L343" i="29"/>
  <c r="L625" i="29"/>
  <c r="L225" i="29"/>
  <c r="L171" i="29"/>
  <c r="L137" i="29"/>
  <c r="L1011" i="29"/>
  <c r="L213" i="29"/>
  <c r="L659" i="29"/>
  <c r="L393" i="29"/>
  <c r="L432" i="29"/>
  <c r="L982" i="29"/>
  <c r="L1051" i="29"/>
  <c r="L860" i="29"/>
  <c r="L528" i="29"/>
  <c r="L723" i="29"/>
  <c r="L708" i="29"/>
  <c r="L62" i="29"/>
  <c r="L288" i="29"/>
  <c r="L1061" i="29"/>
  <c r="L248" i="29"/>
  <c r="L943" i="29"/>
  <c r="L611" i="29"/>
  <c r="L320" i="29"/>
  <c r="L924" i="29"/>
  <c r="L312" i="29"/>
  <c r="L321" i="29"/>
  <c r="L139" i="29"/>
  <c r="L89" i="29"/>
  <c r="L997" i="29"/>
  <c r="L508" i="29"/>
  <c r="L906" i="29"/>
  <c r="L917" i="29"/>
  <c r="L781" i="29"/>
  <c r="L316" i="29"/>
  <c r="L350" i="29"/>
  <c r="L935" i="29"/>
  <c r="L119" i="29"/>
  <c r="L383" i="29"/>
  <c r="L807" i="29"/>
  <c r="L1021" i="29"/>
  <c r="L741" i="29"/>
  <c r="L795" i="29"/>
  <c r="L937" i="29"/>
  <c r="L756" i="29"/>
  <c r="L230" i="29"/>
  <c r="L575" i="29"/>
  <c r="L855" i="29"/>
  <c r="L605" i="29"/>
  <c r="L815" i="29"/>
  <c r="L690" i="29"/>
  <c r="L516" i="29"/>
  <c r="L759" i="29"/>
  <c r="L298" i="29"/>
  <c r="L552" i="29"/>
  <c r="L160" i="29"/>
  <c r="L1049" i="29"/>
  <c r="L479" i="29"/>
  <c r="L737" i="29"/>
  <c r="L827" i="29"/>
  <c r="L809" i="29"/>
  <c r="L610" i="29"/>
  <c r="L600" i="29"/>
  <c r="L91" i="29"/>
  <c r="L851" i="29"/>
  <c r="L97" i="29"/>
  <c r="L1022" i="29"/>
  <c r="L713" i="29"/>
  <c r="L772" i="29"/>
  <c r="L536" i="29"/>
  <c r="L330" i="29"/>
  <c r="L885" i="29"/>
  <c r="L941" i="29"/>
  <c r="L366" i="29"/>
  <c r="L194" i="29"/>
  <c r="L498" i="29"/>
  <c r="L639" i="29"/>
  <c r="L1042" i="29"/>
  <c r="L751" i="29"/>
  <c r="L804" i="29"/>
  <c r="L150" i="29"/>
  <c r="L486" i="29"/>
  <c r="L916" i="29"/>
  <c r="L822" i="29"/>
  <c r="L739" i="29"/>
  <c r="L617" i="29"/>
  <c r="L700" i="29"/>
  <c r="L952" i="29"/>
  <c r="L814" i="29"/>
  <c r="L629" i="29"/>
  <c r="L1063" i="29"/>
  <c r="L869" i="29"/>
  <c r="L897" i="29"/>
  <c r="L782" i="29"/>
  <c r="L565" i="29"/>
  <c r="L1031" i="29"/>
  <c r="L539" i="29"/>
  <c r="L789" i="29"/>
  <c r="L534" i="29"/>
  <c r="L769" i="29"/>
  <c r="L235" i="29"/>
  <c r="L1075" i="29"/>
  <c r="L131" i="29"/>
  <c r="L504" i="29"/>
  <c r="L299" i="29"/>
  <c r="L524" i="29"/>
  <c r="L938" i="29"/>
  <c r="L435" i="29"/>
  <c r="L907" i="29"/>
  <c r="L761" i="29"/>
  <c r="L560" i="29"/>
  <c r="L122" i="29"/>
  <c r="L87" i="29"/>
  <c r="L537" i="29"/>
  <c r="L158" i="29"/>
  <c r="L76" i="29"/>
  <c r="L522" i="29"/>
  <c r="L161" i="29"/>
  <c r="L569" i="29"/>
  <c r="L286" i="29"/>
  <c r="L140" i="29"/>
  <c r="L586" i="29"/>
  <c r="L456" i="29"/>
  <c r="L633" i="29"/>
  <c r="L957" i="29"/>
  <c r="L268" i="29"/>
  <c r="L931" i="29"/>
  <c r="L767" i="29"/>
  <c r="L1024" i="29"/>
  <c r="L837" i="29"/>
  <c r="L844" i="29"/>
  <c r="L576" i="29"/>
  <c r="L1070" i="29"/>
  <c r="L979" i="29"/>
  <c r="L90" i="29"/>
  <c r="L136" i="29"/>
  <c r="L593" i="29"/>
  <c r="L1079" i="29"/>
  <c r="L229" i="29"/>
  <c r="L437" i="29"/>
  <c r="L422" i="29"/>
  <c r="L588" i="29"/>
  <c r="L863" i="29"/>
  <c r="L653" i="29"/>
  <c r="L802" i="29"/>
  <c r="L983" i="29"/>
  <c r="L1058" i="29"/>
  <c r="L93" i="29"/>
  <c r="L729" i="29"/>
  <c r="L871" i="29"/>
  <c r="L1066" i="29"/>
  <c r="L556" i="29"/>
  <c r="L84" i="29"/>
  <c r="L697" i="29"/>
  <c r="L129" i="29"/>
  <c r="L180" i="29"/>
  <c r="L271" i="29"/>
  <c r="L255" i="29"/>
  <c r="L490" i="29"/>
  <c r="L676" i="29"/>
  <c r="L754" i="29"/>
  <c r="L192" i="29"/>
  <c r="L210" i="29"/>
  <c r="L567" i="29"/>
  <c r="L770" i="29"/>
  <c r="L680" i="29"/>
  <c r="L891" i="29"/>
  <c r="L1020" i="29"/>
  <c r="L839" i="29"/>
  <c r="L347" i="29"/>
  <c r="L105" i="29"/>
  <c r="L632" i="29"/>
  <c r="L420" i="29"/>
  <c r="L972" i="29"/>
  <c r="L360" i="29"/>
  <c r="L475" i="29"/>
  <c r="L570" i="29"/>
  <c r="L722" i="29"/>
  <c r="L70" i="29"/>
  <c r="L573" i="29"/>
  <c r="L971" i="29"/>
  <c r="L984" i="29"/>
  <c r="L533" i="29"/>
  <c r="L785" i="29"/>
  <c r="L608" i="29"/>
  <c r="L828" i="29"/>
  <c r="L175" i="29"/>
  <c r="L568" i="29"/>
  <c r="L518" i="29"/>
  <c r="L592" i="29"/>
  <c r="L923" i="29"/>
  <c r="L865" i="29"/>
  <c r="L1010" i="29"/>
  <c r="L454" i="29"/>
  <c r="L464" i="29"/>
  <c r="L1012" i="29"/>
  <c r="L188" i="29"/>
  <c r="L208" i="29"/>
  <c r="L730" i="29"/>
  <c r="L273" i="29"/>
  <c r="L566" i="29"/>
  <c r="L811" i="29"/>
  <c r="L603" i="29"/>
  <c r="L853" i="29"/>
  <c r="L598" i="29"/>
  <c r="L856" i="29"/>
  <c r="L363" i="29"/>
  <c r="L1005" i="29"/>
  <c r="L387" i="29"/>
  <c r="L791" i="29"/>
  <c r="L478" i="29"/>
  <c r="L803" i="29"/>
  <c r="L721" i="29"/>
  <c r="L977" i="29"/>
  <c r="L143" i="29"/>
  <c r="L651" i="29"/>
  <c r="L86" i="29"/>
  <c r="L715" i="29"/>
  <c r="L930" i="29"/>
  <c r="L214" i="29"/>
  <c r="L752" i="29"/>
  <c r="L866" i="29"/>
  <c r="L77" i="29"/>
  <c r="L123" i="29"/>
  <c r="L371" i="29"/>
  <c r="L1057" i="29"/>
  <c r="L470" i="29"/>
  <c r="L351" i="29"/>
  <c r="L106" i="29"/>
  <c r="L1037" i="29"/>
  <c r="L75" i="29"/>
  <c r="L1009" i="29"/>
  <c r="L293" i="29"/>
  <c r="L790" i="29"/>
  <c r="L357" i="29"/>
  <c r="L1026" i="29"/>
  <c r="L685" i="29"/>
  <c r="L165" i="29"/>
  <c r="L1017" i="29"/>
  <c r="L415" i="29"/>
  <c r="L407" i="29"/>
  <c r="L808" i="29"/>
  <c r="L787" i="29"/>
  <c r="L601" i="29"/>
  <c r="L585" i="29"/>
  <c r="L645" i="29"/>
  <c r="L832" i="29"/>
  <c r="L975" i="29"/>
  <c r="L198" i="29"/>
  <c r="L623" i="29"/>
  <c r="L401" i="29"/>
  <c r="L488" i="29"/>
  <c r="L202" i="29"/>
  <c r="L858" i="29"/>
  <c r="L325" i="29"/>
  <c r="L965" i="29"/>
  <c r="L356" i="29"/>
  <c r="L431" i="29"/>
  <c r="L253" i="29"/>
  <c r="L925" i="29"/>
  <c r="L71" i="29"/>
  <c r="L392" i="29"/>
  <c r="L634" i="29"/>
  <c r="L134" i="29"/>
  <c r="L571" i="29"/>
  <c r="L821" i="29"/>
  <c r="L505" i="29"/>
  <c r="L450" i="29"/>
  <c r="L459" i="29"/>
  <c r="L820" i="29"/>
  <c r="L195" i="29"/>
  <c r="L226" i="29"/>
  <c r="L386" i="29"/>
  <c r="L453" i="29"/>
  <c r="L240" i="29"/>
  <c r="L643" i="29"/>
  <c r="L256" i="29"/>
  <c r="L914" i="29"/>
  <c r="L945" i="29"/>
  <c r="L109" i="29"/>
  <c r="L765" i="29"/>
  <c r="L1013" i="29"/>
  <c r="L63" i="29"/>
  <c r="L963" i="29"/>
  <c r="L1074" i="29"/>
  <c r="L748" i="29"/>
  <c r="L262" i="29"/>
  <c r="L1054" i="29"/>
  <c r="L942" i="29"/>
  <c r="L1077" i="29"/>
  <c r="L580" i="29"/>
  <c r="L399" i="29"/>
  <c r="L254" i="29"/>
  <c r="L426" i="29"/>
  <c r="L578" i="29"/>
  <c r="L408" i="29"/>
  <c r="L98" i="29"/>
  <c r="L913" i="29"/>
  <c r="L947" i="29"/>
  <c r="L436" i="29"/>
  <c r="L280" i="29"/>
  <c r="L69" i="29"/>
  <c r="L115" i="29"/>
  <c r="L276" i="29"/>
  <c r="L243" i="29"/>
  <c r="L681" i="29"/>
  <c r="L1078" i="29"/>
  <c r="L910" i="29"/>
  <c r="L406" i="29"/>
  <c r="L663" i="29"/>
  <c r="L292" i="29"/>
  <c r="L919" i="29"/>
  <c r="L901" i="29"/>
  <c r="L801" i="29"/>
  <c r="L615" i="29"/>
  <c r="L998" i="29"/>
  <c r="L606" i="29"/>
  <c r="L96" i="29"/>
  <c r="L824" i="29"/>
  <c r="L353" i="29"/>
  <c r="L970" i="29"/>
  <c r="L636" i="29"/>
  <c r="L166" i="29"/>
  <c r="L864" i="29"/>
  <c r="L861" i="29"/>
  <c r="L264" i="29"/>
  <c r="L176" i="29"/>
  <c r="L595" i="29"/>
  <c r="L405" i="29"/>
  <c r="L746" i="29"/>
  <c r="L849" i="29"/>
  <c r="L976" i="29"/>
  <c r="L503" i="29"/>
  <c r="L447" i="29"/>
  <c r="L889" i="29"/>
  <c r="L873" i="29"/>
  <c r="L1073" i="29"/>
  <c r="L1050" i="29"/>
  <c r="L731" i="29"/>
  <c r="L859" i="29"/>
  <c r="L584" i="29"/>
  <c r="L493" i="29"/>
  <c r="L635" i="29"/>
  <c r="L962" i="29"/>
  <c r="L246" i="29"/>
  <c r="L308" i="29"/>
  <c r="L314" i="29"/>
  <c r="L381" i="29"/>
  <c r="L60" i="29"/>
  <c r="L311" i="29"/>
  <c r="L497" i="29"/>
  <c r="L354" i="29"/>
  <c r="L272" i="29"/>
  <c r="L764" i="29"/>
  <c r="L72" i="29"/>
  <c r="L397" i="29"/>
  <c r="L173" i="29"/>
  <c r="L932" i="29"/>
  <c r="L228" i="29"/>
  <c r="L388" i="29"/>
  <c r="L349" i="29"/>
  <c r="L135" i="29"/>
  <c r="L527" i="29"/>
  <c r="L1059" i="29"/>
  <c r="L78" i="29"/>
  <c r="L915" i="29"/>
  <c r="L274" i="29"/>
  <c r="L904" i="29"/>
  <c r="L309" i="29"/>
  <c r="L398" i="29"/>
  <c r="L530" i="29"/>
  <c r="L59" i="29"/>
  <c r="L489" i="29"/>
  <c r="L903" i="29"/>
  <c r="L252" i="29"/>
  <c r="L66" i="29"/>
  <c r="L466" i="29"/>
  <c r="L599" i="29"/>
  <c r="L823" i="29"/>
  <c r="L278" i="29"/>
  <c r="L421" i="29"/>
  <c r="L124" i="29"/>
  <c r="L82" i="29"/>
  <c r="L519" i="29"/>
  <c r="L79" i="29"/>
  <c r="L699" i="29"/>
  <c r="L499" i="29"/>
  <c r="L520" i="29"/>
  <c r="L238" i="29"/>
  <c r="L441" i="29"/>
  <c r="L500" i="29"/>
  <c r="L133" i="29"/>
  <c r="L384" i="29"/>
  <c r="L1027" i="29"/>
  <c r="L1060" i="29"/>
  <c r="L335" i="29"/>
  <c r="L156" i="29"/>
  <c r="L763" i="29"/>
  <c r="L788" i="29"/>
  <c r="L358" i="29"/>
  <c r="L703" i="29"/>
  <c r="L760" i="29"/>
  <c r="L668" i="29"/>
  <c r="L691" i="29"/>
  <c r="L1034" i="29"/>
  <c r="L379" i="29"/>
  <c r="L540" i="29"/>
  <c r="L710" i="29"/>
  <c r="L217" i="29"/>
  <c r="L1045" i="29"/>
  <c r="L596" i="29"/>
  <c r="L169" i="29"/>
  <c r="L717" i="29"/>
  <c r="L551" i="29"/>
  <c r="L908" i="29"/>
  <c r="L495" i="29"/>
  <c r="L216" i="29"/>
  <c r="L870" i="29"/>
  <c r="L701" i="29"/>
  <c r="L762" i="29"/>
  <c r="L304" i="29"/>
  <c r="L683" i="29"/>
  <c r="L469" i="29"/>
  <c r="L778" i="29"/>
  <c r="L234" i="29"/>
  <c r="L178" i="29"/>
  <c r="L583" i="29"/>
  <c r="L535" i="29"/>
  <c r="L813" i="29"/>
  <c r="L572" i="29"/>
  <c r="L121" i="29"/>
  <c r="L513" i="29"/>
  <c r="L1064" i="29"/>
  <c r="L974" i="29"/>
  <c r="L258" i="29"/>
  <c r="L515" i="29"/>
  <c r="L378" i="29"/>
  <c r="L989" i="29"/>
  <c r="L507" i="29"/>
  <c r="L757" i="29"/>
  <c r="L1043" i="29"/>
  <c r="L85" i="29"/>
  <c r="L554" i="29"/>
  <c r="L577" i="29"/>
  <c r="L244" i="29"/>
  <c r="L186" i="29"/>
  <c r="L301" i="29"/>
  <c r="L665" i="29"/>
  <c r="L112" i="29"/>
  <c r="L555" i="29"/>
  <c r="L1053" i="29"/>
  <c r="L521" i="29"/>
  <c r="L581" i="29"/>
  <c r="L328" i="29"/>
  <c r="L655" i="29"/>
  <c r="L631" i="29"/>
  <c r="L529" i="29"/>
  <c r="L232" i="29"/>
  <c r="L641" i="29"/>
  <c r="L670" i="29"/>
  <c r="L128" i="29"/>
  <c r="L319" i="29"/>
  <c r="L277" i="29"/>
  <c r="L334" i="29"/>
  <c r="L443" i="29"/>
  <c r="L506" i="29"/>
  <c r="L682" i="29"/>
  <c r="L239" i="29"/>
  <c r="L514" i="29"/>
  <c r="L884" i="29"/>
  <c r="L1039" i="29"/>
  <c r="L88" i="29"/>
  <c r="L315" i="29"/>
  <c r="L242" i="29"/>
  <c r="L184" i="29"/>
  <c r="L876" i="29"/>
  <c r="L563" i="29"/>
  <c r="L999" i="29"/>
  <c r="L111" i="29"/>
  <c r="L954" i="29"/>
  <c r="L564" i="29"/>
  <c r="L207" i="29"/>
  <c r="L261" i="29"/>
  <c r="L433" i="29"/>
  <c r="L324" i="29"/>
  <c r="L831" i="29"/>
  <c r="L776" i="29"/>
  <c r="L227" i="29"/>
  <c r="L574" i="29"/>
  <c r="L152" i="29"/>
  <c r="L107" i="29"/>
  <c r="L777" i="29"/>
  <c r="L58" i="29"/>
  <c r="L883" i="29"/>
  <c r="L467" i="29"/>
  <c r="L888" i="29"/>
  <c r="L654" i="29"/>
  <c r="L427" i="29"/>
  <c r="L890" i="29"/>
  <c r="L628" i="29"/>
  <c r="L716" i="29"/>
  <c r="L590" i="29"/>
  <c r="L389" i="29"/>
  <c r="L473" i="29"/>
  <c r="L457" i="29"/>
  <c r="L517" i="29"/>
  <c r="L745" i="29"/>
  <c r="L886" i="29"/>
  <c r="L102" i="29"/>
  <c r="L559" i="29"/>
  <c r="L212" i="29"/>
  <c r="L1076" i="29"/>
  <c r="L793" i="29"/>
  <c r="L794" i="29"/>
  <c r="L1019" i="29"/>
  <c r="L955" i="29"/>
  <c r="L597" i="29"/>
  <c r="L842" i="29"/>
  <c r="L877" i="29"/>
  <c r="L373" i="29"/>
  <c r="L1035" i="29"/>
  <c r="L367" i="29"/>
  <c r="L482" i="29"/>
  <c r="L491" i="29"/>
  <c r="L852" i="29"/>
  <c r="L323" i="29"/>
  <c r="L64" i="29"/>
  <c r="L144" i="29"/>
  <c r="L692" i="29"/>
  <c r="L375" i="29"/>
  <c r="L929" i="29"/>
  <c r="L926" i="29"/>
  <c r="L964" i="29"/>
  <c r="L130" i="29"/>
  <c r="L451" i="29"/>
  <c r="L250" i="29"/>
  <c r="L1006" i="29"/>
  <c r="L463" i="29"/>
  <c r="L1055" i="29"/>
  <c r="L912" i="29"/>
  <c r="L455" i="29"/>
  <c r="L940" i="29"/>
  <c r="L1029" i="29"/>
  <c r="L94" i="29"/>
  <c r="L749" i="29"/>
  <c r="L695" i="29"/>
  <c r="L1001" i="29"/>
  <c r="L322" i="29"/>
  <c r="L679" i="29"/>
  <c r="L1046" i="29"/>
  <c r="L594" i="29"/>
  <c r="L893" i="29"/>
  <c r="L68" i="29"/>
  <c r="L318" i="29"/>
  <c r="L548" i="29"/>
  <c r="L602" i="29"/>
  <c r="L1003" i="29"/>
  <c r="L372" i="29"/>
  <c r="L439" i="29"/>
  <c r="L342" i="29"/>
  <c r="L549" i="29"/>
  <c r="L263" i="29"/>
  <c r="L247" i="29"/>
  <c r="L946" i="29"/>
  <c r="L458" i="29"/>
  <c r="L892" i="29"/>
  <c r="P918" i="3"/>
  <c r="K17" i="32"/>
  <c r="S16" i="32"/>
  <c r="L247" i="32"/>
  <c r="L809" i="33"/>
  <c r="S15" i="33"/>
  <c r="K16" i="33"/>
  <c r="L1080" i="29"/>
  <c r="K18" i="32"/>
  <c r="S17" i="32"/>
  <c r="K17" i="33"/>
  <c r="S16" i="33"/>
  <c r="K19" i="32"/>
  <c r="S18" i="32"/>
  <c r="S17" i="33"/>
  <c r="K18" i="33"/>
  <c r="S19" i="32"/>
  <c r="K20" i="32"/>
  <c r="S18" i="33"/>
  <c r="K19" i="33"/>
  <c r="S20" i="32"/>
  <c r="K21" i="32"/>
  <c r="S19" i="33"/>
  <c r="K20" i="33"/>
  <c r="S21" i="32"/>
  <c r="K22" i="32"/>
  <c r="K21" i="33"/>
  <c r="S20" i="33"/>
  <c r="S22" i="32"/>
  <c r="K23" i="32"/>
  <c r="S21" i="33"/>
  <c r="K22" i="33"/>
  <c r="K24" i="32"/>
  <c r="S23" i="32"/>
  <c r="S22" i="33"/>
  <c r="K23" i="33"/>
  <c r="K25" i="32"/>
  <c r="S24" i="32"/>
  <c r="K24" i="33"/>
  <c r="S23" i="33"/>
  <c r="K26" i="32"/>
  <c r="S25" i="32"/>
  <c r="S24" i="33"/>
  <c r="K25" i="33"/>
  <c r="K27" i="32"/>
  <c r="S26" i="32"/>
  <c r="S25" i="33"/>
  <c r="K26" i="33"/>
  <c r="K28" i="32"/>
  <c r="S27" i="32"/>
  <c r="S26" i="33"/>
  <c r="K27" i="33"/>
  <c r="K29" i="32"/>
  <c r="S28" i="32"/>
  <c r="K28" i="33"/>
  <c r="S27" i="33"/>
  <c r="S29" i="32"/>
  <c r="K30" i="32"/>
  <c r="S28" i="33"/>
  <c r="K29" i="33"/>
  <c r="K31" i="32"/>
  <c r="S30" i="32"/>
  <c r="K30" i="33"/>
  <c r="S29" i="33"/>
  <c r="S31" i="32"/>
  <c r="K32" i="32"/>
  <c r="S30" i="33"/>
  <c r="K31" i="33"/>
  <c r="S32" i="32"/>
  <c r="K33" i="32"/>
  <c r="K32" i="33"/>
  <c r="S31" i="33"/>
  <c r="K34" i="32"/>
  <c r="S33" i="32"/>
  <c r="K33" i="33"/>
  <c r="S32" i="33"/>
  <c r="S34" i="32"/>
  <c r="K35" i="32"/>
  <c r="K34" i="33"/>
  <c r="S33" i="33"/>
  <c r="K36" i="32"/>
  <c r="S35" i="32"/>
  <c r="S34" i="33"/>
  <c r="K35" i="33"/>
  <c r="K37" i="32"/>
  <c r="S36" i="32"/>
  <c r="K36" i="33"/>
  <c r="S35" i="33"/>
  <c r="K38" i="32"/>
  <c r="S37" i="32"/>
  <c r="S36" i="33"/>
  <c r="K37" i="33"/>
  <c r="K39" i="32"/>
  <c r="S38" i="32"/>
  <c r="S37" i="33"/>
  <c r="K38" i="33"/>
  <c r="S39" i="32"/>
  <c r="K40" i="32"/>
  <c r="S38" i="33"/>
  <c r="K39" i="33"/>
  <c r="S40" i="32"/>
  <c r="K41" i="32"/>
  <c r="K40" i="33"/>
  <c r="S39" i="33"/>
  <c r="K42" i="32"/>
  <c r="S41" i="32"/>
  <c r="S40" i="33"/>
  <c r="K41" i="33"/>
  <c r="S42" i="32"/>
  <c r="K43" i="32"/>
  <c r="S41" i="33"/>
  <c r="K42" i="33"/>
  <c r="S43" i="32"/>
  <c r="K44" i="32"/>
  <c r="K43" i="33"/>
  <c r="S42" i="33"/>
  <c r="K45" i="32"/>
  <c r="S44" i="32"/>
  <c r="S43" i="33"/>
  <c r="K44" i="33"/>
  <c r="S45" i="32"/>
  <c r="K46" i="32"/>
  <c r="S44" i="33"/>
  <c r="K45" i="33"/>
  <c r="K47" i="32"/>
  <c r="S46" i="32"/>
  <c r="S45" i="33"/>
  <c r="K46" i="33"/>
  <c r="K48" i="32"/>
  <c r="S47" i="32"/>
  <c r="S46" i="33"/>
  <c r="K47" i="33"/>
  <c r="S48" i="32"/>
  <c r="K49" i="32"/>
  <c r="S47" i="33"/>
  <c r="K48" i="33"/>
  <c r="S49" i="32"/>
  <c r="K50" i="32"/>
  <c r="S48" i="33"/>
  <c r="K49" i="33"/>
  <c r="K51" i="32"/>
  <c r="S50" i="32"/>
  <c r="S49" i="33"/>
  <c r="K50" i="33"/>
  <c r="S51" i="32"/>
  <c r="K52" i="32"/>
  <c r="S50" i="33"/>
  <c r="K51" i="33"/>
  <c r="K53" i="32"/>
  <c r="S52" i="32"/>
  <c r="K52" i="33"/>
  <c r="S51" i="33"/>
  <c r="S53" i="32"/>
  <c r="K54" i="32"/>
  <c r="S52" i="33"/>
  <c r="K53" i="33"/>
  <c r="K55" i="32"/>
  <c r="S54" i="32"/>
  <c r="K54" i="33"/>
  <c r="S53" i="33"/>
  <c r="K56" i="32"/>
  <c r="S55" i="32"/>
  <c r="S54" i="33"/>
  <c r="K55" i="33"/>
  <c r="S56" i="32"/>
  <c r="K57" i="32"/>
  <c r="S55" i="33"/>
  <c r="K56" i="33"/>
  <c r="K58" i="32"/>
  <c r="S57" i="32"/>
  <c r="S56" i="33"/>
  <c r="K57" i="33"/>
  <c r="S58" i="32"/>
  <c r="K59" i="32"/>
  <c r="K58" i="33"/>
  <c r="S57" i="33"/>
  <c r="S59" i="32"/>
  <c r="K60" i="32"/>
  <c r="K59" i="33"/>
  <c r="S58" i="33"/>
  <c r="K61" i="32"/>
  <c r="S60" i="32"/>
  <c r="S59" i="33"/>
  <c r="K60" i="33"/>
  <c r="S61" i="32"/>
  <c r="K62" i="32"/>
  <c r="S60" i="33"/>
  <c r="K61" i="33"/>
  <c r="K63" i="32"/>
  <c r="S62" i="32"/>
  <c r="K62" i="33"/>
  <c r="S61" i="33"/>
  <c r="S63" i="32"/>
  <c r="K64" i="32"/>
  <c r="K63" i="33"/>
  <c r="S62" i="33"/>
  <c r="S64" i="32"/>
  <c r="K65" i="32"/>
  <c r="K64" i="33"/>
  <c r="S63" i="33"/>
  <c r="K66" i="32"/>
  <c r="S65" i="32"/>
  <c r="S64" i="33"/>
  <c r="K65" i="33"/>
  <c r="S66" i="32"/>
  <c r="K67" i="32"/>
  <c r="K66" i="33"/>
  <c r="S65" i="33"/>
  <c r="S67" i="32"/>
  <c r="K68" i="32"/>
  <c r="S66" i="33"/>
  <c r="K67" i="33"/>
  <c r="S68" i="32"/>
  <c r="K69" i="32"/>
  <c r="K68" i="33"/>
  <c r="S67" i="33"/>
  <c r="S69" i="32"/>
  <c r="K70" i="32"/>
  <c r="K69" i="33"/>
  <c r="S68" i="33"/>
  <c r="K71" i="32"/>
  <c r="S70" i="32"/>
  <c r="K70" i="33"/>
  <c r="S69" i="33"/>
  <c r="S71" i="32"/>
  <c r="K72" i="32"/>
  <c r="K71" i="33"/>
  <c r="S70" i="33"/>
  <c r="S72" i="32"/>
  <c r="K73" i="32"/>
  <c r="K72" i="33"/>
  <c r="S71" i="33"/>
  <c r="S73" i="32"/>
  <c r="K74" i="32"/>
  <c r="K73" i="33"/>
  <c r="S72" i="33"/>
  <c r="K75" i="32"/>
  <c r="S74" i="32"/>
  <c r="K74" i="33"/>
  <c r="S73" i="33"/>
  <c r="S75" i="32"/>
  <c r="K76" i="32"/>
  <c r="K75" i="33"/>
  <c r="S74" i="33"/>
  <c r="S76" i="32"/>
  <c r="K77" i="32"/>
  <c r="K76" i="33"/>
  <c r="S75" i="33"/>
  <c r="K78" i="32"/>
  <c r="S77" i="32"/>
  <c r="S76" i="33"/>
  <c r="K77" i="33"/>
  <c r="K79" i="32"/>
  <c r="S78" i="32"/>
  <c r="K78" i="33"/>
  <c r="S77" i="33"/>
  <c r="K80" i="32"/>
  <c r="S79" i="32"/>
  <c r="S78" i="33"/>
  <c r="K79" i="33"/>
  <c r="S80" i="32"/>
  <c r="K81" i="32"/>
  <c r="K80" i="33"/>
  <c r="S79" i="33"/>
  <c r="S81" i="32"/>
  <c r="K82" i="32"/>
  <c r="K81" i="33"/>
  <c r="S80" i="33"/>
  <c r="K83" i="32"/>
  <c r="S82" i="32"/>
  <c r="K82" i="33"/>
  <c r="S81" i="33"/>
  <c r="K84" i="32"/>
  <c r="S83" i="32"/>
  <c r="K83" i="33"/>
  <c r="S82" i="33"/>
  <c r="S84" i="32"/>
  <c r="K85" i="32"/>
  <c r="S83" i="33"/>
  <c r="K84" i="33"/>
  <c r="K86" i="32"/>
  <c r="S85" i="32"/>
  <c r="S84" i="33"/>
  <c r="K85" i="33"/>
  <c r="K87" i="32"/>
  <c r="S86" i="32"/>
  <c r="S85" i="33"/>
  <c r="K86" i="33"/>
  <c r="K88" i="32"/>
  <c r="S87" i="32"/>
  <c r="K87" i="33"/>
  <c r="S86" i="33"/>
  <c r="S88" i="32"/>
  <c r="K89" i="32"/>
  <c r="S87" i="33"/>
  <c r="K88" i="33"/>
  <c r="S89" i="32"/>
  <c r="K90" i="32"/>
  <c r="S88" i="33"/>
  <c r="K89" i="33"/>
  <c r="S90" i="32"/>
  <c r="K91" i="32"/>
  <c r="S89" i="33"/>
  <c r="K90" i="33"/>
  <c r="S91" i="32"/>
  <c r="K92" i="32"/>
  <c r="K91" i="33"/>
  <c r="S90" i="33"/>
  <c r="S92" i="32"/>
  <c r="K93" i="32"/>
  <c r="K92" i="33"/>
  <c r="S91" i="33"/>
  <c r="S93" i="32"/>
  <c r="K94" i="32"/>
  <c r="S92" i="33"/>
  <c r="K93" i="33"/>
  <c r="S94" i="32"/>
  <c r="K95" i="32"/>
  <c r="S93" i="33"/>
  <c r="K94" i="33"/>
  <c r="S95" i="32"/>
  <c r="K96" i="32"/>
  <c r="S94" i="33"/>
  <c r="K95" i="33"/>
  <c r="S96" i="32"/>
  <c r="K97" i="32"/>
  <c r="K96" i="33"/>
  <c r="S95" i="33"/>
  <c r="K98" i="32"/>
  <c r="S97" i="32"/>
  <c r="K97" i="33"/>
  <c r="S96" i="33"/>
  <c r="S98" i="32"/>
  <c r="K99" i="32"/>
  <c r="S97" i="33"/>
  <c r="K98" i="33"/>
  <c r="K100" i="32"/>
  <c r="S99" i="32"/>
  <c r="K99" i="33"/>
  <c r="S98" i="33"/>
  <c r="K101" i="32"/>
  <c r="S100" i="32"/>
  <c r="S99" i="33"/>
  <c r="K100" i="33"/>
  <c r="K102" i="32"/>
  <c r="S101" i="32"/>
  <c r="S100" i="33"/>
  <c r="K101" i="33"/>
  <c r="S102" i="32"/>
  <c r="K103" i="32"/>
  <c r="K102" i="33"/>
  <c r="S101" i="33"/>
  <c r="S103" i="32"/>
  <c r="K104" i="32"/>
  <c r="K103" i="33"/>
  <c r="S102" i="33"/>
  <c r="S104" i="32"/>
  <c r="K105" i="32"/>
  <c r="S103" i="33"/>
  <c r="K104" i="33"/>
  <c r="K106" i="32"/>
  <c r="S105" i="32"/>
  <c r="K105" i="33"/>
  <c r="S104" i="33"/>
  <c r="K107" i="32"/>
  <c r="S106" i="32"/>
  <c r="K106" i="33"/>
  <c r="S105" i="33"/>
  <c r="S107" i="32"/>
  <c r="K108" i="32"/>
  <c r="S106" i="33"/>
  <c r="K107" i="33"/>
  <c r="K109" i="32"/>
  <c r="S108" i="32"/>
  <c r="K108" i="33"/>
  <c r="S107" i="33"/>
  <c r="S109" i="32"/>
  <c r="K110" i="32"/>
  <c r="S108" i="33"/>
  <c r="K109" i="33"/>
  <c r="S110" i="32"/>
  <c r="K111" i="32"/>
  <c r="S109" i="33"/>
  <c r="K110" i="33"/>
  <c r="K112" i="32"/>
  <c r="S111" i="32"/>
  <c r="K111" i="33"/>
  <c r="S110" i="33"/>
  <c r="S112" i="32"/>
  <c r="K113" i="32"/>
  <c r="K112" i="33"/>
  <c r="S111" i="33"/>
  <c r="K114" i="32"/>
  <c r="S113" i="32"/>
  <c r="K113" i="33"/>
  <c r="S112" i="33"/>
  <c r="K115" i="32"/>
  <c r="S114" i="32"/>
  <c r="S113" i="33"/>
  <c r="K114" i="33"/>
  <c r="S115" i="32"/>
  <c r="K116" i="32"/>
  <c r="S114" i="33"/>
  <c r="K115" i="33"/>
  <c r="K117" i="32"/>
  <c r="S116" i="32"/>
  <c r="K116" i="33"/>
  <c r="S115" i="33"/>
  <c r="S117" i="32"/>
  <c r="K118" i="32"/>
  <c r="K117" i="33"/>
  <c r="S116" i="33"/>
  <c r="S118" i="32"/>
  <c r="K119" i="32"/>
  <c r="K118" i="33"/>
  <c r="S117" i="33"/>
  <c r="S119" i="32"/>
  <c r="K120" i="32"/>
  <c r="K119" i="33"/>
  <c r="S118" i="33"/>
  <c r="K121" i="32"/>
  <c r="S120" i="32"/>
  <c r="S119" i="33"/>
  <c r="K120" i="33"/>
  <c r="S121" i="32"/>
  <c r="K122" i="32"/>
  <c r="S120" i="33"/>
  <c r="K121" i="33"/>
  <c r="S122" i="32"/>
  <c r="K123" i="32"/>
  <c r="S121" i="33"/>
  <c r="K122" i="33"/>
  <c r="S123" i="32"/>
  <c r="K124" i="32"/>
  <c r="S122" i="33"/>
  <c r="K123" i="33"/>
  <c r="K125" i="32"/>
  <c r="S124" i="32"/>
  <c r="S123" i="33"/>
  <c r="K124" i="33"/>
  <c r="S125" i="32"/>
  <c r="K126" i="32"/>
  <c r="K125" i="33"/>
  <c r="S124" i="33"/>
  <c r="S126" i="32"/>
  <c r="K127" i="32"/>
  <c r="S125" i="33"/>
  <c r="K126" i="33"/>
  <c r="S127" i="32"/>
  <c r="K128" i="32"/>
  <c r="S126" i="33"/>
  <c r="K127" i="33"/>
  <c r="K129" i="32"/>
  <c r="S128" i="32"/>
  <c r="S127" i="33"/>
  <c r="K128" i="33"/>
  <c r="S129" i="32"/>
  <c r="K130" i="32"/>
  <c r="K129" i="33"/>
  <c r="S128" i="33"/>
  <c r="S130" i="32"/>
  <c r="K131" i="32"/>
  <c r="S129" i="33"/>
  <c r="K130" i="33"/>
  <c r="K132" i="32"/>
  <c r="S131" i="32"/>
  <c r="K131" i="33"/>
  <c r="S130" i="33"/>
  <c r="S132" i="32"/>
  <c r="K133" i="32"/>
  <c r="S131" i="33"/>
  <c r="K132" i="33"/>
  <c r="K134" i="32"/>
  <c r="S133" i="32"/>
  <c r="S132" i="33"/>
  <c r="K133" i="33"/>
  <c r="K135" i="32"/>
  <c r="S134" i="32"/>
  <c r="S133" i="33"/>
  <c r="K134" i="33"/>
  <c r="K136" i="32"/>
  <c r="S135" i="32"/>
  <c r="S134" i="33"/>
  <c r="K135" i="33"/>
  <c r="S136" i="32"/>
  <c r="K137" i="32"/>
  <c r="S135" i="33"/>
  <c r="K136" i="33"/>
  <c r="K138" i="32"/>
  <c r="S137" i="32"/>
  <c r="S136" i="33"/>
  <c r="K137" i="33"/>
  <c r="K139" i="32"/>
  <c r="S138" i="32"/>
  <c r="K138" i="33"/>
  <c r="S137" i="33"/>
  <c r="K140" i="32"/>
  <c r="S139" i="32"/>
  <c r="K139" i="33"/>
  <c r="S138" i="33"/>
  <c r="S140" i="32"/>
  <c r="K141" i="32"/>
  <c r="S139" i="33"/>
  <c r="K140" i="33"/>
  <c r="K142" i="32"/>
  <c r="S141" i="32"/>
  <c r="S140" i="33"/>
  <c r="K141" i="33"/>
  <c r="K143" i="32"/>
  <c r="S142" i="32"/>
  <c r="K142" i="33"/>
  <c r="S141" i="33"/>
  <c r="K144" i="32"/>
  <c r="S143" i="32"/>
  <c r="K143" i="33"/>
  <c r="S142" i="33"/>
  <c r="S144" i="32"/>
  <c r="K145" i="32"/>
  <c r="K144" i="33"/>
  <c r="S143" i="33"/>
  <c r="K146" i="32"/>
  <c r="S145" i="32"/>
  <c r="S144" i="33"/>
  <c r="K145" i="33"/>
  <c r="K147" i="32"/>
  <c r="S146" i="32"/>
  <c r="S145" i="33"/>
  <c r="K146" i="33"/>
  <c r="S147" i="32"/>
  <c r="K148" i="32"/>
  <c r="S146" i="33"/>
  <c r="K147" i="33"/>
  <c r="K149" i="32"/>
  <c r="S148" i="32"/>
  <c r="S147" i="33"/>
  <c r="K148" i="33"/>
  <c r="S149" i="32"/>
  <c r="K150" i="32"/>
  <c r="K149" i="33"/>
  <c r="S148" i="33"/>
  <c r="S150" i="32"/>
  <c r="K151" i="32"/>
  <c r="S149" i="33"/>
  <c r="K150" i="33"/>
  <c r="S151" i="32"/>
  <c r="K152" i="32"/>
  <c r="S150" i="33"/>
  <c r="K151" i="33"/>
  <c r="K153" i="32"/>
  <c r="S152" i="32"/>
  <c r="S151" i="33"/>
  <c r="K152" i="33"/>
  <c r="S153" i="32"/>
  <c r="K154" i="32"/>
  <c r="S152" i="33"/>
  <c r="K153" i="33"/>
  <c r="S154" i="32"/>
  <c r="K155" i="32"/>
  <c r="K154" i="33"/>
  <c r="S153" i="33"/>
  <c r="S155" i="32"/>
  <c r="K156" i="32"/>
  <c r="S154" i="33"/>
  <c r="K155" i="33"/>
  <c r="K157" i="32"/>
  <c r="S156" i="32"/>
  <c r="K156" i="33"/>
  <c r="S155" i="33"/>
  <c r="S157" i="32"/>
  <c r="K158" i="32"/>
  <c r="K157" i="33"/>
  <c r="S156" i="33"/>
  <c r="S158" i="32"/>
  <c r="K159" i="32"/>
  <c r="S157" i="33"/>
  <c r="K158" i="33"/>
  <c r="S159" i="32"/>
  <c r="K160" i="32"/>
  <c r="S158" i="33"/>
  <c r="K159" i="33"/>
  <c r="K161" i="32"/>
  <c r="S160" i="32"/>
  <c r="K160" i="33"/>
  <c r="S159" i="33"/>
  <c r="S161" i="32"/>
  <c r="K162" i="32"/>
  <c r="K161" i="33"/>
  <c r="S160" i="33"/>
  <c r="S162" i="32"/>
  <c r="K163" i="32"/>
  <c r="K162" i="33"/>
  <c r="S161" i="33"/>
  <c r="K164" i="32"/>
  <c r="S163" i="32"/>
  <c r="K163" i="33"/>
  <c r="S162" i="33"/>
  <c r="S164" i="32"/>
  <c r="K165" i="32"/>
  <c r="K164" i="33"/>
  <c r="S163" i="33"/>
  <c r="K166" i="32"/>
  <c r="S165" i="32"/>
  <c r="S164" i="33"/>
  <c r="K165" i="33"/>
  <c r="K167" i="32"/>
  <c r="S166" i="32"/>
  <c r="K166" i="33"/>
  <c r="S165" i="33"/>
  <c r="K168" i="32"/>
  <c r="S167" i="32"/>
  <c r="K167" i="33"/>
  <c r="S166" i="33"/>
  <c r="S168" i="32"/>
  <c r="K169" i="32"/>
  <c r="K168" i="33"/>
  <c r="S167" i="33"/>
  <c r="K170" i="32"/>
  <c r="S169" i="32"/>
  <c r="K169" i="33"/>
  <c r="S168" i="33"/>
  <c r="K171" i="32"/>
  <c r="S170" i="32"/>
  <c r="K170" i="33"/>
  <c r="S169" i="33"/>
  <c r="K172" i="32"/>
  <c r="S171" i="32"/>
  <c r="S170" i="33"/>
  <c r="K171" i="33"/>
  <c r="S172" i="32"/>
  <c r="K173" i="32"/>
  <c r="K172" i="33"/>
  <c r="S171" i="33"/>
  <c r="K174" i="32"/>
  <c r="S173" i="32"/>
  <c r="S172" i="33"/>
  <c r="K173" i="33"/>
  <c r="K175" i="32"/>
  <c r="S174" i="32"/>
  <c r="K174" i="33"/>
  <c r="S173" i="33"/>
  <c r="K176" i="32"/>
  <c r="S175" i="32"/>
  <c r="K175" i="33"/>
  <c r="S174" i="33"/>
  <c r="S176" i="32"/>
  <c r="K177" i="32"/>
  <c r="K176" i="33"/>
  <c r="S175" i="33"/>
  <c r="K178" i="32"/>
  <c r="S177" i="32"/>
  <c r="K177" i="33"/>
  <c r="S176" i="33"/>
  <c r="K179" i="32"/>
  <c r="S178" i="32"/>
  <c r="K178" i="33"/>
  <c r="S177" i="33"/>
  <c r="S179" i="32"/>
  <c r="K180" i="32"/>
  <c r="S178" i="33"/>
  <c r="K179" i="33"/>
  <c r="K181" i="32"/>
  <c r="S180" i="32"/>
  <c r="K180" i="33"/>
  <c r="S179" i="33"/>
  <c r="S181" i="32"/>
  <c r="K182" i="32"/>
  <c r="K181" i="33"/>
  <c r="S180" i="33"/>
  <c r="S182" i="32"/>
  <c r="K183" i="32"/>
  <c r="S181" i="33"/>
  <c r="K182" i="33"/>
  <c r="S183" i="32"/>
  <c r="K184" i="32"/>
  <c r="K183" i="33"/>
  <c r="S182" i="33"/>
  <c r="K185" i="32"/>
  <c r="S184" i="32"/>
  <c r="S183" i="33"/>
  <c r="K184" i="33"/>
  <c r="S185" i="32"/>
  <c r="K186" i="32"/>
  <c r="K185" i="33"/>
  <c r="S184" i="33"/>
  <c r="S186" i="32"/>
  <c r="K187" i="32"/>
  <c r="S185" i="33"/>
  <c r="K186" i="33"/>
  <c r="S187" i="32"/>
  <c r="K188" i="32"/>
  <c r="S186" i="33"/>
  <c r="K187" i="33"/>
  <c r="K189" i="32"/>
  <c r="S188" i="32"/>
  <c r="K188" i="33"/>
  <c r="S187" i="33"/>
  <c r="S189" i="32"/>
  <c r="K190" i="32"/>
  <c r="S188" i="33"/>
  <c r="K189" i="33"/>
  <c r="S190" i="32"/>
  <c r="K191" i="32"/>
  <c r="K190" i="33"/>
  <c r="S189" i="33"/>
  <c r="S191" i="32"/>
  <c r="K192" i="32"/>
  <c r="S190" i="33"/>
  <c r="K191" i="33"/>
  <c r="K193" i="32"/>
  <c r="S192" i="32"/>
  <c r="S191" i="33"/>
  <c r="K192" i="33"/>
  <c r="K194" i="32"/>
  <c r="S193" i="32"/>
  <c r="S192" i="33"/>
  <c r="K193" i="33"/>
  <c r="K195" i="32"/>
  <c r="S194" i="32"/>
  <c r="S193" i="33"/>
  <c r="K194" i="33"/>
  <c r="S195" i="32"/>
  <c r="K196" i="32"/>
  <c r="S194" i="33"/>
  <c r="K195" i="33"/>
  <c r="K197" i="32"/>
  <c r="S196" i="32"/>
  <c r="S195" i="33"/>
  <c r="K196" i="33"/>
  <c r="S197" i="32"/>
  <c r="K198" i="32"/>
  <c r="S196" i="33"/>
  <c r="K197" i="33"/>
  <c r="S198" i="32"/>
  <c r="K199" i="32"/>
  <c r="S197" i="33"/>
  <c r="K198" i="33"/>
  <c r="S199" i="32"/>
  <c r="K200" i="32"/>
  <c r="K199" i="33"/>
  <c r="S198" i="33"/>
  <c r="K201" i="32"/>
  <c r="S200" i="32"/>
  <c r="S199" i="33"/>
  <c r="K200" i="33"/>
  <c r="S201" i="32"/>
  <c r="K202" i="32"/>
  <c r="S200" i="33"/>
  <c r="K201" i="33"/>
  <c r="S202" i="32"/>
  <c r="K203" i="32"/>
  <c r="K202" i="33"/>
  <c r="S201" i="33"/>
  <c r="S203" i="32"/>
  <c r="K204" i="32"/>
  <c r="S202" i="33"/>
  <c r="K203" i="33"/>
  <c r="K205" i="32"/>
  <c r="S204" i="32"/>
  <c r="K204" i="33"/>
  <c r="S203" i="33"/>
  <c r="K206" i="32"/>
  <c r="S205" i="32"/>
  <c r="S204" i="33"/>
  <c r="K205" i="33"/>
  <c r="K207" i="32"/>
  <c r="S206" i="32"/>
  <c r="S205" i="33"/>
  <c r="K206" i="33"/>
  <c r="K208" i="32"/>
  <c r="S207" i="32"/>
  <c r="K207" i="33"/>
  <c r="S206" i="33"/>
  <c r="S208" i="32"/>
  <c r="K209" i="32"/>
  <c r="S207" i="33"/>
  <c r="K208" i="33"/>
  <c r="K210" i="32"/>
  <c r="S209" i="32"/>
  <c r="K209" i="33"/>
  <c r="S208" i="33"/>
  <c r="K211" i="32"/>
  <c r="S210" i="32"/>
  <c r="S209" i="33"/>
  <c r="K210" i="33"/>
  <c r="S211" i="32"/>
  <c r="K212" i="32"/>
  <c r="S210" i="33"/>
  <c r="K211" i="33"/>
  <c r="K213" i="32"/>
  <c r="S212" i="32"/>
  <c r="K212" i="33"/>
  <c r="S211" i="33"/>
  <c r="S213" i="32"/>
  <c r="K214" i="32"/>
  <c r="K213" i="33"/>
  <c r="S212" i="33"/>
  <c r="S214" i="32"/>
  <c r="K215" i="32"/>
  <c r="S213" i="33"/>
  <c r="K214" i="33"/>
  <c r="S215" i="32"/>
  <c r="K216" i="32"/>
  <c r="S214" i="33"/>
  <c r="K215" i="33"/>
  <c r="S216" i="32"/>
  <c r="K217" i="32"/>
  <c r="S215" i="33"/>
  <c r="K216" i="33"/>
  <c r="S217" i="32"/>
  <c r="K218" i="32"/>
  <c r="K217" i="33"/>
  <c r="S216" i="33"/>
  <c r="S218" i="32"/>
  <c r="K219" i="32"/>
  <c r="K218" i="33"/>
  <c r="S217" i="33"/>
  <c r="S219" i="32"/>
  <c r="K220" i="32"/>
  <c r="K219" i="33"/>
  <c r="S218" i="33"/>
  <c r="K221" i="32"/>
  <c r="S220" i="32"/>
  <c r="S219" i="33"/>
  <c r="K220" i="33"/>
  <c r="S221" i="32"/>
  <c r="K222" i="32"/>
  <c r="S220" i="33"/>
  <c r="K221" i="33"/>
  <c r="S222" i="32"/>
  <c r="K223" i="32"/>
  <c r="K222" i="33"/>
  <c r="S221" i="33"/>
  <c r="S223" i="32"/>
  <c r="K224" i="32"/>
  <c r="K223" i="33"/>
  <c r="S222" i="33"/>
  <c r="K225" i="32"/>
  <c r="S224" i="32"/>
  <c r="S223" i="33"/>
  <c r="K224" i="33"/>
  <c r="K226" i="32"/>
  <c r="S225" i="32"/>
  <c r="K225" i="33"/>
  <c r="S224" i="33"/>
  <c r="K227" i="32"/>
  <c r="S226" i="32"/>
  <c r="S225" i="33"/>
  <c r="K226" i="33"/>
  <c r="S227" i="32"/>
  <c r="K228" i="32"/>
  <c r="K227" i="33"/>
  <c r="S226" i="33"/>
  <c r="K229" i="32"/>
  <c r="S228" i="32"/>
  <c r="K228" i="33"/>
  <c r="S227" i="33"/>
  <c r="S229" i="32"/>
  <c r="K230" i="32"/>
  <c r="K229" i="33"/>
  <c r="S228" i="33"/>
  <c r="S230" i="32"/>
  <c r="K231" i="32"/>
  <c r="S229" i="33"/>
  <c r="K230" i="33"/>
  <c r="S231" i="32"/>
  <c r="K232" i="32"/>
  <c r="S230" i="33"/>
  <c r="K231" i="33"/>
  <c r="K233" i="32"/>
  <c r="S232" i="32"/>
  <c r="S231" i="33"/>
  <c r="K232" i="33"/>
  <c r="S233" i="32"/>
  <c r="K234" i="32"/>
  <c r="K233" i="33"/>
  <c r="S232" i="33"/>
  <c r="S234" i="32"/>
  <c r="K235" i="32"/>
  <c r="S233" i="33"/>
  <c r="K234" i="33"/>
  <c r="K236" i="32"/>
  <c r="S235" i="32"/>
  <c r="S234" i="33"/>
  <c r="K235" i="33"/>
  <c r="S236" i="32"/>
  <c r="K237" i="32"/>
  <c r="K236" i="33"/>
  <c r="S235" i="33"/>
  <c r="K238" i="32"/>
  <c r="S237" i="32"/>
  <c r="K237" i="33"/>
  <c r="S236" i="33"/>
  <c r="S238" i="32"/>
  <c r="K239" i="32"/>
  <c r="K238" i="33"/>
  <c r="S237" i="33"/>
  <c r="S239" i="32"/>
  <c r="K240" i="32"/>
  <c r="S238" i="33"/>
  <c r="K239" i="33"/>
  <c r="K241" i="32"/>
  <c r="S240" i="32"/>
  <c r="S239" i="33"/>
  <c r="K240" i="33"/>
  <c r="S241" i="32"/>
  <c r="K242" i="32"/>
  <c r="K241" i="33"/>
  <c r="S240" i="33"/>
  <c r="K243" i="32"/>
  <c r="S242" i="32"/>
  <c r="K242" i="33"/>
  <c r="S241" i="33"/>
  <c r="S243" i="32"/>
  <c r="K244" i="32"/>
  <c r="S242" i="33"/>
  <c r="K243" i="33"/>
  <c r="K245" i="32"/>
  <c r="S244" i="32"/>
  <c r="S243" i="33"/>
  <c r="K244" i="33"/>
  <c r="S245" i="32"/>
  <c r="K246" i="32"/>
  <c r="S244" i="33"/>
  <c r="K245" i="33"/>
  <c r="S246" i="32"/>
  <c r="S245" i="33"/>
  <c r="K246" i="33"/>
  <c r="S246" i="33"/>
  <c r="K247" i="33"/>
  <c r="S247" i="33"/>
  <c r="K248" i="33"/>
  <c r="S248" i="33"/>
  <c r="K249" i="33"/>
  <c r="K250" i="33"/>
  <c r="S249" i="33"/>
  <c r="K251" i="33"/>
  <c r="S250" i="33"/>
  <c r="S251" i="33"/>
  <c r="K252" i="33"/>
  <c r="S252" i="33"/>
  <c r="K253" i="33"/>
  <c r="S253" i="33"/>
  <c r="K254" i="33"/>
  <c r="S254" i="33"/>
  <c r="K255" i="33"/>
  <c r="K256" i="33"/>
  <c r="S255" i="33"/>
  <c r="S256" i="33"/>
  <c r="K257" i="33"/>
  <c r="S257" i="33"/>
  <c r="K258" i="33"/>
  <c r="K259" i="33"/>
  <c r="S258" i="33"/>
  <c r="S259" i="33"/>
  <c r="K260" i="33"/>
  <c r="K261" i="33"/>
  <c r="S260" i="33"/>
  <c r="K262" i="33"/>
  <c r="S261" i="33"/>
  <c r="S262" i="33"/>
  <c r="K263" i="33"/>
  <c r="K264" i="33"/>
  <c r="S263" i="33"/>
  <c r="S264" i="33"/>
  <c r="K265" i="33"/>
  <c r="S265" i="33"/>
  <c r="K266" i="33"/>
  <c r="S266" i="33"/>
  <c r="K267" i="33"/>
  <c r="K268" i="33"/>
  <c r="S267" i="33"/>
  <c r="S268" i="33"/>
  <c r="K269" i="33"/>
  <c r="S269" i="33"/>
  <c r="K270" i="33"/>
  <c r="S270" i="33"/>
  <c r="K271" i="33"/>
  <c r="K272" i="33"/>
  <c r="S271" i="33"/>
  <c r="K273" i="33"/>
  <c r="S272" i="33"/>
  <c r="K274" i="33"/>
  <c r="S273" i="33"/>
  <c r="K275" i="33"/>
  <c r="S274" i="33"/>
  <c r="S275" i="33"/>
  <c r="K276" i="33"/>
  <c r="K277" i="33"/>
  <c r="S276" i="33"/>
  <c r="S277" i="33"/>
  <c r="K278" i="33"/>
  <c r="K279" i="33"/>
  <c r="S278" i="33"/>
  <c r="K280" i="33"/>
  <c r="S279" i="33"/>
  <c r="S280" i="33"/>
  <c r="K281" i="33"/>
  <c r="S281" i="33"/>
  <c r="K282" i="33"/>
  <c r="K283" i="33"/>
  <c r="S282" i="33"/>
  <c r="K284" i="33"/>
  <c r="S283" i="33"/>
  <c r="K285" i="33"/>
  <c r="S284" i="33"/>
  <c r="S285" i="33"/>
  <c r="K286" i="33"/>
  <c r="K287" i="33"/>
  <c r="S286" i="33"/>
  <c r="S287" i="33"/>
  <c r="K288" i="33"/>
  <c r="K289" i="33"/>
  <c r="S288" i="33"/>
  <c r="S289" i="33"/>
  <c r="K290" i="33"/>
  <c r="K291" i="33"/>
  <c r="S290" i="33"/>
  <c r="S291" i="33"/>
  <c r="K292" i="33"/>
  <c r="S292" i="33"/>
  <c r="K293" i="33"/>
  <c r="S293" i="33"/>
  <c r="K294" i="33"/>
  <c r="S294" i="33"/>
  <c r="K295" i="33"/>
  <c r="K296" i="33"/>
  <c r="S295" i="33"/>
  <c r="K297" i="33"/>
  <c r="S296" i="33"/>
  <c r="S297" i="33"/>
  <c r="K298" i="33"/>
  <c r="K299" i="33"/>
  <c r="S298" i="33"/>
  <c r="S299" i="33"/>
  <c r="K300" i="33"/>
  <c r="K301" i="33"/>
  <c r="S300" i="33"/>
  <c r="S301" i="33"/>
  <c r="K302" i="33"/>
  <c r="K303" i="33"/>
  <c r="S302" i="33"/>
  <c r="S303" i="33"/>
  <c r="K304" i="33"/>
  <c r="K305" i="33"/>
  <c r="S304" i="33"/>
  <c r="S305" i="33"/>
  <c r="K306" i="33"/>
  <c r="S306" i="33"/>
  <c r="K307" i="33"/>
  <c r="S307" i="33"/>
  <c r="K308" i="33"/>
  <c r="S308" i="33"/>
  <c r="K309" i="33"/>
  <c r="S309" i="33"/>
  <c r="K310" i="33"/>
  <c r="K311" i="33"/>
  <c r="S310" i="33"/>
  <c r="K312" i="33"/>
  <c r="S311" i="33"/>
  <c r="K313" i="33"/>
  <c r="S312" i="33"/>
  <c r="S313" i="33"/>
  <c r="K314" i="33"/>
  <c r="K315" i="33"/>
  <c r="S314" i="33"/>
  <c r="K316" i="33"/>
  <c r="S315" i="33"/>
  <c r="K317" i="33"/>
  <c r="S316" i="33"/>
  <c r="K318" i="33"/>
  <c r="S317" i="33"/>
  <c r="S318" i="33"/>
  <c r="K319" i="33"/>
  <c r="S319" i="33"/>
  <c r="K320" i="33"/>
  <c r="S320" i="33"/>
  <c r="K321" i="33"/>
  <c r="K322" i="33"/>
  <c r="S321" i="33"/>
  <c r="S322" i="33"/>
  <c r="K323" i="33"/>
  <c r="K324" i="33"/>
  <c r="S323" i="33"/>
  <c r="K325" i="33"/>
  <c r="S324" i="33"/>
  <c r="K326" i="33"/>
  <c r="S325" i="33"/>
  <c r="K327" i="33"/>
  <c r="S326" i="33"/>
  <c r="S327" i="33"/>
  <c r="K328" i="33"/>
  <c r="S328" i="33"/>
  <c r="K329" i="33"/>
  <c r="K330" i="33"/>
  <c r="S329" i="33"/>
  <c r="S330" i="33"/>
  <c r="K331" i="33"/>
  <c r="K332" i="33"/>
  <c r="S331" i="33"/>
  <c r="K333" i="33"/>
  <c r="S332" i="33"/>
  <c r="K334" i="33"/>
  <c r="S333" i="33"/>
  <c r="S334" i="33"/>
  <c r="K335" i="33"/>
  <c r="S335" i="33"/>
  <c r="K336" i="33"/>
  <c r="S336" i="33"/>
  <c r="K337" i="33"/>
  <c r="S337" i="33"/>
  <c r="K338" i="33"/>
  <c r="K339" i="33"/>
  <c r="S338" i="33"/>
  <c r="K340" i="33"/>
  <c r="S339" i="33"/>
  <c r="K341" i="33"/>
  <c r="S340" i="33"/>
  <c r="S341" i="33"/>
  <c r="K342" i="33"/>
  <c r="S342" i="33"/>
  <c r="K343" i="33"/>
  <c r="K344" i="33"/>
  <c r="S343" i="33"/>
  <c r="K345" i="33"/>
  <c r="S344" i="33"/>
  <c r="S345" i="33"/>
  <c r="K346" i="33"/>
  <c r="S346" i="33"/>
  <c r="K347" i="33"/>
  <c r="S347" i="33"/>
  <c r="K348" i="33"/>
  <c r="S348" i="33"/>
  <c r="K349" i="33"/>
  <c r="K350" i="33"/>
  <c r="S349" i="33"/>
  <c r="K351" i="33"/>
  <c r="S350" i="33"/>
  <c r="S351" i="33"/>
  <c r="K352" i="33"/>
  <c r="K353" i="33"/>
  <c r="S352" i="33"/>
  <c r="K354" i="33"/>
  <c r="S353" i="33"/>
  <c r="K355" i="33"/>
  <c r="S354" i="33"/>
  <c r="K356" i="33"/>
  <c r="S355" i="33"/>
  <c r="K357" i="33"/>
  <c r="S356" i="33"/>
  <c r="K358" i="33"/>
  <c r="S357" i="33"/>
  <c r="K359" i="33"/>
  <c r="S358" i="33"/>
  <c r="S359" i="33"/>
  <c r="K360" i="33"/>
  <c r="S360" i="33"/>
  <c r="K361" i="33"/>
  <c r="S361" i="33"/>
  <c r="K362" i="33"/>
  <c r="S362" i="33"/>
  <c r="K363" i="33"/>
  <c r="S363" i="33"/>
  <c r="K364" i="33"/>
  <c r="S364" i="33"/>
  <c r="K365" i="33"/>
  <c r="S365" i="33"/>
  <c r="K366" i="33"/>
  <c r="K367" i="33"/>
  <c r="S366" i="33"/>
  <c r="S367" i="33"/>
  <c r="K368" i="33"/>
  <c r="S368" i="33"/>
  <c r="K369" i="33"/>
  <c r="K370" i="33"/>
  <c r="S369" i="33"/>
  <c r="S370" i="33"/>
  <c r="K371" i="33"/>
  <c r="S371" i="33"/>
  <c r="K372" i="33"/>
  <c r="K373" i="33"/>
  <c r="S372" i="33"/>
  <c r="S373" i="33"/>
  <c r="K374" i="33"/>
  <c r="K375" i="33"/>
  <c r="S374" i="33"/>
  <c r="S375" i="33"/>
  <c r="K376" i="33"/>
  <c r="K377" i="33"/>
  <c r="S376" i="33"/>
  <c r="K378" i="33"/>
  <c r="S377" i="33"/>
  <c r="K379" i="33"/>
  <c r="S378" i="33"/>
  <c r="S379" i="33"/>
  <c r="K380" i="33"/>
  <c r="S380" i="33"/>
  <c r="K381" i="33"/>
  <c r="K382" i="33"/>
  <c r="S381" i="33"/>
  <c r="S382" i="33"/>
  <c r="K383" i="33"/>
  <c r="S383" i="33"/>
  <c r="K384" i="33"/>
  <c r="S384" i="33"/>
  <c r="K385" i="33"/>
  <c r="K386" i="33"/>
  <c r="S385" i="33"/>
  <c r="S386" i="33"/>
  <c r="K387" i="33"/>
  <c r="S387" i="33"/>
  <c r="K388" i="33"/>
  <c r="K389" i="33"/>
  <c r="S388" i="33"/>
  <c r="S389" i="33"/>
  <c r="K390" i="33"/>
  <c r="S390" i="33"/>
  <c r="K391" i="33"/>
  <c r="K392" i="33"/>
  <c r="S391" i="33"/>
  <c r="K393" i="33"/>
  <c r="S392" i="33"/>
  <c r="S393" i="33"/>
  <c r="K394" i="33"/>
  <c r="S394" i="33"/>
  <c r="K395" i="33"/>
  <c r="S395" i="33"/>
  <c r="K396" i="33"/>
  <c r="K397" i="33"/>
  <c r="S396" i="33"/>
  <c r="K398" i="33"/>
  <c r="S397" i="33"/>
  <c r="K399" i="33"/>
  <c r="S398" i="33"/>
  <c r="S399" i="33"/>
  <c r="K400" i="33"/>
  <c r="S400" i="33"/>
  <c r="K401" i="33"/>
  <c r="S401" i="33"/>
  <c r="K402" i="33"/>
  <c r="S402" i="33"/>
  <c r="K403" i="33"/>
  <c r="K404" i="33"/>
  <c r="S403" i="33"/>
  <c r="S404" i="33"/>
  <c r="K405" i="33"/>
  <c r="S405" i="33"/>
  <c r="K406" i="33"/>
  <c r="S406" i="33"/>
  <c r="K407" i="33"/>
  <c r="S407" i="33"/>
  <c r="K408" i="33"/>
  <c r="K409" i="33"/>
  <c r="S408" i="33"/>
  <c r="K410" i="33"/>
  <c r="S409" i="33"/>
  <c r="S410" i="33"/>
  <c r="K411" i="33"/>
  <c r="S411" i="33"/>
  <c r="K412" i="33"/>
  <c r="K413" i="33"/>
  <c r="S412" i="33"/>
  <c r="S413" i="33"/>
  <c r="K414" i="33"/>
  <c r="S414" i="33"/>
  <c r="K415" i="33"/>
  <c r="S415" i="33"/>
  <c r="K416" i="33"/>
  <c r="K417" i="33"/>
  <c r="S416" i="33"/>
  <c r="K418" i="33"/>
  <c r="S417" i="33"/>
  <c r="S418" i="33"/>
  <c r="K419" i="33"/>
  <c r="S419" i="33"/>
  <c r="K420" i="33"/>
  <c r="S420" i="33"/>
  <c r="K421" i="33"/>
  <c r="S421" i="33"/>
  <c r="K422" i="33"/>
  <c r="K423" i="33"/>
  <c r="S422" i="33"/>
  <c r="S423" i="33"/>
  <c r="K424" i="33"/>
  <c r="K425" i="33"/>
  <c r="S424" i="33"/>
  <c r="K426" i="33"/>
  <c r="S425" i="33"/>
  <c r="K427" i="33"/>
  <c r="S426" i="33"/>
  <c r="K428" i="33"/>
  <c r="S427" i="33"/>
  <c r="K429" i="33"/>
  <c r="S428" i="33"/>
  <c r="S429" i="33"/>
  <c r="K430" i="33"/>
  <c r="K431" i="33"/>
  <c r="S430" i="33"/>
  <c r="K432" i="33"/>
  <c r="S431" i="33"/>
  <c r="S432" i="33"/>
  <c r="K433" i="33"/>
  <c r="K434" i="33"/>
  <c r="S433" i="33"/>
  <c r="S434" i="33"/>
  <c r="K435" i="33"/>
  <c r="S435" i="33"/>
  <c r="K436" i="33"/>
  <c r="S436" i="33"/>
  <c r="K437" i="33"/>
  <c r="K438" i="33"/>
  <c r="S437" i="33"/>
  <c r="K439" i="33"/>
  <c r="S438" i="33"/>
  <c r="S439" i="33"/>
  <c r="K440" i="33"/>
  <c r="S440" i="33"/>
  <c r="K441" i="33"/>
  <c r="K442" i="33"/>
  <c r="S441" i="33"/>
  <c r="S442" i="33"/>
  <c r="K443" i="33"/>
  <c r="S443" i="33"/>
  <c r="K444" i="33"/>
  <c r="K445" i="33"/>
  <c r="S444" i="33"/>
  <c r="S445" i="33"/>
  <c r="K446" i="33"/>
  <c r="K447" i="33"/>
  <c r="S446" i="33"/>
  <c r="S447" i="33"/>
  <c r="K448" i="33"/>
  <c r="K449" i="33"/>
  <c r="S448" i="33"/>
  <c r="S449" i="33"/>
  <c r="K450" i="33"/>
  <c r="K451" i="33"/>
  <c r="S450" i="33"/>
  <c r="K452" i="33"/>
  <c r="S451" i="33"/>
  <c r="S452" i="33"/>
  <c r="K453" i="33"/>
  <c r="S453" i="33"/>
  <c r="K454" i="33"/>
  <c r="S454" i="33"/>
  <c r="K455" i="33"/>
  <c r="S455" i="33"/>
  <c r="K456" i="33"/>
  <c r="S456" i="33"/>
  <c r="K457" i="33"/>
  <c r="K458" i="33"/>
  <c r="S457" i="33"/>
  <c r="K459" i="33"/>
  <c r="S458" i="33"/>
  <c r="K460" i="33"/>
  <c r="S459" i="33"/>
  <c r="S460" i="33"/>
  <c r="K461" i="33"/>
  <c r="K462" i="33"/>
  <c r="S461" i="33"/>
  <c r="S462" i="33"/>
  <c r="K463" i="33"/>
  <c r="K464" i="33"/>
  <c r="S463" i="33"/>
  <c r="K465" i="33"/>
  <c r="S464" i="33"/>
  <c r="S465" i="33"/>
  <c r="K466" i="33"/>
  <c r="S466" i="33"/>
  <c r="K467" i="33"/>
  <c r="S467" i="33"/>
  <c r="K468" i="33"/>
  <c r="K469" i="33"/>
  <c r="S468" i="33"/>
  <c r="S469" i="33"/>
  <c r="K470" i="33"/>
  <c r="K471" i="33"/>
  <c r="S470" i="33"/>
  <c r="S471" i="33"/>
  <c r="K472" i="33"/>
  <c r="K473" i="33"/>
  <c r="S472" i="33"/>
  <c r="S473" i="33"/>
  <c r="K474" i="33"/>
  <c r="K475" i="33"/>
  <c r="S474" i="33"/>
  <c r="K476" i="33"/>
  <c r="S475" i="33"/>
  <c r="K477" i="33"/>
  <c r="S476" i="33"/>
  <c r="K478" i="33"/>
  <c r="S477" i="33"/>
  <c r="K479" i="33"/>
  <c r="S478" i="33"/>
  <c r="S479" i="33"/>
  <c r="K480" i="33"/>
  <c r="S480" i="33"/>
  <c r="K481" i="33"/>
  <c r="K482" i="33"/>
  <c r="S481" i="33"/>
  <c r="S482" i="33"/>
  <c r="K483" i="33"/>
  <c r="K484" i="33"/>
  <c r="S483" i="33"/>
  <c r="K485" i="33"/>
  <c r="S484" i="33"/>
  <c r="K486" i="33"/>
  <c r="S485" i="33"/>
  <c r="S486" i="33"/>
  <c r="K487" i="33"/>
  <c r="S487" i="33"/>
  <c r="K488" i="33"/>
  <c r="S488" i="33"/>
  <c r="K489" i="33"/>
  <c r="K490" i="33"/>
  <c r="S489" i="33"/>
  <c r="K491" i="33"/>
  <c r="S490" i="33"/>
  <c r="S491" i="33"/>
  <c r="K492" i="33"/>
  <c r="K493" i="33"/>
  <c r="S492" i="33"/>
  <c r="K494" i="33"/>
  <c r="S493" i="33"/>
  <c r="S494" i="33"/>
  <c r="K495" i="33"/>
  <c r="S495" i="33"/>
  <c r="K496" i="33"/>
  <c r="S496" i="33"/>
  <c r="K497" i="33"/>
  <c r="S497" i="33"/>
  <c r="K498" i="33"/>
  <c r="K499" i="33"/>
  <c r="S498" i="33"/>
  <c r="S499" i="33"/>
  <c r="K500" i="33"/>
  <c r="S500" i="33"/>
  <c r="K501" i="33"/>
  <c r="K502" i="33"/>
  <c r="S501" i="33"/>
  <c r="S502" i="33"/>
  <c r="K503" i="33"/>
  <c r="S503" i="33"/>
  <c r="K504" i="33"/>
  <c r="S504" i="33"/>
  <c r="K505" i="33"/>
  <c r="K506" i="33"/>
  <c r="S505" i="33"/>
  <c r="S506" i="33"/>
  <c r="K507" i="33"/>
  <c r="K508" i="33"/>
  <c r="S507" i="33"/>
  <c r="S508" i="33"/>
  <c r="K509" i="33"/>
  <c r="S509" i="33"/>
  <c r="K510" i="33"/>
  <c r="S510" i="33"/>
  <c r="K511" i="33"/>
  <c r="S511" i="33"/>
  <c r="K512" i="33"/>
  <c r="S512" i="33"/>
  <c r="K513" i="33"/>
  <c r="K514" i="33"/>
  <c r="S513" i="33"/>
  <c r="K515" i="33"/>
  <c r="S514" i="33"/>
  <c r="S515" i="33"/>
  <c r="K516" i="33"/>
  <c r="K517" i="33"/>
  <c r="S516" i="33"/>
  <c r="K518" i="33"/>
  <c r="S517" i="33"/>
  <c r="S518" i="33"/>
  <c r="K519" i="33"/>
  <c r="S519" i="33"/>
  <c r="K520" i="33"/>
  <c r="S520" i="33"/>
  <c r="K521" i="33"/>
  <c r="S521" i="33"/>
  <c r="K522" i="33"/>
  <c r="S522" i="33"/>
  <c r="K523" i="33"/>
  <c r="S523" i="33"/>
  <c r="K524" i="33"/>
  <c r="S524" i="33"/>
  <c r="K525" i="33"/>
  <c r="K526" i="33"/>
  <c r="S525" i="33"/>
  <c r="K527" i="33"/>
  <c r="S526" i="33"/>
  <c r="K528" i="33"/>
  <c r="S527" i="33"/>
  <c r="S528" i="33"/>
  <c r="K529" i="33"/>
  <c r="S529" i="33"/>
  <c r="K530" i="33"/>
  <c r="S530" i="33"/>
  <c r="K531" i="33"/>
  <c r="K532" i="33"/>
  <c r="S531" i="33"/>
  <c r="S532" i="33"/>
  <c r="K533" i="33"/>
  <c r="S533" i="33"/>
  <c r="K534" i="33"/>
  <c r="K535" i="33"/>
  <c r="S534" i="33"/>
  <c r="S535" i="33"/>
  <c r="K536" i="33"/>
  <c r="S536" i="33"/>
  <c r="K537" i="33"/>
  <c r="S537" i="33"/>
  <c r="K538" i="33"/>
  <c r="K539" i="33"/>
  <c r="S538" i="33"/>
  <c r="S539" i="33"/>
  <c r="K540" i="33"/>
  <c r="S540" i="33"/>
  <c r="K541" i="33"/>
  <c r="K542" i="33"/>
  <c r="S541" i="33"/>
  <c r="K543" i="33"/>
  <c r="S542" i="33"/>
  <c r="S543" i="33"/>
  <c r="K544" i="33"/>
  <c r="S544" i="33"/>
  <c r="K545" i="33"/>
  <c r="S545" i="33"/>
  <c r="K546" i="33"/>
  <c r="K547" i="33"/>
  <c r="S546" i="33"/>
  <c r="S547" i="33"/>
  <c r="K548" i="33"/>
  <c r="S548" i="33"/>
  <c r="K549" i="33"/>
  <c r="S549" i="33"/>
  <c r="K550" i="33"/>
  <c r="K551" i="33"/>
  <c r="S550" i="33"/>
  <c r="S551" i="33"/>
  <c r="K552" i="33"/>
  <c r="S552" i="33"/>
  <c r="K553" i="33"/>
  <c r="S553" i="33"/>
  <c r="K554" i="33"/>
  <c r="K555" i="33"/>
  <c r="S554" i="33"/>
  <c r="K556" i="33"/>
  <c r="S555" i="33"/>
  <c r="S556" i="33"/>
  <c r="K557" i="33"/>
  <c r="S557" i="33"/>
  <c r="K558" i="33"/>
  <c r="K559" i="33"/>
  <c r="S558" i="33"/>
  <c r="S559" i="33"/>
  <c r="K560" i="33"/>
  <c r="K561" i="33"/>
  <c r="S560" i="33"/>
  <c r="K562" i="33"/>
  <c r="S561" i="33"/>
  <c r="S562" i="33"/>
  <c r="K563" i="33"/>
  <c r="S563" i="33"/>
  <c r="K564" i="33"/>
  <c r="S564" i="33"/>
  <c r="K565" i="33"/>
  <c r="S565" i="33"/>
  <c r="K566" i="33"/>
  <c r="K567" i="33"/>
  <c r="S566" i="33"/>
  <c r="S567" i="33"/>
  <c r="K568" i="33"/>
  <c r="S568" i="33"/>
  <c r="K569" i="33"/>
  <c r="S569" i="33"/>
  <c r="K570" i="33"/>
  <c r="K571" i="33"/>
  <c r="S570" i="33"/>
  <c r="S571" i="33"/>
  <c r="K572" i="33"/>
  <c r="S572" i="33"/>
  <c r="K573" i="33"/>
  <c r="S573" i="33"/>
  <c r="K574" i="33"/>
  <c r="K575" i="33"/>
  <c r="S574" i="33"/>
  <c r="S575" i="33"/>
  <c r="K576" i="33"/>
  <c r="S576" i="33"/>
  <c r="K577" i="33"/>
  <c r="S577" i="33"/>
  <c r="K578" i="33"/>
  <c r="K579" i="33"/>
  <c r="S578" i="33"/>
  <c r="S579" i="33"/>
  <c r="K580" i="33"/>
  <c r="K581" i="33"/>
  <c r="S580" i="33"/>
  <c r="S581" i="33"/>
  <c r="K582" i="33"/>
  <c r="K583" i="33"/>
  <c r="S582" i="33"/>
  <c r="S583" i="33"/>
  <c r="K584" i="33"/>
  <c r="S584" i="33"/>
  <c r="K585" i="33"/>
  <c r="K586" i="33"/>
  <c r="S585" i="33"/>
  <c r="S586" i="33"/>
  <c r="K587" i="33"/>
  <c r="K588" i="33"/>
  <c r="S587" i="33"/>
  <c r="S588" i="33"/>
  <c r="K589" i="33"/>
  <c r="S589" i="33"/>
  <c r="K590" i="33"/>
  <c r="K591" i="33"/>
  <c r="S590" i="33"/>
  <c r="K592" i="33"/>
  <c r="S591" i="33"/>
  <c r="K593" i="33"/>
  <c r="S592" i="33"/>
  <c r="K594" i="33"/>
  <c r="S593" i="33"/>
  <c r="K595" i="33"/>
  <c r="S594" i="33"/>
  <c r="K596" i="33"/>
  <c r="S595" i="33"/>
  <c r="S596" i="33"/>
  <c r="K597" i="33"/>
  <c r="K598" i="33"/>
  <c r="S597" i="33"/>
  <c r="S598" i="33"/>
  <c r="K599" i="33"/>
  <c r="K600" i="33"/>
  <c r="S599" i="33"/>
  <c r="K601" i="33"/>
  <c r="S600" i="33"/>
  <c r="K602" i="33"/>
  <c r="S601" i="33"/>
  <c r="S602" i="33"/>
  <c r="K603" i="33"/>
  <c r="K604" i="33"/>
  <c r="S603" i="33"/>
  <c r="S604" i="33"/>
  <c r="K605" i="33"/>
  <c r="K606" i="33"/>
  <c r="S605" i="33"/>
  <c r="S606" i="33"/>
  <c r="K607" i="33"/>
  <c r="K608" i="33"/>
  <c r="S607" i="33"/>
  <c r="S608" i="33"/>
  <c r="K609" i="33"/>
  <c r="K610" i="33"/>
  <c r="S609" i="33"/>
  <c r="S610" i="33"/>
  <c r="K611" i="33"/>
  <c r="S611" i="33"/>
  <c r="K612" i="33"/>
  <c r="S612" i="33"/>
  <c r="K613" i="33"/>
  <c r="S613" i="33"/>
  <c r="K614" i="33"/>
  <c r="K615" i="33"/>
  <c r="S614" i="33"/>
  <c r="K616" i="33"/>
  <c r="S615" i="33"/>
  <c r="K617" i="33"/>
  <c r="S616" i="33"/>
  <c r="K618" i="33"/>
  <c r="S617" i="33"/>
  <c r="S618" i="33"/>
  <c r="K619" i="33"/>
  <c r="K620" i="33"/>
  <c r="S619" i="33"/>
  <c r="S620" i="33"/>
  <c r="K621" i="33"/>
  <c r="K622" i="33"/>
  <c r="S621" i="33"/>
  <c r="S622" i="33"/>
  <c r="K623" i="33"/>
  <c r="K624" i="33"/>
  <c r="S623" i="33"/>
  <c r="K625" i="33"/>
  <c r="S624" i="33"/>
  <c r="K626" i="33"/>
  <c r="S625" i="33"/>
  <c r="S626" i="33"/>
  <c r="K627" i="33"/>
  <c r="S627" i="33"/>
  <c r="K628" i="33"/>
  <c r="S628" i="33"/>
  <c r="K629" i="33"/>
  <c r="K630" i="33"/>
  <c r="S629" i="33"/>
  <c r="S630" i="33"/>
  <c r="K631" i="33"/>
  <c r="S631" i="33"/>
  <c r="K632" i="33"/>
  <c r="K633" i="33"/>
  <c r="S632" i="33"/>
  <c r="K634" i="33"/>
  <c r="S633" i="33"/>
  <c r="K635" i="33"/>
  <c r="S634" i="33"/>
  <c r="S635" i="33"/>
  <c r="K636" i="33"/>
  <c r="S636" i="33"/>
  <c r="K637" i="33"/>
  <c r="K638" i="33"/>
  <c r="S637" i="33"/>
  <c r="S638" i="33"/>
  <c r="K639" i="33"/>
  <c r="S639" i="33"/>
  <c r="K640" i="33"/>
  <c r="K641" i="33"/>
  <c r="S640" i="33"/>
  <c r="K642" i="33"/>
  <c r="S641" i="33"/>
  <c r="S642" i="33"/>
  <c r="K643" i="33"/>
  <c r="S643" i="33"/>
  <c r="K644" i="33"/>
  <c r="K645" i="33"/>
  <c r="S644" i="33"/>
  <c r="K646" i="33"/>
  <c r="S645" i="33"/>
  <c r="S646" i="33"/>
  <c r="K647" i="33"/>
  <c r="S647" i="33"/>
  <c r="K648" i="33"/>
  <c r="S648" i="33"/>
  <c r="K649" i="33"/>
  <c r="S649" i="33"/>
  <c r="K650" i="33"/>
  <c r="K651" i="33"/>
  <c r="S650" i="33"/>
  <c r="S651" i="33"/>
  <c r="K652" i="33"/>
  <c r="K653" i="33"/>
  <c r="S652" i="33"/>
  <c r="S653" i="33"/>
  <c r="K654" i="33"/>
  <c r="K655" i="33"/>
  <c r="S654" i="33"/>
  <c r="K656" i="33"/>
  <c r="S655" i="33"/>
  <c r="K657" i="33"/>
  <c r="S656" i="33"/>
  <c r="K658" i="33"/>
  <c r="S657" i="33"/>
  <c r="K659" i="33"/>
  <c r="S658" i="33"/>
  <c r="S659" i="33"/>
  <c r="K660" i="33"/>
  <c r="K661" i="33"/>
  <c r="S660" i="33"/>
  <c r="S661" i="33"/>
  <c r="K662" i="33"/>
  <c r="K663" i="33"/>
  <c r="S662" i="33"/>
  <c r="K664" i="33"/>
  <c r="S663" i="33"/>
  <c r="K665" i="33"/>
  <c r="S664" i="33"/>
  <c r="S665" i="33"/>
  <c r="K666" i="33"/>
  <c r="K667" i="33"/>
  <c r="S666" i="33"/>
  <c r="K668" i="33"/>
  <c r="S667" i="33"/>
  <c r="K669" i="33"/>
  <c r="S668" i="33"/>
  <c r="K670" i="33"/>
  <c r="S669" i="33"/>
  <c r="K671" i="33"/>
  <c r="S670" i="33"/>
  <c r="S671" i="33"/>
  <c r="K672" i="33"/>
  <c r="S672" i="33"/>
  <c r="K673" i="33"/>
  <c r="K674" i="33"/>
  <c r="S673" i="33"/>
  <c r="S674" i="33"/>
  <c r="K675" i="33"/>
  <c r="S675" i="33"/>
  <c r="K676" i="33"/>
  <c r="K677" i="33"/>
  <c r="S676" i="33"/>
  <c r="K678" i="33"/>
  <c r="S677" i="33"/>
  <c r="K679" i="33"/>
  <c r="S678" i="33"/>
  <c r="S679" i="33"/>
  <c r="K680" i="33"/>
  <c r="K681" i="33"/>
  <c r="S680" i="33"/>
  <c r="K682" i="33"/>
  <c r="S681" i="33"/>
  <c r="K683" i="33"/>
  <c r="S682" i="33"/>
  <c r="K684" i="33"/>
  <c r="S683" i="33"/>
  <c r="S684" i="33"/>
  <c r="K685" i="33"/>
  <c r="S685" i="33"/>
  <c r="K686" i="33"/>
  <c r="S686" i="33"/>
  <c r="K687" i="33"/>
  <c r="S687" i="33"/>
  <c r="K688" i="33"/>
  <c r="S688" i="33"/>
  <c r="K689" i="33"/>
  <c r="K690" i="33"/>
  <c r="S689" i="33"/>
  <c r="K691" i="33"/>
  <c r="S690" i="33"/>
  <c r="K692" i="33"/>
  <c r="S691" i="33"/>
  <c r="K693" i="33"/>
  <c r="S692" i="33"/>
  <c r="S693" i="33"/>
  <c r="K694" i="33"/>
  <c r="S694" i="33"/>
  <c r="K695" i="33"/>
  <c r="K696" i="33"/>
  <c r="S695" i="33"/>
  <c r="K697" i="33"/>
  <c r="S696" i="33"/>
  <c r="K698" i="33"/>
  <c r="S697" i="33"/>
  <c r="S698" i="33"/>
  <c r="K699" i="33"/>
  <c r="K700" i="33"/>
  <c r="S699" i="33"/>
  <c r="K701" i="33"/>
  <c r="S700" i="33"/>
  <c r="S701" i="33"/>
  <c r="K702" i="33"/>
  <c r="S702" i="33"/>
  <c r="K703" i="33"/>
  <c r="S703" i="33"/>
  <c r="K704" i="33"/>
  <c r="K705" i="33"/>
  <c r="S704" i="33"/>
  <c r="S705" i="33"/>
  <c r="K706" i="33"/>
  <c r="K707" i="33"/>
  <c r="S706" i="33"/>
  <c r="K708" i="33"/>
  <c r="S707" i="33"/>
  <c r="S708" i="33"/>
  <c r="K709" i="33"/>
  <c r="K710" i="33"/>
  <c r="S709" i="33"/>
  <c r="S710" i="33"/>
  <c r="K711" i="33"/>
  <c r="S711" i="33"/>
  <c r="K712" i="33"/>
  <c r="K713" i="33"/>
  <c r="S712" i="33"/>
  <c r="K714" i="33"/>
  <c r="S713" i="33"/>
  <c r="S714" i="33"/>
  <c r="K715" i="33"/>
  <c r="K716" i="33"/>
  <c r="S715" i="33"/>
  <c r="K717" i="33"/>
  <c r="S716" i="33"/>
  <c r="S717" i="33"/>
  <c r="K718" i="33"/>
  <c r="K719" i="33"/>
  <c r="S718" i="33"/>
  <c r="S719" i="33"/>
  <c r="K720" i="33"/>
  <c r="K721" i="33"/>
  <c r="S720" i="33"/>
  <c r="S721" i="33"/>
  <c r="K722" i="33"/>
  <c r="S722" i="33"/>
  <c r="K723" i="33"/>
  <c r="S723" i="33"/>
  <c r="K724" i="33"/>
  <c r="K725" i="33"/>
  <c r="S724" i="33"/>
  <c r="S725" i="33"/>
  <c r="K726" i="33"/>
  <c r="K727" i="33"/>
  <c r="S726" i="33"/>
  <c r="S727" i="33"/>
  <c r="K728" i="33"/>
  <c r="K729" i="33"/>
  <c r="S728" i="33"/>
  <c r="K730" i="33"/>
  <c r="S729" i="33"/>
  <c r="K731" i="33"/>
  <c r="S730" i="33"/>
  <c r="K732" i="33"/>
  <c r="S731" i="33"/>
  <c r="K733" i="33"/>
  <c r="S732" i="33"/>
  <c r="S733" i="33"/>
  <c r="K734" i="33"/>
  <c r="S734" i="33"/>
  <c r="K735" i="33"/>
  <c r="S735" i="33"/>
  <c r="K736" i="33"/>
  <c r="K737" i="33"/>
  <c r="S736" i="33"/>
  <c r="K738" i="33"/>
  <c r="S737" i="33"/>
  <c r="S738" i="33"/>
  <c r="K739" i="33"/>
  <c r="K740" i="33"/>
  <c r="S739" i="33"/>
  <c r="K741" i="33"/>
  <c r="S740" i="33"/>
  <c r="K742" i="33"/>
  <c r="S741" i="33"/>
  <c r="S742" i="33"/>
  <c r="K743" i="33"/>
  <c r="S743" i="33"/>
  <c r="K744" i="33"/>
  <c r="K745" i="33"/>
  <c r="S744" i="33"/>
  <c r="K746" i="33"/>
  <c r="S745" i="33"/>
  <c r="K747" i="33"/>
  <c r="S746" i="33"/>
  <c r="S747" i="33"/>
  <c r="K748" i="33"/>
  <c r="K749" i="33"/>
  <c r="S748" i="33"/>
  <c r="S749" i="33"/>
  <c r="K750" i="33"/>
  <c r="K751" i="33"/>
  <c r="S750" i="33"/>
  <c r="K752" i="33"/>
  <c r="S751" i="33"/>
  <c r="S752" i="33"/>
  <c r="K753" i="33"/>
  <c r="S753" i="33"/>
  <c r="K754" i="33"/>
  <c r="S754" i="33"/>
  <c r="K755" i="33"/>
  <c r="K756" i="33"/>
  <c r="S755" i="33"/>
  <c r="K757" i="33"/>
  <c r="S756" i="33"/>
  <c r="S757" i="33"/>
  <c r="K758" i="33"/>
  <c r="S758" i="33"/>
  <c r="K759" i="33"/>
  <c r="S759" i="33"/>
  <c r="K760" i="33"/>
  <c r="K761" i="33"/>
  <c r="S760" i="33"/>
  <c r="S761" i="33"/>
  <c r="K762" i="33"/>
  <c r="S762" i="33"/>
  <c r="K763" i="33"/>
  <c r="K764" i="33"/>
  <c r="S763" i="33"/>
  <c r="S764" i="33"/>
  <c r="K765" i="33"/>
  <c r="K766" i="33"/>
  <c r="S765" i="33"/>
  <c r="S766" i="33"/>
  <c r="K767" i="33"/>
  <c r="K768" i="33"/>
  <c r="S767" i="33"/>
  <c r="K769" i="33"/>
  <c r="S768" i="33"/>
  <c r="S769" i="33"/>
  <c r="K770" i="33"/>
  <c r="K771" i="33"/>
  <c r="S770" i="33"/>
  <c r="S771" i="33"/>
  <c r="K772" i="33"/>
  <c r="K773" i="33"/>
  <c r="S772" i="33"/>
  <c r="S773" i="33"/>
  <c r="K774" i="33"/>
  <c r="S774" i="33"/>
  <c r="K775" i="33"/>
  <c r="K776" i="33"/>
  <c r="S775" i="33"/>
  <c r="K777" i="33"/>
  <c r="S776" i="33"/>
  <c r="K778" i="33"/>
  <c r="S777" i="33"/>
  <c r="S778" i="33"/>
  <c r="K779" i="33"/>
  <c r="S779" i="33"/>
  <c r="K780" i="33"/>
  <c r="K781" i="33"/>
  <c r="S780" i="33"/>
  <c r="S781" i="33"/>
  <c r="K782" i="33"/>
  <c r="S782" i="33"/>
  <c r="K783" i="33"/>
  <c r="K784" i="33"/>
  <c r="S783" i="33"/>
  <c r="S784" i="33"/>
  <c r="K785" i="33"/>
  <c r="K786" i="33"/>
  <c r="S785" i="33"/>
  <c r="S786" i="33"/>
  <c r="K787" i="33"/>
  <c r="K788" i="33"/>
  <c r="S787" i="33"/>
  <c r="K789" i="33"/>
  <c r="S788" i="33"/>
  <c r="K790" i="33"/>
  <c r="S789" i="33"/>
  <c r="K791" i="33"/>
  <c r="S790" i="33"/>
  <c r="S791" i="33"/>
  <c r="K792" i="33"/>
  <c r="S792" i="33"/>
  <c r="K793" i="33"/>
  <c r="S793" i="33"/>
  <c r="K794" i="33"/>
  <c r="S794" i="33"/>
  <c r="K795" i="33"/>
  <c r="S795" i="33"/>
  <c r="K796" i="33"/>
  <c r="S796" i="33"/>
  <c r="K797" i="33"/>
  <c r="S797" i="33"/>
  <c r="K798" i="33"/>
  <c r="K799" i="33"/>
  <c r="S798" i="33"/>
  <c r="K800" i="33"/>
  <c r="S799" i="33"/>
  <c r="K801" i="33"/>
  <c r="S800" i="33"/>
  <c r="K802" i="33"/>
  <c r="S801" i="33"/>
  <c r="S802" i="33"/>
  <c r="K803" i="33"/>
  <c r="K804" i="33"/>
  <c r="S803" i="33"/>
  <c r="K805" i="33"/>
  <c r="S804" i="33"/>
  <c r="S805" i="33"/>
  <c r="K806" i="33"/>
  <c r="S806" i="33"/>
  <c r="K807" i="33"/>
  <c r="K808" i="33"/>
  <c r="S807" i="33"/>
  <c r="S808" i="33"/>
  <c r="A984" i="32"/>
  <c r="N10" i="41" l="1"/>
  <c r="M9" i="41"/>
  <c r="N9" i="41"/>
  <c r="M31" i="30"/>
  <c r="N31" i="30"/>
  <c r="O31" i="30"/>
  <c r="P31" i="30"/>
  <c r="Q31" i="30"/>
  <c r="R31" i="30"/>
  <c r="T31" i="30"/>
  <c r="M32" i="30"/>
  <c r="N32" i="30"/>
  <c r="O32" i="30"/>
  <c r="P32" i="30"/>
  <c r="Q32" i="30"/>
  <c r="R32" i="30"/>
  <c r="T32" i="30"/>
  <c r="M33" i="30"/>
  <c r="N33" i="30"/>
  <c r="O33" i="30"/>
  <c r="P33" i="30"/>
  <c r="Q33" i="30"/>
  <c r="R33" i="30"/>
  <c r="T33" i="30"/>
  <c r="M34" i="30"/>
  <c r="N34" i="30"/>
  <c r="O34" i="30"/>
  <c r="P34" i="30"/>
  <c r="Q34" i="30"/>
  <c r="R34" i="30"/>
  <c r="T34" i="30"/>
  <c r="M35" i="30"/>
  <c r="N35" i="30"/>
  <c r="O35" i="30"/>
  <c r="P35" i="30"/>
  <c r="Q35" i="30"/>
  <c r="R35" i="30"/>
  <c r="T35" i="30"/>
  <c r="M36" i="30"/>
  <c r="N36" i="30"/>
  <c r="O36" i="30"/>
  <c r="P36" i="30"/>
  <c r="Q36" i="30"/>
  <c r="R36" i="30"/>
  <c r="T36" i="30"/>
  <c r="M37" i="30"/>
  <c r="N37" i="30"/>
  <c r="O37" i="30"/>
  <c r="P37" i="30"/>
  <c r="Q37" i="30"/>
  <c r="R37" i="30"/>
  <c r="T37" i="30"/>
  <c r="M38" i="30"/>
  <c r="N38" i="30"/>
  <c r="O38" i="30"/>
  <c r="P38" i="30"/>
  <c r="Q38" i="30"/>
  <c r="R38" i="30"/>
  <c r="T38" i="30"/>
  <c r="M39" i="30"/>
  <c r="N39" i="30"/>
  <c r="O39" i="30"/>
  <c r="P39" i="30"/>
  <c r="Q39" i="30"/>
  <c r="R39" i="30"/>
  <c r="T39" i="30"/>
  <c r="M40" i="30"/>
  <c r="N40" i="30"/>
  <c r="O40" i="30"/>
  <c r="P40" i="30"/>
  <c r="Q40" i="30"/>
  <c r="R40" i="30"/>
  <c r="T40" i="30"/>
  <c r="M41" i="30"/>
  <c r="N41" i="30"/>
  <c r="O41" i="30"/>
  <c r="P41" i="30"/>
  <c r="Q41" i="30"/>
  <c r="R41" i="30"/>
  <c r="T41" i="30"/>
  <c r="M42" i="30"/>
  <c r="N42" i="30"/>
  <c r="O42" i="30"/>
  <c r="P42" i="30"/>
  <c r="Q42" i="30"/>
  <c r="R42" i="30"/>
  <c r="T42" i="30"/>
  <c r="M43" i="30"/>
  <c r="N43" i="30"/>
  <c r="O43" i="30"/>
  <c r="P43" i="30"/>
  <c r="Q43" i="30"/>
  <c r="R43" i="30"/>
  <c r="T43" i="30"/>
  <c r="M44" i="30"/>
  <c r="N44" i="30"/>
  <c r="O44" i="30"/>
  <c r="P44" i="30"/>
  <c r="Q44" i="30"/>
  <c r="R44" i="30"/>
  <c r="T44" i="30"/>
  <c r="M45" i="30"/>
  <c r="N45" i="30"/>
  <c r="O45" i="30"/>
  <c r="P45" i="30"/>
  <c r="Q45" i="30"/>
  <c r="R45" i="30"/>
  <c r="T45" i="30"/>
  <c r="M46" i="30"/>
  <c r="N46" i="30"/>
  <c r="O46" i="30"/>
  <c r="P46" i="30"/>
  <c r="Q46" i="30"/>
  <c r="R46" i="30"/>
  <c r="T46" i="30"/>
  <c r="M47" i="30"/>
  <c r="N47" i="30"/>
  <c r="O47" i="30"/>
  <c r="P47" i="30"/>
  <c r="Q47" i="30"/>
  <c r="R47" i="30"/>
  <c r="T47" i="30"/>
  <c r="M48" i="30"/>
  <c r="N48" i="30"/>
  <c r="O48" i="30"/>
  <c r="P48" i="30"/>
  <c r="Q48" i="30"/>
  <c r="R48" i="30"/>
  <c r="T48" i="30"/>
  <c r="M49" i="30"/>
  <c r="N49" i="30"/>
  <c r="O49" i="30"/>
  <c r="P49" i="30"/>
  <c r="Q49" i="30"/>
  <c r="R49" i="30"/>
  <c r="T49" i="30"/>
  <c r="M50" i="30"/>
  <c r="N50" i="30"/>
  <c r="O50" i="30"/>
  <c r="P50" i="30"/>
  <c r="Q50" i="30"/>
  <c r="R50" i="30"/>
  <c r="T50" i="30"/>
  <c r="M51" i="30"/>
  <c r="N51" i="30"/>
  <c r="O51" i="30"/>
  <c r="P51" i="30"/>
  <c r="Q51" i="30"/>
  <c r="R51" i="30"/>
  <c r="T51" i="30"/>
  <c r="M52" i="30"/>
  <c r="N52" i="30"/>
  <c r="O52" i="30"/>
  <c r="P52" i="30"/>
  <c r="Q52" i="30"/>
  <c r="R52" i="30"/>
  <c r="T52" i="30"/>
  <c r="M53" i="30"/>
  <c r="N53" i="30"/>
  <c r="O53" i="30"/>
  <c r="P53" i="30"/>
  <c r="Q53" i="30"/>
  <c r="R53" i="30"/>
  <c r="T53" i="30"/>
  <c r="M54" i="30"/>
  <c r="N54" i="30"/>
  <c r="O54" i="30"/>
  <c r="P54" i="30"/>
  <c r="Q54" i="30"/>
  <c r="R54" i="30"/>
  <c r="T54" i="30"/>
  <c r="M55" i="30"/>
  <c r="N55" i="30"/>
  <c r="O55" i="30"/>
  <c r="P55" i="30"/>
  <c r="Q55" i="30"/>
  <c r="R55" i="30"/>
  <c r="T55" i="30"/>
  <c r="M56" i="30"/>
  <c r="N56" i="30"/>
  <c r="O56" i="30"/>
  <c r="P56" i="30"/>
  <c r="Q56" i="30"/>
  <c r="R56" i="30"/>
  <c r="T56" i="30"/>
  <c r="M57" i="30"/>
  <c r="N57" i="30"/>
  <c r="O57" i="30"/>
  <c r="P57" i="30"/>
  <c r="Q57" i="30"/>
  <c r="R57" i="30"/>
  <c r="T57" i="30"/>
  <c r="M58" i="30"/>
  <c r="N58" i="30"/>
  <c r="O58" i="30"/>
  <c r="P58" i="30"/>
  <c r="Q58" i="30"/>
  <c r="R58" i="30"/>
  <c r="T58" i="30"/>
  <c r="M59" i="30"/>
  <c r="N59" i="30"/>
  <c r="O59" i="30"/>
  <c r="P59" i="30"/>
  <c r="Q59" i="30"/>
  <c r="R59" i="30"/>
  <c r="T59" i="30"/>
  <c r="M60" i="30"/>
  <c r="N60" i="30"/>
  <c r="O60" i="30"/>
  <c r="P60" i="30"/>
  <c r="Q60" i="30"/>
  <c r="R60" i="30"/>
  <c r="T60" i="30"/>
  <c r="M61" i="30"/>
  <c r="N61" i="30"/>
  <c r="O61" i="30"/>
  <c r="P61" i="30"/>
  <c r="Q61" i="30"/>
  <c r="R61" i="30"/>
  <c r="T61" i="30"/>
  <c r="M62" i="30"/>
  <c r="N62" i="30"/>
  <c r="O62" i="30"/>
  <c r="P62" i="30"/>
  <c r="Q62" i="30"/>
  <c r="R62" i="30"/>
  <c r="T62" i="30"/>
  <c r="M63" i="30"/>
  <c r="N63" i="30"/>
  <c r="O63" i="30"/>
  <c r="P63" i="30"/>
  <c r="Q63" i="30"/>
  <c r="R63" i="30"/>
  <c r="T63" i="30"/>
  <c r="M64" i="30"/>
  <c r="N64" i="30"/>
  <c r="O64" i="30"/>
  <c r="P64" i="30"/>
  <c r="Q64" i="30"/>
  <c r="R64" i="30"/>
  <c r="T64" i="30"/>
  <c r="M65" i="30"/>
  <c r="N65" i="30"/>
  <c r="O65" i="30"/>
  <c r="P65" i="30"/>
  <c r="Q65" i="30"/>
  <c r="R65" i="30"/>
  <c r="T65" i="30"/>
  <c r="M66" i="30"/>
  <c r="N66" i="30"/>
  <c r="O66" i="30"/>
  <c r="P66" i="30"/>
  <c r="Q66" i="30"/>
  <c r="R66" i="30"/>
  <c r="T66" i="30"/>
  <c r="M67" i="30"/>
  <c r="N67" i="30"/>
  <c r="O67" i="30"/>
  <c r="P67" i="30"/>
  <c r="Q67" i="30"/>
  <c r="R67" i="30"/>
  <c r="T67" i="30"/>
  <c r="M68" i="30"/>
  <c r="N68" i="30"/>
  <c r="O68" i="30"/>
  <c r="P68" i="30"/>
  <c r="Q68" i="30"/>
  <c r="R68" i="30"/>
  <c r="T68" i="30"/>
  <c r="M69" i="30"/>
  <c r="N69" i="30"/>
  <c r="O69" i="30"/>
  <c r="P69" i="30"/>
  <c r="Q69" i="30"/>
  <c r="R69" i="30"/>
  <c r="T69" i="30"/>
  <c r="M70" i="30"/>
  <c r="N70" i="30"/>
  <c r="O70" i="30"/>
  <c r="P70" i="30"/>
  <c r="Q70" i="30"/>
  <c r="R70" i="30"/>
  <c r="T70" i="30"/>
  <c r="M71" i="30"/>
  <c r="N71" i="30"/>
  <c r="O71" i="30"/>
  <c r="P71" i="30"/>
  <c r="Q71" i="30"/>
  <c r="R71" i="30"/>
  <c r="T71" i="30"/>
  <c r="M72" i="30"/>
  <c r="N72" i="30"/>
  <c r="O72" i="30"/>
  <c r="P72" i="30"/>
  <c r="Q72" i="30"/>
  <c r="R72" i="30"/>
  <c r="T72" i="30"/>
  <c r="M73" i="30"/>
  <c r="N73" i="30"/>
  <c r="O73" i="30"/>
  <c r="P73" i="30"/>
  <c r="Q73" i="30"/>
  <c r="R73" i="30"/>
  <c r="T73" i="30"/>
  <c r="M74" i="30"/>
  <c r="N74" i="30"/>
  <c r="O74" i="30"/>
  <c r="P74" i="30"/>
  <c r="Q74" i="30"/>
  <c r="R74" i="30"/>
  <c r="T74" i="30"/>
  <c r="M75" i="30"/>
  <c r="N75" i="30"/>
  <c r="O75" i="30"/>
  <c r="P75" i="30"/>
  <c r="Q75" i="30"/>
  <c r="R75" i="30"/>
  <c r="T75" i="30"/>
  <c r="M76" i="30"/>
  <c r="N76" i="30"/>
  <c r="O76" i="30"/>
  <c r="P76" i="30"/>
  <c r="Q76" i="30"/>
  <c r="R76" i="30"/>
  <c r="T76" i="30"/>
  <c r="M77" i="30"/>
  <c r="N77" i="30"/>
  <c r="O77" i="30"/>
  <c r="P77" i="30"/>
  <c r="Q77" i="30"/>
  <c r="R77" i="30"/>
  <c r="T77" i="30"/>
  <c r="M78" i="30"/>
  <c r="N78" i="30"/>
  <c r="O78" i="30"/>
  <c r="P78" i="30"/>
  <c r="Q78" i="30"/>
  <c r="R78" i="30"/>
  <c r="T78" i="30"/>
  <c r="M79" i="30"/>
  <c r="N79" i="30"/>
  <c r="O79" i="30"/>
  <c r="P79" i="30"/>
  <c r="Q79" i="30"/>
  <c r="R79" i="30"/>
  <c r="T79" i="30"/>
  <c r="M80" i="30"/>
  <c r="N80" i="30"/>
  <c r="O80" i="30"/>
  <c r="P80" i="30"/>
  <c r="Q80" i="30"/>
  <c r="R80" i="30"/>
  <c r="T80" i="30"/>
  <c r="M81" i="30"/>
  <c r="N81" i="30"/>
  <c r="O81" i="30"/>
  <c r="P81" i="30"/>
  <c r="Q81" i="30"/>
  <c r="R81" i="30"/>
  <c r="T81" i="30"/>
  <c r="M82" i="30"/>
  <c r="N82" i="30"/>
  <c r="O82" i="30"/>
  <c r="P82" i="30"/>
  <c r="Q82" i="30"/>
  <c r="R82" i="30"/>
  <c r="T82" i="30"/>
  <c r="M83" i="30"/>
  <c r="N83" i="30"/>
  <c r="O83" i="30"/>
  <c r="P83" i="30"/>
  <c r="Q83" i="30"/>
  <c r="R83" i="30"/>
  <c r="T83" i="30"/>
  <c r="M84" i="30"/>
  <c r="N84" i="30"/>
  <c r="O84" i="30"/>
  <c r="P84" i="30"/>
  <c r="Q84" i="30"/>
  <c r="R84" i="30"/>
  <c r="T84" i="30"/>
  <c r="M85" i="30"/>
  <c r="N85" i="30"/>
  <c r="O85" i="30"/>
  <c r="P85" i="30"/>
  <c r="Q85" i="30"/>
  <c r="R85" i="30"/>
  <c r="T85" i="30"/>
  <c r="M86" i="30"/>
  <c r="N86" i="30"/>
  <c r="O86" i="30"/>
  <c r="P86" i="30"/>
  <c r="Q86" i="30"/>
  <c r="R86" i="30"/>
  <c r="T86" i="30"/>
  <c r="M87" i="30"/>
  <c r="N87" i="30"/>
  <c r="O87" i="30"/>
  <c r="P87" i="30"/>
  <c r="Q87" i="30"/>
  <c r="R87" i="30"/>
  <c r="T87" i="30"/>
  <c r="M88" i="30"/>
  <c r="N88" i="30"/>
  <c r="O88" i="30"/>
  <c r="P88" i="30"/>
  <c r="Q88" i="30"/>
  <c r="R88" i="30"/>
  <c r="T88" i="30"/>
  <c r="M89" i="30"/>
  <c r="N89" i="30"/>
  <c r="O89" i="30"/>
  <c r="P89" i="30"/>
  <c r="Q89" i="30"/>
  <c r="R89" i="30"/>
  <c r="T89" i="30"/>
  <c r="M90" i="30"/>
  <c r="N90" i="30"/>
  <c r="O90" i="30"/>
  <c r="P90" i="30"/>
  <c r="Q90" i="30"/>
  <c r="R90" i="30"/>
  <c r="T90" i="30"/>
  <c r="M91" i="30"/>
  <c r="N91" i="30"/>
  <c r="O91" i="30"/>
  <c r="P91" i="30"/>
  <c r="Q91" i="30"/>
  <c r="R91" i="30"/>
  <c r="T91" i="30"/>
  <c r="M92" i="30"/>
  <c r="N92" i="30"/>
  <c r="O92" i="30"/>
  <c r="P92" i="30"/>
  <c r="Q92" i="30"/>
  <c r="R92" i="30"/>
  <c r="T92" i="30"/>
  <c r="M93" i="30"/>
  <c r="N93" i="30"/>
  <c r="O93" i="30"/>
  <c r="P93" i="30"/>
  <c r="Q93" i="30"/>
  <c r="R93" i="30"/>
  <c r="T93" i="30"/>
  <c r="M94" i="30"/>
  <c r="N94" i="30"/>
  <c r="O94" i="30"/>
  <c r="P94" i="30"/>
  <c r="Q94" i="30"/>
  <c r="R94" i="30"/>
  <c r="T94" i="30"/>
  <c r="M95" i="30"/>
  <c r="N95" i="30"/>
  <c r="O95" i="30"/>
  <c r="P95" i="30"/>
  <c r="Q95" i="30"/>
  <c r="R95" i="30"/>
  <c r="T95" i="30"/>
  <c r="M96" i="30"/>
  <c r="N96" i="30"/>
  <c r="O96" i="30"/>
  <c r="P96" i="30"/>
  <c r="Q96" i="30"/>
  <c r="R96" i="30"/>
  <c r="T96" i="30"/>
  <c r="M97" i="30"/>
  <c r="N97" i="30"/>
  <c r="O97" i="30"/>
  <c r="P97" i="30"/>
  <c r="Q97" i="30"/>
  <c r="R97" i="30"/>
  <c r="T97" i="30"/>
  <c r="M98" i="30"/>
  <c r="N98" i="30"/>
  <c r="O98" i="30"/>
  <c r="P98" i="30"/>
  <c r="Q98" i="30"/>
  <c r="R98" i="30"/>
  <c r="T98" i="30"/>
  <c r="M99" i="30"/>
  <c r="N99" i="30"/>
  <c r="O99" i="30"/>
  <c r="P99" i="30"/>
  <c r="Q99" i="30"/>
  <c r="R99" i="30"/>
  <c r="T99" i="30"/>
  <c r="M100" i="30"/>
  <c r="N100" i="30"/>
  <c r="O100" i="30"/>
  <c r="P100" i="30"/>
  <c r="Q100" i="30"/>
  <c r="R100" i="30"/>
  <c r="T100" i="30"/>
  <c r="M101" i="30"/>
  <c r="N101" i="30"/>
  <c r="O101" i="30"/>
  <c r="P101" i="30"/>
  <c r="Q101" i="30"/>
  <c r="R101" i="30"/>
  <c r="T101" i="30"/>
  <c r="M102" i="30"/>
  <c r="N102" i="30"/>
  <c r="O102" i="30"/>
  <c r="P102" i="30"/>
  <c r="Q102" i="30"/>
  <c r="R102" i="30"/>
  <c r="T102" i="30"/>
  <c r="M103" i="30"/>
  <c r="N103" i="30"/>
  <c r="O103" i="30"/>
  <c r="P103" i="30"/>
  <c r="Q103" i="30"/>
  <c r="R103" i="30"/>
  <c r="T103" i="30"/>
  <c r="M104" i="30"/>
  <c r="N104" i="30"/>
  <c r="O104" i="30"/>
  <c r="P104" i="30"/>
  <c r="Q104" i="30"/>
  <c r="R104" i="30"/>
  <c r="T104" i="30"/>
  <c r="M105" i="30"/>
  <c r="N105" i="30"/>
  <c r="O105" i="30"/>
  <c r="P105" i="30"/>
  <c r="Q105" i="30"/>
  <c r="R105" i="30"/>
  <c r="T105" i="30"/>
  <c r="M106" i="30"/>
  <c r="N106" i="30"/>
  <c r="O106" i="30"/>
  <c r="P106" i="30"/>
  <c r="Q106" i="30"/>
  <c r="R106" i="30"/>
  <c r="T106" i="30"/>
  <c r="M107" i="30"/>
  <c r="N107" i="30"/>
  <c r="O107" i="30"/>
  <c r="P107" i="30"/>
  <c r="Q107" i="30"/>
  <c r="R107" i="30"/>
  <c r="T107" i="30"/>
  <c r="M108" i="30"/>
  <c r="N108" i="30"/>
  <c r="O108" i="30"/>
  <c r="P108" i="30"/>
  <c r="Q108" i="30"/>
  <c r="R108" i="30"/>
  <c r="T108" i="30"/>
  <c r="M109" i="30"/>
  <c r="N109" i="30"/>
  <c r="O109" i="30"/>
  <c r="P109" i="30"/>
  <c r="Q109" i="30"/>
  <c r="R109" i="30"/>
  <c r="T109" i="30"/>
  <c r="M110" i="30"/>
  <c r="N110" i="30"/>
  <c r="O110" i="30"/>
  <c r="P110" i="30"/>
  <c r="Q110" i="30"/>
  <c r="R110" i="30"/>
  <c r="T110" i="30"/>
  <c r="M111" i="30"/>
  <c r="N111" i="30"/>
  <c r="O111" i="30"/>
  <c r="P111" i="30"/>
  <c r="Q111" i="30"/>
  <c r="R111" i="30"/>
  <c r="T111" i="30"/>
  <c r="M112" i="30"/>
  <c r="N112" i="30"/>
  <c r="O112" i="30"/>
  <c r="P112" i="30"/>
  <c r="Q112" i="30"/>
  <c r="R112" i="30"/>
  <c r="T112" i="30"/>
  <c r="M113" i="30"/>
  <c r="N113" i="30"/>
  <c r="O113" i="30"/>
  <c r="P113" i="30"/>
  <c r="Q113" i="30"/>
  <c r="R113" i="30"/>
  <c r="T113" i="30"/>
  <c r="M114" i="30"/>
  <c r="N114" i="30"/>
  <c r="O114" i="30"/>
  <c r="P114" i="30"/>
  <c r="Q114" i="30"/>
  <c r="R114" i="30"/>
  <c r="T114" i="30"/>
  <c r="M115" i="30"/>
  <c r="N115" i="30"/>
  <c r="O115" i="30"/>
  <c r="P115" i="30"/>
  <c r="Q115" i="30"/>
  <c r="R115" i="30"/>
  <c r="T115" i="30"/>
  <c r="M116" i="30"/>
  <c r="N116" i="30"/>
  <c r="O116" i="30"/>
  <c r="P116" i="30"/>
  <c r="Q116" i="30"/>
  <c r="R116" i="30"/>
  <c r="T116" i="30"/>
  <c r="M117" i="30"/>
  <c r="N117" i="30"/>
  <c r="O117" i="30"/>
  <c r="P117" i="30"/>
  <c r="Q117" i="30"/>
  <c r="R117" i="30"/>
  <c r="T117" i="30"/>
  <c r="M118" i="30"/>
  <c r="N118" i="30"/>
  <c r="O118" i="30"/>
  <c r="P118" i="30"/>
  <c r="Q118" i="30"/>
  <c r="R118" i="30"/>
  <c r="T118" i="30"/>
  <c r="M119" i="30"/>
  <c r="N119" i="30"/>
  <c r="O119" i="30"/>
  <c r="P119" i="30"/>
  <c r="Q119" i="30"/>
  <c r="R119" i="30"/>
  <c r="T119" i="30"/>
  <c r="M120" i="30"/>
  <c r="N120" i="30"/>
  <c r="O120" i="30"/>
  <c r="P120" i="30"/>
  <c r="Q120" i="30"/>
  <c r="R120" i="30"/>
  <c r="T120" i="30"/>
  <c r="M121" i="30"/>
  <c r="N121" i="30"/>
  <c r="O121" i="30"/>
  <c r="P121" i="30"/>
  <c r="Q121" i="30"/>
  <c r="R121" i="30"/>
  <c r="T121" i="30"/>
  <c r="M122" i="30"/>
  <c r="N122" i="30"/>
  <c r="O122" i="30"/>
  <c r="P122" i="30"/>
  <c r="Q122" i="30"/>
  <c r="R122" i="30"/>
  <c r="T122" i="30"/>
  <c r="M123" i="30"/>
  <c r="N123" i="30"/>
  <c r="O123" i="30"/>
  <c r="P123" i="30"/>
  <c r="Q123" i="30"/>
  <c r="R123" i="30"/>
  <c r="T123" i="30"/>
  <c r="M124" i="30"/>
  <c r="N124" i="30"/>
  <c r="O124" i="30"/>
  <c r="P124" i="30"/>
  <c r="Q124" i="30"/>
  <c r="R124" i="30"/>
  <c r="T124" i="30"/>
  <c r="M125" i="30"/>
  <c r="N125" i="30"/>
  <c r="O125" i="30"/>
  <c r="P125" i="30"/>
  <c r="Q125" i="30"/>
  <c r="R125" i="30"/>
  <c r="T125" i="30"/>
  <c r="M126" i="30"/>
  <c r="N126" i="30"/>
  <c r="O126" i="30"/>
  <c r="P126" i="30"/>
  <c r="Q126" i="30"/>
  <c r="R126" i="30"/>
  <c r="T126" i="30"/>
  <c r="M127" i="30"/>
  <c r="N127" i="30"/>
  <c r="O127" i="30"/>
  <c r="P127" i="30"/>
  <c r="Q127" i="30"/>
  <c r="R127" i="30"/>
  <c r="T127" i="30"/>
  <c r="M128" i="30"/>
  <c r="N128" i="30"/>
  <c r="O128" i="30"/>
  <c r="P128" i="30"/>
  <c r="Q128" i="30"/>
  <c r="R128" i="30"/>
  <c r="T128" i="30"/>
  <c r="M129" i="30"/>
  <c r="N129" i="30"/>
  <c r="O129" i="30"/>
  <c r="P129" i="30"/>
  <c r="Q129" i="30"/>
  <c r="R129" i="30"/>
  <c r="T129" i="30"/>
  <c r="M130" i="30"/>
  <c r="N130" i="30"/>
  <c r="O130" i="30"/>
  <c r="P130" i="30"/>
  <c r="Q130" i="30"/>
  <c r="R130" i="30"/>
  <c r="T130" i="30"/>
  <c r="M131" i="30"/>
  <c r="N131" i="30"/>
  <c r="O131" i="30"/>
  <c r="P131" i="30"/>
  <c r="Q131" i="30"/>
  <c r="R131" i="30"/>
  <c r="T131" i="30"/>
  <c r="M132" i="30"/>
  <c r="N132" i="30"/>
  <c r="O132" i="30"/>
  <c r="P132" i="30"/>
  <c r="Q132" i="30"/>
  <c r="R132" i="30"/>
  <c r="T132" i="30"/>
  <c r="M133" i="30"/>
  <c r="N133" i="30"/>
  <c r="O133" i="30"/>
  <c r="P133" i="30"/>
  <c r="Q133" i="30"/>
  <c r="R133" i="30"/>
  <c r="T133" i="30"/>
  <c r="M134" i="30"/>
  <c r="N134" i="30"/>
  <c r="O134" i="30"/>
  <c r="P134" i="30"/>
  <c r="Q134" i="30"/>
  <c r="R134" i="30"/>
  <c r="T134" i="30"/>
  <c r="M135" i="30"/>
  <c r="N135" i="30"/>
  <c r="O135" i="30"/>
  <c r="P135" i="30"/>
  <c r="Q135" i="30"/>
  <c r="R135" i="30"/>
  <c r="T135" i="30"/>
  <c r="M136" i="30"/>
  <c r="N136" i="30"/>
  <c r="O136" i="30"/>
  <c r="P136" i="30"/>
  <c r="Q136" i="30"/>
  <c r="R136" i="30"/>
  <c r="T136" i="30"/>
  <c r="M137" i="30"/>
  <c r="N137" i="30"/>
  <c r="O137" i="30"/>
  <c r="P137" i="30"/>
  <c r="Q137" i="30"/>
  <c r="R137" i="30"/>
  <c r="T137" i="30"/>
  <c r="M138" i="30"/>
  <c r="N138" i="30"/>
  <c r="O138" i="30"/>
  <c r="P138" i="30"/>
  <c r="Q138" i="30"/>
  <c r="R138" i="30"/>
  <c r="T138" i="30"/>
  <c r="M139" i="30"/>
  <c r="N139" i="30"/>
  <c r="O139" i="30"/>
  <c r="P139" i="30"/>
  <c r="Q139" i="30"/>
  <c r="R139" i="30"/>
  <c r="T139" i="30"/>
  <c r="M140" i="30"/>
  <c r="N140" i="30"/>
  <c r="O140" i="30"/>
  <c r="P140" i="30"/>
  <c r="Q140" i="30"/>
  <c r="R140" i="30"/>
  <c r="T140" i="30"/>
  <c r="M141" i="30"/>
  <c r="N141" i="30"/>
  <c r="O141" i="30"/>
  <c r="P141" i="30"/>
  <c r="Q141" i="30"/>
  <c r="R141" i="30"/>
  <c r="T141" i="30"/>
  <c r="M142" i="30"/>
  <c r="N142" i="30"/>
  <c r="O142" i="30"/>
  <c r="P142" i="30"/>
  <c r="Q142" i="30"/>
  <c r="R142" i="30"/>
  <c r="T142" i="30"/>
  <c r="M143" i="30"/>
  <c r="N143" i="30"/>
  <c r="O143" i="30"/>
  <c r="P143" i="30"/>
  <c r="Q143" i="30"/>
  <c r="R143" i="30"/>
  <c r="T143" i="30"/>
  <c r="M144" i="30"/>
  <c r="N144" i="30"/>
  <c r="O144" i="30"/>
  <c r="P144" i="30"/>
  <c r="Q144" i="30"/>
  <c r="R144" i="30"/>
  <c r="T144" i="30"/>
  <c r="M145" i="30"/>
  <c r="N145" i="30"/>
  <c r="O145" i="30"/>
  <c r="P145" i="30"/>
  <c r="Q145" i="30"/>
  <c r="R145" i="30"/>
  <c r="T145" i="30"/>
  <c r="M146" i="30"/>
  <c r="N146" i="30"/>
  <c r="O146" i="30"/>
  <c r="P146" i="30"/>
  <c r="Q146" i="30"/>
  <c r="R146" i="30"/>
  <c r="T146" i="30"/>
  <c r="M147" i="30"/>
  <c r="N147" i="30"/>
  <c r="O147" i="30"/>
  <c r="P147" i="30"/>
  <c r="Q147" i="30"/>
  <c r="R147" i="30"/>
  <c r="T147" i="30"/>
  <c r="M148" i="30"/>
  <c r="N148" i="30"/>
  <c r="O148" i="30"/>
  <c r="P148" i="30"/>
  <c r="Q148" i="30"/>
  <c r="R148" i="30"/>
  <c r="T148" i="30"/>
  <c r="M149" i="30"/>
  <c r="N149" i="30"/>
  <c r="O149" i="30"/>
  <c r="P149" i="30"/>
  <c r="Q149" i="30"/>
  <c r="R149" i="30"/>
  <c r="T149" i="30"/>
  <c r="M150" i="30"/>
  <c r="N150" i="30"/>
  <c r="O150" i="30"/>
  <c r="P150" i="30"/>
  <c r="Q150" i="30"/>
  <c r="R150" i="30"/>
  <c r="T150" i="30"/>
  <c r="M151" i="30"/>
  <c r="N151" i="30"/>
  <c r="O151" i="30"/>
  <c r="P151" i="30"/>
  <c r="Q151" i="30"/>
  <c r="R151" i="30"/>
  <c r="T151" i="30"/>
  <c r="M152" i="30"/>
  <c r="N152" i="30"/>
  <c r="O152" i="30"/>
  <c r="P152" i="30"/>
  <c r="Q152" i="30"/>
  <c r="R152" i="30"/>
  <c r="T152" i="30"/>
  <c r="M153" i="30"/>
  <c r="N153" i="30"/>
  <c r="O153" i="30"/>
  <c r="P153" i="30"/>
  <c r="Q153" i="30"/>
  <c r="R153" i="30"/>
  <c r="T153" i="30"/>
  <c r="M154" i="30"/>
  <c r="N154" i="30"/>
  <c r="O154" i="30"/>
  <c r="P154" i="30"/>
  <c r="Q154" i="30"/>
  <c r="R154" i="30"/>
  <c r="T154" i="30"/>
  <c r="M155" i="30"/>
  <c r="N155" i="30"/>
  <c r="O155" i="30"/>
  <c r="P155" i="30"/>
  <c r="Q155" i="30"/>
  <c r="R155" i="30"/>
  <c r="T155" i="30"/>
  <c r="M156" i="30"/>
  <c r="N156" i="30"/>
  <c r="O156" i="30"/>
  <c r="P156" i="30"/>
  <c r="Q156" i="30"/>
  <c r="R156" i="30"/>
  <c r="T156" i="30"/>
  <c r="M157" i="30"/>
  <c r="N157" i="30"/>
  <c r="O157" i="30"/>
  <c r="P157" i="30"/>
  <c r="Q157" i="30"/>
  <c r="R157" i="30"/>
  <c r="T157" i="30"/>
  <c r="M158" i="30"/>
  <c r="N158" i="30"/>
  <c r="O158" i="30"/>
  <c r="P158" i="30"/>
  <c r="Q158" i="30"/>
  <c r="R158" i="30"/>
  <c r="T158" i="30"/>
  <c r="M159" i="30"/>
  <c r="N159" i="30"/>
  <c r="O159" i="30"/>
  <c r="P159" i="30"/>
  <c r="Q159" i="30"/>
  <c r="R159" i="30"/>
  <c r="T159" i="30"/>
  <c r="M160" i="30"/>
  <c r="N160" i="30"/>
  <c r="O160" i="30"/>
  <c r="P160" i="30"/>
  <c r="Q160" i="30"/>
  <c r="R160" i="30"/>
  <c r="T160" i="30"/>
  <c r="M161" i="30"/>
  <c r="N161" i="30"/>
  <c r="O161" i="30"/>
  <c r="P161" i="30"/>
  <c r="Q161" i="30"/>
  <c r="R161" i="30"/>
  <c r="T161" i="30"/>
  <c r="M162" i="30"/>
  <c r="N162" i="30"/>
  <c r="O162" i="30"/>
  <c r="P162" i="30"/>
  <c r="Q162" i="30"/>
  <c r="R162" i="30"/>
  <c r="T162" i="30"/>
  <c r="M163" i="30"/>
  <c r="N163" i="30"/>
  <c r="O163" i="30"/>
  <c r="P163" i="30"/>
  <c r="Q163" i="30"/>
  <c r="R163" i="30"/>
  <c r="T163" i="30"/>
  <c r="M164" i="30"/>
  <c r="N164" i="30"/>
  <c r="O164" i="30"/>
  <c r="P164" i="30"/>
  <c r="Q164" i="30"/>
  <c r="R164" i="30"/>
  <c r="T164" i="30"/>
  <c r="M165" i="30"/>
  <c r="N165" i="30"/>
  <c r="O165" i="30"/>
  <c r="P165" i="30"/>
  <c r="Q165" i="30"/>
  <c r="R165" i="30"/>
  <c r="T165" i="30"/>
  <c r="M166" i="30"/>
  <c r="N166" i="30"/>
  <c r="O166" i="30"/>
  <c r="P166" i="30"/>
  <c r="Q166" i="30"/>
  <c r="R166" i="30"/>
  <c r="T166" i="30"/>
  <c r="M167" i="30"/>
  <c r="N167" i="30"/>
  <c r="O167" i="30"/>
  <c r="P167" i="30"/>
  <c r="Q167" i="30"/>
  <c r="R167" i="30"/>
  <c r="T167" i="30"/>
  <c r="M168" i="30"/>
  <c r="N168" i="30"/>
  <c r="O168" i="30"/>
  <c r="P168" i="30"/>
  <c r="Q168" i="30"/>
  <c r="R168" i="30"/>
  <c r="T168" i="30"/>
  <c r="M169" i="30"/>
  <c r="N169" i="30"/>
  <c r="O169" i="30"/>
  <c r="P169" i="30"/>
  <c r="Q169" i="30"/>
  <c r="R169" i="30"/>
  <c r="T169" i="30"/>
  <c r="M170" i="30"/>
  <c r="N170" i="30"/>
  <c r="O170" i="30"/>
  <c r="P170" i="30"/>
  <c r="Q170" i="30"/>
  <c r="R170" i="30"/>
  <c r="T170" i="30"/>
  <c r="M171" i="30"/>
  <c r="N171" i="30"/>
  <c r="O171" i="30"/>
  <c r="P171" i="30"/>
  <c r="Q171" i="30"/>
  <c r="R171" i="30"/>
  <c r="T171" i="30"/>
  <c r="M172" i="30"/>
  <c r="N172" i="30"/>
  <c r="O172" i="30"/>
  <c r="P172" i="30"/>
  <c r="Q172" i="30"/>
  <c r="R172" i="30"/>
  <c r="T172" i="30"/>
  <c r="M173" i="30"/>
  <c r="N173" i="30"/>
  <c r="O173" i="30"/>
  <c r="P173" i="30"/>
  <c r="Q173" i="30"/>
  <c r="R173" i="30"/>
  <c r="T173" i="30"/>
  <c r="M174" i="30"/>
  <c r="N174" i="30"/>
  <c r="O174" i="30"/>
  <c r="P174" i="30"/>
  <c r="Q174" i="30"/>
  <c r="R174" i="30"/>
  <c r="T174" i="30"/>
  <c r="M175" i="30"/>
  <c r="N175" i="30"/>
  <c r="O175" i="30"/>
  <c r="P175" i="30"/>
  <c r="Q175" i="30"/>
  <c r="R175" i="30"/>
  <c r="T175" i="30"/>
  <c r="M176" i="30"/>
  <c r="N176" i="30"/>
  <c r="O176" i="30"/>
  <c r="P176" i="30"/>
  <c r="Q176" i="30"/>
  <c r="R176" i="30"/>
  <c r="T176" i="30"/>
  <c r="M177" i="30"/>
  <c r="N177" i="30"/>
  <c r="O177" i="30"/>
  <c r="P177" i="30"/>
  <c r="Q177" i="30"/>
  <c r="R177" i="30"/>
  <c r="T177" i="30"/>
  <c r="M178" i="30"/>
  <c r="N178" i="30"/>
  <c r="O178" i="30"/>
  <c r="P178" i="30"/>
  <c r="Q178" i="30"/>
  <c r="R178" i="30"/>
  <c r="T178" i="30"/>
  <c r="M179" i="30"/>
  <c r="N179" i="30"/>
  <c r="O179" i="30"/>
  <c r="P179" i="30"/>
  <c r="Q179" i="30"/>
  <c r="R179" i="30"/>
  <c r="T179" i="30"/>
  <c r="M180" i="30"/>
  <c r="N180" i="30"/>
  <c r="O180" i="30"/>
  <c r="P180" i="30"/>
  <c r="Q180" i="30"/>
  <c r="R180" i="30"/>
  <c r="T180" i="30"/>
  <c r="M181" i="30"/>
  <c r="N181" i="30"/>
  <c r="O181" i="30"/>
  <c r="P181" i="30"/>
  <c r="Q181" i="30"/>
  <c r="R181" i="30"/>
  <c r="T181" i="30"/>
  <c r="M182" i="30"/>
  <c r="N182" i="30"/>
  <c r="O182" i="30"/>
  <c r="P182" i="30"/>
  <c r="Q182" i="30"/>
  <c r="R182" i="30"/>
  <c r="T182" i="30"/>
  <c r="M183" i="30"/>
  <c r="N183" i="30"/>
  <c r="O183" i="30"/>
  <c r="P183" i="30"/>
  <c r="Q183" i="30"/>
  <c r="R183" i="30"/>
  <c r="T183" i="30"/>
  <c r="M184" i="30"/>
  <c r="N184" i="30"/>
  <c r="O184" i="30"/>
  <c r="P184" i="30"/>
  <c r="Q184" i="30"/>
  <c r="R184" i="30"/>
  <c r="T184" i="30"/>
  <c r="M185" i="30"/>
  <c r="N185" i="30"/>
  <c r="O185" i="30"/>
  <c r="P185" i="30"/>
  <c r="Q185" i="30"/>
  <c r="R185" i="30"/>
  <c r="T185" i="30"/>
  <c r="M186" i="30"/>
  <c r="N186" i="30"/>
  <c r="O186" i="30"/>
  <c r="P186" i="30"/>
  <c r="Q186" i="30"/>
  <c r="R186" i="30"/>
  <c r="T186" i="30"/>
  <c r="M187" i="30"/>
  <c r="N187" i="30"/>
  <c r="O187" i="30"/>
  <c r="P187" i="30"/>
  <c r="Q187" i="30"/>
  <c r="R187" i="30"/>
  <c r="T187" i="30"/>
  <c r="M188" i="30"/>
  <c r="N188" i="30"/>
  <c r="O188" i="30"/>
  <c r="P188" i="30"/>
  <c r="Q188" i="30"/>
  <c r="R188" i="30"/>
  <c r="T188" i="30"/>
  <c r="M189" i="30"/>
  <c r="N189" i="30"/>
  <c r="O189" i="30"/>
  <c r="P189" i="30"/>
  <c r="Q189" i="30"/>
  <c r="R189" i="30"/>
  <c r="T189" i="30"/>
  <c r="M190" i="30"/>
  <c r="N190" i="30"/>
  <c r="O190" i="30"/>
  <c r="P190" i="30"/>
  <c r="Q190" i="30"/>
  <c r="R190" i="30"/>
  <c r="T190" i="30"/>
  <c r="M191" i="30"/>
  <c r="N191" i="30"/>
  <c r="O191" i="30"/>
  <c r="P191" i="30"/>
  <c r="Q191" i="30"/>
  <c r="R191" i="30"/>
  <c r="T191" i="30"/>
  <c r="M192" i="30"/>
  <c r="N192" i="30"/>
  <c r="O192" i="30"/>
  <c r="P192" i="30"/>
  <c r="Q192" i="30"/>
  <c r="R192" i="30"/>
  <c r="T192" i="30"/>
  <c r="M193" i="30"/>
  <c r="N193" i="30"/>
  <c r="O193" i="30"/>
  <c r="P193" i="30"/>
  <c r="Q193" i="30"/>
  <c r="R193" i="30"/>
  <c r="T193" i="30"/>
  <c r="M194" i="30"/>
  <c r="N194" i="30"/>
  <c r="O194" i="30"/>
  <c r="P194" i="30"/>
  <c r="Q194" i="30"/>
  <c r="R194" i="30"/>
  <c r="T194" i="30"/>
  <c r="M195" i="30"/>
  <c r="N195" i="30"/>
  <c r="O195" i="30"/>
  <c r="P195" i="30"/>
  <c r="Q195" i="30"/>
  <c r="R195" i="30"/>
  <c r="T195" i="30"/>
  <c r="M196" i="30"/>
  <c r="N196" i="30"/>
  <c r="O196" i="30"/>
  <c r="P196" i="30"/>
  <c r="Q196" i="30"/>
  <c r="R196" i="30"/>
  <c r="T196" i="30"/>
  <c r="M197" i="30"/>
  <c r="N197" i="30"/>
  <c r="O197" i="30"/>
  <c r="P197" i="30"/>
  <c r="Q197" i="30"/>
  <c r="R197" i="30"/>
  <c r="T197" i="30"/>
  <c r="M198" i="30"/>
  <c r="N198" i="30"/>
  <c r="O198" i="30"/>
  <c r="P198" i="30"/>
  <c r="Q198" i="30"/>
  <c r="R198" i="30"/>
  <c r="T198" i="30"/>
  <c r="M199" i="30"/>
  <c r="N199" i="30"/>
  <c r="O199" i="30"/>
  <c r="P199" i="30"/>
  <c r="Q199" i="30"/>
  <c r="R199" i="30"/>
  <c r="T199" i="30"/>
  <c r="M200" i="30"/>
  <c r="N200" i="30"/>
  <c r="O200" i="30"/>
  <c r="P200" i="30"/>
  <c r="Q200" i="30"/>
  <c r="R200" i="30"/>
  <c r="T200" i="30"/>
  <c r="M201" i="30"/>
  <c r="N201" i="30"/>
  <c r="O201" i="30"/>
  <c r="P201" i="30"/>
  <c r="Q201" i="30"/>
  <c r="R201" i="30"/>
  <c r="T201" i="30"/>
  <c r="M202" i="30"/>
  <c r="N202" i="30"/>
  <c r="O202" i="30"/>
  <c r="P202" i="30"/>
  <c r="Q202" i="30"/>
  <c r="R202" i="30"/>
  <c r="T202" i="30"/>
  <c r="M203" i="30"/>
  <c r="N203" i="30"/>
  <c r="O203" i="30"/>
  <c r="P203" i="30"/>
  <c r="Q203" i="30"/>
  <c r="R203" i="30"/>
  <c r="T203" i="30"/>
  <c r="M204" i="30"/>
  <c r="N204" i="30"/>
  <c r="O204" i="30"/>
  <c r="P204" i="30"/>
  <c r="Q204" i="30"/>
  <c r="R204" i="30"/>
  <c r="T204" i="30"/>
  <c r="M205" i="30"/>
  <c r="N205" i="30"/>
  <c r="O205" i="30"/>
  <c r="P205" i="30"/>
  <c r="Q205" i="30"/>
  <c r="R205" i="30"/>
  <c r="T205" i="30"/>
  <c r="M206" i="30"/>
  <c r="N206" i="30"/>
  <c r="O206" i="30"/>
  <c r="P206" i="30"/>
  <c r="Q206" i="30"/>
  <c r="R206" i="30"/>
  <c r="T206" i="30"/>
  <c r="M207" i="30"/>
  <c r="N207" i="30"/>
  <c r="O207" i="30"/>
  <c r="P207" i="30"/>
  <c r="Q207" i="30"/>
  <c r="R207" i="30"/>
  <c r="T207" i="30"/>
  <c r="M208" i="30"/>
  <c r="N208" i="30"/>
  <c r="O208" i="30"/>
  <c r="P208" i="30"/>
  <c r="Q208" i="30"/>
  <c r="R208" i="30"/>
  <c r="T208" i="30"/>
  <c r="M209" i="30"/>
  <c r="N209" i="30"/>
  <c r="O209" i="30"/>
  <c r="P209" i="30"/>
  <c r="Q209" i="30"/>
  <c r="R209" i="30"/>
  <c r="T209" i="30"/>
  <c r="M210" i="30"/>
  <c r="N210" i="30"/>
  <c r="O210" i="30"/>
  <c r="P210" i="30"/>
  <c r="Q210" i="30"/>
  <c r="R210" i="30"/>
  <c r="T210" i="30"/>
  <c r="M211" i="30"/>
  <c r="N211" i="30"/>
  <c r="O211" i="30"/>
  <c r="P211" i="30"/>
  <c r="Q211" i="30"/>
  <c r="R211" i="30"/>
  <c r="T211" i="30"/>
  <c r="M212" i="30"/>
  <c r="N212" i="30"/>
  <c r="O212" i="30"/>
  <c r="P212" i="30"/>
  <c r="Q212" i="30"/>
  <c r="R212" i="30"/>
  <c r="T212" i="30"/>
  <c r="M213" i="30"/>
  <c r="N213" i="30"/>
  <c r="O213" i="30"/>
  <c r="P213" i="30"/>
  <c r="Q213" i="30"/>
  <c r="R213" i="30"/>
  <c r="T213" i="30"/>
  <c r="M214" i="30"/>
  <c r="N214" i="30"/>
  <c r="O214" i="30"/>
  <c r="P214" i="30"/>
  <c r="Q214" i="30"/>
  <c r="R214" i="30"/>
  <c r="T214" i="30"/>
  <c r="M215" i="30"/>
  <c r="N215" i="30"/>
  <c r="O215" i="30"/>
  <c r="P215" i="30"/>
  <c r="Q215" i="30"/>
  <c r="R215" i="30"/>
  <c r="T215" i="30"/>
  <c r="M216" i="30"/>
  <c r="N216" i="30"/>
  <c r="O216" i="30"/>
  <c r="P216" i="30"/>
  <c r="Q216" i="30"/>
  <c r="R216" i="30"/>
  <c r="T216" i="30"/>
  <c r="M217" i="30"/>
  <c r="N217" i="30"/>
  <c r="O217" i="30"/>
  <c r="P217" i="30"/>
  <c r="Q217" i="30"/>
  <c r="R217" i="30"/>
  <c r="T217" i="30"/>
  <c r="M218" i="30"/>
  <c r="N218" i="30"/>
  <c r="O218" i="30"/>
  <c r="P218" i="30"/>
  <c r="Q218" i="30"/>
  <c r="R218" i="30"/>
  <c r="T218" i="30"/>
  <c r="M219" i="30"/>
  <c r="N219" i="30"/>
  <c r="O219" i="30"/>
  <c r="P219" i="30"/>
  <c r="Q219" i="30"/>
  <c r="R219" i="30"/>
  <c r="T219" i="30"/>
  <c r="M220" i="30"/>
  <c r="N220" i="30"/>
  <c r="O220" i="30"/>
  <c r="P220" i="30"/>
  <c r="Q220" i="30"/>
  <c r="R220" i="30"/>
  <c r="T220" i="30"/>
  <c r="M221" i="30"/>
  <c r="N221" i="30"/>
  <c r="O221" i="30"/>
  <c r="P221" i="30"/>
  <c r="Q221" i="30"/>
  <c r="R221" i="30"/>
  <c r="T221" i="30"/>
  <c r="M222" i="30"/>
  <c r="N222" i="30"/>
  <c r="O222" i="30"/>
  <c r="P222" i="30"/>
  <c r="Q222" i="30"/>
  <c r="R222" i="30"/>
  <c r="T222" i="30"/>
  <c r="M223" i="30"/>
  <c r="N223" i="30"/>
  <c r="O223" i="30"/>
  <c r="P223" i="30"/>
  <c r="Q223" i="30"/>
  <c r="R223" i="30"/>
  <c r="T223" i="30"/>
  <c r="M224" i="30"/>
  <c r="N224" i="30"/>
  <c r="O224" i="30"/>
  <c r="P224" i="30"/>
  <c r="Q224" i="30"/>
  <c r="R224" i="30"/>
  <c r="T224" i="30"/>
  <c r="M225" i="30"/>
  <c r="N225" i="30"/>
  <c r="O225" i="30"/>
  <c r="P225" i="30"/>
  <c r="Q225" i="30"/>
  <c r="R225" i="30"/>
  <c r="T225" i="30"/>
  <c r="M226" i="30"/>
  <c r="N226" i="30"/>
  <c r="O226" i="30"/>
  <c r="P226" i="30"/>
  <c r="Q226" i="30"/>
  <c r="R226" i="30"/>
  <c r="T226" i="30"/>
  <c r="M227" i="30"/>
  <c r="N227" i="30"/>
  <c r="O227" i="30"/>
  <c r="P227" i="30"/>
  <c r="Q227" i="30"/>
  <c r="R227" i="30"/>
  <c r="T227" i="30"/>
  <c r="M228" i="30"/>
  <c r="N228" i="30"/>
  <c r="O228" i="30"/>
  <c r="P228" i="30"/>
  <c r="Q228" i="30"/>
  <c r="R228" i="30"/>
  <c r="T228" i="30"/>
  <c r="M229" i="30"/>
  <c r="N229" i="30"/>
  <c r="O229" i="30"/>
  <c r="P229" i="30"/>
  <c r="Q229" i="30"/>
  <c r="R229" i="30"/>
  <c r="T229" i="30"/>
  <c r="M230" i="30"/>
  <c r="N230" i="30"/>
  <c r="O230" i="30"/>
  <c r="P230" i="30"/>
  <c r="Q230" i="30"/>
  <c r="R230" i="30"/>
  <c r="T230" i="30"/>
  <c r="M231" i="30"/>
  <c r="N231" i="30"/>
  <c r="O231" i="30"/>
  <c r="P231" i="30"/>
  <c r="Q231" i="30"/>
  <c r="R231" i="30"/>
  <c r="T231" i="30"/>
  <c r="M232" i="30"/>
  <c r="N232" i="30"/>
  <c r="O232" i="30"/>
  <c r="P232" i="30"/>
  <c r="Q232" i="30"/>
  <c r="R232" i="30"/>
  <c r="T232" i="30"/>
  <c r="M233" i="30"/>
  <c r="N233" i="30"/>
  <c r="O233" i="30"/>
  <c r="P233" i="30"/>
  <c r="Q233" i="30"/>
  <c r="R233" i="30"/>
  <c r="T233" i="30"/>
  <c r="M234" i="30"/>
  <c r="N234" i="30"/>
  <c r="O234" i="30"/>
  <c r="P234" i="30"/>
  <c r="Q234" i="30"/>
  <c r="R234" i="30"/>
  <c r="T234" i="30"/>
  <c r="M235" i="30"/>
  <c r="N235" i="30"/>
  <c r="O235" i="30"/>
  <c r="P235" i="30"/>
  <c r="Q235" i="30"/>
  <c r="R235" i="30"/>
  <c r="T235" i="30"/>
  <c r="M236" i="30"/>
  <c r="N236" i="30"/>
  <c r="O236" i="30"/>
  <c r="P236" i="30"/>
  <c r="Q236" i="30"/>
  <c r="R236" i="30"/>
  <c r="T236" i="30"/>
  <c r="M237" i="30"/>
  <c r="N237" i="30"/>
  <c r="O237" i="30"/>
  <c r="P237" i="30"/>
  <c r="Q237" i="30"/>
  <c r="R237" i="30"/>
  <c r="T237" i="30"/>
  <c r="M238" i="30"/>
  <c r="N238" i="30"/>
  <c r="O238" i="30"/>
  <c r="P238" i="30"/>
  <c r="Q238" i="30"/>
  <c r="R238" i="30"/>
  <c r="T238" i="30"/>
  <c r="M239" i="30"/>
  <c r="N239" i="30"/>
  <c r="O239" i="30"/>
  <c r="P239" i="30"/>
  <c r="Q239" i="30"/>
  <c r="R239" i="30"/>
  <c r="T239" i="30"/>
  <c r="M240" i="30"/>
  <c r="N240" i="30"/>
  <c r="O240" i="30"/>
  <c r="P240" i="30"/>
  <c r="Q240" i="30"/>
  <c r="R240" i="30"/>
  <c r="T240" i="30"/>
  <c r="M241" i="30"/>
  <c r="N241" i="30"/>
  <c r="O241" i="30"/>
  <c r="P241" i="30"/>
  <c r="Q241" i="30"/>
  <c r="R241" i="30"/>
  <c r="T241" i="30"/>
  <c r="M242" i="30"/>
  <c r="N242" i="30"/>
  <c r="O242" i="30"/>
  <c r="P242" i="30"/>
  <c r="Q242" i="30"/>
  <c r="R242" i="30"/>
  <c r="T242" i="30"/>
  <c r="M243" i="30"/>
  <c r="N243" i="30"/>
  <c r="O243" i="30"/>
  <c r="P243" i="30"/>
  <c r="Q243" i="30"/>
  <c r="R243" i="30"/>
  <c r="T243" i="30"/>
  <c r="M244" i="30"/>
  <c r="N244" i="30"/>
  <c r="O244" i="30"/>
  <c r="P244" i="30"/>
  <c r="Q244" i="30"/>
  <c r="R244" i="30"/>
  <c r="T244" i="30"/>
  <c r="M245" i="30"/>
  <c r="N245" i="30"/>
  <c r="O245" i="30"/>
  <c r="P245" i="30"/>
  <c r="Q245" i="30"/>
  <c r="R245" i="30"/>
  <c r="T245" i="30"/>
  <c r="M246" i="30"/>
  <c r="N246" i="30"/>
  <c r="O246" i="30"/>
  <c r="P246" i="30"/>
  <c r="Q246" i="30"/>
  <c r="R246" i="30"/>
  <c r="T246" i="30"/>
  <c r="M247" i="30"/>
  <c r="N247" i="30"/>
  <c r="O247" i="30"/>
  <c r="P247" i="30"/>
  <c r="Q247" i="30"/>
  <c r="R247" i="30"/>
  <c r="T247" i="30"/>
  <c r="M248" i="30"/>
  <c r="N248" i="30"/>
  <c r="O248" i="30"/>
  <c r="P248" i="30"/>
  <c r="Q248" i="30"/>
  <c r="R248" i="30"/>
  <c r="T248" i="30"/>
  <c r="M249" i="30"/>
  <c r="N249" i="30"/>
  <c r="O249" i="30"/>
  <c r="P249" i="30"/>
  <c r="Q249" i="30"/>
  <c r="R249" i="30"/>
  <c r="T249" i="30"/>
  <c r="M250" i="30"/>
  <c r="N250" i="30"/>
  <c r="O250" i="30"/>
  <c r="P250" i="30"/>
  <c r="Q250" i="30"/>
  <c r="R250" i="30"/>
  <c r="T250" i="30"/>
  <c r="M251" i="30"/>
  <c r="N251" i="30"/>
  <c r="O251" i="30"/>
  <c r="P251" i="30"/>
  <c r="Q251" i="30"/>
  <c r="R251" i="30"/>
  <c r="T251" i="30"/>
  <c r="M252" i="30"/>
  <c r="N252" i="30"/>
  <c r="O252" i="30"/>
  <c r="P252" i="30"/>
  <c r="Q252" i="30"/>
  <c r="R252" i="30"/>
  <c r="T252" i="30"/>
  <c r="M253" i="30"/>
  <c r="N253" i="30"/>
  <c r="O253" i="30"/>
  <c r="P253" i="30"/>
  <c r="Q253" i="30"/>
  <c r="R253" i="30"/>
  <c r="T253" i="30"/>
  <c r="M254" i="30"/>
  <c r="N254" i="30"/>
  <c r="O254" i="30"/>
  <c r="P254" i="30"/>
  <c r="Q254" i="30"/>
  <c r="R254" i="30"/>
  <c r="T254" i="30"/>
  <c r="M255" i="30"/>
  <c r="N255" i="30"/>
  <c r="O255" i="30"/>
  <c r="P255" i="30"/>
  <c r="Q255" i="30"/>
  <c r="R255" i="30"/>
  <c r="T255" i="30"/>
  <c r="M256" i="30"/>
  <c r="N256" i="30"/>
  <c r="O256" i="30"/>
  <c r="P256" i="30"/>
  <c r="Q256" i="30"/>
  <c r="R256" i="30"/>
  <c r="T256" i="30"/>
  <c r="M257" i="30"/>
  <c r="N257" i="30"/>
  <c r="O257" i="30"/>
  <c r="P257" i="30"/>
  <c r="Q257" i="30"/>
  <c r="R257" i="30"/>
  <c r="T257" i="30"/>
  <c r="M258" i="30"/>
  <c r="N258" i="30"/>
  <c r="O258" i="30"/>
  <c r="P258" i="30"/>
  <c r="Q258" i="30"/>
  <c r="R258" i="30"/>
  <c r="T258" i="30"/>
  <c r="M259" i="30"/>
  <c r="N259" i="30"/>
  <c r="O259" i="30"/>
  <c r="P259" i="30"/>
  <c r="Q259" i="30"/>
  <c r="R259" i="30"/>
  <c r="T259" i="30"/>
  <c r="M260" i="30"/>
  <c r="N260" i="30"/>
  <c r="O260" i="30"/>
  <c r="P260" i="30"/>
  <c r="Q260" i="30"/>
  <c r="R260" i="30"/>
  <c r="T260" i="30"/>
  <c r="M261" i="30"/>
  <c r="N261" i="30"/>
  <c r="O261" i="30"/>
  <c r="P261" i="30"/>
  <c r="Q261" i="30"/>
  <c r="R261" i="30"/>
  <c r="T261" i="30"/>
  <c r="M262" i="30"/>
  <c r="N262" i="30"/>
  <c r="O262" i="30"/>
  <c r="P262" i="30"/>
  <c r="Q262" i="30"/>
  <c r="R262" i="30"/>
  <c r="T262" i="30"/>
  <c r="M263" i="30"/>
  <c r="N263" i="30"/>
  <c r="O263" i="30"/>
  <c r="P263" i="30"/>
  <c r="Q263" i="30"/>
  <c r="R263" i="30"/>
  <c r="T263" i="30"/>
  <c r="M264" i="30"/>
  <c r="N264" i="30"/>
  <c r="O264" i="30"/>
  <c r="P264" i="30"/>
  <c r="Q264" i="30"/>
  <c r="R264" i="30"/>
  <c r="T264" i="30"/>
  <c r="M265" i="30"/>
  <c r="N265" i="30"/>
  <c r="O265" i="30"/>
  <c r="P265" i="30"/>
  <c r="Q265" i="30"/>
  <c r="R265" i="30"/>
  <c r="T265" i="30"/>
  <c r="M266" i="30"/>
  <c r="N266" i="30"/>
  <c r="O266" i="30"/>
  <c r="P266" i="30"/>
  <c r="Q266" i="30"/>
  <c r="R266" i="30"/>
  <c r="T266" i="30"/>
  <c r="M267" i="30"/>
  <c r="N267" i="30"/>
  <c r="O267" i="30"/>
  <c r="P267" i="30"/>
  <c r="Q267" i="30"/>
  <c r="R267" i="30"/>
  <c r="T267" i="30"/>
  <c r="M268" i="30"/>
  <c r="N268" i="30"/>
  <c r="O268" i="30"/>
  <c r="P268" i="30"/>
  <c r="Q268" i="30"/>
  <c r="R268" i="30"/>
  <c r="T268" i="30"/>
  <c r="M269" i="30"/>
  <c r="N269" i="30"/>
  <c r="O269" i="30"/>
  <c r="P269" i="30"/>
  <c r="Q269" i="30"/>
  <c r="R269" i="30"/>
  <c r="T269" i="30"/>
  <c r="M270" i="30"/>
  <c r="N270" i="30"/>
  <c r="O270" i="30"/>
  <c r="P270" i="30"/>
  <c r="Q270" i="30"/>
  <c r="R270" i="30"/>
  <c r="T270" i="30"/>
  <c r="M271" i="30"/>
  <c r="N271" i="30"/>
  <c r="O271" i="30"/>
  <c r="P271" i="30"/>
  <c r="Q271" i="30"/>
  <c r="R271" i="30"/>
  <c r="T271" i="30"/>
  <c r="M272" i="30"/>
  <c r="N272" i="30"/>
  <c r="O272" i="30"/>
  <c r="P272" i="30"/>
  <c r="Q272" i="30"/>
  <c r="R272" i="30"/>
  <c r="T272" i="30"/>
  <c r="M273" i="30"/>
  <c r="N273" i="30"/>
  <c r="O273" i="30"/>
  <c r="P273" i="30"/>
  <c r="Q273" i="30"/>
  <c r="R273" i="30"/>
  <c r="T273" i="30"/>
  <c r="M274" i="30"/>
  <c r="N274" i="30"/>
  <c r="O274" i="30"/>
  <c r="P274" i="30"/>
  <c r="Q274" i="30"/>
  <c r="R274" i="30"/>
  <c r="T274" i="30"/>
  <c r="M275" i="30"/>
  <c r="N275" i="30"/>
  <c r="O275" i="30"/>
  <c r="P275" i="30"/>
  <c r="Q275" i="30"/>
  <c r="R275" i="30"/>
  <c r="T275" i="30"/>
  <c r="M276" i="30"/>
  <c r="N276" i="30"/>
  <c r="O276" i="30"/>
  <c r="P276" i="30"/>
  <c r="Q276" i="30"/>
  <c r="R276" i="30"/>
  <c r="T276" i="30"/>
  <c r="M277" i="30"/>
  <c r="N277" i="30"/>
  <c r="O277" i="30"/>
  <c r="P277" i="30"/>
  <c r="Q277" i="30"/>
  <c r="R277" i="30"/>
  <c r="T277" i="30"/>
  <c r="M278" i="30"/>
  <c r="N278" i="30"/>
  <c r="O278" i="30"/>
  <c r="P278" i="30"/>
  <c r="Q278" i="30"/>
  <c r="R278" i="30"/>
  <c r="T278" i="30"/>
  <c r="M279" i="30"/>
  <c r="N279" i="30"/>
  <c r="O279" i="30"/>
  <c r="P279" i="30"/>
  <c r="Q279" i="30"/>
  <c r="R279" i="30"/>
  <c r="T279" i="30"/>
  <c r="M280" i="30"/>
  <c r="N280" i="30"/>
  <c r="O280" i="30"/>
  <c r="P280" i="30"/>
  <c r="Q280" i="30"/>
  <c r="R280" i="30"/>
  <c r="T280" i="30"/>
  <c r="M281" i="30"/>
  <c r="N281" i="30"/>
  <c r="O281" i="30"/>
  <c r="P281" i="30"/>
  <c r="Q281" i="30"/>
  <c r="R281" i="30"/>
  <c r="T281" i="30"/>
  <c r="M282" i="30"/>
  <c r="N282" i="30"/>
  <c r="O282" i="30"/>
  <c r="P282" i="30"/>
  <c r="Q282" i="30"/>
  <c r="R282" i="30"/>
  <c r="T282" i="30"/>
  <c r="M283" i="30"/>
  <c r="N283" i="30"/>
  <c r="O283" i="30"/>
  <c r="P283" i="30"/>
  <c r="Q283" i="30"/>
  <c r="R283" i="30"/>
  <c r="T283" i="30"/>
  <c r="M284" i="30"/>
  <c r="N284" i="30"/>
  <c r="O284" i="30"/>
  <c r="P284" i="30"/>
  <c r="Q284" i="30"/>
  <c r="R284" i="30"/>
  <c r="T284" i="30"/>
  <c r="M285" i="30"/>
  <c r="N285" i="30"/>
  <c r="O285" i="30"/>
  <c r="P285" i="30"/>
  <c r="Q285" i="30"/>
  <c r="R285" i="30"/>
  <c r="T285" i="30"/>
  <c r="M286" i="30"/>
  <c r="N286" i="30"/>
  <c r="O286" i="30"/>
  <c r="P286" i="30"/>
  <c r="Q286" i="30"/>
  <c r="R286" i="30"/>
  <c r="T286" i="30"/>
  <c r="M287" i="30"/>
  <c r="N287" i="30"/>
  <c r="O287" i="30"/>
  <c r="P287" i="30"/>
  <c r="Q287" i="30"/>
  <c r="R287" i="30"/>
  <c r="T287" i="30"/>
  <c r="M288" i="30"/>
  <c r="N288" i="30"/>
  <c r="O288" i="30"/>
  <c r="P288" i="30"/>
  <c r="Q288" i="30"/>
  <c r="R288" i="30"/>
  <c r="T288" i="30"/>
  <c r="M289" i="30"/>
  <c r="N289" i="30"/>
  <c r="O289" i="30"/>
  <c r="P289" i="30"/>
  <c r="Q289" i="30"/>
  <c r="R289" i="30"/>
  <c r="T289" i="30"/>
  <c r="M290" i="30"/>
  <c r="N290" i="30"/>
  <c r="O290" i="30"/>
  <c r="P290" i="30"/>
  <c r="Q290" i="30"/>
  <c r="R290" i="30"/>
  <c r="T290" i="30"/>
  <c r="M291" i="30"/>
  <c r="N291" i="30"/>
  <c r="O291" i="30"/>
  <c r="P291" i="30"/>
  <c r="Q291" i="30"/>
  <c r="R291" i="30"/>
  <c r="T291" i="30"/>
  <c r="M292" i="30"/>
  <c r="N292" i="30"/>
  <c r="O292" i="30"/>
  <c r="P292" i="30"/>
  <c r="Q292" i="30"/>
  <c r="R292" i="30"/>
  <c r="T292" i="30"/>
  <c r="M293" i="30"/>
  <c r="N293" i="30"/>
  <c r="O293" i="30"/>
  <c r="P293" i="30"/>
  <c r="Q293" i="30"/>
  <c r="R293" i="30"/>
  <c r="T293" i="30"/>
  <c r="M294" i="30"/>
  <c r="N294" i="30"/>
  <c r="O294" i="30"/>
  <c r="P294" i="30"/>
  <c r="Q294" i="30"/>
  <c r="R294" i="30"/>
  <c r="T294" i="30"/>
  <c r="M295" i="30"/>
  <c r="N295" i="30"/>
  <c r="O295" i="30"/>
  <c r="P295" i="30"/>
  <c r="Q295" i="30"/>
  <c r="R295" i="30"/>
  <c r="T295" i="30"/>
  <c r="M296" i="30"/>
  <c r="N296" i="30"/>
  <c r="O296" i="30"/>
  <c r="P296" i="30"/>
  <c r="Q296" i="30"/>
  <c r="R296" i="30"/>
  <c r="T296" i="30"/>
  <c r="M297" i="30"/>
  <c r="N297" i="30"/>
  <c r="O297" i="30"/>
  <c r="P297" i="30"/>
  <c r="Q297" i="30"/>
  <c r="R297" i="30"/>
  <c r="T297" i="30"/>
  <c r="M298" i="30"/>
  <c r="N298" i="30"/>
  <c r="O298" i="30"/>
  <c r="P298" i="30"/>
  <c r="Q298" i="30"/>
  <c r="R298" i="30"/>
  <c r="T298" i="30"/>
  <c r="M299" i="30"/>
  <c r="N299" i="30"/>
  <c r="O299" i="30"/>
  <c r="P299" i="30"/>
  <c r="Q299" i="30"/>
  <c r="R299" i="30"/>
  <c r="T299" i="30"/>
  <c r="M300" i="30"/>
  <c r="N300" i="30"/>
  <c r="O300" i="30"/>
  <c r="P300" i="30"/>
  <c r="Q300" i="30"/>
  <c r="R300" i="30"/>
  <c r="T300" i="30"/>
  <c r="M301" i="30"/>
  <c r="N301" i="30"/>
  <c r="O301" i="30"/>
  <c r="P301" i="30"/>
  <c r="Q301" i="30"/>
  <c r="R301" i="30"/>
  <c r="T301" i="30"/>
  <c r="M302" i="30"/>
  <c r="N302" i="30"/>
  <c r="O302" i="30"/>
  <c r="P302" i="30"/>
  <c r="Q302" i="30"/>
  <c r="R302" i="30"/>
  <c r="T302" i="30"/>
  <c r="M303" i="30"/>
  <c r="N303" i="30"/>
  <c r="O303" i="30"/>
  <c r="P303" i="30"/>
  <c r="Q303" i="30"/>
  <c r="R303" i="30"/>
  <c r="T303" i="30"/>
  <c r="M304" i="30"/>
  <c r="N304" i="30"/>
  <c r="O304" i="30"/>
  <c r="P304" i="30"/>
  <c r="Q304" i="30"/>
  <c r="R304" i="30"/>
  <c r="T304" i="30"/>
  <c r="M305" i="30"/>
  <c r="N305" i="30"/>
  <c r="O305" i="30"/>
  <c r="P305" i="30"/>
  <c r="Q305" i="30"/>
  <c r="R305" i="30"/>
  <c r="T305" i="30"/>
  <c r="M306" i="30"/>
  <c r="N306" i="30"/>
  <c r="O306" i="30"/>
  <c r="P306" i="30"/>
  <c r="Q306" i="30"/>
  <c r="R306" i="30"/>
  <c r="T306" i="30"/>
  <c r="M307" i="30"/>
  <c r="N307" i="30"/>
  <c r="O307" i="30"/>
  <c r="P307" i="30"/>
  <c r="Q307" i="30"/>
  <c r="R307" i="30"/>
  <c r="T307" i="30"/>
  <c r="M308" i="30"/>
  <c r="N308" i="30"/>
  <c r="O308" i="30"/>
  <c r="P308" i="30"/>
  <c r="Q308" i="30"/>
  <c r="R308" i="30"/>
  <c r="T308" i="30"/>
  <c r="M309" i="30"/>
  <c r="N309" i="30"/>
  <c r="O309" i="30"/>
  <c r="P309" i="30"/>
  <c r="Q309" i="30"/>
  <c r="R309" i="30"/>
  <c r="T309" i="30"/>
  <c r="M310" i="30"/>
  <c r="N310" i="30"/>
  <c r="O310" i="30"/>
  <c r="P310" i="30"/>
  <c r="Q310" i="30"/>
  <c r="R310" i="30"/>
  <c r="T310" i="30"/>
  <c r="M311" i="30"/>
  <c r="N311" i="30"/>
  <c r="O311" i="30"/>
  <c r="P311" i="30"/>
  <c r="Q311" i="30"/>
  <c r="R311" i="30"/>
  <c r="T311" i="30"/>
  <c r="M312" i="30"/>
  <c r="N312" i="30"/>
  <c r="O312" i="30"/>
  <c r="P312" i="30"/>
  <c r="Q312" i="30"/>
  <c r="R312" i="30"/>
  <c r="T312" i="30"/>
  <c r="M313" i="30"/>
  <c r="N313" i="30"/>
  <c r="O313" i="30"/>
  <c r="P313" i="30"/>
  <c r="Q313" i="30"/>
  <c r="R313" i="30"/>
  <c r="T313" i="30"/>
  <c r="M314" i="30"/>
  <c r="N314" i="30"/>
  <c r="O314" i="30"/>
  <c r="P314" i="30"/>
  <c r="Q314" i="30"/>
  <c r="R314" i="30"/>
  <c r="T314" i="30"/>
  <c r="M315" i="30"/>
  <c r="N315" i="30"/>
  <c r="O315" i="30"/>
  <c r="P315" i="30"/>
  <c r="Q315" i="30"/>
  <c r="R315" i="30"/>
  <c r="T315" i="30"/>
  <c r="M316" i="30"/>
  <c r="N316" i="30"/>
  <c r="O316" i="30"/>
  <c r="P316" i="30"/>
  <c r="Q316" i="30"/>
  <c r="R316" i="30"/>
  <c r="T316" i="30"/>
  <c r="M317" i="30"/>
  <c r="N317" i="30"/>
  <c r="O317" i="30"/>
  <c r="P317" i="30"/>
  <c r="Q317" i="30"/>
  <c r="R317" i="30"/>
  <c r="T317" i="30"/>
  <c r="M318" i="30"/>
  <c r="N318" i="30"/>
  <c r="O318" i="30"/>
  <c r="P318" i="30"/>
  <c r="Q318" i="30"/>
  <c r="R318" i="30"/>
  <c r="T318" i="30"/>
  <c r="M319" i="30"/>
  <c r="N319" i="30"/>
  <c r="O319" i="30"/>
  <c r="P319" i="30"/>
  <c r="Q319" i="30"/>
  <c r="R319" i="30"/>
  <c r="T319" i="30"/>
  <c r="M320" i="30"/>
  <c r="N320" i="30"/>
  <c r="O320" i="30"/>
  <c r="P320" i="30"/>
  <c r="Q320" i="30"/>
  <c r="R320" i="30"/>
  <c r="T320" i="30"/>
  <c r="M321" i="30"/>
  <c r="N321" i="30"/>
  <c r="O321" i="30"/>
  <c r="P321" i="30"/>
  <c r="Q321" i="30"/>
  <c r="R321" i="30"/>
  <c r="T321" i="30"/>
  <c r="M322" i="30"/>
  <c r="N322" i="30"/>
  <c r="O322" i="30"/>
  <c r="P322" i="30"/>
  <c r="Q322" i="30"/>
  <c r="R322" i="30"/>
  <c r="T322" i="30"/>
  <c r="M323" i="30"/>
  <c r="N323" i="30"/>
  <c r="O323" i="30"/>
  <c r="P323" i="30"/>
  <c r="Q323" i="30"/>
  <c r="R323" i="30"/>
  <c r="T323" i="30"/>
  <c r="M324" i="30"/>
  <c r="N324" i="30"/>
  <c r="O324" i="30"/>
  <c r="P324" i="30"/>
  <c r="Q324" i="30"/>
  <c r="R324" i="30"/>
  <c r="T324" i="30"/>
  <c r="M325" i="30"/>
  <c r="N325" i="30"/>
  <c r="O325" i="30"/>
  <c r="P325" i="30"/>
  <c r="Q325" i="30"/>
  <c r="R325" i="30"/>
  <c r="T325" i="30"/>
  <c r="M326" i="30"/>
  <c r="N326" i="30"/>
  <c r="O326" i="30"/>
  <c r="P326" i="30"/>
  <c r="Q326" i="30"/>
  <c r="R326" i="30"/>
  <c r="T326" i="30"/>
  <c r="M327" i="30"/>
  <c r="N327" i="30"/>
  <c r="O327" i="30"/>
  <c r="P327" i="30"/>
  <c r="Q327" i="30"/>
  <c r="R327" i="30"/>
  <c r="T327" i="30"/>
  <c r="M328" i="30"/>
  <c r="N328" i="30"/>
  <c r="O328" i="30"/>
  <c r="P328" i="30"/>
  <c r="Q328" i="30"/>
  <c r="R328" i="30"/>
  <c r="T328" i="30"/>
  <c r="M329" i="30"/>
  <c r="N329" i="30"/>
  <c r="O329" i="30"/>
  <c r="P329" i="30"/>
  <c r="Q329" i="30"/>
  <c r="R329" i="30"/>
  <c r="T329" i="30"/>
  <c r="M330" i="30"/>
  <c r="N330" i="30"/>
  <c r="O330" i="30"/>
  <c r="P330" i="30"/>
  <c r="Q330" i="30"/>
  <c r="R330" i="30"/>
  <c r="T330" i="30"/>
  <c r="M331" i="30"/>
  <c r="N331" i="30"/>
  <c r="O331" i="30"/>
  <c r="P331" i="30"/>
  <c r="Q331" i="30"/>
  <c r="R331" i="30"/>
  <c r="T331" i="30"/>
  <c r="M332" i="30"/>
  <c r="N332" i="30"/>
  <c r="O332" i="30"/>
  <c r="P332" i="30"/>
  <c r="Q332" i="30"/>
  <c r="R332" i="30"/>
  <c r="T332" i="30"/>
  <c r="M333" i="30"/>
  <c r="N333" i="30"/>
  <c r="O333" i="30"/>
  <c r="P333" i="30"/>
  <c r="Q333" i="30"/>
  <c r="R333" i="30"/>
  <c r="T333" i="30"/>
  <c r="M334" i="30"/>
  <c r="N334" i="30"/>
  <c r="O334" i="30"/>
  <c r="P334" i="30"/>
  <c r="Q334" i="30"/>
  <c r="R334" i="30"/>
  <c r="T334" i="30"/>
  <c r="M335" i="30"/>
  <c r="N335" i="30"/>
  <c r="O335" i="30"/>
  <c r="P335" i="30"/>
  <c r="Q335" i="30"/>
  <c r="R335" i="30"/>
  <c r="T335" i="30"/>
  <c r="M336" i="30"/>
  <c r="N336" i="30"/>
  <c r="O336" i="30"/>
  <c r="P336" i="30"/>
  <c r="Q336" i="30"/>
  <c r="R336" i="30"/>
  <c r="T336" i="30"/>
  <c r="M337" i="30"/>
  <c r="N337" i="30"/>
  <c r="O337" i="30"/>
  <c r="P337" i="30"/>
  <c r="Q337" i="30"/>
  <c r="R337" i="30"/>
  <c r="T337" i="30"/>
  <c r="M338" i="30"/>
  <c r="N338" i="30"/>
  <c r="O338" i="30"/>
  <c r="P338" i="30"/>
  <c r="Q338" i="30"/>
  <c r="R338" i="30"/>
  <c r="T338" i="30"/>
  <c r="M339" i="30"/>
  <c r="N339" i="30"/>
  <c r="O339" i="30"/>
  <c r="P339" i="30"/>
  <c r="Q339" i="30"/>
  <c r="R339" i="30"/>
  <c r="T339" i="30"/>
  <c r="M340" i="30"/>
  <c r="N340" i="30"/>
  <c r="O340" i="30"/>
  <c r="P340" i="30"/>
  <c r="Q340" i="30"/>
  <c r="R340" i="30"/>
  <c r="T340" i="30"/>
  <c r="M341" i="30"/>
  <c r="N341" i="30"/>
  <c r="O341" i="30"/>
  <c r="P341" i="30"/>
  <c r="Q341" i="30"/>
  <c r="R341" i="30"/>
  <c r="T341" i="30"/>
  <c r="M342" i="30"/>
  <c r="N342" i="30"/>
  <c r="O342" i="30"/>
  <c r="P342" i="30"/>
  <c r="Q342" i="30"/>
  <c r="R342" i="30"/>
  <c r="T342" i="30"/>
  <c r="M343" i="30"/>
  <c r="N343" i="30"/>
  <c r="O343" i="30"/>
  <c r="P343" i="30"/>
  <c r="Q343" i="30"/>
  <c r="R343" i="30"/>
  <c r="T343" i="30"/>
  <c r="M344" i="30"/>
  <c r="N344" i="30"/>
  <c r="O344" i="30"/>
  <c r="P344" i="30"/>
  <c r="Q344" i="30"/>
  <c r="R344" i="30"/>
  <c r="T344" i="30"/>
  <c r="M345" i="30"/>
  <c r="N345" i="30"/>
  <c r="O345" i="30"/>
  <c r="P345" i="30"/>
  <c r="Q345" i="30"/>
  <c r="R345" i="30"/>
  <c r="T345" i="30"/>
  <c r="M346" i="30"/>
  <c r="N346" i="30"/>
  <c r="O346" i="30"/>
  <c r="P346" i="30"/>
  <c r="Q346" i="30"/>
  <c r="R346" i="30"/>
  <c r="T346" i="30"/>
  <c r="M347" i="30"/>
  <c r="N347" i="30"/>
  <c r="O347" i="30"/>
  <c r="P347" i="30"/>
  <c r="Q347" i="30"/>
  <c r="R347" i="30"/>
  <c r="T347" i="30"/>
  <c r="M348" i="30"/>
  <c r="N348" i="30"/>
  <c r="O348" i="30"/>
  <c r="P348" i="30"/>
  <c r="Q348" i="30"/>
  <c r="R348" i="30"/>
  <c r="T348" i="30"/>
  <c r="M349" i="30"/>
  <c r="N349" i="30"/>
  <c r="O349" i="30"/>
  <c r="P349" i="30"/>
  <c r="Q349" i="30"/>
  <c r="R349" i="30"/>
  <c r="T349" i="30"/>
  <c r="M350" i="30"/>
  <c r="N350" i="30"/>
  <c r="O350" i="30"/>
  <c r="P350" i="30"/>
  <c r="Q350" i="30"/>
  <c r="R350" i="30"/>
  <c r="T350" i="30"/>
  <c r="M351" i="30"/>
  <c r="N351" i="30"/>
  <c r="O351" i="30"/>
  <c r="P351" i="30"/>
  <c r="Q351" i="30"/>
  <c r="R351" i="30"/>
  <c r="T351" i="30"/>
  <c r="M352" i="30"/>
  <c r="N352" i="30"/>
  <c r="O352" i="30"/>
  <c r="P352" i="30"/>
  <c r="Q352" i="30"/>
  <c r="R352" i="30"/>
  <c r="T352" i="30"/>
  <c r="M353" i="30"/>
  <c r="N353" i="30"/>
  <c r="O353" i="30"/>
  <c r="P353" i="30"/>
  <c r="Q353" i="30"/>
  <c r="R353" i="30"/>
  <c r="T353" i="30"/>
  <c r="M354" i="30"/>
  <c r="N354" i="30"/>
  <c r="O354" i="30"/>
  <c r="P354" i="30"/>
  <c r="Q354" i="30"/>
  <c r="R354" i="30"/>
  <c r="T354" i="30"/>
  <c r="M355" i="30"/>
  <c r="N355" i="30"/>
  <c r="O355" i="30"/>
  <c r="P355" i="30"/>
  <c r="Q355" i="30"/>
  <c r="R355" i="30"/>
  <c r="T355" i="30"/>
  <c r="M356" i="30"/>
  <c r="N356" i="30"/>
  <c r="O356" i="30"/>
  <c r="P356" i="30"/>
  <c r="Q356" i="30"/>
  <c r="R356" i="30"/>
  <c r="T356" i="30"/>
  <c r="M357" i="30"/>
  <c r="N357" i="30"/>
  <c r="O357" i="30"/>
  <c r="P357" i="30"/>
  <c r="Q357" i="30"/>
  <c r="R357" i="30"/>
  <c r="T357" i="30"/>
  <c r="M358" i="30"/>
  <c r="N358" i="30"/>
  <c r="O358" i="30"/>
  <c r="P358" i="30"/>
  <c r="Q358" i="30"/>
  <c r="R358" i="30"/>
  <c r="T358" i="30"/>
  <c r="M359" i="30"/>
  <c r="N359" i="30"/>
  <c r="O359" i="30"/>
  <c r="P359" i="30"/>
  <c r="Q359" i="30"/>
  <c r="R359" i="30"/>
  <c r="T359" i="30"/>
  <c r="M360" i="30"/>
  <c r="N360" i="30"/>
  <c r="O360" i="30"/>
  <c r="P360" i="30"/>
  <c r="Q360" i="30"/>
  <c r="R360" i="30"/>
  <c r="T360" i="30"/>
  <c r="M361" i="30"/>
  <c r="N361" i="30"/>
  <c r="O361" i="30"/>
  <c r="P361" i="30"/>
  <c r="Q361" i="30"/>
  <c r="R361" i="30"/>
  <c r="T361" i="30"/>
  <c r="M362" i="30"/>
  <c r="N362" i="30"/>
  <c r="O362" i="30"/>
  <c r="P362" i="30"/>
  <c r="Q362" i="30"/>
  <c r="R362" i="30"/>
  <c r="T362" i="30"/>
  <c r="M363" i="30"/>
  <c r="N363" i="30"/>
  <c r="O363" i="30"/>
  <c r="P363" i="30"/>
  <c r="Q363" i="30"/>
  <c r="R363" i="30"/>
  <c r="T363" i="30"/>
  <c r="M364" i="30"/>
  <c r="N364" i="30"/>
  <c r="O364" i="30"/>
  <c r="P364" i="30"/>
  <c r="Q364" i="30"/>
  <c r="R364" i="30"/>
  <c r="T364" i="30"/>
  <c r="M365" i="30"/>
  <c r="N365" i="30"/>
  <c r="O365" i="30"/>
  <c r="P365" i="30"/>
  <c r="Q365" i="30"/>
  <c r="R365" i="30"/>
  <c r="T365" i="30"/>
  <c r="M366" i="30"/>
  <c r="N366" i="30"/>
  <c r="O366" i="30"/>
  <c r="P366" i="30"/>
  <c r="Q366" i="30"/>
  <c r="R366" i="30"/>
  <c r="T366" i="30"/>
  <c r="M367" i="30"/>
  <c r="N367" i="30"/>
  <c r="O367" i="30"/>
  <c r="P367" i="30"/>
  <c r="Q367" i="30"/>
  <c r="R367" i="30"/>
  <c r="T367" i="30"/>
  <c r="M368" i="30"/>
  <c r="N368" i="30"/>
  <c r="O368" i="30"/>
  <c r="P368" i="30"/>
  <c r="Q368" i="30"/>
  <c r="R368" i="30"/>
  <c r="T368" i="30"/>
  <c r="M369" i="30"/>
  <c r="N369" i="30"/>
  <c r="O369" i="30"/>
  <c r="P369" i="30"/>
  <c r="Q369" i="30"/>
  <c r="R369" i="30"/>
  <c r="T369" i="30"/>
  <c r="M370" i="30"/>
  <c r="N370" i="30"/>
  <c r="O370" i="30"/>
  <c r="P370" i="30"/>
  <c r="Q370" i="30"/>
  <c r="R370" i="30"/>
  <c r="T370" i="30"/>
  <c r="M371" i="30"/>
  <c r="N371" i="30"/>
  <c r="O371" i="30"/>
  <c r="P371" i="30"/>
  <c r="Q371" i="30"/>
  <c r="R371" i="30"/>
  <c r="T371" i="30"/>
  <c r="M372" i="30"/>
  <c r="N372" i="30"/>
  <c r="O372" i="30"/>
  <c r="P372" i="30"/>
  <c r="Q372" i="30"/>
  <c r="R372" i="30"/>
  <c r="T372" i="30"/>
  <c r="M373" i="30"/>
  <c r="N373" i="30"/>
  <c r="O373" i="30"/>
  <c r="P373" i="30"/>
  <c r="Q373" i="30"/>
  <c r="R373" i="30"/>
  <c r="T373" i="30"/>
  <c r="M374" i="30"/>
  <c r="N374" i="30"/>
  <c r="O374" i="30"/>
  <c r="P374" i="30"/>
  <c r="Q374" i="30"/>
  <c r="R374" i="30"/>
  <c r="T374" i="30"/>
  <c r="M375" i="30"/>
  <c r="N375" i="30"/>
  <c r="O375" i="30"/>
  <c r="P375" i="30"/>
  <c r="Q375" i="30"/>
  <c r="R375" i="30"/>
  <c r="T375" i="30"/>
  <c r="M376" i="30"/>
  <c r="N376" i="30"/>
  <c r="O376" i="30"/>
  <c r="P376" i="30"/>
  <c r="Q376" i="30"/>
  <c r="R376" i="30"/>
  <c r="T376" i="30"/>
  <c r="M377" i="30"/>
  <c r="N377" i="30"/>
  <c r="O377" i="30"/>
  <c r="P377" i="30"/>
  <c r="Q377" i="30"/>
  <c r="R377" i="30"/>
  <c r="T377" i="30"/>
  <c r="M378" i="30"/>
  <c r="N378" i="30"/>
  <c r="O378" i="30"/>
  <c r="P378" i="30"/>
  <c r="Q378" i="30"/>
  <c r="R378" i="30"/>
  <c r="T378" i="30"/>
  <c r="M379" i="30"/>
  <c r="N379" i="30"/>
  <c r="O379" i="30"/>
  <c r="P379" i="30"/>
  <c r="Q379" i="30"/>
  <c r="R379" i="30"/>
  <c r="T379" i="30"/>
  <c r="M380" i="30"/>
  <c r="N380" i="30"/>
  <c r="O380" i="30"/>
  <c r="P380" i="30"/>
  <c r="Q380" i="30"/>
  <c r="R380" i="30"/>
  <c r="T380" i="30"/>
  <c r="M381" i="30"/>
  <c r="N381" i="30"/>
  <c r="O381" i="30"/>
  <c r="P381" i="30"/>
  <c r="Q381" i="30"/>
  <c r="R381" i="30"/>
  <c r="T381" i="30"/>
  <c r="M382" i="30"/>
  <c r="N382" i="30"/>
  <c r="O382" i="30"/>
  <c r="P382" i="30"/>
  <c r="Q382" i="30"/>
  <c r="R382" i="30"/>
  <c r="T382" i="30"/>
  <c r="M383" i="30"/>
  <c r="N383" i="30"/>
  <c r="O383" i="30"/>
  <c r="P383" i="30"/>
  <c r="Q383" i="30"/>
  <c r="R383" i="30"/>
  <c r="T383" i="30"/>
  <c r="M384" i="30"/>
  <c r="N384" i="30"/>
  <c r="O384" i="30"/>
  <c r="P384" i="30"/>
  <c r="Q384" i="30"/>
  <c r="R384" i="30"/>
  <c r="T384" i="30"/>
  <c r="M385" i="30"/>
  <c r="N385" i="30"/>
  <c r="O385" i="30"/>
  <c r="P385" i="30"/>
  <c r="Q385" i="30"/>
  <c r="R385" i="30"/>
  <c r="T385" i="30"/>
  <c r="M386" i="30"/>
  <c r="N386" i="30"/>
  <c r="O386" i="30"/>
  <c r="P386" i="30"/>
  <c r="Q386" i="30"/>
  <c r="R386" i="30"/>
  <c r="T386" i="30"/>
  <c r="M387" i="30"/>
  <c r="N387" i="30"/>
  <c r="O387" i="30"/>
  <c r="P387" i="30"/>
  <c r="Q387" i="30"/>
  <c r="R387" i="30"/>
  <c r="T387" i="30"/>
  <c r="M388" i="30"/>
  <c r="N388" i="30"/>
  <c r="O388" i="30"/>
  <c r="P388" i="30"/>
  <c r="Q388" i="30"/>
  <c r="R388" i="30"/>
  <c r="T388" i="30"/>
  <c r="M389" i="30"/>
  <c r="N389" i="30"/>
  <c r="O389" i="30"/>
  <c r="P389" i="30"/>
  <c r="Q389" i="30"/>
  <c r="R389" i="30"/>
  <c r="T389" i="30"/>
  <c r="M390" i="30"/>
  <c r="N390" i="30"/>
  <c r="O390" i="30"/>
  <c r="P390" i="30"/>
  <c r="Q390" i="30"/>
  <c r="R390" i="30"/>
  <c r="T390" i="30"/>
  <c r="M391" i="30"/>
  <c r="N391" i="30"/>
  <c r="O391" i="30"/>
  <c r="P391" i="30"/>
  <c r="Q391" i="30"/>
  <c r="R391" i="30"/>
  <c r="T391" i="30"/>
  <c r="M392" i="30"/>
  <c r="N392" i="30"/>
  <c r="O392" i="30"/>
  <c r="P392" i="30"/>
  <c r="Q392" i="30"/>
  <c r="R392" i="30"/>
  <c r="T392" i="30"/>
  <c r="M393" i="30"/>
  <c r="N393" i="30"/>
  <c r="O393" i="30"/>
  <c r="P393" i="30"/>
  <c r="Q393" i="30"/>
  <c r="R393" i="30"/>
  <c r="T393" i="30"/>
  <c r="M394" i="30"/>
  <c r="N394" i="30"/>
  <c r="O394" i="30"/>
  <c r="P394" i="30"/>
  <c r="Q394" i="30"/>
  <c r="R394" i="30"/>
  <c r="T394" i="30"/>
  <c r="M395" i="30"/>
  <c r="N395" i="30"/>
  <c r="O395" i="30"/>
  <c r="P395" i="30"/>
  <c r="Q395" i="30"/>
  <c r="R395" i="30"/>
  <c r="T395" i="30"/>
  <c r="M396" i="30"/>
  <c r="N396" i="30"/>
  <c r="O396" i="30"/>
  <c r="P396" i="30"/>
  <c r="Q396" i="30"/>
  <c r="R396" i="30"/>
  <c r="T396" i="30"/>
  <c r="M397" i="30"/>
  <c r="N397" i="30"/>
  <c r="O397" i="30"/>
  <c r="P397" i="30"/>
  <c r="Q397" i="30"/>
  <c r="R397" i="30"/>
  <c r="T397" i="30"/>
  <c r="M398" i="30"/>
  <c r="N398" i="30"/>
  <c r="O398" i="30"/>
  <c r="P398" i="30"/>
  <c r="Q398" i="30"/>
  <c r="R398" i="30"/>
  <c r="T398" i="30"/>
  <c r="M399" i="30"/>
  <c r="N399" i="30"/>
  <c r="O399" i="30"/>
  <c r="P399" i="30"/>
  <c r="Q399" i="30"/>
  <c r="R399" i="30"/>
  <c r="T399" i="30"/>
  <c r="M400" i="30"/>
  <c r="N400" i="30"/>
  <c r="O400" i="30"/>
  <c r="P400" i="30"/>
  <c r="Q400" i="30"/>
  <c r="R400" i="30"/>
  <c r="T400" i="30"/>
  <c r="M401" i="30"/>
  <c r="N401" i="30"/>
  <c r="O401" i="30"/>
  <c r="P401" i="30"/>
  <c r="Q401" i="30"/>
  <c r="R401" i="30"/>
  <c r="T401" i="30"/>
  <c r="M402" i="30"/>
  <c r="N402" i="30"/>
  <c r="O402" i="30"/>
  <c r="P402" i="30"/>
  <c r="Q402" i="30"/>
  <c r="R402" i="30"/>
  <c r="T402" i="30"/>
  <c r="M403" i="30"/>
  <c r="N403" i="30"/>
  <c r="O403" i="30"/>
  <c r="P403" i="30"/>
  <c r="Q403" i="30"/>
  <c r="R403" i="30"/>
  <c r="T403" i="30"/>
  <c r="M404" i="30"/>
  <c r="N404" i="30"/>
  <c r="O404" i="30"/>
  <c r="P404" i="30"/>
  <c r="Q404" i="30"/>
  <c r="R404" i="30"/>
  <c r="T404" i="30"/>
  <c r="M405" i="30"/>
  <c r="N405" i="30"/>
  <c r="O405" i="30"/>
  <c r="P405" i="30"/>
  <c r="Q405" i="30"/>
  <c r="R405" i="30"/>
  <c r="T405" i="30"/>
  <c r="M406" i="30"/>
  <c r="N406" i="30"/>
  <c r="O406" i="30"/>
  <c r="P406" i="30"/>
  <c r="Q406" i="30"/>
  <c r="R406" i="30"/>
  <c r="T406" i="30"/>
  <c r="M407" i="30"/>
  <c r="N407" i="30"/>
  <c r="O407" i="30"/>
  <c r="P407" i="30"/>
  <c r="Q407" i="30"/>
  <c r="R407" i="30"/>
  <c r="T407" i="30"/>
  <c r="M408" i="30"/>
  <c r="N408" i="30"/>
  <c r="O408" i="30"/>
  <c r="P408" i="30"/>
  <c r="Q408" i="30"/>
  <c r="R408" i="30"/>
  <c r="T408" i="30"/>
  <c r="M409" i="30"/>
  <c r="N409" i="30"/>
  <c r="O409" i="30"/>
  <c r="P409" i="30"/>
  <c r="Q409" i="30"/>
  <c r="R409" i="30"/>
  <c r="T409" i="30"/>
  <c r="M410" i="30"/>
  <c r="N410" i="30"/>
  <c r="O410" i="30"/>
  <c r="P410" i="30"/>
  <c r="Q410" i="30"/>
  <c r="R410" i="30"/>
  <c r="T410" i="30"/>
  <c r="M411" i="30"/>
  <c r="N411" i="30"/>
  <c r="O411" i="30"/>
  <c r="P411" i="30"/>
  <c r="Q411" i="30"/>
  <c r="R411" i="30"/>
  <c r="T411" i="30"/>
  <c r="M412" i="30"/>
  <c r="N412" i="30"/>
  <c r="O412" i="30"/>
  <c r="P412" i="30"/>
  <c r="Q412" i="30"/>
  <c r="R412" i="30"/>
  <c r="T412" i="30"/>
  <c r="M413" i="30"/>
  <c r="N413" i="30"/>
  <c r="O413" i="30"/>
  <c r="P413" i="30"/>
  <c r="Q413" i="30"/>
  <c r="R413" i="30"/>
  <c r="T413" i="30"/>
  <c r="M414" i="30"/>
  <c r="N414" i="30"/>
  <c r="O414" i="30"/>
  <c r="P414" i="30"/>
  <c r="Q414" i="30"/>
  <c r="R414" i="30"/>
  <c r="T414" i="30"/>
  <c r="M415" i="30"/>
  <c r="N415" i="30"/>
  <c r="O415" i="30"/>
  <c r="P415" i="30"/>
  <c r="Q415" i="30"/>
  <c r="R415" i="30"/>
  <c r="T415" i="30"/>
  <c r="M416" i="30"/>
  <c r="N416" i="30"/>
  <c r="O416" i="30"/>
  <c r="P416" i="30"/>
  <c r="Q416" i="30"/>
  <c r="R416" i="30"/>
  <c r="T416" i="30"/>
  <c r="M417" i="30"/>
  <c r="N417" i="30"/>
  <c r="O417" i="30"/>
  <c r="P417" i="30"/>
  <c r="Q417" i="30"/>
  <c r="R417" i="30"/>
  <c r="T417" i="30"/>
  <c r="M418" i="30"/>
  <c r="N418" i="30"/>
  <c r="O418" i="30"/>
  <c r="P418" i="30"/>
  <c r="Q418" i="30"/>
  <c r="R418" i="30"/>
  <c r="T418" i="30"/>
  <c r="M419" i="30"/>
  <c r="N419" i="30"/>
  <c r="O419" i="30"/>
  <c r="P419" i="30"/>
  <c r="Q419" i="30"/>
  <c r="R419" i="30"/>
  <c r="T419" i="30"/>
  <c r="M420" i="30"/>
  <c r="N420" i="30"/>
  <c r="O420" i="30"/>
  <c r="P420" i="30"/>
  <c r="Q420" i="30"/>
  <c r="R420" i="30"/>
  <c r="T420" i="30"/>
  <c r="M421" i="30"/>
  <c r="N421" i="30"/>
  <c r="O421" i="30"/>
  <c r="P421" i="30"/>
  <c r="Q421" i="30"/>
  <c r="R421" i="30"/>
  <c r="T421" i="30"/>
  <c r="M422" i="30"/>
  <c r="N422" i="30"/>
  <c r="O422" i="30"/>
  <c r="P422" i="30"/>
  <c r="Q422" i="30"/>
  <c r="R422" i="30"/>
  <c r="T422" i="30"/>
  <c r="M423" i="30"/>
  <c r="N423" i="30"/>
  <c r="O423" i="30"/>
  <c r="P423" i="30"/>
  <c r="Q423" i="30"/>
  <c r="R423" i="30"/>
  <c r="T423" i="30"/>
  <c r="M424" i="30"/>
  <c r="N424" i="30"/>
  <c r="O424" i="30"/>
  <c r="P424" i="30"/>
  <c r="Q424" i="30"/>
  <c r="R424" i="30"/>
  <c r="T424" i="30"/>
  <c r="M425" i="30"/>
  <c r="N425" i="30"/>
  <c r="O425" i="30"/>
  <c r="P425" i="30"/>
  <c r="Q425" i="30"/>
  <c r="R425" i="30"/>
  <c r="T425" i="30"/>
  <c r="M426" i="30"/>
  <c r="N426" i="30"/>
  <c r="O426" i="30"/>
  <c r="P426" i="30"/>
  <c r="Q426" i="30"/>
  <c r="R426" i="30"/>
  <c r="T426" i="30"/>
  <c r="M427" i="30"/>
  <c r="N427" i="30"/>
  <c r="O427" i="30"/>
  <c r="P427" i="30"/>
  <c r="Q427" i="30"/>
  <c r="R427" i="30"/>
  <c r="T427" i="30"/>
  <c r="M428" i="30"/>
  <c r="N428" i="30"/>
  <c r="O428" i="30"/>
  <c r="P428" i="30"/>
  <c r="Q428" i="30"/>
  <c r="R428" i="30"/>
  <c r="T428" i="30"/>
  <c r="M429" i="30"/>
  <c r="N429" i="30"/>
  <c r="O429" i="30"/>
  <c r="P429" i="30"/>
  <c r="Q429" i="30"/>
  <c r="R429" i="30"/>
  <c r="T429" i="30"/>
  <c r="M430" i="30"/>
  <c r="N430" i="30"/>
  <c r="O430" i="30"/>
  <c r="P430" i="30"/>
  <c r="Q430" i="30"/>
  <c r="R430" i="30"/>
  <c r="T430" i="30"/>
  <c r="M431" i="30"/>
  <c r="N431" i="30"/>
  <c r="O431" i="30"/>
  <c r="P431" i="30"/>
  <c r="Q431" i="30"/>
  <c r="R431" i="30"/>
  <c r="T431" i="30"/>
  <c r="M432" i="30"/>
  <c r="N432" i="30"/>
  <c r="O432" i="30"/>
  <c r="P432" i="30"/>
  <c r="Q432" i="30"/>
  <c r="R432" i="30"/>
  <c r="T432" i="30"/>
  <c r="M433" i="30"/>
  <c r="N433" i="30"/>
  <c r="O433" i="30"/>
  <c r="P433" i="30"/>
  <c r="Q433" i="30"/>
  <c r="R433" i="30"/>
  <c r="T433" i="30"/>
  <c r="M434" i="30"/>
  <c r="N434" i="30"/>
  <c r="O434" i="30"/>
  <c r="P434" i="30"/>
  <c r="Q434" i="30"/>
  <c r="R434" i="30"/>
  <c r="T434" i="30"/>
  <c r="M435" i="30"/>
  <c r="N435" i="30"/>
  <c r="O435" i="30"/>
  <c r="P435" i="30"/>
  <c r="Q435" i="30"/>
  <c r="R435" i="30"/>
  <c r="T435" i="30"/>
  <c r="M436" i="30"/>
  <c r="N436" i="30"/>
  <c r="O436" i="30"/>
  <c r="P436" i="30"/>
  <c r="Q436" i="30"/>
  <c r="R436" i="30"/>
  <c r="T436" i="30"/>
  <c r="M437" i="30"/>
  <c r="N437" i="30"/>
  <c r="O437" i="30"/>
  <c r="P437" i="30"/>
  <c r="Q437" i="30"/>
  <c r="R437" i="30"/>
  <c r="T437" i="30"/>
  <c r="M438" i="30"/>
  <c r="N438" i="30"/>
  <c r="O438" i="30"/>
  <c r="P438" i="30"/>
  <c r="Q438" i="30"/>
  <c r="R438" i="30"/>
  <c r="T438" i="30"/>
  <c r="M439" i="30"/>
  <c r="N439" i="30"/>
  <c r="O439" i="30"/>
  <c r="P439" i="30"/>
  <c r="Q439" i="30"/>
  <c r="R439" i="30"/>
  <c r="T439" i="30"/>
  <c r="M440" i="30"/>
  <c r="N440" i="30"/>
  <c r="O440" i="30"/>
  <c r="P440" i="30"/>
  <c r="Q440" i="30"/>
  <c r="R440" i="30"/>
  <c r="T440" i="30"/>
  <c r="M441" i="30"/>
  <c r="N441" i="30"/>
  <c r="O441" i="30"/>
  <c r="P441" i="30"/>
  <c r="Q441" i="30"/>
  <c r="R441" i="30"/>
  <c r="T441" i="30"/>
  <c r="M442" i="30"/>
  <c r="N442" i="30"/>
  <c r="O442" i="30"/>
  <c r="P442" i="30"/>
  <c r="Q442" i="30"/>
  <c r="R442" i="30"/>
  <c r="T442" i="30"/>
  <c r="M443" i="30"/>
  <c r="N443" i="30"/>
  <c r="O443" i="30"/>
  <c r="P443" i="30"/>
  <c r="Q443" i="30"/>
  <c r="R443" i="30"/>
  <c r="T443" i="30"/>
  <c r="M444" i="30"/>
  <c r="N444" i="30"/>
  <c r="O444" i="30"/>
  <c r="P444" i="30"/>
  <c r="Q444" i="30"/>
  <c r="R444" i="30"/>
  <c r="T444" i="30"/>
  <c r="M445" i="30"/>
  <c r="N445" i="30"/>
  <c r="O445" i="30"/>
  <c r="P445" i="30"/>
  <c r="Q445" i="30"/>
  <c r="R445" i="30"/>
  <c r="T445" i="30"/>
  <c r="M446" i="30"/>
  <c r="N446" i="30"/>
  <c r="O446" i="30"/>
  <c r="P446" i="30"/>
  <c r="Q446" i="30"/>
  <c r="R446" i="30"/>
  <c r="T446" i="30"/>
  <c r="M447" i="30"/>
  <c r="N447" i="30"/>
  <c r="O447" i="30"/>
  <c r="P447" i="30"/>
  <c r="Q447" i="30"/>
  <c r="R447" i="30"/>
  <c r="T447" i="30"/>
  <c r="M448" i="30"/>
  <c r="N448" i="30"/>
  <c r="O448" i="30"/>
  <c r="P448" i="30"/>
  <c r="Q448" i="30"/>
  <c r="R448" i="30"/>
  <c r="T448" i="30"/>
  <c r="M449" i="30"/>
  <c r="N449" i="30"/>
  <c r="O449" i="30"/>
  <c r="P449" i="30"/>
  <c r="Q449" i="30"/>
  <c r="R449" i="30"/>
  <c r="T449" i="30"/>
  <c r="M450" i="30"/>
  <c r="N450" i="30"/>
  <c r="O450" i="30"/>
  <c r="P450" i="30"/>
  <c r="Q450" i="30"/>
  <c r="R450" i="30"/>
  <c r="T450" i="30"/>
  <c r="M451" i="30"/>
  <c r="N451" i="30"/>
  <c r="O451" i="30"/>
  <c r="P451" i="30"/>
  <c r="Q451" i="30"/>
  <c r="R451" i="30"/>
  <c r="T451" i="30"/>
  <c r="M452" i="30"/>
  <c r="N452" i="30"/>
  <c r="O452" i="30"/>
  <c r="P452" i="30"/>
  <c r="Q452" i="30"/>
  <c r="R452" i="30"/>
  <c r="T452" i="30"/>
  <c r="M453" i="30"/>
  <c r="N453" i="30"/>
  <c r="O453" i="30"/>
  <c r="P453" i="30"/>
  <c r="Q453" i="30"/>
  <c r="R453" i="30"/>
  <c r="T453" i="30"/>
  <c r="M454" i="30"/>
  <c r="N454" i="30"/>
  <c r="O454" i="30"/>
  <c r="P454" i="30"/>
  <c r="Q454" i="30"/>
  <c r="R454" i="30"/>
  <c r="T454" i="30"/>
  <c r="M455" i="30"/>
  <c r="N455" i="30"/>
  <c r="O455" i="30"/>
  <c r="P455" i="30"/>
  <c r="Q455" i="30"/>
  <c r="R455" i="30"/>
  <c r="T455" i="30"/>
  <c r="M456" i="30"/>
  <c r="N456" i="30"/>
  <c r="O456" i="30"/>
  <c r="P456" i="30"/>
  <c r="Q456" i="30"/>
  <c r="R456" i="30"/>
  <c r="T456" i="30"/>
  <c r="M457" i="30"/>
  <c r="N457" i="30"/>
  <c r="O457" i="30"/>
  <c r="P457" i="30"/>
  <c r="Q457" i="30"/>
  <c r="R457" i="30"/>
  <c r="T457" i="30"/>
  <c r="M458" i="30"/>
  <c r="N458" i="30"/>
  <c r="O458" i="30"/>
  <c r="P458" i="30"/>
  <c r="Q458" i="30"/>
  <c r="R458" i="30"/>
  <c r="T458" i="30"/>
  <c r="M459" i="30"/>
  <c r="N459" i="30"/>
  <c r="O459" i="30"/>
  <c r="P459" i="30"/>
  <c r="Q459" i="30"/>
  <c r="R459" i="30"/>
  <c r="T459" i="30"/>
  <c r="M460" i="30"/>
  <c r="N460" i="30"/>
  <c r="O460" i="30"/>
  <c r="P460" i="30"/>
  <c r="Q460" i="30"/>
  <c r="R460" i="30"/>
  <c r="T460" i="30"/>
  <c r="M461" i="30"/>
  <c r="N461" i="30"/>
  <c r="O461" i="30"/>
  <c r="P461" i="30"/>
  <c r="Q461" i="30"/>
  <c r="R461" i="30"/>
  <c r="T461" i="30"/>
  <c r="M462" i="30"/>
  <c r="N462" i="30"/>
  <c r="O462" i="30"/>
  <c r="P462" i="30"/>
  <c r="Q462" i="30"/>
  <c r="R462" i="30"/>
  <c r="T462" i="30"/>
  <c r="M463" i="30"/>
  <c r="N463" i="30"/>
  <c r="O463" i="30"/>
  <c r="P463" i="30"/>
  <c r="Q463" i="30"/>
  <c r="R463" i="30"/>
  <c r="T463" i="30"/>
  <c r="M464" i="30"/>
  <c r="N464" i="30"/>
  <c r="O464" i="30"/>
  <c r="P464" i="30"/>
  <c r="Q464" i="30"/>
  <c r="R464" i="30"/>
  <c r="T464" i="30"/>
  <c r="M465" i="30"/>
  <c r="N465" i="30"/>
  <c r="O465" i="30"/>
  <c r="P465" i="30"/>
  <c r="Q465" i="30"/>
  <c r="R465" i="30"/>
  <c r="T465" i="30"/>
  <c r="M466" i="30"/>
  <c r="N466" i="30"/>
  <c r="O466" i="30"/>
  <c r="P466" i="30"/>
  <c r="Q466" i="30"/>
  <c r="R466" i="30"/>
  <c r="T466" i="30"/>
  <c r="M467" i="30"/>
  <c r="N467" i="30"/>
  <c r="O467" i="30"/>
  <c r="P467" i="30"/>
  <c r="Q467" i="30"/>
  <c r="R467" i="30"/>
  <c r="T467" i="30"/>
  <c r="M468" i="30"/>
  <c r="N468" i="30"/>
  <c r="O468" i="30"/>
  <c r="P468" i="30"/>
  <c r="Q468" i="30"/>
  <c r="R468" i="30"/>
  <c r="T468" i="30"/>
  <c r="M469" i="30"/>
  <c r="N469" i="30"/>
  <c r="O469" i="30"/>
  <c r="P469" i="30"/>
  <c r="Q469" i="30"/>
  <c r="R469" i="30"/>
  <c r="T469" i="30"/>
  <c r="M470" i="30"/>
  <c r="N470" i="30"/>
  <c r="O470" i="30"/>
  <c r="P470" i="30"/>
  <c r="Q470" i="30"/>
  <c r="R470" i="30"/>
  <c r="T470" i="30"/>
  <c r="M471" i="30"/>
  <c r="N471" i="30"/>
  <c r="O471" i="30"/>
  <c r="P471" i="30"/>
  <c r="Q471" i="30"/>
  <c r="R471" i="30"/>
  <c r="T471" i="30"/>
  <c r="M472" i="30"/>
  <c r="N472" i="30"/>
  <c r="O472" i="30"/>
  <c r="P472" i="30"/>
  <c r="Q472" i="30"/>
  <c r="R472" i="30"/>
  <c r="T472" i="30"/>
  <c r="M473" i="30"/>
  <c r="N473" i="30"/>
  <c r="O473" i="30"/>
  <c r="P473" i="30"/>
  <c r="Q473" i="30"/>
  <c r="R473" i="30"/>
  <c r="T473" i="30"/>
  <c r="M474" i="30"/>
  <c r="N474" i="30"/>
  <c r="O474" i="30"/>
  <c r="P474" i="30"/>
  <c r="Q474" i="30"/>
  <c r="R474" i="30"/>
  <c r="T474" i="30"/>
  <c r="M475" i="30"/>
  <c r="N475" i="30"/>
  <c r="O475" i="30"/>
  <c r="P475" i="30"/>
  <c r="Q475" i="30"/>
  <c r="R475" i="30"/>
  <c r="T475" i="30"/>
  <c r="M476" i="30"/>
  <c r="N476" i="30"/>
  <c r="O476" i="30"/>
  <c r="P476" i="30"/>
  <c r="Q476" i="30"/>
  <c r="R476" i="30"/>
  <c r="T476" i="30"/>
  <c r="M477" i="30"/>
  <c r="N477" i="30"/>
  <c r="O477" i="30"/>
  <c r="P477" i="30"/>
  <c r="Q477" i="30"/>
  <c r="R477" i="30"/>
  <c r="T477" i="30"/>
  <c r="M478" i="30"/>
  <c r="N478" i="30"/>
  <c r="O478" i="30"/>
  <c r="P478" i="30"/>
  <c r="Q478" i="30"/>
  <c r="R478" i="30"/>
  <c r="T478" i="30"/>
  <c r="M479" i="30"/>
  <c r="N479" i="30"/>
  <c r="O479" i="30"/>
  <c r="P479" i="30"/>
  <c r="Q479" i="30"/>
  <c r="R479" i="30"/>
  <c r="T479" i="30"/>
  <c r="M480" i="30"/>
  <c r="N480" i="30"/>
  <c r="O480" i="30"/>
  <c r="P480" i="30"/>
  <c r="Q480" i="30"/>
  <c r="R480" i="30"/>
  <c r="T480" i="30"/>
  <c r="M481" i="30"/>
  <c r="N481" i="30"/>
  <c r="O481" i="30"/>
  <c r="P481" i="30"/>
  <c r="Q481" i="30"/>
  <c r="R481" i="30"/>
  <c r="T481" i="30"/>
  <c r="M482" i="30"/>
  <c r="N482" i="30"/>
  <c r="O482" i="30"/>
  <c r="P482" i="30"/>
  <c r="Q482" i="30"/>
  <c r="R482" i="30"/>
  <c r="T482" i="30"/>
  <c r="M483" i="30"/>
  <c r="N483" i="30"/>
  <c r="O483" i="30"/>
  <c r="P483" i="30"/>
  <c r="Q483" i="30"/>
  <c r="R483" i="30"/>
  <c r="T483" i="30"/>
  <c r="M484" i="30"/>
  <c r="N484" i="30"/>
  <c r="O484" i="30"/>
  <c r="P484" i="30"/>
  <c r="Q484" i="30"/>
  <c r="R484" i="30"/>
  <c r="T484" i="30"/>
  <c r="M485" i="30"/>
  <c r="N485" i="30"/>
  <c r="O485" i="30"/>
  <c r="P485" i="30"/>
  <c r="Q485" i="30"/>
  <c r="R485" i="30"/>
  <c r="T485" i="30"/>
  <c r="M486" i="30"/>
  <c r="N486" i="30"/>
  <c r="O486" i="30"/>
  <c r="P486" i="30"/>
  <c r="Q486" i="30"/>
  <c r="R486" i="30"/>
  <c r="T486" i="30"/>
  <c r="M487" i="30"/>
  <c r="N487" i="30"/>
  <c r="O487" i="30"/>
  <c r="P487" i="30"/>
  <c r="Q487" i="30"/>
  <c r="R487" i="30"/>
  <c r="T487" i="30"/>
  <c r="M488" i="30"/>
  <c r="N488" i="30"/>
  <c r="O488" i="30"/>
  <c r="P488" i="30"/>
  <c r="Q488" i="30"/>
  <c r="R488" i="30"/>
  <c r="T488" i="30"/>
  <c r="M489" i="30"/>
  <c r="N489" i="30"/>
  <c r="O489" i="30"/>
  <c r="P489" i="30"/>
  <c r="Q489" i="30"/>
  <c r="R489" i="30"/>
  <c r="T489" i="30"/>
  <c r="M490" i="30"/>
  <c r="N490" i="30"/>
  <c r="O490" i="30"/>
  <c r="P490" i="30"/>
  <c r="Q490" i="30"/>
  <c r="R490" i="30"/>
  <c r="T490" i="30"/>
  <c r="M491" i="30"/>
  <c r="N491" i="30"/>
  <c r="O491" i="30"/>
  <c r="P491" i="30"/>
  <c r="Q491" i="30"/>
  <c r="R491" i="30"/>
  <c r="T491" i="30"/>
  <c r="M492" i="30"/>
  <c r="N492" i="30"/>
  <c r="O492" i="30"/>
  <c r="P492" i="30"/>
  <c r="Q492" i="30"/>
  <c r="R492" i="30"/>
  <c r="T492" i="30"/>
  <c r="M493" i="30"/>
  <c r="N493" i="30"/>
  <c r="O493" i="30"/>
  <c r="P493" i="30"/>
  <c r="Q493" i="30"/>
  <c r="R493" i="30"/>
  <c r="T493" i="30"/>
  <c r="M494" i="30"/>
  <c r="N494" i="30"/>
  <c r="O494" i="30"/>
  <c r="P494" i="30"/>
  <c r="Q494" i="30"/>
  <c r="R494" i="30"/>
  <c r="T494" i="30"/>
  <c r="M495" i="30"/>
  <c r="N495" i="30"/>
  <c r="O495" i="30"/>
  <c r="P495" i="30"/>
  <c r="Q495" i="30"/>
  <c r="R495" i="30"/>
  <c r="T495" i="30"/>
  <c r="M496" i="30"/>
  <c r="N496" i="30"/>
  <c r="O496" i="30"/>
  <c r="P496" i="30"/>
  <c r="Q496" i="30"/>
  <c r="R496" i="30"/>
  <c r="T496" i="30"/>
  <c r="M497" i="30"/>
  <c r="N497" i="30"/>
  <c r="O497" i="30"/>
  <c r="P497" i="30"/>
  <c r="Q497" i="30"/>
  <c r="R497" i="30"/>
  <c r="T497" i="30"/>
  <c r="M498" i="30"/>
  <c r="N498" i="30"/>
  <c r="O498" i="30"/>
  <c r="P498" i="30"/>
  <c r="Q498" i="30"/>
  <c r="R498" i="30"/>
  <c r="T498" i="30"/>
  <c r="M499" i="30"/>
  <c r="N499" i="30"/>
  <c r="O499" i="30"/>
  <c r="P499" i="30"/>
  <c r="Q499" i="30"/>
  <c r="R499" i="30"/>
  <c r="T499" i="30"/>
  <c r="M500" i="30"/>
  <c r="N500" i="30"/>
  <c r="O500" i="30"/>
  <c r="P500" i="30"/>
  <c r="Q500" i="30"/>
  <c r="R500" i="30"/>
  <c r="T500" i="30"/>
  <c r="M501" i="30"/>
  <c r="N501" i="30"/>
  <c r="O501" i="30"/>
  <c r="P501" i="30"/>
  <c r="Q501" i="30"/>
  <c r="R501" i="30"/>
  <c r="T501" i="30"/>
  <c r="M502" i="30"/>
  <c r="N502" i="30"/>
  <c r="O502" i="30"/>
  <c r="P502" i="30"/>
  <c r="Q502" i="30"/>
  <c r="R502" i="30"/>
  <c r="T502" i="30"/>
  <c r="M503" i="30"/>
  <c r="N503" i="30"/>
  <c r="O503" i="30"/>
  <c r="P503" i="30"/>
  <c r="Q503" i="30"/>
  <c r="R503" i="30"/>
  <c r="T503" i="30"/>
  <c r="M504" i="30"/>
  <c r="N504" i="30"/>
  <c r="O504" i="30"/>
  <c r="P504" i="30"/>
  <c r="Q504" i="30"/>
  <c r="R504" i="30"/>
  <c r="T504" i="30"/>
  <c r="M505" i="30"/>
  <c r="N505" i="30"/>
  <c r="O505" i="30"/>
  <c r="P505" i="30"/>
  <c r="Q505" i="30"/>
  <c r="R505" i="30"/>
  <c r="T505" i="30"/>
  <c r="M506" i="30"/>
  <c r="N506" i="30"/>
  <c r="O506" i="30"/>
  <c r="P506" i="30"/>
  <c r="Q506" i="30"/>
  <c r="R506" i="30"/>
  <c r="T506" i="30"/>
  <c r="M507" i="30"/>
  <c r="N507" i="30"/>
  <c r="O507" i="30"/>
  <c r="P507" i="30"/>
  <c r="Q507" i="30"/>
  <c r="R507" i="30"/>
  <c r="T507" i="30"/>
  <c r="M508" i="30"/>
  <c r="N508" i="30"/>
  <c r="O508" i="30"/>
  <c r="P508" i="30"/>
  <c r="Q508" i="30"/>
  <c r="R508" i="30"/>
  <c r="T508" i="30"/>
  <c r="M509" i="30"/>
  <c r="N509" i="30"/>
  <c r="O509" i="30"/>
  <c r="P509" i="30"/>
  <c r="Q509" i="30"/>
  <c r="R509" i="30"/>
  <c r="T509" i="30"/>
  <c r="M510" i="30"/>
  <c r="N510" i="30"/>
  <c r="O510" i="30"/>
  <c r="P510" i="30"/>
  <c r="Q510" i="30"/>
  <c r="R510" i="30"/>
  <c r="T510" i="30"/>
  <c r="M511" i="30"/>
  <c r="N511" i="30"/>
  <c r="O511" i="30"/>
  <c r="P511" i="30"/>
  <c r="Q511" i="30"/>
  <c r="R511" i="30"/>
  <c r="T511" i="30"/>
  <c r="M512" i="30"/>
  <c r="N512" i="30"/>
  <c r="O512" i="30"/>
  <c r="P512" i="30"/>
  <c r="Q512" i="30"/>
  <c r="R512" i="30"/>
  <c r="T512" i="30"/>
  <c r="M513" i="30"/>
  <c r="N513" i="30"/>
  <c r="O513" i="30"/>
  <c r="P513" i="30"/>
  <c r="Q513" i="30"/>
  <c r="R513" i="30"/>
  <c r="T513" i="30"/>
  <c r="M514" i="30"/>
  <c r="N514" i="30"/>
  <c r="O514" i="30"/>
  <c r="P514" i="30"/>
  <c r="Q514" i="30"/>
  <c r="R514" i="30"/>
  <c r="T514" i="30"/>
  <c r="M515" i="30"/>
  <c r="N515" i="30"/>
  <c r="O515" i="30"/>
  <c r="P515" i="30"/>
  <c r="Q515" i="30"/>
  <c r="R515" i="30"/>
  <c r="T515" i="30"/>
  <c r="M516" i="30"/>
  <c r="N516" i="30"/>
  <c r="O516" i="30"/>
  <c r="P516" i="30"/>
  <c r="Q516" i="30"/>
  <c r="R516" i="30"/>
  <c r="T516" i="30"/>
  <c r="M517" i="30"/>
  <c r="N517" i="30"/>
  <c r="O517" i="30"/>
  <c r="P517" i="30"/>
  <c r="Q517" i="30"/>
  <c r="R517" i="30"/>
  <c r="T517" i="30"/>
  <c r="M518" i="30"/>
  <c r="N518" i="30"/>
  <c r="O518" i="30"/>
  <c r="P518" i="30"/>
  <c r="Q518" i="30"/>
  <c r="R518" i="30"/>
  <c r="T518" i="30"/>
  <c r="M519" i="30"/>
  <c r="N519" i="30"/>
  <c r="O519" i="30"/>
  <c r="P519" i="30"/>
  <c r="Q519" i="30"/>
  <c r="R519" i="30"/>
  <c r="T519" i="30"/>
  <c r="M520" i="30"/>
  <c r="N520" i="30"/>
  <c r="O520" i="30"/>
  <c r="P520" i="30"/>
  <c r="Q520" i="30"/>
  <c r="R520" i="30"/>
  <c r="T520" i="30"/>
  <c r="M521" i="30"/>
  <c r="N521" i="30"/>
  <c r="O521" i="30"/>
  <c r="P521" i="30"/>
  <c r="Q521" i="30"/>
  <c r="R521" i="30"/>
  <c r="T521" i="30"/>
  <c r="M522" i="30"/>
  <c r="N522" i="30"/>
  <c r="O522" i="30"/>
  <c r="P522" i="30"/>
  <c r="Q522" i="30"/>
  <c r="R522" i="30"/>
  <c r="T522" i="30"/>
  <c r="M523" i="30"/>
  <c r="N523" i="30"/>
  <c r="O523" i="30"/>
  <c r="P523" i="30"/>
  <c r="Q523" i="30"/>
  <c r="R523" i="30"/>
  <c r="T523" i="30"/>
  <c r="M524" i="30"/>
  <c r="N524" i="30"/>
  <c r="O524" i="30"/>
  <c r="P524" i="30"/>
  <c r="Q524" i="30"/>
  <c r="R524" i="30"/>
  <c r="T524" i="30"/>
  <c r="M525" i="30"/>
  <c r="N525" i="30"/>
  <c r="O525" i="30"/>
  <c r="P525" i="30"/>
  <c r="Q525" i="30"/>
  <c r="R525" i="30"/>
  <c r="T525" i="30"/>
  <c r="M526" i="30"/>
  <c r="N526" i="30"/>
  <c r="O526" i="30"/>
  <c r="P526" i="30"/>
  <c r="Q526" i="30"/>
  <c r="R526" i="30"/>
  <c r="T526" i="30"/>
  <c r="M527" i="30"/>
  <c r="N527" i="30"/>
  <c r="O527" i="30"/>
  <c r="P527" i="30"/>
  <c r="Q527" i="30"/>
  <c r="R527" i="30"/>
  <c r="T527" i="30"/>
  <c r="M528" i="30"/>
  <c r="N528" i="30"/>
  <c r="O528" i="30"/>
  <c r="P528" i="30"/>
  <c r="Q528" i="30"/>
  <c r="R528" i="30"/>
  <c r="T528" i="30"/>
  <c r="M529" i="30"/>
  <c r="N529" i="30"/>
  <c r="O529" i="30"/>
  <c r="P529" i="30"/>
  <c r="Q529" i="30"/>
  <c r="R529" i="30"/>
  <c r="T529" i="30"/>
  <c r="M530" i="30"/>
  <c r="N530" i="30"/>
  <c r="O530" i="30"/>
  <c r="P530" i="30"/>
  <c r="Q530" i="30"/>
  <c r="R530" i="30"/>
  <c r="T530" i="30"/>
  <c r="M531" i="30"/>
  <c r="N531" i="30"/>
  <c r="O531" i="30"/>
  <c r="P531" i="30"/>
  <c r="Q531" i="30"/>
  <c r="R531" i="30"/>
  <c r="T531" i="30"/>
  <c r="M532" i="30"/>
  <c r="N532" i="30"/>
  <c r="O532" i="30"/>
  <c r="P532" i="30"/>
  <c r="Q532" i="30"/>
  <c r="R532" i="30"/>
  <c r="T532" i="30"/>
  <c r="M533" i="30"/>
  <c r="N533" i="30"/>
  <c r="O533" i="30"/>
  <c r="P533" i="30"/>
  <c r="Q533" i="30"/>
  <c r="R533" i="30"/>
  <c r="T533" i="30"/>
  <c r="M534" i="30"/>
  <c r="N534" i="30"/>
  <c r="O534" i="30"/>
  <c r="P534" i="30"/>
  <c r="Q534" i="30"/>
  <c r="R534" i="30"/>
  <c r="T534" i="30"/>
  <c r="M535" i="30"/>
  <c r="N535" i="30"/>
  <c r="O535" i="30"/>
  <c r="P535" i="30"/>
  <c r="Q535" i="30"/>
  <c r="R535" i="30"/>
  <c r="T535" i="30"/>
  <c r="M536" i="30"/>
  <c r="N536" i="30"/>
  <c r="O536" i="30"/>
  <c r="P536" i="30"/>
  <c r="Q536" i="30"/>
  <c r="R536" i="30"/>
  <c r="T536" i="30"/>
  <c r="M537" i="30"/>
  <c r="N537" i="30"/>
  <c r="O537" i="30"/>
  <c r="P537" i="30"/>
  <c r="Q537" i="30"/>
  <c r="R537" i="30"/>
  <c r="T537" i="30"/>
  <c r="M538" i="30"/>
  <c r="N538" i="30"/>
  <c r="O538" i="30"/>
  <c r="P538" i="30"/>
  <c r="Q538" i="30"/>
  <c r="R538" i="30"/>
  <c r="T538" i="30"/>
  <c r="M539" i="30"/>
  <c r="N539" i="30"/>
  <c r="O539" i="30"/>
  <c r="P539" i="30"/>
  <c r="Q539" i="30"/>
  <c r="R539" i="30"/>
  <c r="T539" i="30"/>
  <c r="M540" i="30"/>
  <c r="N540" i="30"/>
  <c r="O540" i="30"/>
  <c r="P540" i="30"/>
  <c r="Q540" i="30"/>
  <c r="R540" i="30"/>
  <c r="T540" i="30"/>
  <c r="M541" i="30"/>
  <c r="N541" i="30"/>
  <c r="O541" i="30"/>
  <c r="P541" i="30"/>
  <c r="Q541" i="30"/>
  <c r="R541" i="30"/>
  <c r="T541" i="30"/>
  <c r="M542" i="30"/>
  <c r="N542" i="30"/>
  <c r="O542" i="30"/>
  <c r="P542" i="30"/>
  <c r="Q542" i="30"/>
  <c r="R542" i="30"/>
  <c r="T542" i="30"/>
  <c r="M543" i="30"/>
  <c r="N543" i="30"/>
  <c r="O543" i="30"/>
  <c r="P543" i="30"/>
  <c r="Q543" i="30"/>
  <c r="R543" i="30"/>
  <c r="T543" i="30"/>
  <c r="M544" i="30"/>
  <c r="N544" i="30"/>
  <c r="O544" i="30"/>
  <c r="P544" i="30"/>
  <c r="Q544" i="30"/>
  <c r="R544" i="30"/>
  <c r="T544" i="30"/>
  <c r="M545" i="30"/>
  <c r="N545" i="30"/>
  <c r="O545" i="30"/>
  <c r="P545" i="30"/>
  <c r="Q545" i="30"/>
  <c r="R545" i="30"/>
  <c r="T545" i="30"/>
  <c r="M546" i="30"/>
  <c r="N546" i="30"/>
  <c r="O546" i="30"/>
  <c r="P546" i="30"/>
  <c r="Q546" i="30"/>
  <c r="R546" i="30"/>
  <c r="T546" i="30"/>
  <c r="M547" i="30"/>
  <c r="N547" i="30"/>
  <c r="O547" i="30"/>
  <c r="P547" i="30"/>
  <c r="Q547" i="30"/>
  <c r="R547" i="30"/>
  <c r="T547" i="30"/>
  <c r="M548" i="30"/>
  <c r="N548" i="30"/>
  <c r="O548" i="30"/>
  <c r="P548" i="30"/>
  <c r="Q548" i="30"/>
  <c r="R548" i="30"/>
  <c r="T548" i="30"/>
  <c r="M549" i="30"/>
  <c r="N549" i="30"/>
  <c r="O549" i="30"/>
  <c r="P549" i="30"/>
  <c r="Q549" i="30"/>
  <c r="R549" i="30"/>
  <c r="T549" i="30"/>
  <c r="M550" i="30"/>
  <c r="N550" i="30"/>
  <c r="O550" i="30"/>
  <c r="P550" i="30"/>
  <c r="Q550" i="30"/>
  <c r="R550" i="30"/>
  <c r="T550" i="30"/>
  <c r="M551" i="30"/>
  <c r="N551" i="30"/>
  <c r="O551" i="30"/>
  <c r="P551" i="30"/>
  <c r="Q551" i="30"/>
  <c r="R551" i="30"/>
  <c r="T551" i="30"/>
  <c r="M552" i="30"/>
  <c r="N552" i="30"/>
  <c r="O552" i="30"/>
  <c r="P552" i="30"/>
  <c r="Q552" i="30"/>
  <c r="R552" i="30"/>
  <c r="T552" i="30"/>
  <c r="M553" i="30"/>
  <c r="N553" i="30"/>
  <c r="O553" i="30"/>
  <c r="P553" i="30"/>
  <c r="Q553" i="30"/>
  <c r="R553" i="30"/>
  <c r="T553" i="30"/>
  <c r="M554" i="30"/>
  <c r="N554" i="30"/>
  <c r="O554" i="30"/>
  <c r="P554" i="30"/>
  <c r="Q554" i="30"/>
  <c r="R554" i="30"/>
  <c r="T554" i="30"/>
  <c r="M555" i="30"/>
  <c r="N555" i="30"/>
  <c r="O555" i="30"/>
  <c r="P555" i="30"/>
  <c r="Q555" i="30"/>
  <c r="R555" i="30"/>
  <c r="T555" i="30"/>
  <c r="M556" i="30"/>
  <c r="N556" i="30"/>
  <c r="O556" i="30"/>
  <c r="P556" i="30"/>
  <c r="Q556" i="30"/>
  <c r="R556" i="30"/>
  <c r="T556" i="30"/>
  <c r="M557" i="30"/>
  <c r="N557" i="30"/>
  <c r="O557" i="30"/>
  <c r="P557" i="30"/>
  <c r="Q557" i="30"/>
  <c r="R557" i="30"/>
  <c r="T557" i="30"/>
  <c r="M558" i="30"/>
  <c r="N558" i="30"/>
  <c r="O558" i="30"/>
  <c r="P558" i="30"/>
  <c r="Q558" i="30"/>
  <c r="R558" i="30"/>
  <c r="T558" i="30"/>
  <c r="M559" i="30"/>
  <c r="N559" i="30"/>
  <c r="O559" i="30"/>
  <c r="P559" i="30"/>
  <c r="Q559" i="30"/>
  <c r="R559" i="30"/>
  <c r="T559" i="30"/>
  <c r="M560" i="30"/>
  <c r="N560" i="30"/>
  <c r="O560" i="30"/>
  <c r="P560" i="30"/>
  <c r="Q560" i="30"/>
  <c r="R560" i="30"/>
  <c r="T560" i="30"/>
  <c r="M561" i="30"/>
  <c r="N561" i="30"/>
  <c r="O561" i="30"/>
  <c r="P561" i="30"/>
  <c r="Q561" i="30"/>
  <c r="R561" i="30"/>
  <c r="T561" i="30"/>
  <c r="M562" i="30"/>
  <c r="N562" i="30"/>
  <c r="O562" i="30"/>
  <c r="P562" i="30"/>
  <c r="Q562" i="30"/>
  <c r="R562" i="30"/>
  <c r="T562" i="30"/>
  <c r="M563" i="30"/>
  <c r="N563" i="30"/>
  <c r="O563" i="30"/>
  <c r="P563" i="30"/>
  <c r="Q563" i="30"/>
  <c r="R563" i="30"/>
  <c r="T563" i="30"/>
  <c r="M564" i="30"/>
  <c r="N564" i="30"/>
  <c r="O564" i="30"/>
  <c r="P564" i="30"/>
  <c r="Q564" i="30"/>
  <c r="R564" i="30"/>
  <c r="T564" i="30"/>
  <c r="M565" i="30"/>
  <c r="N565" i="30"/>
  <c r="O565" i="30"/>
  <c r="P565" i="30"/>
  <c r="Q565" i="30"/>
  <c r="R565" i="30"/>
  <c r="T565" i="30"/>
  <c r="M566" i="30"/>
  <c r="N566" i="30"/>
  <c r="O566" i="30"/>
  <c r="P566" i="30"/>
  <c r="Q566" i="30"/>
  <c r="R566" i="30"/>
  <c r="T566" i="30"/>
  <c r="M567" i="30"/>
  <c r="N567" i="30"/>
  <c r="O567" i="30"/>
  <c r="P567" i="30"/>
  <c r="Q567" i="30"/>
  <c r="R567" i="30"/>
  <c r="T567" i="30"/>
  <c r="M568" i="30"/>
  <c r="N568" i="30"/>
  <c r="O568" i="30"/>
  <c r="P568" i="30"/>
  <c r="Q568" i="30"/>
  <c r="R568" i="30"/>
  <c r="T568" i="30"/>
  <c r="M569" i="30"/>
  <c r="N569" i="30"/>
  <c r="O569" i="30"/>
  <c r="P569" i="30"/>
  <c r="Q569" i="30"/>
  <c r="R569" i="30"/>
  <c r="T569" i="30"/>
  <c r="M570" i="30"/>
  <c r="N570" i="30"/>
  <c r="O570" i="30"/>
  <c r="P570" i="30"/>
  <c r="Q570" i="30"/>
  <c r="R570" i="30"/>
  <c r="T570" i="30"/>
  <c r="M571" i="30"/>
  <c r="N571" i="30"/>
  <c r="O571" i="30"/>
  <c r="P571" i="30"/>
  <c r="Q571" i="30"/>
  <c r="R571" i="30"/>
  <c r="T571" i="30"/>
  <c r="M572" i="30"/>
  <c r="N572" i="30"/>
  <c r="O572" i="30"/>
  <c r="P572" i="30"/>
  <c r="Q572" i="30"/>
  <c r="R572" i="30"/>
  <c r="T572" i="30"/>
  <c r="M573" i="30"/>
  <c r="N573" i="30"/>
  <c r="O573" i="30"/>
  <c r="P573" i="30"/>
  <c r="Q573" i="30"/>
  <c r="R573" i="30"/>
  <c r="T573" i="30"/>
  <c r="M574" i="30"/>
  <c r="N574" i="30"/>
  <c r="O574" i="30"/>
  <c r="P574" i="30"/>
  <c r="Q574" i="30"/>
  <c r="R574" i="30"/>
  <c r="T574" i="30"/>
  <c r="M575" i="30"/>
  <c r="N575" i="30"/>
  <c r="O575" i="30"/>
  <c r="P575" i="30"/>
  <c r="Q575" i="30"/>
  <c r="R575" i="30"/>
  <c r="T575" i="30"/>
  <c r="M576" i="30"/>
  <c r="N576" i="30"/>
  <c r="O576" i="30"/>
  <c r="P576" i="30"/>
  <c r="Q576" i="30"/>
  <c r="R576" i="30"/>
  <c r="T576" i="30"/>
  <c r="M577" i="30"/>
  <c r="N577" i="30"/>
  <c r="O577" i="30"/>
  <c r="P577" i="30"/>
  <c r="Q577" i="30"/>
  <c r="R577" i="30"/>
  <c r="T577" i="30"/>
  <c r="M578" i="30"/>
  <c r="N578" i="30"/>
  <c r="O578" i="30"/>
  <c r="P578" i="30"/>
  <c r="Q578" i="30"/>
  <c r="R578" i="30"/>
  <c r="T578" i="30"/>
  <c r="M579" i="30"/>
  <c r="N579" i="30"/>
  <c r="O579" i="30"/>
  <c r="P579" i="30"/>
  <c r="Q579" i="30"/>
  <c r="R579" i="30"/>
  <c r="T579" i="30"/>
  <c r="M580" i="30"/>
  <c r="N580" i="30"/>
  <c r="O580" i="30"/>
  <c r="P580" i="30"/>
  <c r="Q580" i="30"/>
  <c r="R580" i="30"/>
  <c r="T580" i="30"/>
  <c r="M581" i="30"/>
  <c r="N581" i="30"/>
  <c r="O581" i="30"/>
  <c r="P581" i="30"/>
  <c r="Q581" i="30"/>
  <c r="R581" i="30"/>
  <c r="T581" i="30"/>
  <c r="M582" i="30"/>
  <c r="N582" i="30"/>
  <c r="O582" i="30"/>
  <c r="P582" i="30"/>
  <c r="Q582" i="30"/>
  <c r="R582" i="30"/>
  <c r="T582" i="30"/>
  <c r="M583" i="30"/>
  <c r="N583" i="30"/>
  <c r="O583" i="30"/>
  <c r="P583" i="30"/>
  <c r="Q583" i="30"/>
  <c r="R583" i="30"/>
  <c r="T583" i="30"/>
  <c r="M584" i="30"/>
  <c r="N584" i="30"/>
  <c r="O584" i="30"/>
  <c r="P584" i="30"/>
  <c r="Q584" i="30"/>
  <c r="R584" i="30"/>
  <c r="T584" i="30"/>
  <c r="M585" i="30"/>
  <c r="N585" i="30"/>
  <c r="O585" i="30"/>
  <c r="P585" i="30"/>
  <c r="Q585" i="30"/>
  <c r="R585" i="30"/>
  <c r="T585" i="30"/>
  <c r="M586" i="30"/>
  <c r="N586" i="30"/>
  <c r="O586" i="30"/>
  <c r="P586" i="30"/>
  <c r="Q586" i="30"/>
  <c r="R586" i="30"/>
  <c r="T586" i="30"/>
  <c r="M587" i="30"/>
  <c r="N587" i="30"/>
  <c r="O587" i="30"/>
  <c r="P587" i="30"/>
  <c r="Q587" i="30"/>
  <c r="R587" i="30"/>
  <c r="T587" i="30"/>
  <c r="M588" i="30"/>
  <c r="N588" i="30"/>
  <c r="O588" i="30"/>
  <c r="P588" i="30"/>
  <c r="Q588" i="30"/>
  <c r="R588" i="30"/>
  <c r="T588" i="30"/>
  <c r="M589" i="30"/>
  <c r="N589" i="30"/>
  <c r="O589" i="30"/>
  <c r="P589" i="30"/>
  <c r="Q589" i="30"/>
  <c r="R589" i="30"/>
  <c r="T589" i="30"/>
  <c r="M590" i="30"/>
  <c r="N590" i="30"/>
  <c r="O590" i="30"/>
  <c r="P590" i="30"/>
  <c r="Q590" i="30"/>
  <c r="R590" i="30"/>
  <c r="T590" i="30"/>
  <c r="M591" i="30"/>
  <c r="N591" i="30"/>
  <c r="O591" i="30"/>
  <c r="P591" i="30"/>
  <c r="Q591" i="30"/>
  <c r="R591" i="30"/>
  <c r="T591" i="30"/>
  <c r="M592" i="30"/>
  <c r="N592" i="30"/>
  <c r="O592" i="30"/>
  <c r="P592" i="30"/>
  <c r="Q592" i="30"/>
  <c r="R592" i="30"/>
  <c r="T592" i="30"/>
  <c r="M593" i="30"/>
  <c r="N593" i="30"/>
  <c r="O593" i="30"/>
  <c r="P593" i="30"/>
  <c r="Q593" i="30"/>
  <c r="R593" i="30"/>
  <c r="T593" i="30"/>
  <c r="M594" i="30"/>
  <c r="N594" i="30"/>
  <c r="O594" i="30"/>
  <c r="P594" i="30"/>
  <c r="Q594" i="30"/>
  <c r="R594" i="30"/>
  <c r="T594" i="30"/>
  <c r="M595" i="30"/>
  <c r="N595" i="30"/>
  <c r="O595" i="30"/>
  <c r="P595" i="30"/>
  <c r="Q595" i="30"/>
  <c r="R595" i="30"/>
  <c r="T595" i="30"/>
  <c r="M596" i="30"/>
  <c r="N596" i="30"/>
  <c r="O596" i="30"/>
  <c r="P596" i="30"/>
  <c r="Q596" i="30"/>
  <c r="R596" i="30"/>
  <c r="T596" i="30"/>
  <c r="M597" i="30"/>
  <c r="N597" i="30"/>
  <c r="O597" i="30"/>
  <c r="P597" i="30"/>
  <c r="Q597" i="30"/>
  <c r="R597" i="30"/>
  <c r="T597" i="30"/>
  <c r="M598" i="30"/>
  <c r="N598" i="30"/>
  <c r="O598" i="30"/>
  <c r="P598" i="30"/>
  <c r="Q598" i="30"/>
  <c r="R598" i="30"/>
  <c r="T598" i="30"/>
  <c r="M599" i="30"/>
  <c r="N599" i="30"/>
  <c r="O599" i="30"/>
  <c r="P599" i="30"/>
  <c r="Q599" i="30"/>
  <c r="R599" i="30"/>
  <c r="T599" i="30"/>
  <c r="M600" i="30"/>
  <c r="N600" i="30"/>
  <c r="O600" i="30"/>
  <c r="P600" i="30"/>
  <c r="Q600" i="30"/>
  <c r="R600" i="30"/>
  <c r="T600" i="30"/>
  <c r="M601" i="30"/>
  <c r="N601" i="30"/>
  <c r="O601" i="30"/>
  <c r="P601" i="30"/>
  <c r="Q601" i="30"/>
  <c r="R601" i="30"/>
  <c r="T601" i="30"/>
  <c r="M602" i="30"/>
  <c r="N602" i="30"/>
  <c r="O602" i="30"/>
  <c r="P602" i="30"/>
  <c r="Q602" i="30"/>
  <c r="R602" i="30"/>
  <c r="T602" i="30"/>
  <c r="M603" i="30"/>
  <c r="N603" i="30"/>
  <c r="O603" i="30"/>
  <c r="P603" i="30"/>
  <c r="Q603" i="30"/>
  <c r="R603" i="30"/>
  <c r="T603" i="30"/>
  <c r="M604" i="30"/>
  <c r="N604" i="30"/>
  <c r="O604" i="30"/>
  <c r="P604" i="30"/>
  <c r="Q604" i="30"/>
  <c r="R604" i="30"/>
  <c r="T604" i="30"/>
  <c r="M605" i="30"/>
  <c r="N605" i="30"/>
  <c r="O605" i="30"/>
  <c r="P605" i="30"/>
  <c r="Q605" i="30"/>
  <c r="R605" i="30"/>
  <c r="T605" i="30"/>
  <c r="M606" i="30"/>
  <c r="N606" i="30"/>
  <c r="O606" i="30"/>
  <c r="P606" i="30"/>
  <c r="Q606" i="30"/>
  <c r="R606" i="30"/>
  <c r="T606" i="30"/>
  <c r="M607" i="30"/>
  <c r="N607" i="30"/>
  <c r="O607" i="30"/>
  <c r="P607" i="30"/>
  <c r="Q607" i="30"/>
  <c r="R607" i="30"/>
  <c r="T607" i="30"/>
  <c r="M608" i="30"/>
  <c r="N608" i="30"/>
  <c r="O608" i="30"/>
  <c r="P608" i="30"/>
  <c r="Q608" i="30"/>
  <c r="R608" i="30"/>
  <c r="T608" i="30"/>
  <c r="M609" i="30"/>
  <c r="N609" i="30"/>
  <c r="O609" i="30"/>
  <c r="P609" i="30"/>
  <c r="Q609" i="30"/>
  <c r="R609" i="30"/>
  <c r="T609" i="30"/>
  <c r="M610" i="30"/>
  <c r="N610" i="30"/>
  <c r="O610" i="30"/>
  <c r="P610" i="30"/>
  <c r="Q610" i="30"/>
  <c r="R610" i="30"/>
  <c r="T610" i="30"/>
  <c r="M611" i="30"/>
  <c r="N611" i="30"/>
  <c r="O611" i="30"/>
  <c r="P611" i="30"/>
  <c r="Q611" i="30"/>
  <c r="R611" i="30"/>
  <c r="T611" i="30"/>
  <c r="M612" i="30"/>
  <c r="N612" i="30"/>
  <c r="O612" i="30"/>
  <c r="P612" i="30"/>
  <c r="Q612" i="30"/>
  <c r="R612" i="30"/>
  <c r="T612" i="30"/>
  <c r="M613" i="30"/>
  <c r="N613" i="30"/>
  <c r="O613" i="30"/>
  <c r="P613" i="30"/>
  <c r="Q613" i="30"/>
  <c r="R613" i="30"/>
  <c r="T613" i="30"/>
  <c r="M614" i="30"/>
  <c r="N614" i="30"/>
  <c r="O614" i="30"/>
  <c r="P614" i="30"/>
  <c r="Q614" i="30"/>
  <c r="R614" i="30"/>
  <c r="T614" i="30"/>
  <c r="M615" i="30"/>
  <c r="N615" i="30"/>
  <c r="O615" i="30"/>
  <c r="P615" i="30"/>
  <c r="Q615" i="30"/>
  <c r="R615" i="30"/>
  <c r="T615" i="30"/>
  <c r="M616" i="30"/>
  <c r="N616" i="30"/>
  <c r="O616" i="30"/>
  <c r="P616" i="30"/>
  <c r="Q616" i="30"/>
  <c r="R616" i="30"/>
  <c r="T616" i="30"/>
  <c r="M617" i="30"/>
  <c r="N617" i="30"/>
  <c r="O617" i="30"/>
  <c r="P617" i="30"/>
  <c r="Q617" i="30"/>
  <c r="R617" i="30"/>
  <c r="T617" i="30"/>
  <c r="M618" i="30"/>
  <c r="N618" i="30"/>
  <c r="O618" i="30"/>
  <c r="P618" i="30"/>
  <c r="Q618" i="30"/>
  <c r="R618" i="30"/>
  <c r="T618" i="30"/>
  <c r="M619" i="30"/>
  <c r="N619" i="30"/>
  <c r="O619" i="30"/>
  <c r="P619" i="30"/>
  <c r="Q619" i="30"/>
  <c r="R619" i="30"/>
  <c r="T619" i="30"/>
  <c r="M620" i="30"/>
  <c r="N620" i="30"/>
  <c r="O620" i="30"/>
  <c r="P620" i="30"/>
  <c r="Q620" i="30"/>
  <c r="R620" i="30"/>
  <c r="T620" i="30"/>
  <c r="M621" i="30"/>
  <c r="N621" i="30"/>
  <c r="O621" i="30"/>
  <c r="P621" i="30"/>
  <c r="Q621" i="30"/>
  <c r="R621" i="30"/>
  <c r="T621" i="30"/>
  <c r="M622" i="30"/>
  <c r="N622" i="30"/>
  <c r="O622" i="30"/>
  <c r="P622" i="30"/>
  <c r="Q622" i="30"/>
  <c r="R622" i="30"/>
  <c r="T622" i="30"/>
  <c r="M623" i="30"/>
  <c r="N623" i="30"/>
  <c r="O623" i="30"/>
  <c r="P623" i="30"/>
  <c r="Q623" i="30"/>
  <c r="R623" i="30"/>
  <c r="T623" i="30"/>
  <c r="M624" i="30"/>
  <c r="N624" i="30"/>
  <c r="O624" i="30"/>
  <c r="P624" i="30"/>
  <c r="Q624" i="30"/>
  <c r="R624" i="30"/>
  <c r="T624" i="30"/>
  <c r="M625" i="30"/>
  <c r="N625" i="30"/>
  <c r="O625" i="30"/>
  <c r="P625" i="30"/>
  <c r="Q625" i="30"/>
  <c r="R625" i="30"/>
  <c r="T625" i="30"/>
  <c r="M626" i="30"/>
  <c r="N626" i="30"/>
  <c r="O626" i="30"/>
  <c r="P626" i="30"/>
  <c r="Q626" i="30"/>
  <c r="R626" i="30"/>
  <c r="T626" i="30"/>
  <c r="M627" i="30"/>
  <c r="N627" i="30"/>
  <c r="O627" i="30"/>
  <c r="P627" i="30"/>
  <c r="Q627" i="30"/>
  <c r="R627" i="30"/>
  <c r="T627" i="30"/>
  <c r="M628" i="30"/>
  <c r="N628" i="30"/>
  <c r="O628" i="30"/>
  <c r="P628" i="30"/>
  <c r="Q628" i="30"/>
  <c r="R628" i="30"/>
  <c r="T628" i="30"/>
  <c r="M629" i="30"/>
  <c r="N629" i="30"/>
  <c r="O629" i="30"/>
  <c r="P629" i="30"/>
  <c r="Q629" i="30"/>
  <c r="R629" i="30"/>
  <c r="T629" i="30"/>
  <c r="M630" i="30"/>
  <c r="N630" i="30"/>
  <c r="O630" i="30"/>
  <c r="P630" i="30"/>
  <c r="Q630" i="30"/>
  <c r="R630" i="30"/>
  <c r="T630" i="30"/>
  <c r="M631" i="30"/>
  <c r="N631" i="30"/>
  <c r="O631" i="30"/>
  <c r="P631" i="30"/>
  <c r="Q631" i="30"/>
  <c r="R631" i="30"/>
  <c r="T631" i="30"/>
  <c r="M632" i="30"/>
  <c r="N632" i="30"/>
  <c r="O632" i="30"/>
  <c r="P632" i="30"/>
  <c r="Q632" i="30"/>
  <c r="R632" i="30"/>
  <c r="T632" i="30"/>
  <c r="M633" i="30"/>
  <c r="N633" i="30"/>
  <c r="O633" i="30"/>
  <c r="P633" i="30"/>
  <c r="Q633" i="30"/>
  <c r="R633" i="30"/>
  <c r="T633" i="30"/>
  <c r="M634" i="30"/>
  <c r="N634" i="30"/>
  <c r="O634" i="30"/>
  <c r="P634" i="30"/>
  <c r="Q634" i="30"/>
  <c r="R634" i="30"/>
  <c r="T634" i="30"/>
  <c r="M635" i="30"/>
  <c r="N635" i="30"/>
  <c r="O635" i="30"/>
  <c r="P635" i="30"/>
  <c r="Q635" i="30"/>
  <c r="R635" i="30"/>
  <c r="T635" i="30"/>
  <c r="M636" i="30"/>
  <c r="N636" i="30"/>
  <c r="O636" i="30"/>
  <c r="P636" i="30"/>
  <c r="Q636" i="30"/>
  <c r="R636" i="30"/>
  <c r="T636" i="30"/>
  <c r="M637" i="30"/>
  <c r="N637" i="30"/>
  <c r="O637" i="30"/>
  <c r="P637" i="30"/>
  <c r="Q637" i="30"/>
  <c r="R637" i="30"/>
  <c r="T637" i="30"/>
  <c r="M638" i="30"/>
  <c r="N638" i="30"/>
  <c r="O638" i="30"/>
  <c r="P638" i="30"/>
  <c r="Q638" i="30"/>
  <c r="R638" i="30"/>
  <c r="T638" i="30"/>
  <c r="M639" i="30"/>
  <c r="N639" i="30"/>
  <c r="O639" i="30"/>
  <c r="P639" i="30"/>
  <c r="Q639" i="30"/>
  <c r="R639" i="30"/>
  <c r="T639" i="30"/>
  <c r="M640" i="30"/>
  <c r="N640" i="30"/>
  <c r="O640" i="30"/>
  <c r="P640" i="30"/>
  <c r="Q640" i="30"/>
  <c r="R640" i="30"/>
  <c r="T640" i="30"/>
  <c r="M641" i="30"/>
  <c r="N641" i="30"/>
  <c r="O641" i="30"/>
  <c r="P641" i="30"/>
  <c r="Q641" i="30"/>
  <c r="R641" i="30"/>
  <c r="T641" i="30"/>
  <c r="M642" i="30"/>
  <c r="N642" i="30"/>
  <c r="O642" i="30"/>
  <c r="P642" i="30"/>
  <c r="Q642" i="30"/>
  <c r="R642" i="30"/>
  <c r="T642" i="30"/>
  <c r="M643" i="30"/>
  <c r="N643" i="30"/>
  <c r="O643" i="30"/>
  <c r="P643" i="30"/>
  <c r="Q643" i="30"/>
  <c r="R643" i="30"/>
  <c r="T643" i="30"/>
  <c r="M644" i="30"/>
  <c r="N644" i="30"/>
  <c r="O644" i="30"/>
  <c r="P644" i="30"/>
  <c r="Q644" i="30"/>
  <c r="R644" i="30"/>
  <c r="T644" i="30"/>
  <c r="M645" i="30"/>
  <c r="N645" i="30"/>
  <c r="O645" i="30"/>
  <c r="P645" i="30"/>
  <c r="Q645" i="30"/>
  <c r="R645" i="30"/>
  <c r="T645" i="30"/>
  <c r="M646" i="30"/>
  <c r="N646" i="30"/>
  <c r="O646" i="30"/>
  <c r="P646" i="30"/>
  <c r="Q646" i="30"/>
  <c r="R646" i="30"/>
  <c r="T646" i="30"/>
  <c r="M647" i="30"/>
  <c r="N647" i="30"/>
  <c r="O647" i="30"/>
  <c r="P647" i="30"/>
  <c r="Q647" i="30"/>
  <c r="R647" i="30"/>
  <c r="T647" i="30"/>
  <c r="M648" i="30"/>
  <c r="N648" i="30"/>
  <c r="O648" i="30"/>
  <c r="P648" i="30"/>
  <c r="Q648" i="30"/>
  <c r="R648" i="30"/>
  <c r="T648" i="30"/>
  <c r="M649" i="30"/>
  <c r="N649" i="30"/>
  <c r="O649" i="30"/>
  <c r="P649" i="30"/>
  <c r="Q649" i="30"/>
  <c r="R649" i="30"/>
  <c r="T649" i="30"/>
  <c r="M650" i="30"/>
  <c r="N650" i="30"/>
  <c r="O650" i="30"/>
  <c r="P650" i="30"/>
  <c r="Q650" i="30"/>
  <c r="R650" i="30"/>
  <c r="T650" i="30"/>
  <c r="M651" i="30"/>
  <c r="N651" i="30"/>
  <c r="O651" i="30"/>
  <c r="P651" i="30"/>
  <c r="Q651" i="30"/>
  <c r="R651" i="30"/>
  <c r="T651" i="30"/>
  <c r="M652" i="30"/>
  <c r="N652" i="30"/>
  <c r="O652" i="30"/>
  <c r="P652" i="30"/>
  <c r="Q652" i="30"/>
  <c r="R652" i="30"/>
  <c r="T652" i="30"/>
  <c r="M653" i="30"/>
  <c r="N653" i="30"/>
  <c r="O653" i="30"/>
  <c r="P653" i="30"/>
  <c r="Q653" i="30"/>
  <c r="R653" i="30"/>
  <c r="T653" i="30"/>
  <c r="M654" i="30"/>
  <c r="N654" i="30"/>
  <c r="O654" i="30"/>
  <c r="P654" i="30"/>
  <c r="Q654" i="30"/>
  <c r="R654" i="30"/>
  <c r="T654" i="30"/>
  <c r="M655" i="30"/>
  <c r="N655" i="30"/>
  <c r="O655" i="30"/>
  <c r="P655" i="30"/>
  <c r="Q655" i="30"/>
  <c r="R655" i="30"/>
  <c r="T655" i="30"/>
  <c r="M656" i="30"/>
  <c r="N656" i="30"/>
  <c r="O656" i="30"/>
  <c r="P656" i="30"/>
  <c r="Q656" i="30"/>
  <c r="R656" i="30"/>
  <c r="T656" i="30"/>
  <c r="M657" i="30"/>
  <c r="N657" i="30"/>
  <c r="O657" i="30"/>
  <c r="P657" i="30"/>
  <c r="Q657" i="30"/>
  <c r="R657" i="30"/>
  <c r="T657" i="30"/>
  <c r="M658" i="30"/>
  <c r="N658" i="30"/>
  <c r="O658" i="30"/>
  <c r="P658" i="30"/>
  <c r="Q658" i="30"/>
  <c r="R658" i="30"/>
  <c r="T658" i="30"/>
  <c r="M659" i="30"/>
  <c r="N659" i="30"/>
  <c r="O659" i="30"/>
  <c r="P659" i="30"/>
  <c r="Q659" i="30"/>
  <c r="R659" i="30"/>
  <c r="T659" i="30"/>
  <c r="M660" i="30"/>
  <c r="N660" i="30"/>
  <c r="O660" i="30"/>
  <c r="P660" i="30"/>
  <c r="Q660" i="30"/>
  <c r="R660" i="30"/>
  <c r="T660" i="30"/>
  <c r="M661" i="30"/>
  <c r="N661" i="30"/>
  <c r="O661" i="30"/>
  <c r="P661" i="30"/>
  <c r="Q661" i="30"/>
  <c r="R661" i="30"/>
  <c r="T661" i="30"/>
  <c r="M662" i="30"/>
  <c r="N662" i="30"/>
  <c r="O662" i="30"/>
  <c r="P662" i="30"/>
  <c r="Q662" i="30"/>
  <c r="R662" i="30"/>
  <c r="T662" i="30"/>
  <c r="M663" i="30"/>
  <c r="N663" i="30"/>
  <c r="O663" i="30"/>
  <c r="P663" i="30"/>
  <c r="Q663" i="30"/>
  <c r="R663" i="30"/>
  <c r="T663" i="30"/>
  <c r="M664" i="30"/>
  <c r="N664" i="30"/>
  <c r="O664" i="30"/>
  <c r="P664" i="30"/>
  <c r="Q664" i="30"/>
  <c r="R664" i="30"/>
  <c r="T664" i="30"/>
  <c r="M665" i="30"/>
  <c r="N665" i="30"/>
  <c r="O665" i="30"/>
  <c r="P665" i="30"/>
  <c r="Q665" i="30"/>
  <c r="R665" i="30"/>
  <c r="T665" i="30"/>
  <c r="M666" i="30"/>
  <c r="N666" i="30"/>
  <c r="O666" i="30"/>
  <c r="P666" i="30"/>
  <c r="Q666" i="30"/>
  <c r="R666" i="30"/>
  <c r="T666" i="30"/>
  <c r="M667" i="30"/>
  <c r="N667" i="30"/>
  <c r="O667" i="30"/>
  <c r="P667" i="30"/>
  <c r="Q667" i="30"/>
  <c r="R667" i="30"/>
  <c r="T667" i="30"/>
  <c r="M668" i="30"/>
  <c r="N668" i="30"/>
  <c r="O668" i="30"/>
  <c r="P668" i="30"/>
  <c r="Q668" i="30"/>
  <c r="R668" i="30"/>
  <c r="T668" i="30"/>
  <c r="M669" i="30"/>
  <c r="N669" i="30"/>
  <c r="O669" i="30"/>
  <c r="P669" i="30"/>
  <c r="Q669" i="30"/>
  <c r="R669" i="30"/>
  <c r="T669" i="30"/>
  <c r="M670" i="30"/>
  <c r="N670" i="30"/>
  <c r="O670" i="30"/>
  <c r="P670" i="30"/>
  <c r="Q670" i="30"/>
  <c r="R670" i="30"/>
  <c r="T670" i="30"/>
  <c r="M671" i="30"/>
  <c r="N671" i="30"/>
  <c r="O671" i="30"/>
  <c r="P671" i="30"/>
  <c r="Q671" i="30"/>
  <c r="R671" i="30"/>
  <c r="T671" i="30"/>
  <c r="M672" i="30"/>
  <c r="N672" i="30"/>
  <c r="O672" i="30"/>
  <c r="P672" i="30"/>
  <c r="Q672" i="30"/>
  <c r="R672" i="30"/>
  <c r="T672" i="30"/>
  <c r="M673" i="30"/>
  <c r="N673" i="30"/>
  <c r="O673" i="30"/>
  <c r="P673" i="30"/>
  <c r="Q673" i="30"/>
  <c r="R673" i="30"/>
  <c r="T673" i="30"/>
  <c r="M674" i="30"/>
  <c r="N674" i="30"/>
  <c r="O674" i="30"/>
  <c r="P674" i="30"/>
  <c r="Q674" i="30"/>
  <c r="R674" i="30"/>
  <c r="T674" i="30"/>
  <c r="M675" i="30"/>
  <c r="N675" i="30"/>
  <c r="O675" i="30"/>
  <c r="P675" i="30"/>
  <c r="Q675" i="30"/>
  <c r="R675" i="30"/>
  <c r="T675" i="30"/>
  <c r="M676" i="30"/>
  <c r="N676" i="30"/>
  <c r="O676" i="30"/>
  <c r="P676" i="30"/>
  <c r="Q676" i="30"/>
  <c r="R676" i="30"/>
  <c r="T676" i="30"/>
  <c r="M677" i="30"/>
  <c r="N677" i="30"/>
  <c r="O677" i="30"/>
  <c r="P677" i="30"/>
  <c r="Q677" i="30"/>
  <c r="R677" i="30"/>
  <c r="T677" i="30"/>
  <c r="M678" i="30"/>
  <c r="N678" i="30"/>
  <c r="O678" i="30"/>
  <c r="P678" i="30"/>
  <c r="Q678" i="30"/>
  <c r="R678" i="30"/>
  <c r="T678" i="30"/>
  <c r="M679" i="30"/>
  <c r="N679" i="30"/>
  <c r="O679" i="30"/>
  <c r="P679" i="30"/>
  <c r="Q679" i="30"/>
  <c r="R679" i="30"/>
  <c r="T679" i="30"/>
  <c r="M680" i="30"/>
  <c r="N680" i="30"/>
  <c r="O680" i="30"/>
  <c r="P680" i="30"/>
  <c r="Q680" i="30"/>
  <c r="R680" i="30"/>
  <c r="T680" i="30"/>
  <c r="M681" i="30"/>
  <c r="N681" i="30"/>
  <c r="O681" i="30"/>
  <c r="P681" i="30"/>
  <c r="Q681" i="30"/>
  <c r="R681" i="30"/>
  <c r="T681" i="30"/>
  <c r="M682" i="30"/>
  <c r="N682" i="30"/>
  <c r="O682" i="30"/>
  <c r="P682" i="30"/>
  <c r="Q682" i="30"/>
  <c r="R682" i="30"/>
  <c r="T682" i="30"/>
  <c r="M683" i="30"/>
  <c r="N683" i="30"/>
  <c r="O683" i="30"/>
  <c r="P683" i="30"/>
  <c r="Q683" i="30"/>
  <c r="R683" i="30"/>
  <c r="T683" i="30"/>
  <c r="M684" i="30"/>
  <c r="N684" i="30"/>
  <c r="O684" i="30"/>
  <c r="P684" i="30"/>
  <c r="Q684" i="30"/>
  <c r="R684" i="30"/>
  <c r="T684" i="30"/>
  <c r="M685" i="30"/>
  <c r="N685" i="30"/>
  <c r="O685" i="30"/>
  <c r="P685" i="30"/>
  <c r="Q685" i="30"/>
  <c r="R685" i="30"/>
  <c r="T685" i="30"/>
  <c r="M686" i="30"/>
  <c r="N686" i="30"/>
  <c r="O686" i="30"/>
  <c r="P686" i="30"/>
  <c r="Q686" i="30"/>
  <c r="R686" i="30"/>
  <c r="T686" i="30"/>
  <c r="M687" i="30"/>
  <c r="N687" i="30"/>
  <c r="O687" i="30"/>
  <c r="P687" i="30"/>
  <c r="Q687" i="30"/>
  <c r="R687" i="30"/>
  <c r="T687" i="30"/>
  <c r="M688" i="30"/>
  <c r="N688" i="30"/>
  <c r="O688" i="30"/>
  <c r="P688" i="30"/>
  <c r="Q688" i="30"/>
  <c r="R688" i="30"/>
  <c r="T688" i="30"/>
  <c r="M689" i="30"/>
  <c r="N689" i="30"/>
  <c r="O689" i="30"/>
  <c r="P689" i="30"/>
  <c r="Q689" i="30"/>
  <c r="R689" i="30"/>
  <c r="T689" i="30"/>
  <c r="M690" i="30"/>
  <c r="N690" i="30"/>
  <c r="O690" i="30"/>
  <c r="P690" i="30"/>
  <c r="Q690" i="30"/>
  <c r="R690" i="30"/>
  <c r="T690" i="30"/>
  <c r="M691" i="30"/>
  <c r="N691" i="30"/>
  <c r="O691" i="30"/>
  <c r="P691" i="30"/>
  <c r="Q691" i="30"/>
  <c r="R691" i="30"/>
  <c r="T691" i="30"/>
  <c r="M692" i="30"/>
  <c r="N692" i="30"/>
  <c r="O692" i="30"/>
  <c r="P692" i="30"/>
  <c r="Q692" i="30"/>
  <c r="R692" i="30"/>
  <c r="T692" i="30"/>
  <c r="M693" i="30"/>
  <c r="N693" i="30"/>
  <c r="O693" i="30"/>
  <c r="P693" i="30"/>
  <c r="Q693" i="30"/>
  <c r="R693" i="30"/>
  <c r="T693" i="30"/>
  <c r="M694" i="30"/>
  <c r="N694" i="30"/>
  <c r="O694" i="30"/>
  <c r="P694" i="30"/>
  <c r="Q694" i="30"/>
  <c r="R694" i="30"/>
  <c r="T694" i="30"/>
  <c r="M695" i="30"/>
  <c r="N695" i="30"/>
  <c r="O695" i="30"/>
  <c r="P695" i="30"/>
  <c r="Q695" i="30"/>
  <c r="R695" i="30"/>
  <c r="T695" i="30"/>
  <c r="M696" i="30"/>
  <c r="N696" i="30"/>
  <c r="O696" i="30"/>
  <c r="P696" i="30"/>
  <c r="Q696" i="30"/>
  <c r="R696" i="30"/>
  <c r="T696" i="30"/>
  <c r="M697" i="30"/>
  <c r="N697" i="30"/>
  <c r="O697" i="30"/>
  <c r="P697" i="30"/>
  <c r="Q697" i="30"/>
  <c r="R697" i="30"/>
  <c r="T697" i="30"/>
  <c r="M698" i="30"/>
  <c r="N698" i="30"/>
  <c r="O698" i="30"/>
  <c r="P698" i="30"/>
  <c r="Q698" i="30"/>
  <c r="R698" i="30"/>
  <c r="T698" i="30"/>
  <c r="M699" i="30"/>
  <c r="N699" i="30"/>
  <c r="O699" i="30"/>
  <c r="P699" i="30"/>
  <c r="Q699" i="30"/>
  <c r="R699" i="30"/>
  <c r="T699" i="30"/>
  <c r="M700" i="30"/>
  <c r="N700" i="30"/>
  <c r="O700" i="30"/>
  <c r="P700" i="30"/>
  <c r="Q700" i="30"/>
  <c r="R700" i="30"/>
  <c r="T700" i="30"/>
  <c r="M701" i="30"/>
  <c r="N701" i="30"/>
  <c r="O701" i="30"/>
  <c r="P701" i="30"/>
  <c r="Q701" i="30"/>
  <c r="R701" i="30"/>
  <c r="T701" i="30"/>
  <c r="M702" i="30"/>
  <c r="N702" i="30"/>
  <c r="O702" i="30"/>
  <c r="P702" i="30"/>
  <c r="Q702" i="30"/>
  <c r="R702" i="30"/>
  <c r="T702" i="30"/>
  <c r="M703" i="30"/>
  <c r="N703" i="30"/>
  <c r="O703" i="30"/>
  <c r="P703" i="30"/>
  <c r="Q703" i="30"/>
  <c r="R703" i="30"/>
  <c r="T703" i="30"/>
  <c r="M704" i="30"/>
  <c r="N704" i="30"/>
  <c r="O704" i="30"/>
  <c r="P704" i="30"/>
  <c r="Q704" i="30"/>
  <c r="R704" i="30"/>
  <c r="T704" i="30"/>
  <c r="M705" i="30"/>
  <c r="N705" i="30"/>
  <c r="O705" i="30"/>
  <c r="P705" i="30"/>
  <c r="Q705" i="30"/>
  <c r="R705" i="30"/>
  <c r="T705" i="30"/>
  <c r="M706" i="30"/>
  <c r="N706" i="30"/>
  <c r="O706" i="30"/>
  <c r="P706" i="30"/>
  <c r="Q706" i="30"/>
  <c r="R706" i="30"/>
  <c r="T706" i="30"/>
  <c r="M707" i="30"/>
  <c r="N707" i="30"/>
  <c r="O707" i="30"/>
  <c r="P707" i="30"/>
  <c r="Q707" i="30"/>
  <c r="R707" i="30"/>
  <c r="T707" i="30"/>
  <c r="M708" i="30"/>
  <c r="N708" i="30"/>
  <c r="O708" i="30"/>
  <c r="P708" i="30"/>
  <c r="Q708" i="30"/>
  <c r="R708" i="30"/>
  <c r="T708" i="30"/>
  <c r="M709" i="30"/>
  <c r="N709" i="30"/>
  <c r="O709" i="30"/>
  <c r="P709" i="30"/>
  <c r="Q709" i="30"/>
  <c r="R709" i="30"/>
  <c r="T709" i="30"/>
  <c r="M710" i="30"/>
  <c r="N710" i="30"/>
  <c r="O710" i="30"/>
  <c r="P710" i="30"/>
  <c r="Q710" i="30"/>
  <c r="R710" i="30"/>
  <c r="T710" i="30"/>
  <c r="M711" i="30"/>
  <c r="N711" i="30"/>
  <c r="O711" i="30"/>
  <c r="P711" i="30"/>
  <c r="Q711" i="30"/>
  <c r="R711" i="30"/>
  <c r="T711" i="30"/>
  <c r="M712" i="30"/>
  <c r="N712" i="30"/>
  <c r="O712" i="30"/>
  <c r="P712" i="30"/>
  <c r="Q712" i="30"/>
  <c r="R712" i="30"/>
  <c r="T712" i="30"/>
  <c r="M713" i="30"/>
  <c r="N713" i="30"/>
  <c r="O713" i="30"/>
  <c r="P713" i="30"/>
  <c r="Q713" i="30"/>
  <c r="R713" i="30"/>
  <c r="T713" i="30"/>
  <c r="M714" i="30"/>
  <c r="N714" i="30"/>
  <c r="O714" i="30"/>
  <c r="P714" i="30"/>
  <c r="Q714" i="30"/>
  <c r="R714" i="30"/>
  <c r="T714" i="30"/>
  <c r="M715" i="30"/>
  <c r="N715" i="30"/>
  <c r="O715" i="30"/>
  <c r="P715" i="30"/>
  <c r="Q715" i="30"/>
  <c r="R715" i="30"/>
  <c r="T715" i="30"/>
  <c r="M716" i="30"/>
  <c r="N716" i="30"/>
  <c r="O716" i="30"/>
  <c r="P716" i="30"/>
  <c r="Q716" i="30"/>
  <c r="R716" i="30"/>
  <c r="T716" i="30"/>
  <c r="M717" i="30"/>
  <c r="N717" i="30"/>
  <c r="O717" i="30"/>
  <c r="P717" i="30"/>
  <c r="Q717" i="30"/>
  <c r="R717" i="30"/>
  <c r="T717" i="30"/>
  <c r="M718" i="30"/>
  <c r="N718" i="30"/>
  <c r="O718" i="30"/>
  <c r="P718" i="30"/>
  <c r="Q718" i="30"/>
  <c r="R718" i="30"/>
  <c r="T718" i="30"/>
  <c r="M719" i="30"/>
  <c r="N719" i="30"/>
  <c r="O719" i="30"/>
  <c r="P719" i="30"/>
  <c r="Q719" i="30"/>
  <c r="R719" i="30"/>
  <c r="T719" i="30"/>
  <c r="M720" i="30"/>
  <c r="N720" i="30"/>
  <c r="O720" i="30"/>
  <c r="P720" i="30"/>
  <c r="Q720" i="30"/>
  <c r="R720" i="30"/>
  <c r="T720" i="30"/>
  <c r="M721" i="30"/>
  <c r="N721" i="30"/>
  <c r="O721" i="30"/>
  <c r="P721" i="30"/>
  <c r="Q721" i="30"/>
  <c r="R721" i="30"/>
  <c r="T721" i="30"/>
  <c r="M722" i="30"/>
  <c r="N722" i="30"/>
  <c r="O722" i="30"/>
  <c r="P722" i="30"/>
  <c r="Q722" i="30"/>
  <c r="R722" i="30"/>
  <c r="T722" i="30"/>
  <c r="M723" i="30"/>
  <c r="N723" i="30"/>
  <c r="O723" i="30"/>
  <c r="P723" i="30"/>
  <c r="Q723" i="30"/>
  <c r="R723" i="30"/>
  <c r="T723" i="30"/>
  <c r="M724" i="30"/>
  <c r="N724" i="30"/>
  <c r="O724" i="30"/>
  <c r="P724" i="30"/>
  <c r="Q724" i="30"/>
  <c r="R724" i="30"/>
  <c r="T724" i="30"/>
  <c r="M725" i="30"/>
  <c r="N725" i="30"/>
  <c r="O725" i="30"/>
  <c r="P725" i="30"/>
  <c r="Q725" i="30"/>
  <c r="R725" i="30"/>
  <c r="T725" i="30"/>
  <c r="M726" i="30"/>
  <c r="N726" i="30"/>
  <c r="O726" i="30"/>
  <c r="P726" i="30"/>
  <c r="Q726" i="30"/>
  <c r="R726" i="30"/>
  <c r="T726" i="30"/>
  <c r="M727" i="30"/>
  <c r="N727" i="30"/>
  <c r="O727" i="30"/>
  <c r="P727" i="30"/>
  <c r="Q727" i="30"/>
  <c r="R727" i="30"/>
  <c r="T727" i="30"/>
  <c r="M728" i="30"/>
  <c r="N728" i="30"/>
  <c r="O728" i="30"/>
  <c r="P728" i="30"/>
  <c r="Q728" i="30"/>
  <c r="R728" i="30"/>
  <c r="T728" i="30"/>
  <c r="M729" i="30"/>
  <c r="N729" i="30"/>
  <c r="O729" i="30"/>
  <c r="P729" i="30"/>
  <c r="Q729" i="30"/>
  <c r="R729" i="30"/>
  <c r="T729" i="30"/>
  <c r="M730" i="30"/>
  <c r="N730" i="30"/>
  <c r="O730" i="30"/>
  <c r="P730" i="30"/>
  <c r="Q730" i="30"/>
  <c r="R730" i="30"/>
  <c r="T730" i="30"/>
  <c r="M731" i="30"/>
  <c r="N731" i="30"/>
  <c r="O731" i="30"/>
  <c r="P731" i="30"/>
  <c r="Q731" i="30"/>
  <c r="R731" i="30"/>
  <c r="T731" i="30"/>
  <c r="M732" i="30"/>
  <c r="N732" i="30"/>
  <c r="O732" i="30"/>
  <c r="P732" i="30"/>
  <c r="Q732" i="30"/>
  <c r="R732" i="30"/>
  <c r="T732" i="30"/>
  <c r="M733" i="30"/>
  <c r="N733" i="30"/>
  <c r="O733" i="30"/>
  <c r="P733" i="30"/>
  <c r="Q733" i="30"/>
  <c r="R733" i="30"/>
  <c r="T733" i="30"/>
  <c r="M734" i="30"/>
  <c r="N734" i="30"/>
  <c r="O734" i="30"/>
  <c r="P734" i="30"/>
  <c r="Q734" i="30"/>
  <c r="R734" i="30"/>
  <c r="T734" i="30"/>
  <c r="M735" i="30"/>
  <c r="N735" i="30"/>
  <c r="O735" i="30"/>
  <c r="P735" i="30"/>
  <c r="Q735" i="30"/>
  <c r="R735" i="30"/>
  <c r="T735" i="30"/>
  <c r="M736" i="30"/>
  <c r="N736" i="30"/>
  <c r="O736" i="30"/>
  <c r="P736" i="30"/>
  <c r="Q736" i="30"/>
  <c r="R736" i="30"/>
  <c r="T736" i="30"/>
  <c r="M737" i="30"/>
  <c r="N737" i="30"/>
  <c r="O737" i="30"/>
  <c r="P737" i="30"/>
  <c r="Q737" i="30"/>
  <c r="R737" i="30"/>
  <c r="T737" i="30"/>
  <c r="M738" i="30"/>
  <c r="N738" i="30"/>
  <c r="O738" i="30"/>
  <c r="P738" i="30"/>
  <c r="Q738" i="30"/>
  <c r="R738" i="30"/>
  <c r="T738" i="30"/>
  <c r="M739" i="30"/>
  <c r="N739" i="30"/>
  <c r="O739" i="30"/>
  <c r="P739" i="30"/>
  <c r="Q739" i="30"/>
  <c r="R739" i="30"/>
  <c r="T739" i="30"/>
  <c r="M740" i="30"/>
  <c r="N740" i="30"/>
  <c r="O740" i="30"/>
  <c r="P740" i="30"/>
  <c r="Q740" i="30"/>
  <c r="R740" i="30"/>
  <c r="T740" i="30"/>
  <c r="M741" i="30"/>
  <c r="N741" i="30"/>
  <c r="O741" i="30"/>
  <c r="P741" i="30"/>
  <c r="Q741" i="30"/>
  <c r="R741" i="30"/>
  <c r="T741" i="30"/>
  <c r="M742" i="30"/>
  <c r="N742" i="30"/>
  <c r="O742" i="30"/>
  <c r="P742" i="30"/>
  <c r="Q742" i="30"/>
  <c r="R742" i="30"/>
  <c r="T742" i="30"/>
  <c r="M743" i="30"/>
  <c r="N743" i="30"/>
  <c r="O743" i="30"/>
  <c r="P743" i="30"/>
  <c r="Q743" i="30"/>
  <c r="R743" i="30"/>
  <c r="T743" i="30"/>
  <c r="M744" i="30"/>
  <c r="N744" i="30"/>
  <c r="O744" i="30"/>
  <c r="P744" i="30"/>
  <c r="Q744" i="30"/>
  <c r="R744" i="30"/>
  <c r="T744" i="30"/>
  <c r="M745" i="30"/>
  <c r="N745" i="30"/>
  <c r="O745" i="30"/>
  <c r="P745" i="30"/>
  <c r="Q745" i="30"/>
  <c r="R745" i="30"/>
  <c r="T745" i="30"/>
  <c r="M746" i="30"/>
  <c r="N746" i="30"/>
  <c r="O746" i="30"/>
  <c r="P746" i="30"/>
  <c r="Q746" i="30"/>
  <c r="R746" i="30"/>
  <c r="T746" i="30"/>
  <c r="M747" i="30"/>
  <c r="N747" i="30"/>
  <c r="O747" i="30"/>
  <c r="P747" i="30"/>
  <c r="Q747" i="30"/>
  <c r="R747" i="30"/>
  <c r="T747" i="30"/>
  <c r="M748" i="30"/>
  <c r="N748" i="30"/>
  <c r="O748" i="30"/>
  <c r="P748" i="30"/>
  <c r="Q748" i="30"/>
  <c r="R748" i="30"/>
  <c r="T748" i="30"/>
  <c r="M749" i="30"/>
  <c r="N749" i="30"/>
  <c r="O749" i="30"/>
  <c r="P749" i="30"/>
  <c r="Q749" i="30"/>
  <c r="R749" i="30"/>
  <c r="T749" i="30"/>
  <c r="M750" i="30"/>
  <c r="N750" i="30"/>
  <c r="O750" i="30"/>
  <c r="P750" i="30"/>
  <c r="Q750" i="30"/>
  <c r="R750" i="30"/>
  <c r="T750" i="30"/>
  <c r="M751" i="30"/>
  <c r="N751" i="30"/>
  <c r="O751" i="30"/>
  <c r="P751" i="30"/>
  <c r="Q751" i="30"/>
  <c r="R751" i="30"/>
  <c r="T751" i="30"/>
  <c r="M752" i="30"/>
  <c r="N752" i="30"/>
  <c r="O752" i="30"/>
  <c r="P752" i="30"/>
  <c r="Q752" i="30"/>
  <c r="R752" i="30"/>
  <c r="T752" i="30"/>
  <c r="M753" i="30"/>
  <c r="N753" i="30"/>
  <c r="O753" i="30"/>
  <c r="P753" i="30"/>
  <c r="Q753" i="30"/>
  <c r="R753" i="30"/>
  <c r="T753" i="30"/>
  <c r="M754" i="30"/>
  <c r="N754" i="30"/>
  <c r="O754" i="30"/>
  <c r="P754" i="30"/>
  <c r="Q754" i="30"/>
  <c r="R754" i="30"/>
  <c r="T754" i="30"/>
  <c r="M755" i="30"/>
  <c r="N755" i="30"/>
  <c r="O755" i="30"/>
  <c r="P755" i="30"/>
  <c r="Q755" i="30"/>
  <c r="R755" i="30"/>
  <c r="T755" i="30"/>
  <c r="M756" i="30"/>
  <c r="N756" i="30"/>
  <c r="O756" i="30"/>
  <c r="P756" i="30"/>
  <c r="Q756" i="30"/>
  <c r="R756" i="30"/>
  <c r="T756" i="30"/>
  <c r="M757" i="30"/>
  <c r="N757" i="30"/>
  <c r="O757" i="30"/>
  <c r="P757" i="30"/>
  <c r="Q757" i="30"/>
  <c r="R757" i="30"/>
  <c r="T757" i="30"/>
  <c r="M758" i="30"/>
  <c r="N758" i="30"/>
  <c r="O758" i="30"/>
  <c r="P758" i="30"/>
  <c r="Q758" i="30"/>
  <c r="R758" i="30"/>
  <c r="T758" i="30"/>
  <c r="M759" i="30"/>
  <c r="N759" i="30"/>
  <c r="O759" i="30"/>
  <c r="P759" i="30"/>
  <c r="Q759" i="30"/>
  <c r="R759" i="30"/>
  <c r="T759" i="30"/>
  <c r="M760" i="30"/>
  <c r="N760" i="30"/>
  <c r="O760" i="30"/>
  <c r="P760" i="30"/>
  <c r="Q760" i="30"/>
  <c r="R760" i="30"/>
  <c r="T760" i="30"/>
  <c r="M761" i="30"/>
  <c r="N761" i="30"/>
  <c r="O761" i="30"/>
  <c r="P761" i="30"/>
  <c r="Q761" i="30"/>
  <c r="R761" i="30"/>
  <c r="T761" i="30"/>
  <c r="M762" i="30"/>
  <c r="N762" i="30"/>
  <c r="O762" i="30"/>
  <c r="P762" i="30"/>
  <c r="Q762" i="30"/>
  <c r="R762" i="30"/>
  <c r="T762" i="30"/>
  <c r="M763" i="30"/>
  <c r="N763" i="30"/>
  <c r="O763" i="30"/>
  <c r="P763" i="30"/>
  <c r="Q763" i="30"/>
  <c r="R763" i="30"/>
  <c r="T763" i="30"/>
  <c r="M764" i="30"/>
  <c r="N764" i="30"/>
  <c r="O764" i="30"/>
  <c r="P764" i="30"/>
  <c r="Q764" i="30"/>
  <c r="R764" i="30"/>
  <c r="T764" i="30"/>
  <c r="M765" i="30"/>
  <c r="N765" i="30"/>
  <c r="O765" i="30"/>
  <c r="P765" i="30"/>
  <c r="Q765" i="30"/>
  <c r="R765" i="30"/>
  <c r="T765" i="30"/>
  <c r="M766" i="30"/>
  <c r="N766" i="30"/>
  <c r="O766" i="30"/>
  <c r="P766" i="30"/>
  <c r="Q766" i="30"/>
  <c r="R766" i="30"/>
  <c r="T766" i="30"/>
  <c r="M767" i="30"/>
  <c r="N767" i="30"/>
  <c r="O767" i="30"/>
  <c r="P767" i="30"/>
  <c r="Q767" i="30"/>
  <c r="R767" i="30"/>
  <c r="T767" i="30"/>
  <c r="M768" i="30"/>
  <c r="N768" i="30"/>
  <c r="O768" i="30"/>
  <c r="P768" i="30"/>
  <c r="Q768" i="30"/>
  <c r="R768" i="30"/>
  <c r="T768" i="30"/>
  <c r="M769" i="30"/>
  <c r="N769" i="30"/>
  <c r="O769" i="30"/>
  <c r="P769" i="30"/>
  <c r="Q769" i="30"/>
  <c r="R769" i="30"/>
  <c r="T769" i="30"/>
  <c r="M770" i="30"/>
  <c r="N770" i="30"/>
  <c r="O770" i="30"/>
  <c r="P770" i="30"/>
  <c r="Q770" i="30"/>
  <c r="R770" i="30"/>
  <c r="T770" i="30"/>
  <c r="M771" i="30"/>
  <c r="N771" i="30"/>
  <c r="O771" i="30"/>
  <c r="P771" i="30"/>
  <c r="Q771" i="30"/>
  <c r="R771" i="30"/>
  <c r="T771" i="30"/>
  <c r="M772" i="30"/>
  <c r="N772" i="30"/>
  <c r="O772" i="30"/>
  <c r="P772" i="30"/>
  <c r="Q772" i="30"/>
  <c r="R772" i="30"/>
  <c r="T772" i="30"/>
  <c r="M773" i="30"/>
  <c r="N773" i="30"/>
  <c r="O773" i="30"/>
  <c r="P773" i="30"/>
  <c r="Q773" i="30"/>
  <c r="R773" i="30"/>
  <c r="T773" i="30"/>
  <c r="M774" i="30"/>
  <c r="N774" i="30"/>
  <c r="O774" i="30"/>
  <c r="P774" i="30"/>
  <c r="Q774" i="30"/>
  <c r="R774" i="30"/>
  <c r="T774" i="30"/>
  <c r="M775" i="30"/>
  <c r="N775" i="30"/>
  <c r="O775" i="30"/>
  <c r="P775" i="30"/>
  <c r="Q775" i="30"/>
  <c r="R775" i="30"/>
  <c r="T775" i="30"/>
  <c r="M776" i="30"/>
  <c r="N776" i="30"/>
  <c r="O776" i="30"/>
  <c r="P776" i="30"/>
  <c r="Q776" i="30"/>
  <c r="R776" i="30"/>
  <c r="T776" i="30"/>
  <c r="M777" i="30"/>
  <c r="N777" i="30"/>
  <c r="O777" i="30"/>
  <c r="P777" i="30"/>
  <c r="Q777" i="30"/>
  <c r="R777" i="30"/>
  <c r="T777" i="30"/>
  <c r="M778" i="30"/>
  <c r="N778" i="30"/>
  <c r="O778" i="30"/>
  <c r="P778" i="30"/>
  <c r="Q778" i="30"/>
  <c r="R778" i="30"/>
  <c r="T778" i="30"/>
  <c r="M779" i="30"/>
  <c r="N779" i="30"/>
  <c r="O779" i="30"/>
  <c r="P779" i="30"/>
  <c r="Q779" i="30"/>
  <c r="R779" i="30"/>
  <c r="T779" i="30"/>
  <c r="M780" i="30"/>
  <c r="N780" i="30"/>
  <c r="O780" i="30"/>
  <c r="P780" i="30"/>
  <c r="Q780" i="30"/>
  <c r="R780" i="30"/>
  <c r="T780" i="30"/>
  <c r="M781" i="30"/>
  <c r="N781" i="30"/>
  <c r="O781" i="30"/>
  <c r="P781" i="30"/>
  <c r="Q781" i="30"/>
  <c r="R781" i="30"/>
  <c r="T781" i="30"/>
  <c r="M782" i="30"/>
  <c r="N782" i="30"/>
  <c r="O782" i="30"/>
  <c r="P782" i="30"/>
  <c r="Q782" i="30"/>
  <c r="R782" i="30"/>
  <c r="T782" i="30"/>
  <c r="M783" i="30"/>
  <c r="N783" i="30"/>
  <c r="O783" i="30"/>
  <c r="P783" i="30"/>
  <c r="Q783" i="30"/>
  <c r="R783" i="30"/>
  <c r="T783" i="30"/>
  <c r="M784" i="30"/>
  <c r="N784" i="30"/>
  <c r="O784" i="30"/>
  <c r="P784" i="30"/>
  <c r="Q784" i="30"/>
  <c r="R784" i="30"/>
  <c r="T784" i="30"/>
  <c r="M785" i="30"/>
  <c r="N785" i="30"/>
  <c r="O785" i="30"/>
  <c r="P785" i="30"/>
  <c r="Q785" i="30"/>
  <c r="R785" i="30"/>
  <c r="T785" i="30"/>
  <c r="M786" i="30"/>
  <c r="N786" i="30"/>
  <c r="O786" i="30"/>
  <c r="P786" i="30"/>
  <c r="Q786" i="30"/>
  <c r="R786" i="30"/>
  <c r="T786" i="30"/>
  <c r="M787" i="30"/>
  <c r="N787" i="30"/>
  <c r="O787" i="30"/>
  <c r="P787" i="30"/>
  <c r="Q787" i="30"/>
  <c r="R787" i="30"/>
  <c r="T787" i="30"/>
  <c r="M788" i="30"/>
  <c r="N788" i="30"/>
  <c r="O788" i="30"/>
  <c r="P788" i="30"/>
  <c r="Q788" i="30"/>
  <c r="R788" i="30"/>
  <c r="T788" i="30"/>
  <c r="M789" i="30"/>
  <c r="N789" i="30"/>
  <c r="O789" i="30"/>
  <c r="P789" i="30"/>
  <c r="Q789" i="30"/>
  <c r="R789" i="30"/>
  <c r="T789" i="30"/>
  <c r="M790" i="30"/>
  <c r="N790" i="30"/>
  <c r="O790" i="30"/>
  <c r="P790" i="30"/>
  <c r="Q790" i="30"/>
  <c r="R790" i="30"/>
  <c r="T790" i="30"/>
  <c r="M791" i="30"/>
  <c r="N791" i="30"/>
  <c r="O791" i="30"/>
  <c r="P791" i="30"/>
  <c r="Q791" i="30"/>
  <c r="R791" i="30"/>
  <c r="T791" i="30"/>
  <c r="M792" i="30"/>
  <c r="N792" i="30"/>
  <c r="O792" i="30"/>
  <c r="P792" i="30"/>
  <c r="Q792" i="30"/>
  <c r="R792" i="30"/>
  <c r="T792" i="30"/>
  <c r="M793" i="30"/>
  <c r="N793" i="30"/>
  <c r="O793" i="30"/>
  <c r="P793" i="30"/>
  <c r="Q793" i="30"/>
  <c r="R793" i="30"/>
  <c r="T793" i="30"/>
  <c r="M794" i="30"/>
  <c r="N794" i="30"/>
  <c r="O794" i="30"/>
  <c r="P794" i="30"/>
  <c r="Q794" i="30"/>
  <c r="R794" i="30"/>
  <c r="T794" i="30"/>
  <c r="M795" i="30"/>
  <c r="N795" i="30"/>
  <c r="O795" i="30"/>
  <c r="P795" i="30"/>
  <c r="Q795" i="30"/>
  <c r="R795" i="30"/>
  <c r="T795" i="30"/>
  <c r="M796" i="30"/>
  <c r="N796" i="30"/>
  <c r="O796" i="30"/>
  <c r="P796" i="30"/>
  <c r="Q796" i="30"/>
  <c r="R796" i="30"/>
  <c r="T796" i="30"/>
  <c r="M797" i="30"/>
  <c r="N797" i="30"/>
  <c r="O797" i="30"/>
  <c r="P797" i="30"/>
  <c r="Q797" i="30"/>
  <c r="R797" i="30"/>
  <c r="T797" i="30"/>
  <c r="M798" i="30"/>
  <c r="N798" i="30"/>
  <c r="O798" i="30"/>
  <c r="P798" i="30"/>
  <c r="Q798" i="30"/>
  <c r="R798" i="30"/>
  <c r="T798" i="30"/>
  <c r="M799" i="30"/>
  <c r="N799" i="30"/>
  <c r="O799" i="30"/>
  <c r="P799" i="30"/>
  <c r="Q799" i="30"/>
  <c r="R799" i="30"/>
  <c r="T799" i="30"/>
  <c r="M800" i="30"/>
  <c r="N800" i="30"/>
  <c r="O800" i="30"/>
  <c r="P800" i="30"/>
  <c r="Q800" i="30"/>
  <c r="R800" i="30"/>
  <c r="T800" i="30"/>
  <c r="M801" i="30"/>
  <c r="N801" i="30"/>
  <c r="O801" i="30"/>
  <c r="P801" i="30"/>
  <c r="Q801" i="30"/>
  <c r="R801" i="30"/>
  <c r="T801" i="30"/>
  <c r="M802" i="30"/>
  <c r="N802" i="30"/>
  <c r="O802" i="30"/>
  <c r="P802" i="30"/>
  <c r="Q802" i="30"/>
  <c r="R802" i="30"/>
  <c r="T802" i="30"/>
  <c r="M803" i="30"/>
  <c r="N803" i="30"/>
  <c r="O803" i="30"/>
  <c r="P803" i="30"/>
  <c r="Q803" i="30"/>
  <c r="R803" i="30"/>
  <c r="T803" i="30"/>
  <c r="M804" i="30"/>
  <c r="N804" i="30"/>
  <c r="O804" i="30"/>
  <c r="P804" i="30"/>
  <c r="Q804" i="30"/>
  <c r="R804" i="30"/>
  <c r="T804" i="30"/>
  <c r="M805" i="30"/>
  <c r="N805" i="30"/>
  <c r="O805" i="30"/>
  <c r="P805" i="30"/>
  <c r="Q805" i="30"/>
  <c r="R805" i="30"/>
  <c r="T805" i="30"/>
  <c r="M806" i="30"/>
  <c r="N806" i="30"/>
  <c r="O806" i="30"/>
  <c r="P806" i="30"/>
  <c r="Q806" i="30"/>
  <c r="R806" i="30"/>
  <c r="T806" i="30"/>
  <c r="M807" i="30"/>
  <c r="N807" i="30"/>
  <c r="O807" i="30"/>
  <c r="P807" i="30"/>
  <c r="Q807" i="30"/>
  <c r="R807" i="30"/>
  <c r="T807" i="30"/>
  <c r="M808" i="30"/>
  <c r="N808" i="30"/>
  <c r="O808" i="30"/>
  <c r="P808" i="30"/>
  <c r="Q808" i="30"/>
  <c r="R808" i="30"/>
  <c r="T808" i="30"/>
  <c r="M809" i="30"/>
  <c r="N809" i="30"/>
  <c r="O809" i="30"/>
  <c r="P809" i="30"/>
  <c r="Q809" i="30"/>
  <c r="R809" i="30"/>
  <c r="T809" i="30"/>
  <c r="M810" i="30"/>
  <c r="N810" i="30"/>
  <c r="O810" i="30"/>
  <c r="P810" i="30"/>
  <c r="Q810" i="30"/>
  <c r="R810" i="30"/>
  <c r="T810" i="30"/>
  <c r="M811" i="30"/>
  <c r="N811" i="30"/>
  <c r="O811" i="30"/>
  <c r="P811" i="30"/>
  <c r="Q811" i="30"/>
  <c r="R811" i="30"/>
  <c r="T811" i="30"/>
  <c r="M812" i="30"/>
  <c r="N812" i="30"/>
  <c r="O812" i="30"/>
  <c r="P812" i="30"/>
  <c r="Q812" i="30"/>
  <c r="R812" i="30"/>
  <c r="T812" i="30"/>
  <c r="M813" i="30"/>
  <c r="N813" i="30"/>
  <c r="O813" i="30"/>
  <c r="P813" i="30"/>
  <c r="Q813" i="30"/>
  <c r="R813" i="30"/>
  <c r="T813" i="30"/>
  <c r="M814" i="30"/>
  <c r="N814" i="30"/>
  <c r="O814" i="30"/>
  <c r="P814" i="30"/>
  <c r="Q814" i="30"/>
  <c r="R814" i="30"/>
  <c r="T814" i="30"/>
  <c r="M815" i="30"/>
  <c r="N815" i="30"/>
  <c r="O815" i="30"/>
  <c r="P815" i="30"/>
  <c r="Q815" i="30"/>
  <c r="R815" i="30"/>
  <c r="T815" i="30"/>
  <c r="M816" i="30"/>
  <c r="N816" i="30"/>
  <c r="O816" i="30"/>
  <c r="P816" i="30"/>
  <c r="Q816" i="30"/>
  <c r="R816" i="30"/>
  <c r="T816" i="30"/>
  <c r="M817" i="30"/>
  <c r="N817" i="30"/>
  <c r="O817" i="30"/>
  <c r="P817" i="30"/>
  <c r="Q817" i="30"/>
  <c r="R817" i="30"/>
  <c r="T817" i="30"/>
  <c r="M818" i="30"/>
  <c r="N818" i="30"/>
  <c r="O818" i="30"/>
  <c r="P818" i="30"/>
  <c r="Q818" i="30"/>
  <c r="R818" i="30"/>
  <c r="T818" i="30"/>
  <c r="M819" i="30"/>
  <c r="N819" i="30"/>
  <c r="O819" i="30"/>
  <c r="P819" i="30"/>
  <c r="Q819" i="30"/>
  <c r="R819" i="30"/>
  <c r="T819" i="30"/>
  <c r="M820" i="30"/>
  <c r="N820" i="30"/>
  <c r="O820" i="30"/>
  <c r="P820" i="30"/>
  <c r="Q820" i="30"/>
  <c r="R820" i="30"/>
  <c r="T820" i="30"/>
  <c r="M821" i="30"/>
  <c r="N821" i="30"/>
  <c r="O821" i="30"/>
  <c r="P821" i="30"/>
  <c r="Q821" i="30"/>
  <c r="R821" i="30"/>
  <c r="T821" i="30"/>
  <c r="M822" i="30"/>
  <c r="N822" i="30"/>
  <c r="O822" i="30"/>
  <c r="P822" i="30"/>
  <c r="Q822" i="30"/>
  <c r="R822" i="30"/>
  <c r="T822" i="30"/>
  <c r="M823" i="30"/>
  <c r="N823" i="30"/>
  <c r="O823" i="30"/>
  <c r="P823" i="30"/>
  <c r="Q823" i="30"/>
  <c r="R823" i="30"/>
  <c r="T823" i="30"/>
  <c r="M824" i="30"/>
  <c r="N824" i="30"/>
  <c r="O824" i="30"/>
  <c r="P824" i="30"/>
  <c r="Q824" i="30"/>
  <c r="R824" i="30"/>
  <c r="T824" i="30"/>
  <c r="M825" i="30"/>
  <c r="N825" i="30"/>
  <c r="O825" i="30"/>
  <c r="P825" i="30"/>
  <c r="Q825" i="30"/>
  <c r="R825" i="30"/>
  <c r="T825" i="30"/>
  <c r="M826" i="30"/>
  <c r="N826" i="30"/>
  <c r="O826" i="30"/>
  <c r="P826" i="30"/>
  <c r="Q826" i="30"/>
  <c r="R826" i="30"/>
  <c r="T826" i="30"/>
  <c r="M827" i="30"/>
  <c r="N827" i="30"/>
  <c r="O827" i="30"/>
  <c r="P827" i="30"/>
  <c r="Q827" i="30"/>
  <c r="R827" i="30"/>
  <c r="T827" i="30"/>
  <c r="M828" i="30"/>
  <c r="N828" i="30"/>
  <c r="O828" i="30"/>
  <c r="P828" i="30"/>
  <c r="Q828" i="30"/>
  <c r="R828" i="30"/>
  <c r="T828" i="30"/>
  <c r="M829" i="30"/>
  <c r="N829" i="30"/>
  <c r="O829" i="30"/>
  <c r="P829" i="30"/>
  <c r="Q829" i="30"/>
  <c r="R829" i="30"/>
  <c r="T829" i="30"/>
  <c r="M830" i="30"/>
  <c r="N830" i="30"/>
  <c r="O830" i="30"/>
  <c r="P830" i="30"/>
  <c r="Q830" i="30"/>
  <c r="R830" i="30"/>
  <c r="T830" i="30"/>
  <c r="M831" i="30"/>
  <c r="N831" i="30"/>
  <c r="O831" i="30"/>
  <c r="P831" i="30"/>
  <c r="Q831" i="30"/>
  <c r="R831" i="30"/>
  <c r="T831" i="30"/>
  <c r="M832" i="30"/>
  <c r="N832" i="30"/>
  <c r="O832" i="30"/>
  <c r="P832" i="30"/>
  <c r="Q832" i="30"/>
  <c r="R832" i="30"/>
  <c r="T832" i="30"/>
  <c r="M833" i="30"/>
  <c r="N833" i="30"/>
  <c r="O833" i="30"/>
  <c r="P833" i="30"/>
  <c r="Q833" i="30"/>
  <c r="R833" i="30"/>
  <c r="T833" i="30"/>
  <c r="M834" i="30"/>
  <c r="N834" i="30"/>
  <c r="O834" i="30"/>
  <c r="P834" i="30"/>
  <c r="Q834" i="30"/>
  <c r="R834" i="30"/>
  <c r="T834" i="30"/>
  <c r="M835" i="30"/>
  <c r="N835" i="30"/>
  <c r="O835" i="30"/>
  <c r="P835" i="30"/>
  <c r="Q835" i="30"/>
  <c r="R835" i="30"/>
  <c r="T835" i="30"/>
  <c r="M836" i="30"/>
  <c r="N836" i="30"/>
  <c r="O836" i="30"/>
  <c r="P836" i="30"/>
  <c r="Q836" i="30"/>
  <c r="R836" i="30"/>
  <c r="T836" i="30"/>
  <c r="M837" i="30"/>
  <c r="N837" i="30"/>
  <c r="O837" i="30"/>
  <c r="P837" i="30"/>
  <c r="Q837" i="30"/>
  <c r="R837" i="30"/>
  <c r="T837" i="30"/>
  <c r="M838" i="30"/>
  <c r="N838" i="30"/>
  <c r="O838" i="30"/>
  <c r="P838" i="30"/>
  <c r="Q838" i="30"/>
  <c r="R838" i="30"/>
  <c r="T838" i="30"/>
  <c r="M839" i="30"/>
  <c r="N839" i="30"/>
  <c r="O839" i="30"/>
  <c r="P839" i="30"/>
  <c r="Q839" i="30"/>
  <c r="R839" i="30"/>
  <c r="T839" i="30"/>
  <c r="M840" i="30"/>
  <c r="N840" i="30"/>
  <c r="O840" i="30"/>
  <c r="P840" i="30"/>
  <c r="Q840" i="30"/>
  <c r="R840" i="30"/>
  <c r="T840" i="30"/>
  <c r="M841" i="30"/>
  <c r="N841" i="30"/>
  <c r="O841" i="30"/>
  <c r="P841" i="30"/>
  <c r="Q841" i="30"/>
  <c r="R841" i="30"/>
  <c r="T841" i="30"/>
  <c r="M842" i="30"/>
  <c r="N842" i="30"/>
  <c r="O842" i="30"/>
  <c r="P842" i="30"/>
  <c r="Q842" i="30"/>
  <c r="R842" i="30"/>
  <c r="T842" i="30"/>
  <c r="M843" i="30"/>
  <c r="N843" i="30"/>
  <c r="O843" i="30"/>
  <c r="P843" i="30"/>
  <c r="Q843" i="30"/>
  <c r="R843" i="30"/>
  <c r="T843" i="30"/>
  <c r="M844" i="30"/>
  <c r="N844" i="30"/>
  <c r="O844" i="30"/>
  <c r="P844" i="30"/>
  <c r="Q844" i="30"/>
  <c r="R844" i="30"/>
  <c r="T844" i="30"/>
  <c r="M845" i="30"/>
  <c r="N845" i="30"/>
  <c r="O845" i="30"/>
  <c r="P845" i="30"/>
  <c r="Q845" i="30"/>
  <c r="R845" i="30"/>
  <c r="T845" i="30"/>
  <c r="M846" i="30"/>
  <c r="N846" i="30"/>
  <c r="O846" i="30"/>
  <c r="P846" i="30"/>
  <c r="Q846" i="30"/>
  <c r="R846" i="30"/>
  <c r="T846" i="30"/>
  <c r="M847" i="30"/>
  <c r="N847" i="30"/>
  <c r="O847" i="30"/>
  <c r="P847" i="30"/>
  <c r="Q847" i="30"/>
  <c r="R847" i="30"/>
  <c r="T847" i="30"/>
  <c r="M848" i="30"/>
  <c r="N848" i="30"/>
  <c r="O848" i="30"/>
  <c r="P848" i="30"/>
  <c r="Q848" i="30"/>
  <c r="R848" i="30"/>
  <c r="T848" i="30"/>
  <c r="M849" i="30"/>
  <c r="N849" i="30"/>
  <c r="O849" i="30"/>
  <c r="P849" i="30"/>
  <c r="Q849" i="30"/>
  <c r="R849" i="30"/>
  <c r="T849" i="30"/>
  <c r="M850" i="30"/>
  <c r="N850" i="30"/>
  <c r="O850" i="30"/>
  <c r="P850" i="30"/>
  <c r="Q850" i="30"/>
  <c r="R850" i="30"/>
  <c r="T850" i="30"/>
  <c r="M851" i="30"/>
  <c r="N851" i="30"/>
  <c r="O851" i="30"/>
  <c r="P851" i="30"/>
  <c r="Q851" i="30"/>
  <c r="R851" i="30"/>
  <c r="T851" i="30"/>
  <c r="M852" i="30"/>
  <c r="N852" i="30"/>
  <c r="O852" i="30"/>
  <c r="P852" i="30"/>
  <c r="Q852" i="30"/>
  <c r="R852" i="30"/>
  <c r="T852" i="30"/>
  <c r="M853" i="30"/>
  <c r="N853" i="30"/>
  <c r="O853" i="30"/>
  <c r="P853" i="30"/>
  <c r="Q853" i="30"/>
  <c r="R853" i="30"/>
  <c r="T853" i="30"/>
  <c r="M854" i="30"/>
  <c r="N854" i="30"/>
  <c r="O854" i="30"/>
  <c r="P854" i="30"/>
  <c r="Q854" i="30"/>
  <c r="R854" i="30"/>
  <c r="T854" i="30"/>
  <c r="M855" i="30"/>
  <c r="N855" i="30"/>
  <c r="O855" i="30"/>
  <c r="P855" i="30"/>
  <c r="Q855" i="30"/>
  <c r="R855" i="30"/>
  <c r="T855" i="30"/>
  <c r="M856" i="30"/>
  <c r="N856" i="30"/>
  <c r="O856" i="30"/>
  <c r="P856" i="30"/>
  <c r="Q856" i="30"/>
  <c r="R856" i="30"/>
  <c r="T856" i="30"/>
  <c r="M857" i="30"/>
  <c r="N857" i="30"/>
  <c r="O857" i="30"/>
  <c r="P857" i="30"/>
  <c r="Q857" i="30"/>
  <c r="R857" i="30"/>
  <c r="T857" i="30"/>
  <c r="M858" i="30"/>
  <c r="N858" i="30"/>
  <c r="O858" i="30"/>
  <c r="P858" i="30"/>
  <c r="Q858" i="30"/>
  <c r="R858" i="30"/>
  <c r="T858" i="30"/>
  <c r="M859" i="30"/>
  <c r="N859" i="30"/>
  <c r="O859" i="30"/>
  <c r="P859" i="30"/>
  <c r="Q859" i="30"/>
  <c r="R859" i="30"/>
  <c r="T859" i="30"/>
  <c r="M860" i="30"/>
  <c r="N860" i="30"/>
  <c r="O860" i="30"/>
  <c r="P860" i="30"/>
  <c r="Q860" i="30"/>
  <c r="R860" i="30"/>
  <c r="T860" i="30"/>
  <c r="M861" i="30"/>
  <c r="N861" i="30"/>
  <c r="O861" i="30"/>
  <c r="P861" i="30"/>
  <c r="Q861" i="30"/>
  <c r="R861" i="30"/>
  <c r="T861" i="30"/>
  <c r="M862" i="30"/>
  <c r="N862" i="30"/>
  <c r="O862" i="30"/>
  <c r="P862" i="30"/>
  <c r="Q862" i="30"/>
  <c r="R862" i="30"/>
  <c r="T862" i="30"/>
  <c r="M863" i="30"/>
  <c r="N863" i="30"/>
  <c r="O863" i="30"/>
  <c r="P863" i="30"/>
  <c r="Q863" i="30"/>
  <c r="R863" i="30"/>
  <c r="T863" i="30"/>
  <c r="M864" i="30"/>
  <c r="N864" i="30"/>
  <c r="O864" i="30"/>
  <c r="P864" i="30"/>
  <c r="Q864" i="30"/>
  <c r="R864" i="30"/>
  <c r="T864" i="30"/>
  <c r="M865" i="30"/>
  <c r="N865" i="30"/>
  <c r="O865" i="30"/>
  <c r="P865" i="30"/>
  <c r="Q865" i="30"/>
  <c r="R865" i="30"/>
  <c r="T865" i="30"/>
  <c r="M866" i="30"/>
  <c r="N866" i="30"/>
  <c r="O866" i="30"/>
  <c r="P866" i="30"/>
  <c r="Q866" i="30"/>
  <c r="R866" i="30"/>
  <c r="T866" i="30"/>
  <c r="M867" i="30"/>
  <c r="N867" i="30"/>
  <c r="O867" i="30"/>
  <c r="P867" i="30"/>
  <c r="Q867" i="30"/>
  <c r="R867" i="30"/>
  <c r="T867" i="30"/>
  <c r="M868" i="30"/>
  <c r="N868" i="30"/>
  <c r="O868" i="30"/>
  <c r="P868" i="30"/>
  <c r="Q868" i="30"/>
  <c r="R868" i="30"/>
  <c r="T868" i="30"/>
  <c r="M869" i="30"/>
  <c r="N869" i="30"/>
  <c r="O869" i="30"/>
  <c r="P869" i="30"/>
  <c r="Q869" i="30"/>
  <c r="R869" i="30"/>
  <c r="T869" i="30"/>
  <c r="M870" i="30"/>
  <c r="N870" i="30"/>
  <c r="O870" i="30"/>
  <c r="P870" i="30"/>
  <c r="Q870" i="30"/>
  <c r="R870" i="30"/>
  <c r="T870" i="30"/>
  <c r="M871" i="30"/>
  <c r="N871" i="30"/>
  <c r="O871" i="30"/>
  <c r="P871" i="30"/>
  <c r="Q871" i="30"/>
  <c r="R871" i="30"/>
  <c r="T871" i="30"/>
  <c r="M872" i="30"/>
  <c r="N872" i="30"/>
  <c r="O872" i="30"/>
  <c r="P872" i="30"/>
  <c r="Q872" i="30"/>
  <c r="R872" i="30"/>
  <c r="T872" i="30"/>
  <c r="M873" i="30"/>
  <c r="N873" i="30"/>
  <c r="O873" i="30"/>
  <c r="P873" i="30"/>
  <c r="Q873" i="30"/>
  <c r="R873" i="30"/>
  <c r="T873" i="30"/>
  <c r="M874" i="30"/>
  <c r="N874" i="30"/>
  <c r="O874" i="30"/>
  <c r="P874" i="30"/>
  <c r="Q874" i="30"/>
  <c r="R874" i="30"/>
  <c r="T874" i="30"/>
  <c r="M875" i="30"/>
  <c r="N875" i="30"/>
  <c r="O875" i="30"/>
  <c r="P875" i="30"/>
  <c r="Q875" i="30"/>
  <c r="R875" i="30"/>
  <c r="T875" i="30"/>
  <c r="M876" i="30"/>
  <c r="N876" i="30"/>
  <c r="O876" i="30"/>
  <c r="P876" i="30"/>
  <c r="Q876" i="30"/>
  <c r="R876" i="30"/>
  <c r="T876" i="30"/>
  <c r="M877" i="30"/>
  <c r="N877" i="30"/>
  <c r="O877" i="30"/>
  <c r="P877" i="30"/>
  <c r="Q877" i="30"/>
  <c r="R877" i="30"/>
  <c r="T877" i="30"/>
  <c r="M878" i="30"/>
  <c r="N878" i="30"/>
  <c r="O878" i="30"/>
  <c r="P878" i="30"/>
  <c r="Q878" i="30"/>
  <c r="R878" i="30"/>
  <c r="T878" i="30"/>
  <c r="M879" i="30"/>
  <c r="N879" i="30"/>
  <c r="O879" i="30"/>
  <c r="P879" i="30"/>
  <c r="Q879" i="30"/>
  <c r="R879" i="30"/>
  <c r="T879" i="30"/>
  <c r="M880" i="30"/>
  <c r="N880" i="30"/>
  <c r="O880" i="30"/>
  <c r="P880" i="30"/>
  <c r="Q880" i="30"/>
  <c r="R880" i="30"/>
  <c r="T880" i="30"/>
  <c r="M881" i="30"/>
  <c r="N881" i="30"/>
  <c r="O881" i="30"/>
  <c r="P881" i="30"/>
  <c r="Q881" i="30"/>
  <c r="R881" i="30"/>
  <c r="T881" i="30"/>
  <c r="M882" i="30"/>
  <c r="N882" i="30"/>
  <c r="O882" i="30"/>
  <c r="P882" i="30"/>
  <c r="Q882" i="30"/>
  <c r="R882" i="30"/>
  <c r="T882" i="30"/>
  <c r="M883" i="30"/>
  <c r="N883" i="30"/>
  <c r="O883" i="30"/>
  <c r="P883" i="30"/>
  <c r="Q883" i="30"/>
  <c r="R883" i="30"/>
  <c r="T883" i="30"/>
  <c r="M884" i="30"/>
  <c r="N884" i="30"/>
  <c r="O884" i="30"/>
  <c r="P884" i="30"/>
  <c r="Q884" i="30"/>
  <c r="R884" i="30"/>
  <c r="T884" i="30"/>
  <c r="M885" i="30"/>
  <c r="N885" i="30"/>
  <c r="O885" i="30"/>
  <c r="P885" i="30"/>
  <c r="Q885" i="30"/>
  <c r="R885" i="30"/>
  <c r="T885" i="30"/>
  <c r="M886" i="30"/>
  <c r="N886" i="30"/>
  <c r="O886" i="30"/>
  <c r="P886" i="30"/>
  <c r="Q886" i="30"/>
  <c r="R886" i="30"/>
  <c r="T886" i="30"/>
  <c r="M887" i="30"/>
  <c r="N887" i="30"/>
  <c r="O887" i="30"/>
  <c r="P887" i="30"/>
  <c r="Q887" i="30"/>
  <c r="R887" i="30"/>
  <c r="T887" i="30"/>
  <c r="M888" i="30"/>
  <c r="N888" i="30"/>
  <c r="O888" i="30"/>
  <c r="P888" i="30"/>
  <c r="Q888" i="30"/>
  <c r="R888" i="30"/>
  <c r="T888" i="30"/>
  <c r="M889" i="30"/>
  <c r="N889" i="30"/>
  <c r="O889" i="30"/>
  <c r="P889" i="30"/>
  <c r="Q889" i="30"/>
  <c r="R889" i="30"/>
  <c r="T889" i="30"/>
  <c r="M890" i="30"/>
  <c r="N890" i="30"/>
  <c r="O890" i="30"/>
  <c r="P890" i="30"/>
  <c r="Q890" i="30"/>
  <c r="R890" i="30"/>
  <c r="T890" i="30"/>
  <c r="M891" i="30"/>
  <c r="N891" i="30"/>
  <c r="O891" i="30"/>
  <c r="P891" i="30"/>
  <c r="Q891" i="30"/>
  <c r="R891" i="30"/>
  <c r="T891" i="30"/>
  <c r="M892" i="30"/>
  <c r="N892" i="30"/>
  <c r="O892" i="30"/>
  <c r="P892" i="30"/>
  <c r="Q892" i="30"/>
  <c r="R892" i="30"/>
  <c r="T892" i="30"/>
  <c r="M893" i="30"/>
  <c r="N893" i="30"/>
  <c r="O893" i="30"/>
  <c r="P893" i="30"/>
  <c r="Q893" i="30"/>
  <c r="R893" i="30"/>
  <c r="T893" i="30"/>
  <c r="M894" i="30"/>
  <c r="N894" i="30"/>
  <c r="O894" i="30"/>
  <c r="P894" i="30"/>
  <c r="Q894" i="30"/>
  <c r="R894" i="30"/>
  <c r="T894" i="30"/>
  <c r="M895" i="30"/>
  <c r="N895" i="30"/>
  <c r="O895" i="30"/>
  <c r="P895" i="30"/>
  <c r="Q895" i="30"/>
  <c r="R895" i="30"/>
  <c r="T895" i="30"/>
  <c r="M896" i="30"/>
  <c r="N896" i="30"/>
  <c r="O896" i="30"/>
  <c r="P896" i="30"/>
  <c r="Q896" i="30"/>
  <c r="R896" i="30"/>
  <c r="T896" i="30"/>
  <c r="M897" i="30"/>
  <c r="N897" i="30"/>
  <c r="O897" i="30"/>
  <c r="P897" i="30"/>
  <c r="Q897" i="30"/>
  <c r="R897" i="30"/>
  <c r="T897" i="30"/>
  <c r="M898" i="30"/>
  <c r="N898" i="30"/>
  <c r="O898" i="30"/>
  <c r="P898" i="30"/>
  <c r="Q898" i="30"/>
  <c r="R898" i="30"/>
  <c r="T898" i="30"/>
  <c r="M899" i="30"/>
  <c r="N899" i="30"/>
  <c r="O899" i="30"/>
  <c r="P899" i="30"/>
  <c r="Q899" i="30"/>
  <c r="R899" i="30"/>
  <c r="T899" i="30"/>
  <c r="M900" i="30"/>
  <c r="N900" i="30"/>
  <c r="O900" i="30"/>
  <c r="P900" i="30"/>
  <c r="Q900" i="30"/>
  <c r="R900" i="30"/>
  <c r="T900" i="30"/>
  <c r="M901" i="30"/>
  <c r="N901" i="30"/>
  <c r="O901" i="30"/>
  <c r="P901" i="30"/>
  <c r="Q901" i="30"/>
  <c r="R901" i="30"/>
  <c r="T901" i="30"/>
  <c r="M902" i="30"/>
  <c r="N902" i="30"/>
  <c r="O902" i="30"/>
  <c r="P902" i="30"/>
  <c r="Q902" i="30"/>
  <c r="R902" i="30"/>
  <c r="T902" i="30"/>
  <c r="M903" i="30"/>
  <c r="N903" i="30"/>
  <c r="O903" i="30"/>
  <c r="P903" i="30"/>
  <c r="Q903" i="30"/>
  <c r="R903" i="30"/>
  <c r="T903" i="30"/>
  <c r="M904" i="30"/>
  <c r="N904" i="30"/>
  <c r="O904" i="30"/>
  <c r="P904" i="30"/>
  <c r="Q904" i="30"/>
  <c r="R904" i="30"/>
  <c r="T904" i="30"/>
  <c r="M905" i="30"/>
  <c r="N905" i="30"/>
  <c r="O905" i="30"/>
  <c r="P905" i="30"/>
  <c r="Q905" i="30"/>
  <c r="R905" i="30"/>
  <c r="T905" i="30"/>
  <c r="M906" i="30"/>
  <c r="N906" i="30"/>
  <c r="O906" i="30"/>
  <c r="P906" i="30"/>
  <c r="Q906" i="30"/>
  <c r="R906" i="30"/>
  <c r="T906" i="30"/>
  <c r="M907" i="30"/>
  <c r="N907" i="30"/>
  <c r="O907" i="30"/>
  <c r="P907" i="30"/>
  <c r="Q907" i="30"/>
  <c r="R907" i="30"/>
  <c r="T907" i="30"/>
  <c r="M908" i="30"/>
  <c r="N908" i="30"/>
  <c r="O908" i="30"/>
  <c r="P908" i="30"/>
  <c r="Q908" i="30"/>
  <c r="R908" i="30"/>
  <c r="T908" i="30"/>
  <c r="M909" i="30"/>
  <c r="N909" i="30"/>
  <c r="O909" i="30"/>
  <c r="P909" i="30"/>
  <c r="Q909" i="30"/>
  <c r="R909" i="30"/>
  <c r="T909" i="30"/>
  <c r="M910" i="30"/>
  <c r="N910" i="30"/>
  <c r="O910" i="30"/>
  <c r="P910" i="30"/>
  <c r="Q910" i="30"/>
  <c r="R910" i="30"/>
  <c r="T910" i="30"/>
  <c r="M911" i="30"/>
  <c r="N911" i="30"/>
  <c r="O911" i="30"/>
  <c r="P911" i="30"/>
  <c r="Q911" i="30"/>
  <c r="R911" i="30"/>
  <c r="T911" i="30"/>
  <c r="M912" i="30"/>
  <c r="N912" i="30"/>
  <c r="O912" i="30"/>
  <c r="P912" i="30"/>
  <c r="Q912" i="30"/>
  <c r="R912" i="30"/>
  <c r="T912" i="30"/>
  <c r="M913" i="30"/>
  <c r="N913" i="30"/>
  <c r="O913" i="30"/>
  <c r="P913" i="30"/>
  <c r="Q913" i="30"/>
  <c r="R913" i="30"/>
  <c r="T913" i="30"/>
  <c r="M914" i="30"/>
  <c r="N914" i="30"/>
  <c r="O914" i="30"/>
  <c r="P914" i="30"/>
  <c r="Q914" i="30"/>
  <c r="R914" i="30"/>
  <c r="T914" i="30"/>
  <c r="M915" i="30"/>
  <c r="N915" i="30"/>
  <c r="O915" i="30"/>
  <c r="P915" i="30"/>
  <c r="Q915" i="30"/>
  <c r="R915" i="30"/>
  <c r="T915" i="30"/>
  <c r="M916" i="30"/>
  <c r="N916" i="30"/>
  <c r="O916" i="30"/>
  <c r="P916" i="30"/>
  <c r="Q916" i="30"/>
  <c r="R916" i="30"/>
  <c r="T916" i="30"/>
  <c r="M917" i="30"/>
  <c r="N917" i="30"/>
  <c r="O917" i="30"/>
  <c r="P917" i="30"/>
  <c r="Q917" i="30"/>
  <c r="R917" i="30"/>
  <c r="T917" i="30"/>
  <c r="M918" i="30"/>
  <c r="N918" i="30"/>
  <c r="O918" i="30"/>
  <c r="P918" i="30"/>
  <c r="Q918" i="30"/>
  <c r="R918" i="30"/>
  <c r="T918" i="30"/>
  <c r="M919" i="30"/>
  <c r="N919" i="30"/>
  <c r="O919" i="30"/>
  <c r="P919" i="30"/>
  <c r="Q919" i="30"/>
  <c r="R919" i="30"/>
  <c r="T919" i="30"/>
  <c r="M920" i="30"/>
  <c r="N920" i="30"/>
  <c r="O920" i="30"/>
  <c r="P920" i="30"/>
  <c r="Q920" i="30"/>
  <c r="R920" i="30"/>
  <c r="T920" i="30"/>
  <c r="M921" i="30"/>
  <c r="N921" i="30"/>
  <c r="O921" i="30"/>
  <c r="P921" i="30"/>
  <c r="Q921" i="30"/>
  <c r="R921" i="30"/>
  <c r="T921" i="30"/>
  <c r="M922" i="30"/>
  <c r="N922" i="30"/>
  <c r="O922" i="30"/>
  <c r="P922" i="30"/>
  <c r="Q922" i="30"/>
  <c r="R922" i="30"/>
  <c r="T922" i="30"/>
  <c r="M923" i="30"/>
  <c r="N923" i="30"/>
  <c r="O923" i="30"/>
  <c r="P923" i="30"/>
  <c r="Q923" i="30"/>
  <c r="R923" i="30"/>
  <c r="T923" i="30"/>
  <c r="M924" i="30"/>
  <c r="N924" i="30"/>
  <c r="O924" i="30"/>
  <c r="P924" i="30"/>
  <c r="Q924" i="30"/>
  <c r="R924" i="30"/>
  <c r="T924" i="30"/>
  <c r="M925" i="30"/>
  <c r="N925" i="30"/>
  <c r="O925" i="30"/>
  <c r="P925" i="30"/>
  <c r="Q925" i="30"/>
  <c r="R925" i="30"/>
  <c r="T925" i="30"/>
  <c r="M926" i="30"/>
  <c r="N926" i="30"/>
  <c r="O926" i="30"/>
  <c r="P926" i="30"/>
  <c r="Q926" i="30"/>
  <c r="R926" i="30"/>
  <c r="T926" i="30"/>
  <c r="M927" i="30"/>
  <c r="N927" i="30"/>
  <c r="O927" i="30"/>
  <c r="P927" i="30"/>
  <c r="Q927" i="30"/>
  <c r="R927" i="30"/>
  <c r="T927" i="30"/>
  <c r="M928" i="30"/>
  <c r="N928" i="30"/>
  <c r="O928" i="30"/>
  <c r="P928" i="30"/>
  <c r="Q928" i="30"/>
  <c r="R928" i="30"/>
  <c r="T928" i="30"/>
  <c r="M929" i="30"/>
  <c r="N929" i="30"/>
  <c r="O929" i="30"/>
  <c r="P929" i="30"/>
  <c r="Q929" i="30"/>
  <c r="R929" i="30"/>
  <c r="T929" i="30"/>
  <c r="M930" i="30"/>
  <c r="N930" i="30"/>
  <c r="O930" i="30"/>
  <c r="P930" i="30"/>
  <c r="Q930" i="30"/>
  <c r="R930" i="30"/>
  <c r="T930" i="30"/>
  <c r="M931" i="30"/>
  <c r="N931" i="30"/>
  <c r="O931" i="30"/>
  <c r="P931" i="30"/>
  <c r="Q931" i="30"/>
  <c r="R931" i="30"/>
  <c r="T931" i="30"/>
  <c r="M932" i="30"/>
  <c r="N932" i="30"/>
  <c r="O932" i="30"/>
  <c r="P932" i="30"/>
  <c r="Q932" i="30"/>
  <c r="R932" i="30"/>
  <c r="T932" i="30"/>
  <c r="M933" i="30"/>
  <c r="N933" i="30"/>
  <c r="O933" i="30"/>
  <c r="P933" i="30"/>
  <c r="Q933" i="30"/>
  <c r="R933" i="30"/>
  <c r="T933" i="30"/>
  <c r="M934" i="30"/>
  <c r="N934" i="30"/>
  <c r="O934" i="30"/>
  <c r="P934" i="30"/>
  <c r="Q934" i="30"/>
  <c r="R934" i="30"/>
  <c r="T934" i="30"/>
  <c r="M935" i="30"/>
  <c r="N935" i="30"/>
  <c r="O935" i="30"/>
  <c r="P935" i="30"/>
  <c r="Q935" i="30"/>
  <c r="R935" i="30"/>
  <c r="T935" i="30"/>
  <c r="M936" i="30"/>
  <c r="N936" i="30"/>
  <c r="O936" i="30"/>
  <c r="P936" i="30"/>
  <c r="Q936" i="30"/>
  <c r="R936" i="30"/>
  <c r="T936" i="30"/>
  <c r="M937" i="30"/>
  <c r="N937" i="30"/>
  <c r="O937" i="30"/>
  <c r="P937" i="30"/>
  <c r="Q937" i="30"/>
  <c r="R937" i="30"/>
  <c r="T937" i="30"/>
  <c r="M938" i="30"/>
  <c r="N938" i="30"/>
  <c r="O938" i="30"/>
  <c r="P938" i="30"/>
  <c r="Q938" i="30"/>
  <c r="R938" i="30"/>
  <c r="T938" i="30"/>
  <c r="M939" i="30"/>
  <c r="N939" i="30"/>
  <c r="O939" i="30"/>
  <c r="P939" i="30"/>
  <c r="Q939" i="30"/>
  <c r="R939" i="30"/>
  <c r="T939" i="30"/>
  <c r="M940" i="30"/>
  <c r="N940" i="30"/>
  <c r="O940" i="30"/>
  <c r="P940" i="30"/>
  <c r="Q940" i="30"/>
  <c r="R940" i="30"/>
  <c r="T940" i="30"/>
  <c r="M941" i="30"/>
  <c r="N941" i="30"/>
  <c r="O941" i="30"/>
  <c r="P941" i="30"/>
  <c r="Q941" i="30"/>
  <c r="R941" i="30"/>
  <c r="T941" i="30"/>
  <c r="M942" i="30"/>
  <c r="N942" i="30"/>
  <c r="O942" i="30"/>
  <c r="P942" i="30"/>
  <c r="Q942" i="30"/>
  <c r="R942" i="30"/>
  <c r="T942" i="30"/>
  <c r="M943" i="30"/>
  <c r="N943" i="30"/>
  <c r="O943" i="30"/>
  <c r="P943" i="30"/>
  <c r="Q943" i="30"/>
  <c r="R943" i="30"/>
  <c r="T943" i="30"/>
  <c r="M944" i="30"/>
  <c r="N944" i="30"/>
  <c r="O944" i="30"/>
  <c r="P944" i="30"/>
  <c r="Q944" i="30"/>
  <c r="R944" i="30"/>
  <c r="T944" i="30"/>
  <c r="M945" i="30"/>
  <c r="N945" i="30"/>
  <c r="O945" i="30"/>
  <c r="P945" i="30"/>
  <c r="Q945" i="30"/>
  <c r="R945" i="30"/>
  <c r="T945" i="30"/>
  <c r="M946" i="30"/>
  <c r="N946" i="30"/>
  <c r="O946" i="30"/>
  <c r="P946" i="30"/>
  <c r="Q946" i="30"/>
  <c r="R946" i="30"/>
  <c r="T946" i="30"/>
  <c r="M947" i="30"/>
  <c r="N947" i="30"/>
  <c r="O947" i="30"/>
  <c r="P947" i="30"/>
  <c r="Q947" i="30"/>
  <c r="R947" i="30"/>
  <c r="T947" i="30"/>
  <c r="M948" i="30"/>
  <c r="N948" i="30"/>
  <c r="O948" i="30"/>
  <c r="P948" i="30"/>
  <c r="Q948" i="30"/>
  <c r="R948" i="30"/>
  <c r="T948" i="30"/>
  <c r="M949" i="30"/>
  <c r="N949" i="30"/>
  <c r="O949" i="30"/>
  <c r="P949" i="30"/>
  <c r="Q949" i="30"/>
  <c r="R949" i="30"/>
  <c r="T949" i="30"/>
  <c r="M950" i="30"/>
  <c r="N950" i="30"/>
  <c r="O950" i="30"/>
  <c r="P950" i="30"/>
  <c r="Q950" i="30"/>
  <c r="R950" i="30"/>
  <c r="T950" i="30"/>
  <c r="M951" i="30"/>
  <c r="N951" i="30"/>
  <c r="O951" i="30"/>
  <c r="P951" i="30"/>
  <c r="Q951" i="30"/>
  <c r="R951" i="30"/>
  <c r="T951" i="30"/>
  <c r="M952" i="30"/>
  <c r="N952" i="30"/>
  <c r="O952" i="30"/>
  <c r="P952" i="30"/>
  <c r="Q952" i="30"/>
  <c r="R952" i="30"/>
  <c r="T952" i="30"/>
  <c r="M953" i="30"/>
  <c r="N953" i="30"/>
  <c r="O953" i="30"/>
  <c r="P953" i="30"/>
  <c r="Q953" i="30"/>
  <c r="R953" i="30"/>
  <c r="T953" i="30"/>
  <c r="M954" i="30"/>
  <c r="N954" i="30"/>
  <c r="O954" i="30"/>
  <c r="P954" i="30"/>
  <c r="Q954" i="30"/>
  <c r="R954" i="30"/>
  <c r="T954" i="30"/>
  <c r="M955" i="30"/>
  <c r="N955" i="30"/>
  <c r="O955" i="30"/>
  <c r="P955" i="30"/>
  <c r="Q955" i="30"/>
  <c r="R955" i="30"/>
  <c r="T955" i="30"/>
  <c r="M956" i="30"/>
  <c r="N956" i="30"/>
  <c r="O956" i="30"/>
  <c r="P956" i="30"/>
  <c r="Q956" i="30"/>
  <c r="R956" i="30"/>
  <c r="T956" i="30"/>
  <c r="M957" i="30"/>
  <c r="N957" i="30"/>
  <c r="O957" i="30"/>
  <c r="P957" i="30"/>
  <c r="Q957" i="30"/>
  <c r="R957" i="30"/>
  <c r="T957" i="30"/>
  <c r="M958" i="30"/>
  <c r="N958" i="30"/>
  <c r="O958" i="30"/>
  <c r="P958" i="30"/>
  <c r="Q958" i="30"/>
  <c r="R958" i="30"/>
  <c r="T958" i="30"/>
  <c r="M959" i="30"/>
  <c r="N959" i="30"/>
  <c r="O959" i="30"/>
  <c r="P959" i="30"/>
  <c r="Q959" i="30"/>
  <c r="R959" i="30"/>
  <c r="T959" i="30"/>
  <c r="M960" i="30"/>
  <c r="N960" i="30"/>
  <c r="O960" i="30"/>
  <c r="P960" i="30"/>
  <c r="Q960" i="30"/>
  <c r="R960" i="30"/>
  <c r="T960" i="30"/>
  <c r="M961" i="30"/>
  <c r="N961" i="30"/>
  <c r="O961" i="30"/>
  <c r="P961" i="30"/>
  <c r="Q961" i="30"/>
  <c r="R961" i="30"/>
  <c r="T961" i="30"/>
  <c r="M962" i="30"/>
  <c r="N962" i="30"/>
  <c r="O962" i="30"/>
  <c r="P962" i="30"/>
  <c r="Q962" i="30"/>
  <c r="R962" i="30"/>
  <c r="T962" i="30"/>
  <c r="M963" i="30"/>
  <c r="N963" i="30"/>
  <c r="O963" i="30"/>
  <c r="P963" i="30"/>
  <c r="Q963" i="30"/>
  <c r="R963" i="30"/>
  <c r="T963" i="30"/>
  <c r="M964" i="30"/>
  <c r="N964" i="30"/>
  <c r="O964" i="30"/>
  <c r="P964" i="30"/>
  <c r="Q964" i="30"/>
  <c r="R964" i="30"/>
  <c r="T964" i="30"/>
  <c r="M965" i="30"/>
  <c r="N965" i="30"/>
  <c r="O965" i="30"/>
  <c r="P965" i="30"/>
  <c r="Q965" i="30"/>
  <c r="R965" i="30"/>
  <c r="T965" i="30"/>
  <c r="M966" i="30"/>
  <c r="N966" i="30"/>
  <c r="O966" i="30"/>
  <c r="P966" i="30"/>
  <c r="Q966" i="30"/>
  <c r="R966" i="30"/>
  <c r="T966" i="30"/>
  <c r="M967" i="30"/>
  <c r="N967" i="30"/>
  <c r="O967" i="30"/>
  <c r="P967" i="30"/>
  <c r="Q967" i="30"/>
  <c r="R967" i="30"/>
  <c r="T967" i="30"/>
  <c r="M968" i="30"/>
  <c r="N968" i="30"/>
  <c r="O968" i="30"/>
  <c r="P968" i="30"/>
  <c r="Q968" i="30"/>
  <c r="R968" i="30"/>
  <c r="T968" i="30"/>
  <c r="M969" i="30"/>
  <c r="N969" i="30"/>
  <c r="O969" i="30"/>
  <c r="P969" i="30"/>
  <c r="Q969" i="30"/>
  <c r="R969" i="30"/>
  <c r="T969" i="30"/>
  <c r="M970" i="30"/>
  <c r="N970" i="30"/>
  <c r="O970" i="30"/>
  <c r="P970" i="30"/>
  <c r="Q970" i="30"/>
  <c r="R970" i="30"/>
  <c r="T970" i="30"/>
  <c r="M971" i="30"/>
  <c r="N971" i="30"/>
  <c r="O971" i="30"/>
  <c r="P971" i="30"/>
  <c r="Q971" i="30"/>
  <c r="R971" i="30"/>
  <c r="T971" i="30"/>
  <c r="M972" i="30"/>
  <c r="N972" i="30"/>
  <c r="O972" i="30"/>
  <c r="P972" i="30"/>
  <c r="Q972" i="30"/>
  <c r="R972" i="30"/>
  <c r="T972" i="30"/>
  <c r="M973" i="30"/>
  <c r="N973" i="30"/>
  <c r="O973" i="30"/>
  <c r="P973" i="30"/>
  <c r="Q973" i="30"/>
  <c r="R973" i="30"/>
  <c r="T973" i="30"/>
  <c r="M974" i="30"/>
  <c r="N974" i="30"/>
  <c r="O974" i="30"/>
  <c r="P974" i="30"/>
  <c r="Q974" i="30"/>
  <c r="R974" i="30"/>
  <c r="T974" i="30"/>
  <c r="M975" i="30"/>
  <c r="N975" i="30"/>
  <c r="O975" i="30"/>
  <c r="P975" i="30"/>
  <c r="Q975" i="30"/>
  <c r="R975" i="30"/>
  <c r="T975" i="30"/>
  <c r="M976" i="30"/>
  <c r="N976" i="30"/>
  <c r="O976" i="30"/>
  <c r="P976" i="30"/>
  <c r="Q976" i="30"/>
  <c r="R976" i="30"/>
  <c r="T976" i="30"/>
  <c r="M977" i="30"/>
  <c r="N977" i="30"/>
  <c r="O977" i="30"/>
  <c r="P977" i="30"/>
  <c r="Q977" i="30"/>
  <c r="R977" i="30"/>
  <c r="T977" i="30"/>
  <c r="M978" i="30"/>
  <c r="N978" i="30"/>
  <c r="O978" i="30"/>
  <c r="P978" i="30"/>
  <c r="Q978" i="30"/>
  <c r="R978" i="30"/>
  <c r="T978" i="30"/>
  <c r="M979" i="30"/>
  <c r="N979" i="30"/>
  <c r="O979" i="30"/>
  <c r="P979" i="30"/>
  <c r="Q979" i="30"/>
  <c r="R979" i="30"/>
  <c r="T979" i="30"/>
  <c r="M980" i="30"/>
  <c r="N980" i="30"/>
  <c r="O980" i="30"/>
  <c r="P980" i="30"/>
  <c r="Q980" i="30"/>
  <c r="R980" i="30"/>
  <c r="T980" i="30"/>
  <c r="M981" i="30"/>
  <c r="N981" i="30"/>
  <c r="O981" i="30"/>
  <c r="P981" i="30"/>
  <c r="Q981" i="30"/>
  <c r="R981" i="30"/>
  <c r="T981" i="30"/>
  <c r="M982" i="30"/>
  <c r="N982" i="30"/>
  <c r="O982" i="30"/>
  <c r="P982" i="30"/>
  <c r="Q982" i="30"/>
  <c r="R982" i="30"/>
  <c r="T982" i="30"/>
  <c r="M983" i="30"/>
  <c r="N983" i="30"/>
  <c r="O983" i="30"/>
  <c r="P983" i="30"/>
  <c r="Q983" i="30"/>
  <c r="R983" i="30"/>
  <c r="T983" i="30"/>
  <c r="M984" i="30"/>
  <c r="N984" i="30"/>
  <c r="O984" i="30"/>
  <c r="P984" i="30"/>
  <c r="Q984" i="30"/>
  <c r="R984" i="30"/>
  <c r="T984" i="30"/>
  <c r="M985" i="30"/>
  <c r="N985" i="30"/>
  <c r="O985" i="30"/>
  <c r="P985" i="30"/>
  <c r="Q985" i="30"/>
  <c r="R985" i="30"/>
  <c r="T985" i="30"/>
  <c r="M986" i="30"/>
  <c r="N986" i="30"/>
  <c r="O986" i="30"/>
  <c r="P986" i="30"/>
  <c r="Q986" i="30"/>
  <c r="R986" i="30"/>
  <c r="T986" i="30"/>
  <c r="M987" i="30"/>
  <c r="N987" i="30"/>
  <c r="O987" i="30"/>
  <c r="P987" i="30"/>
  <c r="Q987" i="30"/>
  <c r="R987" i="30"/>
  <c r="T987" i="30"/>
  <c r="M988" i="30"/>
  <c r="N988" i="30"/>
  <c r="O988" i="30"/>
  <c r="P988" i="30"/>
  <c r="Q988" i="30"/>
  <c r="R988" i="30"/>
  <c r="T988" i="30"/>
  <c r="M989" i="30"/>
  <c r="N989" i="30"/>
  <c r="O989" i="30"/>
  <c r="P989" i="30"/>
  <c r="Q989" i="30"/>
  <c r="R989" i="30"/>
  <c r="T989" i="30"/>
  <c r="M990" i="30"/>
  <c r="N990" i="30"/>
  <c r="O990" i="30"/>
  <c r="P990" i="30"/>
  <c r="Q990" i="30"/>
  <c r="R990" i="30"/>
  <c r="T990" i="30"/>
  <c r="M991" i="30"/>
  <c r="N991" i="30"/>
  <c r="O991" i="30"/>
  <c r="P991" i="30"/>
  <c r="Q991" i="30"/>
  <c r="R991" i="30"/>
  <c r="T991" i="30"/>
  <c r="M992" i="30"/>
  <c r="N992" i="30"/>
  <c r="O992" i="30"/>
  <c r="P992" i="30"/>
  <c r="Q992" i="30"/>
  <c r="R992" i="30"/>
  <c r="T992" i="30"/>
  <c r="M993" i="30"/>
  <c r="N993" i="30"/>
  <c r="O993" i="30"/>
  <c r="P993" i="30"/>
  <c r="Q993" i="30"/>
  <c r="R993" i="30"/>
  <c r="T993" i="30"/>
  <c r="M994" i="30"/>
  <c r="N994" i="30"/>
  <c r="O994" i="30"/>
  <c r="P994" i="30"/>
  <c r="Q994" i="30"/>
  <c r="R994" i="30"/>
  <c r="T994" i="30"/>
  <c r="M995" i="30"/>
  <c r="N995" i="30"/>
  <c r="O995" i="30"/>
  <c r="P995" i="30"/>
  <c r="Q995" i="30"/>
  <c r="R995" i="30"/>
  <c r="T995" i="30"/>
  <c r="M996" i="30"/>
  <c r="N996" i="30"/>
  <c r="O996" i="30"/>
  <c r="P996" i="30"/>
  <c r="Q996" i="30"/>
  <c r="R996" i="30"/>
  <c r="T996" i="30"/>
  <c r="M997" i="30"/>
  <c r="N997" i="30"/>
  <c r="O997" i="30"/>
  <c r="P997" i="30"/>
  <c r="Q997" i="30"/>
  <c r="R997" i="30"/>
  <c r="T997" i="30"/>
  <c r="M998" i="30"/>
  <c r="N998" i="30"/>
  <c r="O998" i="30"/>
  <c r="P998" i="30"/>
  <c r="Q998" i="30"/>
  <c r="R998" i="30"/>
  <c r="T998" i="30"/>
  <c r="M999" i="30"/>
  <c r="N999" i="30"/>
  <c r="O999" i="30"/>
  <c r="P999" i="30"/>
  <c r="Q999" i="30"/>
  <c r="R999" i="30"/>
  <c r="T999" i="30"/>
  <c r="B8" i="35"/>
  <c r="F8" i="35"/>
  <c r="J8" i="35"/>
  <c r="B9" i="35"/>
  <c r="F9" i="35"/>
  <c r="J9" i="35"/>
  <c r="B10" i="35"/>
  <c r="F10" i="35"/>
  <c r="J10" i="35"/>
  <c r="B11" i="35"/>
  <c r="F11" i="35"/>
  <c r="J11" i="35"/>
  <c r="B12" i="35"/>
  <c r="F12" i="35"/>
  <c r="J12" i="35"/>
  <c r="B13" i="35"/>
  <c r="F13" i="35"/>
  <c r="J13" i="35"/>
  <c r="B14" i="35"/>
  <c r="F14" i="35"/>
  <c r="J14" i="35"/>
  <c r="B15" i="35"/>
  <c r="F15" i="35"/>
  <c r="J15" i="35"/>
  <c r="B16" i="35"/>
  <c r="F16" i="35"/>
  <c r="J16" i="35"/>
  <c r="B17" i="35"/>
  <c r="F17" i="35"/>
  <c r="J17" i="35"/>
  <c r="B18" i="35"/>
  <c r="F18" i="35"/>
  <c r="J18" i="35"/>
  <c r="B19" i="35"/>
  <c r="F19" i="35"/>
  <c r="J19" i="35"/>
  <c r="B20" i="35"/>
  <c r="F20" i="35"/>
  <c r="J20" i="35"/>
  <c r="B21" i="35"/>
  <c r="F21" i="35"/>
  <c r="J21" i="35"/>
  <c r="B22" i="35"/>
  <c r="F22" i="35"/>
  <c r="J22" i="35"/>
  <c r="B23" i="35"/>
  <c r="F23" i="35"/>
  <c r="J23" i="35"/>
  <c r="B24" i="35"/>
  <c r="F24" i="35"/>
  <c r="J24" i="35"/>
  <c r="B25" i="35"/>
  <c r="F25" i="35"/>
  <c r="J25" i="35"/>
  <c r="B26" i="35"/>
  <c r="F26" i="35"/>
  <c r="J26" i="35"/>
  <c r="B27" i="35"/>
  <c r="F27" i="35"/>
  <c r="J27" i="35"/>
  <c r="B28" i="35"/>
  <c r="F28" i="35"/>
  <c r="J28" i="35"/>
  <c r="B29" i="35"/>
  <c r="F29" i="35"/>
  <c r="J29" i="35"/>
  <c r="B30" i="35"/>
  <c r="F30" i="35"/>
  <c r="J30" i="35"/>
  <c r="B31" i="35"/>
  <c r="F31" i="35"/>
  <c r="J31" i="35"/>
  <c r="B32" i="35"/>
  <c r="F32" i="35"/>
  <c r="J32" i="35"/>
  <c r="B33" i="35"/>
  <c r="F33" i="35"/>
  <c r="J33" i="35"/>
  <c r="B34" i="35"/>
  <c r="F34" i="35"/>
  <c r="J34" i="35"/>
  <c r="B35" i="35"/>
  <c r="F35" i="35"/>
  <c r="J35" i="35"/>
  <c r="B36" i="35"/>
  <c r="F36" i="35"/>
  <c r="J36" i="35"/>
  <c r="B37" i="35"/>
  <c r="F37" i="35"/>
  <c r="J37" i="35"/>
  <c r="B38" i="35"/>
  <c r="F38" i="35"/>
  <c r="J38" i="35"/>
  <c r="B39" i="35"/>
  <c r="F39" i="35"/>
  <c r="J39" i="35"/>
  <c r="B40" i="35"/>
  <c r="F40" i="35"/>
  <c r="J40" i="35"/>
  <c r="B41" i="35"/>
  <c r="F41" i="35"/>
  <c r="J41" i="35"/>
  <c r="B42" i="35"/>
  <c r="F42" i="35"/>
  <c r="J42" i="35"/>
  <c r="B43" i="35"/>
  <c r="F43" i="35"/>
  <c r="J43" i="35"/>
  <c r="B44" i="35"/>
  <c r="F44" i="35"/>
  <c r="J44" i="35"/>
  <c r="B45" i="35"/>
  <c r="F45" i="35"/>
  <c r="J45" i="35"/>
  <c r="B46" i="35"/>
  <c r="F46" i="35"/>
  <c r="J46" i="35"/>
  <c r="B47" i="35"/>
  <c r="F47" i="35"/>
  <c r="J47" i="35"/>
  <c r="B48" i="35"/>
  <c r="F48" i="35"/>
  <c r="J48" i="35"/>
  <c r="B49" i="35"/>
  <c r="F49" i="35"/>
  <c r="J49" i="35"/>
  <c r="B50" i="35"/>
  <c r="F50" i="35"/>
  <c r="J50" i="35"/>
  <c r="B51" i="35"/>
  <c r="F51" i="35"/>
  <c r="J51" i="35"/>
  <c r="B52" i="35"/>
  <c r="F52" i="35"/>
  <c r="J52" i="35"/>
  <c r="B53" i="35"/>
  <c r="F53" i="35"/>
  <c r="J53" i="35"/>
  <c r="B54" i="35"/>
  <c r="F54" i="35"/>
  <c r="J54" i="35"/>
  <c r="B55" i="35"/>
  <c r="F55" i="35"/>
  <c r="J55" i="35"/>
  <c r="B56" i="35"/>
  <c r="F56" i="35"/>
  <c r="J56" i="35"/>
  <c r="B57" i="35"/>
  <c r="F57" i="35"/>
  <c r="J57" i="35"/>
  <c r="B58" i="35"/>
  <c r="F58" i="35"/>
  <c r="J58" i="35"/>
  <c r="B59" i="35"/>
  <c r="F59" i="35"/>
  <c r="J59" i="35"/>
  <c r="B60" i="35"/>
  <c r="F60" i="35"/>
  <c r="J60" i="35"/>
  <c r="B61" i="35"/>
  <c r="F61" i="35"/>
  <c r="J61" i="35"/>
  <c r="B62" i="35"/>
  <c r="F62" i="35"/>
  <c r="J62" i="35"/>
  <c r="B63" i="35"/>
  <c r="F63" i="35"/>
  <c r="J63" i="35"/>
  <c r="B64" i="35"/>
  <c r="F64" i="35"/>
  <c r="J64" i="35"/>
  <c r="B65" i="35"/>
  <c r="F65" i="35"/>
  <c r="J65" i="35"/>
  <c r="B66" i="35"/>
  <c r="F66" i="35"/>
  <c r="J66" i="35"/>
  <c r="B67" i="35"/>
  <c r="F67" i="35"/>
  <c r="J67" i="35"/>
  <c r="B68" i="35"/>
  <c r="F68" i="35"/>
  <c r="J68" i="35"/>
  <c r="B69" i="35"/>
  <c r="F69" i="35"/>
  <c r="J69" i="35"/>
  <c r="B70" i="35"/>
  <c r="F70" i="35"/>
  <c r="J70" i="35"/>
  <c r="B71" i="35"/>
  <c r="F71" i="35"/>
  <c r="J71" i="35"/>
  <c r="B72" i="35"/>
  <c r="F72" i="35"/>
  <c r="J72" i="35"/>
  <c r="B73" i="35"/>
  <c r="F73" i="35"/>
  <c r="J73" i="35"/>
  <c r="B74" i="35"/>
  <c r="F74" i="35"/>
  <c r="J74" i="35"/>
  <c r="B75" i="35"/>
  <c r="F75" i="35"/>
  <c r="J75" i="35"/>
  <c r="B76" i="35"/>
  <c r="F76" i="35"/>
  <c r="J76" i="35"/>
  <c r="B77" i="35"/>
  <c r="F77" i="35"/>
  <c r="J77" i="35"/>
  <c r="B78" i="35"/>
  <c r="F78" i="35"/>
  <c r="J78" i="35"/>
  <c r="B79" i="35"/>
  <c r="F79" i="35"/>
  <c r="J79" i="35"/>
  <c r="B80" i="35"/>
  <c r="F80" i="35"/>
  <c r="J80" i="35"/>
  <c r="B81" i="35"/>
  <c r="F81" i="35"/>
  <c r="J81" i="35"/>
  <c r="B82" i="35"/>
  <c r="F82" i="35"/>
  <c r="J82" i="35"/>
  <c r="B83" i="35"/>
  <c r="F83" i="35"/>
  <c r="J83" i="35"/>
  <c r="B84" i="35"/>
  <c r="F84" i="35"/>
  <c r="J84" i="35"/>
  <c r="B85" i="35"/>
  <c r="F85" i="35"/>
  <c r="J85" i="35"/>
  <c r="B86" i="35"/>
  <c r="F86" i="35"/>
  <c r="J86" i="35"/>
  <c r="B87" i="35"/>
  <c r="F87" i="35"/>
  <c r="J87" i="35"/>
  <c r="B88" i="35"/>
  <c r="F88" i="35"/>
  <c r="J88" i="35"/>
  <c r="B89" i="35"/>
  <c r="F89" i="35"/>
  <c r="J89" i="35"/>
  <c r="B90" i="35"/>
  <c r="F90" i="35"/>
  <c r="J90" i="35"/>
  <c r="B91" i="35"/>
  <c r="F91" i="35"/>
  <c r="J91" i="35"/>
  <c r="B92" i="35"/>
  <c r="F92" i="35"/>
  <c r="J92" i="35"/>
  <c r="B93" i="35"/>
  <c r="F93" i="35"/>
  <c r="J93" i="35"/>
  <c r="B94" i="35"/>
  <c r="F94" i="35"/>
  <c r="J94" i="35"/>
  <c r="B95" i="35"/>
  <c r="F95" i="35"/>
  <c r="J95" i="35"/>
  <c r="B96" i="35"/>
  <c r="F96" i="35"/>
  <c r="J96" i="35"/>
  <c r="B97" i="35"/>
  <c r="F97" i="35"/>
  <c r="J97" i="35"/>
  <c r="B98" i="35"/>
  <c r="F98" i="35"/>
  <c r="J98" i="35"/>
  <c r="B99" i="35"/>
  <c r="F99" i="35"/>
  <c r="J99" i="35"/>
  <c r="B100" i="35"/>
  <c r="F100" i="35"/>
  <c r="J100" i="35"/>
  <c r="B101" i="35"/>
  <c r="F101" i="35"/>
  <c r="J101" i="35"/>
  <c r="B102" i="35"/>
  <c r="F102" i="35"/>
  <c r="J102" i="35"/>
  <c r="B103" i="35"/>
  <c r="F103" i="35"/>
  <c r="J103" i="35"/>
  <c r="B104" i="35"/>
  <c r="F104" i="35"/>
  <c r="J104" i="35"/>
  <c r="B105" i="35"/>
  <c r="F105" i="35"/>
  <c r="J105" i="35"/>
  <c r="B106" i="35"/>
  <c r="F106" i="35"/>
  <c r="J106" i="35"/>
  <c r="B107" i="35"/>
  <c r="F107" i="35"/>
  <c r="J107" i="35"/>
  <c r="B108" i="35"/>
  <c r="F108" i="35"/>
  <c r="J108" i="35"/>
  <c r="B109" i="35"/>
  <c r="F109" i="35"/>
  <c r="J109" i="35"/>
  <c r="B110" i="35"/>
  <c r="F110" i="35"/>
  <c r="J110" i="35"/>
  <c r="B111" i="35"/>
  <c r="F111" i="35"/>
  <c r="J111" i="35"/>
  <c r="B112" i="35"/>
  <c r="F112" i="35"/>
  <c r="J112" i="35"/>
  <c r="B113" i="35"/>
  <c r="F113" i="35"/>
  <c r="J113" i="35"/>
  <c r="B114" i="35"/>
  <c r="F114" i="35"/>
  <c r="J114" i="35"/>
  <c r="B115" i="35"/>
  <c r="F115" i="35"/>
  <c r="J115" i="35"/>
  <c r="B116" i="35"/>
  <c r="F116" i="35"/>
  <c r="J116" i="35"/>
  <c r="B117" i="35"/>
  <c r="F117" i="35"/>
  <c r="J117" i="35"/>
  <c r="B118" i="35"/>
  <c r="F118" i="35"/>
  <c r="J118" i="35"/>
  <c r="B119" i="35"/>
  <c r="F119" i="35"/>
  <c r="J119" i="35"/>
  <c r="B120" i="35"/>
  <c r="F120" i="35"/>
  <c r="J120" i="35"/>
  <c r="B121" i="35"/>
  <c r="F121" i="35"/>
  <c r="J121" i="35"/>
  <c r="B122" i="35"/>
  <c r="F122" i="35"/>
  <c r="J122" i="35"/>
  <c r="B123" i="35"/>
  <c r="F123" i="35"/>
  <c r="J123" i="35"/>
  <c r="B124" i="35"/>
  <c r="F124" i="35"/>
  <c r="J124" i="35"/>
  <c r="B125" i="35"/>
  <c r="F125" i="35"/>
  <c r="J125" i="35"/>
  <c r="B126" i="35"/>
  <c r="F126" i="35"/>
  <c r="J126" i="35"/>
  <c r="B127" i="35"/>
  <c r="F127" i="35"/>
  <c r="J127" i="35"/>
  <c r="B128" i="35"/>
  <c r="F128" i="35"/>
  <c r="J128" i="35"/>
  <c r="B129" i="35"/>
  <c r="F129" i="35"/>
  <c r="J129" i="35"/>
  <c r="B130" i="35"/>
  <c r="F130" i="35"/>
  <c r="J130" i="35"/>
  <c r="B131" i="35"/>
  <c r="F131" i="35"/>
  <c r="J131" i="35"/>
  <c r="B132" i="35"/>
  <c r="F132" i="35"/>
  <c r="J132" i="35"/>
  <c r="B133" i="35"/>
  <c r="F133" i="35"/>
  <c r="J133" i="35"/>
  <c r="B134" i="35"/>
  <c r="F134" i="35"/>
  <c r="J134" i="35"/>
  <c r="B135" i="35"/>
  <c r="F135" i="35"/>
  <c r="J135" i="35"/>
  <c r="B136" i="35"/>
  <c r="F136" i="35"/>
  <c r="J136" i="35"/>
  <c r="B137" i="35"/>
  <c r="F137" i="35"/>
  <c r="J137" i="35"/>
  <c r="B138" i="35"/>
  <c r="F138" i="35"/>
  <c r="J138" i="35"/>
  <c r="B139" i="35"/>
  <c r="F139" i="35"/>
  <c r="J139" i="35"/>
  <c r="B140" i="35"/>
  <c r="F140" i="35"/>
  <c r="J140" i="35"/>
  <c r="B141" i="35"/>
  <c r="F141" i="35"/>
  <c r="J141" i="35"/>
  <c r="B142" i="35"/>
  <c r="F142" i="35"/>
  <c r="J142" i="35"/>
  <c r="B143" i="35"/>
  <c r="F143" i="35"/>
  <c r="J143" i="35"/>
  <c r="B144" i="35"/>
  <c r="F144" i="35"/>
  <c r="J144" i="35"/>
  <c r="B145" i="35"/>
  <c r="F145" i="35"/>
  <c r="J145" i="35"/>
  <c r="B146" i="35"/>
  <c r="F146" i="35"/>
  <c r="J146" i="35"/>
  <c r="B147" i="35"/>
  <c r="F147" i="35"/>
  <c r="J147" i="35"/>
  <c r="B148" i="35"/>
  <c r="F148" i="35"/>
  <c r="J148" i="35"/>
  <c r="B149" i="35"/>
  <c r="J149" i="35"/>
  <c r="B150" i="35"/>
  <c r="J150" i="35"/>
  <c r="B151" i="35"/>
  <c r="J151" i="35"/>
  <c r="B152" i="35"/>
  <c r="J152" i="35"/>
  <c r="B153" i="35"/>
  <c r="J153" i="35"/>
  <c r="B154" i="35"/>
  <c r="J154" i="35"/>
  <c r="B155" i="35"/>
  <c r="J155" i="35"/>
  <c r="B156" i="35"/>
  <c r="J156" i="35"/>
  <c r="B157" i="35"/>
  <c r="J157" i="35"/>
  <c r="B158" i="35"/>
  <c r="J158" i="35"/>
  <c r="B159" i="35"/>
  <c r="J159" i="35"/>
  <c r="B160" i="35"/>
  <c r="J160" i="35"/>
  <c r="B161" i="35"/>
  <c r="J161" i="35"/>
  <c r="B162" i="35"/>
  <c r="J162" i="35"/>
  <c r="B163" i="35"/>
  <c r="J163" i="35"/>
  <c r="B164" i="35"/>
  <c r="J164" i="35"/>
  <c r="B165" i="35"/>
  <c r="J165" i="35"/>
  <c r="B166" i="35"/>
  <c r="J166" i="35"/>
  <c r="B167" i="35"/>
  <c r="J167" i="35"/>
  <c r="B168" i="35"/>
  <c r="J168" i="35"/>
  <c r="B169" i="35"/>
  <c r="J169" i="35"/>
  <c r="B170" i="35"/>
  <c r="J170" i="35"/>
  <c r="B171" i="35"/>
  <c r="J171" i="35"/>
  <c r="B172" i="35"/>
  <c r="J172" i="35"/>
  <c r="B173" i="35"/>
  <c r="J173" i="35"/>
  <c r="B174" i="35"/>
  <c r="J174" i="35"/>
  <c r="B175" i="35"/>
  <c r="J175" i="35"/>
  <c r="B176" i="35"/>
  <c r="J176" i="35"/>
  <c r="B177" i="35"/>
  <c r="J177" i="35"/>
  <c r="B178" i="35"/>
  <c r="J178" i="35"/>
  <c r="B179" i="35"/>
  <c r="J179" i="35"/>
  <c r="B180" i="35"/>
  <c r="J180" i="35"/>
  <c r="B181" i="35"/>
  <c r="J181" i="35"/>
  <c r="B182" i="35"/>
  <c r="J182" i="35"/>
  <c r="B183" i="35"/>
  <c r="J183" i="35"/>
  <c r="B184" i="35"/>
  <c r="J184" i="35"/>
  <c r="B185" i="35"/>
  <c r="J185" i="35"/>
  <c r="B186" i="35"/>
  <c r="J186" i="35"/>
  <c r="B187" i="35"/>
  <c r="J187" i="35"/>
  <c r="B188" i="35"/>
  <c r="J188" i="35"/>
  <c r="B189" i="35"/>
  <c r="J189" i="35"/>
  <c r="B190" i="35"/>
  <c r="J190" i="35"/>
  <c r="B191" i="35"/>
  <c r="J191" i="35"/>
  <c r="B192" i="35"/>
  <c r="J192" i="35"/>
  <c r="B193" i="35"/>
  <c r="J193" i="35"/>
  <c r="B194" i="35"/>
  <c r="J194" i="35"/>
  <c r="B195" i="35"/>
  <c r="J195" i="35"/>
  <c r="B196" i="35"/>
  <c r="J196" i="35"/>
  <c r="B197" i="35"/>
  <c r="J197" i="35"/>
  <c r="B198" i="35"/>
  <c r="J198" i="35"/>
  <c r="B199" i="35"/>
  <c r="J199" i="35"/>
  <c r="B200" i="35"/>
  <c r="J200" i="35"/>
  <c r="B201" i="35"/>
  <c r="J201" i="35"/>
  <c r="B202" i="35"/>
  <c r="J202" i="35"/>
  <c r="B203" i="35"/>
  <c r="J203" i="35"/>
  <c r="B204" i="35"/>
  <c r="J204" i="35"/>
  <c r="B205" i="35"/>
  <c r="J205" i="35"/>
  <c r="B206" i="35"/>
  <c r="J206" i="35"/>
  <c r="B207" i="35"/>
  <c r="J207" i="35"/>
  <c r="B208" i="35"/>
  <c r="J208" i="35"/>
  <c r="B209" i="35"/>
  <c r="J209" i="35"/>
  <c r="B210" i="35"/>
  <c r="J210" i="35"/>
  <c r="B211" i="35"/>
  <c r="J211" i="35"/>
  <c r="B212" i="35"/>
  <c r="J212" i="35"/>
  <c r="B213" i="35"/>
  <c r="J213" i="35"/>
  <c r="B214" i="35"/>
  <c r="J214" i="35"/>
  <c r="B215" i="35"/>
  <c r="J215" i="35"/>
  <c r="B216" i="35"/>
  <c r="J216" i="35"/>
  <c r="B217" i="35"/>
  <c r="J217" i="35"/>
  <c r="B218" i="35"/>
  <c r="J218" i="35"/>
  <c r="B219" i="35"/>
  <c r="J219" i="35"/>
  <c r="B220" i="35"/>
  <c r="J220" i="35"/>
  <c r="B221" i="35"/>
  <c r="J221" i="35"/>
  <c r="B222" i="35"/>
  <c r="J222" i="35"/>
  <c r="B223" i="35"/>
  <c r="J223" i="35"/>
  <c r="B224" i="35"/>
  <c r="J224" i="35"/>
  <c r="B225" i="35"/>
  <c r="J225" i="35"/>
  <c r="B226" i="35"/>
  <c r="J226" i="35"/>
  <c r="B227" i="35"/>
  <c r="J227" i="35"/>
  <c r="B228" i="35"/>
  <c r="J228" i="35"/>
  <c r="B229" i="35"/>
  <c r="J229" i="35"/>
  <c r="B230" i="35"/>
  <c r="J230" i="35"/>
  <c r="B231" i="35"/>
  <c r="J231" i="35"/>
  <c r="B232" i="35"/>
  <c r="J232" i="35"/>
  <c r="B233" i="35"/>
  <c r="J233" i="35"/>
  <c r="B234" i="35"/>
  <c r="J234" i="35"/>
  <c r="B235" i="35"/>
  <c r="J235" i="35"/>
  <c r="B236" i="35"/>
  <c r="J236" i="35"/>
  <c r="B237" i="35"/>
  <c r="J237" i="35"/>
  <c r="B238" i="35"/>
  <c r="J238" i="35"/>
  <c r="B239" i="35"/>
  <c r="J239" i="35"/>
  <c r="B240" i="35"/>
  <c r="J240" i="35"/>
  <c r="B241" i="35"/>
  <c r="J241" i="35"/>
  <c r="B242" i="35"/>
  <c r="J242" i="35"/>
  <c r="B243" i="35"/>
  <c r="J243" i="35"/>
  <c r="B244" i="35"/>
  <c r="J244" i="35"/>
  <c r="B245" i="35"/>
  <c r="J245" i="35"/>
  <c r="B246" i="35"/>
  <c r="J246" i="35"/>
  <c r="B247" i="35"/>
  <c r="J247" i="35"/>
  <c r="B248" i="35"/>
  <c r="J248" i="35"/>
  <c r="B249" i="35"/>
  <c r="J249" i="35"/>
  <c r="B250" i="35"/>
  <c r="J250" i="35"/>
  <c r="B251" i="35"/>
  <c r="J251" i="35"/>
  <c r="B252" i="35"/>
  <c r="J252" i="35"/>
  <c r="B253" i="35"/>
  <c r="J253" i="35"/>
  <c r="B254" i="35"/>
  <c r="J254" i="35"/>
  <c r="B255" i="35"/>
  <c r="J255" i="35"/>
  <c r="B256" i="35"/>
  <c r="J256" i="35"/>
  <c r="B257" i="35"/>
  <c r="J257" i="35"/>
  <c r="B258" i="35"/>
  <c r="J258" i="35"/>
  <c r="B259" i="35"/>
  <c r="J259" i="35"/>
  <c r="B260" i="35"/>
  <c r="J260" i="35"/>
  <c r="B261" i="35"/>
  <c r="J261" i="35"/>
  <c r="B262" i="35"/>
  <c r="J262" i="35"/>
  <c r="B263" i="35"/>
  <c r="J263" i="35"/>
  <c r="B264" i="35"/>
  <c r="J264" i="35"/>
  <c r="B265" i="35"/>
  <c r="J265" i="35"/>
  <c r="B266" i="35"/>
  <c r="J266" i="35"/>
  <c r="B267" i="35"/>
  <c r="J267" i="35"/>
  <c r="B268" i="35"/>
  <c r="J268" i="35"/>
  <c r="B269" i="35"/>
  <c r="J269" i="35"/>
  <c r="B270" i="35"/>
  <c r="J270" i="35"/>
  <c r="B271" i="35"/>
  <c r="J271" i="35"/>
  <c r="B272" i="35"/>
  <c r="J272" i="35"/>
  <c r="B273" i="35"/>
  <c r="J273" i="35"/>
  <c r="B274" i="35"/>
  <c r="J274" i="35"/>
  <c r="B275" i="35"/>
  <c r="J275" i="35"/>
  <c r="B276" i="35"/>
  <c r="J276" i="35"/>
  <c r="B277" i="35"/>
  <c r="J277" i="35"/>
  <c r="B278" i="35"/>
  <c r="J278" i="35"/>
  <c r="B279" i="35"/>
  <c r="J279" i="35"/>
  <c r="B280" i="35"/>
  <c r="J280" i="35"/>
  <c r="B281" i="35"/>
  <c r="J281" i="35"/>
  <c r="B282" i="35"/>
  <c r="J282" i="35"/>
  <c r="B283" i="35"/>
  <c r="J283" i="35"/>
  <c r="B284" i="35"/>
  <c r="J284" i="35"/>
  <c r="B285" i="35"/>
  <c r="J285" i="35"/>
  <c r="B286" i="35"/>
  <c r="J286" i="35"/>
  <c r="B287" i="35"/>
  <c r="J287" i="35"/>
  <c r="B288" i="35"/>
  <c r="J288" i="35"/>
  <c r="B289" i="35"/>
  <c r="J289" i="35"/>
  <c r="B290" i="35"/>
  <c r="J290" i="35"/>
  <c r="B291" i="35"/>
  <c r="J291" i="35"/>
  <c r="B292" i="35"/>
  <c r="J292" i="35"/>
  <c r="B293" i="35"/>
  <c r="J293" i="35"/>
  <c r="B294" i="35"/>
  <c r="J294" i="35"/>
  <c r="B295" i="35"/>
  <c r="J295" i="35"/>
  <c r="B296" i="35"/>
  <c r="J296" i="35"/>
  <c r="B297" i="35"/>
  <c r="J297" i="35"/>
  <c r="B298" i="35"/>
  <c r="J298" i="35"/>
  <c r="B299" i="35"/>
  <c r="J299" i="35"/>
  <c r="B300" i="35"/>
  <c r="J300" i="35"/>
  <c r="B301" i="35"/>
  <c r="J301" i="35"/>
  <c r="B302" i="35"/>
  <c r="J302" i="35"/>
  <c r="B303" i="35"/>
  <c r="J303" i="35"/>
  <c r="B304" i="35"/>
  <c r="J304" i="35"/>
  <c r="B305" i="35"/>
  <c r="J305" i="35"/>
  <c r="B306" i="35"/>
  <c r="J306" i="35"/>
  <c r="B307" i="35"/>
  <c r="J307" i="35"/>
  <c r="B308" i="35"/>
  <c r="J308" i="35"/>
  <c r="B309" i="35"/>
  <c r="J309" i="35"/>
  <c r="B310" i="35"/>
  <c r="J310" i="35"/>
  <c r="B311" i="35"/>
  <c r="J311" i="35"/>
  <c r="B312" i="35"/>
  <c r="J312" i="35"/>
  <c r="B313" i="35"/>
  <c r="J313" i="35"/>
  <c r="B314" i="35"/>
  <c r="J314" i="35"/>
  <c r="B315" i="35"/>
  <c r="J315" i="35"/>
  <c r="B316" i="35"/>
  <c r="J316" i="35"/>
  <c r="B317" i="35"/>
  <c r="J317" i="35"/>
  <c r="B318" i="35"/>
  <c r="J318" i="35"/>
  <c r="B319" i="35"/>
  <c r="J319" i="35"/>
  <c r="B320" i="35"/>
  <c r="J320" i="35"/>
  <c r="B321" i="35"/>
  <c r="J321" i="35"/>
  <c r="B322" i="35"/>
  <c r="J322" i="35"/>
  <c r="B323" i="35"/>
  <c r="J323" i="35"/>
  <c r="B324" i="35"/>
  <c r="J324" i="35"/>
  <c r="B325" i="35"/>
  <c r="J325" i="35"/>
  <c r="B326" i="35"/>
  <c r="J326" i="35"/>
  <c r="B327" i="35"/>
  <c r="J327" i="35"/>
  <c r="B328" i="35"/>
  <c r="J328" i="35"/>
  <c r="B329" i="35"/>
  <c r="J329" i="35"/>
  <c r="B330" i="35"/>
  <c r="J330" i="35"/>
  <c r="B331" i="35"/>
  <c r="J331" i="35"/>
  <c r="B332" i="35"/>
  <c r="J332" i="35"/>
  <c r="B333" i="35"/>
  <c r="J333" i="35"/>
  <c r="B334" i="35"/>
  <c r="J334" i="35"/>
  <c r="B335" i="35"/>
  <c r="J335" i="35"/>
  <c r="B336" i="35"/>
  <c r="J336" i="35"/>
  <c r="B337" i="35"/>
  <c r="J337" i="35"/>
  <c r="B338" i="35"/>
  <c r="J338" i="35"/>
  <c r="B339" i="35"/>
  <c r="J339" i="35"/>
  <c r="B340" i="35"/>
  <c r="J340" i="35"/>
  <c r="B341" i="35"/>
  <c r="J341" i="35"/>
  <c r="B342" i="35"/>
  <c r="J342" i="35"/>
  <c r="B343" i="35"/>
  <c r="J343" i="35"/>
  <c r="B344" i="35"/>
  <c r="J344" i="35"/>
  <c r="B345" i="35"/>
  <c r="J345" i="35"/>
  <c r="B346" i="35"/>
  <c r="J346" i="35"/>
  <c r="B347" i="35"/>
  <c r="J347" i="35"/>
  <c r="B348" i="35"/>
  <c r="J348" i="35"/>
  <c r="B349" i="35"/>
  <c r="J349" i="35"/>
  <c r="B350" i="35"/>
  <c r="J350" i="35"/>
  <c r="B351" i="35"/>
  <c r="J351" i="35"/>
  <c r="B352" i="35"/>
  <c r="J352" i="35"/>
  <c r="B353" i="35"/>
  <c r="J353" i="35"/>
  <c r="B354" i="35"/>
  <c r="J354" i="35"/>
  <c r="B355" i="35"/>
  <c r="J355" i="35"/>
  <c r="B356" i="35"/>
  <c r="J356" i="35"/>
  <c r="B357" i="35"/>
  <c r="J357" i="35"/>
  <c r="B358" i="35"/>
  <c r="J358" i="35"/>
  <c r="B359" i="35"/>
  <c r="J359" i="35"/>
  <c r="B360" i="35"/>
  <c r="J360" i="35"/>
  <c r="B361" i="35"/>
  <c r="J361" i="35"/>
  <c r="B362" i="35"/>
  <c r="J362" i="35"/>
  <c r="B363" i="35"/>
  <c r="J363" i="35"/>
  <c r="B364" i="35"/>
  <c r="J364" i="35"/>
  <c r="B365" i="35"/>
  <c r="J365" i="35"/>
  <c r="B366" i="35"/>
  <c r="J366" i="35"/>
  <c r="B367" i="35"/>
  <c r="J367" i="35"/>
  <c r="B368" i="35"/>
  <c r="J368" i="35"/>
  <c r="B369" i="35"/>
  <c r="J369" i="35"/>
  <c r="B370" i="35"/>
  <c r="J370" i="35"/>
  <c r="B371" i="35"/>
  <c r="J371" i="35"/>
  <c r="B372" i="35"/>
  <c r="J372" i="35"/>
  <c r="B373" i="35"/>
  <c r="J373" i="35"/>
  <c r="B374" i="35"/>
  <c r="J374" i="35"/>
  <c r="B375" i="35"/>
  <c r="J375" i="35"/>
  <c r="B376" i="35"/>
  <c r="J376" i="35"/>
  <c r="B377" i="35"/>
  <c r="J377" i="35"/>
  <c r="B378" i="35"/>
  <c r="J378" i="35"/>
  <c r="B379" i="35"/>
  <c r="J379" i="35"/>
  <c r="B380" i="35"/>
  <c r="J380" i="35"/>
  <c r="B381" i="35"/>
  <c r="J381" i="35"/>
  <c r="B382" i="35"/>
  <c r="J382" i="35"/>
  <c r="B383" i="35"/>
  <c r="J383" i="35"/>
  <c r="B384" i="35"/>
  <c r="J384" i="35"/>
  <c r="B385" i="35"/>
  <c r="J385" i="35"/>
  <c r="B386" i="35"/>
  <c r="J386" i="35"/>
  <c r="B387" i="35"/>
  <c r="J387" i="35"/>
  <c r="B388" i="35"/>
  <c r="J388" i="35"/>
  <c r="B389" i="35"/>
  <c r="J389" i="35"/>
  <c r="B390" i="35"/>
  <c r="J390" i="35"/>
  <c r="B391" i="35"/>
  <c r="J391" i="35"/>
  <c r="B392" i="35"/>
  <c r="J392" i="35"/>
  <c r="B393" i="35"/>
  <c r="J393" i="35"/>
  <c r="B394" i="35"/>
  <c r="J394" i="35"/>
  <c r="B395" i="35"/>
  <c r="J395" i="35"/>
  <c r="B396" i="35"/>
  <c r="J396" i="35"/>
  <c r="B397" i="35"/>
  <c r="J397" i="35"/>
  <c r="B398" i="35"/>
  <c r="J398" i="35"/>
  <c r="B399" i="35"/>
  <c r="J399" i="35"/>
  <c r="B400" i="35"/>
  <c r="J400" i="35"/>
  <c r="B401" i="35"/>
  <c r="J401" i="35"/>
  <c r="B402" i="35"/>
  <c r="J402" i="35"/>
  <c r="B403" i="35"/>
  <c r="J403" i="35"/>
  <c r="B404" i="35"/>
  <c r="J404" i="35"/>
  <c r="B405" i="35"/>
  <c r="J405" i="35"/>
  <c r="B406" i="35"/>
  <c r="J406" i="35"/>
  <c r="B407" i="35"/>
  <c r="J407" i="35"/>
  <c r="B408" i="35"/>
  <c r="J408" i="35"/>
  <c r="B409" i="35"/>
  <c r="J409" i="35"/>
  <c r="B410" i="35"/>
  <c r="J410" i="35"/>
  <c r="B411" i="35"/>
  <c r="J411" i="35"/>
  <c r="B412" i="35"/>
  <c r="J412" i="35"/>
  <c r="B413" i="35"/>
  <c r="J413" i="35"/>
  <c r="B414" i="35"/>
  <c r="J414" i="35"/>
  <c r="B415" i="35"/>
  <c r="J415" i="35"/>
  <c r="B416" i="35"/>
  <c r="J416" i="35"/>
  <c r="B417" i="35"/>
  <c r="J417" i="35"/>
  <c r="B418" i="35"/>
  <c r="J418" i="35"/>
  <c r="B419" i="35"/>
  <c r="J419" i="35"/>
  <c r="B420" i="35"/>
  <c r="J420" i="35"/>
  <c r="B421" i="35"/>
  <c r="J421" i="35"/>
  <c r="B422" i="35"/>
  <c r="J422" i="35"/>
  <c r="B423" i="35"/>
  <c r="J423" i="35"/>
  <c r="B424" i="35"/>
  <c r="J424" i="35"/>
  <c r="B425" i="35"/>
  <c r="J425" i="35"/>
  <c r="B426" i="35"/>
  <c r="J426" i="35"/>
  <c r="B427" i="35"/>
  <c r="J427" i="35"/>
  <c r="B428" i="35"/>
  <c r="J428" i="35"/>
  <c r="B429" i="35"/>
  <c r="J429" i="35"/>
  <c r="B430" i="35"/>
  <c r="J430" i="35"/>
  <c r="B431" i="35"/>
  <c r="J431" i="35"/>
  <c r="B432" i="35"/>
  <c r="J432" i="35"/>
  <c r="B433" i="35"/>
  <c r="J433" i="35"/>
  <c r="B434" i="35"/>
  <c r="J434" i="35"/>
  <c r="B435" i="35"/>
  <c r="J435" i="35"/>
  <c r="B436" i="35"/>
  <c r="J436" i="35"/>
  <c r="B437" i="35"/>
  <c r="J437" i="35"/>
  <c r="B438" i="35"/>
  <c r="J438" i="35"/>
  <c r="B439" i="35"/>
  <c r="J439" i="35"/>
  <c r="B440" i="35"/>
  <c r="J440" i="35"/>
  <c r="B441" i="35"/>
  <c r="J441" i="35"/>
  <c r="B442" i="35"/>
  <c r="J442" i="35"/>
  <c r="B443" i="35"/>
  <c r="J443" i="35"/>
  <c r="B444" i="35"/>
  <c r="J444" i="35"/>
  <c r="B445" i="35"/>
  <c r="J445" i="35"/>
  <c r="B446" i="35"/>
  <c r="J446" i="35"/>
  <c r="B447" i="35"/>
  <c r="J447" i="35"/>
  <c r="B448" i="35"/>
  <c r="J448" i="35"/>
  <c r="B449" i="35"/>
  <c r="J449" i="35"/>
  <c r="B450" i="35"/>
  <c r="J450" i="35"/>
  <c r="B451" i="35"/>
  <c r="J451" i="35"/>
  <c r="B452" i="35"/>
  <c r="J452" i="35"/>
  <c r="B453" i="35"/>
  <c r="J453" i="35"/>
  <c r="B454" i="35"/>
  <c r="J454" i="35"/>
  <c r="B455" i="35"/>
  <c r="J455" i="35"/>
  <c r="B456" i="35"/>
  <c r="J456" i="35"/>
  <c r="B457" i="35"/>
  <c r="J457" i="35"/>
  <c r="B458" i="35"/>
  <c r="J458" i="35"/>
  <c r="B459" i="35"/>
  <c r="J459" i="35"/>
  <c r="B460" i="35"/>
  <c r="J460" i="35"/>
  <c r="B461" i="35"/>
  <c r="J461" i="35"/>
  <c r="B462" i="35"/>
  <c r="J462" i="35"/>
  <c r="B463" i="35"/>
  <c r="J463" i="35"/>
  <c r="B464" i="35"/>
  <c r="J464" i="35"/>
  <c r="B465" i="35"/>
  <c r="J465" i="35"/>
  <c r="B466" i="35"/>
  <c r="J466" i="35"/>
  <c r="B467" i="35"/>
  <c r="J467" i="35"/>
  <c r="B468" i="35"/>
  <c r="J468" i="35"/>
  <c r="B469" i="35"/>
  <c r="J469" i="35"/>
  <c r="B470" i="35"/>
  <c r="J470" i="35"/>
  <c r="B471" i="35"/>
  <c r="J471" i="35"/>
  <c r="B472" i="35"/>
  <c r="J472" i="35"/>
  <c r="B473" i="35"/>
  <c r="J473" i="35"/>
  <c r="B474" i="35"/>
  <c r="J474" i="35"/>
  <c r="B475" i="35"/>
  <c r="J475" i="35"/>
  <c r="B476" i="35"/>
  <c r="J476" i="35"/>
  <c r="B477" i="35"/>
  <c r="J477" i="35"/>
  <c r="B478" i="35"/>
  <c r="J478" i="35"/>
  <c r="B479" i="35"/>
  <c r="J479" i="35"/>
  <c r="B480" i="35"/>
  <c r="J480" i="35"/>
  <c r="B481" i="35"/>
  <c r="J481" i="35"/>
  <c r="B482" i="35"/>
  <c r="J482" i="35"/>
  <c r="B483" i="35"/>
  <c r="J483" i="35"/>
  <c r="B484" i="35"/>
  <c r="J484" i="35"/>
  <c r="B485" i="35"/>
  <c r="J485" i="35"/>
  <c r="B486" i="35"/>
  <c r="J486" i="35"/>
  <c r="B487" i="35"/>
  <c r="J487" i="35"/>
  <c r="B488" i="35"/>
  <c r="J488" i="35"/>
  <c r="B489" i="35"/>
  <c r="J489" i="35"/>
  <c r="B490" i="35"/>
  <c r="J490" i="35"/>
  <c r="B491" i="35"/>
  <c r="J491" i="35"/>
  <c r="B492" i="35"/>
  <c r="J492" i="35"/>
  <c r="B493" i="35"/>
  <c r="J493" i="35"/>
  <c r="B494" i="35"/>
  <c r="J494" i="35"/>
  <c r="B495" i="35"/>
  <c r="J495" i="35"/>
  <c r="B496" i="35"/>
  <c r="J496" i="35"/>
  <c r="B497" i="35"/>
  <c r="J497" i="35"/>
  <c r="B498" i="35"/>
  <c r="J498" i="35"/>
  <c r="B499" i="35"/>
  <c r="J499" i="35"/>
  <c r="B500" i="35"/>
  <c r="J500" i="35"/>
  <c r="B501" i="35"/>
  <c r="J501" i="35"/>
  <c r="B502" i="35"/>
  <c r="J502" i="35"/>
  <c r="B503" i="35"/>
  <c r="J503" i="35"/>
  <c r="B504" i="35"/>
  <c r="J504" i="35"/>
  <c r="B505" i="35"/>
  <c r="J505" i="35"/>
  <c r="B506" i="35"/>
  <c r="J506" i="35"/>
  <c r="B507" i="35"/>
  <c r="J507" i="35"/>
  <c r="B508" i="35"/>
  <c r="J508" i="35"/>
  <c r="B509" i="35"/>
  <c r="J509" i="35"/>
  <c r="B510" i="35"/>
  <c r="J510" i="35"/>
  <c r="B511" i="35"/>
  <c r="J511" i="35"/>
  <c r="B512" i="35"/>
  <c r="J512" i="35"/>
  <c r="B513" i="35"/>
  <c r="J513" i="35"/>
  <c r="B514" i="35"/>
  <c r="J514" i="35"/>
  <c r="B515" i="35"/>
  <c r="J515" i="35"/>
  <c r="B516" i="35"/>
  <c r="J516" i="35"/>
  <c r="B517" i="35"/>
  <c r="J517" i="35"/>
  <c r="B518" i="35"/>
  <c r="J518" i="35"/>
  <c r="B519" i="35"/>
  <c r="J519" i="35"/>
  <c r="B520" i="35"/>
  <c r="J520" i="35"/>
  <c r="B521" i="35"/>
  <c r="J521" i="35"/>
  <c r="B522" i="35"/>
  <c r="J522" i="35"/>
  <c r="B523" i="35"/>
  <c r="J523" i="35"/>
  <c r="B524" i="35"/>
  <c r="J524" i="35"/>
  <c r="B525" i="35"/>
  <c r="J525" i="35"/>
  <c r="B526" i="35"/>
  <c r="J526" i="35"/>
  <c r="B527" i="35"/>
  <c r="J527" i="35"/>
  <c r="B528" i="35"/>
  <c r="J528" i="35"/>
  <c r="B529" i="35"/>
  <c r="J529" i="35"/>
  <c r="B530" i="35"/>
  <c r="J530" i="35"/>
  <c r="B531" i="35"/>
  <c r="J531" i="35"/>
  <c r="B532" i="35"/>
  <c r="J532" i="35"/>
  <c r="B533" i="35"/>
  <c r="J533" i="35"/>
  <c r="B534" i="35"/>
  <c r="J534" i="35"/>
  <c r="B535" i="35"/>
  <c r="J535" i="35"/>
  <c r="B536" i="35"/>
  <c r="J536" i="35"/>
  <c r="B537" i="35"/>
  <c r="J537" i="35"/>
  <c r="B538" i="35"/>
  <c r="J538" i="35"/>
  <c r="B539" i="35"/>
  <c r="J539" i="35"/>
  <c r="B540" i="35"/>
  <c r="J540" i="35"/>
  <c r="B541" i="35"/>
  <c r="J541" i="35"/>
  <c r="B542" i="35"/>
  <c r="J542" i="35"/>
  <c r="B543" i="35"/>
  <c r="J543" i="35"/>
  <c r="B544" i="35"/>
  <c r="J544" i="35"/>
  <c r="B545" i="35"/>
  <c r="J545" i="35"/>
  <c r="B546" i="35"/>
  <c r="J546" i="35"/>
  <c r="B547" i="35"/>
  <c r="J547" i="35"/>
  <c r="B548" i="35"/>
  <c r="J548" i="35"/>
  <c r="B549" i="35"/>
  <c r="J549" i="35"/>
  <c r="B550" i="35"/>
  <c r="J550" i="35"/>
  <c r="B551" i="35"/>
  <c r="J551" i="35"/>
  <c r="B552" i="35"/>
  <c r="J552" i="35"/>
  <c r="B553" i="35"/>
  <c r="J553" i="35"/>
  <c r="B554" i="35"/>
  <c r="J554" i="35"/>
  <c r="B555" i="35"/>
  <c r="J555" i="35"/>
  <c r="B556" i="35"/>
  <c r="J556" i="35"/>
  <c r="B557" i="35"/>
  <c r="J557" i="35"/>
  <c r="B558" i="35"/>
  <c r="J558" i="35"/>
  <c r="B559" i="35"/>
  <c r="J559" i="35"/>
  <c r="B560" i="35"/>
  <c r="J560" i="35"/>
  <c r="B561" i="35"/>
  <c r="J561" i="35"/>
  <c r="B562" i="35"/>
  <c r="J562" i="35"/>
  <c r="B563" i="35"/>
  <c r="J563" i="35"/>
  <c r="B564" i="35"/>
  <c r="J564" i="35"/>
  <c r="B565" i="35"/>
  <c r="J565" i="35"/>
  <c r="B566" i="35"/>
  <c r="J566" i="35"/>
  <c r="B567" i="35"/>
  <c r="J567" i="35"/>
  <c r="B568" i="35"/>
  <c r="J568" i="35"/>
  <c r="B569" i="35"/>
  <c r="J569" i="35"/>
  <c r="B570" i="35"/>
  <c r="J570" i="35"/>
  <c r="B571" i="35"/>
  <c r="J571" i="35"/>
  <c r="B572" i="35"/>
  <c r="J572" i="35"/>
  <c r="B573" i="35"/>
  <c r="J573" i="35"/>
  <c r="B574" i="35"/>
  <c r="J574" i="35"/>
  <c r="B575" i="35"/>
  <c r="J575" i="35"/>
  <c r="B576" i="35"/>
  <c r="J576" i="35"/>
  <c r="B577" i="35"/>
  <c r="J577" i="35"/>
  <c r="B578" i="35"/>
  <c r="J578" i="35"/>
  <c r="B579" i="35"/>
  <c r="J579" i="35"/>
  <c r="B580" i="35"/>
  <c r="J580" i="35"/>
  <c r="B581" i="35"/>
  <c r="J581" i="35"/>
  <c r="B582" i="35"/>
  <c r="J582" i="35"/>
  <c r="B583" i="35"/>
  <c r="J583" i="35"/>
  <c r="B584" i="35"/>
  <c r="J584" i="35"/>
  <c r="B585" i="35"/>
  <c r="J585" i="35"/>
  <c r="B586" i="35"/>
  <c r="J586" i="35"/>
  <c r="B587" i="35"/>
  <c r="J587" i="35"/>
  <c r="B588" i="35"/>
  <c r="J588" i="35"/>
  <c r="B589" i="35"/>
  <c r="J589" i="35"/>
  <c r="B590" i="35"/>
  <c r="J590" i="35"/>
  <c r="B591" i="35"/>
  <c r="J591" i="35"/>
  <c r="B592" i="35"/>
  <c r="J592" i="35"/>
  <c r="B593" i="35"/>
  <c r="J593" i="35"/>
  <c r="B594" i="35"/>
  <c r="J594" i="35"/>
  <c r="B595" i="35"/>
  <c r="J595" i="35"/>
  <c r="B596" i="35"/>
  <c r="J596" i="35"/>
  <c r="B597" i="35"/>
  <c r="J597" i="35"/>
  <c r="B598" i="35"/>
  <c r="J598" i="35"/>
  <c r="B599" i="35"/>
  <c r="J599" i="35"/>
  <c r="B600" i="35"/>
  <c r="J600" i="35"/>
  <c r="B601" i="35"/>
  <c r="J601" i="35"/>
  <c r="B602" i="35"/>
  <c r="J602" i="35"/>
  <c r="B603" i="35"/>
  <c r="J603" i="35"/>
  <c r="B604" i="35"/>
  <c r="J604" i="35"/>
  <c r="B605" i="35"/>
  <c r="J605" i="35"/>
  <c r="B606" i="35"/>
  <c r="J606" i="35"/>
  <c r="B607" i="35"/>
  <c r="J607" i="35"/>
  <c r="B608" i="35"/>
  <c r="J608" i="35"/>
  <c r="B609" i="35"/>
  <c r="J609" i="35"/>
  <c r="B610" i="35"/>
  <c r="J610" i="35"/>
  <c r="B611" i="35"/>
  <c r="J611" i="35"/>
  <c r="B612" i="35"/>
  <c r="J612" i="35"/>
  <c r="B613" i="35"/>
  <c r="J613" i="35"/>
  <c r="B614" i="35"/>
  <c r="J614" i="35"/>
  <c r="B615" i="35"/>
  <c r="J615" i="35"/>
  <c r="B616" i="35"/>
  <c r="J616" i="35"/>
  <c r="B617" i="35"/>
  <c r="J617" i="35"/>
  <c r="B618" i="35"/>
  <c r="J618" i="35"/>
  <c r="B619" i="35"/>
  <c r="J619" i="35"/>
  <c r="B620" i="35"/>
  <c r="J620" i="35"/>
  <c r="B621" i="35"/>
  <c r="J621" i="35"/>
  <c r="B622" i="35"/>
  <c r="J622" i="35"/>
  <c r="B623" i="35"/>
  <c r="J623" i="35"/>
  <c r="B624" i="35"/>
  <c r="J624" i="35"/>
  <c r="B625" i="35"/>
  <c r="J625" i="35"/>
  <c r="B626" i="35"/>
  <c r="J626" i="35"/>
  <c r="B627" i="35"/>
  <c r="J627" i="35"/>
  <c r="B628" i="35"/>
  <c r="J628" i="35"/>
  <c r="B629" i="35"/>
  <c r="J629" i="35"/>
  <c r="B630" i="35"/>
  <c r="J630" i="35"/>
  <c r="B631" i="35"/>
  <c r="J631" i="35"/>
  <c r="B632" i="35"/>
  <c r="J632" i="35"/>
  <c r="B633" i="35"/>
  <c r="J633" i="35"/>
  <c r="B634" i="35"/>
  <c r="J634" i="35"/>
  <c r="B635" i="35"/>
  <c r="J635" i="35"/>
  <c r="B636" i="35"/>
  <c r="J636" i="35"/>
  <c r="B637" i="35"/>
  <c r="J637" i="35"/>
  <c r="B638" i="35"/>
  <c r="J638" i="35"/>
  <c r="B639" i="35"/>
  <c r="J639" i="35"/>
  <c r="B640" i="35"/>
  <c r="J640" i="35"/>
  <c r="B641" i="35"/>
  <c r="J641" i="35"/>
  <c r="B642" i="35"/>
  <c r="J642" i="35"/>
  <c r="B643" i="35"/>
  <c r="J643" i="35"/>
  <c r="B644" i="35"/>
  <c r="J644" i="35"/>
  <c r="B645" i="35"/>
  <c r="J645" i="35"/>
  <c r="B646" i="35"/>
  <c r="J646" i="35"/>
  <c r="B647" i="35"/>
  <c r="J647" i="35"/>
  <c r="B648" i="35"/>
  <c r="J648" i="35"/>
  <c r="B649" i="35"/>
  <c r="B650" i="35"/>
  <c r="B651" i="35"/>
  <c r="B652" i="35"/>
  <c r="B653" i="35"/>
  <c r="B654" i="35"/>
  <c r="B655" i="35"/>
  <c r="B656" i="35"/>
  <c r="B657" i="35"/>
  <c r="B658" i="35"/>
  <c r="B659" i="35"/>
  <c r="B660" i="35"/>
  <c r="B661" i="35"/>
  <c r="M25" i="32"/>
  <c r="N25" i="32"/>
  <c r="O25" i="32"/>
  <c r="P25" i="32"/>
  <c r="Q25" i="32"/>
  <c r="R25" i="32"/>
  <c r="T25" i="32"/>
  <c r="M26" i="32"/>
  <c r="N26" i="32"/>
  <c r="O26" i="32"/>
  <c r="P26" i="32"/>
  <c r="Q26" i="32"/>
  <c r="R26" i="32"/>
  <c r="T26" i="32"/>
  <c r="M27" i="32"/>
  <c r="N27" i="32"/>
  <c r="O27" i="32"/>
  <c r="P27" i="32"/>
  <c r="Q27" i="32"/>
  <c r="R27" i="32"/>
  <c r="T27" i="32"/>
  <c r="M28" i="32"/>
  <c r="N28" i="32"/>
  <c r="O28" i="32"/>
  <c r="P28" i="32"/>
  <c r="Q28" i="32"/>
  <c r="R28" i="32"/>
  <c r="T28" i="32"/>
  <c r="M29" i="32"/>
  <c r="N29" i="32"/>
  <c r="O29" i="32"/>
  <c r="P29" i="32"/>
  <c r="Q29" i="32"/>
  <c r="R29" i="32"/>
  <c r="T29" i="32"/>
  <c r="M30" i="32"/>
  <c r="N30" i="32"/>
  <c r="O30" i="32"/>
  <c r="P30" i="32"/>
  <c r="Q30" i="32"/>
  <c r="R30" i="32"/>
  <c r="T30" i="32"/>
  <c r="M31" i="32"/>
  <c r="N31" i="32"/>
  <c r="O31" i="32"/>
  <c r="P31" i="32"/>
  <c r="Q31" i="32"/>
  <c r="R31" i="32"/>
  <c r="T31" i="32"/>
  <c r="M32" i="32"/>
  <c r="N32" i="32"/>
  <c r="O32" i="32"/>
  <c r="P32" i="32"/>
  <c r="Q32" i="32"/>
  <c r="R32" i="32"/>
  <c r="T32" i="32"/>
  <c r="M33" i="32"/>
  <c r="N33" i="32"/>
  <c r="O33" i="32"/>
  <c r="P33" i="32"/>
  <c r="Q33" i="32"/>
  <c r="R33" i="32"/>
  <c r="T33" i="32"/>
  <c r="M34" i="32"/>
  <c r="N34" i="32"/>
  <c r="O34" i="32"/>
  <c r="P34" i="32"/>
  <c r="Q34" i="32"/>
  <c r="R34" i="32"/>
  <c r="T34" i="32"/>
  <c r="M35" i="32"/>
  <c r="N35" i="32"/>
  <c r="O35" i="32"/>
  <c r="P35" i="32"/>
  <c r="Q35" i="32"/>
  <c r="R35" i="32"/>
  <c r="T35" i="32"/>
  <c r="M36" i="32"/>
  <c r="N36" i="32"/>
  <c r="O36" i="32"/>
  <c r="P36" i="32"/>
  <c r="Q36" i="32"/>
  <c r="R36" i="32"/>
  <c r="T36" i="32"/>
  <c r="M37" i="32"/>
  <c r="N37" i="32"/>
  <c r="O37" i="32"/>
  <c r="P37" i="32"/>
  <c r="Q37" i="32"/>
  <c r="R37" i="32"/>
  <c r="T37" i="32"/>
  <c r="M38" i="32"/>
  <c r="N38" i="32"/>
  <c r="O38" i="32"/>
  <c r="P38" i="32"/>
  <c r="Q38" i="32"/>
  <c r="R38" i="32"/>
  <c r="T38" i="32"/>
  <c r="M39" i="32"/>
  <c r="N39" i="32"/>
  <c r="O39" i="32"/>
  <c r="P39" i="32"/>
  <c r="Q39" i="32"/>
  <c r="R39" i="32"/>
  <c r="T39" i="32"/>
  <c r="M40" i="32"/>
  <c r="N40" i="32"/>
  <c r="O40" i="32"/>
  <c r="P40" i="32"/>
  <c r="Q40" i="32"/>
  <c r="R40" i="32"/>
  <c r="T40" i="32"/>
  <c r="M41" i="32"/>
  <c r="N41" i="32"/>
  <c r="O41" i="32"/>
  <c r="P41" i="32"/>
  <c r="Q41" i="32"/>
  <c r="R41" i="32"/>
  <c r="T41" i="32"/>
  <c r="M42" i="32"/>
  <c r="N42" i="32"/>
  <c r="O42" i="32"/>
  <c r="P42" i="32"/>
  <c r="Q42" i="32"/>
  <c r="R42" i="32"/>
  <c r="T42" i="32"/>
  <c r="M43" i="32"/>
  <c r="N43" i="32"/>
  <c r="O43" i="32"/>
  <c r="P43" i="32"/>
  <c r="Q43" i="32"/>
  <c r="R43" i="32"/>
  <c r="T43" i="32"/>
  <c r="M44" i="32"/>
  <c r="N44" i="32"/>
  <c r="O44" i="32"/>
  <c r="P44" i="32"/>
  <c r="Q44" i="32"/>
  <c r="R44" i="32"/>
  <c r="T44" i="32"/>
  <c r="M45" i="32"/>
  <c r="N45" i="32"/>
  <c r="O45" i="32"/>
  <c r="P45" i="32"/>
  <c r="Q45" i="32"/>
  <c r="R45" i="32"/>
  <c r="T45" i="32"/>
  <c r="M46" i="32"/>
  <c r="N46" i="32"/>
  <c r="O46" i="32"/>
  <c r="P46" i="32"/>
  <c r="Q46" i="32"/>
  <c r="R46" i="32"/>
  <c r="T46" i="32"/>
  <c r="M47" i="32"/>
  <c r="N47" i="32"/>
  <c r="O47" i="32"/>
  <c r="P47" i="32"/>
  <c r="Q47" i="32"/>
  <c r="R47" i="32"/>
  <c r="T47" i="32"/>
  <c r="M48" i="32"/>
  <c r="N48" i="32"/>
  <c r="O48" i="32"/>
  <c r="P48" i="32"/>
  <c r="Q48" i="32"/>
  <c r="R48" i="32"/>
  <c r="T48" i="32"/>
  <c r="M49" i="32"/>
  <c r="N49" i="32"/>
  <c r="O49" i="32"/>
  <c r="P49" i="32"/>
  <c r="Q49" i="32"/>
  <c r="R49" i="32"/>
  <c r="T49" i="32"/>
  <c r="M50" i="32"/>
  <c r="N50" i="32"/>
  <c r="O50" i="32"/>
  <c r="P50" i="32"/>
  <c r="Q50" i="32"/>
  <c r="R50" i="32"/>
  <c r="T50" i="32"/>
  <c r="M51" i="32"/>
  <c r="N51" i="32"/>
  <c r="O51" i="32"/>
  <c r="P51" i="32"/>
  <c r="Q51" i="32"/>
  <c r="R51" i="32"/>
  <c r="T51" i="32"/>
  <c r="M52" i="32"/>
  <c r="N52" i="32"/>
  <c r="O52" i="32"/>
  <c r="P52" i="32"/>
  <c r="Q52" i="32"/>
  <c r="R52" i="32"/>
  <c r="T52" i="32"/>
  <c r="M53" i="32"/>
  <c r="N53" i="32"/>
  <c r="O53" i="32"/>
  <c r="P53" i="32"/>
  <c r="Q53" i="32"/>
  <c r="R53" i="32"/>
  <c r="T53" i="32"/>
  <c r="M54" i="32"/>
  <c r="N54" i="32"/>
  <c r="O54" i="32"/>
  <c r="P54" i="32"/>
  <c r="Q54" i="32"/>
  <c r="R54" i="32"/>
  <c r="T54" i="32"/>
  <c r="M55" i="32"/>
  <c r="N55" i="32"/>
  <c r="O55" i="32"/>
  <c r="P55" i="32"/>
  <c r="Q55" i="32"/>
  <c r="R55" i="32"/>
  <c r="T55" i="32"/>
  <c r="M56" i="32"/>
  <c r="N56" i="32"/>
  <c r="O56" i="32"/>
  <c r="P56" i="32"/>
  <c r="Q56" i="32"/>
  <c r="R56" i="32"/>
  <c r="T56" i="32"/>
  <c r="M57" i="32"/>
  <c r="N57" i="32"/>
  <c r="O57" i="32"/>
  <c r="P57" i="32"/>
  <c r="Q57" i="32"/>
  <c r="R57" i="32"/>
  <c r="T57" i="32"/>
  <c r="M58" i="32"/>
  <c r="N58" i="32"/>
  <c r="O58" i="32"/>
  <c r="P58" i="32"/>
  <c r="Q58" i="32"/>
  <c r="R58" i="32"/>
  <c r="T58" i="32"/>
  <c r="M59" i="32"/>
  <c r="N59" i="32"/>
  <c r="O59" i="32"/>
  <c r="P59" i="32"/>
  <c r="Q59" i="32"/>
  <c r="R59" i="32"/>
  <c r="T59" i="32"/>
  <c r="M60" i="32"/>
  <c r="N60" i="32"/>
  <c r="O60" i="32"/>
  <c r="P60" i="32"/>
  <c r="Q60" i="32"/>
  <c r="R60" i="32"/>
  <c r="T60" i="32"/>
  <c r="M61" i="32"/>
  <c r="N61" i="32"/>
  <c r="O61" i="32"/>
  <c r="P61" i="32"/>
  <c r="Q61" i="32"/>
  <c r="R61" i="32"/>
  <c r="T61" i="32"/>
  <c r="M62" i="32"/>
  <c r="N62" i="32"/>
  <c r="O62" i="32"/>
  <c r="P62" i="32"/>
  <c r="Q62" i="32"/>
  <c r="R62" i="32"/>
  <c r="T62" i="32"/>
  <c r="M63" i="32"/>
  <c r="N63" i="32"/>
  <c r="O63" i="32"/>
  <c r="P63" i="32"/>
  <c r="Q63" i="32"/>
  <c r="R63" i="32"/>
  <c r="T63" i="32"/>
  <c r="M64" i="32"/>
  <c r="N64" i="32"/>
  <c r="O64" i="32"/>
  <c r="P64" i="32"/>
  <c r="Q64" i="32"/>
  <c r="R64" i="32"/>
  <c r="T64" i="32"/>
  <c r="M65" i="32"/>
  <c r="N65" i="32"/>
  <c r="O65" i="32"/>
  <c r="P65" i="32"/>
  <c r="Q65" i="32"/>
  <c r="R65" i="32"/>
  <c r="T65" i="32"/>
  <c r="M66" i="32"/>
  <c r="N66" i="32"/>
  <c r="O66" i="32"/>
  <c r="P66" i="32"/>
  <c r="Q66" i="32"/>
  <c r="R66" i="32"/>
  <c r="T66" i="32"/>
  <c r="M67" i="32"/>
  <c r="N67" i="32"/>
  <c r="O67" i="32"/>
  <c r="P67" i="32"/>
  <c r="Q67" i="32"/>
  <c r="R67" i="32"/>
  <c r="T67" i="32"/>
  <c r="M68" i="32"/>
  <c r="N68" i="32"/>
  <c r="O68" i="32"/>
  <c r="P68" i="32"/>
  <c r="Q68" i="32"/>
  <c r="R68" i="32"/>
  <c r="T68" i="32"/>
  <c r="M69" i="32"/>
  <c r="N69" i="32"/>
  <c r="O69" i="32"/>
  <c r="P69" i="32"/>
  <c r="Q69" i="32"/>
  <c r="R69" i="32"/>
  <c r="T69" i="32"/>
  <c r="M70" i="32"/>
  <c r="N70" i="32"/>
  <c r="O70" i="32"/>
  <c r="P70" i="32"/>
  <c r="Q70" i="32"/>
  <c r="R70" i="32"/>
  <c r="T70" i="32"/>
  <c r="M71" i="32"/>
  <c r="N71" i="32"/>
  <c r="O71" i="32"/>
  <c r="P71" i="32"/>
  <c r="Q71" i="32"/>
  <c r="R71" i="32"/>
  <c r="T71" i="32"/>
  <c r="M72" i="32"/>
  <c r="N72" i="32"/>
  <c r="O72" i="32"/>
  <c r="P72" i="32"/>
  <c r="Q72" i="32"/>
  <c r="R72" i="32"/>
  <c r="T72" i="32"/>
  <c r="M73" i="32"/>
  <c r="N73" i="32"/>
  <c r="O73" i="32"/>
  <c r="P73" i="32"/>
  <c r="Q73" i="32"/>
  <c r="R73" i="32"/>
  <c r="T73" i="32"/>
  <c r="M74" i="32"/>
  <c r="N74" i="32"/>
  <c r="O74" i="32"/>
  <c r="P74" i="32"/>
  <c r="Q74" i="32"/>
  <c r="R74" i="32"/>
  <c r="T74" i="32"/>
  <c r="M75" i="32"/>
  <c r="N75" i="32"/>
  <c r="O75" i="32"/>
  <c r="P75" i="32"/>
  <c r="Q75" i="32"/>
  <c r="R75" i="32"/>
  <c r="T75" i="32"/>
  <c r="M76" i="32"/>
  <c r="N76" i="32"/>
  <c r="O76" i="32"/>
  <c r="P76" i="32"/>
  <c r="Q76" i="32"/>
  <c r="R76" i="32"/>
  <c r="T76" i="32"/>
  <c r="M77" i="32"/>
  <c r="N77" i="32"/>
  <c r="O77" i="32"/>
  <c r="P77" i="32"/>
  <c r="Q77" i="32"/>
  <c r="R77" i="32"/>
  <c r="T77" i="32"/>
  <c r="M78" i="32"/>
  <c r="N78" i="32"/>
  <c r="O78" i="32"/>
  <c r="P78" i="32"/>
  <c r="Q78" i="32"/>
  <c r="R78" i="32"/>
  <c r="T78" i="32"/>
  <c r="M79" i="32"/>
  <c r="N79" i="32"/>
  <c r="O79" i="32"/>
  <c r="P79" i="32"/>
  <c r="Q79" i="32"/>
  <c r="R79" i="32"/>
  <c r="T79" i="32"/>
  <c r="M80" i="32"/>
  <c r="N80" i="32"/>
  <c r="O80" i="32"/>
  <c r="P80" i="32"/>
  <c r="Q80" i="32"/>
  <c r="R80" i="32"/>
  <c r="T80" i="32"/>
  <c r="M81" i="32"/>
  <c r="N81" i="32"/>
  <c r="O81" i="32"/>
  <c r="P81" i="32"/>
  <c r="Q81" i="32"/>
  <c r="R81" i="32"/>
  <c r="T81" i="32"/>
  <c r="M82" i="32"/>
  <c r="N82" i="32"/>
  <c r="O82" i="32"/>
  <c r="P82" i="32"/>
  <c r="Q82" i="32"/>
  <c r="R82" i="32"/>
  <c r="T82" i="32"/>
  <c r="M83" i="32"/>
  <c r="N83" i="32"/>
  <c r="O83" i="32"/>
  <c r="P83" i="32"/>
  <c r="Q83" i="32"/>
  <c r="R83" i="32"/>
  <c r="T83" i="32"/>
  <c r="M84" i="32"/>
  <c r="N84" i="32"/>
  <c r="O84" i="32"/>
  <c r="P84" i="32"/>
  <c r="Q84" i="32"/>
  <c r="R84" i="32"/>
  <c r="T84" i="32"/>
  <c r="M85" i="32"/>
  <c r="N85" i="32"/>
  <c r="O85" i="32"/>
  <c r="P85" i="32"/>
  <c r="Q85" i="32"/>
  <c r="R85" i="32"/>
  <c r="T85" i="32"/>
  <c r="M86" i="32"/>
  <c r="N86" i="32"/>
  <c r="O86" i="32"/>
  <c r="P86" i="32"/>
  <c r="Q86" i="32"/>
  <c r="R86" i="32"/>
  <c r="T86" i="32"/>
  <c r="M87" i="32"/>
  <c r="N87" i="32"/>
  <c r="O87" i="32"/>
  <c r="P87" i="32"/>
  <c r="Q87" i="32"/>
  <c r="R87" i="32"/>
  <c r="T87" i="32"/>
  <c r="M88" i="32"/>
  <c r="N88" i="32"/>
  <c r="O88" i="32"/>
  <c r="P88" i="32"/>
  <c r="Q88" i="32"/>
  <c r="R88" i="32"/>
  <c r="T88" i="32"/>
  <c r="M89" i="32"/>
  <c r="N89" i="32"/>
  <c r="O89" i="32"/>
  <c r="P89" i="32"/>
  <c r="Q89" i="32"/>
  <c r="R89" i="32"/>
  <c r="T89" i="32"/>
  <c r="M90" i="32"/>
  <c r="N90" i="32"/>
  <c r="O90" i="32"/>
  <c r="P90" i="32"/>
  <c r="Q90" i="32"/>
  <c r="R90" i="32"/>
  <c r="T90" i="32"/>
  <c r="M91" i="32"/>
  <c r="N91" i="32"/>
  <c r="O91" i="32"/>
  <c r="P91" i="32"/>
  <c r="Q91" i="32"/>
  <c r="R91" i="32"/>
  <c r="T91" i="32"/>
  <c r="M92" i="32"/>
  <c r="N92" i="32"/>
  <c r="O92" i="32"/>
  <c r="P92" i="32"/>
  <c r="Q92" i="32"/>
  <c r="R92" i="32"/>
  <c r="T92" i="32"/>
  <c r="M93" i="32"/>
  <c r="N93" i="32"/>
  <c r="O93" i="32"/>
  <c r="P93" i="32"/>
  <c r="Q93" i="32"/>
  <c r="R93" i="32"/>
  <c r="T93" i="32"/>
  <c r="M94" i="32"/>
  <c r="N94" i="32"/>
  <c r="O94" i="32"/>
  <c r="P94" i="32"/>
  <c r="Q94" i="32"/>
  <c r="R94" i="32"/>
  <c r="T94" i="32"/>
  <c r="M95" i="32"/>
  <c r="N95" i="32"/>
  <c r="O95" i="32"/>
  <c r="P95" i="32"/>
  <c r="Q95" i="32"/>
  <c r="R95" i="32"/>
  <c r="T95" i="32"/>
  <c r="M96" i="32"/>
  <c r="N96" i="32"/>
  <c r="O96" i="32"/>
  <c r="P96" i="32"/>
  <c r="Q96" i="32"/>
  <c r="R96" i="32"/>
  <c r="T96" i="32"/>
  <c r="M97" i="32"/>
  <c r="N97" i="32"/>
  <c r="O97" i="32"/>
  <c r="P97" i="32"/>
  <c r="Q97" i="32"/>
  <c r="R97" i="32"/>
  <c r="T97" i="32"/>
  <c r="M98" i="32"/>
  <c r="N98" i="32"/>
  <c r="O98" i="32"/>
  <c r="P98" i="32"/>
  <c r="Q98" i="32"/>
  <c r="R98" i="32"/>
  <c r="T98" i="32"/>
  <c r="M99" i="32"/>
  <c r="N99" i="32"/>
  <c r="O99" i="32"/>
  <c r="P99" i="32"/>
  <c r="Q99" i="32"/>
  <c r="R99" i="32"/>
  <c r="T99" i="32"/>
  <c r="M100" i="32"/>
  <c r="N100" i="32"/>
  <c r="O100" i="32"/>
  <c r="P100" i="32"/>
  <c r="Q100" i="32"/>
  <c r="R100" i="32"/>
  <c r="T100" i="32"/>
  <c r="M101" i="32"/>
  <c r="N101" i="32"/>
  <c r="O101" i="32"/>
  <c r="P101" i="32"/>
  <c r="Q101" i="32"/>
  <c r="R101" i="32"/>
  <c r="T101" i="32"/>
  <c r="M102" i="32"/>
  <c r="N102" i="32"/>
  <c r="O102" i="32"/>
  <c r="P102" i="32"/>
  <c r="Q102" i="32"/>
  <c r="R102" i="32"/>
  <c r="T102" i="32"/>
  <c r="M103" i="32"/>
  <c r="N103" i="32"/>
  <c r="O103" i="32"/>
  <c r="P103" i="32"/>
  <c r="Q103" i="32"/>
  <c r="R103" i="32"/>
  <c r="T103" i="32"/>
  <c r="M104" i="32"/>
  <c r="N104" i="32"/>
  <c r="O104" i="32"/>
  <c r="P104" i="32"/>
  <c r="Q104" i="32"/>
  <c r="R104" i="32"/>
  <c r="T104" i="32"/>
  <c r="M105" i="32"/>
  <c r="N105" i="32"/>
  <c r="O105" i="32"/>
  <c r="P105" i="32"/>
  <c r="Q105" i="32"/>
  <c r="R105" i="32"/>
  <c r="T105" i="32"/>
  <c r="M106" i="32"/>
  <c r="N106" i="32"/>
  <c r="O106" i="32"/>
  <c r="P106" i="32"/>
  <c r="Q106" i="32"/>
  <c r="R106" i="32"/>
  <c r="T106" i="32"/>
  <c r="M107" i="32"/>
  <c r="N107" i="32"/>
  <c r="O107" i="32"/>
  <c r="P107" i="32"/>
  <c r="Q107" i="32"/>
  <c r="R107" i="32"/>
  <c r="T107" i="32"/>
  <c r="M108" i="32"/>
  <c r="N108" i="32"/>
  <c r="O108" i="32"/>
  <c r="P108" i="32"/>
  <c r="Q108" i="32"/>
  <c r="R108" i="32"/>
  <c r="T108" i="32"/>
  <c r="M109" i="32"/>
  <c r="N109" i="32"/>
  <c r="O109" i="32"/>
  <c r="P109" i="32"/>
  <c r="Q109" i="32"/>
  <c r="R109" i="32"/>
  <c r="T109" i="32"/>
  <c r="M110" i="32"/>
  <c r="N110" i="32"/>
  <c r="O110" i="32"/>
  <c r="P110" i="32"/>
  <c r="Q110" i="32"/>
  <c r="R110" i="32"/>
  <c r="T110" i="32"/>
  <c r="M111" i="32"/>
  <c r="N111" i="32"/>
  <c r="O111" i="32"/>
  <c r="P111" i="32"/>
  <c r="Q111" i="32"/>
  <c r="R111" i="32"/>
  <c r="T111" i="32"/>
  <c r="M112" i="32"/>
  <c r="N112" i="32"/>
  <c r="O112" i="32"/>
  <c r="P112" i="32"/>
  <c r="Q112" i="32"/>
  <c r="R112" i="32"/>
  <c r="T112" i="32"/>
  <c r="M113" i="32"/>
  <c r="N113" i="32"/>
  <c r="O113" i="32"/>
  <c r="P113" i="32"/>
  <c r="Q113" i="32"/>
  <c r="R113" i="32"/>
  <c r="T113" i="32"/>
  <c r="M114" i="32"/>
  <c r="N114" i="32"/>
  <c r="O114" i="32"/>
  <c r="P114" i="32"/>
  <c r="Q114" i="32"/>
  <c r="R114" i="32"/>
  <c r="T114" i="32"/>
  <c r="M115" i="32"/>
  <c r="N115" i="32"/>
  <c r="O115" i="32"/>
  <c r="P115" i="32"/>
  <c r="Q115" i="32"/>
  <c r="R115" i="32"/>
  <c r="T115" i="32"/>
  <c r="M116" i="32"/>
  <c r="N116" i="32"/>
  <c r="O116" i="32"/>
  <c r="P116" i="32"/>
  <c r="Q116" i="32"/>
  <c r="R116" i="32"/>
  <c r="T116" i="32"/>
  <c r="M117" i="32"/>
  <c r="N117" i="32"/>
  <c r="O117" i="32"/>
  <c r="P117" i="32"/>
  <c r="Q117" i="32"/>
  <c r="R117" i="32"/>
  <c r="T117" i="32"/>
  <c r="M118" i="32"/>
  <c r="N118" i="32"/>
  <c r="O118" i="32"/>
  <c r="P118" i="32"/>
  <c r="Q118" i="32"/>
  <c r="R118" i="32"/>
  <c r="T118" i="32"/>
  <c r="M119" i="32"/>
  <c r="N119" i="32"/>
  <c r="O119" i="32"/>
  <c r="P119" i="32"/>
  <c r="Q119" i="32"/>
  <c r="R119" i="32"/>
  <c r="T119" i="32"/>
  <c r="M120" i="32"/>
  <c r="N120" i="32"/>
  <c r="O120" i="32"/>
  <c r="P120" i="32"/>
  <c r="Q120" i="32"/>
  <c r="R120" i="32"/>
  <c r="T120" i="32"/>
  <c r="M121" i="32"/>
  <c r="N121" i="32"/>
  <c r="O121" i="32"/>
  <c r="P121" i="32"/>
  <c r="Q121" i="32"/>
  <c r="R121" i="32"/>
  <c r="T121" i="32"/>
  <c r="M122" i="32"/>
  <c r="N122" i="32"/>
  <c r="O122" i="32"/>
  <c r="P122" i="32"/>
  <c r="Q122" i="32"/>
  <c r="R122" i="32"/>
  <c r="T122" i="32"/>
  <c r="M123" i="32"/>
  <c r="N123" i="32"/>
  <c r="O123" i="32"/>
  <c r="P123" i="32"/>
  <c r="Q123" i="32"/>
  <c r="R123" i="32"/>
  <c r="T123" i="32"/>
  <c r="M124" i="32"/>
  <c r="N124" i="32"/>
  <c r="O124" i="32"/>
  <c r="P124" i="32"/>
  <c r="Q124" i="32"/>
  <c r="R124" i="32"/>
  <c r="T124" i="32"/>
  <c r="M125" i="32"/>
  <c r="N125" i="32"/>
  <c r="O125" i="32"/>
  <c r="P125" i="32"/>
  <c r="Q125" i="32"/>
  <c r="R125" i="32"/>
  <c r="T125" i="32"/>
  <c r="M126" i="32"/>
  <c r="N126" i="32"/>
  <c r="O126" i="32"/>
  <c r="P126" i="32"/>
  <c r="Q126" i="32"/>
  <c r="R126" i="32"/>
  <c r="T126" i="32"/>
  <c r="M127" i="32"/>
  <c r="N127" i="32"/>
  <c r="O127" i="32"/>
  <c r="P127" i="32"/>
  <c r="Q127" i="32"/>
  <c r="R127" i="32"/>
  <c r="T127" i="32"/>
  <c r="M128" i="32"/>
  <c r="N128" i="32"/>
  <c r="O128" i="32"/>
  <c r="P128" i="32"/>
  <c r="Q128" i="32"/>
  <c r="R128" i="32"/>
  <c r="T128" i="32"/>
  <c r="M129" i="32"/>
  <c r="N129" i="32"/>
  <c r="O129" i="32"/>
  <c r="P129" i="32"/>
  <c r="Q129" i="32"/>
  <c r="R129" i="32"/>
  <c r="T129" i="32"/>
  <c r="M130" i="32"/>
  <c r="N130" i="32"/>
  <c r="O130" i="32"/>
  <c r="P130" i="32"/>
  <c r="Q130" i="32"/>
  <c r="R130" i="32"/>
  <c r="T130" i="32"/>
  <c r="M131" i="32"/>
  <c r="N131" i="32"/>
  <c r="O131" i="32"/>
  <c r="P131" i="32"/>
  <c r="Q131" i="32"/>
  <c r="R131" i="32"/>
  <c r="T131" i="32"/>
  <c r="M132" i="32"/>
  <c r="N132" i="32"/>
  <c r="O132" i="32"/>
  <c r="P132" i="32"/>
  <c r="Q132" i="32"/>
  <c r="R132" i="32"/>
  <c r="T132" i="32"/>
  <c r="M133" i="32"/>
  <c r="N133" i="32"/>
  <c r="O133" i="32"/>
  <c r="P133" i="32"/>
  <c r="Q133" i="32"/>
  <c r="R133" i="32"/>
  <c r="T133" i="32"/>
  <c r="M134" i="32"/>
  <c r="N134" i="32"/>
  <c r="O134" i="32"/>
  <c r="P134" i="32"/>
  <c r="Q134" i="32"/>
  <c r="R134" i="32"/>
  <c r="T134" i="32"/>
  <c r="M135" i="32"/>
  <c r="N135" i="32"/>
  <c r="O135" i="32"/>
  <c r="P135" i="32"/>
  <c r="Q135" i="32"/>
  <c r="R135" i="32"/>
  <c r="T135" i="32"/>
  <c r="M136" i="32"/>
  <c r="N136" i="32"/>
  <c r="O136" i="32"/>
  <c r="P136" i="32"/>
  <c r="Q136" i="32"/>
  <c r="R136" i="32"/>
  <c r="T136" i="32"/>
  <c r="M137" i="32"/>
  <c r="N137" i="32"/>
  <c r="O137" i="32"/>
  <c r="P137" i="32"/>
  <c r="Q137" i="32"/>
  <c r="R137" i="32"/>
  <c r="T137" i="32"/>
  <c r="M138" i="32"/>
  <c r="N138" i="32"/>
  <c r="O138" i="32"/>
  <c r="P138" i="32"/>
  <c r="Q138" i="32"/>
  <c r="R138" i="32"/>
  <c r="T138" i="32"/>
  <c r="M139" i="32"/>
  <c r="N139" i="32"/>
  <c r="O139" i="32"/>
  <c r="P139" i="32"/>
  <c r="Q139" i="32"/>
  <c r="R139" i="32"/>
  <c r="T139" i="32"/>
  <c r="M140" i="32"/>
  <c r="N140" i="32"/>
  <c r="O140" i="32"/>
  <c r="P140" i="32"/>
  <c r="Q140" i="32"/>
  <c r="R140" i="32"/>
  <c r="T140" i="32"/>
  <c r="M141" i="32"/>
  <c r="N141" i="32"/>
  <c r="O141" i="32"/>
  <c r="P141" i="32"/>
  <c r="Q141" i="32"/>
  <c r="R141" i="32"/>
  <c r="T141" i="32"/>
  <c r="M142" i="32"/>
  <c r="N142" i="32"/>
  <c r="O142" i="32"/>
  <c r="P142" i="32"/>
  <c r="Q142" i="32"/>
  <c r="R142" i="32"/>
  <c r="T142" i="32"/>
  <c r="M143" i="32"/>
  <c r="N143" i="32"/>
  <c r="O143" i="32"/>
  <c r="P143" i="32"/>
  <c r="Q143" i="32"/>
  <c r="R143" i="32"/>
  <c r="T143" i="32"/>
  <c r="M144" i="32"/>
  <c r="N144" i="32"/>
  <c r="O144" i="32"/>
  <c r="P144" i="32"/>
  <c r="Q144" i="32"/>
  <c r="R144" i="32"/>
  <c r="T144" i="32"/>
  <c r="M145" i="32"/>
  <c r="N145" i="32"/>
  <c r="O145" i="32"/>
  <c r="P145" i="32"/>
  <c r="Q145" i="32"/>
  <c r="R145" i="32"/>
  <c r="T145" i="32"/>
  <c r="M146" i="32"/>
  <c r="N146" i="32"/>
  <c r="O146" i="32"/>
  <c r="P146" i="32"/>
  <c r="Q146" i="32"/>
  <c r="R146" i="32"/>
  <c r="T146" i="32"/>
  <c r="M147" i="32"/>
  <c r="N147" i="32"/>
  <c r="O147" i="32"/>
  <c r="P147" i="32"/>
  <c r="Q147" i="32"/>
  <c r="R147" i="32"/>
  <c r="T147" i="32"/>
  <c r="M148" i="32"/>
  <c r="N148" i="32"/>
  <c r="O148" i="32"/>
  <c r="P148" i="32"/>
  <c r="Q148" i="32"/>
  <c r="R148" i="32"/>
  <c r="T148" i="32"/>
  <c r="M149" i="32"/>
  <c r="N149" i="32"/>
  <c r="O149" i="32"/>
  <c r="P149" i="32"/>
  <c r="Q149" i="32"/>
  <c r="R149" i="32"/>
  <c r="T149" i="32"/>
  <c r="M150" i="32"/>
  <c r="N150" i="32"/>
  <c r="O150" i="32"/>
  <c r="P150" i="32"/>
  <c r="Q150" i="32"/>
  <c r="R150" i="32"/>
  <c r="T150" i="32"/>
  <c r="M151" i="32"/>
  <c r="N151" i="32"/>
  <c r="O151" i="32"/>
  <c r="P151" i="32"/>
  <c r="Q151" i="32"/>
  <c r="R151" i="32"/>
  <c r="T151" i="32"/>
  <c r="M152" i="32"/>
  <c r="N152" i="32"/>
  <c r="O152" i="32"/>
  <c r="P152" i="32"/>
  <c r="Q152" i="32"/>
  <c r="R152" i="32"/>
  <c r="T152" i="32"/>
  <c r="M153" i="32"/>
  <c r="N153" i="32"/>
  <c r="O153" i="32"/>
  <c r="P153" i="32"/>
  <c r="Q153" i="32"/>
  <c r="R153" i="32"/>
  <c r="T153" i="32"/>
  <c r="M154" i="32"/>
  <c r="N154" i="32"/>
  <c r="O154" i="32"/>
  <c r="P154" i="32"/>
  <c r="Q154" i="32"/>
  <c r="R154" i="32"/>
  <c r="T154" i="32"/>
  <c r="M155" i="32"/>
  <c r="N155" i="32"/>
  <c r="O155" i="32"/>
  <c r="P155" i="32"/>
  <c r="Q155" i="32"/>
  <c r="R155" i="32"/>
  <c r="T155" i="32"/>
  <c r="M156" i="32"/>
  <c r="N156" i="32"/>
  <c r="O156" i="32"/>
  <c r="P156" i="32"/>
  <c r="Q156" i="32"/>
  <c r="R156" i="32"/>
  <c r="T156" i="32"/>
  <c r="M157" i="32"/>
  <c r="N157" i="32"/>
  <c r="O157" i="32"/>
  <c r="P157" i="32"/>
  <c r="Q157" i="32"/>
  <c r="R157" i="32"/>
  <c r="T157" i="32"/>
  <c r="M158" i="32"/>
  <c r="N158" i="32"/>
  <c r="O158" i="32"/>
  <c r="P158" i="32"/>
  <c r="Q158" i="32"/>
  <c r="R158" i="32"/>
  <c r="T158" i="32"/>
  <c r="M159" i="32"/>
  <c r="N159" i="32"/>
  <c r="O159" i="32"/>
  <c r="P159" i="32"/>
  <c r="Q159" i="32"/>
  <c r="R159" i="32"/>
  <c r="T159" i="32"/>
  <c r="M160" i="32"/>
  <c r="N160" i="32"/>
  <c r="O160" i="32"/>
  <c r="P160" i="32"/>
  <c r="Q160" i="32"/>
  <c r="R160" i="32"/>
  <c r="T160" i="32"/>
  <c r="M161" i="32"/>
  <c r="N161" i="32"/>
  <c r="O161" i="32"/>
  <c r="P161" i="32"/>
  <c r="Q161" i="32"/>
  <c r="R161" i="32"/>
  <c r="T161" i="32"/>
  <c r="M162" i="32"/>
  <c r="N162" i="32"/>
  <c r="O162" i="32"/>
  <c r="P162" i="32"/>
  <c r="Q162" i="32"/>
  <c r="R162" i="32"/>
  <c r="T162" i="32"/>
  <c r="M163" i="32"/>
  <c r="N163" i="32"/>
  <c r="O163" i="32"/>
  <c r="P163" i="32"/>
  <c r="Q163" i="32"/>
  <c r="R163" i="32"/>
  <c r="T163" i="32"/>
  <c r="M164" i="32"/>
  <c r="N164" i="32"/>
  <c r="O164" i="32"/>
  <c r="P164" i="32"/>
  <c r="Q164" i="32"/>
  <c r="R164" i="32"/>
  <c r="T164" i="32"/>
  <c r="M165" i="32"/>
  <c r="N165" i="32"/>
  <c r="O165" i="32"/>
  <c r="P165" i="32"/>
  <c r="Q165" i="32"/>
  <c r="R165" i="32"/>
  <c r="T165" i="32"/>
  <c r="M166" i="32"/>
  <c r="N166" i="32"/>
  <c r="O166" i="32"/>
  <c r="P166" i="32"/>
  <c r="Q166" i="32"/>
  <c r="R166" i="32"/>
  <c r="T166" i="32"/>
  <c r="M167" i="32"/>
  <c r="N167" i="32"/>
  <c r="O167" i="32"/>
  <c r="P167" i="32"/>
  <c r="Q167" i="32"/>
  <c r="R167" i="32"/>
  <c r="T167" i="32"/>
  <c r="M168" i="32"/>
  <c r="N168" i="32"/>
  <c r="O168" i="32"/>
  <c r="P168" i="32"/>
  <c r="Q168" i="32"/>
  <c r="R168" i="32"/>
  <c r="T168" i="32"/>
  <c r="M169" i="32"/>
  <c r="N169" i="32"/>
  <c r="O169" i="32"/>
  <c r="P169" i="32"/>
  <c r="Q169" i="32"/>
  <c r="R169" i="32"/>
  <c r="T169" i="32"/>
  <c r="M170" i="32"/>
  <c r="N170" i="32"/>
  <c r="O170" i="32"/>
  <c r="P170" i="32"/>
  <c r="Q170" i="32"/>
  <c r="R170" i="32"/>
  <c r="T170" i="32"/>
  <c r="M171" i="32"/>
  <c r="N171" i="32"/>
  <c r="O171" i="32"/>
  <c r="P171" i="32"/>
  <c r="Q171" i="32"/>
  <c r="R171" i="32"/>
  <c r="T171" i="32"/>
  <c r="M172" i="32"/>
  <c r="N172" i="32"/>
  <c r="O172" i="32"/>
  <c r="P172" i="32"/>
  <c r="Q172" i="32"/>
  <c r="R172" i="32"/>
  <c r="T172" i="32"/>
  <c r="M173" i="32"/>
  <c r="N173" i="32"/>
  <c r="O173" i="32"/>
  <c r="P173" i="32"/>
  <c r="Q173" i="32"/>
  <c r="R173" i="32"/>
  <c r="T173" i="32"/>
  <c r="M174" i="32"/>
  <c r="N174" i="32"/>
  <c r="O174" i="32"/>
  <c r="P174" i="32"/>
  <c r="Q174" i="32"/>
  <c r="R174" i="32"/>
  <c r="T174" i="32"/>
  <c r="M175" i="32"/>
  <c r="N175" i="32"/>
  <c r="O175" i="32"/>
  <c r="P175" i="32"/>
  <c r="Q175" i="32"/>
  <c r="R175" i="32"/>
  <c r="T175" i="32"/>
  <c r="M176" i="32"/>
  <c r="N176" i="32"/>
  <c r="O176" i="32"/>
  <c r="P176" i="32"/>
  <c r="Q176" i="32"/>
  <c r="R176" i="32"/>
  <c r="T176" i="32"/>
  <c r="M177" i="32"/>
  <c r="N177" i="32"/>
  <c r="O177" i="32"/>
  <c r="P177" i="32"/>
  <c r="Q177" i="32"/>
  <c r="R177" i="32"/>
  <c r="T177" i="32"/>
  <c r="M178" i="32"/>
  <c r="N178" i="32"/>
  <c r="O178" i="32"/>
  <c r="P178" i="32"/>
  <c r="Q178" i="32"/>
  <c r="R178" i="32"/>
  <c r="T178" i="32"/>
  <c r="M179" i="32"/>
  <c r="N179" i="32"/>
  <c r="O179" i="32"/>
  <c r="P179" i="32"/>
  <c r="Q179" i="32"/>
  <c r="R179" i="32"/>
  <c r="T179" i="32"/>
  <c r="M180" i="32"/>
  <c r="N180" i="32"/>
  <c r="O180" i="32"/>
  <c r="P180" i="32"/>
  <c r="Q180" i="32"/>
  <c r="R180" i="32"/>
  <c r="T180" i="32"/>
  <c r="M181" i="32"/>
  <c r="N181" i="32"/>
  <c r="O181" i="32"/>
  <c r="P181" i="32"/>
  <c r="Q181" i="32"/>
  <c r="R181" i="32"/>
  <c r="T181" i="32"/>
  <c r="M182" i="32"/>
  <c r="N182" i="32"/>
  <c r="O182" i="32"/>
  <c r="P182" i="32"/>
  <c r="Q182" i="32"/>
  <c r="R182" i="32"/>
  <c r="T182" i="32"/>
  <c r="M183" i="32"/>
  <c r="N183" i="32"/>
  <c r="O183" i="32"/>
  <c r="P183" i="32"/>
  <c r="Q183" i="32"/>
  <c r="R183" i="32"/>
  <c r="T183" i="32"/>
  <c r="M184" i="32"/>
  <c r="N184" i="32"/>
  <c r="O184" i="32"/>
  <c r="P184" i="32"/>
  <c r="Q184" i="32"/>
  <c r="R184" i="32"/>
  <c r="T184" i="32"/>
  <c r="M185" i="32"/>
  <c r="N185" i="32"/>
  <c r="O185" i="32"/>
  <c r="P185" i="32"/>
  <c r="Q185" i="32"/>
  <c r="R185" i="32"/>
  <c r="T185" i="32"/>
  <c r="M186" i="32"/>
  <c r="N186" i="32"/>
  <c r="O186" i="32"/>
  <c r="P186" i="32"/>
  <c r="Q186" i="32"/>
  <c r="R186" i="32"/>
  <c r="T186" i="32"/>
  <c r="M187" i="32"/>
  <c r="N187" i="32"/>
  <c r="O187" i="32"/>
  <c r="P187" i="32"/>
  <c r="Q187" i="32"/>
  <c r="R187" i="32"/>
  <c r="T187" i="32"/>
  <c r="M188" i="32"/>
  <c r="N188" i="32"/>
  <c r="O188" i="32"/>
  <c r="P188" i="32"/>
  <c r="Q188" i="32"/>
  <c r="R188" i="32"/>
  <c r="T188" i="32"/>
  <c r="M189" i="32"/>
  <c r="N189" i="32"/>
  <c r="O189" i="32"/>
  <c r="P189" i="32"/>
  <c r="Q189" i="32"/>
  <c r="R189" i="32"/>
  <c r="T189" i="32"/>
  <c r="M190" i="32"/>
  <c r="N190" i="32"/>
  <c r="O190" i="32"/>
  <c r="P190" i="32"/>
  <c r="Q190" i="32"/>
  <c r="R190" i="32"/>
  <c r="T190" i="32"/>
  <c r="M191" i="32"/>
  <c r="N191" i="32"/>
  <c r="O191" i="32"/>
  <c r="P191" i="32"/>
  <c r="Q191" i="32"/>
  <c r="R191" i="32"/>
  <c r="T191" i="32"/>
  <c r="M192" i="32"/>
  <c r="N192" i="32"/>
  <c r="O192" i="32"/>
  <c r="P192" i="32"/>
  <c r="Q192" i="32"/>
  <c r="R192" i="32"/>
  <c r="T192" i="32"/>
  <c r="M193" i="32"/>
  <c r="N193" i="32"/>
  <c r="O193" i="32"/>
  <c r="P193" i="32"/>
  <c r="Q193" i="32"/>
  <c r="R193" i="32"/>
  <c r="T193" i="32"/>
  <c r="M194" i="32"/>
  <c r="N194" i="32"/>
  <c r="O194" i="32"/>
  <c r="P194" i="32"/>
  <c r="Q194" i="32"/>
  <c r="R194" i="32"/>
  <c r="T194" i="32"/>
  <c r="M195" i="32"/>
  <c r="N195" i="32"/>
  <c r="O195" i="32"/>
  <c r="P195" i="32"/>
  <c r="Q195" i="32"/>
  <c r="R195" i="32"/>
  <c r="T195" i="32"/>
  <c r="M196" i="32"/>
  <c r="N196" i="32"/>
  <c r="O196" i="32"/>
  <c r="P196" i="32"/>
  <c r="Q196" i="32"/>
  <c r="R196" i="32"/>
  <c r="T196" i="32"/>
  <c r="M197" i="32"/>
  <c r="N197" i="32"/>
  <c r="O197" i="32"/>
  <c r="P197" i="32"/>
  <c r="Q197" i="32"/>
  <c r="R197" i="32"/>
  <c r="T197" i="32"/>
  <c r="M198" i="32"/>
  <c r="N198" i="32"/>
  <c r="O198" i="32"/>
  <c r="P198" i="32"/>
  <c r="Q198" i="32"/>
  <c r="R198" i="32"/>
  <c r="T198" i="32"/>
  <c r="M199" i="32"/>
  <c r="N199" i="32"/>
  <c r="O199" i="32"/>
  <c r="P199" i="32"/>
  <c r="Q199" i="32"/>
  <c r="R199" i="32"/>
  <c r="T199" i="32"/>
  <c r="M200" i="32"/>
  <c r="N200" i="32"/>
  <c r="O200" i="32"/>
  <c r="P200" i="32"/>
  <c r="Q200" i="32"/>
  <c r="R200" i="32"/>
  <c r="T200" i="32"/>
  <c r="M201" i="32"/>
  <c r="N201" i="32"/>
  <c r="O201" i="32"/>
  <c r="P201" i="32"/>
  <c r="Q201" i="32"/>
  <c r="R201" i="32"/>
  <c r="T201" i="32"/>
  <c r="M202" i="32"/>
  <c r="N202" i="32"/>
  <c r="O202" i="32"/>
  <c r="P202" i="32"/>
  <c r="Q202" i="32"/>
  <c r="R202" i="32"/>
  <c r="T202" i="32"/>
  <c r="M203" i="32"/>
  <c r="N203" i="32"/>
  <c r="O203" i="32"/>
  <c r="P203" i="32"/>
  <c r="Q203" i="32"/>
  <c r="R203" i="32"/>
  <c r="T203" i="32"/>
  <c r="M204" i="32"/>
  <c r="N204" i="32"/>
  <c r="O204" i="32"/>
  <c r="P204" i="32"/>
  <c r="Q204" i="32"/>
  <c r="R204" i="32"/>
  <c r="T204" i="32"/>
  <c r="M205" i="32"/>
  <c r="N205" i="32"/>
  <c r="O205" i="32"/>
  <c r="P205" i="32"/>
  <c r="Q205" i="32"/>
  <c r="R205" i="32"/>
  <c r="T205" i="32"/>
  <c r="M206" i="32"/>
  <c r="N206" i="32"/>
  <c r="O206" i="32"/>
  <c r="P206" i="32"/>
  <c r="Q206" i="32"/>
  <c r="R206" i="32"/>
  <c r="T206" i="32"/>
  <c r="M207" i="32"/>
  <c r="N207" i="32"/>
  <c r="O207" i="32"/>
  <c r="P207" i="32"/>
  <c r="Q207" i="32"/>
  <c r="R207" i="32"/>
  <c r="T207" i="32"/>
  <c r="M208" i="32"/>
  <c r="N208" i="32"/>
  <c r="O208" i="32"/>
  <c r="P208" i="32"/>
  <c r="Q208" i="32"/>
  <c r="R208" i="32"/>
  <c r="T208" i="32"/>
  <c r="M209" i="32"/>
  <c r="N209" i="32"/>
  <c r="O209" i="32"/>
  <c r="P209" i="32"/>
  <c r="Q209" i="32"/>
  <c r="R209" i="32"/>
  <c r="T209" i="32"/>
  <c r="M210" i="32"/>
  <c r="N210" i="32"/>
  <c r="O210" i="32"/>
  <c r="P210" i="32"/>
  <c r="Q210" i="32"/>
  <c r="R210" i="32"/>
  <c r="T210" i="32"/>
  <c r="M211" i="32"/>
  <c r="N211" i="32"/>
  <c r="O211" i="32"/>
  <c r="P211" i="32"/>
  <c r="Q211" i="32"/>
  <c r="R211" i="32"/>
  <c r="T211" i="32"/>
  <c r="M212" i="32"/>
  <c r="N212" i="32"/>
  <c r="O212" i="32"/>
  <c r="P212" i="32"/>
  <c r="Q212" i="32"/>
  <c r="R212" i="32"/>
  <c r="T212" i="32"/>
  <c r="M213" i="32"/>
  <c r="N213" i="32"/>
  <c r="O213" i="32"/>
  <c r="P213" i="32"/>
  <c r="Q213" i="32"/>
  <c r="R213" i="32"/>
  <c r="T213" i="32"/>
  <c r="M214" i="32"/>
  <c r="N214" i="32"/>
  <c r="O214" i="32"/>
  <c r="P214" i="32"/>
  <c r="Q214" i="32"/>
  <c r="R214" i="32"/>
  <c r="T214" i="32"/>
  <c r="M215" i="32"/>
  <c r="N215" i="32"/>
  <c r="O215" i="32"/>
  <c r="P215" i="32"/>
  <c r="Q215" i="32"/>
  <c r="R215" i="32"/>
  <c r="T215" i="32"/>
  <c r="M216" i="32"/>
  <c r="N216" i="32"/>
  <c r="O216" i="32"/>
  <c r="P216" i="32"/>
  <c r="Q216" i="32"/>
  <c r="R216" i="32"/>
  <c r="T216" i="32"/>
  <c r="M217" i="32"/>
  <c r="N217" i="32"/>
  <c r="O217" i="32"/>
  <c r="P217" i="32"/>
  <c r="Q217" i="32"/>
  <c r="R217" i="32"/>
  <c r="T217" i="32"/>
  <c r="M218" i="32"/>
  <c r="N218" i="32"/>
  <c r="O218" i="32"/>
  <c r="P218" i="32"/>
  <c r="Q218" i="32"/>
  <c r="R218" i="32"/>
  <c r="T218" i="32"/>
  <c r="M219" i="32"/>
  <c r="N219" i="32"/>
  <c r="O219" i="32"/>
  <c r="P219" i="32"/>
  <c r="Q219" i="32"/>
  <c r="R219" i="32"/>
  <c r="T219" i="32"/>
  <c r="M220" i="32"/>
  <c r="N220" i="32"/>
  <c r="O220" i="32"/>
  <c r="P220" i="32"/>
  <c r="Q220" i="32"/>
  <c r="R220" i="32"/>
  <c r="T220" i="32"/>
  <c r="M221" i="32"/>
  <c r="N221" i="32"/>
  <c r="O221" i="32"/>
  <c r="P221" i="32"/>
  <c r="Q221" i="32"/>
  <c r="R221" i="32"/>
  <c r="T221" i="32"/>
  <c r="M222" i="32"/>
  <c r="N222" i="32"/>
  <c r="O222" i="32"/>
  <c r="P222" i="32"/>
  <c r="Q222" i="32"/>
  <c r="R222" i="32"/>
  <c r="T222" i="32"/>
  <c r="M223" i="32"/>
  <c r="N223" i="32"/>
  <c r="O223" i="32"/>
  <c r="P223" i="32"/>
  <c r="Q223" i="32"/>
  <c r="R223" i="32"/>
  <c r="T223" i="32"/>
  <c r="M224" i="32"/>
  <c r="N224" i="32"/>
  <c r="O224" i="32"/>
  <c r="P224" i="32"/>
  <c r="Q224" i="32"/>
  <c r="R224" i="32"/>
  <c r="T224" i="32"/>
  <c r="M225" i="32"/>
  <c r="N225" i="32"/>
  <c r="O225" i="32"/>
  <c r="P225" i="32"/>
  <c r="Q225" i="32"/>
  <c r="R225" i="32"/>
  <c r="T225" i="32"/>
  <c r="M226" i="32"/>
  <c r="N226" i="32"/>
  <c r="O226" i="32"/>
  <c r="P226" i="32"/>
  <c r="Q226" i="32"/>
  <c r="R226" i="32"/>
  <c r="T226" i="32"/>
  <c r="M227" i="32"/>
  <c r="N227" i="32"/>
  <c r="O227" i="32"/>
  <c r="P227" i="32"/>
  <c r="Q227" i="32"/>
  <c r="R227" i="32"/>
  <c r="T227" i="32"/>
  <c r="M228" i="32"/>
  <c r="N228" i="32"/>
  <c r="O228" i="32"/>
  <c r="P228" i="32"/>
  <c r="Q228" i="32"/>
  <c r="R228" i="32"/>
  <c r="T228" i="32"/>
  <c r="M229" i="32"/>
  <c r="N229" i="32"/>
  <c r="O229" i="32"/>
  <c r="P229" i="32"/>
  <c r="Q229" i="32"/>
  <c r="R229" i="32"/>
  <c r="T229" i="32"/>
  <c r="M230" i="32"/>
  <c r="N230" i="32"/>
  <c r="O230" i="32"/>
  <c r="P230" i="32"/>
  <c r="Q230" i="32"/>
  <c r="R230" i="32"/>
  <c r="T230" i="32"/>
  <c r="M231" i="32"/>
  <c r="N231" i="32"/>
  <c r="O231" i="32"/>
  <c r="P231" i="32"/>
  <c r="Q231" i="32"/>
  <c r="R231" i="32"/>
  <c r="T231" i="32"/>
  <c r="M232" i="32"/>
  <c r="N232" i="32"/>
  <c r="O232" i="32"/>
  <c r="P232" i="32"/>
  <c r="Q232" i="32"/>
  <c r="R232" i="32"/>
  <c r="T232" i="32"/>
  <c r="M233" i="32"/>
  <c r="N233" i="32"/>
  <c r="O233" i="32"/>
  <c r="P233" i="32"/>
  <c r="Q233" i="32"/>
  <c r="R233" i="32"/>
  <c r="T233" i="32"/>
  <c r="M234" i="32"/>
  <c r="N234" i="32"/>
  <c r="O234" i="32"/>
  <c r="P234" i="32"/>
  <c r="Q234" i="32"/>
  <c r="R234" i="32"/>
  <c r="T234" i="32"/>
  <c r="M235" i="32"/>
  <c r="N235" i="32"/>
  <c r="O235" i="32"/>
  <c r="P235" i="32"/>
  <c r="Q235" i="32"/>
  <c r="R235" i="32"/>
  <c r="T235" i="32"/>
  <c r="M236" i="32"/>
  <c r="N236" i="32"/>
  <c r="O236" i="32"/>
  <c r="P236" i="32"/>
  <c r="Q236" i="32"/>
  <c r="R236" i="32"/>
  <c r="T236" i="32"/>
  <c r="M237" i="32"/>
  <c r="N237" i="32"/>
  <c r="O237" i="32"/>
  <c r="P237" i="32"/>
  <c r="Q237" i="32"/>
  <c r="R237" i="32"/>
  <c r="T237" i="32"/>
  <c r="M238" i="32"/>
  <c r="N238" i="32"/>
  <c r="O238" i="32"/>
  <c r="P238" i="32"/>
  <c r="Q238" i="32"/>
  <c r="R238" i="32"/>
  <c r="T238" i="32"/>
  <c r="M239" i="32"/>
  <c r="N239" i="32"/>
  <c r="O239" i="32"/>
  <c r="P239" i="32"/>
  <c r="Q239" i="32"/>
  <c r="R239" i="32"/>
  <c r="T239" i="32"/>
  <c r="M240" i="32"/>
  <c r="N240" i="32"/>
  <c r="O240" i="32"/>
  <c r="P240" i="32"/>
  <c r="Q240" i="32"/>
  <c r="R240" i="32"/>
  <c r="T240" i="32"/>
  <c r="M241" i="32"/>
  <c r="N241" i="32"/>
  <c r="O241" i="32"/>
  <c r="P241" i="32"/>
  <c r="Q241" i="32"/>
  <c r="R241" i="32"/>
  <c r="T241" i="32"/>
  <c r="M242" i="32"/>
  <c r="N242" i="32"/>
  <c r="O242" i="32"/>
  <c r="P242" i="32"/>
  <c r="Q242" i="32"/>
  <c r="R242" i="32"/>
  <c r="T242" i="32"/>
  <c r="M243" i="32"/>
  <c r="N243" i="32"/>
  <c r="O243" i="32"/>
  <c r="P243" i="32"/>
  <c r="Q243" i="32"/>
  <c r="R243" i="32"/>
  <c r="T243" i="32"/>
  <c r="M244" i="32"/>
  <c r="N244" i="32"/>
  <c r="O244" i="32"/>
  <c r="P244" i="32"/>
  <c r="Q244" i="32"/>
  <c r="R244" i="32"/>
  <c r="T244" i="32"/>
  <c r="M245" i="32"/>
  <c r="N245" i="32"/>
  <c r="O245" i="32"/>
  <c r="P245" i="32"/>
  <c r="Q245" i="32"/>
  <c r="R245" i="32"/>
  <c r="T245" i="32"/>
  <c r="M246" i="32"/>
  <c r="N246" i="32"/>
  <c r="O246" i="32"/>
  <c r="P246" i="32"/>
  <c r="Q246" i="32"/>
  <c r="R246" i="32"/>
  <c r="T246" i="32"/>
  <c r="M247" i="32"/>
  <c r="N247" i="32"/>
  <c r="O247" i="32"/>
  <c r="P247" i="32"/>
  <c r="Q247" i="32"/>
  <c r="R247" i="32"/>
  <c r="T247" i="32"/>
  <c r="M24" i="33"/>
  <c r="N24" i="33"/>
  <c r="O24" i="33"/>
  <c r="P24" i="33"/>
  <c r="Q24" i="33"/>
  <c r="R24" i="33"/>
  <c r="T24" i="33"/>
  <c r="M25" i="33"/>
  <c r="N25" i="33"/>
  <c r="O25" i="33"/>
  <c r="P25" i="33"/>
  <c r="Q25" i="33"/>
  <c r="R25" i="33"/>
  <c r="T25" i="33"/>
  <c r="M26" i="33"/>
  <c r="N26" i="33"/>
  <c r="O26" i="33"/>
  <c r="P26" i="33"/>
  <c r="Q26" i="33"/>
  <c r="R26" i="33"/>
  <c r="T26" i="33"/>
  <c r="M27" i="33"/>
  <c r="N27" i="33"/>
  <c r="O27" i="33"/>
  <c r="P27" i="33"/>
  <c r="Q27" i="33"/>
  <c r="R27" i="33"/>
  <c r="T27" i="33"/>
  <c r="M28" i="33"/>
  <c r="N28" i="33"/>
  <c r="O28" i="33"/>
  <c r="P28" i="33"/>
  <c r="Q28" i="33"/>
  <c r="R28" i="33"/>
  <c r="T28" i="33"/>
  <c r="M29" i="33"/>
  <c r="N29" i="33"/>
  <c r="O29" i="33"/>
  <c r="P29" i="33"/>
  <c r="Q29" i="33"/>
  <c r="R29" i="33"/>
  <c r="T29" i="33"/>
  <c r="M30" i="33"/>
  <c r="N30" i="33"/>
  <c r="O30" i="33"/>
  <c r="P30" i="33"/>
  <c r="Q30" i="33"/>
  <c r="R30" i="33"/>
  <c r="T30" i="33"/>
  <c r="M31" i="33"/>
  <c r="N31" i="33"/>
  <c r="O31" i="33"/>
  <c r="P31" i="33"/>
  <c r="Q31" i="33"/>
  <c r="R31" i="33"/>
  <c r="T31" i="33"/>
  <c r="M32" i="33"/>
  <c r="N32" i="33"/>
  <c r="O32" i="33"/>
  <c r="P32" i="33"/>
  <c r="Q32" i="33"/>
  <c r="R32" i="33"/>
  <c r="T32" i="33"/>
  <c r="M33" i="33"/>
  <c r="N33" i="33"/>
  <c r="O33" i="33"/>
  <c r="P33" i="33"/>
  <c r="Q33" i="33"/>
  <c r="R33" i="33"/>
  <c r="T33" i="33"/>
  <c r="M34" i="33"/>
  <c r="N34" i="33"/>
  <c r="O34" i="33"/>
  <c r="P34" i="33"/>
  <c r="Q34" i="33"/>
  <c r="R34" i="33"/>
  <c r="T34" i="33"/>
  <c r="M35" i="33"/>
  <c r="N35" i="33"/>
  <c r="O35" i="33"/>
  <c r="P35" i="33"/>
  <c r="Q35" i="33"/>
  <c r="R35" i="33"/>
  <c r="T35" i="33"/>
  <c r="M36" i="33"/>
  <c r="N36" i="33"/>
  <c r="O36" i="33"/>
  <c r="P36" i="33"/>
  <c r="Q36" i="33"/>
  <c r="R36" i="33"/>
  <c r="T36" i="33"/>
  <c r="M37" i="33"/>
  <c r="N37" i="33"/>
  <c r="O37" i="33"/>
  <c r="P37" i="33"/>
  <c r="Q37" i="33"/>
  <c r="R37" i="33"/>
  <c r="T37" i="33"/>
  <c r="M38" i="33"/>
  <c r="N38" i="33"/>
  <c r="O38" i="33"/>
  <c r="P38" i="33"/>
  <c r="Q38" i="33"/>
  <c r="R38" i="33"/>
  <c r="T38" i="33"/>
  <c r="M39" i="33"/>
  <c r="N39" i="33"/>
  <c r="O39" i="33"/>
  <c r="P39" i="33"/>
  <c r="Q39" i="33"/>
  <c r="R39" i="33"/>
  <c r="T39" i="33"/>
  <c r="M40" i="33"/>
  <c r="N40" i="33"/>
  <c r="O40" i="33"/>
  <c r="P40" i="33"/>
  <c r="Q40" i="33"/>
  <c r="R40" i="33"/>
  <c r="T40" i="33"/>
  <c r="M41" i="33"/>
  <c r="N41" i="33"/>
  <c r="O41" i="33"/>
  <c r="P41" i="33"/>
  <c r="Q41" i="33"/>
  <c r="R41" i="33"/>
  <c r="T41" i="33"/>
  <c r="M42" i="33"/>
  <c r="N42" i="33"/>
  <c r="O42" i="33"/>
  <c r="P42" i="33"/>
  <c r="Q42" i="33"/>
  <c r="R42" i="33"/>
  <c r="T42" i="33"/>
  <c r="M43" i="33"/>
  <c r="N43" i="33"/>
  <c r="O43" i="33"/>
  <c r="P43" i="33"/>
  <c r="Q43" i="33"/>
  <c r="R43" i="33"/>
  <c r="T43" i="33"/>
  <c r="M44" i="33"/>
  <c r="N44" i="33"/>
  <c r="O44" i="33"/>
  <c r="P44" i="33"/>
  <c r="Q44" i="33"/>
  <c r="R44" i="33"/>
  <c r="T44" i="33"/>
  <c r="M45" i="33"/>
  <c r="N45" i="33"/>
  <c r="O45" i="33"/>
  <c r="P45" i="33"/>
  <c r="Q45" i="33"/>
  <c r="R45" i="33"/>
  <c r="T45" i="33"/>
  <c r="M46" i="33"/>
  <c r="N46" i="33"/>
  <c r="O46" i="33"/>
  <c r="P46" i="33"/>
  <c r="Q46" i="33"/>
  <c r="R46" i="33"/>
  <c r="T46" i="33"/>
  <c r="M47" i="33"/>
  <c r="N47" i="33"/>
  <c r="O47" i="33"/>
  <c r="P47" i="33"/>
  <c r="Q47" i="33"/>
  <c r="R47" i="33"/>
  <c r="T47" i="33"/>
  <c r="M48" i="33"/>
  <c r="N48" i="33"/>
  <c r="O48" i="33"/>
  <c r="P48" i="33"/>
  <c r="Q48" i="33"/>
  <c r="R48" i="33"/>
  <c r="T48" i="33"/>
  <c r="M49" i="33"/>
  <c r="N49" i="33"/>
  <c r="O49" i="33"/>
  <c r="P49" i="33"/>
  <c r="Q49" i="33"/>
  <c r="R49" i="33"/>
  <c r="T49" i="33"/>
  <c r="M50" i="33"/>
  <c r="N50" i="33"/>
  <c r="O50" i="33"/>
  <c r="P50" i="33"/>
  <c r="Q50" i="33"/>
  <c r="R50" i="33"/>
  <c r="T50" i="33"/>
  <c r="M51" i="33"/>
  <c r="N51" i="33"/>
  <c r="O51" i="33"/>
  <c r="P51" i="33"/>
  <c r="Q51" i="33"/>
  <c r="R51" i="33"/>
  <c r="T51" i="33"/>
  <c r="M52" i="33"/>
  <c r="N52" i="33"/>
  <c r="O52" i="33"/>
  <c r="P52" i="33"/>
  <c r="Q52" i="33"/>
  <c r="R52" i="33"/>
  <c r="T52" i="33"/>
  <c r="M53" i="33"/>
  <c r="N53" i="33"/>
  <c r="O53" i="33"/>
  <c r="P53" i="33"/>
  <c r="Q53" i="33"/>
  <c r="R53" i="33"/>
  <c r="T53" i="33"/>
  <c r="M54" i="33"/>
  <c r="N54" i="33"/>
  <c r="O54" i="33"/>
  <c r="P54" i="33"/>
  <c r="Q54" i="33"/>
  <c r="R54" i="33"/>
  <c r="T54" i="33"/>
  <c r="M55" i="33"/>
  <c r="N55" i="33"/>
  <c r="O55" i="33"/>
  <c r="P55" i="33"/>
  <c r="Q55" i="33"/>
  <c r="R55" i="33"/>
  <c r="T55" i="33"/>
  <c r="M56" i="33"/>
  <c r="N56" i="33"/>
  <c r="O56" i="33"/>
  <c r="P56" i="33"/>
  <c r="Q56" i="33"/>
  <c r="R56" i="33"/>
  <c r="T56" i="33"/>
  <c r="M57" i="33"/>
  <c r="N57" i="33"/>
  <c r="O57" i="33"/>
  <c r="P57" i="33"/>
  <c r="Q57" i="33"/>
  <c r="R57" i="33"/>
  <c r="T57" i="33"/>
  <c r="M58" i="33"/>
  <c r="N58" i="33"/>
  <c r="O58" i="33"/>
  <c r="P58" i="33"/>
  <c r="Q58" i="33"/>
  <c r="R58" i="33"/>
  <c r="T58" i="33"/>
  <c r="M59" i="33"/>
  <c r="N59" i="33"/>
  <c r="O59" i="33"/>
  <c r="P59" i="33"/>
  <c r="Q59" i="33"/>
  <c r="R59" i="33"/>
  <c r="T59" i="33"/>
  <c r="M60" i="33"/>
  <c r="N60" i="33"/>
  <c r="O60" i="33"/>
  <c r="P60" i="33"/>
  <c r="Q60" i="33"/>
  <c r="R60" i="33"/>
  <c r="T60" i="33"/>
  <c r="M61" i="33"/>
  <c r="N61" i="33"/>
  <c r="O61" i="33"/>
  <c r="P61" i="33"/>
  <c r="Q61" i="33"/>
  <c r="R61" i="33"/>
  <c r="T61" i="33"/>
  <c r="M62" i="33"/>
  <c r="N62" i="33"/>
  <c r="O62" i="33"/>
  <c r="P62" i="33"/>
  <c r="Q62" i="33"/>
  <c r="R62" i="33"/>
  <c r="T62" i="33"/>
  <c r="M63" i="33"/>
  <c r="N63" i="33"/>
  <c r="O63" i="33"/>
  <c r="P63" i="33"/>
  <c r="Q63" i="33"/>
  <c r="R63" i="33"/>
  <c r="T63" i="33"/>
  <c r="M64" i="33"/>
  <c r="N64" i="33"/>
  <c r="O64" i="33"/>
  <c r="P64" i="33"/>
  <c r="Q64" i="33"/>
  <c r="R64" i="33"/>
  <c r="T64" i="33"/>
  <c r="M65" i="33"/>
  <c r="N65" i="33"/>
  <c r="O65" i="33"/>
  <c r="P65" i="33"/>
  <c r="Q65" i="33"/>
  <c r="R65" i="33"/>
  <c r="T65" i="33"/>
  <c r="M66" i="33"/>
  <c r="N66" i="33"/>
  <c r="O66" i="33"/>
  <c r="P66" i="33"/>
  <c r="Q66" i="33"/>
  <c r="R66" i="33"/>
  <c r="T66" i="33"/>
  <c r="M67" i="33"/>
  <c r="N67" i="33"/>
  <c r="O67" i="33"/>
  <c r="P67" i="33"/>
  <c r="Q67" i="33"/>
  <c r="R67" i="33"/>
  <c r="T67" i="33"/>
  <c r="M68" i="33"/>
  <c r="N68" i="33"/>
  <c r="O68" i="33"/>
  <c r="P68" i="33"/>
  <c r="Q68" i="33"/>
  <c r="R68" i="33"/>
  <c r="T68" i="33"/>
  <c r="M69" i="33"/>
  <c r="N69" i="33"/>
  <c r="O69" i="33"/>
  <c r="P69" i="33"/>
  <c r="Q69" i="33"/>
  <c r="R69" i="33"/>
  <c r="T69" i="33"/>
  <c r="M70" i="33"/>
  <c r="N70" i="33"/>
  <c r="O70" i="33"/>
  <c r="P70" i="33"/>
  <c r="Q70" i="33"/>
  <c r="R70" i="33"/>
  <c r="T70" i="33"/>
  <c r="M71" i="33"/>
  <c r="N71" i="33"/>
  <c r="O71" i="33"/>
  <c r="P71" i="33"/>
  <c r="Q71" i="33"/>
  <c r="R71" i="33"/>
  <c r="T71" i="33"/>
  <c r="M72" i="33"/>
  <c r="N72" i="33"/>
  <c r="O72" i="33"/>
  <c r="P72" i="33"/>
  <c r="Q72" i="33"/>
  <c r="R72" i="33"/>
  <c r="T72" i="33"/>
  <c r="M73" i="33"/>
  <c r="N73" i="33"/>
  <c r="O73" i="33"/>
  <c r="P73" i="33"/>
  <c r="Q73" i="33"/>
  <c r="R73" i="33"/>
  <c r="T73" i="33"/>
  <c r="M74" i="33"/>
  <c r="N74" i="33"/>
  <c r="O74" i="33"/>
  <c r="P74" i="33"/>
  <c r="Q74" i="33"/>
  <c r="R74" i="33"/>
  <c r="T74" i="33"/>
  <c r="M75" i="33"/>
  <c r="N75" i="33"/>
  <c r="O75" i="33"/>
  <c r="P75" i="33"/>
  <c r="Q75" i="33"/>
  <c r="R75" i="33"/>
  <c r="T75" i="33"/>
  <c r="M76" i="33"/>
  <c r="N76" i="33"/>
  <c r="O76" i="33"/>
  <c r="P76" i="33"/>
  <c r="Q76" i="33"/>
  <c r="R76" i="33"/>
  <c r="T76" i="33"/>
  <c r="M77" i="33"/>
  <c r="N77" i="33"/>
  <c r="O77" i="33"/>
  <c r="P77" i="33"/>
  <c r="Q77" i="33"/>
  <c r="R77" i="33"/>
  <c r="T77" i="33"/>
  <c r="M78" i="33"/>
  <c r="N78" i="33"/>
  <c r="O78" i="33"/>
  <c r="P78" i="33"/>
  <c r="Q78" i="33"/>
  <c r="R78" i="33"/>
  <c r="T78" i="33"/>
  <c r="M79" i="33"/>
  <c r="N79" i="33"/>
  <c r="O79" i="33"/>
  <c r="P79" i="33"/>
  <c r="Q79" i="33"/>
  <c r="R79" i="33"/>
  <c r="T79" i="33"/>
  <c r="M80" i="33"/>
  <c r="N80" i="33"/>
  <c r="O80" i="33"/>
  <c r="P80" i="33"/>
  <c r="Q80" i="33"/>
  <c r="R80" i="33"/>
  <c r="T80" i="33"/>
  <c r="M81" i="33"/>
  <c r="N81" i="33"/>
  <c r="O81" i="33"/>
  <c r="P81" i="33"/>
  <c r="Q81" i="33"/>
  <c r="R81" i="33"/>
  <c r="T81" i="33"/>
  <c r="M82" i="33"/>
  <c r="N82" i="33"/>
  <c r="O82" i="33"/>
  <c r="P82" i="33"/>
  <c r="Q82" i="33"/>
  <c r="R82" i="33"/>
  <c r="T82" i="33"/>
  <c r="M83" i="33"/>
  <c r="N83" i="33"/>
  <c r="O83" i="33"/>
  <c r="P83" i="33"/>
  <c r="Q83" i="33"/>
  <c r="R83" i="33"/>
  <c r="T83" i="33"/>
  <c r="M84" i="33"/>
  <c r="N84" i="33"/>
  <c r="O84" i="33"/>
  <c r="P84" i="33"/>
  <c r="Q84" i="33"/>
  <c r="R84" i="33"/>
  <c r="T84" i="33"/>
  <c r="M85" i="33"/>
  <c r="N85" i="33"/>
  <c r="O85" i="33"/>
  <c r="P85" i="33"/>
  <c r="Q85" i="33"/>
  <c r="R85" i="33"/>
  <c r="T85" i="33"/>
  <c r="M86" i="33"/>
  <c r="N86" i="33"/>
  <c r="O86" i="33"/>
  <c r="P86" i="33"/>
  <c r="Q86" i="33"/>
  <c r="R86" i="33"/>
  <c r="T86" i="33"/>
  <c r="M87" i="33"/>
  <c r="N87" i="33"/>
  <c r="O87" i="33"/>
  <c r="P87" i="33"/>
  <c r="Q87" i="33"/>
  <c r="R87" i="33"/>
  <c r="T87" i="33"/>
  <c r="M88" i="33"/>
  <c r="N88" i="33"/>
  <c r="O88" i="33"/>
  <c r="P88" i="33"/>
  <c r="Q88" i="33"/>
  <c r="R88" i="33"/>
  <c r="T88" i="33"/>
  <c r="M89" i="33"/>
  <c r="N89" i="33"/>
  <c r="O89" i="33"/>
  <c r="P89" i="33"/>
  <c r="Q89" i="33"/>
  <c r="R89" i="33"/>
  <c r="T89" i="33"/>
  <c r="M90" i="33"/>
  <c r="N90" i="33"/>
  <c r="O90" i="33"/>
  <c r="P90" i="33"/>
  <c r="Q90" i="33"/>
  <c r="R90" i="33"/>
  <c r="T90" i="33"/>
  <c r="M91" i="33"/>
  <c r="N91" i="33"/>
  <c r="O91" i="33"/>
  <c r="P91" i="33"/>
  <c r="Q91" i="33"/>
  <c r="R91" i="33"/>
  <c r="T91" i="33"/>
  <c r="M92" i="33"/>
  <c r="N92" i="33"/>
  <c r="O92" i="33"/>
  <c r="P92" i="33"/>
  <c r="Q92" i="33"/>
  <c r="R92" i="33"/>
  <c r="T92" i="33"/>
  <c r="M93" i="33"/>
  <c r="N93" i="33"/>
  <c r="O93" i="33"/>
  <c r="P93" i="33"/>
  <c r="Q93" i="33"/>
  <c r="R93" i="33"/>
  <c r="T93" i="33"/>
  <c r="M94" i="33"/>
  <c r="N94" i="33"/>
  <c r="O94" i="33"/>
  <c r="P94" i="33"/>
  <c r="Q94" i="33"/>
  <c r="R94" i="33"/>
  <c r="T94" i="33"/>
  <c r="M95" i="33"/>
  <c r="N95" i="33"/>
  <c r="O95" i="33"/>
  <c r="P95" i="33"/>
  <c r="Q95" i="33"/>
  <c r="R95" i="33"/>
  <c r="T95" i="33"/>
  <c r="M96" i="33"/>
  <c r="N96" i="33"/>
  <c r="O96" i="33"/>
  <c r="P96" i="33"/>
  <c r="Q96" i="33"/>
  <c r="R96" i="33"/>
  <c r="T96" i="33"/>
  <c r="M97" i="33"/>
  <c r="N97" i="33"/>
  <c r="O97" i="33"/>
  <c r="P97" i="33"/>
  <c r="Q97" i="33"/>
  <c r="R97" i="33"/>
  <c r="T97" i="33"/>
  <c r="M98" i="33"/>
  <c r="N98" i="33"/>
  <c r="O98" i="33"/>
  <c r="P98" i="33"/>
  <c r="Q98" i="33"/>
  <c r="R98" i="33"/>
  <c r="T98" i="33"/>
  <c r="M99" i="33"/>
  <c r="N99" i="33"/>
  <c r="O99" i="33"/>
  <c r="P99" i="33"/>
  <c r="Q99" i="33"/>
  <c r="R99" i="33"/>
  <c r="T99" i="33"/>
  <c r="M100" i="33"/>
  <c r="N100" i="33"/>
  <c r="O100" i="33"/>
  <c r="P100" i="33"/>
  <c r="Q100" i="33"/>
  <c r="R100" i="33"/>
  <c r="T100" i="33"/>
  <c r="M101" i="33"/>
  <c r="N101" i="33"/>
  <c r="O101" i="33"/>
  <c r="P101" i="33"/>
  <c r="Q101" i="33"/>
  <c r="R101" i="33"/>
  <c r="T101" i="33"/>
  <c r="M102" i="33"/>
  <c r="N102" i="33"/>
  <c r="O102" i="33"/>
  <c r="P102" i="33"/>
  <c r="Q102" i="33"/>
  <c r="R102" i="33"/>
  <c r="T102" i="33"/>
  <c r="M103" i="33"/>
  <c r="N103" i="33"/>
  <c r="O103" i="33"/>
  <c r="P103" i="33"/>
  <c r="Q103" i="33"/>
  <c r="R103" i="33"/>
  <c r="T103" i="33"/>
  <c r="M104" i="33"/>
  <c r="N104" i="33"/>
  <c r="O104" i="33"/>
  <c r="P104" i="33"/>
  <c r="Q104" i="33"/>
  <c r="R104" i="33"/>
  <c r="T104" i="33"/>
  <c r="M105" i="33"/>
  <c r="N105" i="33"/>
  <c r="O105" i="33"/>
  <c r="P105" i="33"/>
  <c r="Q105" i="33"/>
  <c r="R105" i="33"/>
  <c r="T105" i="33"/>
  <c r="M106" i="33"/>
  <c r="N106" i="33"/>
  <c r="O106" i="33"/>
  <c r="P106" i="33"/>
  <c r="Q106" i="33"/>
  <c r="R106" i="33"/>
  <c r="T106" i="33"/>
  <c r="M107" i="33"/>
  <c r="N107" i="33"/>
  <c r="O107" i="33"/>
  <c r="P107" i="33"/>
  <c r="Q107" i="33"/>
  <c r="R107" i="33"/>
  <c r="T107" i="33"/>
  <c r="M108" i="33"/>
  <c r="N108" i="33"/>
  <c r="O108" i="33"/>
  <c r="P108" i="33"/>
  <c r="Q108" i="33"/>
  <c r="R108" i="33"/>
  <c r="T108" i="33"/>
  <c r="M109" i="33"/>
  <c r="N109" i="33"/>
  <c r="O109" i="33"/>
  <c r="P109" i="33"/>
  <c r="Q109" i="33"/>
  <c r="R109" i="33"/>
  <c r="T109" i="33"/>
  <c r="M110" i="33"/>
  <c r="N110" i="33"/>
  <c r="O110" i="33"/>
  <c r="P110" i="33"/>
  <c r="Q110" i="33"/>
  <c r="R110" i="33"/>
  <c r="T110" i="33"/>
  <c r="M111" i="33"/>
  <c r="N111" i="33"/>
  <c r="O111" i="33"/>
  <c r="P111" i="33"/>
  <c r="Q111" i="33"/>
  <c r="R111" i="33"/>
  <c r="T111" i="33"/>
  <c r="M112" i="33"/>
  <c r="N112" i="33"/>
  <c r="O112" i="33"/>
  <c r="P112" i="33"/>
  <c r="Q112" i="33"/>
  <c r="R112" i="33"/>
  <c r="T112" i="33"/>
  <c r="M113" i="33"/>
  <c r="N113" i="33"/>
  <c r="O113" i="33"/>
  <c r="P113" i="33"/>
  <c r="Q113" i="33"/>
  <c r="R113" i="33"/>
  <c r="T113" i="33"/>
  <c r="M114" i="33"/>
  <c r="N114" i="33"/>
  <c r="O114" i="33"/>
  <c r="P114" i="33"/>
  <c r="Q114" i="33"/>
  <c r="R114" i="33"/>
  <c r="T114" i="33"/>
  <c r="M115" i="33"/>
  <c r="N115" i="33"/>
  <c r="O115" i="33"/>
  <c r="P115" i="33"/>
  <c r="Q115" i="33"/>
  <c r="R115" i="33"/>
  <c r="T115" i="33"/>
  <c r="M116" i="33"/>
  <c r="N116" i="33"/>
  <c r="O116" i="33"/>
  <c r="P116" i="33"/>
  <c r="Q116" i="33"/>
  <c r="R116" i="33"/>
  <c r="T116" i="33"/>
  <c r="M117" i="33"/>
  <c r="N117" i="33"/>
  <c r="O117" i="33"/>
  <c r="P117" i="33"/>
  <c r="Q117" i="33"/>
  <c r="R117" i="33"/>
  <c r="T117" i="33"/>
  <c r="M118" i="33"/>
  <c r="N118" i="33"/>
  <c r="O118" i="33"/>
  <c r="P118" i="33"/>
  <c r="Q118" i="33"/>
  <c r="R118" i="33"/>
  <c r="T118" i="33"/>
  <c r="M119" i="33"/>
  <c r="N119" i="33"/>
  <c r="O119" i="33"/>
  <c r="P119" i="33"/>
  <c r="Q119" i="33"/>
  <c r="R119" i="33"/>
  <c r="T119" i="33"/>
  <c r="M120" i="33"/>
  <c r="N120" i="33"/>
  <c r="O120" i="33"/>
  <c r="P120" i="33"/>
  <c r="Q120" i="33"/>
  <c r="R120" i="33"/>
  <c r="T120" i="33"/>
  <c r="M121" i="33"/>
  <c r="N121" i="33"/>
  <c r="O121" i="33"/>
  <c r="P121" i="33"/>
  <c r="Q121" i="33"/>
  <c r="R121" i="33"/>
  <c r="T121" i="33"/>
  <c r="M122" i="33"/>
  <c r="N122" i="33"/>
  <c r="O122" i="33"/>
  <c r="P122" i="33"/>
  <c r="Q122" i="33"/>
  <c r="R122" i="33"/>
  <c r="T122" i="33"/>
  <c r="M123" i="33"/>
  <c r="N123" i="33"/>
  <c r="O123" i="33"/>
  <c r="P123" i="33"/>
  <c r="Q123" i="33"/>
  <c r="R123" i="33"/>
  <c r="T123" i="33"/>
  <c r="M124" i="33"/>
  <c r="N124" i="33"/>
  <c r="O124" i="33"/>
  <c r="P124" i="33"/>
  <c r="Q124" i="33"/>
  <c r="R124" i="33"/>
  <c r="T124" i="33"/>
  <c r="M125" i="33"/>
  <c r="N125" i="33"/>
  <c r="O125" i="33"/>
  <c r="P125" i="33"/>
  <c r="Q125" i="33"/>
  <c r="R125" i="33"/>
  <c r="T125" i="33"/>
  <c r="M126" i="33"/>
  <c r="N126" i="33"/>
  <c r="O126" i="33"/>
  <c r="P126" i="33"/>
  <c r="Q126" i="33"/>
  <c r="R126" i="33"/>
  <c r="T126" i="33"/>
  <c r="M127" i="33"/>
  <c r="N127" i="33"/>
  <c r="O127" i="33"/>
  <c r="P127" i="33"/>
  <c r="Q127" i="33"/>
  <c r="R127" i="33"/>
  <c r="T127" i="33"/>
  <c r="M128" i="33"/>
  <c r="N128" i="33"/>
  <c r="O128" i="33"/>
  <c r="P128" i="33"/>
  <c r="Q128" i="33"/>
  <c r="R128" i="33"/>
  <c r="T128" i="33"/>
  <c r="M129" i="33"/>
  <c r="N129" i="33"/>
  <c r="O129" i="33"/>
  <c r="P129" i="33"/>
  <c r="Q129" i="33"/>
  <c r="R129" i="33"/>
  <c r="T129" i="33"/>
  <c r="M130" i="33"/>
  <c r="N130" i="33"/>
  <c r="O130" i="33"/>
  <c r="P130" i="33"/>
  <c r="Q130" i="33"/>
  <c r="R130" i="33"/>
  <c r="T130" i="33"/>
  <c r="M131" i="33"/>
  <c r="N131" i="33"/>
  <c r="O131" i="33"/>
  <c r="P131" i="33"/>
  <c r="Q131" i="33"/>
  <c r="R131" i="33"/>
  <c r="T131" i="33"/>
  <c r="M132" i="33"/>
  <c r="N132" i="33"/>
  <c r="O132" i="33"/>
  <c r="P132" i="33"/>
  <c r="Q132" i="33"/>
  <c r="R132" i="33"/>
  <c r="T132" i="33"/>
  <c r="M133" i="33"/>
  <c r="N133" i="33"/>
  <c r="O133" i="33"/>
  <c r="P133" i="33"/>
  <c r="Q133" i="33"/>
  <c r="R133" i="33"/>
  <c r="T133" i="33"/>
  <c r="M134" i="33"/>
  <c r="N134" i="33"/>
  <c r="O134" i="33"/>
  <c r="P134" i="33"/>
  <c r="Q134" i="33"/>
  <c r="R134" i="33"/>
  <c r="T134" i="33"/>
  <c r="M135" i="33"/>
  <c r="N135" i="33"/>
  <c r="O135" i="33"/>
  <c r="P135" i="33"/>
  <c r="Q135" i="33"/>
  <c r="R135" i="33"/>
  <c r="T135" i="33"/>
  <c r="M136" i="33"/>
  <c r="N136" i="33"/>
  <c r="O136" i="33"/>
  <c r="P136" i="33"/>
  <c r="Q136" i="33"/>
  <c r="R136" i="33"/>
  <c r="T136" i="33"/>
  <c r="M137" i="33"/>
  <c r="N137" i="33"/>
  <c r="O137" i="33"/>
  <c r="P137" i="33"/>
  <c r="Q137" i="33"/>
  <c r="R137" i="33"/>
  <c r="T137" i="33"/>
  <c r="M138" i="33"/>
  <c r="N138" i="33"/>
  <c r="O138" i="33"/>
  <c r="P138" i="33"/>
  <c r="Q138" i="33"/>
  <c r="R138" i="33"/>
  <c r="T138" i="33"/>
  <c r="M139" i="33"/>
  <c r="N139" i="33"/>
  <c r="O139" i="33"/>
  <c r="P139" i="33"/>
  <c r="Q139" i="33"/>
  <c r="R139" i="33"/>
  <c r="T139" i="33"/>
  <c r="M140" i="33"/>
  <c r="N140" i="33"/>
  <c r="O140" i="33"/>
  <c r="P140" i="33"/>
  <c r="Q140" i="33"/>
  <c r="R140" i="33"/>
  <c r="T140" i="33"/>
  <c r="M141" i="33"/>
  <c r="N141" i="33"/>
  <c r="O141" i="33"/>
  <c r="P141" i="33"/>
  <c r="Q141" i="33"/>
  <c r="R141" i="33"/>
  <c r="T141" i="33"/>
  <c r="M142" i="33"/>
  <c r="N142" i="33"/>
  <c r="O142" i="33"/>
  <c r="P142" i="33"/>
  <c r="Q142" i="33"/>
  <c r="R142" i="33"/>
  <c r="T142" i="33"/>
  <c r="M143" i="33"/>
  <c r="N143" i="33"/>
  <c r="O143" i="33"/>
  <c r="P143" i="33"/>
  <c r="Q143" i="33"/>
  <c r="R143" i="33"/>
  <c r="T143" i="33"/>
  <c r="M144" i="33"/>
  <c r="N144" i="33"/>
  <c r="O144" i="33"/>
  <c r="P144" i="33"/>
  <c r="Q144" i="33"/>
  <c r="R144" i="33"/>
  <c r="T144" i="33"/>
  <c r="M145" i="33"/>
  <c r="N145" i="33"/>
  <c r="O145" i="33"/>
  <c r="P145" i="33"/>
  <c r="Q145" i="33"/>
  <c r="R145" i="33"/>
  <c r="T145" i="33"/>
  <c r="M146" i="33"/>
  <c r="N146" i="33"/>
  <c r="O146" i="33"/>
  <c r="P146" i="33"/>
  <c r="Q146" i="33"/>
  <c r="R146" i="33"/>
  <c r="T146" i="33"/>
  <c r="M147" i="33"/>
  <c r="N147" i="33"/>
  <c r="O147" i="33"/>
  <c r="P147" i="33"/>
  <c r="Q147" i="33"/>
  <c r="R147" i="33"/>
  <c r="T147" i="33"/>
  <c r="M148" i="33"/>
  <c r="N148" i="33"/>
  <c r="O148" i="33"/>
  <c r="P148" i="33"/>
  <c r="Q148" i="33"/>
  <c r="R148" i="33"/>
  <c r="T148" i="33"/>
  <c r="M149" i="33"/>
  <c r="N149" i="33"/>
  <c r="O149" i="33"/>
  <c r="P149" i="33"/>
  <c r="Q149" i="33"/>
  <c r="R149" i="33"/>
  <c r="T149" i="33"/>
  <c r="M150" i="33"/>
  <c r="N150" i="33"/>
  <c r="O150" i="33"/>
  <c r="P150" i="33"/>
  <c r="Q150" i="33"/>
  <c r="R150" i="33"/>
  <c r="T150" i="33"/>
  <c r="M151" i="33"/>
  <c r="N151" i="33"/>
  <c r="O151" i="33"/>
  <c r="P151" i="33"/>
  <c r="Q151" i="33"/>
  <c r="R151" i="33"/>
  <c r="T151" i="33"/>
  <c r="M152" i="33"/>
  <c r="N152" i="33"/>
  <c r="O152" i="33"/>
  <c r="P152" i="33"/>
  <c r="Q152" i="33"/>
  <c r="R152" i="33"/>
  <c r="T152" i="33"/>
  <c r="M153" i="33"/>
  <c r="N153" i="33"/>
  <c r="O153" i="33"/>
  <c r="P153" i="33"/>
  <c r="Q153" i="33"/>
  <c r="R153" i="33"/>
  <c r="T153" i="33"/>
  <c r="M154" i="33"/>
  <c r="N154" i="33"/>
  <c r="O154" i="33"/>
  <c r="P154" i="33"/>
  <c r="Q154" i="33"/>
  <c r="R154" i="33"/>
  <c r="T154" i="33"/>
  <c r="M155" i="33"/>
  <c r="N155" i="33"/>
  <c r="O155" i="33"/>
  <c r="P155" i="33"/>
  <c r="Q155" i="33"/>
  <c r="R155" i="33"/>
  <c r="T155" i="33"/>
  <c r="M156" i="33"/>
  <c r="N156" i="33"/>
  <c r="O156" i="33"/>
  <c r="P156" i="33"/>
  <c r="Q156" i="33"/>
  <c r="R156" i="33"/>
  <c r="T156" i="33"/>
  <c r="M157" i="33"/>
  <c r="N157" i="33"/>
  <c r="O157" i="33"/>
  <c r="P157" i="33"/>
  <c r="Q157" i="33"/>
  <c r="R157" i="33"/>
  <c r="T157" i="33"/>
  <c r="M158" i="33"/>
  <c r="N158" i="33"/>
  <c r="O158" i="33"/>
  <c r="P158" i="33"/>
  <c r="Q158" i="33"/>
  <c r="R158" i="33"/>
  <c r="T158" i="33"/>
  <c r="M159" i="33"/>
  <c r="N159" i="33"/>
  <c r="O159" i="33"/>
  <c r="P159" i="33"/>
  <c r="Q159" i="33"/>
  <c r="R159" i="33"/>
  <c r="T159" i="33"/>
  <c r="M160" i="33"/>
  <c r="N160" i="33"/>
  <c r="O160" i="33"/>
  <c r="P160" i="33"/>
  <c r="Q160" i="33"/>
  <c r="R160" i="33"/>
  <c r="T160" i="33"/>
  <c r="M161" i="33"/>
  <c r="N161" i="33"/>
  <c r="O161" i="33"/>
  <c r="P161" i="33"/>
  <c r="Q161" i="33"/>
  <c r="R161" i="33"/>
  <c r="T161" i="33"/>
  <c r="M162" i="33"/>
  <c r="N162" i="33"/>
  <c r="O162" i="33"/>
  <c r="P162" i="33"/>
  <c r="Q162" i="33"/>
  <c r="R162" i="33"/>
  <c r="T162" i="33"/>
  <c r="M163" i="33"/>
  <c r="N163" i="33"/>
  <c r="O163" i="33"/>
  <c r="P163" i="33"/>
  <c r="Q163" i="33"/>
  <c r="R163" i="33"/>
  <c r="T163" i="33"/>
  <c r="M164" i="33"/>
  <c r="N164" i="33"/>
  <c r="O164" i="33"/>
  <c r="P164" i="33"/>
  <c r="Q164" i="33"/>
  <c r="R164" i="33"/>
  <c r="T164" i="33"/>
  <c r="M165" i="33"/>
  <c r="N165" i="33"/>
  <c r="O165" i="33"/>
  <c r="P165" i="33"/>
  <c r="Q165" i="33"/>
  <c r="R165" i="33"/>
  <c r="T165" i="33"/>
  <c r="M166" i="33"/>
  <c r="N166" i="33"/>
  <c r="O166" i="33"/>
  <c r="P166" i="33"/>
  <c r="Q166" i="33"/>
  <c r="R166" i="33"/>
  <c r="T166" i="33"/>
  <c r="M167" i="33"/>
  <c r="N167" i="33"/>
  <c r="O167" i="33"/>
  <c r="P167" i="33"/>
  <c r="Q167" i="33"/>
  <c r="R167" i="33"/>
  <c r="T167" i="33"/>
  <c r="M168" i="33"/>
  <c r="N168" i="33"/>
  <c r="O168" i="33"/>
  <c r="P168" i="33"/>
  <c r="Q168" i="33"/>
  <c r="R168" i="33"/>
  <c r="T168" i="33"/>
  <c r="M169" i="33"/>
  <c r="N169" i="33"/>
  <c r="O169" i="33"/>
  <c r="P169" i="33"/>
  <c r="Q169" i="33"/>
  <c r="R169" i="33"/>
  <c r="T169" i="33"/>
  <c r="M170" i="33"/>
  <c r="N170" i="33"/>
  <c r="O170" i="33"/>
  <c r="P170" i="33"/>
  <c r="Q170" i="33"/>
  <c r="R170" i="33"/>
  <c r="T170" i="33"/>
  <c r="M171" i="33"/>
  <c r="N171" i="33"/>
  <c r="O171" i="33"/>
  <c r="P171" i="33"/>
  <c r="Q171" i="33"/>
  <c r="R171" i="33"/>
  <c r="T171" i="33"/>
  <c r="M172" i="33"/>
  <c r="N172" i="33"/>
  <c r="O172" i="33"/>
  <c r="P172" i="33"/>
  <c r="Q172" i="33"/>
  <c r="R172" i="33"/>
  <c r="T172" i="33"/>
  <c r="M173" i="33"/>
  <c r="N173" i="33"/>
  <c r="O173" i="33"/>
  <c r="P173" i="33"/>
  <c r="Q173" i="33"/>
  <c r="R173" i="33"/>
  <c r="T173" i="33"/>
  <c r="M174" i="33"/>
  <c r="N174" i="33"/>
  <c r="O174" i="33"/>
  <c r="P174" i="33"/>
  <c r="Q174" i="33"/>
  <c r="R174" i="33"/>
  <c r="T174" i="33"/>
  <c r="M175" i="33"/>
  <c r="N175" i="33"/>
  <c r="O175" i="33"/>
  <c r="P175" i="33"/>
  <c r="Q175" i="33"/>
  <c r="R175" i="33"/>
  <c r="T175" i="33"/>
  <c r="M176" i="33"/>
  <c r="N176" i="33"/>
  <c r="O176" i="33"/>
  <c r="P176" i="33"/>
  <c r="Q176" i="33"/>
  <c r="R176" i="33"/>
  <c r="T176" i="33"/>
  <c r="M177" i="33"/>
  <c r="N177" i="33"/>
  <c r="O177" i="33"/>
  <c r="P177" i="33"/>
  <c r="Q177" i="33"/>
  <c r="R177" i="33"/>
  <c r="T177" i="33"/>
  <c r="M178" i="33"/>
  <c r="N178" i="33"/>
  <c r="O178" i="33"/>
  <c r="P178" i="33"/>
  <c r="Q178" i="33"/>
  <c r="R178" i="33"/>
  <c r="T178" i="33"/>
  <c r="M179" i="33"/>
  <c r="N179" i="33"/>
  <c r="O179" i="33"/>
  <c r="P179" i="33"/>
  <c r="Q179" i="33"/>
  <c r="R179" i="33"/>
  <c r="T179" i="33"/>
  <c r="M180" i="33"/>
  <c r="N180" i="33"/>
  <c r="O180" i="33"/>
  <c r="P180" i="33"/>
  <c r="Q180" i="33"/>
  <c r="R180" i="33"/>
  <c r="T180" i="33"/>
  <c r="M181" i="33"/>
  <c r="N181" i="33"/>
  <c r="O181" i="33"/>
  <c r="P181" i="33"/>
  <c r="Q181" i="33"/>
  <c r="R181" i="33"/>
  <c r="T181" i="33"/>
  <c r="M182" i="33"/>
  <c r="N182" i="33"/>
  <c r="O182" i="33"/>
  <c r="P182" i="33"/>
  <c r="Q182" i="33"/>
  <c r="R182" i="33"/>
  <c r="T182" i="33"/>
  <c r="M183" i="33"/>
  <c r="N183" i="33"/>
  <c r="O183" i="33"/>
  <c r="P183" i="33"/>
  <c r="Q183" i="33"/>
  <c r="R183" i="33"/>
  <c r="T183" i="33"/>
  <c r="M184" i="33"/>
  <c r="N184" i="33"/>
  <c r="O184" i="33"/>
  <c r="P184" i="33"/>
  <c r="Q184" i="33"/>
  <c r="R184" i="33"/>
  <c r="T184" i="33"/>
  <c r="M185" i="33"/>
  <c r="N185" i="33"/>
  <c r="O185" i="33"/>
  <c r="P185" i="33"/>
  <c r="Q185" i="33"/>
  <c r="R185" i="33"/>
  <c r="T185" i="33"/>
  <c r="M186" i="33"/>
  <c r="N186" i="33"/>
  <c r="O186" i="33"/>
  <c r="P186" i="33"/>
  <c r="Q186" i="33"/>
  <c r="R186" i="33"/>
  <c r="T186" i="33"/>
  <c r="M187" i="33"/>
  <c r="N187" i="33"/>
  <c r="O187" i="33"/>
  <c r="P187" i="33"/>
  <c r="Q187" i="33"/>
  <c r="R187" i="33"/>
  <c r="T187" i="33"/>
  <c r="M188" i="33"/>
  <c r="N188" i="33"/>
  <c r="O188" i="33"/>
  <c r="P188" i="33"/>
  <c r="Q188" i="33"/>
  <c r="R188" i="33"/>
  <c r="T188" i="33"/>
  <c r="M189" i="33"/>
  <c r="N189" i="33"/>
  <c r="O189" i="33"/>
  <c r="P189" i="33"/>
  <c r="Q189" i="33"/>
  <c r="R189" i="33"/>
  <c r="T189" i="33"/>
  <c r="M190" i="33"/>
  <c r="N190" i="33"/>
  <c r="O190" i="33"/>
  <c r="P190" i="33"/>
  <c r="Q190" i="33"/>
  <c r="R190" i="33"/>
  <c r="T190" i="33"/>
  <c r="M191" i="33"/>
  <c r="N191" i="33"/>
  <c r="O191" i="33"/>
  <c r="P191" i="33"/>
  <c r="Q191" i="33"/>
  <c r="R191" i="33"/>
  <c r="T191" i="33"/>
  <c r="M192" i="33"/>
  <c r="N192" i="33"/>
  <c r="O192" i="33"/>
  <c r="P192" i="33"/>
  <c r="Q192" i="33"/>
  <c r="R192" i="33"/>
  <c r="T192" i="33"/>
  <c r="M193" i="33"/>
  <c r="N193" i="33"/>
  <c r="O193" i="33"/>
  <c r="P193" i="33"/>
  <c r="Q193" i="33"/>
  <c r="R193" i="33"/>
  <c r="T193" i="33"/>
  <c r="M194" i="33"/>
  <c r="N194" i="33"/>
  <c r="O194" i="33"/>
  <c r="P194" i="33"/>
  <c r="Q194" i="33"/>
  <c r="R194" i="33"/>
  <c r="T194" i="33"/>
  <c r="M195" i="33"/>
  <c r="N195" i="33"/>
  <c r="O195" i="33"/>
  <c r="P195" i="33"/>
  <c r="Q195" i="33"/>
  <c r="R195" i="33"/>
  <c r="T195" i="33"/>
  <c r="M196" i="33"/>
  <c r="N196" i="33"/>
  <c r="O196" i="33"/>
  <c r="P196" i="33"/>
  <c r="Q196" i="33"/>
  <c r="R196" i="33"/>
  <c r="T196" i="33"/>
  <c r="M197" i="33"/>
  <c r="N197" i="33"/>
  <c r="O197" i="33"/>
  <c r="P197" i="33"/>
  <c r="Q197" i="33"/>
  <c r="R197" i="33"/>
  <c r="T197" i="33"/>
  <c r="M198" i="33"/>
  <c r="N198" i="33"/>
  <c r="O198" i="33"/>
  <c r="P198" i="33"/>
  <c r="Q198" i="33"/>
  <c r="R198" i="33"/>
  <c r="T198" i="33"/>
  <c r="M199" i="33"/>
  <c r="N199" i="33"/>
  <c r="O199" i="33"/>
  <c r="P199" i="33"/>
  <c r="Q199" i="33"/>
  <c r="R199" i="33"/>
  <c r="T199" i="33"/>
  <c r="M200" i="33"/>
  <c r="N200" i="33"/>
  <c r="O200" i="33"/>
  <c r="P200" i="33"/>
  <c r="Q200" i="33"/>
  <c r="R200" i="33"/>
  <c r="T200" i="33"/>
  <c r="M201" i="33"/>
  <c r="N201" i="33"/>
  <c r="O201" i="33"/>
  <c r="P201" i="33"/>
  <c r="Q201" i="33"/>
  <c r="R201" i="33"/>
  <c r="T201" i="33"/>
  <c r="M202" i="33"/>
  <c r="N202" i="33"/>
  <c r="O202" i="33"/>
  <c r="P202" i="33"/>
  <c r="Q202" i="33"/>
  <c r="R202" i="33"/>
  <c r="T202" i="33"/>
  <c r="M203" i="33"/>
  <c r="N203" i="33"/>
  <c r="O203" i="33"/>
  <c r="P203" i="33"/>
  <c r="Q203" i="33"/>
  <c r="R203" i="33"/>
  <c r="T203" i="33"/>
  <c r="M204" i="33"/>
  <c r="N204" i="33"/>
  <c r="O204" i="33"/>
  <c r="P204" i="33"/>
  <c r="Q204" i="33"/>
  <c r="R204" i="33"/>
  <c r="T204" i="33"/>
  <c r="M205" i="33"/>
  <c r="N205" i="33"/>
  <c r="O205" i="33"/>
  <c r="P205" i="33"/>
  <c r="Q205" i="33"/>
  <c r="R205" i="33"/>
  <c r="T205" i="33"/>
  <c r="M206" i="33"/>
  <c r="N206" i="33"/>
  <c r="O206" i="33"/>
  <c r="P206" i="33"/>
  <c r="Q206" i="33"/>
  <c r="R206" i="33"/>
  <c r="T206" i="33"/>
  <c r="M207" i="33"/>
  <c r="N207" i="33"/>
  <c r="O207" i="33"/>
  <c r="P207" i="33"/>
  <c r="Q207" i="33"/>
  <c r="R207" i="33"/>
  <c r="T207" i="33"/>
  <c r="M208" i="33"/>
  <c r="N208" i="33"/>
  <c r="O208" i="33"/>
  <c r="P208" i="33"/>
  <c r="Q208" i="33"/>
  <c r="R208" i="33"/>
  <c r="T208" i="33"/>
  <c r="M209" i="33"/>
  <c r="N209" i="33"/>
  <c r="O209" i="33"/>
  <c r="P209" i="33"/>
  <c r="Q209" i="33"/>
  <c r="R209" i="33"/>
  <c r="T209" i="33"/>
  <c r="M210" i="33"/>
  <c r="N210" i="33"/>
  <c r="O210" i="33"/>
  <c r="P210" i="33"/>
  <c r="Q210" i="33"/>
  <c r="R210" i="33"/>
  <c r="T210" i="33"/>
  <c r="M211" i="33"/>
  <c r="N211" i="33"/>
  <c r="O211" i="33"/>
  <c r="P211" i="33"/>
  <c r="Q211" i="33"/>
  <c r="R211" i="33"/>
  <c r="T211" i="33"/>
  <c r="M212" i="33"/>
  <c r="N212" i="33"/>
  <c r="O212" i="33"/>
  <c r="P212" i="33"/>
  <c r="Q212" i="33"/>
  <c r="R212" i="33"/>
  <c r="T212" i="33"/>
  <c r="M213" i="33"/>
  <c r="N213" i="33"/>
  <c r="O213" i="33"/>
  <c r="P213" i="33"/>
  <c r="Q213" i="33"/>
  <c r="R213" i="33"/>
  <c r="T213" i="33"/>
  <c r="M214" i="33"/>
  <c r="N214" i="33"/>
  <c r="O214" i="33"/>
  <c r="P214" i="33"/>
  <c r="Q214" i="33"/>
  <c r="R214" i="33"/>
  <c r="T214" i="33"/>
  <c r="M215" i="33"/>
  <c r="N215" i="33"/>
  <c r="O215" i="33"/>
  <c r="P215" i="33"/>
  <c r="Q215" i="33"/>
  <c r="R215" i="33"/>
  <c r="T215" i="33"/>
  <c r="M216" i="33"/>
  <c r="N216" i="33"/>
  <c r="O216" i="33"/>
  <c r="P216" i="33"/>
  <c r="Q216" i="33"/>
  <c r="R216" i="33"/>
  <c r="T216" i="33"/>
  <c r="M217" i="33"/>
  <c r="N217" i="33"/>
  <c r="O217" i="33"/>
  <c r="P217" i="33"/>
  <c r="Q217" i="33"/>
  <c r="R217" i="33"/>
  <c r="T217" i="33"/>
  <c r="M218" i="33"/>
  <c r="N218" i="33"/>
  <c r="O218" i="33"/>
  <c r="P218" i="33"/>
  <c r="Q218" i="33"/>
  <c r="R218" i="33"/>
  <c r="T218" i="33"/>
  <c r="M219" i="33"/>
  <c r="N219" i="33"/>
  <c r="O219" i="33"/>
  <c r="P219" i="33"/>
  <c r="Q219" i="33"/>
  <c r="R219" i="33"/>
  <c r="T219" i="33"/>
  <c r="M220" i="33"/>
  <c r="N220" i="33"/>
  <c r="O220" i="33"/>
  <c r="P220" i="33"/>
  <c r="Q220" i="33"/>
  <c r="R220" i="33"/>
  <c r="T220" i="33"/>
  <c r="M221" i="33"/>
  <c r="N221" i="33"/>
  <c r="O221" i="33"/>
  <c r="P221" i="33"/>
  <c r="Q221" i="33"/>
  <c r="R221" i="33"/>
  <c r="T221" i="33"/>
  <c r="M222" i="33"/>
  <c r="N222" i="33"/>
  <c r="O222" i="33"/>
  <c r="P222" i="33"/>
  <c r="Q222" i="33"/>
  <c r="R222" i="33"/>
  <c r="T222" i="33"/>
  <c r="M223" i="33"/>
  <c r="N223" i="33"/>
  <c r="O223" i="33"/>
  <c r="P223" i="33"/>
  <c r="Q223" i="33"/>
  <c r="R223" i="33"/>
  <c r="T223" i="33"/>
  <c r="M224" i="33"/>
  <c r="N224" i="33"/>
  <c r="O224" i="33"/>
  <c r="P224" i="33"/>
  <c r="Q224" i="33"/>
  <c r="R224" i="33"/>
  <c r="T224" i="33"/>
  <c r="M225" i="33"/>
  <c r="N225" i="33"/>
  <c r="O225" i="33"/>
  <c r="P225" i="33"/>
  <c r="Q225" i="33"/>
  <c r="R225" i="33"/>
  <c r="T225" i="33"/>
  <c r="M226" i="33"/>
  <c r="N226" i="33"/>
  <c r="O226" i="33"/>
  <c r="P226" i="33"/>
  <c r="Q226" i="33"/>
  <c r="R226" i="33"/>
  <c r="T226" i="33"/>
  <c r="M227" i="33"/>
  <c r="N227" i="33"/>
  <c r="O227" i="33"/>
  <c r="P227" i="33"/>
  <c r="Q227" i="33"/>
  <c r="R227" i="33"/>
  <c r="T227" i="33"/>
  <c r="M228" i="33"/>
  <c r="N228" i="33"/>
  <c r="O228" i="33"/>
  <c r="P228" i="33"/>
  <c r="Q228" i="33"/>
  <c r="R228" i="33"/>
  <c r="T228" i="33"/>
  <c r="M229" i="33"/>
  <c r="N229" i="33"/>
  <c r="O229" i="33"/>
  <c r="P229" i="33"/>
  <c r="Q229" i="33"/>
  <c r="R229" i="33"/>
  <c r="T229" i="33"/>
  <c r="M230" i="33"/>
  <c r="N230" i="33"/>
  <c r="O230" i="33"/>
  <c r="P230" i="33"/>
  <c r="Q230" i="33"/>
  <c r="R230" i="33"/>
  <c r="T230" i="33"/>
  <c r="M231" i="33"/>
  <c r="N231" i="33"/>
  <c r="O231" i="33"/>
  <c r="P231" i="33"/>
  <c r="Q231" i="33"/>
  <c r="R231" i="33"/>
  <c r="T231" i="33"/>
  <c r="M232" i="33"/>
  <c r="N232" i="33"/>
  <c r="O232" i="33"/>
  <c r="P232" i="33"/>
  <c r="Q232" i="33"/>
  <c r="R232" i="33"/>
  <c r="T232" i="33"/>
  <c r="M233" i="33"/>
  <c r="N233" i="33"/>
  <c r="O233" i="33"/>
  <c r="P233" i="33"/>
  <c r="Q233" i="33"/>
  <c r="R233" i="33"/>
  <c r="T233" i="33"/>
  <c r="M234" i="33"/>
  <c r="N234" i="33"/>
  <c r="O234" i="33"/>
  <c r="P234" i="33"/>
  <c r="Q234" i="33"/>
  <c r="R234" i="33"/>
  <c r="T234" i="33"/>
  <c r="M235" i="33"/>
  <c r="N235" i="33"/>
  <c r="O235" i="33"/>
  <c r="P235" i="33"/>
  <c r="Q235" i="33"/>
  <c r="R235" i="33"/>
  <c r="T235" i="33"/>
  <c r="M236" i="33"/>
  <c r="N236" i="33"/>
  <c r="O236" i="33"/>
  <c r="P236" i="33"/>
  <c r="Q236" i="33"/>
  <c r="R236" i="33"/>
  <c r="T236" i="33"/>
  <c r="M237" i="33"/>
  <c r="N237" i="33"/>
  <c r="O237" i="33"/>
  <c r="P237" i="33"/>
  <c r="Q237" i="33"/>
  <c r="R237" i="33"/>
  <c r="T237" i="33"/>
  <c r="M238" i="33"/>
  <c r="N238" i="33"/>
  <c r="O238" i="33"/>
  <c r="P238" i="33"/>
  <c r="Q238" i="33"/>
  <c r="R238" i="33"/>
  <c r="T238" i="33"/>
  <c r="M239" i="33"/>
  <c r="N239" i="33"/>
  <c r="O239" i="33"/>
  <c r="P239" i="33"/>
  <c r="Q239" i="33"/>
  <c r="R239" i="33"/>
  <c r="T239" i="33"/>
  <c r="M240" i="33"/>
  <c r="N240" i="33"/>
  <c r="O240" i="33"/>
  <c r="P240" i="33"/>
  <c r="Q240" i="33"/>
  <c r="R240" i="33"/>
  <c r="T240" i="33"/>
  <c r="M241" i="33"/>
  <c r="N241" i="33"/>
  <c r="O241" i="33"/>
  <c r="P241" i="33"/>
  <c r="Q241" i="33"/>
  <c r="R241" i="33"/>
  <c r="T241" i="33"/>
  <c r="M242" i="33"/>
  <c r="N242" i="33"/>
  <c r="O242" i="33"/>
  <c r="P242" i="33"/>
  <c r="Q242" i="33"/>
  <c r="R242" i="33"/>
  <c r="T242" i="33"/>
  <c r="M243" i="33"/>
  <c r="N243" i="33"/>
  <c r="O243" i="33"/>
  <c r="P243" i="33"/>
  <c r="Q243" i="33"/>
  <c r="R243" i="33"/>
  <c r="T243" i="33"/>
  <c r="M244" i="33"/>
  <c r="N244" i="33"/>
  <c r="O244" i="33"/>
  <c r="P244" i="33"/>
  <c r="Q244" i="33"/>
  <c r="R244" i="33"/>
  <c r="T244" i="33"/>
  <c r="M245" i="33"/>
  <c r="N245" i="33"/>
  <c r="O245" i="33"/>
  <c r="P245" i="33"/>
  <c r="Q245" i="33"/>
  <c r="R245" i="33"/>
  <c r="T245" i="33"/>
  <c r="M246" i="33"/>
  <c r="N246" i="33"/>
  <c r="O246" i="33"/>
  <c r="P246" i="33"/>
  <c r="Q246" i="33"/>
  <c r="R246" i="33"/>
  <c r="T246" i="33"/>
  <c r="M247" i="33"/>
  <c r="N247" i="33"/>
  <c r="O247" i="33"/>
  <c r="P247" i="33"/>
  <c r="Q247" i="33"/>
  <c r="R247" i="33"/>
  <c r="T247" i="33"/>
  <c r="M248" i="33"/>
  <c r="N248" i="33"/>
  <c r="O248" i="33"/>
  <c r="P248" i="33"/>
  <c r="Q248" i="33"/>
  <c r="R248" i="33"/>
  <c r="T248" i="33"/>
  <c r="M249" i="33"/>
  <c r="N249" i="33"/>
  <c r="O249" i="33"/>
  <c r="P249" i="33"/>
  <c r="Q249" i="33"/>
  <c r="R249" i="33"/>
  <c r="T249" i="33"/>
  <c r="M250" i="33"/>
  <c r="N250" i="33"/>
  <c r="O250" i="33"/>
  <c r="P250" i="33"/>
  <c r="Q250" i="33"/>
  <c r="R250" i="33"/>
  <c r="T250" i="33"/>
  <c r="M251" i="33"/>
  <c r="N251" i="33"/>
  <c r="O251" i="33"/>
  <c r="P251" i="33"/>
  <c r="Q251" i="33"/>
  <c r="R251" i="33"/>
  <c r="T251" i="33"/>
  <c r="M252" i="33"/>
  <c r="N252" i="33"/>
  <c r="O252" i="33"/>
  <c r="P252" i="33"/>
  <c r="Q252" i="33"/>
  <c r="R252" i="33"/>
  <c r="T252" i="33"/>
  <c r="M253" i="33"/>
  <c r="N253" i="33"/>
  <c r="O253" i="33"/>
  <c r="P253" i="33"/>
  <c r="Q253" i="33"/>
  <c r="R253" i="33"/>
  <c r="T253" i="33"/>
  <c r="M254" i="33"/>
  <c r="N254" i="33"/>
  <c r="O254" i="33"/>
  <c r="P254" i="33"/>
  <c r="Q254" i="33"/>
  <c r="R254" i="33"/>
  <c r="T254" i="33"/>
  <c r="M255" i="33"/>
  <c r="N255" i="33"/>
  <c r="O255" i="33"/>
  <c r="P255" i="33"/>
  <c r="Q255" i="33"/>
  <c r="R255" i="33"/>
  <c r="T255" i="33"/>
  <c r="M256" i="33"/>
  <c r="N256" i="33"/>
  <c r="O256" i="33"/>
  <c r="P256" i="33"/>
  <c r="Q256" i="33"/>
  <c r="R256" i="33"/>
  <c r="T256" i="33"/>
  <c r="M257" i="33"/>
  <c r="N257" i="33"/>
  <c r="O257" i="33"/>
  <c r="P257" i="33"/>
  <c r="Q257" i="33"/>
  <c r="R257" i="33"/>
  <c r="T257" i="33"/>
  <c r="M258" i="33"/>
  <c r="N258" i="33"/>
  <c r="O258" i="33"/>
  <c r="P258" i="33"/>
  <c r="Q258" i="33"/>
  <c r="R258" i="33"/>
  <c r="T258" i="33"/>
  <c r="M259" i="33"/>
  <c r="N259" i="33"/>
  <c r="O259" i="33"/>
  <c r="P259" i="33"/>
  <c r="Q259" i="33"/>
  <c r="R259" i="33"/>
  <c r="T259" i="33"/>
  <c r="M260" i="33"/>
  <c r="N260" i="33"/>
  <c r="O260" i="33"/>
  <c r="P260" i="33"/>
  <c r="Q260" i="33"/>
  <c r="R260" i="33"/>
  <c r="T260" i="33"/>
  <c r="M261" i="33"/>
  <c r="N261" i="33"/>
  <c r="O261" i="33"/>
  <c r="P261" i="33"/>
  <c r="Q261" i="33"/>
  <c r="R261" i="33"/>
  <c r="T261" i="33"/>
  <c r="M262" i="33"/>
  <c r="N262" i="33"/>
  <c r="O262" i="33"/>
  <c r="P262" i="33"/>
  <c r="Q262" i="33"/>
  <c r="R262" i="33"/>
  <c r="T262" i="33"/>
  <c r="M263" i="33"/>
  <c r="N263" i="33"/>
  <c r="O263" i="33"/>
  <c r="P263" i="33"/>
  <c r="Q263" i="33"/>
  <c r="R263" i="33"/>
  <c r="T263" i="33"/>
  <c r="M264" i="33"/>
  <c r="N264" i="33"/>
  <c r="O264" i="33"/>
  <c r="P264" i="33"/>
  <c r="Q264" i="33"/>
  <c r="R264" i="33"/>
  <c r="T264" i="33"/>
  <c r="M265" i="33"/>
  <c r="N265" i="33"/>
  <c r="O265" i="33"/>
  <c r="P265" i="33"/>
  <c r="Q265" i="33"/>
  <c r="R265" i="33"/>
  <c r="T265" i="33"/>
  <c r="M266" i="33"/>
  <c r="N266" i="33"/>
  <c r="O266" i="33"/>
  <c r="P266" i="33"/>
  <c r="Q266" i="33"/>
  <c r="R266" i="33"/>
  <c r="T266" i="33"/>
  <c r="M267" i="33"/>
  <c r="N267" i="33"/>
  <c r="O267" i="33"/>
  <c r="P267" i="33"/>
  <c r="Q267" i="33"/>
  <c r="R267" i="33"/>
  <c r="T267" i="33"/>
  <c r="M268" i="33"/>
  <c r="N268" i="33"/>
  <c r="O268" i="33"/>
  <c r="P268" i="33"/>
  <c r="Q268" i="33"/>
  <c r="R268" i="33"/>
  <c r="T268" i="33"/>
  <c r="M269" i="33"/>
  <c r="N269" i="33"/>
  <c r="O269" i="33"/>
  <c r="P269" i="33"/>
  <c r="Q269" i="33"/>
  <c r="R269" i="33"/>
  <c r="T269" i="33"/>
  <c r="M270" i="33"/>
  <c r="N270" i="33"/>
  <c r="O270" i="33"/>
  <c r="P270" i="33"/>
  <c r="Q270" i="33"/>
  <c r="R270" i="33"/>
  <c r="T270" i="33"/>
  <c r="M271" i="33"/>
  <c r="N271" i="33"/>
  <c r="O271" i="33"/>
  <c r="P271" i="33"/>
  <c r="Q271" i="33"/>
  <c r="R271" i="33"/>
  <c r="T271" i="33"/>
  <c r="M272" i="33"/>
  <c r="N272" i="33"/>
  <c r="O272" i="33"/>
  <c r="P272" i="33"/>
  <c r="Q272" i="33"/>
  <c r="R272" i="33"/>
  <c r="T272" i="33"/>
  <c r="M273" i="33"/>
  <c r="N273" i="33"/>
  <c r="O273" i="33"/>
  <c r="P273" i="33"/>
  <c r="Q273" i="33"/>
  <c r="R273" i="33"/>
  <c r="T273" i="33"/>
  <c r="M274" i="33"/>
  <c r="N274" i="33"/>
  <c r="O274" i="33"/>
  <c r="P274" i="33"/>
  <c r="Q274" i="33"/>
  <c r="R274" i="33"/>
  <c r="T274" i="33"/>
  <c r="M275" i="33"/>
  <c r="N275" i="33"/>
  <c r="O275" i="33"/>
  <c r="P275" i="33"/>
  <c r="Q275" i="33"/>
  <c r="R275" i="33"/>
  <c r="T275" i="33"/>
  <c r="M276" i="33"/>
  <c r="N276" i="33"/>
  <c r="O276" i="33"/>
  <c r="P276" i="33"/>
  <c r="Q276" i="33"/>
  <c r="R276" i="33"/>
  <c r="T276" i="33"/>
  <c r="M277" i="33"/>
  <c r="N277" i="33"/>
  <c r="O277" i="33"/>
  <c r="P277" i="33"/>
  <c r="Q277" i="33"/>
  <c r="R277" i="33"/>
  <c r="T277" i="33"/>
  <c r="M278" i="33"/>
  <c r="N278" i="33"/>
  <c r="O278" i="33"/>
  <c r="P278" i="33"/>
  <c r="Q278" i="33"/>
  <c r="R278" i="33"/>
  <c r="T278" i="33"/>
  <c r="M279" i="33"/>
  <c r="N279" i="33"/>
  <c r="O279" i="33"/>
  <c r="P279" i="33"/>
  <c r="Q279" i="33"/>
  <c r="R279" i="33"/>
  <c r="T279" i="33"/>
  <c r="M280" i="33"/>
  <c r="N280" i="33"/>
  <c r="O280" i="33"/>
  <c r="P280" i="33"/>
  <c r="Q280" i="33"/>
  <c r="R280" i="33"/>
  <c r="T280" i="33"/>
  <c r="M281" i="33"/>
  <c r="N281" i="33"/>
  <c r="O281" i="33"/>
  <c r="P281" i="33"/>
  <c r="Q281" i="33"/>
  <c r="R281" i="33"/>
  <c r="T281" i="33"/>
  <c r="M282" i="33"/>
  <c r="N282" i="33"/>
  <c r="O282" i="33"/>
  <c r="P282" i="33"/>
  <c r="Q282" i="33"/>
  <c r="R282" i="33"/>
  <c r="T282" i="33"/>
  <c r="M283" i="33"/>
  <c r="N283" i="33"/>
  <c r="O283" i="33"/>
  <c r="P283" i="33"/>
  <c r="Q283" i="33"/>
  <c r="R283" i="33"/>
  <c r="T283" i="33"/>
  <c r="M284" i="33"/>
  <c r="N284" i="33"/>
  <c r="O284" i="33"/>
  <c r="P284" i="33"/>
  <c r="Q284" i="33"/>
  <c r="R284" i="33"/>
  <c r="T284" i="33"/>
  <c r="M285" i="33"/>
  <c r="N285" i="33"/>
  <c r="O285" i="33"/>
  <c r="P285" i="33"/>
  <c r="Q285" i="33"/>
  <c r="R285" i="33"/>
  <c r="T285" i="33"/>
  <c r="M286" i="33"/>
  <c r="N286" i="33"/>
  <c r="O286" i="33"/>
  <c r="P286" i="33"/>
  <c r="Q286" i="33"/>
  <c r="R286" i="33"/>
  <c r="T286" i="33"/>
  <c r="M287" i="33"/>
  <c r="N287" i="33"/>
  <c r="O287" i="33"/>
  <c r="P287" i="33"/>
  <c r="Q287" i="33"/>
  <c r="R287" i="33"/>
  <c r="T287" i="33"/>
  <c r="M288" i="33"/>
  <c r="N288" i="33"/>
  <c r="O288" i="33"/>
  <c r="P288" i="33"/>
  <c r="Q288" i="33"/>
  <c r="R288" i="33"/>
  <c r="T288" i="33"/>
  <c r="M289" i="33"/>
  <c r="N289" i="33"/>
  <c r="O289" i="33"/>
  <c r="P289" i="33"/>
  <c r="Q289" i="33"/>
  <c r="R289" i="33"/>
  <c r="T289" i="33"/>
  <c r="M290" i="33"/>
  <c r="N290" i="33"/>
  <c r="O290" i="33"/>
  <c r="P290" i="33"/>
  <c r="Q290" i="33"/>
  <c r="R290" i="33"/>
  <c r="T290" i="33"/>
  <c r="M291" i="33"/>
  <c r="N291" i="33"/>
  <c r="O291" i="33"/>
  <c r="P291" i="33"/>
  <c r="Q291" i="33"/>
  <c r="R291" i="33"/>
  <c r="T291" i="33"/>
  <c r="M292" i="33"/>
  <c r="N292" i="33"/>
  <c r="O292" i="33"/>
  <c r="P292" i="33"/>
  <c r="Q292" i="33"/>
  <c r="R292" i="33"/>
  <c r="T292" i="33"/>
  <c r="M293" i="33"/>
  <c r="N293" i="33"/>
  <c r="O293" i="33"/>
  <c r="P293" i="33"/>
  <c r="Q293" i="33"/>
  <c r="R293" i="33"/>
  <c r="T293" i="33"/>
  <c r="M294" i="33"/>
  <c r="N294" i="33"/>
  <c r="O294" i="33"/>
  <c r="P294" i="33"/>
  <c r="Q294" i="33"/>
  <c r="R294" i="33"/>
  <c r="T294" i="33"/>
  <c r="M295" i="33"/>
  <c r="N295" i="33"/>
  <c r="O295" i="33"/>
  <c r="P295" i="33"/>
  <c r="Q295" i="33"/>
  <c r="R295" i="33"/>
  <c r="T295" i="33"/>
  <c r="M296" i="33"/>
  <c r="N296" i="33"/>
  <c r="O296" i="33"/>
  <c r="P296" i="33"/>
  <c r="Q296" i="33"/>
  <c r="R296" i="33"/>
  <c r="T296" i="33"/>
  <c r="M297" i="33"/>
  <c r="N297" i="33"/>
  <c r="O297" i="33"/>
  <c r="P297" i="33"/>
  <c r="Q297" i="33"/>
  <c r="R297" i="33"/>
  <c r="T297" i="33"/>
  <c r="M298" i="33"/>
  <c r="N298" i="33"/>
  <c r="O298" i="33"/>
  <c r="P298" i="33"/>
  <c r="Q298" i="33"/>
  <c r="R298" i="33"/>
  <c r="T298" i="33"/>
  <c r="M299" i="33"/>
  <c r="N299" i="33"/>
  <c r="O299" i="33"/>
  <c r="P299" i="33"/>
  <c r="Q299" i="33"/>
  <c r="R299" i="33"/>
  <c r="T299" i="33"/>
  <c r="M300" i="33"/>
  <c r="N300" i="33"/>
  <c r="O300" i="33"/>
  <c r="P300" i="33"/>
  <c r="Q300" i="33"/>
  <c r="R300" i="33"/>
  <c r="T300" i="33"/>
  <c r="M301" i="33"/>
  <c r="N301" i="33"/>
  <c r="O301" i="33"/>
  <c r="P301" i="33"/>
  <c r="Q301" i="33"/>
  <c r="R301" i="33"/>
  <c r="T301" i="33"/>
  <c r="M302" i="33"/>
  <c r="N302" i="33"/>
  <c r="O302" i="33"/>
  <c r="P302" i="33"/>
  <c r="Q302" i="33"/>
  <c r="R302" i="33"/>
  <c r="T302" i="33"/>
  <c r="M303" i="33"/>
  <c r="N303" i="33"/>
  <c r="O303" i="33"/>
  <c r="P303" i="33"/>
  <c r="Q303" i="33"/>
  <c r="R303" i="33"/>
  <c r="T303" i="33"/>
  <c r="M304" i="33"/>
  <c r="N304" i="33"/>
  <c r="O304" i="33"/>
  <c r="P304" i="33"/>
  <c r="Q304" i="33"/>
  <c r="R304" i="33"/>
  <c r="T304" i="33"/>
  <c r="M305" i="33"/>
  <c r="N305" i="33"/>
  <c r="O305" i="33"/>
  <c r="P305" i="33"/>
  <c r="Q305" i="33"/>
  <c r="R305" i="33"/>
  <c r="T305" i="33"/>
  <c r="M306" i="33"/>
  <c r="N306" i="33"/>
  <c r="O306" i="33"/>
  <c r="P306" i="33"/>
  <c r="Q306" i="33"/>
  <c r="R306" i="33"/>
  <c r="T306" i="33"/>
  <c r="M307" i="33"/>
  <c r="N307" i="33"/>
  <c r="O307" i="33"/>
  <c r="P307" i="33"/>
  <c r="Q307" i="33"/>
  <c r="R307" i="33"/>
  <c r="T307" i="33"/>
  <c r="M308" i="33"/>
  <c r="N308" i="33"/>
  <c r="O308" i="33"/>
  <c r="P308" i="33"/>
  <c r="Q308" i="33"/>
  <c r="R308" i="33"/>
  <c r="T308" i="33"/>
  <c r="M309" i="33"/>
  <c r="N309" i="33"/>
  <c r="O309" i="33"/>
  <c r="P309" i="33"/>
  <c r="Q309" i="33"/>
  <c r="R309" i="33"/>
  <c r="T309" i="33"/>
  <c r="M310" i="33"/>
  <c r="N310" i="33"/>
  <c r="O310" i="33"/>
  <c r="P310" i="33"/>
  <c r="Q310" i="33"/>
  <c r="R310" i="33"/>
  <c r="T310" i="33"/>
  <c r="M311" i="33"/>
  <c r="N311" i="33"/>
  <c r="O311" i="33"/>
  <c r="P311" i="33"/>
  <c r="Q311" i="33"/>
  <c r="R311" i="33"/>
  <c r="T311" i="33"/>
  <c r="M312" i="33"/>
  <c r="N312" i="33"/>
  <c r="O312" i="33"/>
  <c r="P312" i="33"/>
  <c r="Q312" i="33"/>
  <c r="R312" i="33"/>
  <c r="T312" i="33"/>
  <c r="M313" i="33"/>
  <c r="N313" i="33"/>
  <c r="O313" i="33"/>
  <c r="P313" i="33"/>
  <c r="Q313" i="33"/>
  <c r="R313" i="33"/>
  <c r="T313" i="33"/>
  <c r="M314" i="33"/>
  <c r="N314" i="33"/>
  <c r="O314" i="33"/>
  <c r="P314" i="33"/>
  <c r="Q314" i="33"/>
  <c r="R314" i="33"/>
  <c r="T314" i="33"/>
  <c r="M315" i="33"/>
  <c r="N315" i="33"/>
  <c r="O315" i="33"/>
  <c r="P315" i="33"/>
  <c r="Q315" i="33"/>
  <c r="R315" i="33"/>
  <c r="T315" i="33"/>
  <c r="M316" i="33"/>
  <c r="N316" i="33"/>
  <c r="O316" i="33"/>
  <c r="P316" i="33"/>
  <c r="Q316" i="33"/>
  <c r="R316" i="33"/>
  <c r="T316" i="33"/>
  <c r="M317" i="33"/>
  <c r="N317" i="33"/>
  <c r="O317" i="33"/>
  <c r="P317" i="33"/>
  <c r="Q317" i="33"/>
  <c r="R317" i="33"/>
  <c r="T317" i="33"/>
  <c r="M318" i="33"/>
  <c r="N318" i="33"/>
  <c r="O318" i="33"/>
  <c r="P318" i="33"/>
  <c r="Q318" i="33"/>
  <c r="R318" i="33"/>
  <c r="T318" i="33"/>
  <c r="M319" i="33"/>
  <c r="N319" i="33"/>
  <c r="O319" i="33"/>
  <c r="P319" i="33"/>
  <c r="Q319" i="33"/>
  <c r="R319" i="33"/>
  <c r="T319" i="33"/>
  <c r="M320" i="33"/>
  <c r="N320" i="33"/>
  <c r="O320" i="33"/>
  <c r="P320" i="33"/>
  <c r="Q320" i="33"/>
  <c r="R320" i="33"/>
  <c r="T320" i="33"/>
  <c r="M321" i="33"/>
  <c r="N321" i="33"/>
  <c r="O321" i="33"/>
  <c r="P321" i="33"/>
  <c r="Q321" i="33"/>
  <c r="R321" i="33"/>
  <c r="T321" i="33"/>
  <c r="M322" i="33"/>
  <c r="N322" i="33"/>
  <c r="O322" i="33"/>
  <c r="P322" i="33"/>
  <c r="Q322" i="33"/>
  <c r="R322" i="33"/>
  <c r="T322" i="33"/>
  <c r="M323" i="33"/>
  <c r="N323" i="33"/>
  <c r="O323" i="33"/>
  <c r="P323" i="33"/>
  <c r="Q323" i="33"/>
  <c r="R323" i="33"/>
  <c r="T323" i="33"/>
  <c r="M324" i="33"/>
  <c r="N324" i="33"/>
  <c r="O324" i="33"/>
  <c r="P324" i="33"/>
  <c r="Q324" i="33"/>
  <c r="R324" i="33"/>
  <c r="T324" i="33"/>
  <c r="M325" i="33"/>
  <c r="N325" i="33"/>
  <c r="O325" i="33"/>
  <c r="P325" i="33"/>
  <c r="Q325" i="33"/>
  <c r="R325" i="33"/>
  <c r="T325" i="33"/>
  <c r="M326" i="33"/>
  <c r="N326" i="33"/>
  <c r="O326" i="33"/>
  <c r="P326" i="33"/>
  <c r="Q326" i="33"/>
  <c r="R326" i="33"/>
  <c r="T326" i="33"/>
  <c r="M327" i="33"/>
  <c r="N327" i="33"/>
  <c r="O327" i="33"/>
  <c r="P327" i="33"/>
  <c r="Q327" i="33"/>
  <c r="R327" i="33"/>
  <c r="T327" i="33"/>
  <c r="M328" i="33"/>
  <c r="N328" i="33"/>
  <c r="O328" i="33"/>
  <c r="P328" i="33"/>
  <c r="Q328" i="33"/>
  <c r="R328" i="33"/>
  <c r="T328" i="33"/>
  <c r="M329" i="33"/>
  <c r="N329" i="33"/>
  <c r="O329" i="33"/>
  <c r="P329" i="33"/>
  <c r="Q329" i="33"/>
  <c r="R329" i="33"/>
  <c r="T329" i="33"/>
  <c r="M330" i="33"/>
  <c r="N330" i="33"/>
  <c r="O330" i="33"/>
  <c r="P330" i="33"/>
  <c r="Q330" i="33"/>
  <c r="R330" i="33"/>
  <c r="T330" i="33"/>
  <c r="M331" i="33"/>
  <c r="N331" i="33"/>
  <c r="O331" i="33"/>
  <c r="P331" i="33"/>
  <c r="Q331" i="33"/>
  <c r="R331" i="33"/>
  <c r="T331" i="33"/>
  <c r="M332" i="33"/>
  <c r="N332" i="33"/>
  <c r="O332" i="33"/>
  <c r="P332" i="33"/>
  <c r="Q332" i="33"/>
  <c r="R332" i="33"/>
  <c r="T332" i="33"/>
  <c r="M333" i="33"/>
  <c r="N333" i="33"/>
  <c r="O333" i="33"/>
  <c r="P333" i="33"/>
  <c r="Q333" i="33"/>
  <c r="R333" i="33"/>
  <c r="T333" i="33"/>
  <c r="M334" i="33"/>
  <c r="N334" i="33"/>
  <c r="O334" i="33"/>
  <c r="P334" i="33"/>
  <c r="Q334" i="33"/>
  <c r="R334" i="33"/>
  <c r="T334" i="33"/>
  <c r="M335" i="33"/>
  <c r="N335" i="33"/>
  <c r="O335" i="33"/>
  <c r="P335" i="33"/>
  <c r="Q335" i="33"/>
  <c r="R335" i="33"/>
  <c r="T335" i="33"/>
  <c r="M336" i="33"/>
  <c r="N336" i="33"/>
  <c r="O336" i="33"/>
  <c r="P336" i="33"/>
  <c r="Q336" i="33"/>
  <c r="R336" i="33"/>
  <c r="T336" i="33"/>
  <c r="M337" i="33"/>
  <c r="N337" i="33"/>
  <c r="O337" i="33"/>
  <c r="P337" i="33"/>
  <c r="Q337" i="33"/>
  <c r="R337" i="33"/>
  <c r="T337" i="33"/>
  <c r="M338" i="33"/>
  <c r="N338" i="33"/>
  <c r="O338" i="33"/>
  <c r="P338" i="33"/>
  <c r="Q338" i="33"/>
  <c r="R338" i="33"/>
  <c r="T338" i="33"/>
  <c r="M339" i="33"/>
  <c r="N339" i="33"/>
  <c r="O339" i="33"/>
  <c r="P339" i="33"/>
  <c r="Q339" i="33"/>
  <c r="R339" i="33"/>
  <c r="T339" i="33"/>
  <c r="M340" i="33"/>
  <c r="N340" i="33"/>
  <c r="O340" i="33"/>
  <c r="P340" i="33"/>
  <c r="Q340" i="33"/>
  <c r="R340" i="33"/>
  <c r="T340" i="33"/>
  <c r="M341" i="33"/>
  <c r="N341" i="33"/>
  <c r="O341" i="33"/>
  <c r="P341" i="33"/>
  <c r="Q341" i="33"/>
  <c r="R341" i="33"/>
  <c r="T341" i="33"/>
  <c r="M342" i="33"/>
  <c r="N342" i="33"/>
  <c r="O342" i="33"/>
  <c r="P342" i="33"/>
  <c r="Q342" i="33"/>
  <c r="R342" i="33"/>
  <c r="T342" i="33"/>
  <c r="M343" i="33"/>
  <c r="N343" i="33"/>
  <c r="O343" i="33"/>
  <c r="P343" i="33"/>
  <c r="Q343" i="33"/>
  <c r="R343" i="33"/>
  <c r="T343" i="33"/>
  <c r="M344" i="33"/>
  <c r="N344" i="33"/>
  <c r="O344" i="33"/>
  <c r="P344" i="33"/>
  <c r="Q344" i="33"/>
  <c r="R344" i="33"/>
  <c r="T344" i="33"/>
  <c r="M345" i="33"/>
  <c r="N345" i="33"/>
  <c r="O345" i="33"/>
  <c r="P345" i="33"/>
  <c r="Q345" i="33"/>
  <c r="R345" i="33"/>
  <c r="T345" i="33"/>
  <c r="M346" i="33"/>
  <c r="N346" i="33"/>
  <c r="O346" i="33"/>
  <c r="P346" i="33"/>
  <c r="Q346" i="33"/>
  <c r="R346" i="33"/>
  <c r="T346" i="33"/>
  <c r="M347" i="33"/>
  <c r="N347" i="33"/>
  <c r="O347" i="33"/>
  <c r="P347" i="33"/>
  <c r="Q347" i="33"/>
  <c r="R347" i="33"/>
  <c r="T347" i="33"/>
  <c r="M348" i="33"/>
  <c r="N348" i="33"/>
  <c r="O348" i="33"/>
  <c r="P348" i="33"/>
  <c r="Q348" i="33"/>
  <c r="R348" i="33"/>
  <c r="T348" i="33"/>
  <c r="M349" i="33"/>
  <c r="N349" i="33"/>
  <c r="O349" i="33"/>
  <c r="P349" i="33"/>
  <c r="Q349" i="33"/>
  <c r="R349" i="33"/>
  <c r="T349" i="33"/>
  <c r="M350" i="33"/>
  <c r="N350" i="33"/>
  <c r="O350" i="33"/>
  <c r="P350" i="33"/>
  <c r="Q350" i="33"/>
  <c r="R350" i="33"/>
  <c r="T350" i="33"/>
  <c r="M351" i="33"/>
  <c r="N351" i="33"/>
  <c r="O351" i="33"/>
  <c r="P351" i="33"/>
  <c r="Q351" i="33"/>
  <c r="R351" i="33"/>
  <c r="T351" i="33"/>
  <c r="M352" i="33"/>
  <c r="N352" i="33"/>
  <c r="O352" i="33"/>
  <c r="P352" i="33"/>
  <c r="Q352" i="33"/>
  <c r="R352" i="33"/>
  <c r="T352" i="33"/>
  <c r="M353" i="33"/>
  <c r="N353" i="33"/>
  <c r="O353" i="33"/>
  <c r="P353" i="33"/>
  <c r="Q353" i="33"/>
  <c r="R353" i="33"/>
  <c r="T353" i="33"/>
  <c r="M354" i="33"/>
  <c r="N354" i="33"/>
  <c r="O354" i="33"/>
  <c r="P354" i="33"/>
  <c r="Q354" i="33"/>
  <c r="R354" i="33"/>
  <c r="T354" i="33"/>
  <c r="M355" i="33"/>
  <c r="N355" i="33"/>
  <c r="O355" i="33"/>
  <c r="P355" i="33"/>
  <c r="Q355" i="33"/>
  <c r="R355" i="33"/>
  <c r="T355" i="33"/>
  <c r="M356" i="33"/>
  <c r="N356" i="33"/>
  <c r="O356" i="33"/>
  <c r="P356" i="33"/>
  <c r="Q356" i="33"/>
  <c r="R356" i="33"/>
  <c r="T356" i="33"/>
  <c r="M357" i="33"/>
  <c r="N357" i="33"/>
  <c r="O357" i="33"/>
  <c r="P357" i="33"/>
  <c r="Q357" i="33"/>
  <c r="R357" i="33"/>
  <c r="T357" i="33"/>
  <c r="M358" i="33"/>
  <c r="N358" i="33"/>
  <c r="O358" i="33"/>
  <c r="P358" i="33"/>
  <c r="Q358" i="33"/>
  <c r="R358" i="33"/>
  <c r="T358" i="33"/>
  <c r="M359" i="33"/>
  <c r="N359" i="33"/>
  <c r="O359" i="33"/>
  <c r="P359" i="33"/>
  <c r="Q359" i="33"/>
  <c r="R359" i="33"/>
  <c r="T359" i="33"/>
  <c r="M360" i="33"/>
  <c r="N360" i="33"/>
  <c r="O360" i="33"/>
  <c r="P360" i="33"/>
  <c r="Q360" i="33"/>
  <c r="R360" i="33"/>
  <c r="T360" i="33"/>
  <c r="M361" i="33"/>
  <c r="N361" i="33"/>
  <c r="O361" i="33"/>
  <c r="P361" i="33"/>
  <c r="Q361" i="33"/>
  <c r="R361" i="33"/>
  <c r="T361" i="33"/>
  <c r="M362" i="33"/>
  <c r="N362" i="33"/>
  <c r="O362" i="33"/>
  <c r="P362" i="33"/>
  <c r="Q362" i="33"/>
  <c r="R362" i="33"/>
  <c r="T362" i="33"/>
  <c r="M363" i="33"/>
  <c r="N363" i="33"/>
  <c r="O363" i="33"/>
  <c r="P363" i="33"/>
  <c r="Q363" i="33"/>
  <c r="R363" i="33"/>
  <c r="T363" i="33"/>
  <c r="M364" i="33"/>
  <c r="N364" i="33"/>
  <c r="O364" i="33"/>
  <c r="P364" i="33"/>
  <c r="Q364" i="33"/>
  <c r="R364" i="33"/>
  <c r="T364" i="33"/>
  <c r="M365" i="33"/>
  <c r="N365" i="33"/>
  <c r="O365" i="33"/>
  <c r="P365" i="33"/>
  <c r="Q365" i="33"/>
  <c r="R365" i="33"/>
  <c r="T365" i="33"/>
  <c r="M366" i="33"/>
  <c r="N366" i="33"/>
  <c r="O366" i="33"/>
  <c r="P366" i="33"/>
  <c r="Q366" i="33"/>
  <c r="R366" i="33"/>
  <c r="T366" i="33"/>
  <c r="M367" i="33"/>
  <c r="N367" i="33"/>
  <c r="O367" i="33"/>
  <c r="P367" i="33"/>
  <c r="Q367" i="33"/>
  <c r="R367" i="33"/>
  <c r="T367" i="33"/>
  <c r="M368" i="33"/>
  <c r="N368" i="33"/>
  <c r="O368" i="33"/>
  <c r="P368" i="33"/>
  <c r="Q368" i="33"/>
  <c r="R368" i="33"/>
  <c r="T368" i="33"/>
  <c r="M369" i="33"/>
  <c r="N369" i="33"/>
  <c r="O369" i="33"/>
  <c r="P369" i="33"/>
  <c r="Q369" i="33"/>
  <c r="R369" i="33"/>
  <c r="T369" i="33"/>
  <c r="M370" i="33"/>
  <c r="N370" i="33"/>
  <c r="O370" i="33"/>
  <c r="P370" i="33"/>
  <c r="Q370" i="33"/>
  <c r="R370" i="33"/>
  <c r="T370" i="33"/>
  <c r="M371" i="33"/>
  <c r="N371" i="33"/>
  <c r="O371" i="33"/>
  <c r="P371" i="33"/>
  <c r="Q371" i="33"/>
  <c r="R371" i="33"/>
  <c r="T371" i="33"/>
  <c r="M372" i="33"/>
  <c r="N372" i="33"/>
  <c r="O372" i="33"/>
  <c r="P372" i="33"/>
  <c r="Q372" i="33"/>
  <c r="R372" i="33"/>
  <c r="T372" i="33"/>
  <c r="M373" i="33"/>
  <c r="N373" i="33"/>
  <c r="O373" i="33"/>
  <c r="P373" i="33"/>
  <c r="Q373" i="33"/>
  <c r="R373" i="33"/>
  <c r="T373" i="33"/>
  <c r="M374" i="33"/>
  <c r="N374" i="33"/>
  <c r="O374" i="33"/>
  <c r="P374" i="33"/>
  <c r="Q374" i="33"/>
  <c r="R374" i="33"/>
  <c r="T374" i="33"/>
  <c r="M375" i="33"/>
  <c r="N375" i="33"/>
  <c r="O375" i="33"/>
  <c r="P375" i="33"/>
  <c r="Q375" i="33"/>
  <c r="R375" i="33"/>
  <c r="T375" i="33"/>
  <c r="M376" i="33"/>
  <c r="N376" i="33"/>
  <c r="O376" i="33"/>
  <c r="P376" i="33"/>
  <c r="Q376" i="33"/>
  <c r="R376" i="33"/>
  <c r="T376" i="33"/>
  <c r="M377" i="33"/>
  <c r="N377" i="33"/>
  <c r="O377" i="33"/>
  <c r="P377" i="33"/>
  <c r="Q377" i="33"/>
  <c r="R377" i="33"/>
  <c r="T377" i="33"/>
  <c r="M378" i="33"/>
  <c r="N378" i="33"/>
  <c r="O378" i="33"/>
  <c r="P378" i="33"/>
  <c r="Q378" i="33"/>
  <c r="R378" i="33"/>
  <c r="T378" i="33"/>
  <c r="M379" i="33"/>
  <c r="N379" i="33"/>
  <c r="O379" i="33"/>
  <c r="P379" i="33"/>
  <c r="Q379" i="33"/>
  <c r="R379" i="33"/>
  <c r="T379" i="33"/>
  <c r="M380" i="33"/>
  <c r="N380" i="33"/>
  <c r="O380" i="33"/>
  <c r="P380" i="33"/>
  <c r="Q380" i="33"/>
  <c r="R380" i="33"/>
  <c r="T380" i="33"/>
  <c r="M381" i="33"/>
  <c r="N381" i="33"/>
  <c r="O381" i="33"/>
  <c r="P381" i="33"/>
  <c r="Q381" i="33"/>
  <c r="R381" i="33"/>
  <c r="T381" i="33"/>
  <c r="M382" i="33"/>
  <c r="N382" i="33"/>
  <c r="O382" i="33"/>
  <c r="P382" i="33"/>
  <c r="Q382" i="33"/>
  <c r="R382" i="33"/>
  <c r="T382" i="33"/>
  <c r="M383" i="33"/>
  <c r="N383" i="33"/>
  <c r="O383" i="33"/>
  <c r="P383" i="33"/>
  <c r="Q383" i="33"/>
  <c r="R383" i="33"/>
  <c r="T383" i="33"/>
  <c r="M384" i="33"/>
  <c r="N384" i="33"/>
  <c r="O384" i="33"/>
  <c r="P384" i="33"/>
  <c r="Q384" i="33"/>
  <c r="R384" i="33"/>
  <c r="T384" i="33"/>
  <c r="M385" i="33"/>
  <c r="N385" i="33"/>
  <c r="O385" i="33"/>
  <c r="P385" i="33"/>
  <c r="Q385" i="33"/>
  <c r="R385" i="33"/>
  <c r="T385" i="33"/>
  <c r="M386" i="33"/>
  <c r="N386" i="33"/>
  <c r="O386" i="33"/>
  <c r="P386" i="33"/>
  <c r="Q386" i="33"/>
  <c r="R386" i="33"/>
  <c r="T386" i="33"/>
  <c r="M387" i="33"/>
  <c r="N387" i="33"/>
  <c r="O387" i="33"/>
  <c r="P387" i="33"/>
  <c r="Q387" i="33"/>
  <c r="R387" i="33"/>
  <c r="T387" i="33"/>
  <c r="M388" i="33"/>
  <c r="N388" i="33"/>
  <c r="O388" i="33"/>
  <c r="P388" i="33"/>
  <c r="Q388" i="33"/>
  <c r="R388" i="33"/>
  <c r="T388" i="33"/>
  <c r="M389" i="33"/>
  <c r="N389" i="33"/>
  <c r="O389" i="33"/>
  <c r="P389" i="33"/>
  <c r="Q389" i="33"/>
  <c r="R389" i="33"/>
  <c r="T389" i="33"/>
  <c r="M390" i="33"/>
  <c r="N390" i="33"/>
  <c r="O390" i="33"/>
  <c r="P390" i="33"/>
  <c r="Q390" i="33"/>
  <c r="R390" i="33"/>
  <c r="T390" i="33"/>
  <c r="M391" i="33"/>
  <c r="N391" i="33"/>
  <c r="O391" i="33"/>
  <c r="P391" i="33"/>
  <c r="Q391" i="33"/>
  <c r="R391" i="33"/>
  <c r="T391" i="33"/>
  <c r="M392" i="33"/>
  <c r="N392" i="33"/>
  <c r="O392" i="33"/>
  <c r="P392" i="33"/>
  <c r="Q392" i="33"/>
  <c r="R392" i="33"/>
  <c r="T392" i="33"/>
  <c r="M393" i="33"/>
  <c r="N393" i="33"/>
  <c r="O393" i="33"/>
  <c r="P393" i="33"/>
  <c r="Q393" i="33"/>
  <c r="R393" i="33"/>
  <c r="T393" i="33"/>
  <c r="M394" i="33"/>
  <c r="N394" i="33"/>
  <c r="O394" i="33"/>
  <c r="P394" i="33"/>
  <c r="Q394" i="33"/>
  <c r="R394" i="33"/>
  <c r="T394" i="33"/>
  <c r="M395" i="33"/>
  <c r="N395" i="33"/>
  <c r="O395" i="33"/>
  <c r="P395" i="33"/>
  <c r="Q395" i="33"/>
  <c r="R395" i="33"/>
  <c r="T395" i="33"/>
  <c r="M396" i="33"/>
  <c r="N396" i="33"/>
  <c r="O396" i="33"/>
  <c r="P396" i="33"/>
  <c r="Q396" i="33"/>
  <c r="R396" i="33"/>
  <c r="T396" i="33"/>
  <c r="M397" i="33"/>
  <c r="N397" i="33"/>
  <c r="O397" i="33"/>
  <c r="P397" i="33"/>
  <c r="Q397" i="33"/>
  <c r="R397" i="33"/>
  <c r="T397" i="33"/>
  <c r="M398" i="33"/>
  <c r="N398" i="33"/>
  <c r="O398" i="33"/>
  <c r="P398" i="33"/>
  <c r="Q398" i="33"/>
  <c r="R398" i="33"/>
  <c r="T398" i="33"/>
  <c r="M399" i="33"/>
  <c r="N399" i="33"/>
  <c r="O399" i="33"/>
  <c r="P399" i="33"/>
  <c r="Q399" i="33"/>
  <c r="R399" i="33"/>
  <c r="T399" i="33"/>
  <c r="M400" i="33"/>
  <c r="N400" i="33"/>
  <c r="O400" i="33"/>
  <c r="P400" i="33"/>
  <c r="Q400" i="33"/>
  <c r="R400" i="33"/>
  <c r="T400" i="33"/>
  <c r="M401" i="33"/>
  <c r="N401" i="33"/>
  <c r="O401" i="33"/>
  <c r="P401" i="33"/>
  <c r="Q401" i="33"/>
  <c r="R401" i="33"/>
  <c r="T401" i="33"/>
  <c r="M402" i="33"/>
  <c r="N402" i="33"/>
  <c r="O402" i="33"/>
  <c r="P402" i="33"/>
  <c r="Q402" i="33"/>
  <c r="R402" i="33"/>
  <c r="T402" i="33"/>
  <c r="M403" i="33"/>
  <c r="N403" i="33"/>
  <c r="O403" i="33"/>
  <c r="P403" i="33"/>
  <c r="Q403" i="33"/>
  <c r="R403" i="33"/>
  <c r="T403" i="33"/>
  <c r="M404" i="33"/>
  <c r="N404" i="33"/>
  <c r="O404" i="33"/>
  <c r="P404" i="33"/>
  <c r="Q404" i="33"/>
  <c r="R404" i="33"/>
  <c r="T404" i="33"/>
  <c r="M405" i="33"/>
  <c r="N405" i="33"/>
  <c r="O405" i="33"/>
  <c r="P405" i="33"/>
  <c r="Q405" i="33"/>
  <c r="R405" i="33"/>
  <c r="T405" i="33"/>
  <c r="M406" i="33"/>
  <c r="N406" i="33"/>
  <c r="O406" i="33"/>
  <c r="P406" i="33"/>
  <c r="Q406" i="33"/>
  <c r="R406" i="33"/>
  <c r="T406" i="33"/>
  <c r="M407" i="33"/>
  <c r="N407" i="33"/>
  <c r="O407" i="33"/>
  <c r="P407" i="33"/>
  <c r="Q407" i="33"/>
  <c r="R407" i="33"/>
  <c r="T407" i="33"/>
  <c r="M408" i="33"/>
  <c r="N408" i="33"/>
  <c r="O408" i="33"/>
  <c r="P408" i="33"/>
  <c r="Q408" i="33"/>
  <c r="R408" i="33"/>
  <c r="T408" i="33"/>
  <c r="M409" i="33"/>
  <c r="N409" i="33"/>
  <c r="O409" i="33"/>
  <c r="P409" i="33"/>
  <c r="Q409" i="33"/>
  <c r="R409" i="33"/>
  <c r="T409" i="33"/>
  <c r="M410" i="33"/>
  <c r="N410" i="33"/>
  <c r="O410" i="33"/>
  <c r="P410" i="33"/>
  <c r="Q410" i="33"/>
  <c r="R410" i="33"/>
  <c r="T410" i="33"/>
  <c r="M411" i="33"/>
  <c r="N411" i="33"/>
  <c r="O411" i="33"/>
  <c r="P411" i="33"/>
  <c r="Q411" i="33"/>
  <c r="R411" i="33"/>
  <c r="T411" i="33"/>
  <c r="M412" i="33"/>
  <c r="N412" i="33"/>
  <c r="O412" i="33"/>
  <c r="P412" i="33"/>
  <c r="Q412" i="33"/>
  <c r="R412" i="33"/>
  <c r="T412" i="33"/>
  <c r="M413" i="33"/>
  <c r="N413" i="33"/>
  <c r="O413" i="33"/>
  <c r="P413" i="33"/>
  <c r="Q413" i="33"/>
  <c r="R413" i="33"/>
  <c r="T413" i="33"/>
  <c r="M414" i="33"/>
  <c r="N414" i="33"/>
  <c r="O414" i="33"/>
  <c r="P414" i="33"/>
  <c r="Q414" i="33"/>
  <c r="R414" i="33"/>
  <c r="T414" i="33"/>
  <c r="M415" i="33"/>
  <c r="N415" i="33"/>
  <c r="O415" i="33"/>
  <c r="P415" i="33"/>
  <c r="Q415" i="33"/>
  <c r="R415" i="33"/>
  <c r="T415" i="33"/>
  <c r="M416" i="33"/>
  <c r="N416" i="33"/>
  <c r="O416" i="33"/>
  <c r="P416" i="33"/>
  <c r="Q416" i="33"/>
  <c r="R416" i="33"/>
  <c r="T416" i="33"/>
  <c r="M417" i="33"/>
  <c r="N417" i="33"/>
  <c r="O417" i="33"/>
  <c r="P417" i="33"/>
  <c r="Q417" i="33"/>
  <c r="R417" i="33"/>
  <c r="T417" i="33"/>
  <c r="M418" i="33"/>
  <c r="N418" i="33"/>
  <c r="O418" i="33"/>
  <c r="P418" i="33"/>
  <c r="Q418" i="33"/>
  <c r="R418" i="33"/>
  <c r="T418" i="33"/>
  <c r="M419" i="33"/>
  <c r="N419" i="33"/>
  <c r="O419" i="33"/>
  <c r="P419" i="33"/>
  <c r="Q419" i="33"/>
  <c r="R419" i="33"/>
  <c r="T419" i="33"/>
  <c r="M420" i="33"/>
  <c r="N420" i="33"/>
  <c r="O420" i="33"/>
  <c r="P420" i="33"/>
  <c r="Q420" i="33"/>
  <c r="R420" i="33"/>
  <c r="T420" i="33"/>
  <c r="M421" i="33"/>
  <c r="N421" i="33"/>
  <c r="O421" i="33"/>
  <c r="P421" i="33"/>
  <c r="Q421" i="33"/>
  <c r="R421" i="33"/>
  <c r="T421" i="33"/>
  <c r="M422" i="33"/>
  <c r="N422" i="33"/>
  <c r="O422" i="33"/>
  <c r="P422" i="33"/>
  <c r="Q422" i="33"/>
  <c r="R422" i="33"/>
  <c r="T422" i="33"/>
  <c r="M423" i="33"/>
  <c r="N423" i="33"/>
  <c r="O423" i="33"/>
  <c r="P423" i="33"/>
  <c r="Q423" i="33"/>
  <c r="R423" i="33"/>
  <c r="T423" i="33"/>
  <c r="M424" i="33"/>
  <c r="N424" i="33"/>
  <c r="O424" i="33"/>
  <c r="P424" i="33"/>
  <c r="Q424" i="33"/>
  <c r="R424" i="33"/>
  <c r="T424" i="33"/>
  <c r="M425" i="33"/>
  <c r="N425" i="33"/>
  <c r="O425" i="33"/>
  <c r="P425" i="33"/>
  <c r="Q425" i="33"/>
  <c r="R425" i="33"/>
  <c r="T425" i="33"/>
  <c r="M426" i="33"/>
  <c r="N426" i="33"/>
  <c r="O426" i="33"/>
  <c r="P426" i="33"/>
  <c r="Q426" i="33"/>
  <c r="R426" i="33"/>
  <c r="T426" i="33"/>
  <c r="M427" i="33"/>
  <c r="N427" i="33"/>
  <c r="O427" i="33"/>
  <c r="P427" i="33"/>
  <c r="Q427" i="33"/>
  <c r="R427" i="33"/>
  <c r="T427" i="33"/>
  <c r="M428" i="33"/>
  <c r="N428" i="33"/>
  <c r="O428" i="33"/>
  <c r="P428" i="33"/>
  <c r="Q428" i="33"/>
  <c r="R428" i="33"/>
  <c r="T428" i="33"/>
  <c r="M429" i="33"/>
  <c r="N429" i="33"/>
  <c r="O429" i="33"/>
  <c r="P429" i="33"/>
  <c r="Q429" i="33"/>
  <c r="R429" i="33"/>
  <c r="T429" i="33"/>
  <c r="M430" i="33"/>
  <c r="N430" i="33"/>
  <c r="O430" i="33"/>
  <c r="P430" i="33"/>
  <c r="Q430" i="33"/>
  <c r="R430" i="33"/>
  <c r="T430" i="33"/>
  <c r="M431" i="33"/>
  <c r="N431" i="33"/>
  <c r="O431" i="33"/>
  <c r="P431" i="33"/>
  <c r="Q431" i="33"/>
  <c r="R431" i="33"/>
  <c r="T431" i="33"/>
  <c r="M432" i="33"/>
  <c r="N432" i="33"/>
  <c r="O432" i="33"/>
  <c r="P432" i="33"/>
  <c r="Q432" i="33"/>
  <c r="R432" i="33"/>
  <c r="T432" i="33"/>
  <c r="M433" i="33"/>
  <c r="N433" i="33"/>
  <c r="O433" i="33"/>
  <c r="P433" i="33"/>
  <c r="Q433" i="33"/>
  <c r="R433" i="33"/>
  <c r="T433" i="33"/>
  <c r="M434" i="33"/>
  <c r="N434" i="33"/>
  <c r="O434" i="33"/>
  <c r="P434" i="33"/>
  <c r="Q434" i="33"/>
  <c r="R434" i="33"/>
  <c r="T434" i="33"/>
  <c r="M435" i="33"/>
  <c r="N435" i="33"/>
  <c r="O435" i="33"/>
  <c r="P435" i="33"/>
  <c r="Q435" i="33"/>
  <c r="R435" i="33"/>
  <c r="T435" i="33"/>
  <c r="M436" i="33"/>
  <c r="N436" i="33"/>
  <c r="O436" i="33"/>
  <c r="P436" i="33"/>
  <c r="Q436" i="33"/>
  <c r="R436" i="33"/>
  <c r="T436" i="33"/>
  <c r="M437" i="33"/>
  <c r="N437" i="33"/>
  <c r="O437" i="33"/>
  <c r="P437" i="33"/>
  <c r="Q437" i="33"/>
  <c r="R437" i="33"/>
  <c r="T437" i="33"/>
  <c r="M438" i="33"/>
  <c r="N438" i="33"/>
  <c r="O438" i="33"/>
  <c r="P438" i="33"/>
  <c r="Q438" i="33"/>
  <c r="R438" i="33"/>
  <c r="T438" i="33"/>
  <c r="M439" i="33"/>
  <c r="N439" i="33"/>
  <c r="O439" i="33"/>
  <c r="P439" i="33"/>
  <c r="Q439" i="33"/>
  <c r="R439" i="33"/>
  <c r="T439" i="33"/>
  <c r="M440" i="33"/>
  <c r="N440" i="33"/>
  <c r="O440" i="33"/>
  <c r="P440" i="33"/>
  <c r="Q440" i="33"/>
  <c r="R440" i="33"/>
  <c r="T440" i="33"/>
  <c r="M441" i="33"/>
  <c r="N441" i="33"/>
  <c r="O441" i="33"/>
  <c r="P441" i="33"/>
  <c r="Q441" i="33"/>
  <c r="R441" i="33"/>
  <c r="T441" i="33"/>
  <c r="M442" i="33"/>
  <c r="N442" i="33"/>
  <c r="O442" i="33"/>
  <c r="P442" i="33"/>
  <c r="Q442" i="33"/>
  <c r="R442" i="33"/>
  <c r="T442" i="33"/>
  <c r="M443" i="33"/>
  <c r="N443" i="33"/>
  <c r="O443" i="33"/>
  <c r="P443" i="33"/>
  <c r="Q443" i="33"/>
  <c r="R443" i="33"/>
  <c r="T443" i="33"/>
  <c r="M444" i="33"/>
  <c r="N444" i="33"/>
  <c r="O444" i="33"/>
  <c r="P444" i="33"/>
  <c r="Q444" i="33"/>
  <c r="R444" i="33"/>
  <c r="T444" i="33"/>
  <c r="M445" i="33"/>
  <c r="N445" i="33"/>
  <c r="O445" i="33"/>
  <c r="P445" i="33"/>
  <c r="Q445" i="33"/>
  <c r="R445" i="33"/>
  <c r="T445" i="33"/>
  <c r="M446" i="33"/>
  <c r="N446" i="33"/>
  <c r="O446" i="33"/>
  <c r="P446" i="33"/>
  <c r="Q446" i="33"/>
  <c r="R446" i="33"/>
  <c r="T446" i="33"/>
  <c r="M447" i="33"/>
  <c r="N447" i="33"/>
  <c r="O447" i="33"/>
  <c r="P447" i="33"/>
  <c r="Q447" i="33"/>
  <c r="R447" i="33"/>
  <c r="T447" i="33"/>
  <c r="M448" i="33"/>
  <c r="N448" i="33"/>
  <c r="O448" i="33"/>
  <c r="P448" i="33"/>
  <c r="Q448" i="33"/>
  <c r="R448" i="33"/>
  <c r="T448" i="33"/>
  <c r="M449" i="33"/>
  <c r="N449" i="33"/>
  <c r="O449" i="33"/>
  <c r="P449" i="33"/>
  <c r="Q449" i="33"/>
  <c r="R449" i="33"/>
  <c r="T449" i="33"/>
  <c r="M450" i="33"/>
  <c r="N450" i="33"/>
  <c r="O450" i="33"/>
  <c r="P450" i="33"/>
  <c r="Q450" i="33"/>
  <c r="R450" i="33"/>
  <c r="T450" i="33"/>
  <c r="M451" i="33"/>
  <c r="N451" i="33"/>
  <c r="O451" i="33"/>
  <c r="P451" i="33"/>
  <c r="Q451" i="33"/>
  <c r="R451" i="33"/>
  <c r="T451" i="33"/>
  <c r="M452" i="33"/>
  <c r="N452" i="33"/>
  <c r="O452" i="33"/>
  <c r="P452" i="33"/>
  <c r="Q452" i="33"/>
  <c r="R452" i="33"/>
  <c r="T452" i="33"/>
  <c r="M453" i="33"/>
  <c r="N453" i="33"/>
  <c r="O453" i="33"/>
  <c r="P453" i="33"/>
  <c r="Q453" i="33"/>
  <c r="R453" i="33"/>
  <c r="T453" i="33"/>
  <c r="M454" i="33"/>
  <c r="N454" i="33"/>
  <c r="O454" i="33"/>
  <c r="P454" i="33"/>
  <c r="Q454" i="33"/>
  <c r="R454" i="33"/>
  <c r="T454" i="33"/>
  <c r="M455" i="33"/>
  <c r="N455" i="33"/>
  <c r="O455" i="33"/>
  <c r="P455" i="33"/>
  <c r="Q455" i="33"/>
  <c r="R455" i="33"/>
  <c r="T455" i="33"/>
  <c r="M456" i="33"/>
  <c r="N456" i="33"/>
  <c r="O456" i="33"/>
  <c r="P456" i="33"/>
  <c r="Q456" i="33"/>
  <c r="R456" i="33"/>
  <c r="T456" i="33"/>
  <c r="M457" i="33"/>
  <c r="N457" i="33"/>
  <c r="O457" i="33"/>
  <c r="P457" i="33"/>
  <c r="Q457" i="33"/>
  <c r="R457" i="33"/>
  <c r="T457" i="33"/>
  <c r="M458" i="33"/>
  <c r="N458" i="33"/>
  <c r="O458" i="33"/>
  <c r="P458" i="33"/>
  <c r="Q458" i="33"/>
  <c r="R458" i="33"/>
  <c r="T458" i="33"/>
  <c r="M459" i="33"/>
  <c r="N459" i="33"/>
  <c r="O459" i="33"/>
  <c r="P459" i="33"/>
  <c r="Q459" i="33"/>
  <c r="R459" i="33"/>
  <c r="T459" i="33"/>
  <c r="M460" i="33"/>
  <c r="N460" i="33"/>
  <c r="O460" i="33"/>
  <c r="P460" i="33"/>
  <c r="Q460" i="33"/>
  <c r="R460" i="33"/>
  <c r="T460" i="33"/>
  <c r="M461" i="33"/>
  <c r="N461" i="33"/>
  <c r="O461" i="33"/>
  <c r="P461" i="33"/>
  <c r="Q461" i="33"/>
  <c r="R461" i="33"/>
  <c r="T461" i="33"/>
  <c r="M462" i="33"/>
  <c r="N462" i="33"/>
  <c r="O462" i="33"/>
  <c r="P462" i="33"/>
  <c r="Q462" i="33"/>
  <c r="R462" i="33"/>
  <c r="T462" i="33"/>
  <c r="M463" i="33"/>
  <c r="N463" i="33"/>
  <c r="O463" i="33"/>
  <c r="P463" i="33"/>
  <c r="Q463" i="33"/>
  <c r="R463" i="33"/>
  <c r="T463" i="33"/>
  <c r="M464" i="33"/>
  <c r="N464" i="33"/>
  <c r="O464" i="33"/>
  <c r="P464" i="33"/>
  <c r="Q464" i="33"/>
  <c r="R464" i="33"/>
  <c r="T464" i="33"/>
  <c r="M465" i="33"/>
  <c r="N465" i="33"/>
  <c r="O465" i="33"/>
  <c r="P465" i="33"/>
  <c r="Q465" i="33"/>
  <c r="R465" i="33"/>
  <c r="T465" i="33"/>
  <c r="M466" i="33"/>
  <c r="N466" i="33"/>
  <c r="O466" i="33"/>
  <c r="P466" i="33"/>
  <c r="Q466" i="33"/>
  <c r="R466" i="33"/>
  <c r="T466" i="33"/>
  <c r="M467" i="33"/>
  <c r="N467" i="33"/>
  <c r="O467" i="33"/>
  <c r="P467" i="33"/>
  <c r="Q467" i="33"/>
  <c r="R467" i="33"/>
  <c r="T467" i="33"/>
  <c r="M468" i="33"/>
  <c r="N468" i="33"/>
  <c r="O468" i="33"/>
  <c r="P468" i="33"/>
  <c r="Q468" i="33"/>
  <c r="R468" i="33"/>
  <c r="T468" i="33"/>
  <c r="M469" i="33"/>
  <c r="N469" i="33"/>
  <c r="O469" i="33"/>
  <c r="P469" i="33"/>
  <c r="Q469" i="33"/>
  <c r="R469" i="33"/>
  <c r="T469" i="33"/>
  <c r="M470" i="33"/>
  <c r="N470" i="33"/>
  <c r="O470" i="33"/>
  <c r="P470" i="33"/>
  <c r="Q470" i="33"/>
  <c r="R470" i="33"/>
  <c r="T470" i="33"/>
  <c r="M471" i="33"/>
  <c r="N471" i="33"/>
  <c r="O471" i="33"/>
  <c r="P471" i="33"/>
  <c r="Q471" i="33"/>
  <c r="R471" i="33"/>
  <c r="T471" i="33"/>
  <c r="M472" i="33"/>
  <c r="N472" i="33"/>
  <c r="O472" i="33"/>
  <c r="P472" i="33"/>
  <c r="Q472" i="33"/>
  <c r="R472" i="33"/>
  <c r="T472" i="33"/>
  <c r="M473" i="33"/>
  <c r="N473" i="33"/>
  <c r="O473" i="33"/>
  <c r="P473" i="33"/>
  <c r="Q473" i="33"/>
  <c r="R473" i="33"/>
  <c r="T473" i="33"/>
  <c r="M474" i="33"/>
  <c r="N474" i="33"/>
  <c r="O474" i="33"/>
  <c r="P474" i="33"/>
  <c r="Q474" i="33"/>
  <c r="R474" i="33"/>
  <c r="T474" i="33"/>
  <c r="M475" i="33"/>
  <c r="N475" i="33"/>
  <c r="O475" i="33"/>
  <c r="P475" i="33"/>
  <c r="Q475" i="33"/>
  <c r="R475" i="33"/>
  <c r="T475" i="33"/>
  <c r="M476" i="33"/>
  <c r="N476" i="33"/>
  <c r="O476" i="33"/>
  <c r="P476" i="33"/>
  <c r="Q476" i="33"/>
  <c r="R476" i="33"/>
  <c r="T476" i="33"/>
  <c r="M477" i="33"/>
  <c r="N477" i="33"/>
  <c r="O477" i="33"/>
  <c r="P477" i="33"/>
  <c r="Q477" i="33"/>
  <c r="R477" i="33"/>
  <c r="T477" i="33"/>
  <c r="M478" i="33"/>
  <c r="N478" i="33"/>
  <c r="O478" i="33"/>
  <c r="P478" i="33"/>
  <c r="Q478" i="33"/>
  <c r="R478" i="33"/>
  <c r="T478" i="33"/>
  <c r="M479" i="33"/>
  <c r="N479" i="33"/>
  <c r="O479" i="33"/>
  <c r="P479" i="33"/>
  <c r="Q479" i="33"/>
  <c r="R479" i="33"/>
  <c r="T479" i="33"/>
  <c r="M480" i="33"/>
  <c r="N480" i="33"/>
  <c r="O480" i="33"/>
  <c r="P480" i="33"/>
  <c r="Q480" i="33"/>
  <c r="R480" i="33"/>
  <c r="T480" i="33"/>
  <c r="M481" i="33"/>
  <c r="N481" i="33"/>
  <c r="O481" i="33"/>
  <c r="P481" i="33"/>
  <c r="Q481" i="33"/>
  <c r="R481" i="33"/>
  <c r="T481" i="33"/>
  <c r="M482" i="33"/>
  <c r="N482" i="33"/>
  <c r="O482" i="33"/>
  <c r="P482" i="33"/>
  <c r="Q482" i="33"/>
  <c r="R482" i="33"/>
  <c r="T482" i="33"/>
  <c r="M483" i="33"/>
  <c r="N483" i="33"/>
  <c r="O483" i="33"/>
  <c r="P483" i="33"/>
  <c r="Q483" i="33"/>
  <c r="R483" i="33"/>
  <c r="T483" i="33"/>
  <c r="M484" i="33"/>
  <c r="N484" i="33"/>
  <c r="O484" i="33"/>
  <c r="P484" i="33"/>
  <c r="Q484" i="33"/>
  <c r="R484" i="33"/>
  <c r="T484" i="33"/>
  <c r="M485" i="33"/>
  <c r="N485" i="33"/>
  <c r="O485" i="33"/>
  <c r="P485" i="33"/>
  <c r="Q485" i="33"/>
  <c r="R485" i="33"/>
  <c r="T485" i="33"/>
  <c r="M486" i="33"/>
  <c r="N486" i="33"/>
  <c r="O486" i="33"/>
  <c r="P486" i="33"/>
  <c r="Q486" i="33"/>
  <c r="R486" i="33"/>
  <c r="T486" i="33"/>
  <c r="M487" i="33"/>
  <c r="N487" i="33"/>
  <c r="O487" i="33"/>
  <c r="P487" i="33"/>
  <c r="Q487" i="33"/>
  <c r="R487" i="33"/>
  <c r="T487" i="33"/>
  <c r="M488" i="33"/>
  <c r="N488" i="33"/>
  <c r="O488" i="33"/>
  <c r="P488" i="33"/>
  <c r="Q488" i="33"/>
  <c r="R488" i="33"/>
  <c r="T488" i="33"/>
  <c r="M489" i="33"/>
  <c r="N489" i="33"/>
  <c r="O489" i="33"/>
  <c r="P489" i="33"/>
  <c r="Q489" i="33"/>
  <c r="R489" i="33"/>
  <c r="T489" i="33"/>
  <c r="M490" i="33"/>
  <c r="N490" i="33"/>
  <c r="O490" i="33"/>
  <c r="P490" i="33"/>
  <c r="Q490" i="33"/>
  <c r="R490" i="33"/>
  <c r="T490" i="33"/>
  <c r="M491" i="33"/>
  <c r="N491" i="33"/>
  <c r="O491" i="33"/>
  <c r="P491" i="33"/>
  <c r="Q491" i="33"/>
  <c r="R491" i="33"/>
  <c r="T491" i="33"/>
  <c r="M492" i="33"/>
  <c r="N492" i="33"/>
  <c r="O492" i="33"/>
  <c r="P492" i="33"/>
  <c r="Q492" i="33"/>
  <c r="R492" i="33"/>
  <c r="T492" i="33"/>
  <c r="M493" i="33"/>
  <c r="N493" i="33"/>
  <c r="O493" i="33"/>
  <c r="P493" i="33"/>
  <c r="Q493" i="33"/>
  <c r="R493" i="33"/>
  <c r="T493" i="33"/>
  <c r="M494" i="33"/>
  <c r="N494" i="33"/>
  <c r="O494" i="33"/>
  <c r="P494" i="33"/>
  <c r="Q494" i="33"/>
  <c r="R494" i="33"/>
  <c r="T494" i="33"/>
  <c r="M495" i="33"/>
  <c r="N495" i="33"/>
  <c r="O495" i="33"/>
  <c r="P495" i="33"/>
  <c r="Q495" i="33"/>
  <c r="R495" i="33"/>
  <c r="T495" i="33"/>
  <c r="M496" i="33"/>
  <c r="N496" i="33"/>
  <c r="O496" i="33"/>
  <c r="P496" i="33"/>
  <c r="Q496" i="33"/>
  <c r="R496" i="33"/>
  <c r="T496" i="33"/>
  <c r="M497" i="33"/>
  <c r="N497" i="33"/>
  <c r="O497" i="33"/>
  <c r="P497" i="33"/>
  <c r="Q497" i="33"/>
  <c r="R497" i="33"/>
  <c r="T497" i="33"/>
  <c r="M498" i="33"/>
  <c r="N498" i="33"/>
  <c r="O498" i="33"/>
  <c r="P498" i="33"/>
  <c r="Q498" i="33"/>
  <c r="R498" i="33"/>
  <c r="T498" i="33"/>
  <c r="M499" i="33"/>
  <c r="N499" i="33"/>
  <c r="O499" i="33"/>
  <c r="P499" i="33"/>
  <c r="Q499" i="33"/>
  <c r="R499" i="33"/>
  <c r="T499" i="33"/>
  <c r="M500" i="33"/>
  <c r="N500" i="33"/>
  <c r="O500" i="33"/>
  <c r="P500" i="33"/>
  <c r="Q500" i="33"/>
  <c r="R500" i="33"/>
  <c r="T500" i="33"/>
  <c r="M501" i="33"/>
  <c r="N501" i="33"/>
  <c r="O501" i="33"/>
  <c r="P501" i="33"/>
  <c r="Q501" i="33"/>
  <c r="R501" i="33"/>
  <c r="T501" i="33"/>
  <c r="M502" i="33"/>
  <c r="N502" i="33"/>
  <c r="O502" i="33"/>
  <c r="P502" i="33"/>
  <c r="Q502" i="33"/>
  <c r="R502" i="33"/>
  <c r="T502" i="33"/>
  <c r="M503" i="33"/>
  <c r="N503" i="33"/>
  <c r="O503" i="33"/>
  <c r="P503" i="33"/>
  <c r="Q503" i="33"/>
  <c r="R503" i="33"/>
  <c r="T503" i="33"/>
  <c r="M504" i="33"/>
  <c r="N504" i="33"/>
  <c r="O504" i="33"/>
  <c r="P504" i="33"/>
  <c r="Q504" i="33"/>
  <c r="R504" i="33"/>
  <c r="T504" i="33"/>
  <c r="M505" i="33"/>
  <c r="N505" i="33"/>
  <c r="O505" i="33"/>
  <c r="P505" i="33"/>
  <c r="Q505" i="33"/>
  <c r="R505" i="33"/>
  <c r="T505" i="33"/>
  <c r="M506" i="33"/>
  <c r="N506" i="33"/>
  <c r="O506" i="33"/>
  <c r="P506" i="33"/>
  <c r="Q506" i="33"/>
  <c r="R506" i="33"/>
  <c r="T506" i="33"/>
  <c r="M507" i="33"/>
  <c r="N507" i="33"/>
  <c r="O507" i="33"/>
  <c r="P507" i="33"/>
  <c r="Q507" i="33"/>
  <c r="R507" i="33"/>
  <c r="T507" i="33"/>
  <c r="M508" i="33"/>
  <c r="N508" i="33"/>
  <c r="O508" i="33"/>
  <c r="P508" i="33"/>
  <c r="Q508" i="33"/>
  <c r="R508" i="33"/>
  <c r="T508" i="33"/>
  <c r="M509" i="33"/>
  <c r="N509" i="33"/>
  <c r="O509" i="33"/>
  <c r="P509" i="33"/>
  <c r="Q509" i="33"/>
  <c r="R509" i="33"/>
  <c r="T509" i="33"/>
  <c r="M510" i="33"/>
  <c r="N510" i="33"/>
  <c r="O510" i="33"/>
  <c r="P510" i="33"/>
  <c r="Q510" i="33"/>
  <c r="R510" i="33"/>
  <c r="T510" i="33"/>
  <c r="M511" i="33"/>
  <c r="N511" i="33"/>
  <c r="O511" i="33"/>
  <c r="P511" i="33"/>
  <c r="Q511" i="33"/>
  <c r="R511" i="33"/>
  <c r="T511" i="33"/>
  <c r="M512" i="33"/>
  <c r="N512" i="33"/>
  <c r="O512" i="33"/>
  <c r="P512" i="33"/>
  <c r="Q512" i="33"/>
  <c r="R512" i="33"/>
  <c r="T512" i="33"/>
  <c r="M513" i="33"/>
  <c r="N513" i="33"/>
  <c r="O513" i="33"/>
  <c r="P513" i="33"/>
  <c r="Q513" i="33"/>
  <c r="R513" i="33"/>
  <c r="T513" i="33"/>
  <c r="M514" i="33"/>
  <c r="N514" i="33"/>
  <c r="O514" i="33"/>
  <c r="P514" i="33"/>
  <c r="Q514" i="33"/>
  <c r="R514" i="33"/>
  <c r="T514" i="33"/>
  <c r="M515" i="33"/>
  <c r="N515" i="33"/>
  <c r="O515" i="33"/>
  <c r="P515" i="33"/>
  <c r="Q515" i="33"/>
  <c r="R515" i="33"/>
  <c r="T515" i="33"/>
  <c r="M516" i="33"/>
  <c r="N516" i="33"/>
  <c r="O516" i="33"/>
  <c r="P516" i="33"/>
  <c r="Q516" i="33"/>
  <c r="R516" i="33"/>
  <c r="T516" i="33"/>
  <c r="M517" i="33"/>
  <c r="N517" i="33"/>
  <c r="O517" i="33"/>
  <c r="P517" i="33"/>
  <c r="Q517" i="33"/>
  <c r="R517" i="33"/>
  <c r="T517" i="33"/>
  <c r="M518" i="33"/>
  <c r="N518" i="33"/>
  <c r="O518" i="33"/>
  <c r="P518" i="33"/>
  <c r="Q518" i="33"/>
  <c r="R518" i="33"/>
  <c r="T518" i="33"/>
  <c r="M519" i="33"/>
  <c r="N519" i="33"/>
  <c r="O519" i="33"/>
  <c r="P519" i="33"/>
  <c r="Q519" i="33"/>
  <c r="R519" i="33"/>
  <c r="T519" i="33"/>
  <c r="M520" i="33"/>
  <c r="N520" i="33"/>
  <c r="O520" i="33"/>
  <c r="P520" i="33"/>
  <c r="Q520" i="33"/>
  <c r="R520" i="33"/>
  <c r="T520" i="33"/>
  <c r="M521" i="33"/>
  <c r="N521" i="33"/>
  <c r="O521" i="33"/>
  <c r="P521" i="33"/>
  <c r="Q521" i="33"/>
  <c r="R521" i="33"/>
  <c r="T521" i="33"/>
  <c r="M522" i="33"/>
  <c r="N522" i="33"/>
  <c r="O522" i="33"/>
  <c r="P522" i="33"/>
  <c r="Q522" i="33"/>
  <c r="R522" i="33"/>
  <c r="T522" i="33"/>
  <c r="M523" i="33"/>
  <c r="N523" i="33"/>
  <c r="O523" i="33"/>
  <c r="P523" i="33"/>
  <c r="Q523" i="33"/>
  <c r="R523" i="33"/>
  <c r="T523" i="33"/>
  <c r="M524" i="33"/>
  <c r="N524" i="33"/>
  <c r="O524" i="33"/>
  <c r="P524" i="33"/>
  <c r="Q524" i="33"/>
  <c r="R524" i="33"/>
  <c r="T524" i="33"/>
  <c r="M525" i="33"/>
  <c r="N525" i="33"/>
  <c r="O525" i="33"/>
  <c r="P525" i="33"/>
  <c r="Q525" i="33"/>
  <c r="R525" i="33"/>
  <c r="T525" i="33"/>
  <c r="M526" i="33"/>
  <c r="N526" i="33"/>
  <c r="O526" i="33"/>
  <c r="P526" i="33"/>
  <c r="Q526" i="33"/>
  <c r="R526" i="33"/>
  <c r="T526" i="33"/>
  <c r="M527" i="33"/>
  <c r="N527" i="33"/>
  <c r="O527" i="33"/>
  <c r="P527" i="33"/>
  <c r="Q527" i="33"/>
  <c r="R527" i="33"/>
  <c r="T527" i="33"/>
  <c r="M528" i="33"/>
  <c r="N528" i="33"/>
  <c r="O528" i="33"/>
  <c r="P528" i="33"/>
  <c r="Q528" i="33"/>
  <c r="R528" i="33"/>
  <c r="T528" i="33"/>
  <c r="M529" i="33"/>
  <c r="N529" i="33"/>
  <c r="O529" i="33"/>
  <c r="P529" i="33"/>
  <c r="Q529" i="33"/>
  <c r="R529" i="33"/>
  <c r="T529" i="33"/>
  <c r="M530" i="33"/>
  <c r="N530" i="33"/>
  <c r="O530" i="33"/>
  <c r="P530" i="33"/>
  <c r="Q530" i="33"/>
  <c r="R530" i="33"/>
  <c r="T530" i="33"/>
  <c r="M531" i="33"/>
  <c r="N531" i="33"/>
  <c r="O531" i="33"/>
  <c r="P531" i="33"/>
  <c r="Q531" i="33"/>
  <c r="R531" i="33"/>
  <c r="T531" i="33"/>
  <c r="M532" i="33"/>
  <c r="N532" i="33"/>
  <c r="O532" i="33"/>
  <c r="P532" i="33"/>
  <c r="Q532" i="33"/>
  <c r="R532" i="33"/>
  <c r="T532" i="33"/>
  <c r="M533" i="33"/>
  <c r="N533" i="33"/>
  <c r="O533" i="33"/>
  <c r="P533" i="33"/>
  <c r="Q533" i="33"/>
  <c r="R533" i="33"/>
  <c r="T533" i="33"/>
  <c r="M534" i="33"/>
  <c r="N534" i="33"/>
  <c r="O534" i="33"/>
  <c r="P534" i="33"/>
  <c r="Q534" i="33"/>
  <c r="R534" i="33"/>
  <c r="T534" i="33"/>
  <c r="M535" i="33"/>
  <c r="N535" i="33"/>
  <c r="O535" i="33"/>
  <c r="P535" i="33"/>
  <c r="Q535" i="33"/>
  <c r="R535" i="33"/>
  <c r="T535" i="33"/>
  <c r="M536" i="33"/>
  <c r="N536" i="33"/>
  <c r="O536" i="33"/>
  <c r="P536" i="33"/>
  <c r="Q536" i="33"/>
  <c r="R536" i="33"/>
  <c r="T536" i="33"/>
  <c r="M537" i="33"/>
  <c r="N537" i="33"/>
  <c r="O537" i="33"/>
  <c r="P537" i="33"/>
  <c r="Q537" i="33"/>
  <c r="R537" i="33"/>
  <c r="T537" i="33"/>
  <c r="M538" i="33"/>
  <c r="N538" i="33"/>
  <c r="O538" i="33"/>
  <c r="P538" i="33"/>
  <c r="Q538" i="33"/>
  <c r="R538" i="33"/>
  <c r="T538" i="33"/>
  <c r="M539" i="33"/>
  <c r="N539" i="33"/>
  <c r="O539" i="33"/>
  <c r="P539" i="33"/>
  <c r="Q539" i="33"/>
  <c r="R539" i="33"/>
  <c r="T539" i="33"/>
  <c r="M540" i="33"/>
  <c r="N540" i="33"/>
  <c r="O540" i="33"/>
  <c r="P540" i="33"/>
  <c r="Q540" i="33"/>
  <c r="R540" i="33"/>
  <c r="T540" i="33"/>
  <c r="M541" i="33"/>
  <c r="N541" i="33"/>
  <c r="O541" i="33"/>
  <c r="P541" i="33"/>
  <c r="Q541" i="33"/>
  <c r="R541" i="33"/>
  <c r="T541" i="33"/>
  <c r="M542" i="33"/>
  <c r="N542" i="33"/>
  <c r="O542" i="33"/>
  <c r="P542" i="33"/>
  <c r="Q542" i="33"/>
  <c r="R542" i="33"/>
  <c r="T542" i="33"/>
  <c r="M543" i="33"/>
  <c r="N543" i="33"/>
  <c r="O543" i="33"/>
  <c r="P543" i="33"/>
  <c r="Q543" i="33"/>
  <c r="R543" i="33"/>
  <c r="T543" i="33"/>
  <c r="M544" i="33"/>
  <c r="N544" i="33"/>
  <c r="O544" i="33"/>
  <c r="P544" i="33"/>
  <c r="Q544" i="33"/>
  <c r="R544" i="33"/>
  <c r="T544" i="33"/>
  <c r="M545" i="33"/>
  <c r="N545" i="33"/>
  <c r="O545" i="33"/>
  <c r="P545" i="33"/>
  <c r="Q545" i="33"/>
  <c r="R545" i="33"/>
  <c r="T545" i="33"/>
  <c r="M546" i="33"/>
  <c r="N546" i="33"/>
  <c r="O546" i="33"/>
  <c r="P546" i="33"/>
  <c r="Q546" i="33"/>
  <c r="R546" i="33"/>
  <c r="T546" i="33"/>
  <c r="M547" i="33"/>
  <c r="N547" i="33"/>
  <c r="O547" i="33"/>
  <c r="P547" i="33"/>
  <c r="Q547" i="33"/>
  <c r="R547" i="33"/>
  <c r="T547" i="33"/>
  <c r="M548" i="33"/>
  <c r="N548" i="33"/>
  <c r="O548" i="33"/>
  <c r="P548" i="33"/>
  <c r="Q548" i="33"/>
  <c r="R548" i="33"/>
  <c r="T548" i="33"/>
  <c r="M549" i="33"/>
  <c r="N549" i="33"/>
  <c r="O549" i="33"/>
  <c r="P549" i="33"/>
  <c r="Q549" i="33"/>
  <c r="R549" i="33"/>
  <c r="T549" i="33"/>
  <c r="M550" i="33"/>
  <c r="N550" i="33"/>
  <c r="O550" i="33"/>
  <c r="P550" i="33"/>
  <c r="Q550" i="33"/>
  <c r="R550" i="33"/>
  <c r="T550" i="33"/>
  <c r="M551" i="33"/>
  <c r="N551" i="33"/>
  <c r="O551" i="33"/>
  <c r="P551" i="33"/>
  <c r="Q551" i="33"/>
  <c r="R551" i="33"/>
  <c r="T551" i="33"/>
  <c r="M552" i="33"/>
  <c r="N552" i="33"/>
  <c r="O552" i="33"/>
  <c r="P552" i="33"/>
  <c r="Q552" i="33"/>
  <c r="R552" i="33"/>
  <c r="T552" i="33"/>
  <c r="M553" i="33"/>
  <c r="N553" i="33"/>
  <c r="O553" i="33"/>
  <c r="P553" i="33"/>
  <c r="Q553" i="33"/>
  <c r="R553" i="33"/>
  <c r="T553" i="33"/>
  <c r="M554" i="33"/>
  <c r="N554" i="33"/>
  <c r="O554" i="33"/>
  <c r="P554" i="33"/>
  <c r="Q554" i="33"/>
  <c r="R554" i="33"/>
  <c r="T554" i="33"/>
  <c r="M555" i="33"/>
  <c r="N555" i="33"/>
  <c r="O555" i="33"/>
  <c r="P555" i="33"/>
  <c r="Q555" i="33"/>
  <c r="R555" i="33"/>
  <c r="T555" i="33"/>
  <c r="M556" i="33"/>
  <c r="N556" i="33"/>
  <c r="O556" i="33"/>
  <c r="P556" i="33"/>
  <c r="Q556" i="33"/>
  <c r="R556" i="33"/>
  <c r="T556" i="33"/>
  <c r="M557" i="33"/>
  <c r="N557" i="33"/>
  <c r="O557" i="33"/>
  <c r="P557" i="33"/>
  <c r="Q557" i="33"/>
  <c r="R557" i="33"/>
  <c r="T557" i="33"/>
  <c r="M558" i="33"/>
  <c r="N558" i="33"/>
  <c r="O558" i="33"/>
  <c r="P558" i="33"/>
  <c r="Q558" i="33"/>
  <c r="R558" i="33"/>
  <c r="T558" i="33"/>
  <c r="M559" i="33"/>
  <c r="N559" i="33"/>
  <c r="O559" i="33"/>
  <c r="P559" i="33"/>
  <c r="Q559" i="33"/>
  <c r="R559" i="33"/>
  <c r="T559" i="33"/>
  <c r="M560" i="33"/>
  <c r="N560" i="33"/>
  <c r="O560" i="33"/>
  <c r="P560" i="33"/>
  <c r="Q560" i="33"/>
  <c r="R560" i="33"/>
  <c r="T560" i="33"/>
  <c r="M561" i="33"/>
  <c r="N561" i="33"/>
  <c r="O561" i="33"/>
  <c r="P561" i="33"/>
  <c r="Q561" i="33"/>
  <c r="R561" i="33"/>
  <c r="T561" i="33"/>
  <c r="M562" i="33"/>
  <c r="N562" i="33"/>
  <c r="O562" i="33"/>
  <c r="P562" i="33"/>
  <c r="Q562" i="33"/>
  <c r="R562" i="33"/>
  <c r="T562" i="33"/>
  <c r="M563" i="33"/>
  <c r="N563" i="33"/>
  <c r="O563" i="33"/>
  <c r="P563" i="33"/>
  <c r="Q563" i="33"/>
  <c r="R563" i="33"/>
  <c r="T563" i="33"/>
  <c r="M564" i="33"/>
  <c r="N564" i="33"/>
  <c r="O564" i="33"/>
  <c r="P564" i="33"/>
  <c r="Q564" i="33"/>
  <c r="R564" i="33"/>
  <c r="T564" i="33"/>
  <c r="M565" i="33"/>
  <c r="N565" i="33"/>
  <c r="O565" i="33"/>
  <c r="P565" i="33"/>
  <c r="Q565" i="33"/>
  <c r="R565" i="33"/>
  <c r="T565" i="33"/>
  <c r="M566" i="33"/>
  <c r="N566" i="33"/>
  <c r="O566" i="33"/>
  <c r="P566" i="33"/>
  <c r="Q566" i="33"/>
  <c r="R566" i="33"/>
  <c r="T566" i="33"/>
  <c r="M567" i="33"/>
  <c r="N567" i="33"/>
  <c r="O567" i="33"/>
  <c r="P567" i="33"/>
  <c r="Q567" i="33"/>
  <c r="R567" i="33"/>
  <c r="T567" i="33"/>
  <c r="M568" i="33"/>
  <c r="N568" i="33"/>
  <c r="O568" i="33"/>
  <c r="P568" i="33"/>
  <c r="Q568" i="33"/>
  <c r="R568" i="33"/>
  <c r="T568" i="33"/>
  <c r="M569" i="33"/>
  <c r="N569" i="33"/>
  <c r="O569" i="33"/>
  <c r="P569" i="33"/>
  <c r="Q569" i="33"/>
  <c r="R569" i="33"/>
  <c r="T569" i="33"/>
  <c r="M570" i="33"/>
  <c r="N570" i="33"/>
  <c r="O570" i="33"/>
  <c r="P570" i="33"/>
  <c r="Q570" i="33"/>
  <c r="R570" i="33"/>
  <c r="T570" i="33"/>
  <c r="M571" i="33"/>
  <c r="N571" i="33"/>
  <c r="O571" i="33"/>
  <c r="P571" i="33"/>
  <c r="Q571" i="33"/>
  <c r="R571" i="33"/>
  <c r="T571" i="33"/>
  <c r="M572" i="33"/>
  <c r="N572" i="33"/>
  <c r="O572" i="33"/>
  <c r="P572" i="33"/>
  <c r="Q572" i="33"/>
  <c r="R572" i="33"/>
  <c r="T572" i="33"/>
  <c r="M573" i="33"/>
  <c r="N573" i="33"/>
  <c r="O573" i="33"/>
  <c r="P573" i="33"/>
  <c r="Q573" i="33"/>
  <c r="R573" i="33"/>
  <c r="T573" i="33"/>
  <c r="M574" i="33"/>
  <c r="N574" i="33"/>
  <c r="O574" i="33"/>
  <c r="P574" i="33"/>
  <c r="Q574" i="33"/>
  <c r="R574" i="33"/>
  <c r="T574" i="33"/>
  <c r="M575" i="33"/>
  <c r="N575" i="33"/>
  <c r="O575" i="33"/>
  <c r="P575" i="33"/>
  <c r="Q575" i="33"/>
  <c r="R575" i="33"/>
  <c r="T575" i="33"/>
  <c r="M576" i="33"/>
  <c r="N576" i="33"/>
  <c r="O576" i="33"/>
  <c r="P576" i="33"/>
  <c r="Q576" i="33"/>
  <c r="R576" i="33"/>
  <c r="T576" i="33"/>
  <c r="M577" i="33"/>
  <c r="N577" i="33"/>
  <c r="O577" i="33"/>
  <c r="P577" i="33"/>
  <c r="Q577" i="33"/>
  <c r="R577" i="33"/>
  <c r="T577" i="33"/>
  <c r="M578" i="33"/>
  <c r="N578" i="33"/>
  <c r="O578" i="33"/>
  <c r="P578" i="33"/>
  <c r="Q578" i="33"/>
  <c r="R578" i="33"/>
  <c r="T578" i="33"/>
  <c r="M579" i="33"/>
  <c r="N579" i="33"/>
  <c r="O579" i="33"/>
  <c r="P579" i="33"/>
  <c r="Q579" i="33"/>
  <c r="R579" i="33"/>
  <c r="T579" i="33"/>
  <c r="M580" i="33"/>
  <c r="N580" i="33"/>
  <c r="O580" i="33"/>
  <c r="P580" i="33"/>
  <c r="Q580" i="33"/>
  <c r="R580" i="33"/>
  <c r="T580" i="33"/>
  <c r="M581" i="33"/>
  <c r="N581" i="33"/>
  <c r="O581" i="33"/>
  <c r="P581" i="33"/>
  <c r="Q581" i="33"/>
  <c r="R581" i="33"/>
  <c r="T581" i="33"/>
  <c r="M582" i="33"/>
  <c r="N582" i="33"/>
  <c r="O582" i="33"/>
  <c r="P582" i="33"/>
  <c r="Q582" i="33"/>
  <c r="R582" i="33"/>
  <c r="T582" i="33"/>
  <c r="M583" i="33"/>
  <c r="N583" i="33"/>
  <c r="O583" i="33"/>
  <c r="P583" i="33"/>
  <c r="Q583" i="33"/>
  <c r="R583" i="33"/>
  <c r="T583" i="33"/>
  <c r="M584" i="33"/>
  <c r="N584" i="33"/>
  <c r="O584" i="33"/>
  <c r="P584" i="33"/>
  <c r="Q584" i="33"/>
  <c r="R584" i="33"/>
  <c r="T584" i="33"/>
  <c r="M585" i="33"/>
  <c r="N585" i="33"/>
  <c r="O585" i="33"/>
  <c r="P585" i="33"/>
  <c r="Q585" i="33"/>
  <c r="R585" i="33"/>
  <c r="T585" i="33"/>
  <c r="M586" i="33"/>
  <c r="N586" i="33"/>
  <c r="O586" i="33"/>
  <c r="P586" i="33"/>
  <c r="Q586" i="33"/>
  <c r="R586" i="33"/>
  <c r="T586" i="33"/>
  <c r="M587" i="33"/>
  <c r="N587" i="33"/>
  <c r="O587" i="33"/>
  <c r="P587" i="33"/>
  <c r="Q587" i="33"/>
  <c r="R587" i="33"/>
  <c r="T587" i="33"/>
  <c r="M588" i="33"/>
  <c r="N588" i="33"/>
  <c r="O588" i="33"/>
  <c r="P588" i="33"/>
  <c r="Q588" i="33"/>
  <c r="R588" i="33"/>
  <c r="T588" i="33"/>
  <c r="M589" i="33"/>
  <c r="N589" i="33"/>
  <c r="O589" i="33"/>
  <c r="P589" i="33"/>
  <c r="Q589" i="33"/>
  <c r="R589" i="33"/>
  <c r="T589" i="33"/>
  <c r="M590" i="33"/>
  <c r="N590" i="33"/>
  <c r="O590" i="33"/>
  <c r="P590" i="33"/>
  <c r="Q590" i="33"/>
  <c r="R590" i="33"/>
  <c r="T590" i="33"/>
  <c r="M591" i="33"/>
  <c r="N591" i="33"/>
  <c r="O591" i="33"/>
  <c r="P591" i="33"/>
  <c r="Q591" i="33"/>
  <c r="R591" i="33"/>
  <c r="T591" i="33"/>
  <c r="M592" i="33"/>
  <c r="N592" i="33"/>
  <c r="O592" i="33"/>
  <c r="P592" i="33"/>
  <c r="Q592" i="33"/>
  <c r="R592" i="33"/>
  <c r="T592" i="33"/>
  <c r="M593" i="33"/>
  <c r="N593" i="33"/>
  <c r="O593" i="33"/>
  <c r="P593" i="33"/>
  <c r="Q593" i="33"/>
  <c r="R593" i="33"/>
  <c r="T593" i="33"/>
  <c r="M594" i="33"/>
  <c r="N594" i="33"/>
  <c r="O594" i="33"/>
  <c r="P594" i="33"/>
  <c r="Q594" i="33"/>
  <c r="R594" i="33"/>
  <c r="T594" i="33"/>
  <c r="M595" i="33"/>
  <c r="N595" i="33"/>
  <c r="O595" i="33"/>
  <c r="P595" i="33"/>
  <c r="Q595" i="33"/>
  <c r="R595" i="33"/>
  <c r="T595" i="33"/>
  <c r="M596" i="33"/>
  <c r="N596" i="33"/>
  <c r="O596" i="33"/>
  <c r="P596" i="33"/>
  <c r="Q596" i="33"/>
  <c r="R596" i="33"/>
  <c r="T596" i="33"/>
  <c r="M597" i="33"/>
  <c r="N597" i="33"/>
  <c r="O597" i="33"/>
  <c r="P597" i="33"/>
  <c r="Q597" i="33"/>
  <c r="R597" i="33"/>
  <c r="T597" i="33"/>
  <c r="M598" i="33"/>
  <c r="N598" i="33"/>
  <c r="O598" i="33"/>
  <c r="P598" i="33"/>
  <c r="Q598" i="33"/>
  <c r="R598" i="33"/>
  <c r="T598" i="33"/>
  <c r="M599" i="33"/>
  <c r="N599" i="33"/>
  <c r="O599" i="33"/>
  <c r="P599" i="33"/>
  <c r="Q599" i="33"/>
  <c r="R599" i="33"/>
  <c r="T599" i="33"/>
  <c r="M600" i="33"/>
  <c r="N600" i="33"/>
  <c r="O600" i="33"/>
  <c r="P600" i="33"/>
  <c r="Q600" i="33"/>
  <c r="R600" i="33"/>
  <c r="T600" i="33"/>
  <c r="M601" i="33"/>
  <c r="N601" i="33"/>
  <c r="O601" i="33"/>
  <c r="P601" i="33"/>
  <c r="Q601" i="33"/>
  <c r="R601" i="33"/>
  <c r="T601" i="33"/>
  <c r="M602" i="33"/>
  <c r="N602" i="33"/>
  <c r="O602" i="33"/>
  <c r="P602" i="33"/>
  <c r="Q602" i="33"/>
  <c r="R602" i="33"/>
  <c r="T602" i="33"/>
  <c r="M603" i="33"/>
  <c r="N603" i="33"/>
  <c r="O603" i="33"/>
  <c r="P603" i="33"/>
  <c r="Q603" i="33"/>
  <c r="R603" i="33"/>
  <c r="T603" i="33"/>
  <c r="M604" i="33"/>
  <c r="N604" i="33"/>
  <c r="O604" i="33"/>
  <c r="P604" i="33"/>
  <c r="Q604" i="33"/>
  <c r="R604" i="33"/>
  <c r="T604" i="33"/>
  <c r="M605" i="33"/>
  <c r="N605" i="33"/>
  <c r="O605" i="33"/>
  <c r="P605" i="33"/>
  <c r="Q605" i="33"/>
  <c r="R605" i="33"/>
  <c r="T605" i="33"/>
  <c r="M606" i="33"/>
  <c r="N606" i="33"/>
  <c r="O606" i="33"/>
  <c r="P606" i="33"/>
  <c r="Q606" i="33"/>
  <c r="R606" i="33"/>
  <c r="T606" i="33"/>
  <c r="M607" i="33"/>
  <c r="N607" i="33"/>
  <c r="O607" i="33"/>
  <c r="P607" i="33"/>
  <c r="Q607" i="33"/>
  <c r="R607" i="33"/>
  <c r="T607" i="33"/>
  <c r="M608" i="33"/>
  <c r="N608" i="33"/>
  <c r="O608" i="33"/>
  <c r="P608" i="33"/>
  <c r="Q608" i="33"/>
  <c r="R608" i="33"/>
  <c r="T608" i="33"/>
  <c r="M609" i="33"/>
  <c r="N609" i="33"/>
  <c r="O609" i="33"/>
  <c r="P609" i="33"/>
  <c r="Q609" i="33"/>
  <c r="R609" i="33"/>
  <c r="T609" i="33"/>
  <c r="M610" i="33"/>
  <c r="N610" i="33"/>
  <c r="O610" i="33"/>
  <c r="P610" i="33"/>
  <c r="Q610" i="33"/>
  <c r="R610" i="33"/>
  <c r="T610" i="33"/>
  <c r="M611" i="33"/>
  <c r="N611" i="33"/>
  <c r="O611" i="33"/>
  <c r="P611" i="33"/>
  <c r="Q611" i="33"/>
  <c r="R611" i="33"/>
  <c r="T611" i="33"/>
  <c r="M612" i="33"/>
  <c r="N612" i="33"/>
  <c r="O612" i="33"/>
  <c r="P612" i="33"/>
  <c r="Q612" i="33"/>
  <c r="R612" i="33"/>
  <c r="T612" i="33"/>
  <c r="M613" i="33"/>
  <c r="N613" i="33"/>
  <c r="O613" i="33"/>
  <c r="P613" i="33"/>
  <c r="Q613" i="33"/>
  <c r="R613" i="33"/>
  <c r="T613" i="33"/>
  <c r="M614" i="33"/>
  <c r="N614" i="33"/>
  <c r="O614" i="33"/>
  <c r="P614" i="33"/>
  <c r="Q614" i="33"/>
  <c r="R614" i="33"/>
  <c r="T614" i="33"/>
  <c r="M615" i="33"/>
  <c r="N615" i="33"/>
  <c r="O615" i="33"/>
  <c r="P615" i="33"/>
  <c r="Q615" i="33"/>
  <c r="R615" i="33"/>
  <c r="T615" i="33"/>
  <c r="M616" i="33"/>
  <c r="N616" i="33"/>
  <c r="O616" i="33"/>
  <c r="P616" i="33"/>
  <c r="Q616" i="33"/>
  <c r="R616" i="33"/>
  <c r="T616" i="33"/>
  <c r="M617" i="33"/>
  <c r="N617" i="33"/>
  <c r="O617" i="33"/>
  <c r="P617" i="33"/>
  <c r="Q617" i="33"/>
  <c r="R617" i="33"/>
  <c r="T617" i="33"/>
  <c r="M618" i="33"/>
  <c r="N618" i="33"/>
  <c r="O618" i="33"/>
  <c r="P618" i="33"/>
  <c r="Q618" i="33"/>
  <c r="R618" i="33"/>
  <c r="T618" i="33"/>
  <c r="M619" i="33"/>
  <c r="N619" i="33"/>
  <c r="O619" i="33"/>
  <c r="P619" i="33"/>
  <c r="Q619" i="33"/>
  <c r="R619" i="33"/>
  <c r="T619" i="33"/>
  <c r="M620" i="33"/>
  <c r="N620" i="33"/>
  <c r="O620" i="33"/>
  <c r="P620" i="33"/>
  <c r="Q620" i="33"/>
  <c r="R620" i="33"/>
  <c r="T620" i="33"/>
  <c r="M621" i="33"/>
  <c r="N621" i="33"/>
  <c r="O621" i="33"/>
  <c r="P621" i="33"/>
  <c r="Q621" i="33"/>
  <c r="R621" i="33"/>
  <c r="T621" i="33"/>
  <c r="M622" i="33"/>
  <c r="N622" i="33"/>
  <c r="O622" i="33"/>
  <c r="P622" i="33"/>
  <c r="Q622" i="33"/>
  <c r="R622" i="33"/>
  <c r="T622" i="33"/>
  <c r="M623" i="33"/>
  <c r="N623" i="33"/>
  <c r="O623" i="33"/>
  <c r="P623" i="33"/>
  <c r="Q623" i="33"/>
  <c r="R623" i="33"/>
  <c r="T623" i="33"/>
  <c r="M624" i="33"/>
  <c r="N624" i="33"/>
  <c r="O624" i="33"/>
  <c r="P624" i="33"/>
  <c r="Q624" i="33"/>
  <c r="R624" i="33"/>
  <c r="T624" i="33"/>
  <c r="M625" i="33"/>
  <c r="N625" i="33"/>
  <c r="O625" i="33"/>
  <c r="P625" i="33"/>
  <c r="Q625" i="33"/>
  <c r="R625" i="33"/>
  <c r="T625" i="33"/>
  <c r="M626" i="33"/>
  <c r="N626" i="33"/>
  <c r="O626" i="33"/>
  <c r="P626" i="33"/>
  <c r="Q626" i="33"/>
  <c r="R626" i="33"/>
  <c r="T626" i="33"/>
  <c r="M627" i="33"/>
  <c r="N627" i="33"/>
  <c r="O627" i="33"/>
  <c r="P627" i="33"/>
  <c r="Q627" i="33"/>
  <c r="R627" i="33"/>
  <c r="T627" i="33"/>
  <c r="M628" i="33"/>
  <c r="N628" i="33"/>
  <c r="O628" i="33"/>
  <c r="P628" i="33"/>
  <c r="Q628" i="33"/>
  <c r="R628" i="33"/>
  <c r="T628" i="33"/>
  <c r="M629" i="33"/>
  <c r="N629" i="33"/>
  <c r="O629" i="33"/>
  <c r="P629" i="33"/>
  <c r="Q629" i="33"/>
  <c r="R629" i="33"/>
  <c r="T629" i="33"/>
  <c r="M630" i="33"/>
  <c r="N630" i="33"/>
  <c r="O630" i="33"/>
  <c r="P630" i="33"/>
  <c r="Q630" i="33"/>
  <c r="R630" i="33"/>
  <c r="T630" i="33"/>
  <c r="M631" i="33"/>
  <c r="N631" i="33"/>
  <c r="O631" i="33"/>
  <c r="P631" i="33"/>
  <c r="Q631" i="33"/>
  <c r="R631" i="33"/>
  <c r="T631" i="33"/>
  <c r="M632" i="33"/>
  <c r="N632" i="33"/>
  <c r="O632" i="33"/>
  <c r="P632" i="33"/>
  <c r="Q632" i="33"/>
  <c r="R632" i="33"/>
  <c r="T632" i="33"/>
  <c r="M633" i="33"/>
  <c r="N633" i="33"/>
  <c r="O633" i="33"/>
  <c r="P633" i="33"/>
  <c r="Q633" i="33"/>
  <c r="R633" i="33"/>
  <c r="T633" i="33"/>
  <c r="M634" i="33"/>
  <c r="N634" i="33"/>
  <c r="O634" i="33"/>
  <c r="P634" i="33"/>
  <c r="Q634" i="33"/>
  <c r="R634" i="33"/>
  <c r="T634" i="33"/>
  <c r="M635" i="33"/>
  <c r="N635" i="33"/>
  <c r="O635" i="33"/>
  <c r="P635" i="33"/>
  <c r="Q635" i="33"/>
  <c r="R635" i="33"/>
  <c r="T635" i="33"/>
  <c r="M636" i="33"/>
  <c r="N636" i="33"/>
  <c r="O636" i="33"/>
  <c r="P636" i="33"/>
  <c r="Q636" i="33"/>
  <c r="R636" i="33"/>
  <c r="T636" i="33"/>
  <c r="M637" i="33"/>
  <c r="N637" i="33"/>
  <c r="O637" i="33"/>
  <c r="P637" i="33"/>
  <c r="Q637" i="33"/>
  <c r="R637" i="33"/>
  <c r="T637" i="33"/>
  <c r="M638" i="33"/>
  <c r="N638" i="33"/>
  <c r="O638" i="33"/>
  <c r="P638" i="33"/>
  <c r="Q638" i="33"/>
  <c r="R638" i="33"/>
  <c r="T638" i="33"/>
  <c r="M639" i="33"/>
  <c r="N639" i="33"/>
  <c r="O639" i="33"/>
  <c r="P639" i="33"/>
  <c r="Q639" i="33"/>
  <c r="R639" i="33"/>
  <c r="T639" i="33"/>
  <c r="M640" i="33"/>
  <c r="N640" i="33"/>
  <c r="O640" i="33"/>
  <c r="P640" i="33"/>
  <c r="Q640" i="33"/>
  <c r="R640" i="33"/>
  <c r="T640" i="33"/>
  <c r="M641" i="33"/>
  <c r="N641" i="33"/>
  <c r="O641" i="33"/>
  <c r="P641" i="33"/>
  <c r="Q641" i="33"/>
  <c r="R641" i="33"/>
  <c r="T641" i="33"/>
  <c r="M642" i="33"/>
  <c r="N642" i="33"/>
  <c r="O642" i="33"/>
  <c r="P642" i="33"/>
  <c r="Q642" i="33"/>
  <c r="R642" i="33"/>
  <c r="T642" i="33"/>
  <c r="M643" i="33"/>
  <c r="N643" i="33"/>
  <c r="O643" i="33"/>
  <c r="P643" i="33"/>
  <c r="Q643" i="33"/>
  <c r="R643" i="33"/>
  <c r="T643" i="33"/>
  <c r="M644" i="33"/>
  <c r="N644" i="33"/>
  <c r="O644" i="33"/>
  <c r="P644" i="33"/>
  <c r="Q644" i="33"/>
  <c r="R644" i="33"/>
  <c r="T644" i="33"/>
  <c r="M645" i="33"/>
  <c r="N645" i="33"/>
  <c r="O645" i="33"/>
  <c r="P645" i="33"/>
  <c r="Q645" i="33"/>
  <c r="R645" i="33"/>
  <c r="T645" i="33"/>
  <c r="M646" i="33"/>
  <c r="N646" i="33"/>
  <c r="O646" i="33"/>
  <c r="P646" i="33"/>
  <c r="Q646" i="33"/>
  <c r="R646" i="33"/>
  <c r="T646" i="33"/>
  <c r="M647" i="33"/>
  <c r="N647" i="33"/>
  <c r="O647" i="33"/>
  <c r="P647" i="33"/>
  <c r="Q647" i="33"/>
  <c r="R647" i="33"/>
  <c r="T647" i="33"/>
  <c r="M648" i="33"/>
  <c r="N648" i="33"/>
  <c r="O648" i="33"/>
  <c r="P648" i="33"/>
  <c r="Q648" i="33"/>
  <c r="R648" i="33"/>
  <c r="T648" i="33"/>
  <c r="M649" i="33"/>
  <c r="N649" i="33"/>
  <c r="O649" i="33"/>
  <c r="P649" i="33"/>
  <c r="Q649" i="33"/>
  <c r="R649" i="33"/>
  <c r="T649" i="33"/>
  <c r="M650" i="33"/>
  <c r="N650" i="33"/>
  <c r="O650" i="33"/>
  <c r="P650" i="33"/>
  <c r="Q650" i="33"/>
  <c r="R650" i="33"/>
  <c r="T650" i="33"/>
  <c r="M651" i="33"/>
  <c r="N651" i="33"/>
  <c r="O651" i="33"/>
  <c r="P651" i="33"/>
  <c r="Q651" i="33"/>
  <c r="R651" i="33"/>
  <c r="T651" i="33"/>
  <c r="M652" i="33"/>
  <c r="N652" i="33"/>
  <c r="O652" i="33"/>
  <c r="P652" i="33"/>
  <c r="Q652" i="33"/>
  <c r="R652" i="33"/>
  <c r="T652" i="33"/>
  <c r="M653" i="33"/>
  <c r="N653" i="33"/>
  <c r="O653" i="33"/>
  <c r="P653" i="33"/>
  <c r="Q653" i="33"/>
  <c r="R653" i="33"/>
  <c r="T653" i="33"/>
  <c r="M654" i="33"/>
  <c r="N654" i="33"/>
  <c r="O654" i="33"/>
  <c r="P654" i="33"/>
  <c r="Q654" i="33"/>
  <c r="R654" i="33"/>
  <c r="T654" i="33"/>
  <c r="M655" i="33"/>
  <c r="N655" i="33"/>
  <c r="O655" i="33"/>
  <c r="P655" i="33"/>
  <c r="Q655" i="33"/>
  <c r="R655" i="33"/>
  <c r="T655" i="33"/>
  <c r="M656" i="33"/>
  <c r="N656" i="33"/>
  <c r="O656" i="33"/>
  <c r="P656" i="33"/>
  <c r="Q656" i="33"/>
  <c r="R656" i="33"/>
  <c r="T656" i="33"/>
  <c r="M657" i="33"/>
  <c r="N657" i="33"/>
  <c r="O657" i="33"/>
  <c r="P657" i="33"/>
  <c r="Q657" i="33"/>
  <c r="R657" i="33"/>
  <c r="T657" i="33"/>
  <c r="M658" i="33"/>
  <c r="N658" i="33"/>
  <c r="O658" i="33"/>
  <c r="P658" i="33"/>
  <c r="Q658" i="33"/>
  <c r="R658" i="33"/>
  <c r="T658" i="33"/>
  <c r="M659" i="33"/>
  <c r="N659" i="33"/>
  <c r="O659" i="33"/>
  <c r="P659" i="33"/>
  <c r="Q659" i="33"/>
  <c r="R659" i="33"/>
  <c r="T659" i="33"/>
  <c r="M660" i="33"/>
  <c r="N660" i="33"/>
  <c r="O660" i="33"/>
  <c r="P660" i="33"/>
  <c r="Q660" i="33"/>
  <c r="R660" i="33"/>
  <c r="T660" i="33"/>
  <c r="M661" i="33"/>
  <c r="N661" i="33"/>
  <c r="O661" i="33"/>
  <c r="P661" i="33"/>
  <c r="Q661" i="33"/>
  <c r="R661" i="33"/>
  <c r="T661" i="33"/>
  <c r="M662" i="33"/>
  <c r="N662" i="33"/>
  <c r="O662" i="33"/>
  <c r="P662" i="33"/>
  <c r="Q662" i="33"/>
  <c r="R662" i="33"/>
  <c r="T662" i="33"/>
  <c r="M663" i="33"/>
  <c r="N663" i="33"/>
  <c r="O663" i="33"/>
  <c r="P663" i="33"/>
  <c r="Q663" i="33"/>
  <c r="R663" i="33"/>
  <c r="T663" i="33"/>
  <c r="M664" i="33"/>
  <c r="N664" i="33"/>
  <c r="O664" i="33"/>
  <c r="P664" i="33"/>
  <c r="Q664" i="33"/>
  <c r="R664" i="33"/>
  <c r="T664" i="33"/>
  <c r="M665" i="33"/>
  <c r="N665" i="33"/>
  <c r="O665" i="33"/>
  <c r="P665" i="33"/>
  <c r="Q665" i="33"/>
  <c r="R665" i="33"/>
  <c r="T665" i="33"/>
  <c r="M666" i="33"/>
  <c r="N666" i="33"/>
  <c r="O666" i="33"/>
  <c r="P666" i="33"/>
  <c r="Q666" i="33"/>
  <c r="R666" i="33"/>
  <c r="T666" i="33"/>
  <c r="M667" i="33"/>
  <c r="N667" i="33"/>
  <c r="O667" i="33"/>
  <c r="P667" i="33"/>
  <c r="Q667" i="33"/>
  <c r="R667" i="33"/>
  <c r="T667" i="33"/>
  <c r="M668" i="33"/>
  <c r="N668" i="33"/>
  <c r="O668" i="33"/>
  <c r="P668" i="33"/>
  <c r="Q668" i="33"/>
  <c r="R668" i="33"/>
  <c r="T668" i="33"/>
  <c r="M669" i="33"/>
  <c r="N669" i="33"/>
  <c r="O669" i="33"/>
  <c r="P669" i="33"/>
  <c r="Q669" i="33"/>
  <c r="R669" i="33"/>
  <c r="T669" i="33"/>
  <c r="M670" i="33"/>
  <c r="N670" i="33"/>
  <c r="O670" i="33"/>
  <c r="P670" i="33"/>
  <c r="Q670" i="33"/>
  <c r="R670" i="33"/>
  <c r="T670" i="33"/>
  <c r="M671" i="33"/>
  <c r="N671" i="33"/>
  <c r="O671" i="33"/>
  <c r="P671" i="33"/>
  <c r="Q671" i="33"/>
  <c r="R671" i="33"/>
  <c r="T671" i="33"/>
  <c r="M672" i="33"/>
  <c r="N672" i="33"/>
  <c r="O672" i="33"/>
  <c r="P672" i="33"/>
  <c r="Q672" i="33"/>
  <c r="R672" i="33"/>
  <c r="T672" i="33"/>
  <c r="M673" i="33"/>
  <c r="N673" i="33"/>
  <c r="O673" i="33"/>
  <c r="P673" i="33"/>
  <c r="Q673" i="33"/>
  <c r="R673" i="33"/>
  <c r="T673" i="33"/>
  <c r="M674" i="33"/>
  <c r="N674" i="33"/>
  <c r="O674" i="33"/>
  <c r="P674" i="33"/>
  <c r="Q674" i="33"/>
  <c r="R674" i="33"/>
  <c r="T674" i="33"/>
  <c r="M675" i="33"/>
  <c r="N675" i="33"/>
  <c r="O675" i="33"/>
  <c r="P675" i="33"/>
  <c r="Q675" i="33"/>
  <c r="R675" i="33"/>
  <c r="T675" i="33"/>
  <c r="M676" i="33"/>
  <c r="N676" i="33"/>
  <c r="O676" i="33"/>
  <c r="P676" i="33"/>
  <c r="Q676" i="33"/>
  <c r="R676" i="33"/>
  <c r="T676" i="33"/>
  <c r="M677" i="33"/>
  <c r="N677" i="33"/>
  <c r="O677" i="33"/>
  <c r="P677" i="33"/>
  <c r="Q677" i="33"/>
  <c r="R677" i="33"/>
  <c r="T677" i="33"/>
  <c r="M678" i="33"/>
  <c r="N678" i="33"/>
  <c r="O678" i="33"/>
  <c r="P678" i="33"/>
  <c r="Q678" i="33"/>
  <c r="R678" i="33"/>
  <c r="T678" i="33"/>
  <c r="M679" i="33"/>
  <c r="N679" i="33"/>
  <c r="O679" i="33"/>
  <c r="P679" i="33"/>
  <c r="Q679" i="33"/>
  <c r="R679" i="33"/>
  <c r="T679" i="33"/>
  <c r="M680" i="33"/>
  <c r="N680" i="33"/>
  <c r="O680" i="33"/>
  <c r="P680" i="33"/>
  <c r="Q680" i="33"/>
  <c r="R680" i="33"/>
  <c r="T680" i="33"/>
  <c r="M681" i="33"/>
  <c r="N681" i="33"/>
  <c r="O681" i="33"/>
  <c r="P681" i="33"/>
  <c r="Q681" i="33"/>
  <c r="R681" i="33"/>
  <c r="T681" i="33"/>
  <c r="M682" i="33"/>
  <c r="N682" i="33"/>
  <c r="O682" i="33"/>
  <c r="P682" i="33"/>
  <c r="Q682" i="33"/>
  <c r="R682" i="33"/>
  <c r="T682" i="33"/>
  <c r="M683" i="33"/>
  <c r="N683" i="33"/>
  <c r="O683" i="33"/>
  <c r="P683" i="33"/>
  <c r="Q683" i="33"/>
  <c r="R683" i="33"/>
  <c r="T683" i="33"/>
  <c r="M684" i="33"/>
  <c r="N684" i="33"/>
  <c r="O684" i="33"/>
  <c r="P684" i="33"/>
  <c r="Q684" i="33"/>
  <c r="R684" i="33"/>
  <c r="T684" i="33"/>
  <c r="M685" i="33"/>
  <c r="N685" i="33"/>
  <c r="O685" i="33"/>
  <c r="P685" i="33"/>
  <c r="Q685" i="33"/>
  <c r="R685" i="33"/>
  <c r="T685" i="33"/>
  <c r="M686" i="33"/>
  <c r="N686" i="33"/>
  <c r="O686" i="33"/>
  <c r="P686" i="33"/>
  <c r="Q686" i="33"/>
  <c r="R686" i="33"/>
  <c r="T686" i="33"/>
  <c r="M687" i="33"/>
  <c r="N687" i="33"/>
  <c r="O687" i="33"/>
  <c r="P687" i="33"/>
  <c r="Q687" i="33"/>
  <c r="R687" i="33"/>
  <c r="T687" i="33"/>
  <c r="M688" i="33"/>
  <c r="N688" i="33"/>
  <c r="O688" i="33"/>
  <c r="P688" i="33"/>
  <c r="Q688" i="33"/>
  <c r="R688" i="33"/>
  <c r="T688" i="33"/>
  <c r="M689" i="33"/>
  <c r="N689" i="33"/>
  <c r="O689" i="33"/>
  <c r="P689" i="33"/>
  <c r="Q689" i="33"/>
  <c r="R689" i="33"/>
  <c r="T689" i="33"/>
  <c r="M690" i="33"/>
  <c r="N690" i="33"/>
  <c r="O690" i="33"/>
  <c r="P690" i="33"/>
  <c r="Q690" i="33"/>
  <c r="R690" i="33"/>
  <c r="T690" i="33"/>
  <c r="M691" i="33"/>
  <c r="N691" i="33"/>
  <c r="O691" i="33"/>
  <c r="P691" i="33"/>
  <c r="Q691" i="33"/>
  <c r="R691" i="33"/>
  <c r="T691" i="33"/>
  <c r="M692" i="33"/>
  <c r="N692" i="33"/>
  <c r="O692" i="33"/>
  <c r="P692" i="33"/>
  <c r="Q692" i="33"/>
  <c r="R692" i="33"/>
  <c r="T692" i="33"/>
  <c r="M693" i="33"/>
  <c r="N693" i="33"/>
  <c r="O693" i="33"/>
  <c r="P693" i="33"/>
  <c r="Q693" i="33"/>
  <c r="R693" i="33"/>
  <c r="T693" i="33"/>
  <c r="M694" i="33"/>
  <c r="N694" i="33"/>
  <c r="O694" i="33"/>
  <c r="P694" i="33"/>
  <c r="Q694" i="33"/>
  <c r="R694" i="33"/>
  <c r="T694" i="33"/>
  <c r="M695" i="33"/>
  <c r="N695" i="33"/>
  <c r="O695" i="33"/>
  <c r="P695" i="33"/>
  <c r="Q695" i="33"/>
  <c r="R695" i="33"/>
  <c r="T695" i="33"/>
  <c r="M696" i="33"/>
  <c r="N696" i="33"/>
  <c r="O696" i="33"/>
  <c r="P696" i="33"/>
  <c r="Q696" i="33"/>
  <c r="R696" i="33"/>
  <c r="T696" i="33"/>
  <c r="M697" i="33"/>
  <c r="N697" i="33"/>
  <c r="O697" i="33"/>
  <c r="P697" i="33"/>
  <c r="Q697" i="33"/>
  <c r="R697" i="33"/>
  <c r="T697" i="33"/>
  <c r="M698" i="33"/>
  <c r="N698" i="33"/>
  <c r="O698" i="33"/>
  <c r="P698" i="33"/>
  <c r="Q698" i="33"/>
  <c r="R698" i="33"/>
  <c r="T698" i="33"/>
  <c r="M699" i="33"/>
  <c r="N699" i="33"/>
  <c r="O699" i="33"/>
  <c r="P699" i="33"/>
  <c r="Q699" i="33"/>
  <c r="R699" i="33"/>
  <c r="T699" i="33"/>
  <c r="M700" i="33"/>
  <c r="N700" i="33"/>
  <c r="O700" i="33"/>
  <c r="P700" i="33"/>
  <c r="Q700" i="33"/>
  <c r="R700" i="33"/>
  <c r="T700" i="33"/>
  <c r="M701" i="33"/>
  <c r="N701" i="33"/>
  <c r="O701" i="33"/>
  <c r="P701" i="33"/>
  <c r="Q701" i="33"/>
  <c r="R701" i="33"/>
  <c r="T701" i="33"/>
  <c r="M702" i="33"/>
  <c r="N702" i="33"/>
  <c r="O702" i="33"/>
  <c r="P702" i="33"/>
  <c r="Q702" i="33"/>
  <c r="R702" i="33"/>
  <c r="T702" i="33"/>
  <c r="M703" i="33"/>
  <c r="N703" i="33"/>
  <c r="O703" i="33"/>
  <c r="P703" i="33"/>
  <c r="Q703" i="33"/>
  <c r="R703" i="33"/>
  <c r="T703" i="33"/>
  <c r="M704" i="33"/>
  <c r="N704" i="33"/>
  <c r="O704" i="33"/>
  <c r="P704" i="33"/>
  <c r="Q704" i="33"/>
  <c r="R704" i="33"/>
  <c r="T704" i="33"/>
  <c r="M705" i="33"/>
  <c r="N705" i="33"/>
  <c r="O705" i="33"/>
  <c r="P705" i="33"/>
  <c r="Q705" i="33"/>
  <c r="R705" i="33"/>
  <c r="T705" i="33"/>
  <c r="M706" i="33"/>
  <c r="N706" i="33"/>
  <c r="O706" i="33"/>
  <c r="P706" i="33"/>
  <c r="Q706" i="33"/>
  <c r="R706" i="33"/>
  <c r="T706" i="33"/>
  <c r="M707" i="33"/>
  <c r="N707" i="33"/>
  <c r="O707" i="33"/>
  <c r="P707" i="33"/>
  <c r="Q707" i="33"/>
  <c r="R707" i="33"/>
  <c r="T707" i="33"/>
  <c r="M708" i="33"/>
  <c r="N708" i="33"/>
  <c r="O708" i="33"/>
  <c r="P708" i="33"/>
  <c r="Q708" i="33"/>
  <c r="R708" i="33"/>
  <c r="T708" i="33"/>
  <c r="M709" i="33"/>
  <c r="N709" i="33"/>
  <c r="O709" i="33"/>
  <c r="P709" i="33"/>
  <c r="Q709" i="33"/>
  <c r="R709" i="33"/>
  <c r="T709" i="33"/>
  <c r="M710" i="33"/>
  <c r="N710" i="33"/>
  <c r="O710" i="33"/>
  <c r="P710" i="33"/>
  <c r="Q710" i="33"/>
  <c r="R710" i="33"/>
  <c r="T710" i="33"/>
  <c r="M711" i="33"/>
  <c r="N711" i="33"/>
  <c r="O711" i="33"/>
  <c r="P711" i="33"/>
  <c r="Q711" i="33"/>
  <c r="R711" i="33"/>
  <c r="T711" i="33"/>
  <c r="M712" i="33"/>
  <c r="N712" i="33"/>
  <c r="O712" i="33"/>
  <c r="P712" i="33"/>
  <c r="Q712" i="33"/>
  <c r="R712" i="33"/>
  <c r="T712" i="33"/>
  <c r="M713" i="33"/>
  <c r="N713" i="33"/>
  <c r="O713" i="33"/>
  <c r="P713" i="33"/>
  <c r="Q713" i="33"/>
  <c r="R713" i="33"/>
  <c r="T713" i="33"/>
  <c r="M714" i="33"/>
  <c r="N714" i="33"/>
  <c r="O714" i="33"/>
  <c r="P714" i="33"/>
  <c r="Q714" i="33"/>
  <c r="R714" i="33"/>
  <c r="T714" i="33"/>
  <c r="M715" i="33"/>
  <c r="N715" i="33"/>
  <c r="O715" i="33"/>
  <c r="P715" i="33"/>
  <c r="Q715" i="33"/>
  <c r="R715" i="33"/>
  <c r="T715" i="33"/>
  <c r="M716" i="33"/>
  <c r="N716" i="33"/>
  <c r="O716" i="33"/>
  <c r="P716" i="33"/>
  <c r="Q716" i="33"/>
  <c r="R716" i="33"/>
  <c r="T716" i="33"/>
  <c r="M717" i="33"/>
  <c r="N717" i="33"/>
  <c r="O717" i="33"/>
  <c r="P717" i="33"/>
  <c r="Q717" i="33"/>
  <c r="R717" i="33"/>
  <c r="T717" i="33"/>
  <c r="M718" i="33"/>
  <c r="N718" i="33"/>
  <c r="O718" i="33"/>
  <c r="P718" i="33"/>
  <c r="Q718" i="33"/>
  <c r="R718" i="33"/>
  <c r="T718" i="33"/>
  <c r="M719" i="33"/>
  <c r="N719" i="33"/>
  <c r="O719" i="33"/>
  <c r="P719" i="33"/>
  <c r="Q719" i="33"/>
  <c r="R719" i="33"/>
  <c r="T719" i="33"/>
  <c r="M720" i="33"/>
  <c r="N720" i="33"/>
  <c r="O720" i="33"/>
  <c r="P720" i="33"/>
  <c r="Q720" i="33"/>
  <c r="R720" i="33"/>
  <c r="T720" i="33"/>
  <c r="M721" i="33"/>
  <c r="N721" i="33"/>
  <c r="O721" i="33"/>
  <c r="P721" i="33"/>
  <c r="Q721" i="33"/>
  <c r="R721" i="33"/>
  <c r="T721" i="33"/>
  <c r="M722" i="33"/>
  <c r="N722" i="33"/>
  <c r="O722" i="33"/>
  <c r="P722" i="33"/>
  <c r="Q722" i="33"/>
  <c r="R722" i="33"/>
  <c r="T722" i="33"/>
  <c r="M723" i="33"/>
  <c r="N723" i="33"/>
  <c r="O723" i="33"/>
  <c r="P723" i="33"/>
  <c r="Q723" i="33"/>
  <c r="R723" i="33"/>
  <c r="T723" i="33"/>
  <c r="M724" i="33"/>
  <c r="N724" i="33"/>
  <c r="O724" i="33"/>
  <c r="P724" i="33"/>
  <c r="Q724" i="33"/>
  <c r="R724" i="33"/>
  <c r="T724" i="33"/>
  <c r="M725" i="33"/>
  <c r="N725" i="33"/>
  <c r="O725" i="33"/>
  <c r="P725" i="33"/>
  <c r="Q725" i="33"/>
  <c r="R725" i="33"/>
  <c r="T725" i="33"/>
  <c r="M726" i="33"/>
  <c r="N726" i="33"/>
  <c r="O726" i="33"/>
  <c r="P726" i="33"/>
  <c r="Q726" i="33"/>
  <c r="R726" i="33"/>
  <c r="T726" i="33"/>
  <c r="M727" i="33"/>
  <c r="N727" i="33"/>
  <c r="O727" i="33"/>
  <c r="P727" i="33"/>
  <c r="Q727" i="33"/>
  <c r="R727" i="33"/>
  <c r="T727" i="33"/>
  <c r="M728" i="33"/>
  <c r="N728" i="33"/>
  <c r="O728" i="33"/>
  <c r="P728" i="33"/>
  <c r="Q728" i="33"/>
  <c r="R728" i="33"/>
  <c r="T728" i="33"/>
  <c r="M729" i="33"/>
  <c r="N729" i="33"/>
  <c r="O729" i="33"/>
  <c r="P729" i="33"/>
  <c r="Q729" i="33"/>
  <c r="R729" i="33"/>
  <c r="T729" i="33"/>
  <c r="M730" i="33"/>
  <c r="N730" i="33"/>
  <c r="O730" i="33"/>
  <c r="P730" i="33"/>
  <c r="Q730" i="33"/>
  <c r="R730" i="33"/>
  <c r="T730" i="33"/>
  <c r="M731" i="33"/>
  <c r="N731" i="33"/>
  <c r="O731" i="33"/>
  <c r="P731" i="33"/>
  <c r="Q731" i="33"/>
  <c r="R731" i="33"/>
  <c r="T731" i="33"/>
  <c r="M732" i="33"/>
  <c r="N732" i="33"/>
  <c r="O732" i="33"/>
  <c r="P732" i="33"/>
  <c r="Q732" i="33"/>
  <c r="R732" i="33"/>
  <c r="T732" i="33"/>
  <c r="M733" i="33"/>
  <c r="N733" i="33"/>
  <c r="O733" i="33"/>
  <c r="P733" i="33"/>
  <c r="Q733" i="33"/>
  <c r="R733" i="33"/>
  <c r="T733" i="33"/>
  <c r="M734" i="33"/>
  <c r="N734" i="33"/>
  <c r="O734" i="33"/>
  <c r="P734" i="33"/>
  <c r="Q734" i="33"/>
  <c r="R734" i="33"/>
  <c r="T734" i="33"/>
  <c r="M735" i="33"/>
  <c r="N735" i="33"/>
  <c r="O735" i="33"/>
  <c r="P735" i="33"/>
  <c r="Q735" i="33"/>
  <c r="R735" i="33"/>
  <c r="T735" i="33"/>
  <c r="M736" i="33"/>
  <c r="N736" i="33"/>
  <c r="O736" i="33"/>
  <c r="P736" i="33"/>
  <c r="Q736" i="33"/>
  <c r="R736" i="33"/>
  <c r="T736" i="33"/>
  <c r="M737" i="33"/>
  <c r="N737" i="33"/>
  <c r="O737" i="33"/>
  <c r="P737" i="33"/>
  <c r="Q737" i="33"/>
  <c r="R737" i="33"/>
  <c r="T737" i="33"/>
  <c r="M738" i="33"/>
  <c r="N738" i="33"/>
  <c r="O738" i="33"/>
  <c r="P738" i="33"/>
  <c r="Q738" i="33"/>
  <c r="R738" i="33"/>
  <c r="T738" i="33"/>
  <c r="M739" i="33"/>
  <c r="N739" i="33"/>
  <c r="O739" i="33"/>
  <c r="P739" i="33"/>
  <c r="Q739" i="33"/>
  <c r="R739" i="33"/>
  <c r="T739" i="33"/>
  <c r="M740" i="33"/>
  <c r="N740" i="33"/>
  <c r="O740" i="33"/>
  <c r="P740" i="33"/>
  <c r="Q740" i="33"/>
  <c r="R740" i="33"/>
  <c r="T740" i="33"/>
  <c r="M741" i="33"/>
  <c r="N741" i="33"/>
  <c r="O741" i="33"/>
  <c r="P741" i="33"/>
  <c r="Q741" i="33"/>
  <c r="R741" i="33"/>
  <c r="T741" i="33"/>
  <c r="M742" i="33"/>
  <c r="N742" i="33"/>
  <c r="O742" i="33"/>
  <c r="P742" i="33"/>
  <c r="Q742" i="33"/>
  <c r="R742" i="33"/>
  <c r="T742" i="33"/>
  <c r="M743" i="33"/>
  <c r="N743" i="33"/>
  <c r="O743" i="33"/>
  <c r="P743" i="33"/>
  <c r="Q743" i="33"/>
  <c r="R743" i="33"/>
  <c r="T743" i="33"/>
  <c r="M744" i="33"/>
  <c r="N744" i="33"/>
  <c r="O744" i="33"/>
  <c r="P744" i="33"/>
  <c r="Q744" i="33"/>
  <c r="R744" i="33"/>
  <c r="T744" i="33"/>
  <c r="M745" i="33"/>
  <c r="N745" i="33"/>
  <c r="O745" i="33"/>
  <c r="P745" i="33"/>
  <c r="Q745" i="33"/>
  <c r="R745" i="33"/>
  <c r="T745" i="33"/>
  <c r="M746" i="33"/>
  <c r="N746" i="33"/>
  <c r="O746" i="33"/>
  <c r="P746" i="33"/>
  <c r="Q746" i="33"/>
  <c r="R746" i="33"/>
  <c r="T746" i="33"/>
  <c r="M747" i="33"/>
  <c r="N747" i="33"/>
  <c r="O747" i="33"/>
  <c r="P747" i="33"/>
  <c r="Q747" i="33"/>
  <c r="R747" i="33"/>
  <c r="T747" i="33"/>
  <c r="M748" i="33"/>
  <c r="N748" i="33"/>
  <c r="O748" i="33"/>
  <c r="P748" i="33"/>
  <c r="Q748" i="33"/>
  <c r="R748" i="33"/>
  <c r="T748" i="33"/>
  <c r="M749" i="33"/>
  <c r="N749" i="33"/>
  <c r="O749" i="33"/>
  <c r="P749" i="33"/>
  <c r="Q749" i="33"/>
  <c r="R749" i="33"/>
  <c r="T749" i="33"/>
  <c r="M750" i="33"/>
  <c r="N750" i="33"/>
  <c r="O750" i="33"/>
  <c r="P750" i="33"/>
  <c r="Q750" i="33"/>
  <c r="R750" i="33"/>
  <c r="T750" i="33"/>
  <c r="M751" i="33"/>
  <c r="N751" i="33"/>
  <c r="O751" i="33"/>
  <c r="P751" i="33"/>
  <c r="Q751" i="33"/>
  <c r="R751" i="33"/>
  <c r="T751" i="33"/>
  <c r="M752" i="33"/>
  <c r="N752" i="33"/>
  <c r="O752" i="33"/>
  <c r="P752" i="33"/>
  <c r="Q752" i="33"/>
  <c r="R752" i="33"/>
  <c r="T752" i="33"/>
  <c r="M753" i="33"/>
  <c r="N753" i="33"/>
  <c r="O753" i="33"/>
  <c r="P753" i="33"/>
  <c r="Q753" i="33"/>
  <c r="R753" i="33"/>
  <c r="T753" i="33"/>
  <c r="M754" i="33"/>
  <c r="N754" i="33"/>
  <c r="O754" i="33"/>
  <c r="P754" i="33"/>
  <c r="Q754" i="33"/>
  <c r="R754" i="33"/>
  <c r="T754" i="33"/>
  <c r="M755" i="33"/>
  <c r="N755" i="33"/>
  <c r="O755" i="33"/>
  <c r="P755" i="33"/>
  <c r="Q755" i="33"/>
  <c r="R755" i="33"/>
  <c r="T755" i="33"/>
  <c r="M756" i="33"/>
  <c r="N756" i="33"/>
  <c r="O756" i="33"/>
  <c r="P756" i="33"/>
  <c r="Q756" i="33"/>
  <c r="R756" i="33"/>
  <c r="T756" i="33"/>
  <c r="M757" i="33"/>
  <c r="N757" i="33"/>
  <c r="O757" i="33"/>
  <c r="P757" i="33"/>
  <c r="Q757" i="33"/>
  <c r="R757" i="33"/>
  <c r="T757" i="33"/>
  <c r="M758" i="33"/>
  <c r="N758" i="33"/>
  <c r="O758" i="33"/>
  <c r="P758" i="33"/>
  <c r="Q758" i="33"/>
  <c r="R758" i="33"/>
  <c r="T758" i="33"/>
  <c r="M759" i="33"/>
  <c r="N759" i="33"/>
  <c r="O759" i="33"/>
  <c r="P759" i="33"/>
  <c r="Q759" i="33"/>
  <c r="R759" i="33"/>
  <c r="T759" i="33"/>
  <c r="M760" i="33"/>
  <c r="N760" i="33"/>
  <c r="O760" i="33"/>
  <c r="P760" i="33"/>
  <c r="Q760" i="33"/>
  <c r="R760" i="33"/>
  <c r="T760" i="33"/>
  <c r="M761" i="33"/>
  <c r="N761" i="33"/>
  <c r="O761" i="33"/>
  <c r="P761" i="33"/>
  <c r="Q761" i="33"/>
  <c r="R761" i="33"/>
  <c r="T761" i="33"/>
  <c r="M762" i="33"/>
  <c r="N762" i="33"/>
  <c r="O762" i="33"/>
  <c r="P762" i="33"/>
  <c r="Q762" i="33"/>
  <c r="R762" i="33"/>
  <c r="T762" i="33"/>
  <c r="M763" i="33"/>
  <c r="N763" i="33"/>
  <c r="O763" i="33"/>
  <c r="P763" i="33"/>
  <c r="Q763" i="33"/>
  <c r="R763" i="33"/>
  <c r="T763" i="33"/>
  <c r="M764" i="33"/>
  <c r="N764" i="33"/>
  <c r="O764" i="33"/>
  <c r="P764" i="33"/>
  <c r="Q764" i="33"/>
  <c r="R764" i="33"/>
  <c r="T764" i="33"/>
  <c r="M765" i="33"/>
  <c r="N765" i="33"/>
  <c r="O765" i="33"/>
  <c r="P765" i="33"/>
  <c r="Q765" i="33"/>
  <c r="R765" i="33"/>
  <c r="T765" i="33"/>
  <c r="M766" i="33"/>
  <c r="N766" i="33"/>
  <c r="O766" i="33"/>
  <c r="P766" i="33"/>
  <c r="Q766" i="33"/>
  <c r="R766" i="33"/>
  <c r="T766" i="33"/>
  <c r="M767" i="33"/>
  <c r="N767" i="33"/>
  <c r="O767" i="33"/>
  <c r="P767" i="33"/>
  <c r="Q767" i="33"/>
  <c r="R767" i="33"/>
  <c r="T767" i="33"/>
  <c r="M768" i="33"/>
  <c r="N768" i="33"/>
  <c r="O768" i="33"/>
  <c r="P768" i="33"/>
  <c r="Q768" i="33"/>
  <c r="R768" i="33"/>
  <c r="T768" i="33"/>
  <c r="M769" i="33"/>
  <c r="N769" i="33"/>
  <c r="O769" i="33"/>
  <c r="P769" i="33"/>
  <c r="Q769" i="33"/>
  <c r="R769" i="33"/>
  <c r="T769" i="33"/>
  <c r="M770" i="33"/>
  <c r="N770" i="33"/>
  <c r="O770" i="33"/>
  <c r="P770" i="33"/>
  <c r="Q770" i="33"/>
  <c r="R770" i="33"/>
  <c r="T770" i="33"/>
  <c r="M771" i="33"/>
  <c r="N771" i="33"/>
  <c r="O771" i="33"/>
  <c r="P771" i="33"/>
  <c r="Q771" i="33"/>
  <c r="R771" i="33"/>
  <c r="T771" i="33"/>
  <c r="M772" i="33"/>
  <c r="N772" i="33"/>
  <c r="O772" i="33"/>
  <c r="P772" i="33"/>
  <c r="Q772" i="33"/>
  <c r="R772" i="33"/>
  <c r="T772" i="33"/>
  <c r="M773" i="33"/>
  <c r="N773" i="33"/>
  <c r="O773" i="33"/>
  <c r="P773" i="33"/>
  <c r="Q773" i="33"/>
  <c r="R773" i="33"/>
  <c r="T773" i="33"/>
  <c r="M774" i="33"/>
  <c r="N774" i="33"/>
  <c r="O774" i="33"/>
  <c r="P774" i="33"/>
  <c r="Q774" i="33"/>
  <c r="R774" i="33"/>
  <c r="T774" i="33"/>
  <c r="M775" i="33"/>
  <c r="N775" i="33"/>
  <c r="O775" i="33"/>
  <c r="P775" i="33"/>
  <c r="Q775" i="33"/>
  <c r="R775" i="33"/>
  <c r="T775" i="33"/>
  <c r="M776" i="33"/>
  <c r="N776" i="33"/>
  <c r="O776" i="33"/>
  <c r="P776" i="33"/>
  <c r="Q776" i="33"/>
  <c r="R776" i="33"/>
  <c r="T776" i="33"/>
  <c r="M777" i="33"/>
  <c r="N777" i="33"/>
  <c r="O777" i="33"/>
  <c r="P777" i="33"/>
  <c r="Q777" i="33"/>
  <c r="R777" i="33"/>
  <c r="T777" i="33"/>
  <c r="M778" i="33"/>
  <c r="N778" i="33"/>
  <c r="O778" i="33"/>
  <c r="P778" i="33"/>
  <c r="Q778" i="33"/>
  <c r="R778" i="33"/>
  <c r="T778" i="33"/>
  <c r="M779" i="33"/>
  <c r="N779" i="33"/>
  <c r="O779" i="33"/>
  <c r="P779" i="33"/>
  <c r="Q779" i="33"/>
  <c r="R779" i="33"/>
  <c r="T779" i="33"/>
  <c r="M780" i="33"/>
  <c r="N780" i="33"/>
  <c r="O780" i="33"/>
  <c r="P780" i="33"/>
  <c r="Q780" i="33"/>
  <c r="R780" i="33"/>
  <c r="T780" i="33"/>
  <c r="M781" i="33"/>
  <c r="N781" i="33"/>
  <c r="O781" i="33"/>
  <c r="P781" i="33"/>
  <c r="Q781" i="33"/>
  <c r="R781" i="33"/>
  <c r="T781" i="33"/>
  <c r="M782" i="33"/>
  <c r="N782" i="33"/>
  <c r="O782" i="33"/>
  <c r="P782" i="33"/>
  <c r="Q782" i="33"/>
  <c r="R782" i="33"/>
  <c r="T782" i="33"/>
  <c r="M783" i="33"/>
  <c r="N783" i="33"/>
  <c r="O783" i="33"/>
  <c r="P783" i="33"/>
  <c r="Q783" i="33"/>
  <c r="R783" i="33"/>
  <c r="T783" i="33"/>
  <c r="M784" i="33"/>
  <c r="N784" i="33"/>
  <c r="O784" i="33"/>
  <c r="P784" i="33"/>
  <c r="Q784" i="33"/>
  <c r="R784" i="33"/>
  <c r="T784" i="33"/>
  <c r="M785" i="33"/>
  <c r="N785" i="33"/>
  <c r="O785" i="33"/>
  <c r="P785" i="33"/>
  <c r="Q785" i="33"/>
  <c r="R785" i="33"/>
  <c r="T785" i="33"/>
  <c r="M786" i="33"/>
  <c r="N786" i="33"/>
  <c r="O786" i="33"/>
  <c r="P786" i="33"/>
  <c r="Q786" i="33"/>
  <c r="R786" i="33"/>
  <c r="T786" i="33"/>
  <c r="M787" i="33"/>
  <c r="N787" i="33"/>
  <c r="O787" i="33"/>
  <c r="P787" i="33"/>
  <c r="Q787" i="33"/>
  <c r="R787" i="33"/>
  <c r="T787" i="33"/>
  <c r="M788" i="33"/>
  <c r="N788" i="33"/>
  <c r="O788" i="33"/>
  <c r="P788" i="33"/>
  <c r="Q788" i="33"/>
  <c r="R788" i="33"/>
  <c r="T788" i="33"/>
  <c r="M789" i="33"/>
  <c r="N789" i="33"/>
  <c r="O789" i="33"/>
  <c r="P789" i="33"/>
  <c r="Q789" i="33"/>
  <c r="R789" i="33"/>
  <c r="T789" i="33"/>
  <c r="M790" i="33"/>
  <c r="N790" i="33"/>
  <c r="O790" i="33"/>
  <c r="P790" i="33"/>
  <c r="Q790" i="33"/>
  <c r="R790" i="33"/>
  <c r="T790" i="33"/>
  <c r="M791" i="33"/>
  <c r="N791" i="33"/>
  <c r="O791" i="33"/>
  <c r="P791" i="33"/>
  <c r="Q791" i="33"/>
  <c r="R791" i="33"/>
  <c r="T791" i="33"/>
  <c r="M792" i="33"/>
  <c r="N792" i="33"/>
  <c r="O792" i="33"/>
  <c r="P792" i="33"/>
  <c r="Q792" i="33"/>
  <c r="R792" i="33"/>
  <c r="T792" i="33"/>
  <c r="M793" i="33"/>
  <c r="N793" i="33"/>
  <c r="O793" i="33"/>
  <c r="P793" i="33"/>
  <c r="Q793" i="33"/>
  <c r="R793" i="33"/>
  <c r="T793" i="33"/>
  <c r="M794" i="33"/>
  <c r="N794" i="33"/>
  <c r="O794" i="33"/>
  <c r="P794" i="33"/>
  <c r="Q794" i="33"/>
  <c r="R794" i="33"/>
  <c r="T794" i="33"/>
  <c r="M795" i="33"/>
  <c r="N795" i="33"/>
  <c r="O795" i="33"/>
  <c r="P795" i="33"/>
  <c r="Q795" i="33"/>
  <c r="R795" i="33"/>
  <c r="T795" i="33"/>
  <c r="M796" i="33"/>
  <c r="N796" i="33"/>
  <c r="O796" i="33"/>
  <c r="P796" i="33"/>
  <c r="Q796" i="33"/>
  <c r="R796" i="33"/>
  <c r="T796" i="33"/>
  <c r="M797" i="33"/>
  <c r="N797" i="33"/>
  <c r="O797" i="33"/>
  <c r="P797" i="33"/>
  <c r="Q797" i="33"/>
  <c r="R797" i="33"/>
  <c r="T797" i="33"/>
  <c r="M798" i="33"/>
  <c r="N798" i="33"/>
  <c r="O798" i="33"/>
  <c r="P798" i="33"/>
  <c r="Q798" i="33"/>
  <c r="R798" i="33"/>
  <c r="T798" i="33"/>
  <c r="M799" i="33"/>
  <c r="N799" i="33"/>
  <c r="O799" i="33"/>
  <c r="P799" i="33"/>
  <c r="Q799" i="33"/>
  <c r="R799" i="33"/>
  <c r="T799" i="33"/>
  <c r="M800" i="33"/>
  <c r="N800" i="33"/>
  <c r="O800" i="33"/>
  <c r="P800" i="33"/>
  <c r="Q800" i="33"/>
  <c r="R800" i="33"/>
  <c r="T800" i="33"/>
  <c r="M801" i="33"/>
  <c r="N801" i="33"/>
  <c r="O801" i="33"/>
  <c r="P801" i="33"/>
  <c r="Q801" i="33"/>
  <c r="R801" i="33"/>
  <c r="T801" i="33"/>
  <c r="M802" i="33"/>
  <c r="N802" i="33"/>
  <c r="O802" i="33"/>
  <c r="P802" i="33"/>
  <c r="Q802" i="33"/>
  <c r="R802" i="33"/>
  <c r="T802" i="33"/>
  <c r="M803" i="33"/>
  <c r="N803" i="33"/>
  <c r="O803" i="33"/>
  <c r="P803" i="33"/>
  <c r="Q803" i="33"/>
  <c r="R803" i="33"/>
  <c r="T803" i="33"/>
  <c r="M804" i="33"/>
  <c r="N804" i="33"/>
  <c r="O804" i="33"/>
  <c r="P804" i="33"/>
  <c r="Q804" i="33"/>
  <c r="R804" i="33"/>
  <c r="T804" i="33"/>
  <c r="M805" i="33"/>
  <c r="N805" i="33"/>
  <c r="O805" i="33"/>
  <c r="P805" i="33"/>
  <c r="Q805" i="33"/>
  <c r="R805" i="33"/>
  <c r="T805" i="33"/>
  <c r="M806" i="33"/>
  <c r="N806" i="33"/>
  <c r="O806" i="33"/>
  <c r="P806" i="33"/>
  <c r="Q806" i="33"/>
  <c r="R806" i="33"/>
  <c r="T806" i="33"/>
  <c r="M807" i="33"/>
  <c r="N807" i="33"/>
  <c r="O807" i="33"/>
  <c r="P807" i="33"/>
  <c r="Q807" i="33"/>
  <c r="R807" i="33"/>
  <c r="T807" i="33"/>
  <c r="M808" i="33"/>
  <c r="N808" i="33"/>
  <c r="O808" i="33"/>
  <c r="P808" i="33"/>
  <c r="Q808" i="33"/>
  <c r="R808" i="33"/>
  <c r="T808" i="33"/>
  <c r="M809" i="33"/>
  <c r="N809" i="33"/>
  <c r="O809" i="33"/>
  <c r="P809" i="33"/>
  <c r="Q809" i="33"/>
  <c r="R809" i="33"/>
  <c r="T809" i="33"/>
  <c r="Q31" i="3"/>
  <c r="R31" i="3"/>
  <c r="S31" i="3"/>
  <c r="T31" i="3"/>
  <c r="U31" i="3"/>
  <c r="V31" i="3"/>
  <c r="X31" i="3"/>
  <c r="Q32" i="3"/>
  <c r="R32" i="3"/>
  <c r="S32" i="3"/>
  <c r="T32" i="3"/>
  <c r="U32" i="3"/>
  <c r="V32" i="3"/>
  <c r="X32" i="3"/>
  <c r="Q33" i="3"/>
  <c r="R33" i="3"/>
  <c r="S33" i="3"/>
  <c r="T33" i="3"/>
  <c r="U33" i="3"/>
  <c r="V33" i="3"/>
  <c r="X33" i="3"/>
  <c r="Q34" i="3"/>
  <c r="R34" i="3"/>
  <c r="S34" i="3"/>
  <c r="T34" i="3"/>
  <c r="U34" i="3"/>
  <c r="V34" i="3"/>
  <c r="X34" i="3"/>
  <c r="Q35" i="3"/>
  <c r="R35" i="3"/>
  <c r="S35" i="3"/>
  <c r="T35" i="3"/>
  <c r="U35" i="3"/>
  <c r="V35" i="3"/>
  <c r="X35" i="3"/>
  <c r="Q36" i="3"/>
  <c r="R36" i="3"/>
  <c r="S36" i="3"/>
  <c r="T36" i="3"/>
  <c r="U36" i="3"/>
  <c r="V36" i="3"/>
  <c r="X36" i="3"/>
  <c r="Q37" i="3"/>
  <c r="R37" i="3"/>
  <c r="S37" i="3"/>
  <c r="T37" i="3"/>
  <c r="U37" i="3"/>
  <c r="V37" i="3"/>
  <c r="X37" i="3"/>
  <c r="Q38" i="3"/>
  <c r="R38" i="3"/>
  <c r="S38" i="3"/>
  <c r="T38" i="3"/>
  <c r="U38" i="3"/>
  <c r="V38" i="3"/>
  <c r="X38" i="3"/>
  <c r="Q39" i="3"/>
  <c r="R39" i="3"/>
  <c r="S39" i="3"/>
  <c r="T39" i="3"/>
  <c r="U39" i="3"/>
  <c r="V39" i="3"/>
  <c r="X39" i="3"/>
  <c r="Q40" i="3"/>
  <c r="R40" i="3"/>
  <c r="S40" i="3"/>
  <c r="T40" i="3"/>
  <c r="U40" i="3"/>
  <c r="V40" i="3"/>
  <c r="X40" i="3"/>
  <c r="Q41" i="3"/>
  <c r="R41" i="3"/>
  <c r="S41" i="3"/>
  <c r="T41" i="3"/>
  <c r="U41" i="3"/>
  <c r="V41" i="3"/>
  <c r="X41" i="3"/>
  <c r="Q42" i="3"/>
  <c r="R42" i="3"/>
  <c r="S42" i="3"/>
  <c r="T42" i="3"/>
  <c r="U42" i="3"/>
  <c r="V42" i="3"/>
  <c r="X42" i="3"/>
  <c r="Q43" i="3"/>
  <c r="R43" i="3"/>
  <c r="S43" i="3"/>
  <c r="T43" i="3"/>
  <c r="U43" i="3"/>
  <c r="V43" i="3"/>
  <c r="X43" i="3"/>
  <c r="Q44" i="3"/>
  <c r="R44" i="3"/>
  <c r="S44" i="3"/>
  <c r="T44" i="3"/>
  <c r="U44" i="3"/>
  <c r="V44" i="3"/>
  <c r="X44" i="3"/>
  <c r="Q45" i="3"/>
  <c r="R45" i="3"/>
  <c r="S45" i="3"/>
  <c r="T45" i="3"/>
  <c r="U45" i="3"/>
  <c r="V45" i="3"/>
  <c r="X45" i="3"/>
  <c r="Q46" i="3"/>
  <c r="R46" i="3"/>
  <c r="S46" i="3"/>
  <c r="T46" i="3"/>
  <c r="U46" i="3"/>
  <c r="V46" i="3"/>
  <c r="X46" i="3"/>
  <c r="Q47" i="3"/>
  <c r="R47" i="3"/>
  <c r="S47" i="3"/>
  <c r="T47" i="3"/>
  <c r="U47" i="3"/>
  <c r="V47" i="3"/>
  <c r="X47" i="3"/>
  <c r="Q48" i="3"/>
  <c r="R48" i="3"/>
  <c r="S48" i="3"/>
  <c r="T48" i="3"/>
  <c r="U48" i="3"/>
  <c r="V48" i="3"/>
  <c r="X48" i="3"/>
  <c r="Q49" i="3"/>
  <c r="R49" i="3"/>
  <c r="S49" i="3"/>
  <c r="T49" i="3"/>
  <c r="U49" i="3"/>
  <c r="V49" i="3"/>
  <c r="X49" i="3"/>
  <c r="Q50" i="3"/>
  <c r="R50" i="3"/>
  <c r="S50" i="3"/>
  <c r="T50" i="3"/>
  <c r="U50" i="3"/>
  <c r="V50" i="3"/>
  <c r="X50" i="3"/>
  <c r="Q51" i="3"/>
  <c r="R51" i="3"/>
  <c r="S51" i="3"/>
  <c r="T51" i="3"/>
  <c r="U51" i="3"/>
  <c r="V51" i="3"/>
  <c r="X51" i="3"/>
  <c r="Q52" i="3"/>
  <c r="R52" i="3"/>
  <c r="S52" i="3"/>
  <c r="T52" i="3"/>
  <c r="U52" i="3"/>
  <c r="V52" i="3"/>
  <c r="X52" i="3"/>
  <c r="Q53" i="3"/>
  <c r="R53" i="3"/>
  <c r="S53" i="3"/>
  <c r="T53" i="3"/>
  <c r="U53" i="3"/>
  <c r="V53" i="3"/>
  <c r="X53" i="3"/>
  <c r="Q54" i="3"/>
  <c r="R54" i="3"/>
  <c r="S54" i="3"/>
  <c r="T54" i="3"/>
  <c r="U54" i="3"/>
  <c r="V54" i="3"/>
  <c r="X54" i="3"/>
  <c r="Q55" i="3"/>
  <c r="R55" i="3"/>
  <c r="S55" i="3"/>
  <c r="T55" i="3"/>
  <c r="U55" i="3"/>
  <c r="V55" i="3"/>
  <c r="X55" i="3"/>
  <c r="Q56" i="3"/>
  <c r="R56" i="3"/>
  <c r="S56" i="3"/>
  <c r="T56" i="3"/>
  <c r="U56" i="3"/>
  <c r="V56" i="3"/>
  <c r="X56" i="3"/>
  <c r="Q57" i="3"/>
  <c r="R57" i="3"/>
  <c r="S57" i="3"/>
  <c r="T57" i="3"/>
  <c r="U57" i="3"/>
  <c r="V57" i="3"/>
  <c r="X57" i="3"/>
  <c r="Q58" i="3"/>
  <c r="R58" i="3"/>
  <c r="S58" i="3"/>
  <c r="T58" i="3"/>
  <c r="U58" i="3"/>
  <c r="V58" i="3"/>
  <c r="X58" i="3"/>
  <c r="Q59" i="3"/>
  <c r="R59" i="3"/>
  <c r="S59" i="3"/>
  <c r="T59" i="3"/>
  <c r="U59" i="3"/>
  <c r="V59" i="3"/>
  <c r="X59" i="3"/>
  <c r="Q60" i="3"/>
  <c r="R60" i="3"/>
  <c r="S60" i="3"/>
  <c r="T60" i="3"/>
  <c r="U60" i="3"/>
  <c r="V60" i="3"/>
  <c r="X60" i="3"/>
  <c r="Q61" i="3"/>
  <c r="R61" i="3"/>
  <c r="S61" i="3"/>
  <c r="T61" i="3"/>
  <c r="U61" i="3"/>
  <c r="V61" i="3"/>
  <c r="X61" i="3"/>
  <c r="Q62" i="3"/>
  <c r="R62" i="3"/>
  <c r="S62" i="3"/>
  <c r="T62" i="3"/>
  <c r="U62" i="3"/>
  <c r="V62" i="3"/>
  <c r="X62" i="3"/>
  <c r="Q63" i="3"/>
  <c r="R63" i="3"/>
  <c r="S63" i="3"/>
  <c r="T63" i="3"/>
  <c r="U63" i="3"/>
  <c r="V63" i="3"/>
  <c r="X63" i="3"/>
  <c r="Q64" i="3"/>
  <c r="R64" i="3"/>
  <c r="S64" i="3"/>
  <c r="T64" i="3"/>
  <c r="U64" i="3"/>
  <c r="V64" i="3"/>
  <c r="X64" i="3"/>
  <c r="Q65" i="3"/>
  <c r="R65" i="3"/>
  <c r="S65" i="3"/>
  <c r="T65" i="3"/>
  <c r="U65" i="3"/>
  <c r="V65" i="3"/>
  <c r="X65" i="3"/>
  <c r="Q66" i="3"/>
  <c r="R66" i="3"/>
  <c r="S66" i="3"/>
  <c r="T66" i="3"/>
  <c r="U66" i="3"/>
  <c r="V66" i="3"/>
  <c r="X66" i="3"/>
  <c r="Q67" i="3"/>
  <c r="R67" i="3"/>
  <c r="S67" i="3"/>
  <c r="T67" i="3"/>
  <c r="U67" i="3"/>
  <c r="V67" i="3"/>
  <c r="X67" i="3"/>
  <c r="Q68" i="3"/>
  <c r="R68" i="3"/>
  <c r="S68" i="3"/>
  <c r="T68" i="3"/>
  <c r="U68" i="3"/>
  <c r="V68" i="3"/>
  <c r="X68" i="3"/>
  <c r="Q69" i="3"/>
  <c r="R69" i="3"/>
  <c r="S69" i="3"/>
  <c r="T69" i="3"/>
  <c r="U69" i="3"/>
  <c r="V69" i="3"/>
  <c r="X69" i="3"/>
  <c r="Q70" i="3"/>
  <c r="R70" i="3"/>
  <c r="S70" i="3"/>
  <c r="T70" i="3"/>
  <c r="U70" i="3"/>
  <c r="V70" i="3"/>
  <c r="X70" i="3"/>
  <c r="Q71" i="3"/>
  <c r="R71" i="3"/>
  <c r="S71" i="3"/>
  <c r="T71" i="3"/>
  <c r="U71" i="3"/>
  <c r="V71" i="3"/>
  <c r="X71" i="3"/>
  <c r="Q72" i="3"/>
  <c r="R72" i="3"/>
  <c r="S72" i="3"/>
  <c r="T72" i="3"/>
  <c r="U72" i="3"/>
  <c r="V72" i="3"/>
  <c r="X72" i="3"/>
  <c r="Q73" i="3"/>
  <c r="R73" i="3"/>
  <c r="S73" i="3"/>
  <c r="T73" i="3"/>
  <c r="U73" i="3"/>
  <c r="V73" i="3"/>
  <c r="X73" i="3"/>
  <c r="Q74" i="3"/>
  <c r="R74" i="3"/>
  <c r="S74" i="3"/>
  <c r="T74" i="3"/>
  <c r="U74" i="3"/>
  <c r="V74" i="3"/>
  <c r="X74" i="3"/>
  <c r="Q75" i="3"/>
  <c r="R75" i="3"/>
  <c r="S75" i="3"/>
  <c r="T75" i="3"/>
  <c r="U75" i="3"/>
  <c r="V75" i="3"/>
  <c r="X75" i="3"/>
  <c r="Q76" i="3"/>
  <c r="R76" i="3"/>
  <c r="S76" i="3"/>
  <c r="T76" i="3"/>
  <c r="U76" i="3"/>
  <c r="V76" i="3"/>
  <c r="X76" i="3"/>
  <c r="Q77" i="3"/>
  <c r="R77" i="3"/>
  <c r="S77" i="3"/>
  <c r="T77" i="3"/>
  <c r="U77" i="3"/>
  <c r="V77" i="3"/>
  <c r="X77" i="3"/>
  <c r="Q78" i="3"/>
  <c r="R78" i="3"/>
  <c r="S78" i="3"/>
  <c r="T78" i="3"/>
  <c r="U78" i="3"/>
  <c r="V78" i="3"/>
  <c r="X78" i="3"/>
  <c r="Q79" i="3"/>
  <c r="R79" i="3"/>
  <c r="S79" i="3"/>
  <c r="T79" i="3"/>
  <c r="U79" i="3"/>
  <c r="V79" i="3"/>
  <c r="X79" i="3"/>
  <c r="Q80" i="3"/>
  <c r="R80" i="3"/>
  <c r="S80" i="3"/>
  <c r="T80" i="3"/>
  <c r="U80" i="3"/>
  <c r="V80" i="3"/>
  <c r="X80" i="3"/>
  <c r="Q81" i="3"/>
  <c r="R81" i="3"/>
  <c r="S81" i="3"/>
  <c r="T81" i="3"/>
  <c r="U81" i="3"/>
  <c r="V81" i="3"/>
  <c r="X81" i="3"/>
  <c r="Q82" i="3"/>
  <c r="R82" i="3"/>
  <c r="S82" i="3"/>
  <c r="T82" i="3"/>
  <c r="U82" i="3"/>
  <c r="V82" i="3"/>
  <c r="X82" i="3"/>
  <c r="Q83" i="3"/>
  <c r="R83" i="3"/>
  <c r="S83" i="3"/>
  <c r="T83" i="3"/>
  <c r="U83" i="3"/>
  <c r="V83" i="3"/>
  <c r="X83" i="3"/>
  <c r="Q84" i="3"/>
  <c r="R84" i="3"/>
  <c r="S84" i="3"/>
  <c r="T84" i="3"/>
  <c r="U84" i="3"/>
  <c r="V84" i="3"/>
  <c r="X84" i="3"/>
  <c r="Q85" i="3"/>
  <c r="R85" i="3"/>
  <c r="S85" i="3"/>
  <c r="T85" i="3"/>
  <c r="U85" i="3"/>
  <c r="V85" i="3"/>
  <c r="X85" i="3"/>
  <c r="Q86" i="3"/>
  <c r="R86" i="3"/>
  <c r="S86" i="3"/>
  <c r="T86" i="3"/>
  <c r="U86" i="3"/>
  <c r="V86" i="3"/>
  <c r="X86" i="3"/>
  <c r="Q87" i="3"/>
  <c r="R87" i="3"/>
  <c r="S87" i="3"/>
  <c r="T87" i="3"/>
  <c r="U87" i="3"/>
  <c r="V87" i="3"/>
  <c r="X87" i="3"/>
  <c r="Q88" i="3"/>
  <c r="R88" i="3"/>
  <c r="S88" i="3"/>
  <c r="T88" i="3"/>
  <c r="U88" i="3"/>
  <c r="V88" i="3"/>
  <c r="X88" i="3"/>
  <c r="Q89" i="3"/>
  <c r="R89" i="3"/>
  <c r="S89" i="3"/>
  <c r="T89" i="3"/>
  <c r="U89" i="3"/>
  <c r="V89" i="3"/>
  <c r="X89" i="3"/>
  <c r="Q90" i="3"/>
  <c r="R90" i="3"/>
  <c r="S90" i="3"/>
  <c r="T90" i="3"/>
  <c r="U90" i="3"/>
  <c r="V90" i="3"/>
  <c r="X90" i="3"/>
  <c r="Q91" i="3"/>
  <c r="R91" i="3"/>
  <c r="S91" i="3"/>
  <c r="T91" i="3"/>
  <c r="U91" i="3"/>
  <c r="V91" i="3"/>
  <c r="X91" i="3"/>
  <c r="Q92" i="3"/>
  <c r="R92" i="3"/>
  <c r="S92" i="3"/>
  <c r="T92" i="3"/>
  <c r="U92" i="3"/>
  <c r="V92" i="3"/>
  <c r="X92" i="3"/>
  <c r="Q93" i="3"/>
  <c r="R93" i="3"/>
  <c r="S93" i="3"/>
  <c r="T93" i="3"/>
  <c r="U93" i="3"/>
  <c r="V93" i="3"/>
  <c r="X93" i="3"/>
  <c r="Q94" i="3"/>
  <c r="R94" i="3"/>
  <c r="S94" i="3"/>
  <c r="T94" i="3"/>
  <c r="U94" i="3"/>
  <c r="V94" i="3"/>
  <c r="X94" i="3"/>
  <c r="Q95" i="3"/>
  <c r="R95" i="3"/>
  <c r="S95" i="3"/>
  <c r="T95" i="3"/>
  <c r="U95" i="3"/>
  <c r="V95" i="3"/>
  <c r="X95" i="3"/>
  <c r="Q96" i="3"/>
  <c r="R96" i="3"/>
  <c r="S96" i="3"/>
  <c r="T96" i="3"/>
  <c r="U96" i="3"/>
  <c r="V96" i="3"/>
  <c r="X96" i="3"/>
  <c r="Q97" i="3"/>
  <c r="R97" i="3"/>
  <c r="S97" i="3"/>
  <c r="T97" i="3"/>
  <c r="U97" i="3"/>
  <c r="V97" i="3"/>
  <c r="X97" i="3"/>
  <c r="Q98" i="3"/>
  <c r="R98" i="3"/>
  <c r="S98" i="3"/>
  <c r="T98" i="3"/>
  <c r="U98" i="3"/>
  <c r="V98" i="3"/>
  <c r="X98" i="3"/>
  <c r="Q99" i="3"/>
  <c r="R99" i="3"/>
  <c r="S99" i="3"/>
  <c r="T99" i="3"/>
  <c r="U99" i="3"/>
  <c r="V99" i="3"/>
  <c r="X99" i="3"/>
  <c r="Q100" i="3"/>
  <c r="R100" i="3"/>
  <c r="S100" i="3"/>
  <c r="T100" i="3"/>
  <c r="U100" i="3"/>
  <c r="V100" i="3"/>
  <c r="X100" i="3"/>
  <c r="Q101" i="3"/>
  <c r="R101" i="3"/>
  <c r="S101" i="3"/>
  <c r="T101" i="3"/>
  <c r="U101" i="3"/>
  <c r="V101" i="3"/>
  <c r="X101" i="3"/>
  <c r="Q102" i="3"/>
  <c r="R102" i="3"/>
  <c r="S102" i="3"/>
  <c r="T102" i="3"/>
  <c r="U102" i="3"/>
  <c r="V102" i="3"/>
  <c r="X102" i="3"/>
  <c r="Q103" i="3"/>
  <c r="R103" i="3"/>
  <c r="S103" i="3"/>
  <c r="T103" i="3"/>
  <c r="U103" i="3"/>
  <c r="V103" i="3"/>
  <c r="X103" i="3"/>
  <c r="Q104" i="3"/>
  <c r="R104" i="3"/>
  <c r="S104" i="3"/>
  <c r="T104" i="3"/>
  <c r="U104" i="3"/>
  <c r="V104" i="3"/>
  <c r="X104" i="3"/>
  <c r="Q105" i="3"/>
  <c r="R105" i="3"/>
  <c r="S105" i="3"/>
  <c r="T105" i="3"/>
  <c r="U105" i="3"/>
  <c r="V105" i="3"/>
  <c r="X105" i="3"/>
  <c r="Q106" i="3"/>
  <c r="R106" i="3"/>
  <c r="S106" i="3"/>
  <c r="T106" i="3"/>
  <c r="U106" i="3"/>
  <c r="V106" i="3"/>
  <c r="X106" i="3"/>
  <c r="Q107" i="3"/>
  <c r="R107" i="3"/>
  <c r="S107" i="3"/>
  <c r="T107" i="3"/>
  <c r="U107" i="3"/>
  <c r="V107" i="3"/>
  <c r="X107" i="3"/>
  <c r="Q108" i="3"/>
  <c r="R108" i="3"/>
  <c r="S108" i="3"/>
  <c r="T108" i="3"/>
  <c r="U108" i="3"/>
  <c r="V108" i="3"/>
  <c r="X108" i="3"/>
  <c r="Q109" i="3"/>
  <c r="R109" i="3"/>
  <c r="S109" i="3"/>
  <c r="T109" i="3"/>
  <c r="U109" i="3"/>
  <c r="V109" i="3"/>
  <c r="X109" i="3"/>
  <c r="Q110" i="3"/>
  <c r="R110" i="3"/>
  <c r="S110" i="3"/>
  <c r="T110" i="3"/>
  <c r="U110" i="3"/>
  <c r="V110" i="3"/>
  <c r="X110" i="3"/>
  <c r="Q111" i="3"/>
  <c r="R111" i="3"/>
  <c r="S111" i="3"/>
  <c r="T111" i="3"/>
  <c r="U111" i="3"/>
  <c r="V111" i="3"/>
  <c r="X111" i="3"/>
  <c r="Q112" i="3"/>
  <c r="R112" i="3"/>
  <c r="S112" i="3"/>
  <c r="T112" i="3"/>
  <c r="U112" i="3"/>
  <c r="V112" i="3"/>
  <c r="X112" i="3"/>
  <c r="Q113" i="3"/>
  <c r="R113" i="3"/>
  <c r="S113" i="3"/>
  <c r="T113" i="3"/>
  <c r="U113" i="3"/>
  <c r="V113" i="3"/>
  <c r="X113" i="3"/>
  <c r="Q114" i="3"/>
  <c r="R114" i="3"/>
  <c r="S114" i="3"/>
  <c r="T114" i="3"/>
  <c r="U114" i="3"/>
  <c r="V114" i="3"/>
  <c r="X114" i="3"/>
  <c r="Q115" i="3"/>
  <c r="R115" i="3"/>
  <c r="S115" i="3"/>
  <c r="T115" i="3"/>
  <c r="U115" i="3"/>
  <c r="V115" i="3"/>
  <c r="X115" i="3"/>
  <c r="Q116" i="3"/>
  <c r="R116" i="3"/>
  <c r="S116" i="3"/>
  <c r="T116" i="3"/>
  <c r="U116" i="3"/>
  <c r="V116" i="3"/>
  <c r="X116" i="3"/>
  <c r="Q117" i="3"/>
  <c r="R117" i="3"/>
  <c r="S117" i="3"/>
  <c r="T117" i="3"/>
  <c r="U117" i="3"/>
  <c r="V117" i="3"/>
  <c r="X117" i="3"/>
  <c r="Q118" i="3"/>
  <c r="R118" i="3"/>
  <c r="S118" i="3"/>
  <c r="T118" i="3"/>
  <c r="U118" i="3"/>
  <c r="V118" i="3"/>
  <c r="X118" i="3"/>
  <c r="Q119" i="3"/>
  <c r="R119" i="3"/>
  <c r="S119" i="3"/>
  <c r="T119" i="3"/>
  <c r="U119" i="3"/>
  <c r="V119" i="3"/>
  <c r="X119" i="3"/>
  <c r="Q120" i="3"/>
  <c r="R120" i="3"/>
  <c r="S120" i="3"/>
  <c r="T120" i="3"/>
  <c r="U120" i="3"/>
  <c r="V120" i="3"/>
  <c r="X120" i="3"/>
  <c r="Q121" i="3"/>
  <c r="R121" i="3"/>
  <c r="S121" i="3"/>
  <c r="T121" i="3"/>
  <c r="U121" i="3"/>
  <c r="V121" i="3"/>
  <c r="X121" i="3"/>
  <c r="Q122" i="3"/>
  <c r="R122" i="3"/>
  <c r="S122" i="3"/>
  <c r="T122" i="3"/>
  <c r="U122" i="3"/>
  <c r="V122" i="3"/>
  <c r="X122" i="3"/>
  <c r="Q123" i="3"/>
  <c r="R123" i="3"/>
  <c r="S123" i="3"/>
  <c r="T123" i="3"/>
  <c r="U123" i="3"/>
  <c r="V123" i="3"/>
  <c r="X123" i="3"/>
  <c r="Q124" i="3"/>
  <c r="R124" i="3"/>
  <c r="S124" i="3"/>
  <c r="T124" i="3"/>
  <c r="U124" i="3"/>
  <c r="V124" i="3"/>
  <c r="X124" i="3"/>
  <c r="Q125" i="3"/>
  <c r="R125" i="3"/>
  <c r="S125" i="3"/>
  <c r="T125" i="3"/>
  <c r="U125" i="3"/>
  <c r="V125" i="3"/>
  <c r="X125" i="3"/>
  <c r="Q126" i="3"/>
  <c r="R126" i="3"/>
  <c r="S126" i="3"/>
  <c r="T126" i="3"/>
  <c r="U126" i="3"/>
  <c r="V126" i="3"/>
  <c r="X126" i="3"/>
  <c r="Q127" i="3"/>
  <c r="R127" i="3"/>
  <c r="S127" i="3"/>
  <c r="T127" i="3"/>
  <c r="U127" i="3"/>
  <c r="V127" i="3"/>
  <c r="X127" i="3"/>
  <c r="Q128" i="3"/>
  <c r="R128" i="3"/>
  <c r="S128" i="3"/>
  <c r="T128" i="3"/>
  <c r="U128" i="3"/>
  <c r="V128" i="3"/>
  <c r="X128" i="3"/>
  <c r="Q129" i="3"/>
  <c r="R129" i="3"/>
  <c r="S129" i="3"/>
  <c r="T129" i="3"/>
  <c r="U129" i="3"/>
  <c r="V129" i="3"/>
  <c r="X129" i="3"/>
  <c r="Q130" i="3"/>
  <c r="R130" i="3"/>
  <c r="S130" i="3"/>
  <c r="T130" i="3"/>
  <c r="U130" i="3"/>
  <c r="V130" i="3"/>
  <c r="X130" i="3"/>
  <c r="Q131" i="3"/>
  <c r="R131" i="3"/>
  <c r="S131" i="3"/>
  <c r="T131" i="3"/>
  <c r="U131" i="3"/>
  <c r="V131" i="3"/>
  <c r="X131" i="3"/>
  <c r="Q132" i="3"/>
  <c r="R132" i="3"/>
  <c r="S132" i="3"/>
  <c r="T132" i="3"/>
  <c r="U132" i="3"/>
  <c r="V132" i="3"/>
  <c r="X132" i="3"/>
  <c r="Q133" i="3"/>
  <c r="R133" i="3"/>
  <c r="S133" i="3"/>
  <c r="T133" i="3"/>
  <c r="U133" i="3"/>
  <c r="V133" i="3"/>
  <c r="X133" i="3"/>
  <c r="Q134" i="3"/>
  <c r="R134" i="3"/>
  <c r="S134" i="3"/>
  <c r="T134" i="3"/>
  <c r="U134" i="3"/>
  <c r="V134" i="3"/>
  <c r="X134" i="3"/>
  <c r="D135" i="3"/>
  <c r="Q135" i="3"/>
  <c r="R135" i="3"/>
  <c r="S135" i="3"/>
  <c r="T135" i="3"/>
  <c r="U135" i="3"/>
  <c r="V135" i="3"/>
  <c r="X135" i="3"/>
  <c r="Q136" i="3"/>
  <c r="R136" i="3"/>
  <c r="S136" i="3"/>
  <c r="T136" i="3"/>
  <c r="U136" i="3"/>
  <c r="V136" i="3"/>
  <c r="X136" i="3"/>
  <c r="Q137" i="3"/>
  <c r="R137" i="3"/>
  <c r="S137" i="3"/>
  <c r="T137" i="3"/>
  <c r="U137" i="3"/>
  <c r="V137" i="3"/>
  <c r="X137" i="3"/>
  <c r="Q138" i="3"/>
  <c r="R138" i="3"/>
  <c r="S138" i="3"/>
  <c r="T138" i="3"/>
  <c r="U138" i="3"/>
  <c r="V138" i="3"/>
  <c r="X138" i="3"/>
  <c r="Q139" i="3"/>
  <c r="R139" i="3"/>
  <c r="S139" i="3"/>
  <c r="T139" i="3"/>
  <c r="U139" i="3"/>
  <c r="V139" i="3"/>
  <c r="X139" i="3"/>
  <c r="Q140" i="3"/>
  <c r="R140" i="3"/>
  <c r="S140" i="3"/>
  <c r="T140" i="3"/>
  <c r="U140" i="3"/>
  <c r="V140" i="3"/>
  <c r="X140" i="3"/>
  <c r="Q141" i="3"/>
  <c r="R141" i="3"/>
  <c r="S141" i="3"/>
  <c r="T141" i="3"/>
  <c r="U141" i="3"/>
  <c r="V141" i="3"/>
  <c r="X141" i="3"/>
  <c r="Q142" i="3"/>
  <c r="R142" i="3"/>
  <c r="S142" i="3"/>
  <c r="T142" i="3"/>
  <c r="U142" i="3"/>
  <c r="V142" i="3"/>
  <c r="X142" i="3"/>
  <c r="Q143" i="3"/>
  <c r="R143" i="3"/>
  <c r="S143" i="3"/>
  <c r="T143" i="3"/>
  <c r="U143" i="3"/>
  <c r="V143" i="3"/>
  <c r="X143" i="3"/>
  <c r="Q144" i="3"/>
  <c r="R144" i="3"/>
  <c r="S144" i="3"/>
  <c r="T144" i="3"/>
  <c r="U144" i="3"/>
  <c r="V144" i="3"/>
  <c r="X144" i="3"/>
  <c r="Q145" i="3"/>
  <c r="R145" i="3"/>
  <c r="S145" i="3"/>
  <c r="T145" i="3"/>
  <c r="U145" i="3"/>
  <c r="V145" i="3"/>
  <c r="X145" i="3"/>
  <c r="Q146" i="3"/>
  <c r="R146" i="3"/>
  <c r="S146" i="3"/>
  <c r="T146" i="3"/>
  <c r="U146" i="3"/>
  <c r="V146" i="3"/>
  <c r="X146" i="3"/>
  <c r="Q147" i="3"/>
  <c r="R147" i="3"/>
  <c r="S147" i="3"/>
  <c r="T147" i="3"/>
  <c r="U147" i="3"/>
  <c r="V147" i="3"/>
  <c r="X147" i="3"/>
  <c r="Q148" i="3"/>
  <c r="R148" i="3"/>
  <c r="S148" i="3"/>
  <c r="T148" i="3"/>
  <c r="U148" i="3"/>
  <c r="V148" i="3"/>
  <c r="X148" i="3"/>
  <c r="Q149" i="3"/>
  <c r="R149" i="3"/>
  <c r="S149" i="3"/>
  <c r="T149" i="3"/>
  <c r="U149" i="3"/>
  <c r="V149" i="3"/>
  <c r="X149" i="3"/>
  <c r="Q150" i="3"/>
  <c r="R150" i="3"/>
  <c r="S150" i="3"/>
  <c r="T150" i="3"/>
  <c r="U150" i="3"/>
  <c r="V150" i="3"/>
  <c r="X150" i="3"/>
  <c r="Q151" i="3"/>
  <c r="R151" i="3"/>
  <c r="S151" i="3"/>
  <c r="T151" i="3"/>
  <c r="U151" i="3"/>
  <c r="V151" i="3"/>
  <c r="X151" i="3"/>
  <c r="Q152" i="3"/>
  <c r="R152" i="3"/>
  <c r="S152" i="3"/>
  <c r="T152" i="3"/>
  <c r="U152" i="3"/>
  <c r="V152" i="3"/>
  <c r="X152" i="3"/>
  <c r="Q153" i="3"/>
  <c r="R153" i="3"/>
  <c r="S153" i="3"/>
  <c r="T153" i="3"/>
  <c r="U153" i="3"/>
  <c r="V153" i="3"/>
  <c r="X153" i="3"/>
  <c r="Q154" i="3"/>
  <c r="R154" i="3"/>
  <c r="S154" i="3"/>
  <c r="T154" i="3"/>
  <c r="U154" i="3"/>
  <c r="V154" i="3"/>
  <c r="X154" i="3"/>
  <c r="Q155" i="3"/>
  <c r="R155" i="3"/>
  <c r="S155" i="3"/>
  <c r="T155" i="3"/>
  <c r="U155" i="3"/>
  <c r="V155" i="3"/>
  <c r="X155" i="3"/>
  <c r="Q156" i="3"/>
  <c r="R156" i="3"/>
  <c r="S156" i="3"/>
  <c r="T156" i="3"/>
  <c r="U156" i="3"/>
  <c r="V156" i="3"/>
  <c r="X156" i="3"/>
  <c r="Q157" i="3"/>
  <c r="R157" i="3"/>
  <c r="S157" i="3"/>
  <c r="T157" i="3"/>
  <c r="U157" i="3"/>
  <c r="V157" i="3"/>
  <c r="X157" i="3"/>
  <c r="Q158" i="3"/>
  <c r="R158" i="3"/>
  <c r="S158" i="3"/>
  <c r="T158" i="3"/>
  <c r="U158" i="3"/>
  <c r="V158" i="3"/>
  <c r="X158" i="3"/>
  <c r="Q159" i="3"/>
  <c r="R159" i="3"/>
  <c r="S159" i="3"/>
  <c r="T159" i="3"/>
  <c r="U159" i="3"/>
  <c r="V159" i="3"/>
  <c r="X159" i="3"/>
  <c r="Q160" i="3"/>
  <c r="R160" i="3"/>
  <c r="S160" i="3"/>
  <c r="T160" i="3"/>
  <c r="U160" i="3"/>
  <c r="V160" i="3"/>
  <c r="X160" i="3"/>
  <c r="Q161" i="3"/>
  <c r="R161" i="3"/>
  <c r="S161" i="3"/>
  <c r="T161" i="3"/>
  <c r="U161" i="3"/>
  <c r="V161" i="3"/>
  <c r="X161" i="3"/>
  <c r="Q162" i="3"/>
  <c r="R162" i="3"/>
  <c r="S162" i="3"/>
  <c r="T162" i="3"/>
  <c r="U162" i="3"/>
  <c r="V162" i="3"/>
  <c r="X162" i="3"/>
  <c r="Q163" i="3"/>
  <c r="R163" i="3"/>
  <c r="S163" i="3"/>
  <c r="T163" i="3"/>
  <c r="U163" i="3"/>
  <c r="V163" i="3"/>
  <c r="X163" i="3"/>
  <c r="Q164" i="3"/>
  <c r="R164" i="3"/>
  <c r="S164" i="3"/>
  <c r="T164" i="3"/>
  <c r="U164" i="3"/>
  <c r="V164" i="3"/>
  <c r="X164" i="3"/>
  <c r="Q165" i="3"/>
  <c r="R165" i="3"/>
  <c r="S165" i="3"/>
  <c r="T165" i="3"/>
  <c r="U165" i="3"/>
  <c r="V165" i="3"/>
  <c r="X165" i="3"/>
  <c r="Q166" i="3"/>
  <c r="R166" i="3"/>
  <c r="S166" i="3"/>
  <c r="T166" i="3"/>
  <c r="U166" i="3"/>
  <c r="V166" i="3"/>
  <c r="X166" i="3"/>
  <c r="Q167" i="3"/>
  <c r="R167" i="3"/>
  <c r="S167" i="3"/>
  <c r="T167" i="3"/>
  <c r="U167" i="3"/>
  <c r="V167" i="3"/>
  <c r="X167" i="3"/>
  <c r="Q168" i="3"/>
  <c r="R168" i="3"/>
  <c r="S168" i="3"/>
  <c r="T168" i="3"/>
  <c r="U168" i="3"/>
  <c r="V168" i="3"/>
  <c r="X168" i="3"/>
  <c r="Q169" i="3"/>
  <c r="R169" i="3"/>
  <c r="S169" i="3"/>
  <c r="T169" i="3"/>
  <c r="U169" i="3"/>
  <c r="V169" i="3"/>
  <c r="X169" i="3"/>
  <c r="Q170" i="3"/>
  <c r="R170" i="3"/>
  <c r="S170" i="3"/>
  <c r="T170" i="3"/>
  <c r="U170" i="3"/>
  <c r="V170" i="3"/>
  <c r="X170" i="3"/>
  <c r="Q171" i="3"/>
  <c r="R171" i="3"/>
  <c r="S171" i="3"/>
  <c r="T171" i="3"/>
  <c r="U171" i="3"/>
  <c r="V171" i="3"/>
  <c r="X171" i="3"/>
  <c r="Q172" i="3"/>
  <c r="R172" i="3"/>
  <c r="S172" i="3"/>
  <c r="T172" i="3"/>
  <c r="U172" i="3"/>
  <c r="V172" i="3"/>
  <c r="X172" i="3"/>
  <c r="Q173" i="3"/>
  <c r="R173" i="3"/>
  <c r="S173" i="3"/>
  <c r="T173" i="3"/>
  <c r="U173" i="3"/>
  <c r="V173" i="3"/>
  <c r="X173" i="3"/>
  <c r="Q174" i="3"/>
  <c r="R174" i="3"/>
  <c r="S174" i="3"/>
  <c r="T174" i="3"/>
  <c r="U174" i="3"/>
  <c r="V174" i="3"/>
  <c r="X174" i="3"/>
  <c r="Q175" i="3"/>
  <c r="R175" i="3"/>
  <c r="S175" i="3"/>
  <c r="T175" i="3"/>
  <c r="U175" i="3"/>
  <c r="V175" i="3"/>
  <c r="X175" i="3"/>
  <c r="Q176" i="3"/>
  <c r="R176" i="3"/>
  <c r="S176" i="3"/>
  <c r="T176" i="3"/>
  <c r="U176" i="3"/>
  <c r="V176" i="3"/>
  <c r="X176" i="3"/>
  <c r="Q177" i="3"/>
  <c r="R177" i="3"/>
  <c r="S177" i="3"/>
  <c r="T177" i="3"/>
  <c r="U177" i="3"/>
  <c r="V177" i="3"/>
  <c r="X177" i="3"/>
  <c r="Q178" i="3"/>
  <c r="R178" i="3"/>
  <c r="S178" i="3"/>
  <c r="T178" i="3"/>
  <c r="U178" i="3"/>
  <c r="V178" i="3"/>
  <c r="X178" i="3"/>
  <c r="Q179" i="3"/>
  <c r="R179" i="3"/>
  <c r="S179" i="3"/>
  <c r="T179" i="3"/>
  <c r="U179" i="3"/>
  <c r="V179" i="3"/>
  <c r="X179" i="3"/>
  <c r="Q180" i="3"/>
  <c r="R180" i="3"/>
  <c r="S180" i="3"/>
  <c r="T180" i="3"/>
  <c r="U180" i="3"/>
  <c r="V180" i="3"/>
  <c r="X180" i="3"/>
  <c r="Q181" i="3"/>
  <c r="R181" i="3"/>
  <c r="S181" i="3"/>
  <c r="T181" i="3"/>
  <c r="U181" i="3"/>
  <c r="V181" i="3"/>
  <c r="X181" i="3"/>
  <c r="Q182" i="3"/>
  <c r="R182" i="3"/>
  <c r="S182" i="3"/>
  <c r="T182" i="3"/>
  <c r="U182" i="3"/>
  <c r="V182" i="3"/>
  <c r="X182" i="3"/>
  <c r="Q183" i="3"/>
  <c r="R183" i="3"/>
  <c r="S183" i="3"/>
  <c r="T183" i="3"/>
  <c r="U183" i="3"/>
  <c r="V183" i="3"/>
  <c r="X183" i="3"/>
  <c r="Q184" i="3"/>
  <c r="R184" i="3"/>
  <c r="S184" i="3"/>
  <c r="T184" i="3"/>
  <c r="U184" i="3"/>
  <c r="V184" i="3"/>
  <c r="X184" i="3"/>
  <c r="Q185" i="3"/>
  <c r="R185" i="3"/>
  <c r="S185" i="3"/>
  <c r="T185" i="3"/>
  <c r="U185" i="3"/>
  <c r="V185" i="3"/>
  <c r="X185" i="3"/>
  <c r="Q186" i="3"/>
  <c r="R186" i="3"/>
  <c r="S186" i="3"/>
  <c r="T186" i="3"/>
  <c r="U186" i="3"/>
  <c r="V186" i="3"/>
  <c r="X186" i="3"/>
  <c r="Q187" i="3"/>
  <c r="R187" i="3"/>
  <c r="S187" i="3"/>
  <c r="T187" i="3"/>
  <c r="U187" i="3"/>
  <c r="V187" i="3"/>
  <c r="X187" i="3"/>
  <c r="Q188" i="3"/>
  <c r="R188" i="3"/>
  <c r="S188" i="3"/>
  <c r="T188" i="3"/>
  <c r="U188" i="3"/>
  <c r="V188" i="3"/>
  <c r="X188" i="3"/>
  <c r="Q189" i="3"/>
  <c r="R189" i="3"/>
  <c r="S189" i="3"/>
  <c r="T189" i="3"/>
  <c r="U189" i="3"/>
  <c r="V189" i="3"/>
  <c r="X189" i="3"/>
  <c r="Q190" i="3"/>
  <c r="R190" i="3"/>
  <c r="S190" i="3"/>
  <c r="T190" i="3"/>
  <c r="U190" i="3"/>
  <c r="V190" i="3"/>
  <c r="X190" i="3"/>
  <c r="Q191" i="3"/>
  <c r="R191" i="3"/>
  <c r="S191" i="3"/>
  <c r="T191" i="3"/>
  <c r="U191" i="3"/>
  <c r="V191" i="3"/>
  <c r="X191" i="3"/>
  <c r="Q192" i="3"/>
  <c r="R192" i="3"/>
  <c r="S192" i="3"/>
  <c r="T192" i="3"/>
  <c r="U192" i="3"/>
  <c r="V192" i="3"/>
  <c r="X192" i="3"/>
  <c r="Q193" i="3"/>
  <c r="R193" i="3"/>
  <c r="S193" i="3"/>
  <c r="T193" i="3"/>
  <c r="U193" i="3"/>
  <c r="V193" i="3"/>
  <c r="X193" i="3"/>
  <c r="Q194" i="3"/>
  <c r="R194" i="3"/>
  <c r="S194" i="3"/>
  <c r="T194" i="3"/>
  <c r="U194" i="3"/>
  <c r="V194" i="3"/>
  <c r="X194" i="3"/>
  <c r="Q195" i="3"/>
  <c r="R195" i="3"/>
  <c r="S195" i="3"/>
  <c r="T195" i="3"/>
  <c r="U195" i="3"/>
  <c r="V195" i="3"/>
  <c r="X195" i="3"/>
  <c r="Q196" i="3"/>
  <c r="R196" i="3"/>
  <c r="S196" i="3"/>
  <c r="T196" i="3"/>
  <c r="U196" i="3"/>
  <c r="V196" i="3"/>
  <c r="X196" i="3"/>
  <c r="Q197" i="3"/>
  <c r="R197" i="3"/>
  <c r="S197" i="3"/>
  <c r="T197" i="3"/>
  <c r="U197" i="3"/>
  <c r="V197" i="3"/>
  <c r="X197" i="3"/>
  <c r="Q198" i="3"/>
  <c r="R198" i="3"/>
  <c r="S198" i="3"/>
  <c r="T198" i="3"/>
  <c r="U198" i="3"/>
  <c r="V198" i="3"/>
  <c r="X198" i="3"/>
  <c r="Q199" i="3"/>
  <c r="R199" i="3"/>
  <c r="S199" i="3"/>
  <c r="T199" i="3"/>
  <c r="U199" i="3"/>
  <c r="V199" i="3"/>
  <c r="X199" i="3"/>
  <c r="Q200" i="3"/>
  <c r="R200" i="3"/>
  <c r="S200" i="3"/>
  <c r="T200" i="3"/>
  <c r="U200" i="3"/>
  <c r="V200" i="3"/>
  <c r="X200" i="3"/>
  <c r="Q201" i="3"/>
  <c r="R201" i="3"/>
  <c r="S201" i="3"/>
  <c r="T201" i="3"/>
  <c r="U201" i="3"/>
  <c r="V201" i="3"/>
  <c r="X201" i="3"/>
  <c r="Q202" i="3"/>
  <c r="R202" i="3"/>
  <c r="S202" i="3"/>
  <c r="T202" i="3"/>
  <c r="U202" i="3"/>
  <c r="V202" i="3"/>
  <c r="X202" i="3"/>
  <c r="Q203" i="3"/>
  <c r="R203" i="3"/>
  <c r="S203" i="3"/>
  <c r="T203" i="3"/>
  <c r="U203" i="3"/>
  <c r="V203" i="3"/>
  <c r="X203" i="3"/>
  <c r="Q204" i="3"/>
  <c r="R204" i="3"/>
  <c r="S204" i="3"/>
  <c r="T204" i="3"/>
  <c r="U204" i="3"/>
  <c r="V204" i="3"/>
  <c r="X204" i="3"/>
  <c r="Q205" i="3"/>
  <c r="R205" i="3"/>
  <c r="S205" i="3"/>
  <c r="T205" i="3"/>
  <c r="U205" i="3"/>
  <c r="V205" i="3"/>
  <c r="X205" i="3"/>
  <c r="Q206" i="3"/>
  <c r="R206" i="3"/>
  <c r="S206" i="3"/>
  <c r="T206" i="3"/>
  <c r="U206" i="3"/>
  <c r="V206" i="3"/>
  <c r="X206" i="3"/>
  <c r="Q207" i="3"/>
  <c r="R207" i="3"/>
  <c r="S207" i="3"/>
  <c r="T207" i="3"/>
  <c r="U207" i="3"/>
  <c r="V207" i="3"/>
  <c r="X207" i="3"/>
  <c r="Q208" i="3"/>
  <c r="R208" i="3"/>
  <c r="S208" i="3"/>
  <c r="T208" i="3"/>
  <c r="U208" i="3"/>
  <c r="V208" i="3"/>
  <c r="X208" i="3"/>
  <c r="Q209" i="3"/>
  <c r="R209" i="3"/>
  <c r="S209" i="3"/>
  <c r="T209" i="3"/>
  <c r="U209" i="3"/>
  <c r="V209" i="3"/>
  <c r="X209" i="3"/>
  <c r="Q210" i="3"/>
  <c r="R210" i="3"/>
  <c r="S210" i="3"/>
  <c r="T210" i="3"/>
  <c r="U210" i="3"/>
  <c r="V210" i="3"/>
  <c r="X210" i="3"/>
  <c r="Q211" i="3"/>
  <c r="R211" i="3"/>
  <c r="S211" i="3"/>
  <c r="T211" i="3"/>
  <c r="U211" i="3"/>
  <c r="V211" i="3"/>
  <c r="X211" i="3"/>
  <c r="Q212" i="3"/>
  <c r="R212" i="3"/>
  <c r="S212" i="3"/>
  <c r="T212" i="3"/>
  <c r="U212" i="3"/>
  <c r="V212" i="3"/>
  <c r="X212" i="3"/>
  <c r="Q213" i="3"/>
  <c r="R213" i="3"/>
  <c r="S213" i="3"/>
  <c r="T213" i="3"/>
  <c r="U213" i="3"/>
  <c r="V213" i="3"/>
  <c r="X213" i="3"/>
  <c r="Q214" i="3"/>
  <c r="R214" i="3"/>
  <c r="S214" i="3"/>
  <c r="T214" i="3"/>
  <c r="U214" i="3"/>
  <c r="V214" i="3"/>
  <c r="X214" i="3"/>
  <c r="Q215" i="3"/>
  <c r="R215" i="3"/>
  <c r="S215" i="3"/>
  <c r="T215" i="3"/>
  <c r="U215" i="3"/>
  <c r="V215" i="3"/>
  <c r="X215" i="3"/>
  <c r="Q216" i="3"/>
  <c r="R216" i="3"/>
  <c r="S216" i="3"/>
  <c r="T216" i="3"/>
  <c r="U216" i="3"/>
  <c r="V216" i="3"/>
  <c r="X216" i="3"/>
  <c r="Q217" i="3"/>
  <c r="R217" i="3"/>
  <c r="S217" i="3"/>
  <c r="T217" i="3"/>
  <c r="U217" i="3"/>
  <c r="V217" i="3"/>
  <c r="X217" i="3"/>
  <c r="Q218" i="3"/>
  <c r="R218" i="3"/>
  <c r="S218" i="3"/>
  <c r="T218" i="3"/>
  <c r="U218" i="3"/>
  <c r="V218" i="3"/>
  <c r="X218" i="3"/>
  <c r="Q219" i="3"/>
  <c r="R219" i="3"/>
  <c r="S219" i="3"/>
  <c r="T219" i="3"/>
  <c r="U219" i="3"/>
  <c r="V219" i="3"/>
  <c r="X219" i="3"/>
  <c r="Q220" i="3"/>
  <c r="R220" i="3"/>
  <c r="S220" i="3"/>
  <c r="T220" i="3"/>
  <c r="U220" i="3"/>
  <c r="V220" i="3"/>
  <c r="X220" i="3"/>
  <c r="Q221" i="3"/>
  <c r="R221" i="3"/>
  <c r="S221" i="3"/>
  <c r="T221" i="3"/>
  <c r="U221" i="3"/>
  <c r="V221" i="3"/>
  <c r="X221" i="3"/>
  <c r="Q222" i="3"/>
  <c r="R222" i="3"/>
  <c r="S222" i="3"/>
  <c r="T222" i="3"/>
  <c r="U222" i="3"/>
  <c r="V222" i="3"/>
  <c r="X222" i="3"/>
  <c r="Q223" i="3"/>
  <c r="R223" i="3"/>
  <c r="S223" i="3"/>
  <c r="T223" i="3"/>
  <c r="U223" i="3"/>
  <c r="V223" i="3"/>
  <c r="X223" i="3"/>
  <c r="Q224" i="3"/>
  <c r="R224" i="3"/>
  <c r="S224" i="3"/>
  <c r="T224" i="3"/>
  <c r="U224" i="3"/>
  <c r="V224" i="3"/>
  <c r="X224" i="3"/>
  <c r="Q225" i="3"/>
  <c r="R225" i="3"/>
  <c r="S225" i="3"/>
  <c r="T225" i="3"/>
  <c r="U225" i="3"/>
  <c r="V225" i="3"/>
  <c r="X225" i="3"/>
  <c r="Q226" i="3"/>
  <c r="R226" i="3"/>
  <c r="S226" i="3"/>
  <c r="T226" i="3"/>
  <c r="U226" i="3"/>
  <c r="V226" i="3"/>
  <c r="X226" i="3"/>
  <c r="Q227" i="3"/>
  <c r="R227" i="3"/>
  <c r="S227" i="3"/>
  <c r="T227" i="3"/>
  <c r="U227" i="3"/>
  <c r="V227" i="3"/>
  <c r="X227" i="3"/>
  <c r="Q228" i="3"/>
  <c r="R228" i="3"/>
  <c r="S228" i="3"/>
  <c r="T228" i="3"/>
  <c r="U228" i="3"/>
  <c r="V228" i="3"/>
  <c r="X228" i="3"/>
  <c r="Q229" i="3"/>
  <c r="R229" i="3"/>
  <c r="S229" i="3"/>
  <c r="T229" i="3"/>
  <c r="U229" i="3"/>
  <c r="V229" i="3"/>
  <c r="X229" i="3"/>
  <c r="Q230" i="3"/>
  <c r="R230" i="3"/>
  <c r="S230" i="3"/>
  <c r="T230" i="3"/>
  <c r="U230" i="3"/>
  <c r="V230" i="3"/>
  <c r="X230" i="3"/>
  <c r="Q231" i="3"/>
  <c r="R231" i="3"/>
  <c r="S231" i="3"/>
  <c r="T231" i="3"/>
  <c r="U231" i="3"/>
  <c r="V231" i="3"/>
  <c r="X231" i="3"/>
  <c r="Q232" i="3"/>
  <c r="R232" i="3"/>
  <c r="S232" i="3"/>
  <c r="T232" i="3"/>
  <c r="U232" i="3"/>
  <c r="V232" i="3"/>
  <c r="X232" i="3"/>
  <c r="Q233" i="3"/>
  <c r="R233" i="3"/>
  <c r="S233" i="3"/>
  <c r="T233" i="3"/>
  <c r="U233" i="3"/>
  <c r="V233" i="3"/>
  <c r="X233" i="3"/>
  <c r="Q234" i="3"/>
  <c r="R234" i="3"/>
  <c r="S234" i="3"/>
  <c r="T234" i="3"/>
  <c r="U234" i="3"/>
  <c r="V234" i="3"/>
  <c r="X234" i="3"/>
  <c r="Q235" i="3"/>
  <c r="R235" i="3"/>
  <c r="S235" i="3"/>
  <c r="T235" i="3"/>
  <c r="U235" i="3"/>
  <c r="V235" i="3"/>
  <c r="X235" i="3"/>
  <c r="Q236" i="3"/>
  <c r="R236" i="3"/>
  <c r="S236" i="3"/>
  <c r="T236" i="3"/>
  <c r="U236" i="3"/>
  <c r="V236" i="3"/>
  <c r="X236" i="3"/>
  <c r="Q237" i="3"/>
  <c r="R237" i="3"/>
  <c r="S237" i="3"/>
  <c r="T237" i="3"/>
  <c r="U237" i="3"/>
  <c r="V237" i="3"/>
  <c r="X237" i="3"/>
  <c r="Q238" i="3"/>
  <c r="R238" i="3"/>
  <c r="S238" i="3"/>
  <c r="T238" i="3"/>
  <c r="U238" i="3"/>
  <c r="V238" i="3"/>
  <c r="X238" i="3"/>
  <c r="Q239" i="3"/>
  <c r="R239" i="3"/>
  <c r="S239" i="3"/>
  <c r="T239" i="3"/>
  <c r="U239" i="3"/>
  <c r="V239" i="3"/>
  <c r="X239" i="3"/>
  <c r="Q240" i="3"/>
  <c r="R240" i="3"/>
  <c r="S240" i="3"/>
  <c r="T240" i="3"/>
  <c r="U240" i="3"/>
  <c r="V240" i="3"/>
  <c r="X240" i="3"/>
  <c r="Q241" i="3"/>
  <c r="R241" i="3"/>
  <c r="S241" i="3"/>
  <c r="T241" i="3"/>
  <c r="U241" i="3"/>
  <c r="V241" i="3"/>
  <c r="X241" i="3"/>
  <c r="Q242" i="3"/>
  <c r="R242" i="3"/>
  <c r="S242" i="3"/>
  <c r="T242" i="3"/>
  <c r="U242" i="3"/>
  <c r="V242" i="3"/>
  <c r="X242" i="3"/>
  <c r="Q243" i="3"/>
  <c r="R243" i="3"/>
  <c r="S243" i="3"/>
  <c r="T243" i="3"/>
  <c r="U243" i="3"/>
  <c r="V243" i="3"/>
  <c r="X243" i="3"/>
  <c r="Q244" i="3"/>
  <c r="R244" i="3"/>
  <c r="S244" i="3"/>
  <c r="T244" i="3"/>
  <c r="U244" i="3"/>
  <c r="V244" i="3"/>
  <c r="X244" i="3"/>
  <c r="Q245" i="3"/>
  <c r="R245" i="3"/>
  <c r="S245" i="3"/>
  <c r="T245" i="3"/>
  <c r="U245" i="3"/>
  <c r="V245" i="3"/>
  <c r="X245" i="3"/>
  <c r="Q246" i="3"/>
  <c r="R246" i="3"/>
  <c r="S246" i="3"/>
  <c r="T246" i="3"/>
  <c r="U246" i="3"/>
  <c r="V246" i="3"/>
  <c r="X246" i="3"/>
  <c r="Q247" i="3"/>
  <c r="R247" i="3"/>
  <c r="S247" i="3"/>
  <c r="T247" i="3"/>
  <c r="U247" i="3"/>
  <c r="V247" i="3"/>
  <c r="X247" i="3"/>
  <c r="Q248" i="3"/>
  <c r="R248" i="3"/>
  <c r="S248" i="3"/>
  <c r="T248" i="3"/>
  <c r="U248" i="3"/>
  <c r="V248" i="3"/>
  <c r="X248" i="3"/>
  <c r="Q249" i="3"/>
  <c r="R249" i="3"/>
  <c r="S249" i="3"/>
  <c r="T249" i="3"/>
  <c r="U249" i="3"/>
  <c r="V249" i="3"/>
  <c r="X249" i="3"/>
  <c r="Q250" i="3"/>
  <c r="R250" i="3"/>
  <c r="S250" i="3"/>
  <c r="T250" i="3"/>
  <c r="U250" i="3"/>
  <c r="V250" i="3"/>
  <c r="X250" i="3"/>
  <c r="Q251" i="3"/>
  <c r="R251" i="3"/>
  <c r="S251" i="3"/>
  <c r="T251" i="3"/>
  <c r="U251" i="3"/>
  <c r="V251" i="3"/>
  <c r="X251" i="3"/>
  <c r="Q252" i="3"/>
  <c r="R252" i="3"/>
  <c r="S252" i="3"/>
  <c r="T252" i="3"/>
  <c r="U252" i="3"/>
  <c r="V252" i="3"/>
  <c r="X252" i="3"/>
  <c r="Q253" i="3"/>
  <c r="R253" i="3"/>
  <c r="S253" i="3"/>
  <c r="T253" i="3"/>
  <c r="U253" i="3"/>
  <c r="V253" i="3"/>
  <c r="X253" i="3"/>
  <c r="Q254" i="3"/>
  <c r="R254" i="3"/>
  <c r="S254" i="3"/>
  <c r="T254" i="3"/>
  <c r="U254" i="3"/>
  <c r="V254" i="3"/>
  <c r="X254" i="3"/>
  <c r="Q255" i="3"/>
  <c r="R255" i="3"/>
  <c r="S255" i="3"/>
  <c r="T255" i="3"/>
  <c r="U255" i="3"/>
  <c r="V255" i="3"/>
  <c r="X255" i="3"/>
  <c r="Q256" i="3"/>
  <c r="R256" i="3"/>
  <c r="S256" i="3"/>
  <c r="T256" i="3"/>
  <c r="U256" i="3"/>
  <c r="V256" i="3"/>
  <c r="X256" i="3"/>
  <c r="Q257" i="3"/>
  <c r="R257" i="3"/>
  <c r="S257" i="3"/>
  <c r="T257" i="3"/>
  <c r="U257" i="3"/>
  <c r="V257" i="3"/>
  <c r="X257" i="3"/>
  <c r="Q258" i="3"/>
  <c r="R258" i="3"/>
  <c r="S258" i="3"/>
  <c r="T258" i="3"/>
  <c r="U258" i="3"/>
  <c r="V258" i="3"/>
  <c r="X258" i="3"/>
  <c r="Q259" i="3"/>
  <c r="R259" i="3"/>
  <c r="S259" i="3"/>
  <c r="T259" i="3"/>
  <c r="U259" i="3"/>
  <c r="V259" i="3"/>
  <c r="X259" i="3"/>
  <c r="Q260" i="3"/>
  <c r="R260" i="3"/>
  <c r="S260" i="3"/>
  <c r="T260" i="3"/>
  <c r="U260" i="3"/>
  <c r="V260" i="3"/>
  <c r="X260" i="3"/>
  <c r="Q261" i="3"/>
  <c r="R261" i="3"/>
  <c r="S261" i="3"/>
  <c r="T261" i="3"/>
  <c r="U261" i="3"/>
  <c r="V261" i="3"/>
  <c r="X261" i="3"/>
  <c r="Q262" i="3"/>
  <c r="R262" i="3"/>
  <c r="S262" i="3"/>
  <c r="T262" i="3"/>
  <c r="U262" i="3"/>
  <c r="V262" i="3"/>
  <c r="X262" i="3"/>
  <c r="Q263" i="3"/>
  <c r="R263" i="3"/>
  <c r="S263" i="3"/>
  <c r="T263" i="3"/>
  <c r="U263" i="3"/>
  <c r="V263" i="3"/>
  <c r="X263" i="3"/>
  <c r="Q264" i="3"/>
  <c r="R264" i="3"/>
  <c r="S264" i="3"/>
  <c r="T264" i="3"/>
  <c r="U264" i="3"/>
  <c r="V264" i="3"/>
  <c r="X264" i="3"/>
  <c r="Q265" i="3"/>
  <c r="R265" i="3"/>
  <c r="S265" i="3"/>
  <c r="T265" i="3"/>
  <c r="U265" i="3"/>
  <c r="V265" i="3"/>
  <c r="X265" i="3"/>
  <c r="Q266" i="3"/>
  <c r="R266" i="3"/>
  <c r="S266" i="3"/>
  <c r="T266" i="3"/>
  <c r="U266" i="3"/>
  <c r="V266" i="3"/>
  <c r="X266" i="3"/>
  <c r="Q267" i="3"/>
  <c r="R267" i="3"/>
  <c r="S267" i="3"/>
  <c r="T267" i="3"/>
  <c r="U267" i="3"/>
  <c r="V267" i="3"/>
  <c r="X267" i="3"/>
  <c r="Q268" i="3"/>
  <c r="R268" i="3"/>
  <c r="S268" i="3"/>
  <c r="T268" i="3"/>
  <c r="U268" i="3"/>
  <c r="V268" i="3"/>
  <c r="X268" i="3"/>
  <c r="Q269" i="3"/>
  <c r="R269" i="3"/>
  <c r="S269" i="3"/>
  <c r="T269" i="3"/>
  <c r="U269" i="3"/>
  <c r="V269" i="3"/>
  <c r="X269" i="3"/>
  <c r="Q270" i="3"/>
  <c r="R270" i="3"/>
  <c r="S270" i="3"/>
  <c r="T270" i="3"/>
  <c r="U270" i="3"/>
  <c r="V270" i="3"/>
  <c r="X270" i="3"/>
  <c r="Q271" i="3"/>
  <c r="R271" i="3"/>
  <c r="S271" i="3"/>
  <c r="T271" i="3"/>
  <c r="U271" i="3"/>
  <c r="V271" i="3"/>
  <c r="X271" i="3"/>
  <c r="Q272" i="3"/>
  <c r="R272" i="3"/>
  <c r="S272" i="3"/>
  <c r="T272" i="3"/>
  <c r="U272" i="3"/>
  <c r="V272" i="3"/>
  <c r="X272" i="3"/>
  <c r="Q273" i="3"/>
  <c r="R273" i="3"/>
  <c r="S273" i="3"/>
  <c r="T273" i="3"/>
  <c r="U273" i="3"/>
  <c r="V273" i="3"/>
  <c r="X273" i="3"/>
  <c r="Q274" i="3"/>
  <c r="R274" i="3"/>
  <c r="S274" i="3"/>
  <c r="T274" i="3"/>
  <c r="U274" i="3"/>
  <c r="V274" i="3"/>
  <c r="X274" i="3"/>
  <c r="Q275" i="3"/>
  <c r="R275" i="3"/>
  <c r="S275" i="3"/>
  <c r="T275" i="3"/>
  <c r="U275" i="3"/>
  <c r="V275" i="3"/>
  <c r="X275" i="3"/>
  <c r="Q276" i="3"/>
  <c r="R276" i="3"/>
  <c r="S276" i="3"/>
  <c r="T276" i="3"/>
  <c r="U276" i="3"/>
  <c r="V276" i="3"/>
  <c r="X276" i="3"/>
  <c r="Q277" i="3"/>
  <c r="R277" i="3"/>
  <c r="S277" i="3"/>
  <c r="T277" i="3"/>
  <c r="U277" i="3"/>
  <c r="V277" i="3"/>
  <c r="X277" i="3"/>
  <c r="Q278" i="3"/>
  <c r="R278" i="3"/>
  <c r="S278" i="3"/>
  <c r="T278" i="3"/>
  <c r="U278" i="3"/>
  <c r="V278" i="3"/>
  <c r="X278" i="3"/>
  <c r="Q279" i="3"/>
  <c r="R279" i="3"/>
  <c r="S279" i="3"/>
  <c r="T279" i="3"/>
  <c r="U279" i="3"/>
  <c r="V279" i="3"/>
  <c r="X279" i="3"/>
  <c r="Q280" i="3"/>
  <c r="R280" i="3"/>
  <c r="S280" i="3"/>
  <c r="T280" i="3"/>
  <c r="U280" i="3"/>
  <c r="V280" i="3"/>
  <c r="X280" i="3"/>
  <c r="Q281" i="3"/>
  <c r="R281" i="3"/>
  <c r="S281" i="3"/>
  <c r="T281" i="3"/>
  <c r="U281" i="3"/>
  <c r="V281" i="3"/>
  <c r="X281" i="3"/>
  <c r="Q282" i="3"/>
  <c r="R282" i="3"/>
  <c r="S282" i="3"/>
  <c r="T282" i="3"/>
  <c r="U282" i="3"/>
  <c r="V282" i="3"/>
  <c r="X282" i="3"/>
  <c r="Q283" i="3"/>
  <c r="R283" i="3"/>
  <c r="S283" i="3"/>
  <c r="T283" i="3"/>
  <c r="U283" i="3"/>
  <c r="V283" i="3"/>
  <c r="X283" i="3"/>
  <c r="Q284" i="3"/>
  <c r="R284" i="3"/>
  <c r="S284" i="3"/>
  <c r="T284" i="3"/>
  <c r="U284" i="3"/>
  <c r="V284" i="3"/>
  <c r="X284" i="3"/>
  <c r="Q285" i="3"/>
  <c r="R285" i="3"/>
  <c r="S285" i="3"/>
  <c r="T285" i="3"/>
  <c r="U285" i="3"/>
  <c r="V285" i="3"/>
  <c r="X285" i="3"/>
  <c r="Q286" i="3"/>
  <c r="R286" i="3"/>
  <c r="S286" i="3"/>
  <c r="T286" i="3"/>
  <c r="U286" i="3"/>
  <c r="V286" i="3"/>
  <c r="X286" i="3"/>
  <c r="Q287" i="3"/>
  <c r="R287" i="3"/>
  <c r="S287" i="3"/>
  <c r="T287" i="3"/>
  <c r="U287" i="3"/>
  <c r="V287" i="3"/>
  <c r="X287" i="3"/>
  <c r="Q288" i="3"/>
  <c r="R288" i="3"/>
  <c r="S288" i="3"/>
  <c r="T288" i="3"/>
  <c r="U288" i="3"/>
  <c r="V288" i="3"/>
  <c r="X288" i="3"/>
  <c r="Q289" i="3"/>
  <c r="R289" i="3"/>
  <c r="S289" i="3"/>
  <c r="T289" i="3"/>
  <c r="U289" i="3"/>
  <c r="V289" i="3"/>
  <c r="X289" i="3"/>
  <c r="Q290" i="3"/>
  <c r="R290" i="3"/>
  <c r="S290" i="3"/>
  <c r="T290" i="3"/>
  <c r="U290" i="3"/>
  <c r="V290" i="3"/>
  <c r="X290" i="3"/>
  <c r="Q291" i="3"/>
  <c r="R291" i="3"/>
  <c r="S291" i="3"/>
  <c r="T291" i="3"/>
  <c r="U291" i="3"/>
  <c r="V291" i="3"/>
  <c r="X291" i="3"/>
  <c r="Q292" i="3"/>
  <c r="R292" i="3"/>
  <c r="S292" i="3"/>
  <c r="T292" i="3"/>
  <c r="U292" i="3"/>
  <c r="V292" i="3"/>
  <c r="X292" i="3"/>
  <c r="Q293" i="3"/>
  <c r="R293" i="3"/>
  <c r="S293" i="3"/>
  <c r="T293" i="3"/>
  <c r="U293" i="3"/>
  <c r="V293" i="3"/>
  <c r="X293" i="3"/>
  <c r="Q294" i="3"/>
  <c r="R294" i="3"/>
  <c r="S294" i="3"/>
  <c r="T294" i="3"/>
  <c r="U294" i="3"/>
  <c r="V294" i="3"/>
  <c r="X294" i="3"/>
  <c r="Q295" i="3"/>
  <c r="R295" i="3"/>
  <c r="S295" i="3"/>
  <c r="T295" i="3"/>
  <c r="U295" i="3"/>
  <c r="V295" i="3"/>
  <c r="X295" i="3"/>
  <c r="Q296" i="3"/>
  <c r="R296" i="3"/>
  <c r="S296" i="3"/>
  <c r="T296" i="3"/>
  <c r="U296" i="3"/>
  <c r="V296" i="3"/>
  <c r="X296" i="3"/>
  <c r="Q297" i="3"/>
  <c r="R297" i="3"/>
  <c r="S297" i="3"/>
  <c r="T297" i="3"/>
  <c r="U297" i="3"/>
  <c r="V297" i="3"/>
  <c r="X297" i="3"/>
  <c r="Q298" i="3"/>
  <c r="R298" i="3"/>
  <c r="S298" i="3"/>
  <c r="T298" i="3"/>
  <c r="U298" i="3"/>
  <c r="V298" i="3"/>
  <c r="X298" i="3"/>
  <c r="Q299" i="3"/>
  <c r="R299" i="3"/>
  <c r="S299" i="3"/>
  <c r="T299" i="3"/>
  <c r="U299" i="3"/>
  <c r="V299" i="3"/>
  <c r="X299" i="3"/>
  <c r="Q300" i="3"/>
  <c r="R300" i="3"/>
  <c r="S300" i="3"/>
  <c r="T300" i="3"/>
  <c r="U300" i="3"/>
  <c r="V300" i="3"/>
  <c r="X300" i="3"/>
  <c r="Q301" i="3"/>
  <c r="R301" i="3"/>
  <c r="S301" i="3"/>
  <c r="T301" i="3"/>
  <c r="U301" i="3"/>
  <c r="V301" i="3"/>
  <c r="X301" i="3"/>
  <c r="Q302" i="3"/>
  <c r="R302" i="3"/>
  <c r="S302" i="3"/>
  <c r="T302" i="3"/>
  <c r="U302" i="3"/>
  <c r="V302" i="3"/>
  <c r="X302" i="3"/>
  <c r="Q303" i="3"/>
  <c r="R303" i="3"/>
  <c r="S303" i="3"/>
  <c r="T303" i="3"/>
  <c r="U303" i="3"/>
  <c r="V303" i="3"/>
  <c r="X303" i="3"/>
  <c r="Q304" i="3"/>
  <c r="R304" i="3"/>
  <c r="S304" i="3"/>
  <c r="T304" i="3"/>
  <c r="U304" i="3"/>
  <c r="V304" i="3"/>
  <c r="X304" i="3"/>
  <c r="Q305" i="3"/>
  <c r="R305" i="3"/>
  <c r="S305" i="3"/>
  <c r="T305" i="3"/>
  <c r="U305" i="3"/>
  <c r="V305" i="3"/>
  <c r="X305" i="3"/>
  <c r="Q306" i="3"/>
  <c r="R306" i="3"/>
  <c r="S306" i="3"/>
  <c r="T306" i="3"/>
  <c r="U306" i="3"/>
  <c r="V306" i="3"/>
  <c r="X306" i="3"/>
  <c r="Q307" i="3"/>
  <c r="R307" i="3"/>
  <c r="S307" i="3"/>
  <c r="T307" i="3"/>
  <c r="U307" i="3"/>
  <c r="V307" i="3"/>
  <c r="X307" i="3"/>
  <c r="Q308" i="3"/>
  <c r="R308" i="3"/>
  <c r="S308" i="3"/>
  <c r="T308" i="3"/>
  <c r="U308" i="3"/>
  <c r="V308" i="3"/>
  <c r="X308" i="3"/>
  <c r="Q309" i="3"/>
  <c r="R309" i="3"/>
  <c r="S309" i="3"/>
  <c r="T309" i="3"/>
  <c r="U309" i="3"/>
  <c r="V309" i="3"/>
  <c r="X309" i="3"/>
  <c r="Q310" i="3"/>
  <c r="R310" i="3"/>
  <c r="S310" i="3"/>
  <c r="T310" i="3"/>
  <c r="U310" i="3"/>
  <c r="V310" i="3"/>
  <c r="X310" i="3"/>
  <c r="Q311" i="3"/>
  <c r="R311" i="3"/>
  <c r="S311" i="3"/>
  <c r="T311" i="3"/>
  <c r="U311" i="3"/>
  <c r="V311" i="3"/>
  <c r="X311" i="3"/>
  <c r="Q312" i="3"/>
  <c r="R312" i="3"/>
  <c r="S312" i="3"/>
  <c r="T312" i="3"/>
  <c r="U312" i="3"/>
  <c r="V312" i="3"/>
  <c r="X312" i="3"/>
  <c r="Q313" i="3"/>
  <c r="R313" i="3"/>
  <c r="S313" i="3"/>
  <c r="T313" i="3"/>
  <c r="U313" i="3"/>
  <c r="V313" i="3"/>
  <c r="X313" i="3"/>
  <c r="Q314" i="3"/>
  <c r="R314" i="3"/>
  <c r="S314" i="3"/>
  <c r="T314" i="3"/>
  <c r="U314" i="3"/>
  <c r="V314" i="3"/>
  <c r="X314" i="3"/>
  <c r="Q315" i="3"/>
  <c r="R315" i="3"/>
  <c r="S315" i="3"/>
  <c r="T315" i="3"/>
  <c r="U315" i="3"/>
  <c r="V315" i="3"/>
  <c r="X315" i="3"/>
  <c r="Q316" i="3"/>
  <c r="R316" i="3"/>
  <c r="S316" i="3"/>
  <c r="T316" i="3"/>
  <c r="U316" i="3"/>
  <c r="V316" i="3"/>
  <c r="X316" i="3"/>
  <c r="Q317" i="3"/>
  <c r="R317" i="3"/>
  <c r="S317" i="3"/>
  <c r="T317" i="3"/>
  <c r="U317" i="3"/>
  <c r="V317" i="3"/>
  <c r="X317" i="3"/>
  <c r="Q318" i="3"/>
  <c r="R318" i="3"/>
  <c r="S318" i="3"/>
  <c r="T318" i="3"/>
  <c r="U318" i="3"/>
  <c r="V318" i="3"/>
  <c r="X318" i="3"/>
  <c r="Q319" i="3"/>
  <c r="R319" i="3"/>
  <c r="S319" i="3"/>
  <c r="T319" i="3"/>
  <c r="U319" i="3"/>
  <c r="V319" i="3"/>
  <c r="X319" i="3"/>
  <c r="Q320" i="3"/>
  <c r="R320" i="3"/>
  <c r="S320" i="3"/>
  <c r="T320" i="3"/>
  <c r="U320" i="3"/>
  <c r="V320" i="3"/>
  <c r="X320" i="3"/>
  <c r="Q321" i="3"/>
  <c r="R321" i="3"/>
  <c r="S321" i="3"/>
  <c r="T321" i="3"/>
  <c r="U321" i="3"/>
  <c r="V321" i="3"/>
  <c r="X321" i="3"/>
  <c r="Q322" i="3"/>
  <c r="R322" i="3"/>
  <c r="S322" i="3"/>
  <c r="T322" i="3"/>
  <c r="U322" i="3"/>
  <c r="V322" i="3"/>
  <c r="X322" i="3"/>
  <c r="Q323" i="3"/>
  <c r="R323" i="3"/>
  <c r="S323" i="3"/>
  <c r="T323" i="3"/>
  <c r="U323" i="3"/>
  <c r="V323" i="3"/>
  <c r="X323" i="3"/>
  <c r="Q324" i="3"/>
  <c r="R324" i="3"/>
  <c r="S324" i="3"/>
  <c r="T324" i="3"/>
  <c r="U324" i="3"/>
  <c r="V324" i="3"/>
  <c r="X324" i="3"/>
  <c r="Q325" i="3"/>
  <c r="R325" i="3"/>
  <c r="S325" i="3"/>
  <c r="T325" i="3"/>
  <c r="U325" i="3"/>
  <c r="V325" i="3"/>
  <c r="X325" i="3"/>
  <c r="Q326" i="3"/>
  <c r="R326" i="3"/>
  <c r="S326" i="3"/>
  <c r="T326" i="3"/>
  <c r="U326" i="3"/>
  <c r="V326" i="3"/>
  <c r="X326" i="3"/>
  <c r="Q327" i="3"/>
  <c r="R327" i="3"/>
  <c r="S327" i="3"/>
  <c r="T327" i="3"/>
  <c r="U327" i="3"/>
  <c r="V327" i="3"/>
  <c r="X327" i="3"/>
  <c r="Q328" i="3"/>
  <c r="R328" i="3"/>
  <c r="S328" i="3"/>
  <c r="T328" i="3"/>
  <c r="U328" i="3"/>
  <c r="V328" i="3"/>
  <c r="X328" i="3"/>
  <c r="Q329" i="3"/>
  <c r="R329" i="3"/>
  <c r="S329" i="3"/>
  <c r="T329" i="3"/>
  <c r="U329" i="3"/>
  <c r="V329" i="3"/>
  <c r="X329" i="3"/>
  <c r="Q330" i="3"/>
  <c r="R330" i="3"/>
  <c r="S330" i="3"/>
  <c r="T330" i="3"/>
  <c r="U330" i="3"/>
  <c r="V330" i="3"/>
  <c r="X330" i="3"/>
  <c r="Q331" i="3"/>
  <c r="R331" i="3"/>
  <c r="S331" i="3"/>
  <c r="T331" i="3"/>
  <c r="U331" i="3"/>
  <c r="V331" i="3"/>
  <c r="X331" i="3"/>
  <c r="Q332" i="3"/>
  <c r="R332" i="3"/>
  <c r="S332" i="3"/>
  <c r="T332" i="3"/>
  <c r="U332" i="3"/>
  <c r="V332" i="3"/>
  <c r="X332" i="3"/>
  <c r="Q333" i="3"/>
  <c r="R333" i="3"/>
  <c r="S333" i="3"/>
  <c r="T333" i="3"/>
  <c r="U333" i="3"/>
  <c r="V333" i="3"/>
  <c r="X333" i="3"/>
  <c r="Q334" i="3"/>
  <c r="R334" i="3"/>
  <c r="S334" i="3"/>
  <c r="T334" i="3"/>
  <c r="U334" i="3"/>
  <c r="V334" i="3"/>
  <c r="X334" i="3"/>
  <c r="Q335" i="3"/>
  <c r="R335" i="3"/>
  <c r="S335" i="3"/>
  <c r="T335" i="3"/>
  <c r="U335" i="3"/>
  <c r="V335" i="3"/>
  <c r="X335" i="3"/>
  <c r="Q336" i="3"/>
  <c r="R336" i="3"/>
  <c r="S336" i="3"/>
  <c r="T336" i="3"/>
  <c r="U336" i="3"/>
  <c r="V336" i="3"/>
  <c r="X336" i="3"/>
  <c r="Q337" i="3"/>
  <c r="R337" i="3"/>
  <c r="S337" i="3"/>
  <c r="T337" i="3"/>
  <c r="U337" i="3"/>
  <c r="V337" i="3"/>
  <c r="X337" i="3"/>
  <c r="Q338" i="3"/>
  <c r="R338" i="3"/>
  <c r="S338" i="3"/>
  <c r="T338" i="3"/>
  <c r="U338" i="3"/>
  <c r="V338" i="3"/>
  <c r="X338" i="3"/>
  <c r="Q339" i="3"/>
  <c r="R339" i="3"/>
  <c r="S339" i="3"/>
  <c r="T339" i="3"/>
  <c r="U339" i="3"/>
  <c r="V339" i="3"/>
  <c r="X339" i="3"/>
  <c r="Q340" i="3"/>
  <c r="R340" i="3"/>
  <c r="S340" i="3"/>
  <c r="T340" i="3"/>
  <c r="U340" i="3"/>
  <c r="V340" i="3"/>
  <c r="X340" i="3"/>
  <c r="Q341" i="3"/>
  <c r="R341" i="3"/>
  <c r="S341" i="3"/>
  <c r="T341" i="3"/>
  <c r="U341" i="3"/>
  <c r="V341" i="3"/>
  <c r="X341" i="3"/>
  <c r="Q342" i="3"/>
  <c r="R342" i="3"/>
  <c r="S342" i="3"/>
  <c r="T342" i="3"/>
  <c r="U342" i="3"/>
  <c r="V342" i="3"/>
  <c r="X342" i="3"/>
  <c r="Q343" i="3"/>
  <c r="R343" i="3"/>
  <c r="S343" i="3"/>
  <c r="T343" i="3"/>
  <c r="U343" i="3"/>
  <c r="V343" i="3"/>
  <c r="X343" i="3"/>
  <c r="Q344" i="3"/>
  <c r="R344" i="3"/>
  <c r="S344" i="3"/>
  <c r="T344" i="3"/>
  <c r="U344" i="3"/>
  <c r="V344" i="3"/>
  <c r="X344" i="3"/>
  <c r="Q345" i="3"/>
  <c r="R345" i="3"/>
  <c r="S345" i="3"/>
  <c r="T345" i="3"/>
  <c r="U345" i="3"/>
  <c r="V345" i="3"/>
  <c r="X345" i="3"/>
  <c r="Q346" i="3"/>
  <c r="R346" i="3"/>
  <c r="S346" i="3"/>
  <c r="T346" i="3"/>
  <c r="U346" i="3"/>
  <c r="V346" i="3"/>
  <c r="X346" i="3"/>
  <c r="Q347" i="3"/>
  <c r="R347" i="3"/>
  <c r="S347" i="3"/>
  <c r="T347" i="3"/>
  <c r="U347" i="3"/>
  <c r="V347" i="3"/>
  <c r="X347" i="3"/>
  <c r="Q348" i="3"/>
  <c r="R348" i="3"/>
  <c r="S348" i="3"/>
  <c r="T348" i="3"/>
  <c r="U348" i="3"/>
  <c r="V348" i="3"/>
  <c r="X348" i="3"/>
  <c r="Q349" i="3"/>
  <c r="R349" i="3"/>
  <c r="S349" i="3"/>
  <c r="T349" i="3"/>
  <c r="U349" i="3"/>
  <c r="V349" i="3"/>
  <c r="X349" i="3"/>
  <c r="Q350" i="3"/>
  <c r="R350" i="3"/>
  <c r="S350" i="3"/>
  <c r="T350" i="3"/>
  <c r="U350" i="3"/>
  <c r="V350" i="3"/>
  <c r="X350" i="3"/>
  <c r="Q351" i="3"/>
  <c r="R351" i="3"/>
  <c r="S351" i="3"/>
  <c r="T351" i="3"/>
  <c r="U351" i="3"/>
  <c r="V351" i="3"/>
  <c r="X351" i="3"/>
  <c r="Q352" i="3"/>
  <c r="R352" i="3"/>
  <c r="S352" i="3"/>
  <c r="T352" i="3"/>
  <c r="U352" i="3"/>
  <c r="V352" i="3"/>
  <c r="X352" i="3"/>
  <c r="Q353" i="3"/>
  <c r="R353" i="3"/>
  <c r="S353" i="3"/>
  <c r="T353" i="3"/>
  <c r="U353" i="3"/>
  <c r="V353" i="3"/>
  <c r="X353" i="3"/>
  <c r="Q354" i="3"/>
  <c r="R354" i="3"/>
  <c r="S354" i="3"/>
  <c r="T354" i="3"/>
  <c r="U354" i="3"/>
  <c r="V354" i="3"/>
  <c r="X354" i="3"/>
  <c r="Q355" i="3"/>
  <c r="R355" i="3"/>
  <c r="S355" i="3"/>
  <c r="T355" i="3"/>
  <c r="U355" i="3"/>
  <c r="V355" i="3"/>
  <c r="X355" i="3"/>
  <c r="Q356" i="3"/>
  <c r="R356" i="3"/>
  <c r="S356" i="3"/>
  <c r="T356" i="3"/>
  <c r="U356" i="3"/>
  <c r="V356" i="3"/>
  <c r="X356" i="3"/>
  <c r="Q357" i="3"/>
  <c r="R357" i="3"/>
  <c r="S357" i="3"/>
  <c r="T357" i="3"/>
  <c r="U357" i="3"/>
  <c r="V357" i="3"/>
  <c r="X357" i="3"/>
  <c r="Q358" i="3"/>
  <c r="R358" i="3"/>
  <c r="S358" i="3"/>
  <c r="T358" i="3"/>
  <c r="U358" i="3"/>
  <c r="V358" i="3"/>
  <c r="X358" i="3"/>
  <c r="Q359" i="3"/>
  <c r="R359" i="3"/>
  <c r="S359" i="3"/>
  <c r="T359" i="3"/>
  <c r="U359" i="3"/>
  <c r="V359" i="3"/>
  <c r="X359" i="3"/>
  <c r="Q360" i="3"/>
  <c r="R360" i="3"/>
  <c r="S360" i="3"/>
  <c r="T360" i="3"/>
  <c r="U360" i="3"/>
  <c r="V360" i="3"/>
  <c r="X360" i="3"/>
  <c r="Q361" i="3"/>
  <c r="R361" i="3"/>
  <c r="S361" i="3"/>
  <c r="T361" i="3"/>
  <c r="U361" i="3"/>
  <c r="V361" i="3"/>
  <c r="X361" i="3"/>
  <c r="Q362" i="3"/>
  <c r="R362" i="3"/>
  <c r="S362" i="3"/>
  <c r="T362" i="3"/>
  <c r="U362" i="3"/>
  <c r="V362" i="3"/>
  <c r="X362" i="3"/>
  <c r="Q363" i="3"/>
  <c r="R363" i="3"/>
  <c r="S363" i="3"/>
  <c r="T363" i="3"/>
  <c r="U363" i="3"/>
  <c r="V363" i="3"/>
  <c r="X363" i="3"/>
  <c r="Q364" i="3"/>
  <c r="R364" i="3"/>
  <c r="S364" i="3"/>
  <c r="T364" i="3"/>
  <c r="U364" i="3"/>
  <c r="V364" i="3"/>
  <c r="X364" i="3"/>
  <c r="Q365" i="3"/>
  <c r="R365" i="3"/>
  <c r="S365" i="3"/>
  <c r="T365" i="3"/>
  <c r="U365" i="3"/>
  <c r="V365" i="3"/>
  <c r="X365" i="3"/>
  <c r="Q366" i="3"/>
  <c r="R366" i="3"/>
  <c r="S366" i="3"/>
  <c r="T366" i="3"/>
  <c r="U366" i="3"/>
  <c r="V366" i="3"/>
  <c r="X366" i="3"/>
  <c r="Q367" i="3"/>
  <c r="R367" i="3"/>
  <c r="S367" i="3"/>
  <c r="T367" i="3"/>
  <c r="U367" i="3"/>
  <c r="V367" i="3"/>
  <c r="X367" i="3"/>
  <c r="Q368" i="3"/>
  <c r="R368" i="3"/>
  <c r="S368" i="3"/>
  <c r="T368" i="3"/>
  <c r="U368" i="3"/>
  <c r="V368" i="3"/>
  <c r="X368" i="3"/>
  <c r="Q369" i="3"/>
  <c r="R369" i="3"/>
  <c r="S369" i="3"/>
  <c r="T369" i="3"/>
  <c r="U369" i="3"/>
  <c r="V369" i="3"/>
  <c r="X369" i="3"/>
  <c r="Q370" i="3"/>
  <c r="R370" i="3"/>
  <c r="S370" i="3"/>
  <c r="T370" i="3"/>
  <c r="U370" i="3"/>
  <c r="V370" i="3"/>
  <c r="X370" i="3"/>
  <c r="Q371" i="3"/>
  <c r="R371" i="3"/>
  <c r="S371" i="3"/>
  <c r="T371" i="3"/>
  <c r="U371" i="3"/>
  <c r="V371" i="3"/>
  <c r="X371" i="3"/>
  <c r="Q372" i="3"/>
  <c r="R372" i="3"/>
  <c r="S372" i="3"/>
  <c r="T372" i="3"/>
  <c r="U372" i="3"/>
  <c r="V372" i="3"/>
  <c r="X372" i="3"/>
  <c r="Q373" i="3"/>
  <c r="R373" i="3"/>
  <c r="S373" i="3"/>
  <c r="T373" i="3"/>
  <c r="U373" i="3"/>
  <c r="V373" i="3"/>
  <c r="X373" i="3"/>
  <c r="Q374" i="3"/>
  <c r="R374" i="3"/>
  <c r="S374" i="3"/>
  <c r="T374" i="3"/>
  <c r="U374" i="3"/>
  <c r="V374" i="3"/>
  <c r="X374" i="3"/>
  <c r="Q375" i="3"/>
  <c r="R375" i="3"/>
  <c r="S375" i="3"/>
  <c r="T375" i="3"/>
  <c r="U375" i="3"/>
  <c r="V375" i="3"/>
  <c r="X375" i="3"/>
  <c r="Q376" i="3"/>
  <c r="R376" i="3"/>
  <c r="S376" i="3"/>
  <c r="T376" i="3"/>
  <c r="U376" i="3"/>
  <c r="V376" i="3"/>
  <c r="X376" i="3"/>
  <c r="Q377" i="3"/>
  <c r="R377" i="3"/>
  <c r="S377" i="3"/>
  <c r="T377" i="3"/>
  <c r="U377" i="3"/>
  <c r="V377" i="3"/>
  <c r="X377" i="3"/>
  <c r="Q378" i="3"/>
  <c r="R378" i="3"/>
  <c r="S378" i="3"/>
  <c r="T378" i="3"/>
  <c r="U378" i="3"/>
  <c r="V378" i="3"/>
  <c r="X378" i="3"/>
  <c r="Q379" i="3"/>
  <c r="R379" i="3"/>
  <c r="S379" i="3"/>
  <c r="T379" i="3"/>
  <c r="U379" i="3"/>
  <c r="V379" i="3"/>
  <c r="X379" i="3"/>
  <c r="Q380" i="3"/>
  <c r="R380" i="3"/>
  <c r="S380" i="3"/>
  <c r="T380" i="3"/>
  <c r="U380" i="3"/>
  <c r="V380" i="3"/>
  <c r="X380" i="3"/>
  <c r="Q381" i="3"/>
  <c r="R381" i="3"/>
  <c r="S381" i="3"/>
  <c r="T381" i="3"/>
  <c r="U381" i="3"/>
  <c r="V381" i="3"/>
  <c r="X381" i="3"/>
  <c r="Q382" i="3"/>
  <c r="R382" i="3"/>
  <c r="S382" i="3"/>
  <c r="T382" i="3"/>
  <c r="U382" i="3"/>
  <c r="V382" i="3"/>
  <c r="X382" i="3"/>
  <c r="Q383" i="3"/>
  <c r="R383" i="3"/>
  <c r="S383" i="3"/>
  <c r="T383" i="3"/>
  <c r="U383" i="3"/>
  <c r="V383" i="3"/>
  <c r="X383" i="3"/>
  <c r="Q384" i="3"/>
  <c r="R384" i="3"/>
  <c r="S384" i="3"/>
  <c r="T384" i="3"/>
  <c r="U384" i="3"/>
  <c r="V384" i="3"/>
  <c r="X384" i="3"/>
  <c r="Q385" i="3"/>
  <c r="R385" i="3"/>
  <c r="S385" i="3"/>
  <c r="T385" i="3"/>
  <c r="U385" i="3"/>
  <c r="V385" i="3"/>
  <c r="X385" i="3"/>
  <c r="Q386" i="3"/>
  <c r="R386" i="3"/>
  <c r="S386" i="3"/>
  <c r="T386" i="3"/>
  <c r="U386" i="3"/>
  <c r="V386" i="3"/>
  <c r="X386" i="3"/>
  <c r="Q387" i="3"/>
  <c r="R387" i="3"/>
  <c r="S387" i="3"/>
  <c r="T387" i="3"/>
  <c r="U387" i="3"/>
  <c r="V387" i="3"/>
  <c r="X387" i="3"/>
  <c r="Q388" i="3"/>
  <c r="R388" i="3"/>
  <c r="S388" i="3"/>
  <c r="T388" i="3"/>
  <c r="U388" i="3"/>
  <c r="V388" i="3"/>
  <c r="X388" i="3"/>
  <c r="Q389" i="3"/>
  <c r="R389" i="3"/>
  <c r="S389" i="3"/>
  <c r="T389" i="3"/>
  <c r="U389" i="3"/>
  <c r="V389" i="3"/>
  <c r="X389" i="3"/>
  <c r="Q390" i="3"/>
  <c r="R390" i="3"/>
  <c r="S390" i="3"/>
  <c r="T390" i="3"/>
  <c r="U390" i="3"/>
  <c r="V390" i="3"/>
  <c r="X390" i="3"/>
  <c r="Q391" i="3"/>
  <c r="R391" i="3"/>
  <c r="S391" i="3"/>
  <c r="T391" i="3"/>
  <c r="U391" i="3"/>
  <c r="V391" i="3"/>
  <c r="X391" i="3"/>
  <c r="Q392" i="3"/>
  <c r="R392" i="3"/>
  <c r="S392" i="3"/>
  <c r="T392" i="3"/>
  <c r="U392" i="3"/>
  <c r="V392" i="3"/>
  <c r="X392" i="3"/>
  <c r="Q393" i="3"/>
  <c r="R393" i="3"/>
  <c r="S393" i="3"/>
  <c r="T393" i="3"/>
  <c r="U393" i="3"/>
  <c r="V393" i="3"/>
  <c r="X393" i="3"/>
  <c r="Q394" i="3"/>
  <c r="R394" i="3"/>
  <c r="S394" i="3"/>
  <c r="T394" i="3"/>
  <c r="U394" i="3"/>
  <c r="V394" i="3"/>
  <c r="X394" i="3"/>
  <c r="Q395" i="3"/>
  <c r="R395" i="3"/>
  <c r="S395" i="3"/>
  <c r="T395" i="3"/>
  <c r="U395" i="3"/>
  <c r="V395" i="3"/>
  <c r="X395" i="3"/>
  <c r="Q396" i="3"/>
  <c r="R396" i="3"/>
  <c r="S396" i="3"/>
  <c r="T396" i="3"/>
  <c r="U396" i="3"/>
  <c r="V396" i="3"/>
  <c r="X396" i="3"/>
  <c r="Q397" i="3"/>
  <c r="R397" i="3"/>
  <c r="S397" i="3"/>
  <c r="T397" i="3"/>
  <c r="U397" i="3"/>
  <c r="V397" i="3"/>
  <c r="X397" i="3"/>
  <c r="Q398" i="3"/>
  <c r="R398" i="3"/>
  <c r="S398" i="3"/>
  <c r="T398" i="3"/>
  <c r="U398" i="3"/>
  <c r="V398" i="3"/>
  <c r="X398" i="3"/>
  <c r="Q399" i="3"/>
  <c r="R399" i="3"/>
  <c r="S399" i="3"/>
  <c r="T399" i="3"/>
  <c r="U399" i="3"/>
  <c r="V399" i="3"/>
  <c r="X399" i="3"/>
  <c r="Q400" i="3"/>
  <c r="R400" i="3"/>
  <c r="S400" i="3"/>
  <c r="T400" i="3"/>
  <c r="U400" i="3"/>
  <c r="V400" i="3"/>
  <c r="X400" i="3"/>
  <c r="Q401" i="3"/>
  <c r="R401" i="3"/>
  <c r="S401" i="3"/>
  <c r="T401" i="3"/>
  <c r="U401" i="3"/>
  <c r="V401" i="3"/>
  <c r="X401" i="3"/>
  <c r="Q402" i="3"/>
  <c r="R402" i="3"/>
  <c r="S402" i="3"/>
  <c r="T402" i="3"/>
  <c r="U402" i="3"/>
  <c r="V402" i="3"/>
  <c r="X402" i="3"/>
  <c r="Q403" i="3"/>
  <c r="R403" i="3"/>
  <c r="S403" i="3"/>
  <c r="T403" i="3"/>
  <c r="U403" i="3"/>
  <c r="V403" i="3"/>
  <c r="X403" i="3"/>
  <c r="Q404" i="3"/>
  <c r="R404" i="3"/>
  <c r="S404" i="3"/>
  <c r="T404" i="3"/>
  <c r="U404" i="3"/>
  <c r="V404" i="3"/>
  <c r="X404" i="3"/>
  <c r="Q405" i="3"/>
  <c r="R405" i="3"/>
  <c r="S405" i="3"/>
  <c r="T405" i="3"/>
  <c r="U405" i="3"/>
  <c r="V405" i="3"/>
  <c r="X405" i="3"/>
  <c r="Q406" i="3"/>
  <c r="R406" i="3"/>
  <c r="S406" i="3"/>
  <c r="T406" i="3"/>
  <c r="U406" i="3"/>
  <c r="V406" i="3"/>
  <c r="X406" i="3"/>
  <c r="Q407" i="3"/>
  <c r="R407" i="3"/>
  <c r="S407" i="3"/>
  <c r="T407" i="3"/>
  <c r="U407" i="3"/>
  <c r="V407" i="3"/>
  <c r="X407" i="3"/>
  <c r="Q408" i="3"/>
  <c r="R408" i="3"/>
  <c r="S408" i="3"/>
  <c r="T408" i="3"/>
  <c r="U408" i="3"/>
  <c r="V408" i="3"/>
  <c r="X408" i="3"/>
  <c r="Q409" i="3"/>
  <c r="R409" i="3"/>
  <c r="S409" i="3"/>
  <c r="T409" i="3"/>
  <c r="U409" i="3"/>
  <c r="V409" i="3"/>
  <c r="X409" i="3"/>
  <c r="Q410" i="3"/>
  <c r="R410" i="3"/>
  <c r="S410" i="3"/>
  <c r="T410" i="3"/>
  <c r="U410" i="3"/>
  <c r="V410" i="3"/>
  <c r="X410" i="3"/>
  <c r="Q411" i="3"/>
  <c r="R411" i="3"/>
  <c r="S411" i="3"/>
  <c r="T411" i="3"/>
  <c r="U411" i="3"/>
  <c r="V411" i="3"/>
  <c r="X411" i="3"/>
  <c r="Q412" i="3"/>
  <c r="R412" i="3"/>
  <c r="S412" i="3"/>
  <c r="T412" i="3"/>
  <c r="U412" i="3"/>
  <c r="V412" i="3"/>
  <c r="X412" i="3"/>
  <c r="Q413" i="3"/>
  <c r="R413" i="3"/>
  <c r="S413" i="3"/>
  <c r="T413" i="3"/>
  <c r="U413" i="3"/>
  <c r="V413" i="3"/>
  <c r="X413" i="3"/>
  <c r="Q414" i="3"/>
  <c r="R414" i="3"/>
  <c r="S414" i="3"/>
  <c r="T414" i="3"/>
  <c r="U414" i="3"/>
  <c r="V414" i="3"/>
  <c r="X414" i="3"/>
  <c r="Q415" i="3"/>
  <c r="R415" i="3"/>
  <c r="S415" i="3"/>
  <c r="T415" i="3"/>
  <c r="U415" i="3"/>
  <c r="V415" i="3"/>
  <c r="X415" i="3"/>
  <c r="Q416" i="3"/>
  <c r="R416" i="3"/>
  <c r="S416" i="3"/>
  <c r="T416" i="3"/>
  <c r="U416" i="3"/>
  <c r="V416" i="3"/>
  <c r="X416" i="3"/>
  <c r="Q417" i="3"/>
  <c r="R417" i="3"/>
  <c r="S417" i="3"/>
  <c r="T417" i="3"/>
  <c r="U417" i="3"/>
  <c r="V417" i="3"/>
  <c r="X417" i="3"/>
  <c r="Q418" i="3"/>
  <c r="R418" i="3"/>
  <c r="S418" i="3"/>
  <c r="T418" i="3"/>
  <c r="U418" i="3"/>
  <c r="V418" i="3"/>
  <c r="X418" i="3"/>
  <c r="Q419" i="3"/>
  <c r="R419" i="3"/>
  <c r="S419" i="3"/>
  <c r="T419" i="3"/>
  <c r="U419" i="3"/>
  <c r="V419" i="3"/>
  <c r="X419" i="3"/>
  <c r="Q420" i="3"/>
  <c r="R420" i="3"/>
  <c r="S420" i="3"/>
  <c r="T420" i="3"/>
  <c r="U420" i="3"/>
  <c r="V420" i="3"/>
  <c r="X420" i="3"/>
  <c r="Q421" i="3"/>
  <c r="R421" i="3"/>
  <c r="S421" i="3"/>
  <c r="T421" i="3"/>
  <c r="U421" i="3"/>
  <c r="V421" i="3"/>
  <c r="X421" i="3"/>
  <c r="Q422" i="3"/>
  <c r="R422" i="3"/>
  <c r="S422" i="3"/>
  <c r="T422" i="3"/>
  <c r="U422" i="3"/>
  <c r="V422" i="3"/>
  <c r="X422" i="3"/>
  <c r="Q423" i="3"/>
  <c r="R423" i="3"/>
  <c r="S423" i="3"/>
  <c r="T423" i="3"/>
  <c r="U423" i="3"/>
  <c r="V423" i="3"/>
  <c r="X423" i="3"/>
  <c r="Q424" i="3"/>
  <c r="R424" i="3"/>
  <c r="S424" i="3"/>
  <c r="T424" i="3"/>
  <c r="U424" i="3"/>
  <c r="V424" i="3"/>
  <c r="X424" i="3"/>
  <c r="Q425" i="3"/>
  <c r="R425" i="3"/>
  <c r="S425" i="3"/>
  <c r="T425" i="3"/>
  <c r="U425" i="3"/>
  <c r="V425" i="3"/>
  <c r="X425" i="3"/>
  <c r="Q426" i="3"/>
  <c r="R426" i="3"/>
  <c r="S426" i="3"/>
  <c r="T426" i="3"/>
  <c r="U426" i="3"/>
  <c r="V426" i="3"/>
  <c r="X426" i="3"/>
  <c r="Q427" i="3"/>
  <c r="R427" i="3"/>
  <c r="S427" i="3"/>
  <c r="T427" i="3"/>
  <c r="U427" i="3"/>
  <c r="V427" i="3"/>
  <c r="X427" i="3"/>
  <c r="Q428" i="3"/>
  <c r="R428" i="3"/>
  <c r="S428" i="3"/>
  <c r="T428" i="3"/>
  <c r="U428" i="3"/>
  <c r="V428" i="3"/>
  <c r="X428" i="3"/>
  <c r="Q429" i="3"/>
  <c r="R429" i="3"/>
  <c r="S429" i="3"/>
  <c r="T429" i="3"/>
  <c r="U429" i="3"/>
  <c r="V429" i="3"/>
  <c r="X429" i="3"/>
  <c r="Q430" i="3"/>
  <c r="R430" i="3"/>
  <c r="S430" i="3"/>
  <c r="T430" i="3"/>
  <c r="U430" i="3"/>
  <c r="V430" i="3"/>
  <c r="X430" i="3"/>
  <c r="Q431" i="3"/>
  <c r="R431" i="3"/>
  <c r="S431" i="3"/>
  <c r="T431" i="3"/>
  <c r="U431" i="3"/>
  <c r="V431" i="3"/>
  <c r="X431" i="3"/>
  <c r="Q432" i="3"/>
  <c r="R432" i="3"/>
  <c r="S432" i="3"/>
  <c r="T432" i="3"/>
  <c r="U432" i="3"/>
  <c r="V432" i="3"/>
  <c r="X432" i="3"/>
  <c r="Q433" i="3"/>
  <c r="R433" i="3"/>
  <c r="S433" i="3"/>
  <c r="T433" i="3"/>
  <c r="U433" i="3"/>
  <c r="V433" i="3"/>
  <c r="X433" i="3"/>
  <c r="Q434" i="3"/>
  <c r="R434" i="3"/>
  <c r="S434" i="3"/>
  <c r="T434" i="3"/>
  <c r="U434" i="3"/>
  <c r="V434" i="3"/>
  <c r="X434" i="3"/>
  <c r="Q435" i="3"/>
  <c r="R435" i="3"/>
  <c r="S435" i="3"/>
  <c r="T435" i="3"/>
  <c r="U435" i="3"/>
  <c r="V435" i="3"/>
  <c r="X435" i="3"/>
  <c r="Q436" i="3"/>
  <c r="R436" i="3"/>
  <c r="S436" i="3"/>
  <c r="T436" i="3"/>
  <c r="U436" i="3"/>
  <c r="V436" i="3"/>
  <c r="X436" i="3"/>
  <c r="Q437" i="3"/>
  <c r="R437" i="3"/>
  <c r="S437" i="3"/>
  <c r="T437" i="3"/>
  <c r="U437" i="3"/>
  <c r="V437" i="3"/>
  <c r="X437" i="3"/>
  <c r="Q438" i="3"/>
  <c r="R438" i="3"/>
  <c r="S438" i="3"/>
  <c r="T438" i="3"/>
  <c r="U438" i="3"/>
  <c r="V438" i="3"/>
  <c r="X438" i="3"/>
  <c r="Q439" i="3"/>
  <c r="R439" i="3"/>
  <c r="S439" i="3"/>
  <c r="T439" i="3"/>
  <c r="U439" i="3"/>
  <c r="V439" i="3"/>
  <c r="X439" i="3"/>
  <c r="Q440" i="3"/>
  <c r="R440" i="3"/>
  <c r="S440" i="3"/>
  <c r="T440" i="3"/>
  <c r="U440" i="3"/>
  <c r="V440" i="3"/>
  <c r="X440" i="3"/>
  <c r="Q441" i="3"/>
  <c r="R441" i="3"/>
  <c r="S441" i="3"/>
  <c r="T441" i="3"/>
  <c r="U441" i="3"/>
  <c r="V441" i="3"/>
  <c r="X441" i="3"/>
  <c r="Q442" i="3"/>
  <c r="R442" i="3"/>
  <c r="S442" i="3"/>
  <c r="T442" i="3"/>
  <c r="U442" i="3"/>
  <c r="V442" i="3"/>
  <c r="X442" i="3"/>
  <c r="Q443" i="3"/>
  <c r="R443" i="3"/>
  <c r="S443" i="3"/>
  <c r="T443" i="3"/>
  <c r="U443" i="3"/>
  <c r="V443" i="3"/>
  <c r="X443" i="3"/>
  <c r="Q444" i="3"/>
  <c r="R444" i="3"/>
  <c r="S444" i="3"/>
  <c r="T444" i="3"/>
  <c r="U444" i="3"/>
  <c r="V444" i="3"/>
  <c r="X444" i="3"/>
  <c r="Q445" i="3"/>
  <c r="R445" i="3"/>
  <c r="S445" i="3"/>
  <c r="T445" i="3"/>
  <c r="U445" i="3"/>
  <c r="V445" i="3"/>
  <c r="X445" i="3"/>
  <c r="Q446" i="3"/>
  <c r="R446" i="3"/>
  <c r="S446" i="3"/>
  <c r="T446" i="3"/>
  <c r="U446" i="3"/>
  <c r="V446" i="3"/>
  <c r="X446" i="3"/>
  <c r="Q447" i="3"/>
  <c r="R447" i="3"/>
  <c r="S447" i="3"/>
  <c r="T447" i="3"/>
  <c r="U447" i="3"/>
  <c r="V447" i="3"/>
  <c r="X447" i="3"/>
  <c r="Q448" i="3"/>
  <c r="R448" i="3"/>
  <c r="S448" i="3"/>
  <c r="T448" i="3"/>
  <c r="U448" i="3"/>
  <c r="V448" i="3"/>
  <c r="X448" i="3"/>
  <c r="Q449" i="3"/>
  <c r="R449" i="3"/>
  <c r="S449" i="3"/>
  <c r="T449" i="3"/>
  <c r="U449" i="3"/>
  <c r="V449" i="3"/>
  <c r="X449" i="3"/>
  <c r="Q450" i="3"/>
  <c r="R450" i="3"/>
  <c r="S450" i="3"/>
  <c r="T450" i="3"/>
  <c r="U450" i="3"/>
  <c r="V450" i="3"/>
  <c r="X450" i="3"/>
  <c r="Q451" i="3"/>
  <c r="R451" i="3"/>
  <c r="S451" i="3"/>
  <c r="T451" i="3"/>
  <c r="U451" i="3"/>
  <c r="V451" i="3"/>
  <c r="X451" i="3"/>
  <c r="Q452" i="3"/>
  <c r="R452" i="3"/>
  <c r="S452" i="3"/>
  <c r="T452" i="3"/>
  <c r="U452" i="3"/>
  <c r="V452" i="3"/>
  <c r="X452" i="3"/>
  <c r="Q453" i="3"/>
  <c r="R453" i="3"/>
  <c r="S453" i="3"/>
  <c r="T453" i="3"/>
  <c r="U453" i="3"/>
  <c r="V453" i="3"/>
  <c r="X453" i="3"/>
  <c r="Q454" i="3"/>
  <c r="R454" i="3"/>
  <c r="S454" i="3"/>
  <c r="T454" i="3"/>
  <c r="U454" i="3"/>
  <c r="V454" i="3"/>
  <c r="X454" i="3"/>
  <c r="Q455" i="3"/>
  <c r="R455" i="3"/>
  <c r="S455" i="3"/>
  <c r="T455" i="3"/>
  <c r="U455" i="3"/>
  <c r="V455" i="3"/>
  <c r="X455" i="3"/>
  <c r="Q456" i="3"/>
  <c r="R456" i="3"/>
  <c r="S456" i="3"/>
  <c r="T456" i="3"/>
  <c r="U456" i="3"/>
  <c r="V456" i="3"/>
  <c r="X456" i="3"/>
  <c r="Q457" i="3"/>
  <c r="R457" i="3"/>
  <c r="S457" i="3"/>
  <c r="T457" i="3"/>
  <c r="U457" i="3"/>
  <c r="V457" i="3"/>
  <c r="X457" i="3"/>
  <c r="Q458" i="3"/>
  <c r="R458" i="3"/>
  <c r="S458" i="3"/>
  <c r="T458" i="3"/>
  <c r="U458" i="3"/>
  <c r="V458" i="3"/>
  <c r="X458" i="3"/>
  <c r="Q459" i="3"/>
  <c r="R459" i="3"/>
  <c r="S459" i="3"/>
  <c r="T459" i="3"/>
  <c r="U459" i="3"/>
  <c r="V459" i="3"/>
  <c r="X459" i="3"/>
  <c r="Q460" i="3"/>
  <c r="R460" i="3"/>
  <c r="S460" i="3"/>
  <c r="T460" i="3"/>
  <c r="U460" i="3"/>
  <c r="V460" i="3"/>
  <c r="X460" i="3"/>
  <c r="Q461" i="3"/>
  <c r="R461" i="3"/>
  <c r="S461" i="3"/>
  <c r="T461" i="3"/>
  <c r="U461" i="3"/>
  <c r="V461" i="3"/>
  <c r="X461" i="3"/>
  <c r="Q462" i="3"/>
  <c r="R462" i="3"/>
  <c r="S462" i="3"/>
  <c r="T462" i="3"/>
  <c r="U462" i="3"/>
  <c r="V462" i="3"/>
  <c r="X462" i="3"/>
  <c r="Q463" i="3"/>
  <c r="R463" i="3"/>
  <c r="S463" i="3"/>
  <c r="T463" i="3"/>
  <c r="U463" i="3"/>
  <c r="V463" i="3"/>
  <c r="X463" i="3"/>
  <c r="Q464" i="3"/>
  <c r="R464" i="3"/>
  <c r="S464" i="3"/>
  <c r="T464" i="3"/>
  <c r="U464" i="3"/>
  <c r="V464" i="3"/>
  <c r="X464" i="3"/>
  <c r="Q465" i="3"/>
  <c r="R465" i="3"/>
  <c r="S465" i="3"/>
  <c r="T465" i="3"/>
  <c r="U465" i="3"/>
  <c r="V465" i="3"/>
  <c r="X465" i="3"/>
  <c r="Q466" i="3"/>
  <c r="R466" i="3"/>
  <c r="S466" i="3"/>
  <c r="T466" i="3"/>
  <c r="U466" i="3"/>
  <c r="V466" i="3"/>
  <c r="X466" i="3"/>
  <c r="Q467" i="3"/>
  <c r="R467" i="3"/>
  <c r="S467" i="3"/>
  <c r="T467" i="3"/>
  <c r="U467" i="3"/>
  <c r="V467" i="3"/>
  <c r="X467" i="3"/>
  <c r="Q468" i="3"/>
  <c r="R468" i="3"/>
  <c r="S468" i="3"/>
  <c r="T468" i="3"/>
  <c r="U468" i="3"/>
  <c r="V468" i="3"/>
  <c r="X468" i="3"/>
  <c r="Q469" i="3"/>
  <c r="R469" i="3"/>
  <c r="S469" i="3"/>
  <c r="T469" i="3"/>
  <c r="U469" i="3"/>
  <c r="V469" i="3"/>
  <c r="X469" i="3"/>
  <c r="Q470" i="3"/>
  <c r="R470" i="3"/>
  <c r="S470" i="3"/>
  <c r="T470" i="3"/>
  <c r="U470" i="3"/>
  <c r="V470" i="3"/>
  <c r="X470" i="3"/>
  <c r="Q471" i="3"/>
  <c r="R471" i="3"/>
  <c r="S471" i="3"/>
  <c r="T471" i="3"/>
  <c r="U471" i="3"/>
  <c r="V471" i="3"/>
  <c r="X471" i="3"/>
  <c r="Q472" i="3"/>
  <c r="R472" i="3"/>
  <c r="S472" i="3"/>
  <c r="T472" i="3"/>
  <c r="U472" i="3"/>
  <c r="V472" i="3"/>
  <c r="X472" i="3"/>
  <c r="Q473" i="3"/>
  <c r="R473" i="3"/>
  <c r="S473" i="3"/>
  <c r="T473" i="3"/>
  <c r="U473" i="3"/>
  <c r="V473" i="3"/>
  <c r="X473" i="3"/>
  <c r="Q474" i="3"/>
  <c r="R474" i="3"/>
  <c r="S474" i="3"/>
  <c r="T474" i="3"/>
  <c r="U474" i="3"/>
  <c r="V474" i="3"/>
  <c r="X474" i="3"/>
  <c r="Q475" i="3"/>
  <c r="R475" i="3"/>
  <c r="S475" i="3"/>
  <c r="T475" i="3"/>
  <c r="U475" i="3"/>
  <c r="V475" i="3"/>
  <c r="X475" i="3"/>
  <c r="Q476" i="3"/>
  <c r="R476" i="3"/>
  <c r="S476" i="3"/>
  <c r="T476" i="3"/>
  <c r="U476" i="3"/>
  <c r="V476" i="3"/>
  <c r="X476" i="3"/>
  <c r="Q477" i="3"/>
  <c r="R477" i="3"/>
  <c r="S477" i="3"/>
  <c r="T477" i="3"/>
  <c r="U477" i="3"/>
  <c r="V477" i="3"/>
  <c r="X477" i="3"/>
  <c r="Q478" i="3"/>
  <c r="R478" i="3"/>
  <c r="S478" i="3"/>
  <c r="T478" i="3"/>
  <c r="U478" i="3"/>
  <c r="V478" i="3"/>
  <c r="X478" i="3"/>
  <c r="Q479" i="3"/>
  <c r="R479" i="3"/>
  <c r="S479" i="3"/>
  <c r="T479" i="3"/>
  <c r="U479" i="3"/>
  <c r="V479" i="3"/>
  <c r="X479" i="3"/>
  <c r="Q480" i="3"/>
  <c r="R480" i="3"/>
  <c r="S480" i="3"/>
  <c r="T480" i="3"/>
  <c r="U480" i="3"/>
  <c r="V480" i="3"/>
  <c r="X480" i="3"/>
  <c r="Q481" i="3"/>
  <c r="R481" i="3"/>
  <c r="S481" i="3"/>
  <c r="T481" i="3"/>
  <c r="U481" i="3"/>
  <c r="V481" i="3"/>
  <c r="X481" i="3"/>
  <c r="Q482" i="3"/>
  <c r="R482" i="3"/>
  <c r="S482" i="3"/>
  <c r="T482" i="3"/>
  <c r="U482" i="3"/>
  <c r="V482" i="3"/>
  <c r="X482" i="3"/>
  <c r="Q483" i="3"/>
  <c r="R483" i="3"/>
  <c r="S483" i="3"/>
  <c r="T483" i="3"/>
  <c r="U483" i="3"/>
  <c r="V483" i="3"/>
  <c r="X483" i="3"/>
  <c r="Q484" i="3"/>
  <c r="R484" i="3"/>
  <c r="S484" i="3"/>
  <c r="T484" i="3"/>
  <c r="U484" i="3"/>
  <c r="V484" i="3"/>
  <c r="X484" i="3"/>
  <c r="Q485" i="3"/>
  <c r="R485" i="3"/>
  <c r="S485" i="3"/>
  <c r="T485" i="3"/>
  <c r="U485" i="3"/>
  <c r="V485" i="3"/>
  <c r="X485" i="3"/>
  <c r="Q486" i="3"/>
  <c r="R486" i="3"/>
  <c r="S486" i="3"/>
  <c r="T486" i="3"/>
  <c r="U486" i="3"/>
  <c r="V486" i="3"/>
  <c r="X486" i="3"/>
  <c r="Q487" i="3"/>
  <c r="R487" i="3"/>
  <c r="S487" i="3"/>
  <c r="T487" i="3"/>
  <c r="U487" i="3"/>
  <c r="V487" i="3"/>
  <c r="X487" i="3"/>
  <c r="Q488" i="3"/>
  <c r="R488" i="3"/>
  <c r="S488" i="3"/>
  <c r="T488" i="3"/>
  <c r="U488" i="3"/>
  <c r="V488" i="3"/>
  <c r="X488" i="3"/>
  <c r="Q489" i="3"/>
  <c r="R489" i="3"/>
  <c r="S489" i="3"/>
  <c r="T489" i="3"/>
  <c r="U489" i="3"/>
  <c r="V489" i="3"/>
  <c r="X489" i="3"/>
  <c r="Q490" i="3"/>
  <c r="R490" i="3"/>
  <c r="S490" i="3"/>
  <c r="T490" i="3"/>
  <c r="U490" i="3"/>
  <c r="V490" i="3"/>
  <c r="X490" i="3"/>
  <c r="Q491" i="3"/>
  <c r="R491" i="3"/>
  <c r="S491" i="3"/>
  <c r="T491" i="3"/>
  <c r="U491" i="3"/>
  <c r="V491" i="3"/>
  <c r="X491" i="3"/>
  <c r="Q492" i="3"/>
  <c r="R492" i="3"/>
  <c r="S492" i="3"/>
  <c r="T492" i="3"/>
  <c r="U492" i="3"/>
  <c r="V492" i="3"/>
  <c r="X492" i="3"/>
  <c r="Q493" i="3"/>
  <c r="R493" i="3"/>
  <c r="S493" i="3"/>
  <c r="T493" i="3"/>
  <c r="U493" i="3"/>
  <c r="V493" i="3"/>
  <c r="X493" i="3"/>
  <c r="Q494" i="3"/>
  <c r="R494" i="3"/>
  <c r="S494" i="3"/>
  <c r="T494" i="3"/>
  <c r="U494" i="3"/>
  <c r="V494" i="3"/>
  <c r="X494" i="3"/>
  <c r="Q495" i="3"/>
  <c r="R495" i="3"/>
  <c r="S495" i="3"/>
  <c r="T495" i="3"/>
  <c r="U495" i="3"/>
  <c r="V495" i="3"/>
  <c r="X495" i="3"/>
  <c r="Q496" i="3"/>
  <c r="R496" i="3"/>
  <c r="S496" i="3"/>
  <c r="T496" i="3"/>
  <c r="U496" i="3"/>
  <c r="V496" i="3"/>
  <c r="X496" i="3"/>
  <c r="Q497" i="3"/>
  <c r="R497" i="3"/>
  <c r="S497" i="3"/>
  <c r="T497" i="3"/>
  <c r="U497" i="3"/>
  <c r="V497" i="3"/>
  <c r="X497" i="3"/>
  <c r="Q498" i="3"/>
  <c r="R498" i="3"/>
  <c r="S498" i="3"/>
  <c r="T498" i="3"/>
  <c r="U498" i="3"/>
  <c r="V498" i="3"/>
  <c r="X498" i="3"/>
  <c r="Q499" i="3"/>
  <c r="R499" i="3"/>
  <c r="S499" i="3"/>
  <c r="T499" i="3"/>
  <c r="U499" i="3"/>
  <c r="V499" i="3"/>
  <c r="X499" i="3"/>
  <c r="Q500" i="3"/>
  <c r="R500" i="3"/>
  <c r="S500" i="3"/>
  <c r="T500" i="3"/>
  <c r="U500" i="3"/>
  <c r="V500" i="3"/>
  <c r="X500" i="3"/>
  <c r="Q501" i="3"/>
  <c r="R501" i="3"/>
  <c r="S501" i="3"/>
  <c r="T501" i="3"/>
  <c r="U501" i="3"/>
  <c r="V501" i="3"/>
  <c r="X501" i="3"/>
  <c r="Q502" i="3"/>
  <c r="R502" i="3"/>
  <c r="S502" i="3"/>
  <c r="T502" i="3"/>
  <c r="U502" i="3"/>
  <c r="V502" i="3"/>
  <c r="X502" i="3"/>
  <c r="Q503" i="3"/>
  <c r="R503" i="3"/>
  <c r="S503" i="3"/>
  <c r="T503" i="3"/>
  <c r="U503" i="3"/>
  <c r="V503" i="3"/>
  <c r="X503" i="3"/>
  <c r="Q504" i="3"/>
  <c r="R504" i="3"/>
  <c r="S504" i="3"/>
  <c r="T504" i="3"/>
  <c r="U504" i="3"/>
  <c r="V504" i="3"/>
  <c r="X504" i="3"/>
  <c r="Q505" i="3"/>
  <c r="R505" i="3"/>
  <c r="S505" i="3"/>
  <c r="T505" i="3"/>
  <c r="U505" i="3"/>
  <c r="V505" i="3"/>
  <c r="X505" i="3"/>
  <c r="Q506" i="3"/>
  <c r="R506" i="3"/>
  <c r="S506" i="3"/>
  <c r="T506" i="3"/>
  <c r="U506" i="3"/>
  <c r="V506" i="3"/>
  <c r="X506" i="3"/>
  <c r="Q507" i="3"/>
  <c r="R507" i="3"/>
  <c r="S507" i="3"/>
  <c r="T507" i="3"/>
  <c r="U507" i="3"/>
  <c r="V507" i="3"/>
  <c r="X507" i="3"/>
  <c r="Q508" i="3"/>
  <c r="R508" i="3"/>
  <c r="S508" i="3"/>
  <c r="T508" i="3"/>
  <c r="U508" i="3"/>
  <c r="V508" i="3"/>
  <c r="X508" i="3"/>
  <c r="Q509" i="3"/>
  <c r="R509" i="3"/>
  <c r="S509" i="3"/>
  <c r="T509" i="3"/>
  <c r="U509" i="3"/>
  <c r="V509" i="3"/>
  <c r="X509" i="3"/>
  <c r="Q510" i="3"/>
  <c r="R510" i="3"/>
  <c r="S510" i="3"/>
  <c r="T510" i="3"/>
  <c r="U510" i="3"/>
  <c r="V510" i="3"/>
  <c r="X510" i="3"/>
  <c r="Q511" i="3"/>
  <c r="R511" i="3"/>
  <c r="S511" i="3"/>
  <c r="T511" i="3"/>
  <c r="U511" i="3"/>
  <c r="V511" i="3"/>
  <c r="X511" i="3"/>
  <c r="Q512" i="3"/>
  <c r="R512" i="3"/>
  <c r="S512" i="3"/>
  <c r="T512" i="3"/>
  <c r="U512" i="3"/>
  <c r="V512" i="3"/>
  <c r="X512" i="3"/>
  <c r="Q513" i="3"/>
  <c r="R513" i="3"/>
  <c r="S513" i="3"/>
  <c r="T513" i="3"/>
  <c r="U513" i="3"/>
  <c r="V513" i="3"/>
  <c r="X513" i="3"/>
  <c r="Q514" i="3"/>
  <c r="R514" i="3"/>
  <c r="S514" i="3"/>
  <c r="T514" i="3"/>
  <c r="U514" i="3"/>
  <c r="V514" i="3"/>
  <c r="X514" i="3"/>
  <c r="Q515" i="3"/>
  <c r="R515" i="3"/>
  <c r="S515" i="3"/>
  <c r="T515" i="3"/>
  <c r="U515" i="3"/>
  <c r="V515" i="3"/>
  <c r="X515" i="3"/>
  <c r="Q516" i="3"/>
  <c r="R516" i="3"/>
  <c r="S516" i="3"/>
  <c r="T516" i="3"/>
  <c r="U516" i="3"/>
  <c r="V516" i="3"/>
  <c r="X516" i="3"/>
  <c r="Q517" i="3"/>
  <c r="R517" i="3"/>
  <c r="S517" i="3"/>
  <c r="T517" i="3"/>
  <c r="U517" i="3"/>
  <c r="V517" i="3"/>
  <c r="X517" i="3"/>
  <c r="Q518" i="3"/>
  <c r="R518" i="3"/>
  <c r="S518" i="3"/>
  <c r="T518" i="3"/>
  <c r="U518" i="3"/>
  <c r="V518" i="3"/>
  <c r="X518" i="3"/>
  <c r="Q519" i="3"/>
  <c r="R519" i="3"/>
  <c r="S519" i="3"/>
  <c r="T519" i="3"/>
  <c r="U519" i="3"/>
  <c r="V519" i="3"/>
  <c r="X519" i="3"/>
  <c r="Q520" i="3"/>
  <c r="R520" i="3"/>
  <c r="S520" i="3"/>
  <c r="T520" i="3"/>
  <c r="U520" i="3"/>
  <c r="V520" i="3"/>
  <c r="X520" i="3"/>
  <c r="Q521" i="3"/>
  <c r="R521" i="3"/>
  <c r="S521" i="3"/>
  <c r="T521" i="3"/>
  <c r="U521" i="3"/>
  <c r="V521" i="3"/>
  <c r="X521" i="3"/>
  <c r="Q522" i="3"/>
  <c r="R522" i="3"/>
  <c r="S522" i="3"/>
  <c r="T522" i="3"/>
  <c r="U522" i="3"/>
  <c r="V522" i="3"/>
  <c r="X522" i="3"/>
  <c r="Q523" i="3"/>
  <c r="R523" i="3"/>
  <c r="S523" i="3"/>
  <c r="T523" i="3"/>
  <c r="U523" i="3"/>
  <c r="V523" i="3"/>
  <c r="X523" i="3"/>
  <c r="Q524" i="3"/>
  <c r="R524" i="3"/>
  <c r="S524" i="3"/>
  <c r="T524" i="3"/>
  <c r="U524" i="3"/>
  <c r="V524" i="3"/>
  <c r="X524" i="3"/>
  <c r="Q525" i="3"/>
  <c r="R525" i="3"/>
  <c r="S525" i="3"/>
  <c r="T525" i="3"/>
  <c r="U525" i="3"/>
  <c r="V525" i="3"/>
  <c r="X525" i="3"/>
  <c r="Q526" i="3"/>
  <c r="R526" i="3"/>
  <c r="S526" i="3"/>
  <c r="T526" i="3"/>
  <c r="U526" i="3"/>
  <c r="V526" i="3"/>
  <c r="X526" i="3"/>
  <c r="Q527" i="3"/>
  <c r="R527" i="3"/>
  <c r="S527" i="3"/>
  <c r="T527" i="3"/>
  <c r="U527" i="3"/>
  <c r="V527" i="3"/>
  <c r="X527" i="3"/>
  <c r="Q528" i="3"/>
  <c r="R528" i="3"/>
  <c r="S528" i="3"/>
  <c r="T528" i="3"/>
  <c r="U528" i="3"/>
  <c r="V528" i="3"/>
  <c r="X528" i="3"/>
  <c r="Q529" i="3"/>
  <c r="R529" i="3"/>
  <c r="S529" i="3"/>
  <c r="T529" i="3"/>
  <c r="U529" i="3"/>
  <c r="V529" i="3"/>
  <c r="X529" i="3"/>
  <c r="Q530" i="3"/>
  <c r="R530" i="3"/>
  <c r="S530" i="3"/>
  <c r="T530" i="3"/>
  <c r="U530" i="3"/>
  <c r="V530" i="3"/>
  <c r="X530" i="3"/>
  <c r="Q531" i="3"/>
  <c r="R531" i="3"/>
  <c r="S531" i="3"/>
  <c r="T531" i="3"/>
  <c r="U531" i="3"/>
  <c r="V531" i="3"/>
  <c r="X531" i="3"/>
  <c r="Q532" i="3"/>
  <c r="R532" i="3"/>
  <c r="S532" i="3"/>
  <c r="T532" i="3"/>
  <c r="U532" i="3"/>
  <c r="V532" i="3"/>
  <c r="X532" i="3"/>
  <c r="Q533" i="3"/>
  <c r="R533" i="3"/>
  <c r="S533" i="3"/>
  <c r="T533" i="3"/>
  <c r="U533" i="3"/>
  <c r="V533" i="3"/>
  <c r="X533" i="3"/>
  <c r="Q534" i="3"/>
  <c r="R534" i="3"/>
  <c r="S534" i="3"/>
  <c r="T534" i="3"/>
  <c r="U534" i="3"/>
  <c r="V534" i="3"/>
  <c r="X534" i="3"/>
  <c r="Q535" i="3"/>
  <c r="R535" i="3"/>
  <c r="S535" i="3"/>
  <c r="T535" i="3"/>
  <c r="U535" i="3"/>
  <c r="V535" i="3"/>
  <c r="X535" i="3"/>
  <c r="Q536" i="3"/>
  <c r="R536" i="3"/>
  <c r="S536" i="3"/>
  <c r="T536" i="3"/>
  <c r="U536" i="3"/>
  <c r="V536" i="3"/>
  <c r="X536" i="3"/>
  <c r="Q537" i="3"/>
  <c r="R537" i="3"/>
  <c r="S537" i="3"/>
  <c r="T537" i="3"/>
  <c r="U537" i="3"/>
  <c r="V537" i="3"/>
  <c r="X537" i="3"/>
  <c r="Q538" i="3"/>
  <c r="R538" i="3"/>
  <c r="S538" i="3"/>
  <c r="T538" i="3"/>
  <c r="U538" i="3"/>
  <c r="V538" i="3"/>
  <c r="X538" i="3"/>
  <c r="Q539" i="3"/>
  <c r="R539" i="3"/>
  <c r="S539" i="3"/>
  <c r="T539" i="3"/>
  <c r="U539" i="3"/>
  <c r="V539" i="3"/>
  <c r="X539" i="3"/>
  <c r="Q540" i="3"/>
  <c r="R540" i="3"/>
  <c r="S540" i="3"/>
  <c r="T540" i="3"/>
  <c r="U540" i="3"/>
  <c r="V540" i="3"/>
  <c r="X540" i="3"/>
  <c r="Q541" i="3"/>
  <c r="R541" i="3"/>
  <c r="S541" i="3"/>
  <c r="T541" i="3"/>
  <c r="U541" i="3"/>
  <c r="V541" i="3"/>
  <c r="X541" i="3"/>
  <c r="Q542" i="3"/>
  <c r="R542" i="3"/>
  <c r="S542" i="3"/>
  <c r="T542" i="3"/>
  <c r="U542" i="3"/>
  <c r="V542" i="3"/>
  <c r="X542" i="3"/>
  <c r="Q543" i="3"/>
  <c r="R543" i="3"/>
  <c r="S543" i="3"/>
  <c r="T543" i="3"/>
  <c r="U543" i="3"/>
  <c r="V543" i="3"/>
  <c r="X543" i="3"/>
  <c r="Q544" i="3"/>
  <c r="R544" i="3"/>
  <c r="S544" i="3"/>
  <c r="T544" i="3"/>
  <c r="U544" i="3"/>
  <c r="V544" i="3"/>
  <c r="X544" i="3"/>
  <c r="Q545" i="3"/>
  <c r="R545" i="3"/>
  <c r="S545" i="3"/>
  <c r="T545" i="3"/>
  <c r="U545" i="3"/>
  <c r="V545" i="3"/>
  <c r="X545" i="3"/>
  <c r="Q546" i="3"/>
  <c r="R546" i="3"/>
  <c r="S546" i="3"/>
  <c r="T546" i="3"/>
  <c r="U546" i="3"/>
  <c r="V546" i="3"/>
  <c r="X546" i="3"/>
  <c r="Q547" i="3"/>
  <c r="R547" i="3"/>
  <c r="S547" i="3"/>
  <c r="T547" i="3"/>
  <c r="U547" i="3"/>
  <c r="V547" i="3"/>
  <c r="X547" i="3"/>
  <c r="Q548" i="3"/>
  <c r="R548" i="3"/>
  <c r="S548" i="3"/>
  <c r="T548" i="3"/>
  <c r="U548" i="3"/>
  <c r="V548" i="3"/>
  <c r="X548" i="3"/>
  <c r="Q549" i="3"/>
  <c r="R549" i="3"/>
  <c r="S549" i="3"/>
  <c r="T549" i="3"/>
  <c r="U549" i="3"/>
  <c r="V549" i="3"/>
  <c r="X549" i="3"/>
  <c r="Q550" i="3"/>
  <c r="R550" i="3"/>
  <c r="S550" i="3"/>
  <c r="T550" i="3"/>
  <c r="U550" i="3"/>
  <c r="V550" i="3"/>
  <c r="X550" i="3"/>
  <c r="Q551" i="3"/>
  <c r="R551" i="3"/>
  <c r="S551" i="3"/>
  <c r="T551" i="3"/>
  <c r="U551" i="3"/>
  <c r="V551" i="3"/>
  <c r="X551" i="3"/>
  <c r="Q552" i="3"/>
  <c r="R552" i="3"/>
  <c r="S552" i="3"/>
  <c r="T552" i="3"/>
  <c r="U552" i="3"/>
  <c r="V552" i="3"/>
  <c r="X552" i="3"/>
  <c r="Q553" i="3"/>
  <c r="R553" i="3"/>
  <c r="S553" i="3"/>
  <c r="T553" i="3"/>
  <c r="U553" i="3"/>
  <c r="V553" i="3"/>
  <c r="X553" i="3"/>
  <c r="Q554" i="3"/>
  <c r="R554" i="3"/>
  <c r="S554" i="3"/>
  <c r="T554" i="3"/>
  <c r="U554" i="3"/>
  <c r="V554" i="3"/>
  <c r="X554" i="3"/>
  <c r="Q555" i="3"/>
  <c r="R555" i="3"/>
  <c r="S555" i="3"/>
  <c r="T555" i="3"/>
  <c r="U555" i="3"/>
  <c r="V555" i="3"/>
  <c r="X555" i="3"/>
  <c r="Q556" i="3"/>
  <c r="R556" i="3"/>
  <c r="S556" i="3"/>
  <c r="T556" i="3"/>
  <c r="U556" i="3"/>
  <c r="V556" i="3"/>
  <c r="X556" i="3"/>
  <c r="Q557" i="3"/>
  <c r="R557" i="3"/>
  <c r="S557" i="3"/>
  <c r="T557" i="3"/>
  <c r="U557" i="3"/>
  <c r="V557" i="3"/>
  <c r="X557" i="3"/>
  <c r="Q558" i="3"/>
  <c r="R558" i="3"/>
  <c r="S558" i="3"/>
  <c r="T558" i="3"/>
  <c r="U558" i="3"/>
  <c r="V558" i="3"/>
  <c r="X558" i="3"/>
  <c r="Q559" i="3"/>
  <c r="R559" i="3"/>
  <c r="S559" i="3"/>
  <c r="T559" i="3"/>
  <c r="U559" i="3"/>
  <c r="V559" i="3"/>
  <c r="X559" i="3"/>
  <c r="Q560" i="3"/>
  <c r="R560" i="3"/>
  <c r="S560" i="3"/>
  <c r="T560" i="3"/>
  <c r="U560" i="3"/>
  <c r="V560" i="3"/>
  <c r="X560" i="3"/>
  <c r="Q561" i="3"/>
  <c r="R561" i="3"/>
  <c r="S561" i="3"/>
  <c r="T561" i="3"/>
  <c r="U561" i="3"/>
  <c r="V561" i="3"/>
  <c r="X561" i="3"/>
  <c r="Q562" i="3"/>
  <c r="R562" i="3"/>
  <c r="S562" i="3"/>
  <c r="T562" i="3"/>
  <c r="U562" i="3"/>
  <c r="V562" i="3"/>
  <c r="X562" i="3"/>
  <c r="Q563" i="3"/>
  <c r="R563" i="3"/>
  <c r="S563" i="3"/>
  <c r="T563" i="3"/>
  <c r="U563" i="3"/>
  <c r="V563" i="3"/>
  <c r="X563" i="3"/>
  <c r="Q564" i="3"/>
  <c r="R564" i="3"/>
  <c r="S564" i="3"/>
  <c r="T564" i="3"/>
  <c r="U564" i="3"/>
  <c r="V564" i="3"/>
  <c r="X564" i="3"/>
  <c r="Q565" i="3"/>
  <c r="R565" i="3"/>
  <c r="S565" i="3"/>
  <c r="T565" i="3"/>
  <c r="U565" i="3"/>
  <c r="V565" i="3"/>
  <c r="X565" i="3"/>
  <c r="Q566" i="3"/>
  <c r="R566" i="3"/>
  <c r="S566" i="3"/>
  <c r="T566" i="3"/>
  <c r="U566" i="3"/>
  <c r="V566" i="3"/>
  <c r="X566" i="3"/>
  <c r="Q567" i="3"/>
  <c r="R567" i="3"/>
  <c r="S567" i="3"/>
  <c r="T567" i="3"/>
  <c r="U567" i="3"/>
  <c r="V567" i="3"/>
  <c r="X567" i="3"/>
  <c r="Q568" i="3"/>
  <c r="R568" i="3"/>
  <c r="S568" i="3"/>
  <c r="T568" i="3"/>
  <c r="U568" i="3"/>
  <c r="V568" i="3"/>
  <c r="X568" i="3"/>
  <c r="Q569" i="3"/>
  <c r="R569" i="3"/>
  <c r="S569" i="3"/>
  <c r="T569" i="3"/>
  <c r="U569" i="3"/>
  <c r="V569" i="3"/>
  <c r="X569" i="3"/>
  <c r="Q570" i="3"/>
  <c r="R570" i="3"/>
  <c r="S570" i="3"/>
  <c r="T570" i="3"/>
  <c r="U570" i="3"/>
  <c r="V570" i="3"/>
  <c r="X570" i="3"/>
  <c r="Q571" i="3"/>
  <c r="R571" i="3"/>
  <c r="S571" i="3"/>
  <c r="T571" i="3"/>
  <c r="U571" i="3"/>
  <c r="V571" i="3"/>
  <c r="X571" i="3"/>
  <c r="Q572" i="3"/>
  <c r="R572" i="3"/>
  <c r="S572" i="3"/>
  <c r="T572" i="3"/>
  <c r="U572" i="3"/>
  <c r="V572" i="3"/>
  <c r="X572" i="3"/>
  <c r="Q573" i="3"/>
  <c r="R573" i="3"/>
  <c r="S573" i="3"/>
  <c r="T573" i="3"/>
  <c r="U573" i="3"/>
  <c r="V573" i="3"/>
  <c r="X573" i="3"/>
  <c r="Q574" i="3"/>
  <c r="R574" i="3"/>
  <c r="S574" i="3"/>
  <c r="T574" i="3"/>
  <c r="U574" i="3"/>
  <c r="V574" i="3"/>
  <c r="X574" i="3"/>
  <c r="Q575" i="3"/>
  <c r="R575" i="3"/>
  <c r="S575" i="3"/>
  <c r="T575" i="3"/>
  <c r="U575" i="3"/>
  <c r="V575" i="3"/>
  <c r="X575" i="3"/>
  <c r="Q576" i="3"/>
  <c r="R576" i="3"/>
  <c r="S576" i="3"/>
  <c r="T576" i="3"/>
  <c r="U576" i="3"/>
  <c r="V576" i="3"/>
  <c r="X576" i="3"/>
  <c r="Q577" i="3"/>
  <c r="R577" i="3"/>
  <c r="S577" i="3"/>
  <c r="T577" i="3"/>
  <c r="U577" i="3"/>
  <c r="V577" i="3"/>
  <c r="X577" i="3"/>
  <c r="Q578" i="3"/>
  <c r="R578" i="3"/>
  <c r="S578" i="3"/>
  <c r="T578" i="3"/>
  <c r="U578" i="3"/>
  <c r="V578" i="3"/>
  <c r="X578" i="3"/>
  <c r="Q579" i="3"/>
  <c r="R579" i="3"/>
  <c r="S579" i="3"/>
  <c r="T579" i="3"/>
  <c r="U579" i="3"/>
  <c r="V579" i="3"/>
  <c r="X579" i="3"/>
  <c r="Q580" i="3"/>
  <c r="R580" i="3"/>
  <c r="S580" i="3"/>
  <c r="T580" i="3"/>
  <c r="U580" i="3"/>
  <c r="V580" i="3"/>
  <c r="X580" i="3"/>
  <c r="Q581" i="3"/>
  <c r="R581" i="3"/>
  <c r="S581" i="3"/>
  <c r="T581" i="3"/>
  <c r="U581" i="3"/>
  <c r="V581" i="3"/>
  <c r="X581" i="3"/>
  <c r="Q582" i="3"/>
  <c r="R582" i="3"/>
  <c r="S582" i="3"/>
  <c r="T582" i="3"/>
  <c r="U582" i="3"/>
  <c r="V582" i="3"/>
  <c r="X582" i="3"/>
  <c r="Q583" i="3"/>
  <c r="R583" i="3"/>
  <c r="S583" i="3"/>
  <c r="T583" i="3"/>
  <c r="U583" i="3"/>
  <c r="V583" i="3"/>
  <c r="X583" i="3"/>
  <c r="Q584" i="3"/>
  <c r="R584" i="3"/>
  <c r="S584" i="3"/>
  <c r="T584" i="3"/>
  <c r="U584" i="3"/>
  <c r="V584" i="3"/>
  <c r="X584" i="3"/>
  <c r="Q585" i="3"/>
  <c r="R585" i="3"/>
  <c r="S585" i="3"/>
  <c r="T585" i="3"/>
  <c r="U585" i="3"/>
  <c r="V585" i="3"/>
  <c r="X585" i="3"/>
  <c r="Q586" i="3"/>
  <c r="R586" i="3"/>
  <c r="S586" i="3"/>
  <c r="T586" i="3"/>
  <c r="U586" i="3"/>
  <c r="V586" i="3"/>
  <c r="X586" i="3"/>
  <c r="Q587" i="3"/>
  <c r="R587" i="3"/>
  <c r="S587" i="3"/>
  <c r="T587" i="3"/>
  <c r="U587" i="3"/>
  <c r="V587" i="3"/>
  <c r="X587" i="3"/>
  <c r="Q588" i="3"/>
  <c r="R588" i="3"/>
  <c r="S588" i="3"/>
  <c r="T588" i="3"/>
  <c r="U588" i="3"/>
  <c r="V588" i="3"/>
  <c r="X588" i="3"/>
  <c r="Q589" i="3"/>
  <c r="R589" i="3"/>
  <c r="S589" i="3"/>
  <c r="T589" i="3"/>
  <c r="U589" i="3"/>
  <c r="V589" i="3"/>
  <c r="X589" i="3"/>
  <c r="Q590" i="3"/>
  <c r="R590" i="3"/>
  <c r="S590" i="3"/>
  <c r="T590" i="3"/>
  <c r="U590" i="3"/>
  <c r="V590" i="3"/>
  <c r="X590" i="3"/>
  <c r="Q591" i="3"/>
  <c r="R591" i="3"/>
  <c r="S591" i="3"/>
  <c r="T591" i="3"/>
  <c r="U591" i="3"/>
  <c r="V591" i="3"/>
  <c r="X591" i="3"/>
  <c r="Q592" i="3"/>
  <c r="R592" i="3"/>
  <c r="S592" i="3"/>
  <c r="T592" i="3"/>
  <c r="U592" i="3"/>
  <c r="V592" i="3"/>
  <c r="X592" i="3"/>
  <c r="Q593" i="3"/>
  <c r="R593" i="3"/>
  <c r="S593" i="3"/>
  <c r="T593" i="3"/>
  <c r="U593" i="3"/>
  <c r="V593" i="3"/>
  <c r="X593" i="3"/>
  <c r="Q594" i="3"/>
  <c r="R594" i="3"/>
  <c r="S594" i="3"/>
  <c r="T594" i="3"/>
  <c r="U594" i="3"/>
  <c r="V594" i="3"/>
  <c r="X594" i="3"/>
  <c r="Q595" i="3"/>
  <c r="R595" i="3"/>
  <c r="S595" i="3"/>
  <c r="T595" i="3"/>
  <c r="U595" i="3"/>
  <c r="V595" i="3"/>
  <c r="X595" i="3"/>
  <c r="Q596" i="3"/>
  <c r="R596" i="3"/>
  <c r="S596" i="3"/>
  <c r="T596" i="3"/>
  <c r="U596" i="3"/>
  <c r="V596" i="3"/>
  <c r="X596" i="3"/>
  <c r="Q597" i="3"/>
  <c r="R597" i="3"/>
  <c r="S597" i="3"/>
  <c r="T597" i="3"/>
  <c r="U597" i="3"/>
  <c r="V597" i="3"/>
  <c r="X597" i="3"/>
  <c r="Q598" i="3"/>
  <c r="R598" i="3"/>
  <c r="S598" i="3"/>
  <c r="T598" i="3"/>
  <c r="U598" i="3"/>
  <c r="V598" i="3"/>
  <c r="X598" i="3"/>
  <c r="Q599" i="3"/>
  <c r="R599" i="3"/>
  <c r="S599" i="3"/>
  <c r="T599" i="3"/>
  <c r="U599" i="3"/>
  <c r="V599" i="3"/>
  <c r="X599" i="3"/>
  <c r="Q600" i="3"/>
  <c r="R600" i="3"/>
  <c r="S600" i="3"/>
  <c r="T600" i="3"/>
  <c r="U600" i="3"/>
  <c r="V600" i="3"/>
  <c r="X600" i="3"/>
  <c r="Q601" i="3"/>
  <c r="R601" i="3"/>
  <c r="S601" i="3"/>
  <c r="T601" i="3"/>
  <c r="U601" i="3"/>
  <c r="V601" i="3"/>
  <c r="X601" i="3"/>
  <c r="Q602" i="3"/>
  <c r="R602" i="3"/>
  <c r="S602" i="3"/>
  <c r="T602" i="3"/>
  <c r="U602" i="3"/>
  <c r="V602" i="3"/>
  <c r="X602" i="3"/>
  <c r="Q603" i="3"/>
  <c r="R603" i="3"/>
  <c r="S603" i="3"/>
  <c r="T603" i="3"/>
  <c r="U603" i="3"/>
  <c r="V603" i="3"/>
  <c r="X603" i="3"/>
  <c r="Q604" i="3"/>
  <c r="R604" i="3"/>
  <c r="S604" i="3"/>
  <c r="T604" i="3"/>
  <c r="U604" i="3"/>
  <c r="V604" i="3"/>
  <c r="X604" i="3"/>
  <c r="Q605" i="3"/>
  <c r="R605" i="3"/>
  <c r="S605" i="3"/>
  <c r="T605" i="3"/>
  <c r="U605" i="3"/>
  <c r="V605" i="3"/>
  <c r="X605" i="3"/>
  <c r="Q606" i="3"/>
  <c r="R606" i="3"/>
  <c r="S606" i="3"/>
  <c r="T606" i="3"/>
  <c r="U606" i="3"/>
  <c r="V606" i="3"/>
  <c r="X606" i="3"/>
  <c r="Q607" i="3"/>
  <c r="R607" i="3"/>
  <c r="S607" i="3"/>
  <c r="T607" i="3"/>
  <c r="U607" i="3"/>
  <c r="V607" i="3"/>
  <c r="X607" i="3"/>
  <c r="Q608" i="3"/>
  <c r="R608" i="3"/>
  <c r="S608" i="3"/>
  <c r="T608" i="3"/>
  <c r="U608" i="3"/>
  <c r="V608" i="3"/>
  <c r="X608" i="3"/>
  <c r="Q609" i="3"/>
  <c r="R609" i="3"/>
  <c r="S609" i="3"/>
  <c r="T609" i="3"/>
  <c r="U609" i="3"/>
  <c r="V609" i="3"/>
  <c r="X609" i="3"/>
  <c r="Q610" i="3"/>
  <c r="R610" i="3"/>
  <c r="S610" i="3"/>
  <c r="T610" i="3"/>
  <c r="U610" i="3"/>
  <c r="V610" i="3"/>
  <c r="X610" i="3"/>
  <c r="Q611" i="3"/>
  <c r="R611" i="3"/>
  <c r="S611" i="3"/>
  <c r="T611" i="3"/>
  <c r="U611" i="3"/>
  <c r="V611" i="3"/>
  <c r="X611" i="3"/>
  <c r="Q612" i="3"/>
  <c r="R612" i="3"/>
  <c r="S612" i="3"/>
  <c r="T612" i="3"/>
  <c r="U612" i="3"/>
  <c r="V612" i="3"/>
  <c r="X612" i="3"/>
  <c r="Q613" i="3"/>
  <c r="R613" i="3"/>
  <c r="S613" i="3"/>
  <c r="T613" i="3"/>
  <c r="U613" i="3"/>
  <c r="V613" i="3"/>
  <c r="X613" i="3"/>
  <c r="Q614" i="3"/>
  <c r="R614" i="3"/>
  <c r="S614" i="3"/>
  <c r="T614" i="3"/>
  <c r="U614" i="3"/>
  <c r="V614" i="3"/>
  <c r="X614" i="3"/>
  <c r="Q615" i="3"/>
  <c r="R615" i="3"/>
  <c r="S615" i="3"/>
  <c r="T615" i="3"/>
  <c r="U615" i="3"/>
  <c r="V615" i="3"/>
  <c r="X615" i="3"/>
  <c r="Q616" i="3"/>
  <c r="R616" i="3"/>
  <c r="S616" i="3"/>
  <c r="T616" i="3"/>
  <c r="U616" i="3"/>
  <c r="V616" i="3"/>
  <c r="X616" i="3"/>
  <c r="Q617" i="3"/>
  <c r="R617" i="3"/>
  <c r="S617" i="3"/>
  <c r="T617" i="3"/>
  <c r="U617" i="3"/>
  <c r="V617" i="3"/>
  <c r="X617" i="3"/>
  <c r="Q618" i="3"/>
  <c r="R618" i="3"/>
  <c r="S618" i="3"/>
  <c r="T618" i="3"/>
  <c r="U618" i="3"/>
  <c r="V618" i="3"/>
  <c r="X618" i="3"/>
  <c r="Q619" i="3"/>
  <c r="R619" i="3"/>
  <c r="S619" i="3"/>
  <c r="T619" i="3"/>
  <c r="U619" i="3"/>
  <c r="V619" i="3"/>
  <c r="X619" i="3"/>
  <c r="Q620" i="3"/>
  <c r="R620" i="3"/>
  <c r="S620" i="3"/>
  <c r="T620" i="3"/>
  <c r="U620" i="3"/>
  <c r="V620" i="3"/>
  <c r="X620" i="3"/>
  <c r="Q621" i="3"/>
  <c r="R621" i="3"/>
  <c r="S621" i="3"/>
  <c r="T621" i="3"/>
  <c r="U621" i="3"/>
  <c r="V621" i="3"/>
  <c r="X621" i="3"/>
  <c r="Q622" i="3"/>
  <c r="R622" i="3"/>
  <c r="S622" i="3"/>
  <c r="T622" i="3"/>
  <c r="U622" i="3"/>
  <c r="V622" i="3"/>
  <c r="X622" i="3"/>
  <c r="Q623" i="3"/>
  <c r="R623" i="3"/>
  <c r="S623" i="3"/>
  <c r="T623" i="3"/>
  <c r="U623" i="3"/>
  <c r="V623" i="3"/>
  <c r="X623" i="3"/>
  <c r="Q624" i="3"/>
  <c r="R624" i="3"/>
  <c r="S624" i="3"/>
  <c r="T624" i="3"/>
  <c r="U624" i="3"/>
  <c r="V624" i="3"/>
  <c r="X624" i="3"/>
  <c r="Q625" i="3"/>
  <c r="R625" i="3"/>
  <c r="S625" i="3"/>
  <c r="T625" i="3"/>
  <c r="U625" i="3"/>
  <c r="V625" i="3"/>
  <c r="X625" i="3"/>
  <c r="Q626" i="3"/>
  <c r="R626" i="3"/>
  <c r="S626" i="3"/>
  <c r="T626" i="3"/>
  <c r="U626" i="3"/>
  <c r="V626" i="3"/>
  <c r="X626" i="3"/>
  <c r="Q627" i="3"/>
  <c r="R627" i="3"/>
  <c r="S627" i="3"/>
  <c r="T627" i="3"/>
  <c r="U627" i="3"/>
  <c r="V627" i="3"/>
  <c r="X627" i="3"/>
  <c r="Q628" i="3"/>
  <c r="R628" i="3"/>
  <c r="S628" i="3"/>
  <c r="T628" i="3"/>
  <c r="U628" i="3"/>
  <c r="V628" i="3"/>
  <c r="X628" i="3"/>
  <c r="Q629" i="3"/>
  <c r="R629" i="3"/>
  <c r="S629" i="3"/>
  <c r="T629" i="3"/>
  <c r="U629" i="3"/>
  <c r="V629" i="3"/>
  <c r="X629" i="3"/>
  <c r="Q630" i="3"/>
  <c r="R630" i="3"/>
  <c r="S630" i="3"/>
  <c r="T630" i="3"/>
  <c r="U630" i="3"/>
  <c r="V630" i="3"/>
  <c r="X630" i="3"/>
  <c r="Q631" i="3"/>
  <c r="R631" i="3"/>
  <c r="S631" i="3"/>
  <c r="T631" i="3"/>
  <c r="U631" i="3"/>
  <c r="V631" i="3"/>
  <c r="X631" i="3"/>
  <c r="Q632" i="3"/>
  <c r="R632" i="3"/>
  <c r="S632" i="3"/>
  <c r="T632" i="3"/>
  <c r="U632" i="3"/>
  <c r="V632" i="3"/>
  <c r="X632" i="3"/>
  <c r="Q633" i="3"/>
  <c r="R633" i="3"/>
  <c r="S633" i="3"/>
  <c r="T633" i="3"/>
  <c r="U633" i="3"/>
  <c r="V633" i="3"/>
  <c r="X633" i="3"/>
  <c r="Q634" i="3"/>
  <c r="R634" i="3"/>
  <c r="S634" i="3"/>
  <c r="T634" i="3"/>
  <c r="U634" i="3"/>
  <c r="V634" i="3"/>
  <c r="X634" i="3"/>
  <c r="Q635" i="3"/>
  <c r="R635" i="3"/>
  <c r="S635" i="3"/>
  <c r="T635" i="3"/>
  <c r="U635" i="3"/>
  <c r="V635" i="3"/>
  <c r="X635" i="3"/>
  <c r="Q636" i="3"/>
  <c r="R636" i="3"/>
  <c r="S636" i="3"/>
  <c r="T636" i="3"/>
  <c r="U636" i="3"/>
  <c r="V636" i="3"/>
  <c r="X636" i="3"/>
  <c r="Q637" i="3"/>
  <c r="R637" i="3"/>
  <c r="S637" i="3"/>
  <c r="T637" i="3"/>
  <c r="U637" i="3"/>
  <c r="V637" i="3"/>
  <c r="X637" i="3"/>
  <c r="Q638" i="3"/>
  <c r="R638" i="3"/>
  <c r="S638" i="3"/>
  <c r="T638" i="3"/>
  <c r="U638" i="3"/>
  <c r="V638" i="3"/>
  <c r="X638" i="3"/>
  <c r="Q639" i="3"/>
  <c r="R639" i="3"/>
  <c r="S639" i="3"/>
  <c r="T639" i="3"/>
  <c r="U639" i="3"/>
  <c r="V639" i="3"/>
  <c r="X639" i="3"/>
  <c r="Q640" i="3"/>
  <c r="R640" i="3"/>
  <c r="S640" i="3"/>
  <c r="T640" i="3"/>
  <c r="U640" i="3"/>
  <c r="V640" i="3"/>
  <c r="X640" i="3"/>
  <c r="Q641" i="3"/>
  <c r="R641" i="3"/>
  <c r="S641" i="3"/>
  <c r="T641" i="3"/>
  <c r="U641" i="3"/>
  <c r="V641" i="3"/>
  <c r="X641" i="3"/>
  <c r="Q642" i="3"/>
  <c r="R642" i="3"/>
  <c r="S642" i="3"/>
  <c r="T642" i="3"/>
  <c r="U642" i="3"/>
  <c r="V642" i="3"/>
  <c r="X642" i="3"/>
  <c r="Q643" i="3"/>
  <c r="R643" i="3"/>
  <c r="S643" i="3"/>
  <c r="T643" i="3"/>
  <c r="U643" i="3"/>
  <c r="V643" i="3"/>
  <c r="X643" i="3"/>
  <c r="Q644" i="3"/>
  <c r="R644" i="3"/>
  <c r="S644" i="3"/>
  <c r="T644" i="3"/>
  <c r="U644" i="3"/>
  <c r="V644" i="3"/>
  <c r="X644" i="3"/>
  <c r="Q645" i="3"/>
  <c r="R645" i="3"/>
  <c r="S645" i="3"/>
  <c r="T645" i="3"/>
  <c r="U645" i="3"/>
  <c r="V645" i="3"/>
  <c r="X645" i="3"/>
  <c r="Q646" i="3"/>
  <c r="R646" i="3"/>
  <c r="S646" i="3"/>
  <c r="T646" i="3"/>
  <c r="U646" i="3"/>
  <c r="V646" i="3"/>
  <c r="X646" i="3"/>
  <c r="Q647" i="3"/>
  <c r="R647" i="3"/>
  <c r="S647" i="3"/>
  <c r="T647" i="3"/>
  <c r="U647" i="3"/>
  <c r="V647" i="3"/>
  <c r="X647" i="3"/>
  <c r="Q648" i="3"/>
  <c r="R648" i="3"/>
  <c r="S648" i="3"/>
  <c r="T648" i="3"/>
  <c r="U648" i="3"/>
  <c r="V648" i="3"/>
  <c r="X648" i="3"/>
  <c r="Q649" i="3"/>
  <c r="R649" i="3"/>
  <c r="S649" i="3"/>
  <c r="T649" i="3"/>
  <c r="U649" i="3"/>
  <c r="V649" i="3"/>
  <c r="X649" i="3"/>
  <c r="Q650" i="3"/>
  <c r="R650" i="3"/>
  <c r="S650" i="3"/>
  <c r="T650" i="3"/>
  <c r="U650" i="3"/>
  <c r="V650" i="3"/>
  <c r="X650" i="3"/>
  <c r="Q651" i="3"/>
  <c r="R651" i="3"/>
  <c r="S651" i="3"/>
  <c r="T651" i="3"/>
  <c r="U651" i="3"/>
  <c r="V651" i="3"/>
  <c r="X651" i="3"/>
  <c r="Q652" i="3"/>
  <c r="R652" i="3"/>
  <c r="S652" i="3"/>
  <c r="T652" i="3"/>
  <c r="U652" i="3"/>
  <c r="V652" i="3"/>
  <c r="X652" i="3"/>
  <c r="Q653" i="3"/>
  <c r="R653" i="3"/>
  <c r="S653" i="3"/>
  <c r="T653" i="3"/>
  <c r="U653" i="3"/>
  <c r="V653" i="3"/>
  <c r="X653" i="3"/>
  <c r="Q654" i="3"/>
  <c r="R654" i="3"/>
  <c r="S654" i="3"/>
  <c r="T654" i="3"/>
  <c r="U654" i="3"/>
  <c r="V654" i="3"/>
  <c r="X654" i="3"/>
  <c r="Q655" i="3"/>
  <c r="R655" i="3"/>
  <c r="S655" i="3"/>
  <c r="T655" i="3"/>
  <c r="U655" i="3"/>
  <c r="V655" i="3"/>
  <c r="X655" i="3"/>
  <c r="Q656" i="3"/>
  <c r="R656" i="3"/>
  <c r="S656" i="3"/>
  <c r="T656" i="3"/>
  <c r="U656" i="3"/>
  <c r="V656" i="3"/>
  <c r="X656" i="3"/>
  <c r="Q657" i="3"/>
  <c r="R657" i="3"/>
  <c r="S657" i="3"/>
  <c r="T657" i="3"/>
  <c r="U657" i="3"/>
  <c r="V657" i="3"/>
  <c r="X657" i="3"/>
  <c r="Q658" i="3"/>
  <c r="R658" i="3"/>
  <c r="S658" i="3"/>
  <c r="T658" i="3"/>
  <c r="U658" i="3"/>
  <c r="V658" i="3"/>
  <c r="X658" i="3"/>
  <c r="Q659" i="3"/>
  <c r="R659" i="3"/>
  <c r="S659" i="3"/>
  <c r="T659" i="3"/>
  <c r="U659" i="3"/>
  <c r="V659" i="3"/>
  <c r="X659" i="3"/>
  <c r="Q660" i="3"/>
  <c r="R660" i="3"/>
  <c r="S660" i="3"/>
  <c r="T660" i="3"/>
  <c r="U660" i="3"/>
  <c r="V660" i="3"/>
  <c r="X660" i="3"/>
  <c r="Q661" i="3"/>
  <c r="R661" i="3"/>
  <c r="S661" i="3"/>
  <c r="T661" i="3"/>
  <c r="U661" i="3"/>
  <c r="V661" i="3"/>
  <c r="X661" i="3"/>
  <c r="Q662" i="3"/>
  <c r="R662" i="3"/>
  <c r="S662" i="3"/>
  <c r="T662" i="3"/>
  <c r="U662" i="3"/>
  <c r="V662" i="3"/>
  <c r="X662" i="3"/>
  <c r="Q663" i="3"/>
  <c r="R663" i="3"/>
  <c r="S663" i="3"/>
  <c r="T663" i="3"/>
  <c r="U663" i="3"/>
  <c r="V663" i="3"/>
  <c r="X663" i="3"/>
  <c r="Q664" i="3"/>
  <c r="R664" i="3"/>
  <c r="S664" i="3"/>
  <c r="T664" i="3"/>
  <c r="U664" i="3"/>
  <c r="V664" i="3"/>
  <c r="X664" i="3"/>
  <c r="Q665" i="3"/>
  <c r="R665" i="3"/>
  <c r="S665" i="3"/>
  <c r="T665" i="3"/>
  <c r="U665" i="3"/>
  <c r="V665" i="3"/>
  <c r="X665" i="3"/>
  <c r="Q666" i="3"/>
  <c r="R666" i="3"/>
  <c r="S666" i="3"/>
  <c r="T666" i="3"/>
  <c r="U666" i="3"/>
  <c r="V666" i="3"/>
  <c r="X666" i="3"/>
  <c r="Q667" i="3"/>
  <c r="R667" i="3"/>
  <c r="S667" i="3"/>
  <c r="T667" i="3"/>
  <c r="U667" i="3"/>
  <c r="V667" i="3"/>
  <c r="X667" i="3"/>
  <c r="Q668" i="3"/>
  <c r="R668" i="3"/>
  <c r="S668" i="3"/>
  <c r="T668" i="3"/>
  <c r="U668" i="3"/>
  <c r="V668" i="3"/>
  <c r="X668" i="3"/>
  <c r="Q669" i="3"/>
  <c r="R669" i="3"/>
  <c r="S669" i="3"/>
  <c r="T669" i="3"/>
  <c r="U669" i="3"/>
  <c r="V669" i="3"/>
  <c r="X669" i="3"/>
  <c r="Q670" i="3"/>
  <c r="R670" i="3"/>
  <c r="S670" i="3"/>
  <c r="T670" i="3"/>
  <c r="U670" i="3"/>
  <c r="V670" i="3"/>
  <c r="X670" i="3"/>
  <c r="Q671" i="3"/>
  <c r="R671" i="3"/>
  <c r="S671" i="3"/>
  <c r="T671" i="3"/>
  <c r="U671" i="3"/>
  <c r="V671" i="3"/>
  <c r="X671" i="3"/>
  <c r="Q672" i="3"/>
  <c r="R672" i="3"/>
  <c r="S672" i="3"/>
  <c r="T672" i="3"/>
  <c r="U672" i="3"/>
  <c r="V672" i="3"/>
  <c r="X672" i="3"/>
  <c r="Q673" i="3"/>
  <c r="R673" i="3"/>
  <c r="S673" i="3"/>
  <c r="T673" i="3"/>
  <c r="U673" i="3"/>
  <c r="V673" i="3"/>
  <c r="X673" i="3"/>
  <c r="Q674" i="3"/>
  <c r="R674" i="3"/>
  <c r="S674" i="3"/>
  <c r="T674" i="3"/>
  <c r="U674" i="3"/>
  <c r="V674" i="3"/>
  <c r="X674" i="3"/>
  <c r="Q675" i="3"/>
  <c r="R675" i="3"/>
  <c r="S675" i="3"/>
  <c r="T675" i="3"/>
  <c r="U675" i="3"/>
  <c r="V675" i="3"/>
  <c r="X675" i="3"/>
  <c r="Q676" i="3"/>
  <c r="R676" i="3"/>
  <c r="S676" i="3"/>
  <c r="T676" i="3"/>
  <c r="U676" i="3"/>
  <c r="V676" i="3"/>
  <c r="X676" i="3"/>
  <c r="Q677" i="3"/>
  <c r="R677" i="3"/>
  <c r="S677" i="3"/>
  <c r="T677" i="3"/>
  <c r="U677" i="3"/>
  <c r="V677" i="3"/>
  <c r="X677" i="3"/>
  <c r="Q678" i="3"/>
  <c r="R678" i="3"/>
  <c r="S678" i="3"/>
  <c r="T678" i="3"/>
  <c r="U678" i="3"/>
  <c r="V678" i="3"/>
  <c r="X678" i="3"/>
  <c r="Q679" i="3"/>
  <c r="R679" i="3"/>
  <c r="S679" i="3"/>
  <c r="T679" i="3"/>
  <c r="U679" i="3"/>
  <c r="V679" i="3"/>
  <c r="X679" i="3"/>
  <c r="Q680" i="3"/>
  <c r="R680" i="3"/>
  <c r="S680" i="3"/>
  <c r="T680" i="3"/>
  <c r="U680" i="3"/>
  <c r="V680" i="3"/>
  <c r="X680" i="3"/>
  <c r="Q681" i="3"/>
  <c r="R681" i="3"/>
  <c r="S681" i="3"/>
  <c r="T681" i="3"/>
  <c r="U681" i="3"/>
  <c r="V681" i="3"/>
  <c r="X681" i="3"/>
  <c r="Q682" i="3"/>
  <c r="R682" i="3"/>
  <c r="S682" i="3"/>
  <c r="T682" i="3"/>
  <c r="U682" i="3"/>
  <c r="V682" i="3"/>
  <c r="X682" i="3"/>
  <c r="Q683" i="3"/>
  <c r="R683" i="3"/>
  <c r="S683" i="3"/>
  <c r="T683" i="3"/>
  <c r="U683" i="3"/>
  <c r="V683" i="3"/>
  <c r="X683" i="3"/>
  <c r="Q684" i="3"/>
  <c r="R684" i="3"/>
  <c r="S684" i="3"/>
  <c r="T684" i="3"/>
  <c r="U684" i="3"/>
  <c r="V684" i="3"/>
  <c r="X684" i="3"/>
  <c r="Q685" i="3"/>
  <c r="R685" i="3"/>
  <c r="S685" i="3"/>
  <c r="T685" i="3"/>
  <c r="U685" i="3"/>
  <c r="V685" i="3"/>
  <c r="X685" i="3"/>
  <c r="Q686" i="3"/>
  <c r="R686" i="3"/>
  <c r="S686" i="3"/>
  <c r="T686" i="3"/>
  <c r="U686" i="3"/>
  <c r="V686" i="3"/>
  <c r="X686" i="3"/>
  <c r="Q687" i="3"/>
  <c r="R687" i="3"/>
  <c r="S687" i="3"/>
  <c r="T687" i="3"/>
  <c r="U687" i="3"/>
  <c r="V687" i="3"/>
  <c r="X687" i="3"/>
  <c r="Q688" i="3"/>
  <c r="R688" i="3"/>
  <c r="S688" i="3"/>
  <c r="T688" i="3"/>
  <c r="U688" i="3"/>
  <c r="V688" i="3"/>
  <c r="X688" i="3"/>
  <c r="Q689" i="3"/>
  <c r="R689" i="3"/>
  <c r="S689" i="3"/>
  <c r="T689" i="3"/>
  <c r="U689" i="3"/>
  <c r="V689" i="3"/>
  <c r="X689" i="3"/>
  <c r="Q690" i="3"/>
  <c r="R690" i="3"/>
  <c r="S690" i="3"/>
  <c r="T690" i="3"/>
  <c r="U690" i="3"/>
  <c r="V690" i="3"/>
  <c r="X690" i="3"/>
  <c r="Q691" i="3"/>
  <c r="R691" i="3"/>
  <c r="S691" i="3"/>
  <c r="T691" i="3"/>
  <c r="U691" i="3"/>
  <c r="V691" i="3"/>
  <c r="X691" i="3"/>
  <c r="Q692" i="3"/>
  <c r="R692" i="3"/>
  <c r="S692" i="3"/>
  <c r="T692" i="3"/>
  <c r="U692" i="3"/>
  <c r="V692" i="3"/>
  <c r="X692" i="3"/>
  <c r="Q693" i="3"/>
  <c r="R693" i="3"/>
  <c r="S693" i="3"/>
  <c r="T693" i="3"/>
  <c r="U693" i="3"/>
  <c r="V693" i="3"/>
  <c r="X693" i="3"/>
  <c r="Q694" i="3"/>
  <c r="R694" i="3"/>
  <c r="S694" i="3"/>
  <c r="T694" i="3"/>
  <c r="U694" i="3"/>
  <c r="V694" i="3"/>
  <c r="X694" i="3"/>
  <c r="Q695" i="3"/>
  <c r="R695" i="3"/>
  <c r="S695" i="3"/>
  <c r="T695" i="3"/>
  <c r="U695" i="3"/>
  <c r="V695" i="3"/>
  <c r="X695" i="3"/>
  <c r="Q696" i="3"/>
  <c r="R696" i="3"/>
  <c r="S696" i="3"/>
  <c r="T696" i="3"/>
  <c r="U696" i="3"/>
  <c r="V696" i="3"/>
  <c r="X696" i="3"/>
  <c r="Q697" i="3"/>
  <c r="R697" i="3"/>
  <c r="S697" i="3"/>
  <c r="T697" i="3"/>
  <c r="U697" i="3"/>
  <c r="V697" i="3"/>
  <c r="X697" i="3"/>
  <c r="Q698" i="3"/>
  <c r="R698" i="3"/>
  <c r="S698" i="3"/>
  <c r="T698" i="3"/>
  <c r="U698" i="3"/>
  <c r="V698" i="3"/>
  <c r="X698" i="3"/>
  <c r="Q699" i="3"/>
  <c r="R699" i="3"/>
  <c r="S699" i="3"/>
  <c r="T699" i="3"/>
  <c r="U699" i="3"/>
  <c r="V699" i="3"/>
  <c r="X699" i="3"/>
  <c r="Q700" i="3"/>
  <c r="R700" i="3"/>
  <c r="S700" i="3"/>
  <c r="T700" i="3"/>
  <c r="U700" i="3"/>
  <c r="V700" i="3"/>
  <c r="X700" i="3"/>
  <c r="Q701" i="3"/>
  <c r="R701" i="3"/>
  <c r="S701" i="3"/>
  <c r="T701" i="3"/>
  <c r="U701" i="3"/>
  <c r="V701" i="3"/>
  <c r="X701" i="3"/>
  <c r="Q702" i="3"/>
  <c r="R702" i="3"/>
  <c r="S702" i="3"/>
  <c r="T702" i="3"/>
  <c r="U702" i="3"/>
  <c r="V702" i="3"/>
  <c r="X702" i="3"/>
  <c r="Q703" i="3"/>
  <c r="R703" i="3"/>
  <c r="S703" i="3"/>
  <c r="T703" i="3"/>
  <c r="U703" i="3"/>
  <c r="V703" i="3"/>
  <c r="X703" i="3"/>
  <c r="Q704" i="3"/>
  <c r="R704" i="3"/>
  <c r="S704" i="3"/>
  <c r="T704" i="3"/>
  <c r="U704" i="3"/>
  <c r="V704" i="3"/>
  <c r="X704" i="3"/>
  <c r="Q705" i="3"/>
  <c r="R705" i="3"/>
  <c r="S705" i="3"/>
  <c r="T705" i="3"/>
  <c r="U705" i="3"/>
  <c r="V705" i="3"/>
  <c r="X705" i="3"/>
  <c r="Q706" i="3"/>
  <c r="R706" i="3"/>
  <c r="S706" i="3"/>
  <c r="T706" i="3"/>
  <c r="U706" i="3"/>
  <c r="V706" i="3"/>
  <c r="X706" i="3"/>
  <c r="Q707" i="3"/>
  <c r="R707" i="3"/>
  <c r="S707" i="3"/>
  <c r="T707" i="3"/>
  <c r="U707" i="3"/>
  <c r="V707" i="3"/>
  <c r="X707" i="3"/>
  <c r="Q708" i="3"/>
  <c r="R708" i="3"/>
  <c r="S708" i="3"/>
  <c r="T708" i="3"/>
  <c r="U708" i="3"/>
  <c r="V708" i="3"/>
  <c r="X708" i="3"/>
  <c r="Q709" i="3"/>
  <c r="R709" i="3"/>
  <c r="S709" i="3"/>
  <c r="T709" i="3"/>
  <c r="U709" i="3"/>
  <c r="V709" i="3"/>
  <c r="X709" i="3"/>
  <c r="Q710" i="3"/>
  <c r="R710" i="3"/>
  <c r="S710" i="3"/>
  <c r="T710" i="3"/>
  <c r="U710" i="3"/>
  <c r="V710" i="3"/>
  <c r="X710" i="3"/>
  <c r="Q711" i="3"/>
  <c r="R711" i="3"/>
  <c r="S711" i="3"/>
  <c r="T711" i="3"/>
  <c r="U711" i="3"/>
  <c r="V711" i="3"/>
  <c r="X711" i="3"/>
  <c r="Q712" i="3"/>
  <c r="R712" i="3"/>
  <c r="S712" i="3"/>
  <c r="T712" i="3"/>
  <c r="U712" i="3"/>
  <c r="V712" i="3"/>
  <c r="X712" i="3"/>
  <c r="Q713" i="3"/>
  <c r="R713" i="3"/>
  <c r="S713" i="3"/>
  <c r="T713" i="3"/>
  <c r="U713" i="3"/>
  <c r="V713" i="3"/>
  <c r="X713" i="3"/>
  <c r="Q714" i="3"/>
  <c r="R714" i="3"/>
  <c r="S714" i="3"/>
  <c r="T714" i="3"/>
  <c r="U714" i="3"/>
  <c r="V714" i="3"/>
  <c r="X714" i="3"/>
  <c r="Q715" i="3"/>
  <c r="R715" i="3"/>
  <c r="S715" i="3"/>
  <c r="T715" i="3"/>
  <c r="U715" i="3"/>
  <c r="V715" i="3"/>
  <c r="X715" i="3"/>
  <c r="Q716" i="3"/>
  <c r="R716" i="3"/>
  <c r="S716" i="3"/>
  <c r="T716" i="3"/>
  <c r="U716" i="3"/>
  <c r="V716" i="3"/>
  <c r="X716" i="3"/>
  <c r="Q717" i="3"/>
  <c r="R717" i="3"/>
  <c r="S717" i="3"/>
  <c r="T717" i="3"/>
  <c r="U717" i="3"/>
  <c r="V717" i="3"/>
  <c r="X717" i="3"/>
  <c r="Q718" i="3"/>
  <c r="R718" i="3"/>
  <c r="S718" i="3"/>
  <c r="T718" i="3"/>
  <c r="U718" i="3"/>
  <c r="V718" i="3"/>
  <c r="X718" i="3"/>
  <c r="Q719" i="3"/>
  <c r="R719" i="3"/>
  <c r="S719" i="3"/>
  <c r="T719" i="3"/>
  <c r="U719" i="3"/>
  <c r="V719" i="3"/>
  <c r="X719" i="3"/>
  <c r="Q720" i="3"/>
  <c r="R720" i="3"/>
  <c r="S720" i="3"/>
  <c r="T720" i="3"/>
  <c r="U720" i="3"/>
  <c r="V720" i="3"/>
  <c r="X720" i="3"/>
  <c r="Q721" i="3"/>
  <c r="R721" i="3"/>
  <c r="S721" i="3"/>
  <c r="T721" i="3"/>
  <c r="U721" i="3"/>
  <c r="V721" i="3"/>
  <c r="X721" i="3"/>
  <c r="Q722" i="3"/>
  <c r="R722" i="3"/>
  <c r="S722" i="3"/>
  <c r="T722" i="3"/>
  <c r="U722" i="3"/>
  <c r="V722" i="3"/>
  <c r="X722" i="3"/>
  <c r="Q723" i="3"/>
  <c r="R723" i="3"/>
  <c r="S723" i="3"/>
  <c r="T723" i="3"/>
  <c r="U723" i="3"/>
  <c r="V723" i="3"/>
  <c r="X723" i="3"/>
  <c r="Q724" i="3"/>
  <c r="R724" i="3"/>
  <c r="S724" i="3"/>
  <c r="T724" i="3"/>
  <c r="U724" i="3"/>
  <c r="V724" i="3"/>
  <c r="X724" i="3"/>
  <c r="Q725" i="3"/>
  <c r="R725" i="3"/>
  <c r="S725" i="3"/>
  <c r="T725" i="3"/>
  <c r="U725" i="3"/>
  <c r="V725" i="3"/>
  <c r="X725" i="3"/>
  <c r="Q726" i="3"/>
  <c r="R726" i="3"/>
  <c r="S726" i="3"/>
  <c r="T726" i="3"/>
  <c r="U726" i="3"/>
  <c r="V726" i="3"/>
  <c r="X726" i="3"/>
  <c r="Q727" i="3"/>
  <c r="R727" i="3"/>
  <c r="S727" i="3"/>
  <c r="T727" i="3"/>
  <c r="U727" i="3"/>
  <c r="V727" i="3"/>
  <c r="X727" i="3"/>
  <c r="Q728" i="3"/>
  <c r="R728" i="3"/>
  <c r="S728" i="3"/>
  <c r="T728" i="3"/>
  <c r="U728" i="3"/>
  <c r="V728" i="3"/>
  <c r="X728" i="3"/>
  <c r="Q729" i="3"/>
  <c r="R729" i="3"/>
  <c r="S729" i="3"/>
  <c r="T729" i="3"/>
  <c r="U729" i="3"/>
  <c r="V729" i="3"/>
  <c r="X729" i="3"/>
  <c r="Q730" i="3"/>
  <c r="R730" i="3"/>
  <c r="S730" i="3"/>
  <c r="T730" i="3"/>
  <c r="U730" i="3"/>
  <c r="V730" i="3"/>
  <c r="X730" i="3"/>
  <c r="Q731" i="3"/>
  <c r="R731" i="3"/>
  <c r="S731" i="3"/>
  <c r="T731" i="3"/>
  <c r="U731" i="3"/>
  <c r="V731" i="3"/>
  <c r="X731" i="3"/>
  <c r="Q732" i="3"/>
  <c r="R732" i="3"/>
  <c r="S732" i="3"/>
  <c r="T732" i="3"/>
  <c r="U732" i="3"/>
  <c r="V732" i="3"/>
  <c r="X732" i="3"/>
  <c r="Q733" i="3"/>
  <c r="R733" i="3"/>
  <c r="S733" i="3"/>
  <c r="T733" i="3"/>
  <c r="U733" i="3"/>
  <c r="V733" i="3"/>
  <c r="X733" i="3"/>
  <c r="Q734" i="3"/>
  <c r="R734" i="3"/>
  <c r="S734" i="3"/>
  <c r="T734" i="3"/>
  <c r="U734" i="3"/>
  <c r="V734" i="3"/>
  <c r="X734" i="3"/>
  <c r="Q735" i="3"/>
  <c r="R735" i="3"/>
  <c r="S735" i="3"/>
  <c r="T735" i="3"/>
  <c r="U735" i="3"/>
  <c r="V735" i="3"/>
  <c r="X735" i="3"/>
  <c r="Q736" i="3"/>
  <c r="R736" i="3"/>
  <c r="S736" i="3"/>
  <c r="T736" i="3"/>
  <c r="U736" i="3"/>
  <c r="V736" i="3"/>
  <c r="X736" i="3"/>
  <c r="Q737" i="3"/>
  <c r="R737" i="3"/>
  <c r="S737" i="3"/>
  <c r="T737" i="3"/>
  <c r="U737" i="3"/>
  <c r="V737" i="3"/>
  <c r="X737" i="3"/>
  <c r="Q738" i="3"/>
  <c r="R738" i="3"/>
  <c r="S738" i="3"/>
  <c r="T738" i="3"/>
  <c r="U738" i="3"/>
  <c r="V738" i="3"/>
  <c r="X738" i="3"/>
  <c r="Q739" i="3"/>
  <c r="R739" i="3"/>
  <c r="S739" i="3"/>
  <c r="T739" i="3"/>
  <c r="U739" i="3"/>
  <c r="V739" i="3"/>
  <c r="X739" i="3"/>
  <c r="Q740" i="3"/>
  <c r="R740" i="3"/>
  <c r="S740" i="3"/>
  <c r="T740" i="3"/>
  <c r="U740" i="3"/>
  <c r="V740" i="3"/>
  <c r="X740" i="3"/>
  <c r="Q741" i="3"/>
  <c r="R741" i="3"/>
  <c r="S741" i="3"/>
  <c r="T741" i="3"/>
  <c r="U741" i="3"/>
  <c r="V741" i="3"/>
  <c r="X741" i="3"/>
  <c r="Q742" i="3"/>
  <c r="R742" i="3"/>
  <c r="S742" i="3"/>
  <c r="T742" i="3"/>
  <c r="U742" i="3"/>
  <c r="V742" i="3"/>
  <c r="X742" i="3"/>
  <c r="Q743" i="3"/>
  <c r="R743" i="3"/>
  <c r="S743" i="3"/>
  <c r="T743" i="3"/>
  <c r="U743" i="3"/>
  <c r="V743" i="3"/>
  <c r="X743" i="3"/>
  <c r="Q744" i="3"/>
  <c r="R744" i="3"/>
  <c r="S744" i="3"/>
  <c r="T744" i="3"/>
  <c r="U744" i="3"/>
  <c r="V744" i="3"/>
  <c r="X744" i="3"/>
  <c r="Q745" i="3"/>
  <c r="R745" i="3"/>
  <c r="S745" i="3"/>
  <c r="T745" i="3"/>
  <c r="U745" i="3"/>
  <c r="V745" i="3"/>
  <c r="X745" i="3"/>
  <c r="Q746" i="3"/>
  <c r="R746" i="3"/>
  <c r="S746" i="3"/>
  <c r="T746" i="3"/>
  <c r="U746" i="3"/>
  <c r="V746" i="3"/>
  <c r="X746" i="3"/>
  <c r="Q747" i="3"/>
  <c r="R747" i="3"/>
  <c r="S747" i="3"/>
  <c r="T747" i="3"/>
  <c r="U747" i="3"/>
  <c r="V747" i="3"/>
  <c r="X747" i="3"/>
  <c r="Q748" i="3"/>
  <c r="R748" i="3"/>
  <c r="S748" i="3"/>
  <c r="T748" i="3"/>
  <c r="U748" i="3"/>
  <c r="V748" i="3"/>
  <c r="X748" i="3"/>
  <c r="Q749" i="3"/>
  <c r="R749" i="3"/>
  <c r="S749" i="3"/>
  <c r="T749" i="3"/>
  <c r="U749" i="3"/>
  <c r="V749" i="3"/>
  <c r="X749" i="3"/>
  <c r="Q750" i="3"/>
  <c r="R750" i="3"/>
  <c r="S750" i="3"/>
  <c r="T750" i="3"/>
  <c r="U750" i="3"/>
  <c r="V750" i="3"/>
  <c r="X750" i="3"/>
  <c r="Q751" i="3"/>
  <c r="R751" i="3"/>
  <c r="S751" i="3"/>
  <c r="T751" i="3"/>
  <c r="U751" i="3"/>
  <c r="V751" i="3"/>
  <c r="X751" i="3"/>
  <c r="Q752" i="3"/>
  <c r="R752" i="3"/>
  <c r="S752" i="3"/>
  <c r="T752" i="3"/>
  <c r="U752" i="3"/>
  <c r="V752" i="3"/>
  <c r="X752" i="3"/>
  <c r="Q753" i="3"/>
  <c r="R753" i="3"/>
  <c r="S753" i="3"/>
  <c r="T753" i="3"/>
  <c r="U753" i="3"/>
  <c r="V753" i="3"/>
  <c r="X753" i="3"/>
  <c r="Q754" i="3"/>
  <c r="R754" i="3"/>
  <c r="S754" i="3"/>
  <c r="T754" i="3"/>
  <c r="U754" i="3"/>
  <c r="V754" i="3"/>
  <c r="X754" i="3"/>
  <c r="Q755" i="3"/>
  <c r="R755" i="3"/>
  <c r="S755" i="3"/>
  <c r="T755" i="3"/>
  <c r="U755" i="3"/>
  <c r="V755" i="3"/>
  <c r="X755" i="3"/>
  <c r="Q756" i="3"/>
  <c r="R756" i="3"/>
  <c r="S756" i="3"/>
  <c r="T756" i="3"/>
  <c r="U756" i="3"/>
  <c r="V756" i="3"/>
  <c r="X756" i="3"/>
  <c r="Q757" i="3"/>
  <c r="R757" i="3"/>
  <c r="S757" i="3"/>
  <c r="T757" i="3"/>
  <c r="U757" i="3"/>
  <c r="V757" i="3"/>
  <c r="X757" i="3"/>
  <c r="Q758" i="3"/>
  <c r="R758" i="3"/>
  <c r="S758" i="3"/>
  <c r="T758" i="3"/>
  <c r="U758" i="3"/>
  <c r="V758" i="3"/>
  <c r="X758" i="3"/>
  <c r="Q759" i="3"/>
  <c r="R759" i="3"/>
  <c r="S759" i="3"/>
  <c r="T759" i="3"/>
  <c r="U759" i="3"/>
  <c r="V759" i="3"/>
  <c r="X759" i="3"/>
  <c r="Q760" i="3"/>
  <c r="R760" i="3"/>
  <c r="S760" i="3"/>
  <c r="T760" i="3"/>
  <c r="U760" i="3"/>
  <c r="V760" i="3"/>
  <c r="X760" i="3"/>
  <c r="Q761" i="3"/>
  <c r="R761" i="3"/>
  <c r="S761" i="3"/>
  <c r="T761" i="3"/>
  <c r="U761" i="3"/>
  <c r="V761" i="3"/>
  <c r="X761" i="3"/>
  <c r="Q762" i="3"/>
  <c r="R762" i="3"/>
  <c r="S762" i="3"/>
  <c r="T762" i="3"/>
  <c r="U762" i="3"/>
  <c r="V762" i="3"/>
  <c r="X762" i="3"/>
  <c r="Q763" i="3"/>
  <c r="R763" i="3"/>
  <c r="S763" i="3"/>
  <c r="T763" i="3"/>
  <c r="U763" i="3"/>
  <c r="V763" i="3"/>
  <c r="X763" i="3"/>
  <c r="Q764" i="3"/>
  <c r="R764" i="3"/>
  <c r="S764" i="3"/>
  <c r="T764" i="3"/>
  <c r="U764" i="3"/>
  <c r="V764" i="3"/>
  <c r="X764" i="3"/>
  <c r="Q765" i="3"/>
  <c r="R765" i="3"/>
  <c r="S765" i="3"/>
  <c r="T765" i="3"/>
  <c r="U765" i="3"/>
  <c r="V765" i="3"/>
  <c r="X765" i="3"/>
  <c r="Q766" i="3"/>
  <c r="R766" i="3"/>
  <c r="S766" i="3"/>
  <c r="T766" i="3"/>
  <c r="U766" i="3"/>
  <c r="V766" i="3"/>
  <c r="X766" i="3"/>
  <c r="Q767" i="3"/>
  <c r="R767" i="3"/>
  <c r="S767" i="3"/>
  <c r="T767" i="3"/>
  <c r="U767" i="3"/>
  <c r="V767" i="3"/>
  <c r="X767" i="3"/>
  <c r="Q768" i="3"/>
  <c r="R768" i="3"/>
  <c r="S768" i="3"/>
  <c r="T768" i="3"/>
  <c r="U768" i="3"/>
  <c r="V768" i="3"/>
  <c r="X768" i="3"/>
  <c r="Q769" i="3"/>
  <c r="R769" i="3"/>
  <c r="S769" i="3"/>
  <c r="T769" i="3"/>
  <c r="U769" i="3"/>
  <c r="V769" i="3"/>
  <c r="X769" i="3"/>
  <c r="Q770" i="3"/>
  <c r="R770" i="3"/>
  <c r="S770" i="3"/>
  <c r="T770" i="3"/>
  <c r="U770" i="3"/>
  <c r="V770" i="3"/>
  <c r="X770" i="3"/>
  <c r="Q771" i="3"/>
  <c r="R771" i="3"/>
  <c r="S771" i="3"/>
  <c r="T771" i="3"/>
  <c r="U771" i="3"/>
  <c r="V771" i="3"/>
  <c r="X771" i="3"/>
  <c r="Q772" i="3"/>
  <c r="R772" i="3"/>
  <c r="S772" i="3"/>
  <c r="T772" i="3"/>
  <c r="U772" i="3"/>
  <c r="V772" i="3"/>
  <c r="X772" i="3"/>
  <c r="Q773" i="3"/>
  <c r="R773" i="3"/>
  <c r="S773" i="3"/>
  <c r="T773" i="3"/>
  <c r="U773" i="3"/>
  <c r="V773" i="3"/>
  <c r="X773" i="3"/>
  <c r="Q774" i="3"/>
  <c r="R774" i="3"/>
  <c r="S774" i="3"/>
  <c r="T774" i="3"/>
  <c r="U774" i="3"/>
  <c r="V774" i="3"/>
  <c r="X774" i="3"/>
  <c r="Q775" i="3"/>
  <c r="R775" i="3"/>
  <c r="S775" i="3"/>
  <c r="T775" i="3"/>
  <c r="U775" i="3"/>
  <c r="V775" i="3"/>
  <c r="X775" i="3"/>
  <c r="Q776" i="3"/>
  <c r="R776" i="3"/>
  <c r="S776" i="3"/>
  <c r="T776" i="3"/>
  <c r="U776" i="3"/>
  <c r="V776" i="3"/>
  <c r="X776" i="3"/>
  <c r="Q777" i="3"/>
  <c r="R777" i="3"/>
  <c r="S777" i="3"/>
  <c r="T777" i="3"/>
  <c r="U777" i="3"/>
  <c r="V777" i="3"/>
  <c r="X777" i="3"/>
  <c r="Q778" i="3"/>
  <c r="R778" i="3"/>
  <c r="S778" i="3"/>
  <c r="T778" i="3"/>
  <c r="U778" i="3"/>
  <c r="V778" i="3"/>
  <c r="X778" i="3"/>
  <c r="Q779" i="3"/>
  <c r="R779" i="3"/>
  <c r="S779" i="3"/>
  <c r="T779" i="3"/>
  <c r="U779" i="3"/>
  <c r="V779" i="3"/>
  <c r="X779" i="3"/>
  <c r="Q780" i="3"/>
  <c r="R780" i="3"/>
  <c r="S780" i="3"/>
  <c r="T780" i="3"/>
  <c r="U780" i="3"/>
  <c r="V780" i="3"/>
  <c r="X780" i="3"/>
  <c r="Q781" i="3"/>
  <c r="R781" i="3"/>
  <c r="S781" i="3"/>
  <c r="T781" i="3"/>
  <c r="U781" i="3"/>
  <c r="V781" i="3"/>
  <c r="X781" i="3"/>
  <c r="Q782" i="3"/>
  <c r="R782" i="3"/>
  <c r="S782" i="3"/>
  <c r="T782" i="3"/>
  <c r="U782" i="3"/>
  <c r="V782" i="3"/>
  <c r="X782" i="3"/>
  <c r="Q783" i="3"/>
  <c r="R783" i="3"/>
  <c r="S783" i="3"/>
  <c r="T783" i="3"/>
  <c r="U783" i="3"/>
  <c r="V783" i="3"/>
  <c r="X783" i="3"/>
  <c r="Q784" i="3"/>
  <c r="R784" i="3"/>
  <c r="S784" i="3"/>
  <c r="T784" i="3"/>
  <c r="U784" i="3"/>
  <c r="V784" i="3"/>
  <c r="X784" i="3"/>
  <c r="Q785" i="3"/>
  <c r="R785" i="3"/>
  <c r="S785" i="3"/>
  <c r="T785" i="3"/>
  <c r="U785" i="3"/>
  <c r="V785" i="3"/>
  <c r="X785" i="3"/>
  <c r="Q786" i="3"/>
  <c r="R786" i="3"/>
  <c r="S786" i="3"/>
  <c r="T786" i="3"/>
  <c r="U786" i="3"/>
  <c r="V786" i="3"/>
  <c r="X786" i="3"/>
  <c r="Q787" i="3"/>
  <c r="R787" i="3"/>
  <c r="S787" i="3"/>
  <c r="T787" i="3"/>
  <c r="U787" i="3"/>
  <c r="V787" i="3"/>
  <c r="X787" i="3"/>
  <c r="Q788" i="3"/>
  <c r="R788" i="3"/>
  <c r="S788" i="3"/>
  <c r="T788" i="3"/>
  <c r="U788" i="3"/>
  <c r="V788" i="3"/>
  <c r="X788" i="3"/>
  <c r="Q789" i="3"/>
  <c r="R789" i="3"/>
  <c r="S789" i="3"/>
  <c r="T789" i="3"/>
  <c r="U789" i="3"/>
  <c r="V789" i="3"/>
  <c r="X789" i="3"/>
  <c r="Q790" i="3"/>
  <c r="R790" i="3"/>
  <c r="S790" i="3"/>
  <c r="T790" i="3"/>
  <c r="U790" i="3"/>
  <c r="V790" i="3"/>
  <c r="X790" i="3"/>
  <c r="Q791" i="3"/>
  <c r="R791" i="3"/>
  <c r="S791" i="3"/>
  <c r="T791" i="3"/>
  <c r="U791" i="3"/>
  <c r="V791" i="3"/>
  <c r="X791" i="3"/>
  <c r="Q792" i="3"/>
  <c r="R792" i="3"/>
  <c r="S792" i="3"/>
  <c r="T792" i="3"/>
  <c r="U792" i="3"/>
  <c r="V792" i="3"/>
  <c r="X792" i="3"/>
  <c r="Q793" i="3"/>
  <c r="R793" i="3"/>
  <c r="S793" i="3"/>
  <c r="T793" i="3"/>
  <c r="U793" i="3"/>
  <c r="V793" i="3"/>
  <c r="X793" i="3"/>
  <c r="Q794" i="3"/>
  <c r="R794" i="3"/>
  <c r="S794" i="3"/>
  <c r="T794" i="3"/>
  <c r="U794" i="3"/>
  <c r="V794" i="3"/>
  <c r="X794" i="3"/>
  <c r="Q795" i="3"/>
  <c r="R795" i="3"/>
  <c r="S795" i="3"/>
  <c r="T795" i="3"/>
  <c r="U795" i="3"/>
  <c r="V795" i="3"/>
  <c r="X795" i="3"/>
  <c r="Q796" i="3"/>
  <c r="R796" i="3"/>
  <c r="S796" i="3"/>
  <c r="T796" i="3"/>
  <c r="U796" i="3"/>
  <c r="V796" i="3"/>
  <c r="X796" i="3"/>
  <c r="Q797" i="3"/>
  <c r="R797" i="3"/>
  <c r="S797" i="3"/>
  <c r="T797" i="3"/>
  <c r="U797" i="3"/>
  <c r="V797" i="3"/>
  <c r="X797" i="3"/>
  <c r="Q798" i="3"/>
  <c r="R798" i="3"/>
  <c r="S798" i="3"/>
  <c r="T798" i="3"/>
  <c r="U798" i="3"/>
  <c r="V798" i="3"/>
  <c r="X798" i="3"/>
  <c r="Q799" i="3"/>
  <c r="R799" i="3"/>
  <c r="S799" i="3"/>
  <c r="T799" i="3"/>
  <c r="U799" i="3"/>
  <c r="V799" i="3"/>
  <c r="X799" i="3"/>
  <c r="Q800" i="3"/>
  <c r="R800" i="3"/>
  <c r="S800" i="3"/>
  <c r="T800" i="3"/>
  <c r="U800" i="3"/>
  <c r="V800" i="3"/>
  <c r="X800" i="3"/>
  <c r="Q801" i="3"/>
  <c r="R801" i="3"/>
  <c r="S801" i="3"/>
  <c r="T801" i="3"/>
  <c r="U801" i="3"/>
  <c r="V801" i="3"/>
  <c r="X801" i="3"/>
  <c r="Q802" i="3"/>
  <c r="R802" i="3"/>
  <c r="S802" i="3"/>
  <c r="T802" i="3"/>
  <c r="U802" i="3"/>
  <c r="V802" i="3"/>
  <c r="X802" i="3"/>
  <c r="Q803" i="3"/>
  <c r="R803" i="3"/>
  <c r="S803" i="3"/>
  <c r="T803" i="3"/>
  <c r="U803" i="3"/>
  <c r="V803" i="3"/>
  <c r="X803" i="3"/>
  <c r="Q804" i="3"/>
  <c r="R804" i="3"/>
  <c r="S804" i="3"/>
  <c r="T804" i="3"/>
  <c r="U804" i="3"/>
  <c r="V804" i="3"/>
  <c r="X804" i="3"/>
  <c r="Q805" i="3"/>
  <c r="R805" i="3"/>
  <c r="S805" i="3"/>
  <c r="T805" i="3"/>
  <c r="U805" i="3"/>
  <c r="V805" i="3"/>
  <c r="X805" i="3"/>
  <c r="Q806" i="3"/>
  <c r="R806" i="3"/>
  <c r="S806" i="3"/>
  <c r="T806" i="3"/>
  <c r="U806" i="3"/>
  <c r="V806" i="3"/>
  <c r="X806" i="3"/>
  <c r="Q807" i="3"/>
  <c r="R807" i="3"/>
  <c r="S807" i="3"/>
  <c r="T807" i="3"/>
  <c r="U807" i="3"/>
  <c r="V807" i="3"/>
  <c r="X807" i="3"/>
  <c r="Q808" i="3"/>
  <c r="R808" i="3"/>
  <c r="S808" i="3"/>
  <c r="T808" i="3"/>
  <c r="U808" i="3"/>
  <c r="V808" i="3"/>
  <c r="X808" i="3"/>
  <c r="Q809" i="3"/>
  <c r="R809" i="3"/>
  <c r="S809" i="3"/>
  <c r="T809" i="3"/>
  <c r="U809" i="3"/>
  <c r="V809" i="3"/>
  <c r="X809" i="3"/>
  <c r="Q810" i="3"/>
  <c r="R810" i="3"/>
  <c r="S810" i="3"/>
  <c r="T810" i="3"/>
  <c r="U810" i="3"/>
  <c r="V810" i="3"/>
  <c r="X810" i="3"/>
  <c r="Q811" i="3"/>
  <c r="R811" i="3"/>
  <c r="S811" i="3"/>
  <c r="T811" i="3"/>
  <c r="U811" i="3"/>
  <c r="V811" i="3"/>
  <c r="X811" i="3"/>
  <c r="Q812" i="3"/>
  <c r="R812" i="3"/>
  <c r="S812" i="3"/>
  <c r="T812" i="3"/>
  <c r="U812" i="3"/>
  <c r="V812" i="3"/>
  <c r="X812" i="3"/>
  <c r="Q813" i="3"/>
  <c r="R813" i="3"/>
  <c r="S813" i="3"/>
  <c r="T813" i="3"/>
  <c r="U813" i="3"/>
  <c r="V813" i="3"/>
  <c r="X813" i="3"/>
  <c r="Q814" i="3"/>
  <c r="R814" i="3"/>
  <c r="S814" i="3"/>
  <c r="T814" i="3"/>
  <c r="U814" i="3"/>
  <c r="V814" i="3"/>
  <c r="X814" i="3"/>
  <c r="Q815" i="3"/>
  <c r="R815" i="3"/>
  <c r="S815" i="3"/>
  <c r="T815" i="3"/>
  <c r="U815" i="3"/>
  <c r="V815" i="3"/>
  <c r="X815" i="3"/>
  <c r="Q816" i="3"/>
  <c r="R816" i="3"/>
  <c r="S816" i="3"/>
  <c r="T816" i="3"/>
  <c r="U816" i="3"/>
  <c r="V816" i="3"/>
  <c r="X816" i="3"/>
  <c r="Q817" i="3"/>
  <c r="R817" i="3"/>
  <c r="S817" i="3"/>
  <c r="T817" i="3"/>
  <c r="U817" i="3"/>
  <c r="V817" i="3"/>
  <c r="X817" i="3"/>
  <c r="Q818" i="3"/>
  <c r="R818" i="3"/>
  <c r="S818" i="3"/>
  <c r="T818" i="3"/>
  <c r="U818" i="3"/>
  <c r="V818" i="3"/>
  <c r="X818" i="3"/>
  <c r="Q819" i="3"/>
  <c r="R819" i="3"/>
  <c r="S819" i="3"/>
  <c r="T819" i="3"/>
  <c r="U819" i="3"/>
  <c r="V819" i="3"/>
  <c r="X819" i="3"/>
  <c r="Q820" i="3"/>
  <c r="R820" i="3"/>
  <c r="S820" i="3"/>
  <c r="T820" i="3"/>
  <c r="U820" i="3"/>
  <c r="V820" i="3"/>
  <c r="X820" i="3"/>
  <c r="Q821" i="3"/>
  <c r="R821" i="3"/>
  <c r="S821" i="3"/>
  <c r="T821" i="3"/>
  <c r="U821" i="3"/>
  <c r="V821" i="3"/>
  <c r="X821" i="3"/>
  <c r="Q822" i="3"/>
  <c r="R822" i="3"/>
  <c r="S822" i="3"/>
  <c r="T822" i="3"/>
  <c r="U822" i="3"/>
  <c r="V822" i="3"/>
  <c r="X822" i="3"/>
  <c r="Q823" i="3"/>
  <c r="R823" i="3"/>
  <c r="S823" i="3"/>
  <c r="T823" i="3"/>
  <c r="U823" i="3"/>
  <c r="V823" i="3"/>
  <c r="X823" i="3"/>
  <c r="Q824" i="3"/>
  <c r="R824" i="3"/>
  <c r="S824" i="3"/>
  <c r="T824" i="3"/>
  <c r="U824" i="3"/>
  <c r="V824" i="3"/>
  <c r="X824" i="3"/>
  <c r="Q825" i="3"/>
  <c r="R825" i="3"/>
  <c r="S825" i="3"/>
  <c r="T825" i="3"/>
  <c r="U825" i="3"/>
  <c r="V825" i="3"/>
  <c r="X825" i="3"/>
  <c r="Q826" i="3"/>
  <c r="R826" i="3"/>
  <c r="S826" i="3"/>
  <c r="T826" i="3"/>
  <c r="U826" i="3"/>
  <c r="V826" i="3"/>
  <c r="X826" i="3"/>
  <c r="Q827" i="3"/>
  <c r="R827" i="3"/>
  <c r="S827" i="3"/>
  <c r="T827" i="3"/>
  <c r="U827" i="3"/>
  <c r="V827" i="3"/>
  <c r="X827" i="3"/>
  <c r="Q828" i="3"/>
  <c r="R828" i="3"/>
  <c r="S828" i="3"/>
  <c r="T828" i="3"/>
  <c r="U828" i="3"/>
  <c r="V828" i="3"/>
  <c r="X828" i="3"/>
  <c r="Q829" i="3"/>
  <c r="R829" i="3"/>
  <c r="S829" i="3"/>
  <c r="T829" i="3"/>
  <c r="U829" i="3"/>
  <c r="V829" i="3"/>
  <c r="X829" i="3"/>
  <c r="Q830" i="3"/>
  <c r="R830" i="3"/>
  <c r="S830" i="3"/>
  <c r="T830" i="3"/>
  <c r="U830" i="3"/>
  <c r="V830" i="3"/>
  <c r="X830" i="3"/>
  <c r="Q831" i="3"/>
  <c r="R831" i="3"/>
  <c r="S831" i="3"/>
  <c r="T831" i="3"/>
  <c r="U831" i="3"/>
  <c r="V831" i="3"/>
  <c r="X831" i="3"/>
  <c r="Q832" i="3"/>
  <c r="R832" i="3"/>
  <c r="S832" i="3"/>
  <c r="T832" i="3"/>
  <c r="U832" i="3"/>
  <c r="V832" i="3"/>
  <c r="X832" i="3"/>
  <c r="Q833" i="3"/>
  <c r="R833" i="3"/>
  <c r="S833" i="3"/>
  <c r="T833" i="3"/>
  <c r="U833" i="3"/>
  <c r="V833" i="3"/>
  <c r="X833" i="3"/>
  <c r="Q834" i="3"/>
  <c r="R834" i="3"/>
  <c r="S834" i="3"/>
  <c r="T834" i="3"/>
  <c r="U834" i="3"/>
  <c r="V834" i="3"/>
  <c r="X834" i="3"/>
  <c r="Q835" i="3"/>
  <c r="R835" i="3"/>
  <c r="S835" i="3"/>
  <c r="T835" i="3"/>
  <c r="U835" i="3"/>
  <c r="V835" i="3"/>
  <c r="X835" i="3"/>
  <c r="Q836" i="3"/>
  <c r="R836" i="3"/>
  <c r="S836" i="3"/>
  <c r="T836" i="3"/>
  <c r="U836" i="3"/>
  <c r="V836" i="3"/>
  <c r="X836" i="3"/>
  <c r="Q837" i="3"/>
  <c r="R837" i="3"/>
  <c r="S837" i="3"/>
  <c r="T837" i="3"/>
  <c r="U837" i="3"/>
  <c r="V837" i="3"/>
  <c r="X837" i="3"/>
  <c r="Q838" i="3"/>
  <c r="R838" i="3"/>
  <c r="S838" i="3"/>
  <c r="T838" i="3"/>
  <c r="U838" i="3"/>
  <c r="V838" i="3"/>
  <c r="X838" i="3"/>
  <c r="Q839" i="3"/>
  <c r="R839" i="3"/>
  <c r="S839" i="3"/>
  <c r="T839" i="3"/>
  <c r="U839" i="3"/>
  <c r="V839" i="3"/>
  <c r="X839" i="3"/>
  <c r="Q840" i="3"/>
  <c r="R840" i="3"/>
  <c r="S840" i="3"/>
  <c r="T840" i="3"/>
  <c r="U840" i="3"/>
  <c r="V840" i="3"/>
  <c r="X840" i="3"/>
  <c r="Q841" i="3"/>
  <c r="R841" i="3"/>
  <c r="S841" i="3"/>
  <c r="T841" i="3"/>
  <c r="U841" i="3"/>
  <c r="V841" i="3"/>
  <c r="X841" i="3"/>
  <c r="Q842" i="3"/>
  <c r="R842" i="3"/>
  <c r="S842" i="3"/>
  <c r="T842" i="3"/>
  <c r="U842" i="3"/>
  <c r="V842" i="3"/>
  <c r="X842" i="3"/>
  <c r="Q843" i="3"/>
  <c r="R843" i="3"/>
  <c r="S843" i="3"/>
  <c r="T843" i="3"/>
  <c r="U843" i="3"/>
  <c r="V843" i="3"/>
  <c r="X843" i="3"/>
  <c r="Q844" i="3"/>
  <c r="R844" i="3"/>
  <c r="S844" i="3"/>
  <c r="T844" i="3"/>
  <c r="U844" i="3"/>
  <c r="V844" i="3"/>
  <c r="X844" i="3"/>
  <c r="Q845" i="3"/>
  <c r="R845" i="3"/>
  <c r="S845" i="3"/>
  <c r="T845" i="3"/>
  <c r="U845" i="3"/>
  <c r="V845" i="3"/>
  <c r="X845" i="3"/>
  <c r="Q846" i="3"/>
  <c r="R846" i="3"/>
  <c r="S846" i="3"/>
  <c r="T846" i="3"/>
  <c r="U846" i="3"/>
  <c r="V846" i="3"/>
  <c r="X846" i="3"/>
  <c r="Q847" i="3"/>
  <c r="R847" i="3"/>
  <c r="S847" i="3"/>
  <c r="T847" i="3"/>
  <c r="U847" i="3"/>
  <c r="V847" i="3"/>
  <c r="X847" i="3"/>
  <c r="Q848" i="3"/>
  <c r="R848" i="3"/>
  <c r="S848" i="3"/>
  <c r="T848" i="3"/>
  <c r="U848" i="3"/>
  <c r="V848" i="3"/>
  <c r="X848" i="3"/>
  <c r="Q849" i="3"/>
  <c r="R849" i="3"/>
  <c r="S849" i="3"/>
  <c r="T849" i="3"/>
  <c r="U849" i="3"/>
  <c r="V849" i="3"/>
  <c r="X849" i="3"/>
  <c r="Q850" i="3"/>
  <c r="R850" i="3"/>
  <c r="S850" i="3"/>
  <c r="T850" i="3"/>
  <c r="U850" i="3"/>
  <c r="V850" i="3"/>
  <c r="X850" i="3"/>
  <c r="Q851" i="3"/>
  <c r="R851" i="3"/>
  <c r="S851" i="3"/>
  <c r="T851" i="3"/>
  <c r="U851" i="3"/>
  <c r="V851" i="3"/>
  <c r="X851" i="3"/>
  <c r="Q852" i="3"/>
  <c r="R852" i="3"/>
  <c r="S852" i="3"/>
  <c r="T852" i="3"/>
  <c r="U852" i="3"/>
  <c r="V852" i="3"/>
  <c r="X852" i="3"/>
  <c r="Q853" i="3"/>
  <c r="R853" i="3"/>
  <c r="S853" i="3"/>
  <c r="T853" i="3"/>
  <c r="U853" i="3"/>
  <c r="V853" i="3"/>
  <c r="X853" i="3"/>
  <c r="Q854" i="3"/>
  <c r="R854" i="3"/>
  <c r="S854" i="3"/>
  <c r="T854" i="3"/>
  <c r="U854" i="3"/>
  <c r="V854" i="3"/>
  <c r="X854" i="3"/>
  <c r="Q855" i="3"/>
  <c r="R855" i="3"/>
  <c r="S855" i="3"/>
  <c r="T855" i="3"/>
  <c r="U855" i="3"/>
  <c r="V855" i="3"/>
  <c r="X855" i="3"/>
  <c r="Q856" i="3"/>
  <c r="R856" i="3"/>
  <c r="S856" i="3"/>
  <c r="T856" i="3"/>
  <c r="U856" i="3"/>
  <c r="V856" i="3"/>
  <c r="X856" i="3"/>
  <c r="Q857" i="3"/>
  <c r="R857" i="3"/>
  <c r="S857" i="3"/>
  <c r="T857" i="3"/>
  <c r="U857" i="3"/>
  <c r="V857" i="3"/>
  <c r="X857" i="3"/>
  <c r="Q858" i="3"/>
  <c r="R858" i="3"/>
  <c r="S858" i="3"/>
  <c r="T858" i="3"/>
  <c r="U858" i="3"/>
  <c r="V858" i="3"/>
  <c r="X858" i="3"/>
  <c r="Q859" i="3"/>
  <c r="R859" i="3"/>
  <c r="S859" i="3"/>
  <c r="T859" i="3"/>
  <c r="U859" i="3"/>
  <c r="V859" i="3"/>
  <c r="X859" i="3"/>
  <c r="Q860" i="3"/>
  <c r="R860" i="3"/>
  <c r="S860" i="3"/>
  <c r="T860" i="3"/>
  <c r="U860" i="3"/>
  <c r="V860" i="3"/>
  <c r="X860" i="3"/>
  <c r="Q861" i="3"/>
  <c r="R861" i="3"/>
  <c r="S861" i="3"/>
  <c r="T861" i="3"/>
  <c r="U861" i="3"/>
  <c r="V861" i="3"/>
  <c r="X861" i="3"/>
  <c r="Q862" i="3"/>
  <c r="R862" i="3"/>
  <c r="S862" i="3"/>
  <c r="T862" i="3"/>
  <c r="U862" i="3"/>
  <c r="V862" i="3"/>
  <c r="X862" i="3"/>
  <c r="Q863" i="3"/>
  <c r="R863" i="3"/>
  <c r="S863" i="3"/>
  <c r="T863" i="3"/>
  <c r="U863" i="3"/>
  <c r="V863" i="3"/>
  <c r="X863" i="3"/>
  <c r="Q864" i="3"/>
  <c r="R864" i="3"/>
  <c r="S864" i="3"/>
  <c r="T864" i="3"/>
  <c r="U864" i="3"/>
  <c r="V864" i="3"/>
  <c r="X864" i="3"/>
  <c r="Q865" i="3"/>
  <c r="R865" i="3"/>
  <c r="S865" i="3"/>
  <c r="T865" i="3"/>
  <c r="U865" i="3"/>
  <c r="V865" i="3"/>
  <c r="X865" i="3"/>
  <c r="Q866" i="3"/>
  <c r="R866" i="3"/>
  <c r="S866" i="3"/>
  <c r="T866" i="3"/>
  <c r="U866" i="3"/>
  <c r="V866" i="3"/>
  <c r="X866" i="3"/>
  <c r="Q867" i="3"/>
  <c r="R867" i="3"/>
  <c r="S867" i="3"/>
  <c r="T867" i="3"/>
  <c r="U867" i="3"/>
  <c r="V867" i="3"/>
  <c r="X867" i="3"/>
  <c r="Q868" i="3"/>
  <c r="R868" i="3"/>
  <c r="S868" i="3"/>
  <c r="T868" i="3"/>
  <c r="U868" i="3"/>
  <c r="V868" i="3"/>
  <c r="X868" i="3"/>
  <c r="Q869" i="3"/>
  <c r="R869" i="3"/>
  <c r="S869" i="3"/>
  <c r="T869" i="3"/>
  <c r="U869" i="3"/>
  <c r="V869" i="3"/>
  <c r="X869" i="3"/>
  <c r="Q870" i="3"/>
  <c r="R870" i="3"/>
  <c r="S870" i="3"/>
  <c r="T870" i="3"/>
  <c r="U870" i="3"/>
  <c r="V870" i="3"/>
  <c r="X870" i="3"/>
  <c r="Q871" i="3"/>
  <c r="R871" i="3"/>
  <c r="S871" i="3"/>
  <c r="T871" i="3"/>
  <c r="U871" i="3"/>
  <c r="V871" i="3"/>
  <c r="X871" i="3"/>
  <c r="Q872" i="3"/>
  <c r="R872" i="3"/>
  <c r="S872" i="3"/>
  <c r="T872" i="3"/>
  <c r="U872" i="3"/>
  <c r="V872" i="3"/>
  <c r="X872" i="3"/>
  <c r="Q873" i="3"/>
  <c r="R873" i="3"/>
  <c r="S873" i="3"/>
  <c r="T873" i="3"/>
  <c r="U873" i="3"/>
  <c r="V873" i="3"/>
  <c r="X873" i="3"/>
  <c r="Q874" i="3"/>
  <c r="R874" i="3"/>
  <c r="S874" i="3"/>
  <c r="T874" i="3"/>
  <c r="U874" i="3"/>
  <c r="V874" i="3"/>
  <c r="X874" i="3"/>
  <c r="Q875" i="3"/>
  <c r="R875" i="3"/>
  <c r="S875" i="3"/>
  <c r="T875" i="3"/>
  <c r="U875" i="3"/>
  <c r="V875" i="3"/>
  <c r="X875" i="3"/>
  <c r="Q876" i="3"/>
  <c r="R876" i="3"/>
  <c r="S876" i="3"/>
  <c r="T876" i="3"/>
  <c r="U876" i="3"/>
  <c r="V876" i="3"/>
  <c r="X876" i="3"/>
  <c r="Q877" i="3"/>
  <c r="R877" i="3"/>
  <c r="S877" i="3"/>
  <c r="T877" i="3"/>
  <c r="U877" i="3"/>
  <c r="V877" i="3"/>
  <c r="X877" i="3"/>
  <c r="Q878" i="3"/>
  <c r="R878" i="3"/>
  <c r="S878" i="3"/>
  <c r="T878" i="3"/>
  <c r="U878" i="3"/>
  <c r="V878" i="3"/>
  <c r="X878" i="3"/>
  <c r="Q879" i="3"/>
  <c r="R879" i="3"/>
  <c r="S879" i="3"/>
  <c r="T879" i="3"/>
  <c r="U879" i="3"/>
  <c r="V879" i="3"/>
  <c r="X879" i="3"/>
  <c r="Q880" i="3"/>
  <c r="R880" i="3"/>
  <c r="S880" i="3"/>
  <c r="T880" i="3"/>
  <c r="U880" i="3"/>
  <c r="V880" i="3"/>
  <c r="X880" i="3"/>
  <c r="Q881" i="3"/>
  <c r="R881" i="3"/>
  <c r="S881" i="3"/>
  <c r="T881" i="3"/>
  <c r="U881" i="3"/>
  <c r="V881" i="3"/>
  <c r="X881" i="3"/>
  <c r="Q882" i="3"/>
  <c r="R882" i="3"/>
  <c r="S882" i="3"/>
  <c r="T882" i="3"/>
  <c r="U882" i="3"/>
  <c r="V882" i="3"/>
  <c r="X882" i="3"/>
  <c r="Q883" i="3"/>
  <c r="R883" i="3"/>
  <c r="S883" i="3"/>
  <c r="T883" i="3"/>
  <c r="U883" i="3"/>
  <c r="V883" i="3"/>
  <c r="X883" i="3"/>
  <c r="Q884" i="3"/>
  <c r="R884" i="3"/>
  <c r="S884" i="3"/>
  <c r="T884" i="3"/>
  <c r="U884" i="3"/>
  <c r="V884" i="3"/>
  <c r="X884" i="3"/>
  <c r="Q885" i="3"/>
  <c r="R885" i="3"/>
  <c r="S885" i="3"/>
  <c r="T885" i="3"/>
  <c r="U885" i="3"/>
  <c r="V885" i="3"/>
  <c r="X885" i="3"/>
  <c r="Q886" i="3"/>
  <c r="R886" i="3"/>
  <c r="S886" i="3"/>
  <c r="T886" i="3"/>
  <c r="U886" i="3"/>
  <c r="V886" i="3"/>
  <c r="X886" i="3"/>
  <c r="Q887" i="3"/>
  <c r="R887" i="3"/>
  <c r="S887" i="3"/>
  <c r="T887" i="3"/>
  <c r="U887" i="3"/>
  <c r="V887" i="3"/>
  <c r="X887" i="3"/>
  <c r="Q888" i="3"/>
  <c r="R888" i="3"/>
  <c r="S888" i="3"/>
  <c r="T888" i="3"/>
  <c r="U888" i="3"/>
  <c r="V888" i="3"/>
  <c r="X888" i="3"/>
  <c r="Q889" i="3"/>
  <c r="R889" i="3"/>
  <c r="S889" i="3"/>
  <c r="T889" i="3"/>
  <c r="U889" i="3"/>
  <c r="V889" i="3"/>
  <c r="X889" i="3"/>
  <c r="Q890" i="3"/>
  <c r="R890" i="3"/>
  <c r="S890" i="3"/>
  <c r="T890" i="3"/>
  <c r="U890" i="3"/>
  <c r="V890" i="3"/>
  <c r="X890" i="3"/>
  <c r="Q891" i="3"/>
  <c r="R891" i="3"/>
  <c r="S891" i="3"/>
  <c r="T891" i="3"/>
  <c r="U891" i="3"/>
  <c r="V891" i="3"/>
  <c r="X891" i="3"/>
  <c r="Q892" i="3"/>
  <c r="R892" i="3"/>
  <c r="S892" i="3"/>
  <c r="T892" i="3"/>
  <c r="U892" i="3"/>
  <c r="V892" i="3"/>
  <c r="X892" i="3"/>
  <c r="Q893" i="3"/>
  <c r="R893" i="3"/>
  <c r="S893" i="3"/>
  <c r="T893" i="3"/>
  <c r="U893" i="3"/>
  <c r="V893" i="3"/>
  <c r="X893" i="3"/>
  <c r="Q894" i="3"/>
  <c r="R894" i="3"/>
  <c r="S894" i="3"/>
  <c r="T894" i="3"/>
  <c r="U894" i="3"/>
  <c r="V894" i="3"/>
  <c r="X894" i="3"/>
  <c r="Q895" i="3"/>
  <c r="R895" i="3"/>
  <c r="S895" i="3"/>
  <c r="T895" i="3"/>
  <c r="U895" i="3"/>
  <c r="V895" i="3"/>
  <c r="X895" i="3"/>
  <c r="Q896" i="3"/>
  <c r="R896" i="3"/>
  <c r="S896" i="3"/>
  <c r="T896" i="3"/>
  <c r="U896" i="3"/>
  <c r="V896" i="3"/>
  <c r="X896" i="3"/>
  <c r="Q897" i="3"/>
  <c r="R897" i="3"/>
  <c r="S897" i="3"/>
  <c r="T897" i="3"/>
  <c r="U897" i="3"/>
  <c r="V897" i="3"/>
  <c r="X897" i="3"/>
  <c r="Q898" i="3"/>
  <c r="R898" i="3"/>
  <c r="S898" i="3"/>
  <c r="T898" i="3"/>
  <c r="U898" i="3"/>
  <c r="V898" i="3"/>
  <c r="X898" i="3"/>
  <c r="Q899" i="3"/>
  <c r="R899" i="3"/>
  <c r="S899" i="3"/>
  <c r="T899" i="3"/>
  <c r="U899" i="3"/>
  <c r="V899" i="3"/>
  <c r="X899" i="3"/>
  <c r="Q900" i="3"/>
  <c r="R900" i="3"/>
  <c r="S900" i="3"/>
  <c r="T900" i="3"/>
  <c r="U900" i="3"/>
  <c r="V900" i="3"/>
  <c r="X900" i="3"/>
  <c r="Q901" i="3"/>
  <c r="R901" i="3"/>
  <c r="S901" i="3"/>
  <c r="T901" i="3"/>
  <c r="U901" i="3"/>
  <c r="V901" i="3"/>
  <c r="X901" i="3"/>
  <c r="Q902" i="3"/>
  <c r="R902" i="3"/>
  <c r="S902" i="3"/>
  <c r="T902" i="3"/>
  <c r="U902" i="3"/>
  <c r="V902" i="3"/>
  <c r="X902" i="3"/>
  <c r="Q903" i="3"/>
  <c r="R903" i="3"/>
  <c r="S903" i="3"/>
  <c r="T903" i="3"/>
  <c r="U903" i="3"/>
  <c r="V903" i="3"/>
  <c r="X903" i="3"/>
  <c r="Q904" i="3"/>
  <c r="R904" i="3"/>
  <c r="S904" i="3"/>
  <c r="T904" i="3"/>
  <c r="U904" i="3"/>
  <c r="V904" i="3"/>
  <c r="X904" i="3"/>
  <c r="Q905" i="3"/>
  <c r="R905" i="3"/>
  <c r="S905" i="3"/>
  <c r="T905" i="3"/>
  <c r="U905" i="3"/>
  <c r="V905" i="3"/>
  <c r="X905" i="3"/>
  <c r="Q906" i="3"/>
  <c r="R906" i="3"/>
  <c r="S906" i="3"/>
  <c r="T906" i="3"/>
  <c r="U906" i="3"/>
  <c r="V906" i="3"/>
  <c r="X906" i="3"/>
  <c r="Q907" i="3"/>
  <c r="R907" i="3"/>
  <c r="S907" i="3"/>
  <c r="T907" i="3"/>
  <c r="U907" i="3"/>
  <c r="V907" i="3"/>
  <c r="X907" i="3"/>
  <c r="Q908" i="3"/>
  <c r="R908" i="3"/>
  <c r="S908" i="3"/>
  <c r="T908" i="3"/>
  <c r="U908" i="3"/>
  <c r="V908" i="3"/>
  <c r="X908" i="3"/>
  <c r="Q909" i="3"/>
  <c r="R909" i="3"/>
  <c r="S909" i="3"/>
  <c r="T909" i="3"/>
  <c r="U909" i="3"/>
  <c r="V909" i="3"/>
  <c r="X909" i="3"/>
  <c r="Q910" i="3"/>
  <c r="R910" i="3"/>
  <c r="S910" i="3"/>
  <c r="T910" i="3"/>
  <c r="U910" i="3"/>
  <c r="V910" i="3"/>
  <c r="X910" i="3"/>
  <c r="Q911" i="3"/>
  <c r="R911" i="3"/>
  <c r="S911" i="3"/>
  <c r="T911" i="3"/>
  <c r="U911" i="3"/>
  <c r="V911" i="3"/>
  <c r="X911" i="3"/>
  <c r="Q912" i="3"/>
  <c r="R912" i="3"/>
  <c r="S912" i="3"/>
  <c r="T912" i="3"/>
  <c r="U912" i="3"/>
  <c r="V912" i="3"/>
  <c r="X912" i="3"/>
  <c r="Q913" i="3"/>
  <c r="R913" i="3"/>
  <c r="S913" i="3"/>
  <c r="T913" i="3"/>
  <c r="U913" i="3"/>
  <c r="V913" i="3"/>
  <c r="X913" i="3"/>
  <c r="Q914" i="3"/>
  <c r="R914" i="3"/>
  <c r="S914" i="3"/>
  <c r="T914" i="3"/>
  <c r="U914" i="3"/>
  <c r="V914" i="3"/>
  <c r="X914" i="3"/>
  <c r="Q915" i="3"/>
  <c r="R915" i="3"/>
  <c r="S915" i="3"/>
  <c r="T915" i="3"/>
  <c r="U915" i="3"/>
  <c r="V915" i="3"/>
  <c r="X915" i="3"/>
  <c r="Q916" i="3"/>
  <c r="R916" i="3"/>
  <c r="S916" i="3"/>
  <c r="T916" i="3"/>
  <c r="U916" i="3"/>
  <c r="V916" i="3"/>
  <c r="X916" i="3"/>
  <c r="Q917" i="3"/>
  <c r="R917" i="3"/>
  <c r="S917" i="3"/>
  <c r="T917" i="3"/>
  <c r="U917" i="3"/>
  <c r="V917" i="3"/>
  <c r="X917" i="3"/>
  <c r="Q918" i="3"/>
  <c r="R918" i="3"/>
  <c r="S918" i="3"/>
  <c r="T918" i="3"/>
  <c r="U918" i="3"/>
  <c r="V918" i="3"/>
  <c r="X918" i="3"/>
  <c r="M11" i="29"/>
  <c r="N11" i="29"/>
  <c r="O11" i="29"/>
  <c r="P11" i="29"/>
  <c r="Q11" i="29"/>
  <c r="R11" i="29"/>
  <c r="M12" i="29"/>
  <c r="N12" i="29"/>
  <c r="O12" i="29"/>
  <c r="P12" i="29"/>
  <c r="Q12" i="29"/>
  <c r="R12" i="29"/>
  <c r="M13" i="29"/>
  <c r="N13" i="29"/>
  <c r="O13" i="29"/>
  <c r="P13" i="29"/>
  <c r="Q13" i="29"/>
  <c r="R13" i="29"/>
  <c r="M14" i="29"/>
  <c r="N14" i="29"/>
  <c r="O14" i="29"/>
  <c r="P14" i="29"/>
  <c r="Q14" i="29"/>
  <c r="R14" i="29"/>
  <c r="M15" i="29"/>
  <c r="N15" i="29"/>
  <c r="O15" i="29"/>
  <c r="P15" i="29"/>
  <c r="Q15" i="29"/>
  <c r="R15" i="29"/>
  <c r="M16" i="29"/>
  <c r="N16" i="29"/>
  <c r="O16" i="29"/>
  <c r="P16" i="29"/>
  <c r="Q16" i="29"/>
  <c r="R16" i="29"/>
  <c r="M17" i="29"/>
  <c r="N17" i="29"/>
  <c r="O17" i="29"/>
  <c r="P17" i="29"/>
  <c r="Q17" i="29"/>
  <c r="R17" i="29"/>
  <c r="M18" i="29"/>
  <c r="N18" i="29"/>
  <c r="O18" i="29"/>
  <c r="P18" i="29"/>
  <c r="Q18" i="29"/>
  <c r="R18" i="29"/>
  <c r="M19" i="29"/>
  <c r="N19" i="29"/>
  <c r="O19" i="29"/>
  <c r="P19" i="29"/>
  <c r="Q19" i="29"/>
  <c r="R19" i="29"/>
  <c r="M20" i="29"/>
  <c r="N20" i="29"/>
  <c r="O20" i="29"/>
  <c r="P20" i="29"/>
  <c r="Q20" i="29"/>
  <c r="R20" i="29"/>
  <c r="M21" i="29"/>
  <c r="N21" i="29"/>
  <c r="O21" i="29"/>
  <c r="P21" i="29"/>
  <c r="Q21" i="29"/>
  <c r="R21" i="29"/>
  <c r="M22" i="29"/>
  <c r="N22" i="29"/>
  <c r="O22" i="29"/>
  <c r="P22" i="29"/>
  <c r="Q22" i="29"/>
  <c r="R22" i="29"/>
  <c r="M23" i="29"/>
  <c r="N23" i="29"/>
  <c r="O23" i="29"/>
  <c r="P23" i="29"/>
  <c r="Q23" i="29"/>
  <c r="R23" i="29"/>
  <c r="M24" i="29"/>
  <c r="N24" i="29"/>
  <c r="O24" i="29"/>
  <c r="P24" i="29"/>
  <c r="Q24" i="29"/>
  <c r="R24" i="29"/>
  <c r="M25" i="29"/>
  <c r="N25" i="29"/>
  <c r="O25" i="29"/>
  <c r="P25" i="29"/>
  <c r="Q25" i="29"/>
  <c r="R25" i="29"/>
  <c r="M26" i="29"/>
  <c r="N26" i="29"/>
  <c r="O26" i="29"/>
  <c r="P26" i="29"/>
  <c r="Q26" i="29"/>
  <c r="R26" i="29"/>
  <c r="M27" i="29"/>
  <c r="N27" i="29"/>
  <c r="O27" i="29"/>
  <c r="P27" i="29"/>
  <c r="Q27" i="29"/>
  <c r="R27" i="29"/>
  <c r="M28" i="29"/>
  <c r="N28" i="29"/>
  <c r="O28" i="29"/>
  <c r="P28" i="29"/>
  <c r="Q28" i="29"/>
  <c r="R28" i="29"/>
  <c r="M29" i="29"/>
  <c r="N29" i="29"/>
  <c r="O29" i="29"/>
  <c r="P29" i="29"/>
  <c r="Q29" i="29"/>
  <c r="R29" i="29"/>
  <c r="M30" i="29"/>
  <c r="N30" i="29"/>
  <c r="O30" i="29"/>
  <c r="P30" i="29"/>
  <c r="Q30" i="29"/>
  <c r="R30" i="29"/>
  <c r="M31" i="29"/>
  <c r="N31" i="29"/>
  <c r="O31" i="29"/>
  <c r="P31" i="29"/>
  <c r="Q31" i="29"/>
  <c r="R31" i="29"/>
  <c r="M32" i="29"/>
  <c r="N32" i="29"/>
  <c r="O32" i="29"/>
  <c r="P32" i="29"/>
  <c r="Q32" i="29"/>
  <c r="R32" i="29"/>
  <c r="M33" i="29"/>
  <c r="N33" i="29"/>
  <c r="O33" i="29"/>
  <c r="P33" i="29"/>
  <c r="Q33" i="29"/>
  <c r="R33" i="29"/>
  <c r="M34" i="29"/>
  <c r="N34" i="29"/>
  <c r="O34" i="29"/>
  <c r="P34" i="29"/>
  <c r="Q34" i="29"/>
  <c r="R34" i="29"/>
  <c r="M35" i="29"/>
  <c r="N35" i="29"/>
  <c r="O35" i="29"/>
  <c r="P35" i="29"/>
  <c r="Q35" i="29"/>
  <c r="R35" i="29"/>
  <c r="M36" i="29"/>
  <c r="N36" i="29"/>
  <c r="O36" i="29"/>
  <c r="P36" i="29"/>
  <c r="Q36" i="29"/>
  <c r="R36" i="29"/>
  <c r="M37" i="29"/>
  <c r="N37" i="29"/>
  <c r="O37" i="29"/>
  <c r="P37" i="29"/>
  <c r="Q37" i="29"/>
  <c r="R37" i="29"/>
  <c r="M38" i="29"/>
  <c r="N38" i="29"/>
  <c r="O38" i="29"/>
  <c r="P38" i="29"/>
  <c r="Q38" i="29"/>
  <c r="R38" i="29"/>
  <c r="M39" i="29"/>
  <c r="N39" i="29"/>
  <c r="O39" i="29"/>
  <c r="P39" i="29"/>
  <c r="Q39" i="29"/>
  <c r="R39" i="29"/>
  <c r="M40" i="29"/>
  <c r="N40" i="29"/>
  <c r="O40" i="29"/>
  <c r="P40" i="29"/>
  <c r="Q40" i="29"/>
  <c r="R40" i="29"/>
  <c r="M41" i="29"/>
  <c r="N41" i="29"/>
  <c r="O41" i="29"/>
  <c r="P41" i="29"/>
  <c r="Q41" i="29"/>
  <c r="R41" i="29"/>
  <c r="M42" i="29"/>
  <c r="N42" i="29"/>
  <c r="O42" i="29"/>
  <c r="P42" i="29"/>
  <c r="Q42" i="29"/>
  <c r="R42" i="29"/>
  <c r="M43" i="29"/>
  <c r="N43" i="29"/>
  <c r="O43" i="29"/>
  <c r="P43" i="29"/>
  <c r="Q43" i="29"/>
  <c r="R43" i="29"/>
  <c r="M44" i="29"/>
  <c r="N44" i="29"/>
  <c r="O44" i="29"/>
  <c r="P44" i="29"/>
  <c r="Q44" i="29"/>
  <c r="R44" i="29"/>
  <c r="M45" i="29"/>
  <c r="N45" i="29"/>
  <c r="O45" i="29"/>
  <c r="P45" i="29"/>
  <c r="Q45" i="29"/>
  <c r="R45" i="29"/>
  <c r="M46" i="29"/>
  <c r="N46" i="29"/>
  <c r="O46" i="29"/>
  <c r="P46" i="29"/>
  <c r="Q46" i="29"/>
  <c r="R46" i="29"/>
  <c r="M47" i="29"/>
  <c r="N47" i="29"/>
  <c r="O47" i="29"/>
  <c r="P47" i="29"/>
  <c r="Q47" i="29"/>
  <c r="R47" i="29"/>
  <c r="M48" i="29"/>
  <c r="N48" i="29"/>
  <c r="O48" i="29"/>
  <c r="P48" i="29"/>
  <c r="Q48" i="29"/>
  <c r="R48" i="29"/>
  <c r="M49" i="29"/>
  <c r="N49" i="29"/>
  <c r="O49" i="29"/>
  <c r="P49" i="29"/>
  <c r="Q49" i="29"/>
  <c r="R49" i="29"/>
  <c r="M50" i="29"/>
  <c r="N50" i="29"/>
  <c r="O50" i="29"/>
  <c r="P50" i="29"/>
  <c r="Q50" i="29"/>
  <c r="R50" i="29"/>
  <c r="M51" i="29"/>
  <c r="N51" i="29"/>
  <c r="O51" i="29"/>
  <c r="P51" i="29"/>
  <c r="Q51" i="29"/>
  <c r="R51" i="29"/>
  <c r="M52" i="29"/>
  <c r="N52" i="29"/>
  <c r="O52" i="29"/>
  <c r="P52" i="29"/>
  <c r="Q52" i="29"/>
  <c r="R52" i="29"/>
  <c r="M53" i="29"/>
  <c r="N53" i="29"/>
  <c r="O53" i="29"/>
  <c r="P53" i="29"/>
  <c r="Q53" i="29"/>
  <c r="R53" i="29"/>
  <c r="M54" i="29"/>
  <c r="N54" i="29"/>
  <c r="O54" i="29"/>
  <c r="P54" i="29"/>
  <c r="Q54" i="29"/>
  <c r="R54" i="29"/>
  <c r="M55" i="29"/>
  <c r="N55" i="29"/>
  <c r="O55" i="29"/>
  <c r="P55" i="29"/>
  <c r="Q55" i="29"/>
  <c r="R55" i="29"/>
  <c r="M56" i="29"/>
  <c r="N56" i="29"/>
  <c r="O56" i="29"/>
  <c r="P56" i="29"/>
  <c r="Q56" i="29"/>
  <c r="R56" i="29"/>
  <c r="M57" i="29"/>
  <c r="N57" i="29"/>
  <c r="O57" i="29"/>
  <c r="P57" i="29"/>
  <c r="Q57" i="29"/>
  <c r="R57" i="29"/>
  <c r="M58" i="29"/>
  <c r="N58" i="29"/>
  <c r="O58" i="29"/>
  <c r="P58" i="29"/>
  <c r="Q58" i="29"/>
  <c r="R58" i="29"/>
  <c r="M59" i="29"/>
  <c r="N59" i="29"/>
  <c r="O59" i="29"/>
  <c r="P59" i="29"/>
  <c r="Q59" i="29"/>
  <c r="R59" i="29"/>
  <c r="M60" i="29"/>
  <c r="N60" i="29"/>
  <c r="O60" i="29"/>
  <c r="P60" i="29"/>
  <c r="Q60" i="29"/>
  <c r="R60" i="29"/>
  <c r="M61" i="29"/>
  <c r="N61" i="29"/>
  <c r="O61" i="29"/>
  <c r="P61" i="29"/>
  <c r="Q61" i="29"/>
  <c r="R61" i="29"/>
  <c r="M62" i="29"/>
  <c r="N62" i="29"/>
  <c r="O62" i="29"/>
  <c r="P62" i="29"/>
  <c r="Q62" i="29"/>
  <c r="R62" i="29"/>
  <c r="M63" i="29"/>
  <c r="N63" i="29"/>
  <c r="O63" i="29"/>
  <c r="P63" i="29"/>
  <c r="Q63" i="29"/>
  <c r="R63" i="29"/>
  <c r="M64" i="29"/>
  <c r="N64" i="29"/>
  <c r="O64" i="29"/>
  <c r="P64" i="29"/>
  <c r="Q64" i="29"/>
  <c r="R64" i="29"/>
  <c r="M65" i="29"/>
  <c r="N65" i="29"/>
  <c r="O65" i="29"/>
  <c r="P65" i="29"/>
  <c r="Q65" i="29"/>
  <c r="R65" i="29"/>
  <c r="M66" i="29"/>
  <c r="N66" i="29"/>
  <c r="O66" i="29"/>
  <c r="P66" i="29"/>
  <c r="Q66" i="29"/>
  <c r="R66" i="29"/>
  <c r="M67" i="29"/>
  <c r="N67" i="29"/>
  <c r="O67" i="29"/>
  <c r="P67" i="29"/>
  <c r="Q67" i="29"/>
  <c r="R67" i="29"/>
  <c r="M68" i="29"/>
  <c r="N68" i="29"/>
  <c r="O68" i="29"/>
  <c r="P68" i="29"/>
  <c r="Q68" i="29"/>
  <c r="R68" i="29"/>
  <c r="M69" i="29"/>
  <c r="N69" i="29"/>
  <c r="O69" i="29"/>
  <c r="P69" i="29"/>
  <c r="Q69" i="29"/>
  <c r="R69" i="29"/>
  <c r="M70" i="29"/>
  <c r="N70" i="29"/>
  <c r="O70" i="29"/>
  <c r="P70" i="29"/>
  <c r="Q70" i="29"/>
  <c r="R70" i="29"/>
  <c r="M71" i="29"/>
  <c r="N71" i="29"/>
  <c r="O71" i="29"/>
  <c r="P71" i="29"/>
  <c r="Q71" i="29"/>
  <c r="R71" i="29"/>
  <c r="M72" i="29"/>
  <c r="N72" i="29"/>
  <c r="O72" i="29"/>
  <c r="P72" i="29"/>
  <c r="Q72" i="29"/>
  <c r="R72" i="29"/>
  <c r="M73" i="29"/>
  <c r="N73" i="29"/>
  <c r="O73" i="29"/>
  <c r="P73" i="29"/>
  <c r="Q73" i="29"/>
  <c r="R73" i="29"/>
  <c r="M74" i="29"/>
  <c r="N74" i="29"/>
  <c r="O74" i="29"/>
  <c r="P74" i="29"/>
  <c r="Q74" i="29"/>
  <c r="R74" i="29"/>
  <c r="M75" i="29"/>
  <c r="N75" i="29"/>
  <c r="O75" i="29"/>
  <c r="P75" i="29"/>
  <c r="Q75" i="29"/>
  <c r="R75" i="29"/>
  <c r="M76" i="29"/>
  <c r="N76" i="29"/>
  <c r="O76" i="29"/>
  <c r="P76" i="29"/>
  <c r="Q76" i="29"/>
  <c r="R76" i="29"/>
  <c r="M77" i="29"/>
  <c r="N77" i="29"/>
  <c r="O77" i="29"/>
  <c r="P77" i="29"/>
  <c r="Q77" i="29"/>
  <c r="R77" i="29"/>
  <c r="M78" i="29"/>
  <c r="N78" i="29"/>
  <c r="O78" i="29"/>
  <c r="P78" i="29"/>
  <c r="Q78" i="29"/>
  <c r="R78" i="29"/>
  <c r="M79" i="29"/>
  <c r="N79" i="29"/>
  <c r="O79" i="29"/>
  <c r="P79" i="29"/>
  <c r="Q79" i="29"/>
  <c r="R79" i="29"/>
  <c r="M80" i="29"/>
  <c r="N80" i="29"/>
  <c r="O80" i="29"/>
  <c r="P80" i="29"/>
  <c r="Q80" i="29"/>
  <c r="R80" i="29"/>
  <c r="M81" i="29"/>
  <c r="N81" i="29"/>
  <c r="O81" i="29"/>
  <c r="P81" i="29"/>
  <c r="Q81" i="29"/>
  <c r="R81" i="29"/>
  <c r="M82" i="29"/>
  <c r="N82" i="29"/>
  <c r="O82" i="29"/>
  <c r="P82" i="29"/>
  <c r="Q82" i="29"/>
  <c r="R82" i="29"/>
  <c r="M83" i="29"/>
  <c r="N83" i="29"/>
  <c r="O83" i="29"/>
  <c r="P83" i="29"/>
  <c r="Q83" i="29"/>
  <c r="R83" i="29"/>
  <c r="M84" i="29"/>
  <c r="N84" i="29"/>
  <c r="O84" i="29"/>
  <c r="P84" i="29"/>
  <c r="Q84" i="29"/>
  <c r="R84" i="29"/>
  <c r="M85" i="29"/>
  <c r="N85" i="29"/>
  <c r="O85" i="29"/>
  <c r="P85" i="29"/>
  <c r="Q85" i="29"/>
  <c r="R85" i="29"/>
  <c r="M86" i="29"/>
  <c r="N86" i="29"/>
  <c r="O86" i="29"/>
  <c r="P86" i="29"/>
  <c r="Q86" i="29"/>
  <c r="R86" i="29"/>
  <c r="M87" i="29"/>
  <c r="N87" i="29"/>
  <c r="O87" i="29"/>
  <c r="P87" i="29"/>
  <c r="Q87" i="29"/>
  <c r="R87" i="29"/>
  <c r="M88" i="29"/>
  <c r="N88" i="29"/>
  <c r="O88" i="29"/>
  <c r="P88" i="29"/>
  <c r="Q88" i="29"/>
  <c r="R88" i="29"/>
  <c r="M89" i="29"/>
  <c r="N89" i="29"/>
  <c r="O89" i="29"/>
  <c r="P89" i="29"/>
  <c r="Q89" i="29"/>
  <c r="R89" i="29"/>
  <c r="M90" i="29"/>
  <c r="N90" i="29"/>
  <c r="O90" i="29"/>
  <c r="P90" i="29"/>
  <c r="Q90" i="29"/>
  <c r="R90" i="29"/>
  <c r="M91" i="29"/>
  <c r="N91" i="29"/>
  <c r="O91" i="29"/>
  <c r="P91" i="29"/>
  <c r="Q91" i="29"/>
  <c r="R91" i="29"/>
  <c r="M92" i="29"/>
  <c r="N92" i="29"/>
  <c r="O92" i="29"/>
  <c r="P92" i="29"/>
  <c r="Q92" i="29"/>
  <c r="R92" i="29"/>
  <c r="M93" i="29"/>
  <c r="N93" i="29"/>
  <c r="O93" i="29"/>
  <c r="P93" i="29"/>
  <c r="Q93" i="29"/>
  <c r="R93" i="29"/>
  <c r="M94" i="29"/>
  <c r="N94" i="29"/>
  <c r="O94" i="29"/>
  <c r="P94" i="29"/>
  <c r="Q94" i="29"/>
  <c r="R94" i="29"/>
  <c r="M95" i="29"/>
  <c r="N95" i="29"/>
  <c r="O95" i="29"/>
  <c r="P95" i="29"/>
  <c r="Q95" i="29"/>
  <c r="R95" i="29"/>
  <c r="M96" i="29"/>
  <c r="N96" i="29"/>
  <c r="O96" i="29"/>
  <c r="P96" i="29"/>
  <c r="Q96" i="29"/>
  <c r="R96" i="29"/>
  <c r="M97" i="29"/>
  <c r="N97" i="29"/>
  <c r="O97" i="29"/>
  <c r="P97" i="29"/>
  <c r="Q97" i="29"/>
  <c r="R97" i="29"/>
  <c r="M98" i="29"/>
  <c r="N98" i="29"/>
  <c r="O98" i="29"/>
  <c r="P98" i="29"/>
  <c r="Q98" i="29"/>
  <c r="R98" i="29"/>
  <c r="M99" i="29"/>
  <c r="N99" i="29"/>
  <c r="O99" i="29"/>
  <c r="P99" i="29"/>
  <c r="Q99" i="29"/>
  <c r="R99" i="29"/>
  <c r="M100" i="29"/>
  <c r="N100" i="29"/>
  <c r="O100" i="29"/>
  <c r="P100" i="29"/>
  <c r="Q100" i="29"/>
  <c r="R100" i="29"/>
  <c r="M101" i="29"/>
  <c r="N101" i="29"/>
  <c r="O101" i="29"/>
  <c r="P101" i="29"/>
  <c r="Q101" i="29"/>
  <c r="R101" i="29"/>
  <c r="M102" i="29"/>
  <c r="N102" i="29"/>
  <c r="O102" i="29"/>
  <c r="P102" i="29"/>
  <c r="Q102" i="29"/>
  <c r="R102" i="29"/>
  <c r="M103" i="29"/>
  <c r="N103" i="29"/>
  <c r="O103" i="29"/>
  <c r="P103" i="29"/>
  <c r="Q103" i="29"/>
  <c r="R103" i="29"/>
  <c r="M104" i="29"/>
  <c r="N104" i="29"/>
  <c r="O104" i="29"/>
  <c r="P104" i="29"/>
  <c r="Q104" i="29"/>
  <c r="R104" i="29"/>
  <c r="M105" i="29"/>
  <c r="N105" i="29"/>
  <c r="O105" i="29"/>
  <c r="P105" i="29"/>
  <c r="Q105" i="29"/>
  <c r="R105" i="29"/>
  <c r="M106" i="29"/>
  <c r="N106" i="29"/>
  <c r="O106" i="29"/>
  <c r="P106" i="29"/>
  <c r="Q106" i="29"/>
  <c r="R106" i="29"/>
  <c r="M107" i="29"/>
  <c r="N107" i="29"/>
  <c r="O107" i="29"/>
  <c r="P107" i="29"/>
  <c r="Q107" i="29"/>
  <c r="R107" i="29"/>
  <c r="M108" i="29"/>
  <c r="N108" i="29"/>
  <c r="O108" i="29"/>
  <c r="P108" i="29"/>
  <c r="Q108" i="29"/>
  <c r="R108" i="29"/>
  <c r="M109" i="29"/>
  <c r="N109" i="29"/>
  <c r="O109" i="29"/>
  <c r="P109" i="29"/>
  <c r="Q109" i="29"/>
  <c r="R109" i="29"/>
  <c r="M110" i="29"/>
  <c r="N110" i="29"/>
  <c r="O110" i="29"/>
  <c r="P110" i="29"/>
  <c r="Q110" i="29"/>
  <c r="R110" i="29"/>
  <c r="M111" i="29"/>
  <c r="N111" i="29"/>
  <c r="O111" i="29"/>
  <c r="P111" i="29"/>
  <c r="Q111" i="29"/>
  <c r="R111" i="29"/>
  <c r="M112" i="29"/>
  <c r="N112" i="29"/>
  <c r="O112" i="29"/>
  <c r="P112" i="29"/>
  <c r="Q112" i="29"/>
  <c r="R112" i="29"/>
  <c r="M113" i="29"/>
  <c r="N113" i="29"/>
  <c r="O113" i="29"/>
  <c r="P113" i="29"/>
  <c r="Q113" i="29"/>
  <c r="R113" i="29"/>
  <c r="M114" i="29"/>
  <c r="N114" i="29"/>
  <c r="O114" i="29"/>
  <c r="P114" i="29"/>
  <c r="Q114" i="29"/>
  <c r="R114" i="29"/>
  <c r="M115" i="29"/>
  <c r="N115" i="29"/>
  <c r="O115" i="29"/>
  <c r="P115" i="29"/>
  <c r="Q115" i="29"/>
  <c r="R115" i="29"/>
  <c r="M116" i="29"/>
  <c r="N116" i="29"/>
  <c r="O116" i="29"/>
  <c r="P116" i="29"/>
  <c r="Q116" i="29"/>
  <c r="R116" i="29"/>
  <c r="M117" i="29"/>
  <c r="N117" i="29"/>
  <c r="O117" i="29"/>
  <c r="P117" i="29"/>
  <c r="Q117" i="29"/>
  <c r="R117" i="29"/>
  <c r="M118" i="29"/>
  <c r="N118" i="29"/>
  <c r="O118" i="29"/>
  <c r="P118" i="29"/>
  <c r="Q118" i="29"/>
  <c r="R118" i="29"/>
  <c r="M119" i="29"/>
  <c r="N119" i="29"/>
  <c r="O119" i="29"/>
  <c r="P119" i="29"/>
  <c r="Q119" i="29"/>
  <c r="R119" i="29"/>
  <c r="M120" i="29"/>
  <c r="N120" i="29"/>
  <c r="O120" i="29"/>
  <c r="P120" i="29"/>
  <c r="Q120" i="29"/>
  <c r="R120" i="29"/>
  <c r="M121" i="29"/>
  <c r="N121" i="29"/>
  <c r="O121" i="29"/>
  <c r="P121" i="29"/>
  <c r="Q121" i="29"/>
  <c r="R121" i="29"/>
  <c r="M122" i="29"/>
  <c r="N122" i="29"/>
  <c r="O122" i="29"/>
  <c r="P122" i="29"/>
  <c r="Q122" i="29"/>
  <c r="R122" i="29"/>
  <c r="M123" i="29"/>
  <c r="N123" i="29"/>
  <c r="O123" i="29"/>
  <c r="P123" i="29"/>
  <c r="Q123" i="29"/>
  <c r="R123" i="29"/>
  <c r="M124" i="29"/>
  <c r="N124" i="29"/>
  <c r="O124" i="29"/>
  <c r="P124" i="29"/>
  <c r="Q124" i="29"/>
  <c r="R124" i="29"/>
  <c r="M125" i="29"/>
  <c r="N125" i="29"/>
  <c r="O125" i="29"/>
  <c r="P125" i="29"/>
  <c r="Q125" i="29"/>
  <c r="R125" i="29"/>
  <c r="M126" i="29"/>
  <c r="N126" i="29"/>
  <c r="O126" i="29"/>
  <c r="P126" i="29"/>
  <c r="Q126" i="29"/>
  <c r="R126" i="29"/>
  <c r="M127" i="29"/>
  <c r="N127" i="29"/>
  <c r="O127" i="29"/>
  <c r="P127" i="29"/>
  <c r="Q127" i="29"/>
  <c r="R127" i="29"/>
  <c r="M128" i="29"/>
  <c r="N128" i="29"/>
  <c r="O128" i="29"/>
  <c r="P128" i="29"/>
  <c r="Q128" i="29"/>
  <c r="R128" i="29"/>
  <c r="M129" i="29"/>
  <c r="N129" i="29"/>
  <c r="O129" i="29"/>
  <c r="P129" i="29"/>
  <c r="Q129" i="29"/>
  <c r="R129" i="29"/>
  <c r="M130" i="29"/>
  <c r="N130" i="29"/>
  <c r="O130" i="29"/>
  <c r="P130" i="29"/>
  <c r="Q130" i="29"/>
  <c r="R130" i="29"/>
  <c r="M131" i="29"/>
  <c r="N131" i="29"/>
  <c r="O131" i="29"/>
  <c r="P131" i="29"/>
  <c r="Q131" i="29"/>
  <c r="R131" i="29"/>
  <c r="M132" i="29"/>
  <c r="N132" i="29"/>
  <c r="O132" i="29"/>
  <c r="P132" i="29"/>
  <c r="Q132" i="29"/>
  <c r="R132" i="29"/>
  <c r="M133" i="29"/>
  <c r="N133" i="29"/>
  <c r="O133" i="29"/>
  <c r="P133" i="29"/>
  <c r="Q133" i="29"/>
  <c r="R133" i="29"/>
  <c r="M134" i="29"/>
  <c r="N134" i="29"/>
  <c r="O134" i="29"/>
  <c r="P134" i="29"/>
  <c r="Q134" i="29"/>
  <c r="R134" i="29"/>
  <c r="M135" i="29"/>
  <c r="N135" i="29"/>
  <c r="O135" i="29"/>
  <c r="P135" i="29"/>
  <c r="Q135" i="29"/>
  <c r="R135" i="29"/>
  <c r="M136" i="29"/>
  <c r="N136" i="29"/>
  <c r="O136" i="29"/>
  <c r="P136" i="29"/>
  <c r="Q136" i="29"/>
  <c r="R136" i="29"/>
  <c r="M137" i="29"/>
  <c r="N137" i="29"/>
  <c r="O137" i="29"/>
  <c r="P137" i="29"/>
  <c r="Q137" i="29"/>
  <c r="R137" i="29"/>
  <c r="M138" i="29"/>
  <c r="N138" i="29"/>
  <c r="O138" i="29"/>
  <c r="P138" i="29"/>
  <c r="Q138" i="29"/>
  <c r="R138" i="29"/>
  <c r="M139" i="29"/>
  <c r="N139" i="29"/>
  <c r="O139" i="29"/>
  <c r="P139" i="29"/>
  <c r="Q139" i="29"/>
  <c r="R139" i="29"/>
  <c r="M140" i="29"/>
  <c r="N140" i="29"/>
  <c r="O140" i="29"/>
  <c r="P140" i="29"/>
  <c r="Q140" i="29"/>
  <c r="R140" i="29"/>
  <c r="M141" i="29"/>
  <c r="N141" i="29"/>
  <c r="O141" i="29"/>
  <c r="P141" i="29"/>
  <c r="Q141" i="29"/>
  <c r="R141" i="29"/>
  <c r="M142" i="29"/>
  <c r="N142" i="29"/>
  <c r="O142" i="29"/>
  <c r="P142" i="29"/>
  <c r="Q142" i="29"/>
  <c r="R142" i="29"/>
  <c r="M143" i="29"/>
  <c r="N143" i="29"/>
  <c r="O143" i="29"/>
  <c r="P143" i="29"/>
  <c r="Q143" i="29"/>
  <c r="R143" i="29"/>
  <c r="M144" i="29"/>
  <c r="N144" i="29"/>
  <c r="O144" i="29"/>
  <c r="P144" i="29"/>
  <c r="Q144" i="29"/>
  <c r="R144" i="29"/>
  <c r="M145" i="29"/>
  <c r="N145" i="29"/>
  <c r="O145" i="29"/>
  <c r="P145" i="29"/>
  <c r="Q145" i="29"/>
  <c r="R145" i="29"/>
  <c r="M146" i="29"/>
  <c r="N146" i="29"/>
  <c r="O146" i="29"/>
  <c r="P146" i="29"/>
  <c r="Q146" i="29"/>
  <c r="R146" i="29"/>
  <c r="M147" i="29"/>
  <c r="N147" i="29"/>
  <c r="O147" i="29"/>
  <c r="P147" i="29"/>
  <c r="Q147" i="29"/>
  <c r="R147" i="29"/>
  <c r="M148" i="29"/>
  <c r="N148" i="29"/>
  <c r="O148" i="29"/>
  <c r="P148" i="29"/>
  <c r="Q148" i="29"/>
  <c r="R148" i="29"/>
  <c r="M149" i="29"/>
  <c r="N149" i="29"/>
  <c r="O149" i="29"/>
  <c r="P149" i="29"/>
  <c r="Q149" i="29"/>
  <c r="R149" i="29"/>
  <c r="M150" i="29"/>
  <c r="N150" i="29"/>
  <c r="O150" i="29"/>
  <c r="P150" i="29"/>
  <c r="Q150" i="29"/>
  <c r="R150" i="29"/>
  <c r="M151" i="29"/>
  <c r="N151" i="29"/>
  <c r="O151" i="29"/>
  <c r="P151" i="29"/>
  <c r="Q151" i="29"/>
  <c r="R151" i="29"/>
  <c r="M152" i="29"/>
  <c r="N152" i="29"/>
  <c r="O152" i="29"/>
  <c r="P152" i="29"/>
  <c r="Q152" i="29"/>
  <c r="R152" i="29"/>
  <c r="M153" i="29"/>
  <c r="N153" i="29"/>
  <c r="O153" i="29"/>
  <c r="P153" i="29"/>
  <c r="Q153" i="29"/>
  <c r="R153" i="29"/>
  <c r="M154" i="29"/>
  <c r="N154" i="29"/>
  <c r="O154" i="29"/>
  <c r="P154" i="29"/>
  <c r="Q154" i="29"/>
  <c r="R154" i="29"/>
  <c r="M155" i="29"/>
  <c r="N155" i="29"/>
  <c r="O155" i="29"/>
  <c r="P155" i="29"/>
  <c r="Q155" i="29"/>
  <c r="R155" i="29"/>
  <c r="M156" i="29"/>
  <c r="N156" i="29"/>
  <c r="O156" i="29"/>
  <c r="P156" i="29"/>
  <c r="Q156" i="29"/>
  <c r="R156" i="29"/>
  <c r="M157" i="29"/>
  <c r="N157" i="29"/>
  <c r="O157" i="29"/>
  <c r="P157" i="29"/>
  <c r="Q157" i="29"/>
  <c r="R157" i="29"/>
  <c r="M158" i="29"/>
  <c r="N158" i="29"/>
  <c r="O158" i="29"/>
  <c r="P158" i="29"/>
  <c r="Q158" i="29"/>
  <c r="R158" i="29"/>
  <c r="M159" i="29"/>
  <c r="N159" i="29"/>
  <c r="O159" i="29"/>
  <c r="P159" i="29"/>
  <c r="Q159" i="29"/>
  <c r="R159" i="29"/>
  <c r="M160" i="29"/>
  <c r="N160" i="29"/>
  <c r="O160" i="29"/>
  <c r="P160" i="29"/>
  <c r="Q160" i="29"/>
  <c r="R160" i="29"/>
  <c r="M161" i="29"/>
  <c r="N161" i="29"/>
  <c r="O161" i="29"/>
  <c r="P161" i="29"/>
  <c r="Q161" i="29"/>
  <c r="R161" i="29"/>
  <c r="M162" i="29"/>
  <c r="N162" i="29"/>
  <c r="O162" i="29"/>
  <c r="P162" i="29"/>
  <c r="Q162" i="29"/>
  <c r="R162" i="29"/>
  <c r="M163" i="29"/>
  <c r="N163" i="29"/>
  <c r="O163" i="29"/>
  <c r="P163" i="29"/>
  <c r="Q163" i="29"/>
  <c r="R163" i="29"/>
  <c r="M164" i="29"/>
  <c r="N164" i="29"/>
  <c r="O164" i="29"/>
  <c r="P164" i="29"/>
  <c r="Q164" i="29"/>
  <c r="R164" i="29"/>
  <c r="M165" i="29"/>
  <c r="N165" i="29"/>
  <c r="O165" i="29"/>
  <c r="P165" i="29"/>
  <c r="Q165" i="29"/>
  <c r="R165" i="29"/>
  <c r="M166" i="29"/>
  <c r="N166" i="29"/>
  <c r="O166" i="29"/>
  <c r="P166" i="29"/>
  <c r="Q166" i="29"/>
  <c r="R166" i="29"/>
  <c r="M167" i="29"/>
  <c r="N167" i="29"/>
  <c r="O167" i="29"/>
  <c r="P167" i="29"/>
  <c r="Q167" i="29"/>
  <c r="R167" i="29"/>
  <c r="M168" i="29"/>
  <c r="N168" i="29"/>
  <c r="O168" i="29"/>
  <c r="P168" i="29"/>
  <c r="Q168" i="29"/>
  <c r="R168" i="29"/>
  <c r="M169" i="29"/>
  <c r="N169" i="29"/>
  <c r="O169" i="29"/>
  <c r="P169" i="29"/>
  <c r="Q169" i="29"/>
  <c r="R169" i="29"/>
  <c r="M170" i="29"/>
  <c r="N170" i="29"/>
  <c r="O170" i="29"/>
  <c r="P170" i="29"/>
  <c r="Q170" i="29"/>
  <c r="R170" i="29"/>
  <c r="M171" i="29"/>
  <c r="N171" i="29"/>
  <c r="O171" i="29"/>
  <c r="P171" i="29"/>
  <c r="Q171" i="29"/>
  <c r="R171" i="29"/>
  <c r="M172" i="29"/>
  <c r="N172" i="29"/>
  <c r="O172" i="29"/>
  <c r="P172" i="29"/>
  <c r="Q172" i="29"/>
  <c r="R172" i="29"/>
  <c r="M173" i="29"/>
  <c r="N173" i="29"/>
  <c r="O173" i="29"/>
  <c r="P173" i="29"/>
  <c r="Q173" i="29"/>
  <c r="R173" i="29"/>
  <c r="M174" i="29"/>
  <c r="N174" i="29"/>
  <c r="O174" i="29"/>
  <c r="P174" i="29"/>
  <c r="Q174" i="29"/>
  <c r="R174" i="29"/>
  <c r="M175" i="29"/>
  <c r="N175" i="29"/>
  <c r="O175" i="29"/>
  <c r="P175" i="29"/>
  <c r="Q175" i="29"/>
  <c r="R175" i="29"/>
  <c r="M176" i="29"/>
  <c r="N176" i="29"/>
  <c r="O176" i="29"/>
  <c r="P176" i="29"/>
  <c r="Q176" i="29"/>
  <c r="R176" i="29"/>
  <c r="M177" i="29"/>
  <c r="N177" i="29"/>
  <c r="O177" i="29"/>
  <c r="P177" i="29"/>
  <c r="Q177" i="29"/>
  <c r="R177" i="29"/>
  <c r="M178" i="29"/>
  <c r="N178" i="29"/>
  <c r="O178" i="29"/>
  <c r="P178" i="29"/>
  <c r="Q178" i="29"/>
  <c r="R178" i="29"/>
  <c r="M179" i="29"/>
  <c r="N179" i="29"/>
  <c r="O179" i="29"/>
  <c r="P179" i="29"/>
  <c r="Q179" i="29"/>
  <c r="R179" i="29"/>
  <c r="M180" i="29"/>
  <c r="N180" i="29"/>
  <c r="O180" i="29"/>
  <c r="P180" i="29"/>
  <c r="Q180" i="29"/>
  <c r="R180" i="29"/>
  <c r="M181" i="29"/>
  <c r="N181" i="29"/>
  <c r="O181" i="29"/>
  <c r="P181" i="29"/>
  <c r="Q181" i="29"/>
  <c r="R181" i="29"/>
  <c r="M182" i="29"/>
  <c r="N182" i="29"/>
  <c r="O182" i="29"/>
  <c r="P182" i="29"/>
  <c r="Q182" i="29"/>
  <c r="R182" i="29"/>
  <c r="M183" i="29"/>
  <c r="N183" i="29"/>
  <c r="O183" i="29"/>
  <c r="P183" i="29"/>
  <c r="Q183" i="29"/>
  <c r="R183" i="29"/>
  <c r="M184" i="29"/>
  <c r="N184" i="29"/>
  <c r="O184" i="29"/>
  <c r="P184" i="29"/>
  <c r="Q184" i="29"/>
  <c r="R184" i="29"/>
  <c r="M185" i="29"/>
  <c r="N185" i="29"/>
  <c r="O185" i="29"/>
  <c r="P185" i="29"/>
  <c r="Q185" i="29"/>
  <c r="R185" i="29"/>
  <c r="M186" i="29"/>
  <c r="N186" i="29"/>
  <c r="O186" i="29"/>
  <c r="P186" i="29"/>
  <c r="Q186" i="29"/>
  <c r="R186" i="29"/>
  <c r="M187" i="29"/>
  <c r="N187" i="29"/>
  <c r="O187" i="29"/>
  <c r="P187" i="29"/>
  <c r="Q187" i="29"/>
  <c r="R187" i="29"/>
  <c r="M188" i="29"/>
  <c r="N188" i="29"/>
  <c r="O188" i="29"/>
  <c r="P188" i="29"/>
  <c r="Q188" i="29"/>
  <c r="R188" i="29"/>
  <c r="M189" i="29"/>
  <c r="N189" i="29"/>
  <c r="O189" i="29"/>
  <c r="P189" i="29"/>
  <c r="Q189" i="29"/>
  <c r="R189" i="29"/>
  <c r="M190" i="29"/>
  <c r="N190" i="29"/>
  <c r="O190" i="29"/>
  <c r="P190" i="29"/>
  <c r="Q190" i="29"/>
  <c r="R190" i="29"/>
  <c r="M191" i="29"/>
  <c r="N191" i="29"/>
  <c r="O191" i="29"/>
  <c r="P191" i="29"/>
  <c r="Q191" i="29"/>
  <c r="R191" i="29"/>
  <c r="M192" i="29"/>
  <c r="N192" i="29"/>
  <c r="O192" i="29"/>
  <c r="P192" i="29"/>
  <c r="Q192" i="29"/>
  <c r="R192" i="29"/>
  <c r="M193" i="29"/>
  <c r="N193" i="29"/>
  <c r="O193" i="29"/>
  <c r="P193" i="29"/>
  <c r="Q193" i="29"/>
  <c r="R193" i="29"/>
  <c r="M194" i="29"/>
  <c r="N194" i="29"/>
  <c r="O194" i="29"/>
  <c r="P194" i="29"/>
  <c r="Q194" i="29"/>
  <c r="R194" i="29"/>
  <c r="M195" i="29"/>
  <c r="N195" i="29"/>
  <c r="O195" i="29"/>
  <c r="P195" i="29"/>
  <c r="Q195" i="29"/>
  <c r="R195" i="29"/>
  <c r="M196" i="29"/>
  <c r="N196" i="29"/>
  <c r="O196" i="29"/>
  <c r="P196" i="29"/>
  <c r="Q196" i="29"/>
  <c r="R196" i="29"/>
  <c r="M197" i="29"/>
  <c r="N197" i="29"/>
  <c r="O197" i="29"/>
  <c r="P197" i="29"/>
  <c r="Q197" i="29"/>
  <c r="R197" i="29"/>
  <c r="M198" i="29"/>
  <c r="N198" i="29"/>
  <c r="O198" i="29"/>
  <c r="P198" i="29"/>
  <c r="Q198" i="29"/>
  <c r="R198" i="29"/>
  <c r="M199" i="29"/>
  <c r="N199" i="29"/>
  <c r="O199" i="29"/>
  <c r="P199" i="29"/>
  <c r="Q199" i="29"/>
  <c r="R199" i="29"/>
  <c r="M200" i="29"/>
  <c r="N200" i="29"/>
  <c r="O200" i="29"/>
  <c r="P200" i="29"/>
  <c r="Q200" i="29"/>
  <c r="R200" i="29"/>
  <c r="M201" i="29"/>
  <c r="N201" i="29"/>
  <c r="O201" i="29"/>
  <c r="P201" i="29"/>
  <c r="Q201" i="29"/>
  <c r="R201" i="29"/>
  <c r="M202" i="29"/>
  <c r="N202" i="29"/>
  <c r="O202" i="29"/>
  <c r="P202" i="29"/>
  <c r="Q202" i="29"/>
  <c r="R202" i="29"/>
  <c r="M203" i="29"/>
  <c r="N203" i="29"/>
  <c r="O203" i="29"/>
  <c r="P203" i="29"/>
  <c r="Q203" i="29"/>
  <c r="R203" i="29"/>
  <c r="M204" i="29"/>
  <c r="N204" i="29"/>
  <c r="O204" i="29"/>
  <c r="P204" i="29"/>
  <c r="Q204" i="29"/>
  <c r="R204" i="29"/>
  <c r="M205" i="29"/>
  <c r="N205" i="29"/>
  <c r="O205" i="29"/>
  <c r="P205" i="29"/>
  <c r="Q205" i="29"/>
  <c r="R205" i="29"/>
  <c r="M206" i="29"/>
  <c r="N206" i="29"/>
  <c r="O206" i="29"/>
  <c r="P206" i="29"/>
  <c r="Q206" i="29"/>
  <c r="R206" i="29"/>
  <c r="M207" i="29"/>
  <c r="N207" i="29"/>
  <c r="O207" i="29"/>
  <c r="P207" i="29"/>
  <c r="Q207" i="29"/>
  <c r="R207" i="29"/>
  <c r="M208" i="29"/>
  <c r="N208" i="29"/>
  <c r="O208" i="29"/>
  <c r="P208" i="29"/>
  <c r="Q208" i="29"/>
  <c r="R208" i="29"/>
  <c r="M209" i="29"/>
  <c r="N209" i="29"/>
  <c r="O209" i="29"/>
  <c r="P209" i="29"/>
  <c r="Q209" i="29"/>
  <c r="R209" i="29"/>
  <c r="M210" i="29"/>
  <c r="N210" i="29"/>
  <c r="O210" i="29"/>
  <c r="P210" i="29"/>
  <c r="Q210" i="29"/>
  <c r="R210" i="29"/>
  <c r="M211" i="29"/>
  <c r="N211" i="29"/>
  <c r="O211" i="29"/>
  <c r="P211" i="29"/>
  <c r="Q211" i="29"/>
  <c r="R211" i="29"/>
  <c r="M212" i="29"/>
  <c r="N212" i="29"/>
  <c r="O212" i="29"/>
  <c r="P212" i="29"/>
  <c r="Q212" i="29"/>
  <c r="R212" i="29"/>
  <c r="M213" i="29"/>
  <c r="N213" i="29"/>
  <c r="O213" i="29"/>
  <c r="P213" i="29"/>
  <c r="Q213" i="29"/>
  <c r="R213" i="29"/>
  <c r="M214" i="29"/>
  <c r="N214" i="29"/>
  <c r="O214" i="29"/>
  <c r="P214" i="29"/>
  <c r="Q214" i="29"/>
  <c r="R214" i="29"/>
  <c r="M215" i="29"/>
  <c r="N215" i="29"/>
  <c r="O215" i="29"/>
  <c r="P215" i="29"/>
  <c r="Q215" i="29"/>
  <c r="R215" i="29"/>
  <c r="M216" i="29"/>
  <c r="N216" i="29"/>
  <c r="O216" i="29"/>
  <c r="P216" i="29"/>
  <c r="Q216" i="29"/>
  <c r="R216" i="29"/>
  <c r="M217" i="29"/>
  <c r="N217" i="29"/>
  <c r="O217" i="29"/>
  <c r="P217" i="29"/>
  <c r="Q217" i="29"/>
  <c r="R217" i="29"/>
  <c r="M218" i="29"/>
  <c r="N218" i="29"/>
  <c r="O218" i="29"/>
  <c r="P218" i="29"/>
  <c r="Q218" i="29"/>
  <c r="R218" i="29"/>
  <c r="M219" i="29"/>
  <c r="N219" i="29"/>
  <c r="O219" i="29"/>
  <c r="P219" i="29"/>
  <c r="Q219" i="29"/>
  <c r="R219" i="29"/>
  <c r="M220" i="29"/>
  <c r="N220" i="29"/>
  <c r="O220" i="29"/>
  <c r="P220" i="29"/>
  <c r="Q220" i="29"/>
  <c r="R220" i="29"/>
  <c r="M221" i="29"/>
  <c r="N221" i="29"/>
  <c r="O221" i="29"/>
  <c r="P221" i="29"/>
  <c r="Q221" i="29"/>
  <c r="R221" i="29"/>
  <c r="M222" i="29"/>
  <c r="N222" i="29"/>
  <c r="O222" i="29"/>
  <c r="P222" i="29"/>
  <c r="Q222" i="29"/>
  <c r="R222" i="29"/>
  <c r="M223" i="29"/>
  <c r="N223" i="29"/>
  <c r="O223" i="29"/>
  <c r="P223" i="29"/>
  <c r="Q223" i="29"/>
  <c r="R223" i="29"/>
  <c r="M224" i="29"/>
  <c r="N224" i="29"/>
  <c r="O224" i="29"/>
  <c r="P224" i="29"/>
  <c r="Q224" i="29"/>
  <c r="R224" i="29"/>
  <c r="M225" i="29"/>
  <c r="N225" i="29"/>
  <c r="O225" i="29"/>
  <c r="P225" i="29"/>
  <c r="Q225" i="29"/>
  <c r="R225" i="29"/>
  <c r="M226" i="29"/>
  <c r="N226" i="29"/>
  <c r="O226" i="29"/>
  <c r="P226" i="29"/>
  <c r="Q226" i="29"/>
  <c r="R226" i="29"/>
  <c r="M227" i="29"/>
  <c r="N227" i="29"/>
  <c r="O227" i="29"/>
  <c r="P227" i="29"/>
  <c r="Q227" i="29"/>
  <c r="R227" i="29"/>
  <c r="M228" i="29"/>
  <c r="N228" i="29"/>
  <c r="O228" i="29"/>
  <c r="P228" i="29"/>
  <c r="Q228" i="29"/>
  <c r="R228" i="29"/>
  <c r="M229" i="29"/>
  <c r="N229" i="29"/>
  <c r="O229" i="29"/>
  <c r="P229" i="29"/>
  <c r="Q229" i="29"/>
  <c r="R229" i="29"/>
  <c r="M230" i="29"/>
  <c r="N230" i="29"/>
  <c r="O230" i="29"/>
  <c r="P230" i="29"/>
  <c r="Q230" i="29"/>
  <c r="R230" i="29"/>
  <c r="M231" i="29"/>
  <c r="N231" i="29"/>
  <c r="O231" i="29"/>
  <c r="P231" i="29"/>
  <c r="Q231" i="29"/>
  <c r="R231" i="29"/>
  <c r="M232" i="29"/>
  <c r="N232" i="29"/>
  <c r="O232" i="29"/>
  <c r="P232" i="29"/>
  <c r="Q232" i="29"/>
  <c r="R232" i="29"/>
  <c r="M233" i="29"/>
  <c r="N233" i="29"/>
  <c r="O233" i="29"/>
  <c r="P233" i="29"/>
  <c r="Q233" i="29"/>
  <c r="R233" i="29"/>
  <c r="M234" i="29"/>
  <c r="N234" i="29"/>
  <c r="O234" i="29"/>
  <c r="P234" i="29"/>
  <c r="Q234" i="29"/>
  <c r="R234" i="29"/>
  <c r="M235" i="29"/>
  <c r="N235" i="29"/>
  <c r="O235" i="29"/>
  <c r="P235" i="29"/>
  <c r="Q235" i="29"/>
  <c r="R235" i="29"/>
  <c r="M236" i="29"/>
  <c r="N236" i="29"/>
  <c r="O236" i="29"/>
  <c r="P236" i="29"/>
  <c r="Q236" i="29"/>
  <c r="R236" i="29"/>
  <c r="M237" i="29"/>
  <c r="N237" i="29"/>
  <c r="O237" i="29"/>
  <c r="P237" i="29"/>
  <c r="Q237" i="29"/>
  <c r="R237" i="29"/>
  <c r="M238" i="29"/>
  <c r="N238" i="29"/>
  <c r="O238" i="29"/>
  <c r="P238" i="29"/>
  <c r="Q238" i="29"/>
  <c r="R238" i="29"/>
  <c r="M239" i="29"/>
  <c r="N239" i="29"/>
  <c r="O239" i="29"/>
  <c r="P239" i="29"/>
  <c r="Q239" i="29"/>
  <c r="R239" i="29"/>
  <c r="M240" i="29"/>
  <c r="N240" i="29"/>
  <c r="O240" i="29"/>
  <c r="P240" i="29"/>
  <c r="Q240" i="29"/>
  <c r="R240" i="29"/>
  <c r="M241" i="29"/>
  <c r="N241" i="29"/>
  <c r="O241" i="29"/>
  <c r="P241" i="29"/>
  <c r="Q241" i="29"/>
  <c r="R241" i="29"/>
  <c r="M242" i="29"/>
  <c r="N242" i="29"/>
  <c r="O242" i="29"/>
  <c r="P242" i="29"/>
  <c r="Q242" i="29"/>
  <c r="R242" i="29"/>
  <c r="M243" i="29"/>
  <c r="N243" i="29"/>
  <c r="O243" i="29"/>
  <c r="P243" i="29"/>
  <c r="Q243" i="29"/>
  <c r="R243" i="29"/>
  <c r="M244" i="29"/>
  <c r="N244" i="29"/>
  <c r="O244" i="29"/>
  <c r="P244" i="29"/>
  <c r="Q244" i="29"/>
  <c r="R244" i="29"/>
  <c r="M245" i="29"/>
  <c r="N245" i="29"/>
  <c r="O245" i="29"/>
  <c r="P245" i="29"/>
  <c r="Q245" i="29"/>
  <c r="R245" i="29"/>
  <c r="M246" i="29"/>
  <c r="N246" i="29"/>
  <c r="O246" i="29"/>
  <c r="P246" i="29"/>
  <c r="Q246" i="29"/>
  <c r="R246" i="29"/>
  <c r="M247" i="29"/>
  <c r="N247" i="29"/>
  <c r="O247" i="29"/>
  <c r="P247" i="29"/>
  <c r="Q247" i="29"/>
  <c r="R247" i="29"/>
  <c r="M248" i="29"/>
  <c r="N248" i="29"/>
  <c r="O248" i="29"/>
  <c r="P248" i="29"/>
  <c r="Q248" i="29"/>
  <c r="R248" i="29"/>
  <c r="M249" i="29"/>
  <c r="N249" i="29"/>
  <c r="O249" i="29"/>
  <c r="P249" i="29"/>
  <c r="Q249" i="29"/>
  <c r="R249" i="29"/>
  <c r="M250" i="29"/>
  <c r="N250" i="29"/>
  <c r="O250" i="29"/>
  <c r="P250" i="29"/>
  <c r="Q250" i="29"/>
  <c r="R250" i="29"/>
  <c r="M251" i="29"/>
  <c r="N251" i="29"/>
  <c r="O251" i="29"/>
  <c r="P251" i="29"/>
  <c r="Q251" i="29"/>
  <c r="R251" i="29"/>
  <c r="M252" i="29"/>
  <c r="N252" i="29"/>
  <c r="O252" i="29"/>
  <c r="P252" i="29"/>
  <c r="Q252" i="29"/>
  <c r="R252" i="29"/>
  <c r="M253" i="29"/>
  <c r="N253" i="29"/>
  <c r="O253" i="29"/>
  <c r="P253" i="29"/>
  <c r="Q253" i="29"/>
  <c r="R253" i="29"/>
  <c r="M254" i="29"/>
  <c r="N254" i="29"/>
  <c r="O254" i="29"/>
  <c r="P254" i="29"/>
  <c r="Q254" i="29"/>
  <c r="R254" i="29"/>
  <c r="M255" i="29"/>
  <c r="N255" i="29"/>
  <c r="O255" i="29"/>
  <c r="P255" i="29"/>
  <c r="Q255" i="29"/>
  <c r="R255" i="29"/>
  <c r="M256" i="29"/>
  <c r="N256" i="29"/>
  <c r="O256" i="29"/>
  <c r="P256" i="29"/>
  <c r="Q256" i="29"/>
  <c r="R256" i="29"/>
  <c r="M257" i="29"/>
  <c r="N257" i="29"/>
  <c r="O257" i="29"/>
  <c r="P257" i="29"/>
  <c r="Q257" i="29"/>
  <c r="R257" i="29"/>
  <c r="M258" i="29"/>
  <c r="N258" i="29"/>
  <c r="O258" i="29"/>
  <c r="P258" i="29"/>
  <c r="Q258" i="29"/>
  <c r="R258" i="29"/>
  <c r="M259" i="29"/>
  <c r="N259" i="29"/>
  <c r="O259" i="29"/>
  <c r="P259" i="29"/>
  <c r="Q259" i="29"/>
  <c r="R259" i="29"/>
  <c r="M260" i="29"/>
  <c r="N260" i="29"/>
  <c r="O260" i="29"/>
  <c r="P260" i="29"/>
  <c r="Q260" i="29"/>
  <c r="R260" i="29"/>
  <c r="M261" i="29"/>
  <c r="N261" i="29"/>
  <c r="O261" i="29"/>
  <c r="P261" i="29"/>
  <c r="Q261" i="29"/>
  <c r="R261" i="29"/>
  <c r="M262" i="29"/>
  <c r="N262" i="29"/>
  <c r="O262" i="29"/>
  <c r="P262" i="29"/>
  <c r="Q262" i="29"/>
  <c r="R262" i="29"/>
  <c r="M263" i="29"/>
  <c r="N263" i="29"/>
  <c r="O263" i="29"/>
  <c r="P263" i="29"/>
  <c r="Q263" i="29"/>
  <c r="R263" i="29"/>
  <c r="M264" i="29"/>
  <c r="N264" i="29"/>
  <c r="O264" i="29"/>
  <c r="P264" i="29"/>
  <c r="Q264" i="29"/>
  <c r="R264" i="29"/>
  <c r="M265" i="29"/>
  <c r="N265" i="29"/>
  <c r="O265" i="29"/>
  <c r="P265" i="29"/>
  <c r="Q265" i="29"/>
  <c r="R265" i="29"/>
  <c r="M266" i="29"/>
  <c r="N266" i="29"/>
  <c r="O266" i="29"/>
  <c r="P266" i="29"/>
  <c r="Q266" i="29"/>
  <c r="R266" i="29"/>
  <c r="M267" i="29"/>
  <c r="N267" i="29"/>
  <c r="O267" i="29"/>
  <c r="P267" i="29"/>
  <c r="Q267" i="29"/>
  <c r="R267" i="29"/>
  <c r="M268" i="29"/>
  <c r="N268" i="29"/>
  <c r="O268" i="29"/>
  <c r="P268" i="29"/>
  <c r="Q268" i="29"/>
  <c r="R268" i="29"/>
  <c r="M269" i="29"/>
  <c r="N269" i="29"/>
  <c r="O269" i="29"/>
  <c r="P269" i="29"/>
  <c r="Q269" i="29"/>
  <c r="R269" i="29"/>
  <c r="M270" i="29"/>
  <c r="N270" i="29"/>
  <c r="O270" i="29"/>
  <c r="P270" i="29"/>
  <c r="Q270" i="29"/>
  <c r="R270" i="29"/>
  <c r="M271" i="29"/>
  <c r="N271" i="29"/>
  <c r="O271" i="29"/>
  <c r="P271" i="29"/>
  <c r="Q271" i="29"/>
  <c r="R271" i="29"/>
  <c r="M272" i="29"/>
  <c r="N272" i="29"/>
  <c r="O272" i="29"/>
  <c r="P272" i="29"/>
  <c r="Q272" i="29"/>
  <c r="R272" i="29"/>
  <c r="M273" i="29"/>
  <c r="N273" i="29"/>
  <c r="O273" i="29"/>
  <c r="P273" i="29"/>
  <c r="Q273" i="29"/>
  <c r="R273" i="29"/>
  <c r="M274" i="29"/>
  <c r="N274" i="29"/>
  <c r="O274" i="29"/>
  <c r="P274" i="29"/>
  <c r="Q274" i="29"/>
  <c r="R274" i="29"/>
  <c r="M275" i="29"/>
  <c r="N275" i="29"/>
  <c r="O275" i="29"/>
  <c r="P275" i="29"/>
  <c r="Q275" i="29"/>
  <c r="R275" i="29"/>
  <c r="M276" i="29"/>
  <c r="N276" i="29"/>
  <c r="O276" i="29"/>
  <c r="P276" i="29"/>
  <c r="Q276" i="29"/>
  <c r="R276" i="29"/>
  <c r="M277" i="29"/>
  <c r="N277" i="29"/>
  <c r="O277" i="29"/>
  <c r="P277" i="29"/>
  <c r="Q277" i="29"/>
  <c r="R277" i="29"/>
  <c r="M278" i="29"/>
  <c r="N278" i="29"/>
  <c r="O278" i="29"/>
  <c r="P278" i="29"/>
  <c r="Q278" i="29"/>
  <c r="R278" i="29"/>
  <c r="M279" i="29"/>
  <c r="N279" i="29"/>
  <c r="O279" i="29"/>
  <c r="P279" i="29"/>
  <c r="Q279" i="29"/>
  <c r="R279" i="29"/>
  <c r="M280" i="29"/>
  <c r="N280" i="29"/>
  <c r="O280" i="29"/>
  <c r="P280" i="29"/>
  <c r="Q280" i="29"/>
  <c r="R280" i="29"/>
  <c r="M281" i="29"/>
  <c r="N281" i="29"/>
  <c r="O281" i="29"/>
  <c r="P281" i="29"/>
  <c r="Q281" i="29"/>
  <c r="R281" i="29"/>
  <c r="M282" i="29"/>
  <c r="N282" i="29"/>
  <c r="O282" i="29"/>
  <c r="P282" i="29"/>
  <c r="Q282" i="29"/>
  <c r="R282" i="29"/>
  <c r="M283" i="29"/>
  <c r="N283" i="29"/>
  <c r="O283" i="29"/>
  <c r="P283" i="29"/>
  <c r="Q283" i="29"/>
  <c r="R283" i="29"/>
  <c r="M284" i="29"/>
  <c r="N284" i="29"/>
  <c r="O284" i="29"/>
  <c r="P284" i="29"/>
  <c r="Q284" i="29"/>
  <c r="R284" i="29"/>
  <c r="M285" i="29"/>
  <c r="N285" i="29"/>
  <c r="O285" i="29"/>
  <c r="P285" i="29"/>
  <c r="Q285" i="29"/>
  <c r="R285" i="29"/>
  <c r="M286" i="29"/>
  <c r="N286" i="29"/>
  <c r="O286" i="29"/>
  <c r="P286" i="29"/>
  <c r="Q286" i="29"/>
  <c r="R286" i="29"/>
  <c r="M287" i="29"/>
  <c r="N287" i="29"/>
  <c r="O287" i="29"/>
  <c r="P287" i="29"/>
  <c r="Q287" i="29"/>
  <c r="R287" i="29"/>
  <c r="M288" i="29"/>
  <c r="N288" i="29"/>
  <c r="O288" i="29"/>
  <c r="P288" i="29"/>
  <c r="Q288" i="29"/>
  <c r="R288" i="29"/>
  <c r="M289" i="29"/>
  <c r="N289" i="29"/>
  <c r="O289" i="29"/>
  <c r="P289" i="29"/>
  <c r="Q289" i="29"/>
  <c r="R289" i="29"/>
  <c r="M290" i="29"/>
  <c r="N290" i="29"/>
  <c r="O290" i="29"/>
  <c r="P290" i="29"/>
  <c r="Q290" i="29"/>
  <c r="R290" i="29"/>
  <c r="M291" i="29"/>
  <c r="N291" i="29"/>
  <c r="O291" i="29"/>
  <c r="P291" i="29"/>
  <c r="Q291" i="29"/>
  <c r="R291" i="29"/>
  <c r="M292" i="29"/>
  <c r="N292" i="29"/>
  <c r="O292" i="29"/>
  <c r="P292" i="29"/>
  <c r="Q292" i="29"/>
  <c r="R292" i="29"/>
  <c r="M293" i="29"/>
  <c r="N293" i="29"/>
  <c r="O293" i="29"/>
  <c r="P293" i="29"/>
  <c r="Q293" i="29"/>
  <c r="R293" i="29"/>
  <c r="M294" i="29"/>
  <c r="N294" i="29"/>
  <c r="O294" i="29"/>
  <c r="P294" i="29"/>
  <c r="Q294" i="29"/>
  <c r="R294" i="29"/>
  <c r="M295" i="29"/>
  <c r="N295" i="29"/>
  <c r="O295" i="29"/>
  <c r="P295" i="29"/>
  <c r="Q295" i="29"/>
  <c r="R295" i="29"/>
  <c r="M296" i="29"/>
  <c r="N296" i="29"/>
  <c r="O296" i="29"/>
  <c r="P296" i="29"/>
  <c r="Q296" i="29"/>
  <c r="R296" i="29"/>
  <c r="M297" i="29"/>
  <c r="N297" i="29"/>
  <c r="O297" i="29"/>
  <c r="P297" i="29"/>
  <c r="Q297" i="29"/>
  <c r="R297" i="29"/>
  <c r="M298" i="29"/>
  <c r="N298" i="29"/>
  <c r="O298" i="29"/>
  <c r="P298" i="29"/>
  <c r="Q298" i="29"/>
  <c r="R298" i="29"/>
  <c r="M299" i="29"/>
  <c r="N299" i="29"/>
  <c r="O299" i="29"/>
  <c r="P299" i="29"/>
  <c r="Q299" i="29"/>
  <c r="R299" i="29"/>
  <c r="M300" i="29"/>
  <c r="N300" i="29"/>
  <c r="O300" i="29"/>
  <c r="P300" i="29"/>
  <c r="Q300" i="29"/>
  <c r="R300" i="29"/>
  <c r="M301" i="29"/>
  <c r="N301" i="29"/>
  <c r="O301" i="29"/>
  <c r="P301" i="29"/>
  <c r="Q301" i="29"/>
  <c r="R301" i="29"/>
  <c r="M302" i="29"/>
  <c r="N302" i="29"/>
  <c r="O302" i="29"/>
  <c r="P302" i="29"/>
  <c r="Q302" i="29"/>
  <c r="R302" i="29"/>
  <c r="M303" i="29"/>
  <c r="N303" i="29"/>
  <c r="O303" i="29"/>
  <c r="P303" i="29"/>
  <c r="Q303" i="29"/>
  <c r="R303" i="29"/>
  <c r="M304" i="29"/>
  <c r="N304" i="29"/>
  <c r="O304" i="29"/>
  <c r="P304" i="29"/>
  <c r="Q304" i="29"/>
  <c r="R304" i="29"/>
  <c r="M305" i="29"/>
  <c r="N305" i="29"/>
  <c r="O305" i="29"/>
  <c r="P305" i="29"/>
  <c r="Q305" i="29"/>
  <c r="R305" i="29"/>
  <c r="M306" i="29"/>
  <c r="N306" i="29"/>
  <c r="O306" i="29"/>
  <c r="P306" i="29"/>
  <c r="Q306" i="29"/>
  <c r="R306" i="29"/>
  <c r="M307" i="29"/>
  <c r="N307" i="29"/>
  <c r="O307" i="29"/>
  <c r="P307" i="29"/>
  <c r="Q307" i="29"/>
  <c r="R307" i="29"/>
  <c r="M308" i="29"/>
  <c r="N308" i="29"/>
  <c r="O308" i="29"/>
  <c r="P308" i="29"/>
  <c r="Q308" i="29"/>
  <c r="R308" i="29"/>
  <c r="M309" i="29"/>
  <c r="N309" i="29"/>
  <c r="O309" i="29"/>
  <c r="P309" i="29"/>
  <c r="Q309" i="29"/>
  <c r="R309" i="29"/>
  <c r="M310" i="29"/>
  <c r="N310" i="29"/>
  <c r="O310" i="29"/>
  <c r="P310" i="29"/>
  <c r="Q310" i="29"/>
  <c r="R310" i="29"/>
  <c r="M311" i="29"/>
  <c r="N311" i="29"/>
  <c r="O311" i="29"/>
  <c r="P311" i="29"/>
  <c r="Q311" i="29"/>
  <c r="R311" i="29"/>
  <c r="M312" i="29"/>
  <c r="N312" i="29"/>
  <c r="O312" i="29"/>
  <c r="P312" i="29"/>
  <c r="Q312" i="29"/>
  <c r="R312" i="29"/>
  <c r="M313" i="29"/>
  <c r="N313" i="29"/>
  <c r="O313" i="29"/>
  <c r="P313" i="29"/>
  <c r="Q313" i="29"/>
  <c r="R313" i="29"/>
  <c r="M314" i="29"/>
  <c r="N314" i="29"/>
  <c r="O314" i="29"/>
  <c r="P314" i="29"/>
  <c r="Q314" i="29"/>
  <c r="R314" i="29"/>
  <c r="M315" i="29"/>
  <c r="N315" i="29"/>
  <c r="O315" i="29"/>
  <c r="P315" i="29"/>
  <c r="Q315" i="29"/>
  <c r="R315" i="29"/>
  <c r="M316" i="29"/>
  <c r="N316" i="29"/>
  <c r="O316" i="29"/>
  <c r="P316" i="29"/>
  <c r="Q316" i="29"/>
  <c r="R316" i="29"/>
  <c r="M317" i="29"/>
  <c r="N317" i="29"/>
  <c r="O317" i="29"/>
  <c r="P317" i="29"/>
  <c r="Q317" i="29"/>
  <c r="R317" i="29"/>
  <c r="M318" i="29"/>
  <c r="N318" i="29"/>
  <c r="O318" i="29"/>
  <c r="P318" i="29"/>
  <c r="Q318" i="29"/>
  <c r="R318" i="29"/>
  <c r="M319" i="29"/>
  <c r="N319" i="29"/>
  <c r="O319" i="29"/>
  <c r="P319" i="29"/>
  <c r="Q319" i="29"/>
  <c r="R319" i="29"/>
  <c r="M320" i="29"/>
  <c r="N320" i="29"/>
  <c r="O320" i="29"/>
  <c r="P320" i="29"/>
  <c r="Q320" i="29"/>
  <c r="R320" i="29"/>
  <c r="M321" i="29"/>
  <c r="N321" i="29"/>
  <c r="O321" i="29"/>
  <c r="P321" i="29"/>
  <c r="Q321" i="29"/>
  <c r="R321" i="29"/>
  <c r="M322" i="29"/>
  <c r="N322" i="29"/>
  <c r="O322" i="29"/>
  <c r="P322" i="29"/>
  <c r="Q322" i="29"/>
  <c r="R322" i="29"/>
  <c r="M323" i="29"/>
  <c r="N323" i="29"/>
  <c r="O323" i="29"/>
  <c r="P323" i="29"/>
  <c r="Q323" i="29"/>
  <c r="R323" i="29"/>
  <c r="M324" i="29"/>
  <c r="N324" i="29"/>
  <c r="O324" i="29"/>
  <c r="P324" i="29"/>
  <c r="Q324" i="29"/>
  <c r="R324" i="29"/>
  <c r="M325" i="29"/>
  <c r="N325" i="29"/>
  <c r="O325" i="29"/>
  <c r="P325" i="29"/>
  <c r="Q325" i="29"/>
  <c r="R325" i="29"/>
  <c r="M326" i="29"/>
  <c r="N326" i="29"/>
  <c r="O326" i="29"/>
  <c r="P326" i="29"/>
  <c r="Q326" i="29"/>
  <c r="R326" i="29"/>
  <c r="M327" i="29"/>
  <c r="N327" i="29"/>
  <c r="O327" i="29"/>
  <c r="P327" i="29"/>
  <c r="Q327" i="29"/>
  <c r="R327" i="29"/>
  <c r="M328" i="29"/>
  <c r="N328" i="29"/>
  <c r="O328" i="29"/>
  <c r="P328" i="29"/>
  <c r="Q328" i="29"/>
  <c r="R328" i="29"/>
  <c r="M329" i="29"/>
  <c r="N329" i="29"/>
  <c r="O329" i="29"/>
  <c r="P329" i="29"/>
  <c r="Q329" i="29"/>
  <c r="R329" i="29"/>
  <c r="M330" i="29"/>
  <c r="N330" i="29"/>
  <c r="O330" i="29"/>
  <c r="P330" i="29"/>
  <c r="Q330" i="29"/>
  <c r="R330" i="29"/>
  <c r="M331" i="29"/>
  <c r="N331" i="29"/>
  <c r="O331" i="29"/>
  <c r="P331" i="29"/>
  <c r="Q331" i="29"/>
  <c r="R331" i="29"/>
  <c r="M332" i="29"/>
  <c r="N332" i="29"/>
  <c r="O332" i="29"/>
  <c r="P332" i="29"/>
  <c r="Q332" i="29"/>
  <c r="R332" i="29"/>
  <c r="M333" i="29"/>
  <c r="N333" i="29"/>
  <c r="O333" i="29"/>
  <c r="P333" i="29"/>
  <c r="Q333" i="29"/>
  <c r="R333" i="29"/>
  <c r="M334" i="29"/>
  <c r="N334" i="29"/>
  <c r="O334" i="29"/>
  <c r="P334" i="29"/>
  <c r="Q334" i="29"/>
  <c r="R334" i="29"/>
  <c r="M335" i="29"/>
  <c r="N335" i="29"/>
  <c r="O335" i="29"/>
  <c r="P335" i="29"/>
  <c r="Q335" i="29"/>
  <c r="R335" i="29"/>
  <c r="M336" i="29"/>
  <c r="N336" i="29"/>
  <c r="O336" i="29"/>
  <c r="P336" i="29"/>
  <c r="Q336" i="29"/>
  <c r="R336" i="29"/>
  <c r="M337" i="29"/>
  <c r="N337" i="29"/>
  <c r="O337" i="29"/>
  <c r="P337" i="29"/>
  <c r="Q337" i="29"/>
  <c r="R337" i="29"/>
  <c r="M338" i="29"/>
  <c r="N338" i="29"/>
  <c r="O338" i="29"/>
  <c r="P338" i="29"/>
  <c r="Q338" i="29"/>
  <c r="R338" i="29"/>
  <c r="M339" i="29"/>
  <c r="N339" i="29"/>
  <c r="O339" i="29"/>
  <c r="P339" i="29"/>
  <c r="Q339" i="29"/>
  <c r="R339" i="29"/>
  <c r="M340" i="29"/>
  <c r="N340" i="29"/>
  <c r="O340" i="29"/>
  <c r="P340" i="29"/>
  <c r="Q340" i="29"/>
  <c r="R340" i="29"/>
  <c r="M341" i="29"/>
  <c r="N341" i="29"/>
  <c r="O341" i="29"/>
  <c r="P341" i="29"/>
  <c r="Q341" i="29"/>
  <c r="R341" i="29"/>
  <c r="M342" i="29"/>
  <c r="N342" i="29"/>
  <c r="O342" i="29"/>
  <c r="P342" i="29"/>
  <c r="Q342" i="29"/>
  <c r="R342" i="29"/>
  <c r="M343" i="29"/>
  <c r="N343" i="29"/>
  <c r="O343" i="29"/>
  <c r="P343" i="29"/>
  <c r="Q343" i="29"/>
  <c r="R343" i="29"/>
  <c r="M344" i="29"/>
  <c r="N344" i="29"/>
  <c r="O344" i="29"/>
  <c r="P344" i="29"/>
  <c r="Q344" i="29"/>
  <c r="R344" i="29"/>
  <c r="M345" i="29"/>
  <c r="N345" i="29"/>
  <c r="O345" i="29"/>
  <c r="P345" i="29"/>
  <c r="Q345" i="29"/>
  <c r="R345" i="29"/>
  <c r="M346" i="29"/>
  <c r="N346" i="29"/>
  <c r="O346" i="29"/>
  <c r="P346" i="29"/>
  <c r="Q346" i="29"/>
  <c r="R346" i="29"/>
  <c r="M347" i="29"/>
  <c r="N347" i="29"/>
  <c r="O347" i="29"/>
  <c r="P347" i="29"/>
  <c r="Q347" i="29"/>
  <c r="R347" i="29"/>
  <c r="M348" i="29"/>
  <c r="N348" i="29"/>
  <c r="O348" i="29"/>
  <c r="P348" i="29"/>
  <c r="Q348" i="29"/>
  <c r="R348" i="29"/>
  <c r="M349" i="29"/>
  <c r="N349" i="29"/>
  <c r="O349" i="29"/>
  <c r="P349" i="29"/>
  <c r="Q349" i="29"/>
  <c r="R349" i="29"/>
  <c r="M350" i="29"/>
  <c r="N350" i="29"/>
  <c r="O350" i="29"/>
  <c r="P350" i="29"/>
  <c r="Q350" i="29"/>
  <c r="R350" i="29"/>
  <c r="M351" i="29"/>
  <c r="N351" i="29"/>
  <c r="O351" i="29"/>
  <c r="P351" i="29"/>
  <c r="Q351" i="29"/>
  <c r="R351" i="29"/>
  <c r="M352" i="29"/>
  <c r="N352" i="29"/>
  <c r="O352" i="29"/>
  <c r="P352" i="29"/>
  <c r="Q352" i="29"/>
  <c r="R352" i="29"/>
  <c r="M353" i="29"/>
  <c r="N353" i="29"/>
  <c r="O353" i="29"/>
  <c r="P353" i="29"/>
  <c r="Q353" i="29"/>
  <c r="R353" i="29"/>
  <c r="M354" i="29"/>
  <c r="N354" i="29"/>
  <c r="O354" i="29"/>
  <c r="P354" i="29"/>
  <c r="Q354" i="29"/>
  <c r="R354" i="29"/>
  <c r="M355" i="29"/>
  <c r="N355" i="29"/>
  <c r="O355" i="29"/>
  <c r="P355" i="29"/>
  <c r="Q355" i="29"/>
  <c r="R355" i="29"/>
  <c r="M356" i="29"/>
  <c r="N356" i="29"/>
  <c r="O356" i="29"/>
  <c r="P356" i="29"/>
  <c r="Q356" i="29"/>
  <c r="R356" i="29"/>
  <c r="M357" i="29"/>
  <c r="N357" i="29"/>
  <c r="O357" i="29"/>
  <c r="P357" i="29"/>
  <c r="Q357" i="29"/>
  <c r="R357" i="29"/>
  <c r="M358" i="29"/>
  <c r="N358" i="29"/>
  <c r="O358" i="29"/>
  <c r="P358" i="29"/>
  <c r="Q358" i="29"/>
  <c r="R358" i="29"/>
  <c r="M359" i="29"/>
  <c r="N359" i="29"/>
  <c r="O359" i="29"/>
  <c r="P359" i="29"/>
  <c r="Q359" i="29"/>
  <c r="R359" i="29"/>
  <c r="M360" i="29"/>
  <c r="N360" i="29"/>
  <c r="O360" i="29"/>
  <c r="P360" i="29"/>
  <c r="Q360" i="29"/>
  <c r="R360" i="29"/>
  <c r="M361" i="29"/>
  <c r="N361" i="29"/>
  <c r="O361" i="29"/>
  <c r="P361" i="29"/>
  <c r="Q361" i="29"/>
  <c r="R361" i="29"/>
  <c r="M362" i="29"/>
  <c r="N362" i="29"/>
  <c r="O362" i="29"/>
  <c r="P362" i="29"/>
  <c r="Q362" i="29"/>
  <c r="R362" i="29"/>
  <c r="M363" i="29"/>
  <c r="N363" i="29"/>
  <c r="O363" i="29"/>
  <c r="P363" i="29"/>
  <c r="Q363" i="29"/>
  <c r="R363" i="29"/>
  <c r="M364" i="29"/>
  <c r="N364" i="29"/>
  <c r="O364" i="29"/>
  <c r="P364" i="29"/>
  <c r="Q364" i="29"/>
  <c r="R364" i="29"/>
  <c r="M365" i="29"/>
  <c r="N365" i="29"/>
  <c r="O365" i="29"/>
  <c r="P365" i="29"/>
  <c r="Q365" i="29"/>
  <c r="R365" i="29"/>
  <c r="M366" i="29"/>
  <c r="N366" i="29"/>
  <c r="O366" i="29"/>
  <c r="P366" i="29"/>
  <c r="Q366" i="29"/>
  <c r="R366" i="29"/>
  <c r="M367" i="29"/>
  <c r="N367" i="29"/>
  <c r="O367" i="29"/>
  <c r="P367" i="29"/>
  <c r="Q367" i="29"/>
  <c r="R367" i="29"/>
  <c r="M368" i="29"/>
  <c r="N368" i="29"/>
  <c r="O368" i="29"/>
  <c r="P368" i="29"/>
  <c r="Q368" i="29"/>
  <c r="R368" i="29"/>
  <c r="M369" i="29"/>
  <c r="N369" i="29"/>
  <c r="O369" i="29"/>
  <c r="P369" i="29"/>
  <c r="Q369" i="29"/>
  <c r="R369" i="29"/>
  <c r="M370" i="29"/>
  <c r="N370" i="29"/>
  <c r="O370" i="29"/>
  <c r="P370" i="29"/>
  <c r="Q370" i="29"/>
  <c r="R370" i="29"/>
  <c r="M371" i="29"/>
  <c r="N371" i="29"/>
  <c r="O371" i="29"/>
  <c r="P371" i="29"/>
  <c r="Q371" i="29"/>
  <c r="R371" i="29"/>
  <c r="M372" i="29"/>
  <c r="N372" i="29"/>
  <c r="O372" i="29"/>
  <c r="P372" i="29"/>
  <c r="Q372" i="29"/>
  <c r="R372" i="29"/>
  <c r="M373" i="29"/>
  <c r="N373" i="29"/>
  <c r="O373" i="29"/>
  <c r="P373" i="29"/>
  <c r="Q373" i="29"/>
  <c r="R373" i="29"/>
  <c r="M374" i="29"/>
  <c r="N374" i="29"/>
  <c r="O374" i="29"/>
  <c r="P374" i="29"/>
  <c r="Q374" i="29"/>
  <c r="R374" i="29"/>
  <c r="M375" i="29"/>
  <c r="N375" i="29"/>
  <c r="O375" i="29"/>
  <c r="P375" i="29"/>
  <c r="Q375" i="29"/>
  <c r="R375" i="29"/>
  <c r="M376" i="29"/>
  <c r="N376" i="29"/>
  <c r="O376" i="29"/>
  <c r="P376" i="29"/>
  <c r="Q376" i="29"/>
  <c r="R376" i="29"/>
  <c r="M377" i="29"/>
  <c r="N377" i="29"/>
  <c r="O377" i="29"/>
  <c r="P377" i="29"/>
  <c r="Q377" i="29"/>
  <c r="R377" i="29"/>
  <c r="M378" i="29"/>
  <c r="N378" i="29"/>
  <c r="O378" i="29"/>
  <c r="P378" i="29"/>
  <c r="Q378" i="29"/>
  <c r="R378" i="29"/>
  <c r="M379" i="29"/>
  <c r="N379" i="29"/>
  <c r="O379" i="29"/>
  <c r="P379" i="29"/>
  <c r="Q379" i="29"/>
  <c r="R379" i="29"/>
  <c r="M380" i="29"/>
  <c r="N380" i="29"/>
  <c r="O380" i="29"/>
  <c r="P380" i="29"/>
  <c r="Q380" i="29"/>
  <c r="R380" i="29"/>
  <c r="M381" i="29"/>
  <c r="N381" i="29"/>
  <c r="O381" i="29"/>
  <c r="P381" i="29"/>
  <c r="Q381" i="29"/>
  <c r="R381" i="29"/>
  <c r="M382" i="29"/>
  <c r="N382" i="29"/>
  <c r="O382" i="29"/>
  <c r="P382" i="29"/>
  <c r="Q382" i="29"/>
  <c r="R382" i="29"/>
  <c r="M383" i="29"/>
  <c r="N383" i="29"/>
  <c r="O383" i="29"/>
  <c r="P383" i="29"/>
  <c r="Q383" i="29"/>
  <c r="R383" i="29"/>
  <c r="M384" i="29"/>
  <c r="N384" i="29"/>
  <c r="O384" i="29"/>
  <c r="P384" i="29"/>
  <c r="Q384" i="29"/>
  <c r="R384" i="29"/>
  <c r="M385" i="29"/>
  <c r="N385" i="29"/>
  <c r="O385" i="29"/>
  <c r="P385" i="29"/>
  <c r="Q385" i="29"/>
  <c r="R385" i="29"/>
  <c r="M386" i="29"/>
  <c r="N386" i="29"/>
  <c r="O386" i="29"/>
  <c r="P386" i="29"/>
  <c r="Q386" i="29"/>
  <c r="R386" i="29"/>
  <c r="M387" i="29"/>
  <c r="N387" i="29"/>
  <c r="O387" i="29"/>
  <c r="P387" i="29"/>
  <c r="Q387" i="29"/>
  <c r="R387" i="29"/>
  <c r="M388" i="29"/>
  <c r="N388" i="29"/>
  <c r="O388" i="29"/>
  <c r="P388" i="29"/>
  <c r="Q388" i="29"/>
  <c r="R388" i="29"/>
  <c r="M389" i="29"/>
  <c r="N389" i="29"/>
  <c r="O389" i="29"/>
  <c r="P389" i="29"/>
  <c r="Q389" i="29"/>
  <c r="R389" i="29"/>
  <c r="M390" i="29"/>
  <c r="N390" i="29"/>
  <c r="O390" i="29"/>
  <c r="P390" i="29"/>
  <c r="Q390" i="29"/>
  <c r="R390" i="29"/>
  <c r="M391" i="29"/>
  <c r="N391" i="29"/>
  <c r="O391" i="29"/>
  <c r="P391" i="29"/>
  <c r="Q391" i="29"/>
  <c r="R391" i="29"/>
  <c r="M392" i="29"/>
  <c r="N392" i="29"/>
  <c r="O392" i="29"/>
  <c r="P392" i="29"/>
  <c r="Q392" i="29"/>
  <c r="R392" i="29"/>
  <c r="M393" i="29"/>
  <c r="N393" i="29"/>
  <c r="O393" i="29"/>
  <c r="P393" i="29"/>
  <c r="Q393" i="29"/>
  <c r="R393" i="29"/>
  <c r="M394" i="29"/>
  <c r="N394" i="29"/>
  <c r="O394" i="29"/>
  <c r="P394" i="29"/>
  <c r="Q394" i="29"/>
  <c r="R394" i="29"/>
  <c r="M395" i="29"/>
  <c r="N395" i="29"/>
  <c r="O395" i="29"/>
  <c r="P395" i="29"/>
  <c r="Q395" i="29"/>
  <c r="R395" i="29"/>
  <c r="M396" i="29"/>
  <c r="N396" i="29"/>
  <c r="O396" i="29"/>
  <c r="P396" i="29"/>
  <c r="Q396" i="29"/>
  <c r="R396" i="29"/>
  <c r="M397" i="29"/>
  <c r="N397" i="29"/>
  <c r="O397" i="29"/>
  <c r="P397" i="29"/>
  <c r="Q397" i="29"/>
  <c r="R397" i="29"/>
  <c r="M398" i="29"/>
  <c r="N398" i="29"/>
  <c r="O398" i="29"/>
  <c r="P398" i="29"/>
  <c r="Q398" i="29"/>
  <c r="R398" i="29"/>
  <c r="M399" i="29"/>
  <c r="N399" i="29"/>
  <c r="O399" i="29"/>
  <c r="P399" i="29"/>
  <c r="Q399" i="29"/>
  <c r="R399" i="29"/>
  <c r="M400" i="29"/>
  <c r="N400" i="29"/>
  <c r="O400" i="29"/>
  <c r="P400" i="29"/>
  <c r="Q400" i="29"/>
  <c r="R400" i="29"/>
  <c r="M401" i="29"/>
  <c r="N401" i="29"/>
  <c r="O401" i="29"/>
  <c r="P401" i="29"/>
  <c r="Q401" i="29"/>
  <c r="R401" i="29"/>
  <c r="M402" i="29"/>
  <c r="N402" i="29"/>
  <c r="O402" i="29"/>
  <c r="P402" i="29"/>
  <c r="Q402" i="29"/>
  <c r="R402" i="29"/>
  <c r="M403" i="29"/>
  <c r="N403" i="29"/>
  <c r="O403" i="29"/>
  <c r="P403" i="29"/>
  <c r="Q403" i="29"/>
  <c r="R403" i="29"/>
  <c r="M404" i="29"/>
  <c r="N404" i="29"/>
  <c r="O404" i="29"/>
  <c r="P404" i="29"/>
  <c r="Q404" i="29"/>
  <c r="R404" i="29"/>
  <c r="M405" i="29"/>
  <c r="N405" i="29"/>
  <c r="O405" i="29"/>
  <c r="P405" i="29"/>
  <c r="Q405" i="29"/>
  <c r="R405" i="29"/>
  <c r="M406" i="29"/>
  <c r="N406" i="29"/>
  <c r="O406" i="29"/>
  <c r="P406" i="29"/>
  <c r="Q406" i="29"/>
  <c r="R406" i="29"/>
  <c r="M407" i="29"/>
  <c r="N407" i="29"/>
  <c r="O407" i="29"/>
  <c r="P407" i="29"/>
  <c r="Q407" i="29"/>
  <c r="R407" i="29"/>
  <c r="M408" i="29"/>
  <c r="N408" i="29"/>
  <c r="O408" i="29"/>
  <c r="P408" i="29"/>
  <c r="Q408" i="29"/>
  <c r="R408" i="29"/>
  <c r="M409" i="29"/>
  <c r="N409" i="29"/>
  <c r="O409" i="29"/>
  <c r="P409" i="29"/>
  <c r="Q409" i="29"/>
  <c r="R409" i="29"/>
  <c r="M410" i="29"/>
  <c r="N410" i="29"/>
  <c r="O410" i="29"/>
  <c r="P410" i="29"/>
  <c r="Q410" i="29"/>
  <c r="R410" i="29"/>
  <c r="M411" i="29"/>
  <c r="N411" i="29"/>
  <c r="O411" i="29"/>
  <c r="P411" i="29"/>
  <c r="Q411" i="29"/>
  <c r="R411" i="29"/>
  <c r="M412" i="29"/>
  <c r="N412" i="29"/>
  <c r="O412" i="29"/>
  <c r="P412" i="29"/>
  <c r="Q412" i="29"/>
  <c r="R412" i="29"/>
  <c r="M413" i="29"/>
  <c r="N413" i="29"/>
  <c r="O413" i="29"/>
  <c r="P413" i="29"/>
  <c r="Q413" i="29"/>
  <c r="R413" i="29"/>
  <c r="M414" i="29"/>
  <c r="N414" i="29"/>
  <c r="O414" i="29"/>
  <c r="P414" i="29"/>
  <c r="Q414" i="29"/>
  <c r="R414" i="29"/>
  <c r="M415" i="29"/>
  <c r="N415" i="29"/>
  <c r="O415" i="29"/>
  <c r="P415" i="29"/>
  <c r="Q415" i="29"/>
  <c r="R415" i="29"/>
  <c r="M416" i="29"/>
  <c r="N416" i="29"/>
  <c r="O416" i="29"/>
  <c r="P416" i="29"/>
  <c r="Q416" i="29"/>
  <c r="R416" i="29"/>
  <c r="M417" i="29"/>
  <c r="N417" i="29"/>
  <c r="O417" i="29"/>
  <c r="P417" i="29"/>
  <c r="Q417" i="29"/>
  <c r="R417" i="29"/>
  <c r="M418" i="29"/>
  <c r="N418" i="29"/>
  <c r="O418" i="29"/>
  <c r="P418" i="29"/>
  <c r="Q418" i="29"/>
  <c r="R418" i="29"/>
  <c r="M419" i="29"/>
  <c r="N419" i="29"/>
  <c r="O419" i="29"/>
  <c r="P419" i="29"/>
  <c r="Q419" i="29"/>
  <c r="R419" i="29"/>
  <c r="M420" i="29"/>
  <c r="N420" i="29"/>
  <c r="O420" i="29"/>
  <c r="P420" i="29"/>
  <c r="Q420" i="29"/>
  <c r="R420" i="29"/>
  <c r="M421" i="29"/>
  <c r="N421" i="29"/>
  <c r="O421" i="29"/>
  <c r="P421" i="29"/>
  <c r="Q421" i="29"/>
  <c r="R421" i="29"/>
  <c r="M422" i="29"/>
  <c r="N422" i="29"/>
  <c r="O422" i="29"/>
  <c r="P422" i="29"/>
  <c r="Q422" i="29"/>
  <c r="R422" i="29"/>
  <c r="M423" i="29"/>
  <c r="N423" i="29"/>
  <c r="O423" i="29"/>
  <c r="P423" i="29"/>
  <c r="Q423" i="29"/>
  <c r="R423" i="29"/>
  <c r="M424" i="29"/>
  <c r="N424" i="29"/>
  <c r="O424" i="29"/>
  <c r="P424" i="29"/>
  <c r="Q424" i="29"/>
  <c r="R424" i="29"/>
  <c r="M425" i="29"/>
  <c r="N425" i="29"/>
  <c r="O425" i="29"/>
  <c r="P425" i="29"/>
  <c r="Q425" i="29"/>
  <c r="R425" i="29"/>
  <c r="M426" i="29"/>
  <c r="N426" i="29"/>
  <c r="O426" i="29"/>
  <c r="P426" i="29"/>
  <c r="Q426" i="29"/>
  <c r="R426" i="29"/>
  <c r="M427" i="29"/>
  <c r="N427" i="29"/>
  <c r="O427" i="29"/>
  <c r="P427" i="29"/>
  <c r="Q427" i="29"/>
  <c r="R427" i="29"/>
  <c r="M428" i="29"/>
  <c r="N428" i="29"/>
  <c r="O428" i="29"/>
  <c r="P428" i="29"/>
  <c r="Q428" i="29"/>
  <c r="R428" i="29"/>
  <c r="M429" i="29"/>
  <c r="N429" i="29"/>
  <c r="O429" i="29"/>
  <c r="P429" i="29"/>
  <c r="Q429" i="29"/>
  <c r="R429" i="29"/>
  <c r="M430" i="29"/>
  <c r="N430" i="29"/>
  <c r="O430" i="29"/>
  <c r="P430" i="29"/>
  <c r="Q430" i="29"/>
  <c r="R430" i="29"/>
  <c r="M431" i="29"/>
  <c r="N431" i="29"/>
  <c r="O431" i="29"/>
  <c r="P431" i="29"/>
  <c r="Q431" i="29"/>
  <c r="R431" i="29"/>
  <c r="M432" i="29"/>
  <c r="N432" i="29"/>
  <c r="O432" i="29"/>
  <c r="P432" i="29"/>
  <c r="Q432" i="29"/>
  <c r="R432" i="29"/>
  <c r="M433" i="29"/>
  <c r="N433" i="29"/>
  <c r="O433" i="29"/>
  <c r="P433" i="29"/>
  <c r="Q433" i="29"/>
  <c r="R433" i="29"/>
  <c r="M434" i="29"/>
  <c r="N434" i="29"/>
  <c r="O434" i="29"/>
  <c r="P434" i="29"/>
  <c r="Q434" i="29"/>
  <c r="R434" i="29"/>
  <c r="M435" i="29"/>
  <c r="N435" i="29"/>
  <c r="O435" i="29"/>
  <c r="P435" i="29"/>
  <c r="Q435" i="29"/>
  <c r="R435" i="29"/>
  <c r="M436" i="29"/>
  <c r="N436" i="29"/>
  <c r="O436" i="29"/>
  <c r="P436" i="29"/>
  <c r="Q436" i="29"/>
  <c r="R436" i="29"/>
  <c r="M437" i="29"/>
  <c r="N437" i="29"/>
  <c r="O437" i="29"/>
  <c r="P437" i="29"/>
  <c r="Q437" i="29"/>
  <c r="R437" i="29"/>
  <c r="M438" i="29"/>
  <c r="N438" i="29"/>
  <c r="O438" i="29"/>
  <c r="P438" i="29"/>
  <c r="Q438" i="29"/>
  <c r="R438" i="29"/>
  <c r="M439" i="29"/>
  <c r="N439" i="29"/>
  <c r="O439" i="29"/>
  <c r="P439" i="29"/>
  <c r="Q439" i="29"/>
  <c r="R439" i="29"/>
  <c r="M440" i="29"/>
  <c r="N440" i="29"/>
  <c r="O440" i="29"/>
  <c r="P440" i="29"/>
  <c r="Q440" i="29"/>
  <c r="R440" i="29"/>
  <c r="M441" i="29"/>
  <c r="N441" i="29"/>
  <c r="O441" i="29"/>
  <c r="P441" i="29"/>
  <c r="Q441" i="29"/>
  <c r="R441" i="29"/>
  <c r="M442" i="29"/>
  <c r="N442" i="29"/>
  <c r="O442" i="29"/>
  <c r="P442" i="29"/>
  <c r="Q442" i="29"/>
  <c r="R442" i="29"/>
  <c r="M443" i="29"/>
  <c r="N443" i="29"/>
  <c r="O443" i="29"/>
  <c r="P443" i="29"/>
  <c r="Q443" i="29"/>
  <c r="R443" i="29"/>
  <c r="M444" i="29"/>
  <c r="N444" i="29"/>
  <c r="O444" i="29"/>
  <c r="P444" i="29"/>
  <c r="Q444" i="29"/>
  <c r="R444" i="29"/>
  <c r="M445" i="29"/>
  <c r="N445" i="29"/>
  <c r="O445" i="29"/>
  <c r="P445" i="29"/>
  <c r="Q445" i="29"/>
  <c r="R445" i="29"/>
  <c r="M446" i="29"/>
  <c r="N446" i="29"/>
  <c r="O446" i="29"/>
  <c r="P446" i="29"/>
  <c r="Q446" i="29"/>
  <c r="R446" i="29"/>
  <c r="M447" i="29"/>
  <c r="N447" i="29"/>
  <c r="O447" i="29"/>
  <c r="P447" i="29"/>
  <c r="Q447" i="29"/>
  <c r="R447" i="29"/>
  <c r="M448" i="29"/>
  <c r="N448" i="29"/>
  <c r="O448" i="29"/>
  <c r="P448" i="29"/>
  <c r="Q448" i="29"/>
  <c r="R448" i="29"/>
  <c r="M449" i="29"/>
  <c r="N449" i="29"/>
  <c r="O449" i="29"/>
  <c r="P449" i="29"/>
  <c r="Q449" i="29"/>
  <c r="R449" i="29"/>
  <c r="M450" i="29"/>
  <c r="N450" i="29"/>
  <c r="O450" i="29"/>
  <c r="P450" i="29"/>
  <c r="Q450" i="29"/>
  <c r="R450" i="29"/>
  <c r="M451" i="29"/>
  <c r="N451" i="29"/>
  <c r="O451" i="29"/>
  <c r="P451" i="29"/>
  <c r="Q451" i="29"/>
  <c r="R451" i="29"/>
  <c r="M452" i="29"/>
  <c r="N452" i="29"/>
  <c r="O452" i="29"/>
  <c r="P452" i="29"/>
  <c r="Q452" i="29"/>
  <c r="R452" i="29"/>
  <c r="M453" i="29"/>
  <c r="N453" i="29"/>
  <c r="O453" i="29"/>
  <c r="P453" i="29"/>
  <c r="Q453" i="29"/>
  <c r="R453" i="29"/>
  <c r="M454" i="29"/>
  <c r="N454" i="29"/>
  <c r="O454" i="29"/>
  <c r="P454" i="29"/>
  <c r="Q454" i="29"/>
  <c r="R454" i="29"/>
  <c r="M455" i="29"/>
  <c r="N455" i="29"/>
  <c r="O455" i="29"/>
  <c r="P455" i="29"/>
  <c r="Q455" i="29"/>
  <c r="R455" i="29"/>
  <c r="M456" i="29"/>
  <c r="N456" i="29"/>
  <c r="O456" i="29"/>
  <c r="P456" i="29"/>
  <c r="Q456" i="29"/>
  <c r="R456" i="29"/>
  <c r="M457" i="29"/>
  <c r="N457" i="29"/>
  <c r="O457" i="29"/>
  <c r="P457" i="29"/>
  <c r="Q457" i="29"/>
  <c r="R457" i="29"/>
  <c r="M458" i="29"/>
  <c r="N458" i="29"/>
  <c r="O458" i="29"/>
  <c r="P458" i="29"/>
  <c r="Q458" i="29"/>
  <c r="R458" i="29"/>
  <c r="M459" i="29"/>
  <c r="N459" i="29"/>
  <c r="O459" i="29"/>
  <c r="P459" i="29"/>
  <c r="Q459" i="29"/>
  <c r="R459" i="29"/>
  <c r="M460" i="29"/>
  <c r="N460" i="29"/>
  <c r="O460" i="29"/>
  <c r="P460" i="29"/>
  <c r="Q460" i="29"/>
  <c r="R460" i="29"/>
  <c r="M461" i="29"/>
  <c r="N461" i="29"/>
  <c r="O461" i="29"/>
  <c r="P461" i="29"/>
  <c r="Q461" i="29"/>
  <c r="R461" i="29"/>
  <c r="M462" i="29"/>
  <c r="N462" i="29"/>
  <c r="O462" i="29"/>
  <c r="P462" i="29"/>
  <c r="Q462" i="29"/>
  <c r="R462" i="29"/>
  <c r="M463" i="29"/>
  <c r="N463" i="29"/>
  <c r="O463" i="29"/>
  <c r="P463" i="29"/>
  <c r="Q463" i="29"/>
  <c r="R463" i="29"/>
  <c r="M464" i="29"/>
  <c r="N464" i="29"/>
  <c r="O464" i="29"/>
  <c r="P464" i="29"/>
  <c r="Q464" i="29"/>
  <c r="R464" i="29"/>
  <c r="M465" i="29"/>
  <c r="N465" i="29"/>
  <c r="O465" i="29"/>
  <c r="P465" i="29"/>
  <c r="Q465" i="29"/>
  <c r="R465" i="29"/>
  <c r="M466" i="29"/>
  <c r="N466" i="29"/>
  <c r="O466" i="29"/>
  <c r="P466" i="29"/>
  <c r="Q466" i="29"/>
  <c r="R466" i="29"/>
  <c r="M467" i="29"/>
  <c r="N467" i="29"/>
  <c r="O467" i="29"/>
  <c r="P467" i="29"/>
  <c r="Q467" i="29"/>
  <c r="R467" i="29"/>
  <c r="M468" i="29"/>
  <c r="N468" i="29"/>
  <c r="O468" i="29"/>
  <c r="P468" i="29"/>
  <c r="Q468" i="29"/>
  <c r="R468" i="29"/>
  <c r="M469" i="29"/>
  <c r="N469" i="29"/>
  <c r="O469" i="29"/>
  <c r="P469" i="29"/>
  <c r="Q469" i="29"/>
  <c r="R469" i="29"/>
  <c r="M470" i="29"/>
  <c r="N470" i="29"/>
  <c r="O470" i="29"/>
  <c r="P470" i="29"/>
  <c r="Q470" i="29"/>
  <c r="R470" i="29"/>
  <c r="M471" i="29"/>
  <c r="N471" i="29"/>
  <c r="O471" i="29"/>
  <c r="P471" i="29"/>
  <c r="Q471" i="29"/>
  <c r="R471" i="29"/>
  <c r="M472" i="29"/>
  <c r="N472" i="29"/>
  <c r="O472" i="29"/>
  <c r="P472" i="29"/>
  <c r="Q472" i="29"/>
  <c r="R472" i="29"/>
  <c r="M473" i="29"/>
  <c r="N473" i="29"/>
  <c r="O473" i="29"/>
  <c r="P473" i="29"/>
  <c r="Q473" i="29"/>
  <c r="R473" i="29"/>
  <c r="M474" i="29"/>
  <c r="N474" i="29"/>
  <c r="O474" i="29"/>
  <c r="P474" i="29"/>
  <c r="Q474" i="29"/>
  <c r="R474" i="29"/>
  <c r="M475" i="29"/>
  <c r="N475" i="29"/>
  <c r="O475" i="29"/>
  <c r="P475" i="29"/>
  <c r="Q475" i="29"/>
  <c r="R475" i="29"/>
  <c r="M476" i="29"/>
  <c r="N476" i="29"/>
  <c r="O476" i="29"/>
  <c r="P476" i="29"/>
  <c r="Q476" i="29"/>
  <c r="R476" i="29"/>
  <c r="M477" i="29"/>
  <c r="N477" i="29"/>
  <c r="O477" i="29"/>
  <c r="P477" i="29"/>
  <c r="Q477" i="29"/>
  <c r="R477" i="29"/>
  <c r="M478" i="29"/>
  <c r="N478" i="29"/>
  <c r="O478" i="29"/>
  <c r="P478" i="29"/>
  <c r="Q478" i="29"/>
  <c r="R478" i="29"/>
  <c r="M479" i="29"/>
  <c r="N479" i="29"/>
  <c r="O479" i="29"/>
  <c r="P479" i="29"/>
  <c r="Q479" i="29"/>
  <c r="R479" i="29"/>
  <c r="M480" i="29"/>
  <c r="N480" i="29"/>
  <c r="O480" i="29"/>
  <c r="P480" i="29"/>
  <c r="Q480" i="29"/>
  <c r="R480" i="29"/>
  <c r="M481" i="29"/>
  <c r="N481" i="29"/>
  <c r="O481" i="29"/>
  <c r="P481" i="29"/>
  <c r="Q481" i="29"/>
  <c r="R481" i="29"/>
  <c r="M482" i="29"/>
  <c r="N482" i="29"/>
  <c r="O482" i="29"/>
  <c r="P482" i="29"/>
  <c r="Q482" i="29"/>
  <c r="R482" i="29"/>
  <c r="M483" i="29"/>
  <c r="N483" i="29"/>
  <c r="O483" i="29"/>
  <c r="P483" i="29"/>
  <c r="Q483" i="29"/>
  <c r="R483" i="29"/>
  <c r="M484" i="29"/>
  <c r="N484" i="29"/>
  <c r="O484" i="29"/>
  <c r="P484" i="29"/>
  <c r="Q484" i="29"/>
  <c r="R484" i="29"/>
  <c r="M485" i="29"/>
  <c r="N485" i="29"/>
  <c r="O485" i="29"/>
  <c r="P485" i="29"/>
  <c r="Q485" i="29"/>
  <c r="R485" i="29"/>
  <c r="M486" i="29"/>
  <c r="N486" i="29"/>
  <c r="O486" i="29"/>
  <c r="P486" i="29"/>
  <c r="Q486" i="29"/>
  <c r="R486" i="29"/>
  <c r="M487" i="29"/>
  <c r="N487" i="29"/>
  <c r="O487" i="29"/>
  <c r="P487" i="29"/>
  <c r="Q487" i="29"/>
  <c r="R487" i="29"/>
  <c r="M488" i="29"/>
  <c r="N488" i="29"/>
  <c r="O488" i="29"/>
  <c r="P488" i="29"/>
  <c r="Q488" i="29"/>
  <c r="R488" i="29"/>
  <c r="M489" i="29"/>
  <c r="N489" i="29"/>
  <c r="O489" i="29"/>
  <c r="P489" i="29"/>
  <c r="Q489" i="29"/>
  <c r="R489" i="29"/>
  <c r="M490" i="29"/>
  <c r="N490" i="29"/>
  <c r="O490" i="29"/>
  <c r="P490" i="29"/>
  <c r="Q490" i="29"/>
  <c r="R490" i="29"/>
  <c r="M491" i="29"/>
  <c r="N491" i="29"/>
  <c r="O491" i="29"/>
  <c r="P491" i="29"/>
  <c r="Q491" i="29"/>
  <c r="R491" i="29"/>
  <c r="M492" i="29"/>
  <c r="N492" i="29"/>
  <c r="O492" i="29"/>
  <c r="P492" i="29"/>
  <c r="Q492" i="29"/>
  <c r="R492" i="29"/>
  <c r="M493" i="29"/>
  <c r="N493" i="29"/>
  <c r="O493" i="29"/>
  <c r="P493" i="29"/>
  <c r="Q493" i="29"/>
  <c r="R493" i="29"/>
  <c r="M494" i="29"/>
  <c r="N494" i="29"/>
  <c r="O494" i="29"/>
  <c r="P494" i="29"/>
  <c r="Q494" i="29"/>
  <c r="R494" i="29"/>
  <c r="M495" i="29"/>
  <c r="N495" i="29"/>
  <c r="O495" i="29"/>
  <c r="P495" i="29"/>
  <c r="Q495" i="29"/>
  <c r="R495" i="29"/>
  <c r="M496" i="29"/>
  <c r="N496" i="29"/>
  <c r="O496" i="29"/>
  <c r="P496" i="29"/>
  <c r="Q496" i="29"/>
  <c r="R496" i="29"/>
  <c r="M497" i="29"/>
  <c r="N497" i="29"/>
  <c r="O497" i="29"/>
  <c r="P497" i="29"/>
  <c r="Q497" i="29"/>
  <c r="R497" i="29"/>
  <c r="M498" i="29"/>
  <c r="N498" i="29"/>
  <c r="O498" i="29"/>
  <c r="P498" i="29"/>
  <c r="Q498" i="29"/>
  <c r="R498" i="29"/>
  <c r="M499" i="29"/>
  <c r="N499" i="29"/>
  <c r="O499" i="29"/>
  <c r="P499" i="29"/>
  <c r="Q499" i="29"/>
  <c r="R499" i="29"/>
  <c r="M500" i="29"/>
  <c r="N500" i="29"/>
  <c r="O500" i="29"/>
  <c r="P500" i="29"/>
  <c r="Q500" i="29"/>
  <c r="R500" i="29"/>
  <c r="M501" i="29"/>
  <c r="N501" i="29"/>
  <c r="O501" i="29"/>
  <c r="P501" i="29"/>
  <c r="Q501" i="29"/>
  <c r="R501" i="29"/>
  <c r="M502" i="29"/>
  <c r="N502" i="29"/>
  <c r="O502" i="29"/>
  <c r="P502" i="29"/>
  <c r="Q502" i="29"/>
  <c r="R502" i="29"/>
  <c r="M503" i="29"/>
  <c r="N503" i="29"/>
  <c r="O503" i="29"/>
  <c r="P503" i="29"/>
  <c r="Q503" i="29"/>
  <c r="R503" i="29"/>
  <c r="M504" i="29"/>
  <c r="N504" i="29"/>
  <c r="O504" i="29"/>
  <c r="P504" i="29"/>
  <c r="Q504" i="29"/>
  <c r="R504" i="29"/>
  <c r="M505" i="29"/>
  <c r="N505" i="29"/>
  <c r="O505" i="29"/>
  <c r="P505" i="29"/>
  <c r="Q505" i="29"/>
  <c r="R505" i="29"/>
  <c r="M506" i="29"/>
  <c r="N506" i="29"/>
  <c r="O506" i="29"/>
  <c r="P506" i="29"/>
  <c r="Q506" i="29"/>
  <c r="R506" i="29"/>
  <c r="M507" i="29"/>
  <c r="N507" i="29"/>
  <c r="O507" i="29"/>
  <c r="P507" i="29"/>
  <c r="Q507" i="29"/>
  <c r="R507" i="29"/>
  <c r="M508" i="29"/>
  <c r="N508" i="29"/>
  <c r="O508" i="29"/>
  <c r="P508" i="29"/>
  <c r="Q508" i="29"/>
  <c r="R508" i="29"/>
  <c r="M509" i="29"/>
  <c r="N509" i="29"/>
  <c r="O509" i="29"/>
  <c r="P509" i="29"/>
  <c r="Q509" i="29"/>
  <c r="R509" i="29"/>
  <c r="M510" i="29"/>
  <c r="N510" i="29"/>
  <c r="O510" i="29"/>
  <c r="P510" i="29"/>
  <c r="Q510" i="29"/>
  <c r="R510" i="29"/>
  <c r="M511" i="29"/>
  <c r="N511" i="29"/>
  <c r="O511" i="29"/>
  <c r="P511" i="29"/>
  <c r="Q511" i="29"/>
  <c r="R511" i="29"/>
  <c r="M512" i="29"/>
  <c r="N512" i="29"/>
  <c r="O512" i="29"/>
  <c r="P512" i="29"/>
  <c r="Q512" i="29"/>
  <c r="R512" i="29"/>
  <c r="M513" i="29"/>
  <c r="N513" i="29"/>
  <c r="O513" i="29"/>
  <c r="P513" i="29"/>
  <c r="Q513" i="29"/>
  <c r="R513" i="29"/>
  <c r="M514" i="29"/>
  <c r="N514" i="29"/>
  <c r="O514" i="29"/>
  <c r="P514" i="29"/>
  <c r="Q514" i="29"/>
  <c r="R514" i="29"/>
  <c r="M515" i="29"/>
  <c r="N515" i="29"/>
  <c r="O515" i="29"/>
  <c r="P515" i="29"/>
  <c r="Q515" i="29"/>
  <c r="R515" i="29"/>
  <c r="M516" i="29"/>
  <c r="N516" i="29"/>
  <c r="O516" i="29"/>
  <c r="P516" i="29"/>
  <c r="Q516" i="29"/>
  <c r="R516" i="29"/>
  <c r="M517" i="29"/>
  <c r="N517" i="29"/>
  <c r="O517" i="29"/>
  <c r="P517" i="29"/>
  <c r="Q517" i="29"/>
  <c r="R517" i="29"/>
  <c r="M518" i="29"/>
  <c r="N518" i="29"/>
  <c r="O518" i="29"/>
  <c r="P518" i="29"/>
  <c r="Q518" i="29"/>
  <c r="R518" i="29"/>
  <c r="M519" i="29"/>
  <c r="N519" i="29"/>
  <c r="O519" i="29"/>
  <c r="P519" i="29"/>
  <c r="Q519" i="29"/>
  <c r="R519" i="29"/>
  <c r="M520" i="29"/>
  <c r="N520" i="29"/>
  <c r="O520" i="29"/>
  <c r="P520" i="29"/>
  <c r="Q520" i="29"/>
  <c r="R520" i="29"/>
  <c r="M521" i="29"/>
  <c r="N521" i="29"/>
  <c r="O521" i="29"/>
  <c r="P521" i="29"/>
  <c r="Q521" i="29"/>
  <c r="R521" i="29"/>
  <c r="M522" i="29"/>
  <c r="N522" i="29"/>
  <c r="O522" i="29"/>
  <c r="P522" i="29"/>
  <c r="Q522" i="29"/>
  <c r="R522" i="29"/>
  <c r="M523" i="29"/>
  <c r="N523" i="29"/>
  <c r="O523" i="29"/>
  <c r="P523" i="29"/>
  <c r="Q523" i="29"/>
  <c r="R523" i="29"/>
  <c r="M524" i="29"/>
  <c r="N524" i="29"/>
  <c r="O524" i="29"/>
  <c r="P524" i="29"/>
  <c r="Q524" i="29"/>
  <c r="R524" i="29"/>
  <c r="M525" i="29"/>
  <c r="N525" i="29"/>
  <c r="O525" i="29"/>
  <c r="P525" i="29"/>
  <c r="Q525" i="29"/>
  <c r="R525" i="29"/>
  <c r="M526" i="29"/>
  <c r="N526" i="29"/>
  <c r="O526" i="29"/>
  <c r="P526" i="29"/>
  <c r="Q526" i="29"/>
  <c r="R526" i="29"/>
  <c r="M527" i="29"/>
  <c r="N527" i="29"/>
  <c r="O527" i="29"/>
  <c r="P527" i="29"/>
  <c r="Q527" i="29"/>
  <c r="R527" i="29"/>
  <c r="M528" i="29"/>
  <c r="N528" i="29"/>
  <c r="O528" i="29"/>
  <c r="P528" i="29"/>
  <c r="Q528" i="29"/>
  <c r="R528" i="29"/>
  <c r="M529" i="29"/>
  <c r="N529" i="29"/>
  <c r="O529" i="29"/>
  <c r="P529" i="29"/>
  <c r="Q529" i="29"/>
  <c r="R529" i="29"/>
  <c r="M530" i="29"/>
  <c r="N530" i="29"/>
  <c r="O530" i="29"/>
  <c r="P530" i="29"/>
  <c r="Q530" i="29"/>
  <c r="R530" i="29"/>
  <c r="M531" i="29"/>
  <c r="N531" i="29"/>
  <c r="O531" i="29"/>
  <c r="P531" i="29"/>
  <c r="Q531" i="29"/>
  <c r="R531" i="29"/>
  <c r="M532" i="29"/>
  <c r="N532" i="29"/>
  <c r="O532" i="29"/>
  <c r="P532" i="29"/>
  <c r="Q532" i="29"/>
  <c r="R532" i="29"/>
  <c r="M533" i="29"/>
  <c r="N533" i="29"/>
  <c r="O533" i="29"/>
  <c r="P533" i="29"/>
  <c r="Q533" i="29"/>
  <c r="R533" i="29"/>
  <c r="M534" i="29"/>
  <c r="N534" i="29"/>
  <c r="O534" i="29"/>
  <c r="P534" i="29"/>
  <c r="Q534" i="29"/>
  <c r="R534" i="29"/>
  <c r="M535" i="29"/>
  <c r="N535" i="29"/>
  <c r="O535" i="29"/>
  <c r="P535" i="29"/>
  <c r="Q535" i="29"/>
  <c r="R535" i="29"/>
  <c r="M536" i="29"/>
  <c r="N536" i="29"/>
  <c r="O536" i="29"/>
  <c r="P536" i="29"/>
  <c r="Q536" i="29"/>
  <c r="R536" i="29"/>
  <c r="M537" i="29"/>
  <c r="N537" i="29"/>
  <c r="O537" i="29"/>
  <c r="P537" i="29"/>
  <c r="Q537" i="29"/>
  <c r="R537" i="29"/>
  <c r="M538" i="29"/>
  <c r="N538" i="29"/>
  <c r="O538" i="29"/>
  <c r="P538" i="29"/>
  <c r="Q538" i="29"/>
  <c r="R538" i="29"/>
  <c r="M539" i="29"/>
  <c r="N539" i="29"/>
  <c r="O539" i="29"/>
  <c r="P539" i="29"/>
  <c r="Q539" i="29"/>
  <c r="R539" i="29"/>
  <c r="M540" i="29"/>
  <c r="N540" i="29"/>
  <c r="O540" i="29"/>
  <c r="P540" i="29"/>
  <c r="Q540" i="29"/>
  <c r="R540" i="29"/>
  <c r="M541" i="29"/>
  <c r="N541" i="29"/>
  <c r="O541" i="29"/>
  <c r="P541" i="29"/>
  <c r="Q541" i="29"/>
  <c r="R541" i="29"/>
  <c r="M542" i="29"/>
  <c r="N542" i="29"/>
  <c r="O542" i="29"/>
  <c r="P542" i="29"/>
  <c r="Q542" i="29"/>
  <c r="R542" i="29"/>
  <c r="M543" i="29"/>
  <c r="N543" i="29"/>
  <c r="O543" i="29"/>
  <c r="P543" i="29"/>
  <c r="Q543" i="29"/>
  <c r="R543" i="29"/>
  <c r="M544" i="29"/>
  <c r="N544" i="29"/>
  <c r="O544" i="29"/>
  <c r="P544" i="29"/>
  <c r="Q544" i="29"/>
  <c r="R544" i="29"/>
  <c r="M545" i="29"/>
  <c r="N545" i="29"/>
  <c r="O545" i="29"/>
  <c r="P545" i="29"/>
  <c r="Q545" i="29"/>
  <c r="R545" i="29"/>
  <c r="M546" i="29"/>
  <c r="N546" i="29"/>
  <c r="O546" i="29"/>
  <c r="P546" i="29"/>
  <c r="Q546" i="29"/>
  <c r="R546" i="29"/>
  <c r="M547" i="29"/>
  <c r="N547" i="29"/>
  <c r="O547" i="29"/>
  <c r="P547" i="29"/>
  <c r="Q547" i="29"/>
  <c r="R547" i="29"/>
  <c r="M548" i="29"/>
  <c r="N548" i="29"/>
  <c r="O548" i="29"/>
  <c r="P548" i="29"/>
  <c r="Q548" i="29"/>
  <c r="R548" i="29"/>
  <c r="M549" i="29"/>
  <c r="N549" i="29"/>
  <c r="O549" i="29"/>
  <c r="P549" i="29"/>
  <c r="Q549" i="29"/>
  <c r="R549" i="29"/>
  <c r="M550" i="29"/>
  <c r="N550" i="29"/>
  <c r="O550" i="29"/>
  <c r="P550" i="29"/>
  <c r="Q550" i="29"/>
  <c r="R550" i="29"/>
  <c r="M551" i="29"/>
  <c r="N551" i="29"/>
  <c r="O551" i="29"/>
  <c r="P551" i="29"/>
  <c r="Q551" i="29"/>
  <c r="R551" i="29"/>
  <c r="M552" i="29"/>
  <c r="N552" i="29"/>
  <c r="O552" i="29"/>
  <c r="P552" i="29"/>
  <c r="Q552" i="29"/>
  <c r="R552" i="29"/>
  <c r="M553" i="29"/>
  <c r="N553" i="29"/>
  <c r="O553" i="29"/>
  <c r="P553" i="29"/>
  <c r="Q553" i="29"/>
  <c r="R553" i="29"/>
  <c r="M554" i="29"/>
  <c r="N554" i="29"/>
  <c r="O554" i="29"/>
  <c r="P554" i="29"/>
  <c r="Q554" i="29"/>
  <c r="R554" i="29"/>
  <c r="M555" i="29"/>
  <c r="N555" i="29"/>
  <c r="O555" i="29"/>
  <c r="P555" i="29"/>
  <c r="Q555" i="29"/>
  <c r="R555" i="29"/>
  <c r="M556" i="29"/>
  <c r="N556" i="29"/>
  <c r="O556" i="29"/>
  <c r="P556" i="29"/>
  <c r="Q556" i="29"/>
  <c r="R556" i="29"/>
  <c r="M557" i="29"/>
  <c r="N557" i="29"/>
  <c r="O557" i="29"/>
  <c r="P557" i="29"/>
  <c r="Q557" i="29"/>
  <c r="R557" i="29"/>
  <c r="M558" i="29"/>
  <c r="N558" i="29"/>
  <c r="O558" i="29"/>
  <c r="P558" i="29"/>
  <c r="Q558" i="29"/>
  <c r="R558" i="29"/>
  <c r="M559" i="29"/>
  <c r="N559" i="29"/>
  <c r="O559" i="29"/>
  <c r="P559" i="29"/>
  <c r="Q559" i="29"/>
  <c r="R559" i="29"/>
  <c r="M560" i="29"/>
  <c r="N560" i="29"/>
  <c r="O560" i="29"/>
  <c r="P560" i="29"/>
  <c r="Q560" i="29"/>
  <c r="R560" i="29"/>
  <c r="M561" i="29"/>
  <c r="N561" i="29"/>
  <c r="O561" i="29"/>
  <c r="P561" i="29"/>
  <c r="Q561" i="29"/>
  <c r="R561" i="29"/>
  <c r="M562" i="29"/>
  <c r="N562" i="29"/>
  <c r="O562" i="29"/>
  <c r="P562" i="29"/>
  <c r="Q562" i="29"/>
  <c r="R562" i="29"/>
  <c r="M563" i="29"/>
  <c r="N563" i="29"/>
  <c r="O563" i="29"/>
  <c r="P563" i="29"/>
  <c r="Q563" i="29"/>
  <c r="R563" i="29"/>
  <c r="M564" i="29"/>
  <c r="N564" i="29"/>
  <c r="O564" i="29"/>
  <c r="P564" i="29"/>
  <c r="Q564" i="29"/>
  <c r="R564" i="29"/>
  <c r="M565" i="29"/>
  <c r="N565" i="29"/>
  <c r="O565" i="29"/>
  <c r="P565" i="29"/>
  <c r="Q565" i="29"/>
  <c r="R565" i="29"/>
  <c r="M566" i="29"/>
  <c r="N566" i="29"/>
  <c r="O566" i="29"/>
  <c r="P566" i="29"/>
  <c r="Q566" i="29"/>
  <c r="R566" i="29"/>
  <c r="M567" i="29"/>
  <c r="N567" i="29"/>
  <c r="O567" i="29"/>
  <c r="P567" i="29"/>
  <c r="Q567" i="29"/>
  <c r="R567" i="29"/>
  <c r="M568" i="29"/>
  <c r="N568" i="29"/>
  <c r="O568" i="29"/>
  <c r="P568" i="29"/>
  <c r="Q568" i="29"/>
  <c r="R568" i="29"/>
  <c r="M569" i="29"/>
  <c r="N569" i="29"/>
  <c r="O569" i="29"/>
  <c r="P569" i="29"/>
  <c r="Q569" i="29"/>
  <c r="R569" i="29"/>
  <c r="M570" i="29"/>
  <c r="N570" i="29"/>
  <c r="O570" i="29"/>
  <c r="P570" i="29"/>
  <c r="Q570" i="29"/>
  <c r="R570" i="29"/>
  <c r="M571" i="29"/>
  <c r="N571" i="29"/>
  <c r="O571" i="29"/>
  <c r="P571" i="29"/>
  <c r="Q571" i="29"/>
  <c r="R571" i="29"/>
  <c r="M572" i="29"/>
  <c r="N572" i="29"/>
  <c r="O572" i="29"/>
  <c r="P572" i="29"/>
  <c r="Q572" i="29"/>
  <c r="R572" i="29"/>
  <c r="M573" i="29"/>
  <c r="N573" i="29"/>
  <c r="O573" i="29"/>
  <c r="P573" i="29"/>
  <c r="Q573" i="29"/>
  <c r="R573" i="29"/>
  <c r="M574" i="29"/>
  <c r="N574" i="29"/>
  <c r="O574" i="29"/>
  <c r="P574" i="29"/>
  <c r="Q574" i="29"/>
  <c r="R574" i="29"/>
  <c r="M575" i="29"/>
  <c r="N575" i="29"/>
  <c r="O575" i="29"/>
  <c r="P575" i="29"/>
  <c r="Q575" i="29"/>
  <c r="R575" i="29"/>
  <c r="M576" i="29"/>
  <c r="N576" i="29"/>
  <c r="O576" i="29"/>
  <c r="P576" i="29"/>
  <c r="Q576" i="29"/>
  <c r="R576" i="29"/>
  <c r="M577" i="29"/>
  <c r="N577" i="29"/>
  <c r="O577" i="29"/>
  <c r="P577" i="29"/>
  <c r="Q577" i="29"/>
  <c r="R577" i="29"/>
  <c r="M578" i="29"/>
  <c r="N578" i="29"/>
  <c r="O578" i="29"/>
  <c r="P578" i="29"/>
  <c r="Q578" i="29"/>
  <c r="R578" i="29"/>
  <c r="M579" i="29"/>
  <c r="N579" i="29"/>
  <c r="O579" i="29"/>
  <c r="P579" i="29"/>
  <c r="Q579" i="29"/>
  <c r="R579" i="29"/>
  <c r="M580" i="29"/>
  <c r="N580" i="29"/>
  <c r="O580" i="29"/>
  <c r="P580" i="29"/>
  <c r="Q580" i="29"/>
  <c r="R580" i="29"/>
  <c r="M581" i="29"/>
  <c r="N581" i="29"/>
  <c r="O581" i="29"/>
  <c r="P581" i="29"/>
  <c r="Q581" i="29"/>
  <c r="R581" i="29"/>
  <c r="M582" i="29"/>
  <c r="N582" i="29"/>
  <c r="O582" i="29"/>
  <c r="P582" i="29"/>
  <c r="Q582" i="29"/>
  <c r="R582" i="29"/>
  <c r="M583" i="29"/>
  <c r="N583" i="29"/>
  <c r="O583" i="29"/>
  <c r="P583" i="29"/>
  <c r="Q583" i="29"/>
  <c r="R583" i="29"/>
  <c r="M584" i="29"/>
  <c r="N584" i="29"/>
  <c r="O584" i="29"/>
  <c r="P584" i="29"/>
  <c r="Q584" i="29"/>
  <c r="R584" i="29"/>
  <c r="M585" i="29"/>
  <c r="N585" i="29"/>
  <c r="O585" i="29"/>
  <c r="P585" i="29"/>
  <c r="Q585" i="29"/>
  <c r="R585" i="29"/>
  <c r="M586" i="29"/>
  <c r="N586" i="29"/>
  <c r="O586" i="29"/>
  <c r="P586" i="29"/>
  <c r="Q586" i="29"/>
  <c r="R586" i="29"/>
  <c r="M587" i="29"/>
  <c r="N587" i="29"/>
  <c r="O587" i="29"/>
  <c r="P587" i="29"/>
  <c r="Q587" i="29"/>
  <c r="R587" i="29"/>
  <c r="M588" i="29"/>
  <c r="N588" i="29"/>
  <c r="O588" i="29"/>
  <c r="P588" i="29"/>
  <c r="Q588" i="29"/>
  <c r="R588" i="29"/>
  <c r="M589" i="29"/>
  <c r="N589" i="29"/>
  <c r="O589" i="29"/>
  <c r="P589" i="29"/>
  <c r="Q589" i="29"/>
  <c r="R589" i="29"/>
  <c r="M590" i="29"/>
  <c r="N590" i="29"/>
  <c r="O590" i="29"/>
  <c r="P590" i="29"/>
  <c r="Q590" i="29"/>
  <c r="R590" i="29"/>
  <c r="M591" i="29"/>
  <c r="N591" i="29"/>
  <c r="O591" i="29"/>
  <c r="P591" i="29"/>
  <c r="Q591" i="29"/>
  <c r="R591" i="29"/>
  <c r="M592" i="29"/>
  <c r="N592" i="29"/>
  <c r="O592" i="29"/>
  <c r="P592" i="29"/>
  <c r="Q592" i="29"/>
  <c r="R592" i="29"/>
  <c r="M593" i="29"/>
  <c r="N593" i="29"/>
  <c r="O593" i="29"/>
  <c r="P593" i="29"/>
  <c r="Q593" i="29"/>
  <c r="R593" i="29"/>
  <c r="M594" i="29"/>
  <c r="N594" i="29"/>
  <c r="O594" i="29"/>
  <c r="P594" i="29"/>
  <c r="Q594" i="29"/>
  <c r="R594" i="29"/>
  <c r="M595" i="29"/>
  <c r="N595" i="29"/>
  <c r="O595" i="29"/>
  <c r="P595" i="29"/>
  <c r="Q595" i="29"/>
  <c r="R595" i="29"/>
  <c r="M596" i="29"/>
  <c r="N596" i="29"/>
  <c r="O596" i="29"/>
  <c r="P596" i="29"/>
  <c r="Q596" i="29"/>
  <c r="R596" i="29"/>
  <c r="M597" i="29"/>
  <c r="N597" i="29"/>
  <c r="O597" i="29"/>
  <c r="P597" i="29"/>
  <c r="Q597" i="29"/>
  <c r="R597" i="29"/>
  <c r="M598" i="29"/>
  <c r="N598" i="29"/>
  <c r="O598" i="29"/>
  <c r="P598" i="29"/>
  <c r="Q598" i="29"/>
  <c r="R598" i="29"/>
  <c r="M599" i="29"/>
  <c r="N599" i="29"/>
  <c r="O599" i="29"/>
  <c r="P599" i="29"/>
  <c r="Q599" i="29"/>
  <c r="R599" i="29"/>
  <c r="M600" i="29"/>
  <c r="N600" i="29"/>
  <c r="O600" i="29"/>
  <c r="P600" i="29"/>
  <c r="Q600" i="29"/>
  <c r="R600" i="29"/>
  <c r="M601" i="29"/>
  <c r="N601" i="29"/>
  <c r="O601" i="29"/>
  <c r="P601" i="29"/>
  <c r="Q601" i="29"/>
  <c r="R601" i="29"/>
  <c r="M602" i="29"/>
  <c r="N602" i="29"/>
  <c r="O602" i="29"/>
  <c r="P602" i="29"/>
  <c r="Q602" i="29"/>
  <c r="R602" i="29"/>
  <c r="M603" i="29"/>
  <c r="N603" i="29"/>
  <c r="O603" i="29"/>
  <c r="P603" i="29"/>
  <c r="Q603" i="29"/>
  <c r="R603" i="29"/>
  <c r="M604" i="29"/>
  <c r="N604" i="29"/>
  <c r="O604" i="29"/>
  <c r="P604" i="29"/>
  <c r="Q604" i="29"/>
  <c r="R604" i="29"/>
  <c r="M605" i="29"/>
  <c r="N605" i="29"/>
  <c r="O605" i="29"/>
  <c r="P605" i="29"/>
  <c r="Q605" i="29"/>
  <c r="R605" i="29"/>
  <c r="M606" i="29"/>
  <c r="N606" i="29"/>
  <c r="O606" i="29"/>
  <c r="P606" i="29"/>
  <c r="Q606" i="29"/>
  <c r="R606" i="29"/>
  <c r="M607" i="29"/>
  <c r="N607" i="29"/>
  <c r="O607" i="29"/>
  <c r="P607" i="29"/>
  <c r="Q607" i="29"/>
  <c r="R607" i="29"/>
  <c r="M608" i="29"/>
  <c r="N608" i="29"/>
  <c r="O608" i="29"/>
  <c r="P608" i="29"/>
  <c r="Q608" i="29"/>
  <c r="R608" i="29"/>
  <c r="M609" i="29"/>
  <c r="N609" i="29"/>
  <c r="O609" i="29"/>
  <c r="P609" i="29"/>
  <c r="Q609" i="29"/>
  <c r="R609" i="29"/>
  <c r="M610" i="29"/>
  <c r="N610" i="29"/>
  <c r="O610" i="29"/>
  <c r="P610" i="29"/>
  <c r="Q610" i="29"/>
  <c r="R610" i="29"/>
  <c r="M611" i="29"/>
  <c r="N611" i="29"/>
  <c r="O611" i="29"/>
  <c r="P611" i="29"/>
  <c r="Q611" i="29"/>
  <c r="R611" i="29"/>
  <c r="M612" i="29"/>
  <c r="N612" i="29"/>
  <c r="O612" i="29"/>
  <c r="P612" i="29"/>
  <c r="Q612" i="29"/>
  <c r="R612" i="29"/>
  <c r="M613" i="29"/>
  <c r="N613" i="29"/>
  <c r="O613" i="29"/>
  <c r="P613" i="29"/>
  <c r="Q613" i="29"/>
  <c r="R613" i="29"/>
  <c r="M614" i="29"/>
  <c r="N614" i="29"/>
  <c r="O614" i="29"/>
  <c r="P614" i="29"/>
  <c r="Q614" i="29"/>
  <c r="R614" i="29"/>
  <c r="M615" i="29"/>
  <c r="N615" i="29"/>
  <c r="O615" i="29"/>
  <c r="P615" i="29"/>
  <c r="Q615" i="29"/>
  <c r="R615" i="29"/>
  <c r="M616" i="29"/>
  <c r="N616" i="29"/>
  <c r="O616" i="29"/>
  <c r="P616" i="29"/>
  <c r="Q616" i="29"/>
  <c r="R616" i="29"/>
  <c r="M617" i="29"/>
  <c r="N617" i="29"/>
  <c r="O617" i="29"/>
  <c r="P617" i="29"/>
  <c r="Q617" i="29"/>
  <c r="R617" i="29"/>
  <c r="M618" i="29"/>
  <c r="N618" i="29"/>
  <c r="O618" i="29"/>
  <c r="P618" i="29"/>
  <c r="Q618" i="29"/>
  <c r="R618" i="29"/>
  <c r="M619" i="29"/>
  <c r="N619" i="29"/>
  <c r="O619" i="29"/>
  <c r="P619" i="29"/>
  <c r="Q619" i="29"/>
  <c r="R619" i="29"/>
  <c r="M620" i="29"/>
  <c r="N620" i="29"/>
  <c r="O620" i="29"/>
  <c r="P620" i="29"/>
  <c r="Q620" i="29"/>
  <c r="R620" i="29"/>
  <c r="M621" i="29"/>
  <c r="N621" i="29"/>
  <c r="O621" i="29"/>
  <c r="P621" i="29"/>
  <c r="Q621" i="29"/>
  <c r="R621" i="29"/>
  <c r="M622" i="29"/>
  <c r="N622" i="29"/>
  <c r="O622" i="29"/>
  <c r="P622" i="29"/>
  <c r="Q622" i="29"/>
  <c r="R622" i="29"/>
  <c r="M623" i="29"/>
  <c r="N623" i="29"/>
  <c r="O623" i="29"/>
  <c r="P623" i="29"/>
  <c r="Q623" i="29"/>
  <c r="R623" i="29"/>
  <c r="M624" i="29"/>
  <c r="N624" i="29"/>
  <c r="O624" i="29"/>
  <c r="P624" i="29"/>
  <c r="Q624" i="29"/>
  <c r="R624" i="29"/>
  <c r="M625" i="29"/>
  <c r="N625" i="29"/>
  <c r="O625" i="29"/>
  <c r="P625" i="29"/>
  <c r="Q625" i="29"/>
  <c r="R625" i="29"/>
  <c r="M626" i="29"/>
  <c r="N626" i="29"/>
  <c r="O626" i="29"/>
  <c r="P626" i="29"/>
  <c r="Q626" i="29"/>
  <c r="R626" i="29"/>
  <c r="M627" i="29"/>
  <c r="N627" i="29"/>
  <c r="O627" i="29"/>
  <c r="P627" i="29"/>
  <c r="Q627" i="29"/>
  <c r="R627" i="29"/>
  <c r="M628" i="29"/>
  <c r="N628" i="29"/>
  <c r="O628" i="29"/>
  <c r="P628" i="29"/>
  <c r="Q628" i="29"/>
  <c r="R628" i="29"/>
  <c r="M629" i="29"/>
  <c r="N629" i="29"/>
  <c r="O629" i="29"/>
  <c r="P629" i="29"/>
  <c r="Q629" i="29"/>
  <c r="R629" i="29"/>
  <c r="M630" i="29"/>
  <c r="N630" i="29"/>
  <c r="O630" i="29"/>
  <c r="P630" i="29"/>
  <c r="Q630" i="29"/>
  <c r="R630" i="29"/>
  <c r="M631" i="29"/>
  <c r="N631" i="29"/>
  <c r="O631" i="29"/>
  <c r="P631" i="29"/>
  <c r="Q631" i="29"/>
  <c r="R631" i="29"/>
  <c r="M632" i="29"/>
  <c r="N632" i="29"/>
  <c r="O632" i="29"/>
  <c r="P632" i="29"/>
  <c r="Q632" i="29"/>
  <c r="R632" i="29"/>
  <c r="M633" i="29"/>
  <c r="N633" i="29"/>
  <c r="O633" i="29"/>
  <c r="P633" i="29"/>
  <c r="Q633" i="29"/>
  <c r="R633" i="29"/>
  <c r="M634" i="29"/>
  <c r="N634" i="29"/>
  <c r="O634" i="29"/>
  <c r="P634" i="29"/>
  <c r="Q634" i="29"/>
  <c r="R634" i="29"/>
  <c r="M635" i="29"/>
  <c r="N635" i="29"/>
  <c r="O635" i="29"/>
  <c r="P635" i="29"/>
  <c r="Q635" i="29"/>
  <c r="R635" i="29"/>
  <c r="M636" i="29"/>
  <c r="N636" i="29"/>
  <c r="O636" i="29"/>
  <c r="P636" i="29"/>
  <c r="Q636" i="29"/>
  <c r="R636" i="29"/>
  <c r="M637" i="29"/>
  <c r="N637" i="29"/>
  <c r="O637" i="29"/>
  <c r="P637" i="29"/>
  <c r="Q637" i="29"/>
  <c r="R637" i="29"/>
  <c r="M638" i="29"/>
  <c r="N638" i="29"/>
  <c r="O638" i="29"/>
  <c r="P638" i="29"/>
  <c r="Q638" i="29"/>
  <c r="R638" i="29"/>
  <c r="M639" i="29"/>
  <c r="N639" i="29"/>
  <c r="O639" i="29"/>
  <c r="P639" i="29"/>
  <c r="Q639" i="29"/>
  <c r="R639" i="29"/>
  <c r="M640" i="29"/>
  <c r="N640" i="29"/>
  <c r="O640" i="29"/>
  <c r="P640" i="29"/>
  <c r="Q640" i="29"/>
  <c r="R640" i="29"/>
  <c r="M641" i="29"/>
  <c r="N641" i="29"/>
  <c r="O641" i="29"/>
  <c r="P641" i="29"/>
  <c r="Q641" i="29"/>
  <c r="R641" i="29"/>
  <c r="M642" i="29"/>
  <c r="N642" i="29"/>
  <c r="O642" i="29"/>
  <c r="P642" i="29"/>
  <c r="Q642" i="29"/>
  <c r="R642" i="29"/>
  <c r="M643" i="29"/>
  <c r="N643" i="29"/>
  <c r="O643" i="29"/>
  <c r="P643" i="29"/>
  <c r="Q643" i="29"/>
  <c r="R643" i="29"/>
  <c r="M644" i="29"/>
  <c r="N644" i="29"/>
  <c r="O644" i="29"/>
  <c r="P644" i="29"/>
  <c r="Q644" i="29"/>
  <c r="R644" i="29"/>
  <c r="M645" i="29"/>
  <c r="N645" i="29"/>
  <c r="O645" i="29"/>
  <c r="P645" i="29"/>
  <c r="Q645" i="29"/>
  <c r="R645" i="29"/>
  <c r="M646" i="29"/>
  <c r="N646" i="29"/>
  <c r="O646" i="29"/>
  <c r="P646" i="29"/>
  <c r="Q646" i="29"/>
  <c r="R646" i="29"/>
  <c r="M647" i="29"/>
  <c r="N647" i="29"/>
  <c r="O647" i="29"/>
  <c r="P647" i="29"/>
  <c r="Q647" i="29"/>
  <c r="R647" i="29"/>
  <c r="M648" i="29"/>
  <c r="N648" i="29"/>
  <c r="O648" i="29"/>
  <c r="P648" i="29"/>
  <c r="Q648" i="29"/>
  <c r="R648" i="29"/>
  <c r="M649" i="29"/>
  <c r="N649" i="29"/>
  <c r="O649" i="29"/>
  <c r="P649" i="29"/>
  <c r="Q649" i="29"/>
  <c r="R649" i="29"/>
  <c r="M650" i="29"/>
  <c r="N650" i="29"/>
  <c r="O650" i="29"/>
  <c r="P650" i="29"/>
  <c r="Q650" i="29"/>
  <c r="R650" i="29"/>
  <c r="M651" i="29"/>
  <c r="N651" i="29"/>
  <c r="O651" i="29"/>
  <c r="P651" i="29"/>
  <c r="Q651" i="29"/>
  <c r="R651" i="29"/>
  <c r="M652" i="29"/>
  <c r="N652" i="29"/>
  <c r="O652" i="29"/>
  <c r="P652" i="29"/>
  <c r="Q652" i="29"/>
  <c r="R652" i="29"/>
  <c r="M653" i="29"/>
  <c r="N653" i="29"/>
  <c r="O653" i="29"/>
  <c r="P653" i="29"/>
  <c r="Q653" i="29"/>
  <c r="R653" i="29"/>
  <c r="M654" i="29"/>
  <c r="N654" i="29"/>
  <c r="O654" i="29"/>
  <c r="P654" i="29"/>
  <c r="Q654" i="29"/>
  <c r="R654" i="29"/>
  <c r="M655" i="29"/>
  <c r="N655" i="29"/>
  <c r="O655" i="29"/>
  <c r="P655" i="29"/>
  <c r="Q655" i="29"/>
  <c r="R655" i="29"/>
  <c r="M656" i="29"/>
  <c r="N656" i="29"/>
  <c r="O656" i="29"/>
  <c r="P656" i="29"/>
  <c r="Q656" i="29"/>
  <c r="R656" i="29"/>
  <c r="M657" i="29"/>
  <c r="N657" i="29"/>
  <c r="O657" i="29"/>
  <c r="P657" i="29"/>
  <c r="Q657" i="29"/>
  <c r="R657" i="29"/>
  <c r="M658" i="29"/>
  <c r="N658" i="29"/>
  <c r="O658" i="29"/>
  <c r="P658" i="29"/>
  <c r="Q658" i="29"/>
  <c r="R658" i="29"/>
  <c r="M659" i="29"/>
  <c r="N659" i="29"/>
  <c r="O659" i="29"/>
  <c r="P659" i="29"/>
  <c r="Q659" i="29"/>
  <c r="R659" i="29"/>
  <c r="M660" i="29"/>
  <c r="N660" i="29"/>
  <c r="O660" i="29"/>
  <c r="P660" i="29"/>
  <c r="Q660" i="29"/>
  <c r="R660" i="29"/>
  <c r="M661" i="29"/>
  <c r="N661" i="29"/>
  <c r="O661" i="29"/>
  <c r="P661" i="29"/>
  <c r="Q661" i="29"/>
  <c r="R661" i="29"/>
  <c r="M662" i="29"/>
  <c r="N662" i="29"/>
  <c r="O662" i="29"/>
  <c r="P662" i="29"/>
  <c r="Q662" i="29"/>
  <c r="R662" i="29"/>
  <c r="M663" i="29"/>
  <c r="N663" i="29"/>
  <c r="O663" i="29"/>
  <c r="P663" i="29"/>
  <c r="Q663" i="29"/>
  <c r="R663" i="29"/>
  <c r="M664" i="29"/>
  <c r="N664" i="29"/>
  <c r="O664" i="29"/>
  <c r="P664" i="29"/>
  <c r="Q664" i="29"/>
  <c r="R664" i="29"/>
  <c r="M665" i="29"/>
  <c r="N665" i="29"/>
  <c r="O665" i="29"/>
  <c r="P665" i="29"/>
  <c r="Q665" i="29"/>
  <c r="R665" i="29"/>
  <c r="M666" i="29"/>
  <c r="N666" i="29"/>
  <c r="O666" i="29"/>
  <c r="P666" i="29"/>
  <c r="Q666" i="29"/>
  <c r="R666" i="29"/>
  <c r="M667" i="29"/>
  <c r="N667" i="29"/>
  <c r="O667" i="29"/>
  <c r="P667" i="29"/>
  <c r="Q667" i="29"/>
  <c r="R667" i="29"/>
  <c r="M668" i="29"/>
  <c r="N668" i="29"/>
  <c r="O668" i="29"/>
  <c r="P668" i="29"/>
  <c r="Q668" i="29"/>
  <c r="R668" i="29"/>
  <c r="M669" i="29"/>
  <c r="N669" i="29"/>
  <c r="O669" i="29"/>
  <c r="P669" i="29"/>
  <c r="Q669" i="29"/>
  <c r="R669" i="29"/>
  <c r="M670" i="29"/>
  <c r="N670" i="29"/>
  <c r="O670" i="29"/>
  <c r="P670" i="29"/>
  <c r="Q670" i="29"/>
  <c r="R670" i="29"/>
  <c r="M671" i="29"/>
  <c r="N671" i="29"/>
  <c r="O671" i="29"/>
  <c r="P671" i="29"/>
  <c r="Q671" i="29"/>
  <c r="R671" i="29"/>
  <c r="M672" i="29"/>
  <c r="N672" i="29"/>
  <c r="O672" i="29"/>
  <c r="P672" i="29"/>
  <c r="Q672" i="29"/>
  <c r="R672" i="29"/>
  <c r="M673" i="29"/>
  <c r="N673" i="29"/>
  <c r="O673" i="29"/>
  <c r="P673" i="29"/>
  <c r="Q673" i="29"/>
  <c r="R673" i="29"/>
  <c r="M674" i="29"/>
  <c r="N674" i="29"/>
  <c r="O674" i="29"/>
  <c r="P674" i="29"/>
  <c r="Q674" i="29"/>
  <c r="R674" i="29"/>
  <c r="M675" i="29"/>
  <c r="N675" i="29"/>
  <c r="O675" i="29"/>
  <c r="P675" i="29"/>
  <c r="Q675" i="29"/>
  <c r="R675" i="29"/>
  <c r="M676" i="29"/>
  <c r="N676" i="29"/>
  <c r="O676" i="29"/>
  <c r="P676" i="29"/>
  <c r="Q676" i="29"/>
  <c r="R676" i="29"/>
  <c r="M677" i="29"/>
  <c r="N677" i="29"/>
  <c r="O677" i="29"/>
  <c r="P677" i="29"/>
  <c r="Q677" i="29"/>
  <c r="R677" i="29"/>
  <c r="M678" i="29"/>
  <c r="N678" i="29"/>
  <c r="O678" i="29"/>
  <c r="P678" i="29"/>
  <c r="Q678" i="29"/>
  <c r="R678" i="29"/>
  <c r="M679" i="29"/>
  <c r="N679" i="29"/>
  <c r="O679" i="29"/>
  <c r="P679" i="29"/>
  <c r="Q679" i="29"/>
  <c r="R679" i="29"/>
  <c r="M680" i="29"/>
  <c r="N680" i="29"/>
  <c r="O680" i="29"/>
  <c r="P680" i="29"/>
  <c r="Q680" i="29"/>
  <c r="R680" i="29"/>
  <c r="M681" i="29"/>
  <c r="N681" i="29"/>
  <c r="O681" i="29"/>
  <c r="P681" i="29"/>
  <c r="Q681" i="29"/>
  <c r="R681" i="29"/>
  <c r="M682" i="29"/>
  <c r="N682" i="29"/>
  <c r="O682" i="29"/>
  <c r="P682" i="29"/>
  <c r="Q682" i="29"/>
  <c r="R682" i="29"/>
  <c r="M683" i="29"/>
  <c r="N683" i="29"/>
  <c r="O683" i="29"/>
  <c r="P683" i="29"/>
  <c r="Q683" i="29"/>
  <c r="R683" i="29"/>
  <c r="M684" i="29"/>
  <c r="N684" i="29"/>
  <c r="O684" i="29"/>
  <c r="P684" i="29"/>
  <c r="Q684" i="29"/>
  <c r="R684" i="29"/>
  <c r="M685" i="29"/>
  <c r="N685" i="29"/>
  <c r="O685" i="29"/>
  <c r="P685" i="29"/>
  <c r="Q685" i="29"/>
  <c r="R685" i="29"/>
  <c r="M686" i="29"/>
  <c r="N686" i="29"/>
  <c r="O686" i="29"/>
  <c r="P686" i="29"/>
  <c r="Q686" i="29"/>
  <c r="R686" i="29"/>
  <c r="M687" i="29"/>
  <c r="N687" i="29"/>
  <c r="O687" i="29"/>
  <c r="P687" i="29"/>
  <c r="Q687" i="29"/>
  <c r="R687" i="29"/>
  <c r="M688" i="29"/>
  <c r="N688" i="29"/>
  <c r="O688" i="29"/>
  <c r="P688" i="29"/>
  <c r="Q688" i="29"/>
  <c r="R688" i="29"/>
  <c r="M689" i="29"/>
  <c r="N689" i="29"/>
  <c r="O689" i="29"/>
  <c r="P689" i="29"/>
  <c r="Q689" i="29"/>
  <c r="R689" i="29"/>
  <c r="M690" i="29"/>
  <c r="N690" i="29"/>
  <c r="O690" i="29"/>
  <c r="P690" i="29"/>
  <c r="Q690" i="29"/>
  <c r="R690" i="29"/>
  <c r="M691" i="29"/>
  <c r="N691" i="29"/>
  <c r="O691" i="29"/>
  <c r="P691" i="29"/>
  <c r="Q691" i="29"/>
  <c r="R691" i="29"/>
  <c r="M692" i="29"/>
  <c r="N692" i="29"/>
  <c r="O692" i="29"/>
  <c r="P692" i="29"/>
  <c r="Q692" i="29"/>
  <c r="R692" i="29"/>
  <c r="M693" i="29"/>
  <c r="N693" i="29"/>
  <c r="O693" i="29"/>
  <c r="P693" i="29"/>
  <c r="Q693" i="29"/>
  <c r="R693" i="29"/>
  <c r="M694" i="29"/>
  <c r="N694" i="29"/>
  <c r="O694" i="29"/>
  <c r="P694" i="29"/>
  <c r="Q694" i="29"/>
  <c r="R694" i="29"/>
  <c r="M695" i="29"/>
  <c r="N695" i="29"/>
  <c r="O695" i="29"/>
  <c r="P695" i="29"/>
  <c r="Q695" i="29"/>
  <c r="R695" i="29"/>
  <c r="M696" i="29"/>
  <c r="N696" i="29"/>
  <c r="O696" i="29"/>
  <c r="P696" i="29"/>
  <c r="Q696" i="29"/>
  <c r="R696" i="29"/>
  <c r="M697" i="29"/>
  <c r="N697" i="29"/>
  <c r="O697" i="29"/>
  <c r="P697" i="29"/>
  <c r="Q697" i="29"/>
  <c r="R697" i="29"/>
  <c r="M698" i="29"/>
  <c r="N698" i="29"/>
  <c r="O698" i="29"/>
  <c r="P698" i="29"/>
  <c r="Q698" i="29"/>
  <c r="R698" i="29"/>
  <c r="M699" i="29"/>
  <c r="N699" i="29"/>
  <c r="O699" i="29"/>
  <c r="P699" i="29"/>
  <c r="Q699" i="29"/>
  <c r="R699" i="29"/>
  <c r="M700" i="29"/>
  <c r="N700" i="29"/>
  <c r="O700" i="29"/>
  <c r="P700" i="29"/>
  <c r="Q700" i="29"/>
  <c r="R700" i="29"/>
  <c r="M701" i="29"/>
  <c r="N701" i="29"/>
  <c r="O701" i="29"/>
  <c r="P701" i="29"/>
  <c r="Q701" i="29"/>
  <c r="R701" i="29"/>
  <c r="M702" i="29"/>
  <c r="N702" i="29"/>
  <c r="O702" i="29"/>
  <c r="P702" i="29"/>
  <c r="Q702" i="29"/>
  <c r="R702" i="29"/>
  <c r="M703" i="29"/>
  <c r="N703" i="29"/>
  <c r="O703" i="29"/>
  <c r="P703" i="29"/>
  <c r="Q703" i="29"/>
  <c r="R703" i="29"/>
  <c r="M704" i="29"/>
  <c r="N704" i="29"/>
  <c r="O704" i="29"/>
  <c r="P704" i="29"/>
  <c r="Q704" i="29"/>
  <c r="R704" i="29"/>
  <c r="M705" i="29"/>
  <c r="N705" i="29"/>
  <c r="O705" i="29"/>
  <c r="P705" i="29"/>
  <c r="Q705" i="29"/>
  <c r="R705" i="29"/>
  <c r="M706" i="29"/>
  <c r="N706" i="29"/>
  <c r="O706" i="29"/>
  <c r="P706" i="29"/>
  <c r="Q706" i="29"/>
  <c r="R706" i="29"/>
  <c r="M707" i="29"/>
  <c r="N707" i="29"/>
  <c r="O707" i="29"/>
  <c r="P707" i="29"/>
  <c r="Q707" i="29"/>
  <c r="R707" i="29"/>
  <c r="M708" i="29"/>
  <c r="N708" i="29"/>
  <c r="O708" i="29"/>
  <c r="P708" i="29"/>
  <c r="Q708" i="29"/>
  <c r="R708" i="29"/>
  <c r="M709" i="29"/>
  <c r="N709" i="29"/>
  <c r="O709" i="29"/>
  <c r="P709" i="29"/>
  <c r="Q709" i="29"/>
  <c r="R709" i="29"/>
  <c r="M710" i="29"/>
  <c r="N710" i="29"/>
  <c r="O710" i="29"/>
  <c r="P710" i="29"/>
  <c r="Q710" i="29"/>
  <c r="R710" i="29"/>
  <c r="M711" i="29"/>
  <c r="N711" i="29"/>
  <c r="O711" i="29"/>
  <c r="P711" i="29"/>
  <c r="Q711" i="29"/>
  <c r="R711" i="29"/>
  <c r="M712" i="29"/>
  <c r="N712" i="29"/>
  <c r="O712" i="29"/>
  <c r="P712" i="29"/>
  <c r="Q712" i="29"/>
  <c r="R712" i="29"/>
  <c r="M713" i="29"/>
  <c r="N713" i="29"/>
  <c r="O713" i="29"/>
  <c r="P713" i="29"/>
  <c r="Q713" i="29"/>
  <c r="R713" i="29"/>
  <c r="M714" i="29"/>
  <c r="N714" i="29"/>
  <c r="O714" i="29"/>
  <c r="P714" i="29"/>
  <c r="Q714" i="29"/>
  <c r="R714" i="29"/>
  <c r="M715" i="29"/>
  <c r="N715" i="29"/>
  <c r="O715" i="29"/>
  <c r="P715" i="29"/>
  <c r="Q715" i="29"/>
  <c r="R715" i="29"/>
  <c r="M716" i="29"/>
  <c r="N716" i="29"/>
  <c r="O716" i="29"/>
  <c r="P716" i="29"/>
  <c r="Q716" i="29"/>
  <c r="R716" i="29"/>
  <c r="M717" i="29"/>
  <c r="N717" i="29"/>
  <c r="O717" i="29"/>
  <c r="P717" i="29"/>
  <c r="Q717" i="29"/>
  <c r="R717" i="29"/>
  <c r="M718" i="29"/>
  <c r="N718" i="29"/>
  <c r="O718" i="29"/>
  <c r="P718" i="29"/>
  <c r="Q718" i="29"/>
  <c r="R718" i="29"/>
  <c r="M719" i="29"/>
  <c r="N719" i="29"/>
  <c r="O719" i="29"/>
  <c r="P719" i="29"/>
  <c r="Q719" i="29"/>
  <c r="R719" i="29"/>
  <c r="M720" i="29"/>
  <c r="N720" i="29"/>
  <c r="O720" i="29"/>
  <c r="P720" i="29"/>
  <c r="Q720" i="29"/>
  <c r="R720" i="29"/>
  <c r="M721" i="29"/>
  <c r="N721" i="29"/>
  <c r="O721" i="29"/>
  <c r="P721" i="29"/>
  <c r="Q721" i="29"/>
  <c r="R721" i="29"/>
  <c r="M722" i="29"/>
  <c r="N722" i="29"/>
  <c r="O722" i="29"/>
  <c r="P722" i="29"/>
  <c r="Q722" i="29"/>
  <c r="R722" i="29"/>
  <c r="M723" i="29"/>
  <c r="N723" i="29"/>
  <c r="O723" i="29"/>
  <c r="P723" i="29"/>
  <c r="Q723" i="29"/>
  <c r="R723" i="29"/>
  <c r="M724" i="29"/>
  <c r="N724" i="29"/>
  <c r="O724" i="29"/>
  <c r="P724" i="29"/>
  <c r="Q724" i="29"/>
  <c r="R724" i="29"/>
  <c r="M725" i="29"/>
  <c r="N725" i="29"/>
  <c r="O725" i="29"/>
  <c r="P725" i="29"/>
  <c r="Q725" i="29"/>
  <c r="R725" i="29"/>
  <c r="M726" i="29"/>
  <c r="N726" i="29"/>
  <c r="O726" i="29"/>
  <c r="P726" i="29"/>
  <c r="Q726" i="29"/>
  <c r="R726" i="29"/>
  <c r="M727" i="29"/>
  <c r="N727" i="29"/>
  <c r="O727" i="29"/>
  <c r="P727" i="29"/>
  <c r="Q727" i="29"/>
  <c r="R727" i="29"/>
  <c r="M728" i="29"/>
  <c r="N728" i="29"/>
  <c r="O728" i="29"/>
  <c r="P728" i="29"/>
  <c r="Q728" i="29"/>
  <c r="R728" i="29"/>
  <c r="M729" i="29"/>
  <c r="N729" i="29"/>
  <c r="O729" i="29"/>
  <c r="P729" i="29"/>
  <c r="Q729" i="29"/>
  <c r="R729" i="29"/>
  <c r="M730" i="29"/>
  <c r="N730" i="29"/>
  <c r="O730" i="29"/>
  <c r="P730" i="29"/>
  <c r="Q730" i="29"/>
  <c r="R730" i="29"/>
  <c r="M731" i="29"/>
  <c r="N731" i="29"/>
  <c r="O731" i="29"/>
  <c r="P731" i="29"/>
  <c r="Q731" i="29"/>
  <c r="R731" i="29"/>
  <c r="M732" i="29"/>
  <c r="N732" i="29"/>
  <c r="O732" i="29"/>
  <c r="P732" i="29"/>
  <c r="Q732" i="29"/>
  <c r="R732" i="29"/>
  <c r="M733" i="29"/>
  <c r="N733" i="29"/>
  <c r="O733" i="29"/>
  <c r="P733" i="29"/>
  <c r="Q733" i="29"/>
  <c r="R733" i="29"/>
  <c r="M734" i="29"/>
  <c r="N734" i="29"/>
  <c r="O734" i="29"/>
  <c r="P734" i="29"/>
  <c r="Q734" i="29"/>
  <c r="R734" i="29"/>
  <c r="M735" i="29"/>
  <c r="N735" i="29"/>
  <c r="O735" i="29"/>
  <c r="P735" i="29"/>
  <c r="Q735" i="29"/>
  <c r="R735" i="29"/>
  <c r="M736" i="29"/>
  <c r="N736" i="29"/>
  <c r="O736" i="29"/>
  <c r="P736" i="29"/>
  <c r="Q736" i="29"/>
  <c r="R736" i="29"/>
  <c r="M737" i="29"/>
  <c r="N737" i="29"/>
  <c r="O737" i="29"/>
  <c r="P737" i="29"/>
  <c r="Q737" i="29"/>
  <c r="R737" i="29"/>
  <c r="M738" i="29"/>
  <c r="N738" i="29"/>
  <c r="O738" i="29"/>
  <c r="P738" i="29"/>
  <c r="Q738" i="29"/>
  <c r="R738" i="29"/>
  <c r="M739" i="29"/>
  <c r="N739" i="29"/>
  <c r="O739" i="29"/>
  <c r="P739" i="29"/>
  <c r="Q739" i="29"/>
  <c r="R739" i="29"/>
  <c r="M740" i="29"/>
  <c r="N740" i="29"/>
  <c r="O740" i="29"/>
  <c r="P740" i="29"/>
  <c r="Q740" i="29"/>
  <c r="R740" i="29"/>
  <c r="M741" i="29"/>
  <c r="N741" i="29"/>
  <c r="O741" i="29"/>
  <c r="P741" i="29"/>
  <c r="Q741" i="29"/>
  <c r="R741" i="29"/>
  <c r="M742" i="29"/>
  <c r="N742" i="29"/>
  <c r="O742" i="29"/>
  <c r="P742" i="29"/>
  <c r="Q742" i="29"/>
  <c r="R742" i="29"/>
  <c r="M743" i="29"/>
  <c r="N743" i="29"/>
  <c r="O743" i="29"/>
  <c r="P743" i="29"/>
  <c r="Q743" i="29"/>
  <c r="R743" i="29"/>
  <c r="M744" i="29"/>
  <c r="N744" i="29"/>
  <c r="O744" i="29"/>
  <c r="P744" i="29"/>
  <c r="Q744" i="29"/>
  <c r="R744" i="29"/>
  <c r="M745" i="29"/>
  <c r="N745" i="29"/>
  <c r="O745" i="29"/>
  <c r="P745" i="29"/>
  <c r="Q745" i="29"/>
  <c r="R745" i="29"/>
  <c r="M746" i="29"/>
  <c r="N746" i="29"/>
  <c r="O746" i="29"/>
  <c r="P746" i="29"/>
  <c r="Q746" i="29"/>
  <c r="R746" i="29"/>
  <c r="M747" i="29"/>
  <c r="N747" i="29"/>
  <c r="O747" i="29"/>
  <c r="P747" i="29"/>
  <c r="Q747" i="29"/>
  <c r="R747" i="29"/>
  <c r="M748" i="29"/>
  <c r="N748" i="29"/>
  <c r="O748" i="29"/>
  <c r="P748" i="29"/>
  <c r="Q748" i="29"/>
  <c r="R748" i="29"/>
  <c r="M749" i="29"/>
  <c r="N749" i="29"/>
  <c r="O749" i="29"/>
  <c r="P749" i="29"/>
  <c r="Q749" i="29"/>
  <c r="R749" i="29"/>
  <c r="M750" i="29"/>
  <c r="N750" i="29"/>
  <c r="O750" i="29"/>
  <c r="P750" i="29"/>
  <c r="Q750" i="29"/>
  <c r="R750" i="29"/>
  <c r="M751" i="29"/>
  <c r="N751" i="29"/>
  <c r="O751" i="29"/>
  <c r="P751" i="29"/>
  <c r="Q751" i="29"/>
  <c r="R751" i="29"/>
  <c r="M752" i="29"/>
  <c r="N752" i="29"/>
  <c r="O752" i="29"/>
  <c r="P752" i="29"/>
  <c r="Q752" i="29"/>
  <c r="R752" i="29"/>
  <c r="M753" i="29"/>
  <c r="N753" i="29"/>
  <c r="O753" i="29"/>
  <c r="P753" i="29"/>
  <c r="Q753" i="29"/>
  <c r="R753" i="29"/>
  <c r="M754" i="29"/>
  <c r="N754" i="29"/>
  <c r="O754" i="29"/>
  <c r="P754" i="29"/>
  <c r="Q754" i="29"/>
  <c r="R754" i="29"/>
  <c r="M755" i="29"/>
  <c r="N755" i="29"/>
  <c r="O755" i="29"/>
  <c r="P755" i="29"/>
  <c r="Q755" i="29"/>
  <c r="R755" i="29"/>
  <c r="M756" i="29"/>
  <c r="N756" i="29"/>
  <c r="O756" i="29"/>
  <c r="P756" i="29"/>
  <c r="Q756" i="29"/>
  <c r="R756" i="29"/>
  <c r="M757" i="29"/>
  <c r="N757" i="29"/>
  <c r="O757" i="29"/>
  <c r="P757" i="29"/>
  <c r="Q757" i="29"/>
  <c r="R757" i="29"/>
  <c r="M758" i="29"/>
  <c r="N758" i="29"/>
  <c r="O758" i="29"/>
  <c r="P758" i="29"/>
  <c r="Q758" i="29"/>
  <c r="R758" i="29"/>
  <c r="M759" i="29"/>
  <c r="N759" i="29"/>
  <c r="O759" i="29"/>
  <c r="P759" i="29"/>
  <c r="Q759" i="29"/>
  <c r="R759" i="29"/>
  <c r="M760" i="29"/>
  <c r="N760" i="29"/>
  <c r="O760" i="29"/>
  <c r="P760" i="29"/>
  <c r="Q760" i="29"/>
  <c r="R760" i="29"/>
  <c r="M761" i="29"/>
  <c r="N761" i="29"/>
  <c r="O761" i="29"/>
  <c r="P761" i="29"/>
  <c r="Q761" i="29"/>
  <c r="R761" i="29"/>
  <c r="M762" i="29"/>
  <c r="N762" i="29"/>
  <c r="O762" i="29"/>
  <c r="P762" i="29"/>
  <c r="Q762" i="29"/>
  <c r="R762" i="29"/>
  <c r="M763" i="29"/>
  <c r="N763" i="29"/>
  <c r="O763" i="29"/>
  <c r="P763" i="29"/>
  <c r="Q763" i="29"/>
  <c r="R763" i="29"/>
  <c r="M764" i="29"/>
  <c r="N764" i="29"/>
  <c r="O764" i="29"/>
  <c r="P764" i="29"/>
  <c r="Q764" i="29"/>
  <c r="R764" i="29"/>
  <c r="M765" i="29"/>
  <c r="N765" i="29"/>
  <c r="O765" i="29"/>
  <c r="P765" i="29"/>
  <c r="Q765" i="29"/>
  <c r="R765" i="29"/>
  <c r="M766" i="29"/>
  <c r="N766" i="29"/>
  <c r="O766" i="29"/>
  <c r="P766" i="29"/>
  <c r="Q766" i="29"/>
  <c r="R766" i="29"/>
  <c r="M767" i="29"/>
  <c r="N767" i="29"/>
  <c r="O767" i="29"/>
  <c r="P767" i="29"/>
  <c r="Q767" i="29"/>
  <c r="R767" i="29"/>
  <c r="M768" i="29"/>
  <c r="N768" i="29"/>
  <c r="O768" i="29"/>
  <c r="P768" i="29"/>
  <c r="Q768" i="29"/>
  <c r="R768" i="29"/>
  <c r="M769" i="29"/>
  <c r="N769" i="29"/>
  <c r="O769" i="29"/>
  <c r="P769" i="29"/>
  <c r="Q769" i="29"/>
  <c r="R769" i="29"/>
  <c r="M770" i="29"/>
  <c r="N770" i="29"/>
  <c r="O770" i="29"/>
  <c r="P770" i="29"/>
  <c r="Q770" i="29"/>
  <c r="R770" i="29"/>
  <c r="M771" i="29"/>
  <c r="N771" i="29"/>
  <c r="O771" i="29"/>
  <c r="P771" i="29"/>
  <c r="Q771" i="29"/>
  <c r="R771" i="29"/>
  <c r="M772" i="29"/>
  <c r="N772" i="29"/>
  <c r="O772" i="29"/>
  <c r="P772" i="29"/>
  <c r="Q772" i="29"/>
  <c r="R772" i="29"/>
  <c r="M773" i="29"/>
  <c r="N773" i="29"/>
  <c r="O773" i="29"/>
  <c r="P773" i="29"/>
  <c r="Q773" i="29"/>
  <c r="R773" i="29"/>
  <c r="M774" i="29"/>
  <c r="N774" i="29"/>
  <c r="O774" i="29"/>
  <c r="P774" i="29"/>
  <c r="Q774" i="29"/>
  <c r="R774" i="29"/>
  <c r="M775" i="29"/>
  <c r="N775" i="29"/>
  <c r="O775" i="29"/>
  <c r="P775" i="29"/>
  <c r="Q775" i="29"/>
  <c r="R775" i="29"/>
  <c r="M776" i="29"/>
  <c r="N776" i="29"/>
  <c r="O776" i="29"/>
  <c r="P776" i="29"/>
  <c r="Q776" i="29"/>
  <c r="R776" i="29"/>
  <c r="M777" i="29"/>
  <c r="N777" i="29"/>
  <c r="O777" i="29"/>
  <c r="P777" i="29"/>
  <c r="Q777" i="29"/>
  <c r="R777" i="29"/>
  <c r="M778" i="29"/>
  <c r="N778" i="29"/>
  <c r="O778" i="29"/>
  <c r="P778" i="29"/>
  <c r="Q778" i="29"/>
  <c r="R778" i="29"/>
  <c r="M779" i="29"/>
  <c r="N779" i="29"/>
  <c r="O779" i="29"/>
  <c r="P779" i="29"/>
  <c r="Q779" i="29"/>
  <c r="R779" i="29"/>
  <c r="M780" i="29"/>
  <c r="N780" i="29"/>
  <c r="O780" i="29"/>
  <c r="P780" i="29"/>
  <c r="Q780" i="29"/>
  <c r="R780" i="29"/>
  <c r="M781" i="29"/>
  <c r="N781" i="29"/>
  <c r="O781" i="29"/>
  <c r="P781" i="29"/>
  <c r="Q781" i="29"/>
  <c r="R781" i="29"/>
  <c r="M782" i="29"/>
  <c r="N782" i="29"/>
  <c r="O782" i="29"/>
  <c r="P782" i="29"/>
  <c r="Q782" i="29"/>
  <c r="R782" i="29"/>
  <c r="M783" i="29"/>
  <c r="N783" i="29"/>
  <c r="O783" i="29"/>
  <c r="P783" i="29"/>
  <c r="Q783" i="29"/>
  <c r="R783" i="29"/>
  <c r="M784" i="29"/>
  <c r="N784" i="29"/>
  <c r="O784" i="29"/>
  <c r="P784" i="29"/>
  <c r="Q784" i="29"/>
  <c r="R784" i="29"/>
  <c r="M785" i="29"/>
  <c r="N785" i="29"/>
  <c r="O785" i="29"/>
  <c r="P785" i="29"/>
  <c r="Q785" i="29"/>
  <c r="R785" i="29"/>
  <c r="M786" i="29"/>
  <c r="N786" i="29"/>
  <c r="O786" i="29"/>
  <c r="P786" i="29"/>
  <c r="Q786" i="29"/>
  <c r="R786" i="29"/>
  <c r="M787" i="29"/>
  <c r="N787" i="29"/>
  <c r="O787" i="29"/>
  <c r="P787" i="29"/>
  <c r="Q787" i="29"/>
  <c r="R787" i="29"/>
  <c r="M788" i="29"/>
  <c r="N788" i="29"/>
  <c r="O788" i="29"/>
  <c r="P788" i="29"/>
  <c r="Q788" i="29"/>
  <c r="R788" i="29"/>
  <c r="M789" i="29"/>
  <c r="N789" i="29"/>
  <c r="O789" i="29"/>
  <c r="P789" i="29"/>
  <c r="Q789" i="29"/>
  <c r="R789" i="29"/>
  <c r="M790" i="29"/>
  <c r="N790" i="29"/>
  <c r="O790" i="29"/>
  <c r="P790" i="29"/>
  <c r="Q790" i="29"/>
  <c r="R790" i="29"/>
  <c r="M791" i="29"/>
  <c r="N791" i="29"/>
  <c r="O791" i="29"/>
  <c r="P791" i="29"/>
  <c r="Q791" i="29"/>
  <c r="R791" i="29"/>
  <c r="M792" i="29"/>
  <c r="N792" i="29"/>
  <c r="O792" i="29"/>
  <c r="P792" i="29"/>
  <c r="Q792" i="29"/>
  <c r="R792" i="29"/>
  <c r="M793" i="29"/>
  <c r="N793" i="29"/>
  <c r="O793" i="29"/>
  <c r="P793" i="29"/>
  <c r="Q793" i="29"/>
  <c r="R793" i="29"/>
  <c r="M794" i="29"/>
  <c r="N794" i="29"/>
  <c r="O794" i="29"/>
  <c r="P794" i="29"/>
  <c r="Q794" i="29"/>
  <c r="R794" i="29"/>
  <c r="M795" i="29"/>
  <c r="N795" i="29"/>
  <c r="O795" i="29"/>
  <c r="P795" i="29"/>
  <c r="Q795" i="29"/>
  <c r="R795" i="29"/>
  <c r="M796" i="29"/>
  <c r="N796" i="29"/>
  <c r="O796" i="29"/>
  <c r="P796" i="29"/>
  <c r="Q796" i="29"/>
  <c r="R796" i="29"/>
  <c r="M797" i="29"/>
  <c r="N797" i="29"/>
  <c r="O797" i="29"/>
  <c r="P797" i="29"/>
  <c r="Q797" i="29"/>
  <c r="R797" i="29"/>
  <c r="M798" i="29"/>
  <c r="N798" i="29"/>
  <c r="O798" i="29"/>
  <c r="P798" i="29"/>
  <c r="Q798" i="29"/>
  <c r="R798" i="29"/>
  <c r="M799" i="29"/>
  <c r="N799" i="29"/>
  <c r="O799" i="29"/>
  <c r="P799" i="29"/>
  <c r="Q799" i="29"/>
  <c r="R799" i="29"/>
  <c r="M800" i="29"/>
  <c r="N800" i="29"/>
  <c r="O800" i="29"/>
  <c r="P800" i="29"/>
  <c r="Q800" i="29"/>
  <c r="R800" i="29"/>
  <c r="M801" i="29"/>
  <c r="N801" i="29"/>
  <c r="O801" i="29"/>
  <c r="P801" i="29"/>
  <c r="Q801" i="29"/>
  <c r="R801" i="29"/>
  <c r="M802" i="29"/>
  <c r="N802" i="29"/>
  <c r="O802" i="29"/>
  <c r="P802" i="29"/>
  <c r="Q802" i="29"/>
  <c r="R802" i="29"/>
  <c r="M803" i="29"/>
  <c r="N803" i="29"/>
  <c r="O803" i="29"/>
  <c r="P803" i="29"/>
  <c r="Q803" i="29"/>
  <c r="R803" i="29"/>
  <c r="M804" i="29"/>
  <c r="N804" i="29"/>
  <c r="O804" i="29"/>
  <c r="P804" i="29"/>
  <c r="Q804" i="29"/>
  <c r="R804" i="29"/>
  <c r="M805" i="29"/>
  <c r="N805" i="29"/>
  <c r="O805" i="29"/>
  <c r="P805" i="29"/>
  <c r="Q805" i="29"/>
  <c r="R805" i="29"/>
  <c r="M806" i="29"/>
  <c r="N806" i="29"/>
  <c r="O806" i="29"/>
  <c r="P806" i="29"/>
  <c r="Q806" i="29"/>
  <c r="R806" i="29"/>
  <c r="M807" i="29"/>
  <c r="N807" i="29"/>
  <c r="O807" i="29"/>
  <c r="P807" i="29"/>
  <c r="Q807" i="29"/>
  <c r="R807" i="29"/>
  <c r="M808" i="29"/>
  <c r="N808" i="29"/>
  <c r="O808" i="29"/>
  <c r="P808" i="29"/>
  <c r="Q808" i="29"/>
  <c r="R808" i="29"/>
  <c r="M809" i="29"/>
  <c r="N809" i="29"/>
  <c r="O809" i="29"/>
  <c r="P809" i="29"/>
  <c r="Q809" i="29"/>
  <c r="R809" i="29"/>
  <c r="M810" i="29"/>
  <c r="N810" i="29"/>
  <c r="O810" i="29"/>
  <c r="P810" i="29"/>
  <c r="Q810" i="29"/>
  <c r="R810" i="29"/>
  <c r="M811" i="29"/>
  <c r="N811" i="29"/>
  <c r="O811" i="29"/>
  <c r="P811" i="29"/>
  <c r="Q811" i="29"/>
  <c r="R811" i="29"/>
  <c r="M812" i="29"/>
  <c r="N812" i="29"/>
  <c r="O812" i="29"/>
  <c r="P812" i="29"/>
  <c r="Q812" i="29"/>
  <c r="R812" i="29"/>
  <c r="M813" i="29"/>
  <c r="N813" i="29"/>
  <c r="O813" i="29"/>
  <c r="P813" i="29"/>
  <c r="Q813" i="29"/>
  <c r="R813" i="29"/>
  <c r="M814" i="29"/>
  <c r="N814" i="29"/>
  <c r="O814" i="29"/>
  <c r="P814" i="29"/>
  <c r="Q814" i="29"/>
  <c r="R814" i="29"/>
  <c r="M815" i="29"/>
  <c r="N815" i="29"/>
  <c r="O815" i="29"/>
  <c r="P815" i="29"/>
  <c r="Q815" i="29"/>
  <c r="R815" i="29"/>
  <c r="M816" i="29"/>
  <c r="N816" i="29"/>
  <c r="O816" i="29"/>
  <c r="P816" i="29"/>
  <c r="Q816" i="29"/>
  <c r="R816" i="29"/>
  <c r="M817" i="29"/>
  <c r="N817" i="29"/>
  <c r="O817" i="29"/>
  <c r="P817" i="29"/>
  <c r="Q817" i="29"/>
  <c r="R817" i="29"/>
  <c r="M818" i="29"/>
  <c r="N818" i="29"/>
  <c r="O818" i="29"/>
  <c r="P818" i="29"/>
  <c r="Q818" i="29"/>
  <c r="R818" i="29"/>
  <c r="M819" i="29"/>
  <c r="N819" i="29"/>
  <c r="O819" i="29"/>
  <c r="P819" i="29"/>
  <c r="Q819" i="29"/>
  <c r="R819" i="29"/>
  <c r="M820" i="29"/>
  <c r="N820" i="29"/>
  <c r="O820" i="29"/>
  <c r="P820" i="29"/>
  <c r="Q820" i="29"/>
  <c r="R820" i="29"/>
  <c r="M821" i="29"/>
  <c r="N821" i="29"/>
  <c r="O821" i="29"/>
  <c r="P821" i="29"/>
  <c r="Q821" i="29"/>
  <c r="R821" i="29"/>
  <c r="M822" i="29"/>
  <c r="N822" i="29"/>
  <c r="O822" i="29"/>
  <c r="P822" i="29"/>
  <c r="Q822" i="29"/>
  <c r="R822" i="29"/>
  <c r="M823" i="29"/>
  <c r="N823" i="29"/>
  <c r="O823" i="29"/>
  <c r="P823" i="29"/>
  <c r="Q823" i="29"/>
  <c r="R823" i="29"/>
  <c r="M824" i="29"/>
  <c r="N824" i="29"/>
  <c r="O824" i="29"/>
  <c r="P824" i="29"/>
  <c r="Q824" i="29"/>
  <c r="R824" i="29"/>
  <c r="M825" i="29"/>
  <c r="N825" i="29"/>
  <c r="O825" i="29"/>
  <c r="P825" i="29"/>
  <c r="Q825" i="29"/>
  <c r="R825" i="29"/>
  <c r="M826" i="29"/>
  <c r="N826" i="29"/>
  <c r="O826" i="29"/>
  <c r="P826" i="29"/>
  <c r="Q826" i="29"/>
  <c r="R826" i="29"/>
  <c r="M827" i="29"/>
  <c r="N827" i="29"/>
  <c r="O827" i="29"/>
  <c r="P827" i="29"/>
  <c r="Q827" i="29"/>
  <c r="R827" i="29"/>
  <c r="M828" i="29"/>
  <c r="N828" i="29"/>
  <c r="O828" i="29"/>
  <c r="P828" i="29"/>
  <c r="Q828" i="29"/>
  <c r="R828" i="29"/>
  <c r="M829" i="29"/>
  <c r="N829" i="29"/>
  <c r="O829" i="29"/>
  <c r="P829" i="29"/>
  <c r="Q829" i="29"/>
  <c r="R829" i="29"/>
  <c r="M830" i="29"/>
  <c r="N830" i="29"/>
  <c r="O830" i="29"/>
  <c r="P830" i="29"/>
  <c r="Q830" i="29"/>
  <c r="R830" i="29"/>
  <c r="M831" i="29"/>
  <c r="N831" i="29"/>
  <c r="O831" i="29"/>
  <c r="P831" i="29"/>
  <c r="Q831" i="29"/>
  <c r="R831" i="29"/>
  <c r="M832" i="29"/>
  <c r="N832" i="29"/>
  <c r="O832" i="29"/>
  <c r="P832" i="29"/>
  <c r="Q832" i="29"/>
  <c r="R832" i="29"/>
  <c r="M833" i="29"/>
  <c r="N833" i="29"/>
  <c r="O833" i="29"/>
  <c r="P833" i="29"/>
  <c r="Q833" i="29"/>
  <c r="R833" i="29"/>
  <c r="M834" i="29"/>
  <c r="N834" i="29"/>
  <c r="O834" i="29"/>
  <c r="P834" i="29"/>
  <c r="Q834" i="29"/>
  <c r="R834" i="29"/>
  <c r="M835" i="29"/>
  <c r="N835" i="29"/>
  <c r="O835" i="29"/>
  <c r="P835" i="29"/>
  <c r="Q835" i="29"/>
  <c r="R835" i="29"/>
  <c r="M836" i="29"/>
  <c r="N836" i="29"/>
  <c r="O836" i="29"/>
  <c r="P836" i="29"/>
  <c r="Q836" i="29"/>
  <c r="R836" i="29"/>
  <c r="M837" i="29"/>
  <c r="N837" i="29"/>
  <c r="O837" i="29"/>
  <c r="P837" i="29"/>
  <c r="Q837" i="29"/>
  <c r="R837" i="29"/>
  <c r="M838" i="29"/>
  <c r="N838" i="29"/>
  <c r="O838" i="29"/>
  <c r="P838" i="29"/>
  <c r="Q838" i="29"/>
  <c r="R838" i="29"/>
  <c r="M839" i="29"/>
  <c r="N839" i="29"/>
  <c r="O839" i="29"/>
  <c r="P839" i="29"/>
  <c r="Q839" i="29"/>
  <c r="R839" i="29"/>
  <c r="M840" i="29"/>
  <c r="N840" i="29"/>
  <c r="O840" i="29"/>
  <c r="P840" i="29"/>
  <c r="Q840" i="29"/>
  <c r="R840" i="29"/>
  <c r="M841" i="29"/>
  <c r="N841" i="29"/>
  <c r="O841" i="29"/>
  <c r="P841" i="29"/>
  <c r="Q841" i="29"/>
  <c r="R841" i="29"/>
  <c r="M842" i="29"/>
  <c r="N842" i="29"/>
  <c r="O842" i="29"/>
  <c r="P842" i="29"/>
  <c r="Q842" i="29"/>
  <c r="R842" i="29"/>
  <c r="M843" i="29"/>
  <c r="N843" i="29"/>
  <c r="O843" i="29"/>
  <c r="P843" i="29"/>
  <c r="Q843" i="29"/>
  <c r="R843" i="29"/>
  <c r="M844" i="29"/>
  <c r="N844" i="29"/>
  <c r="O844" i="29"/>
  <c r="P844" i="29"/>
  <c r="Q844" i="29"/>
  <c r="R844" i="29"/>
  <c r="M845" i="29"/>
  <c r="N845" i="29"/>
  <c r="O845" i="29"/>
  <c r="P845" i="29"/>
  <c r="Q845" i="29"/>
  <c r="R845" i="29"/>
  <c r="M846" i="29"/>
  <c r="N846" i="29"/>
  <c r="O846" i="29"/>
  <c r="P846" i="29"/>
  <c r="Q846" i="29"/>
  <c r="R846" i="29"/>
  <c r="M847" i="29"/>
  <c r="N847" i="29"/>
  <c r="O847" i="29"/>
  <c r="P847" i="29"/>
  <c r="Q847" i="29"/>
  <c r="R847" i="29"/>
  <c r="M848" i="29"/>
  <c r="N848" i="29"/>
  <c r="O848" i="29"/>
  <c r="P848" i="29"/>
  <c r="Q848" i="29"/>
  <c r="R848" i="29"/>
  <c r="M849" i="29"/>
  <c r="N849" i="29"/>
  <c r="O849" i="29"/>
  <c r="P849" i="29"/>
  <c r="Q849" i="29"/>
  <c r="R849" i="29"/>
  <c r="M850" i="29"/>
  <c r="N850" i="29"/>
  <c r="O850" i="29"/>
  <c r="P850" i="29"/>
  <c r="Q850" i="29"/>
  <c r="R850" i="29"/>
  <c r="M851" i="29"/>
  <c r="N851" i="29"/>
  <c r="O851" i="29"/>
  <c r="P851" i="29"/>
  <c r="Q851" i="29"/>
  <c r="R851" i="29"/>
  <c r="M852" i="29"/>
  <c r="N852" i="29"/>
  <c r="O852" i="29"/>
  <c r="P852" i="29"/>
  <c r="Q852" i="29"/>
  <c r="R852" i="29"/>
  <c r="M853" i="29"/>
  <c r="N853" i="29"/>
  <c r="O853" i="29"/>
  <c r="P853" i="29"/>
  <c r="Q853" i="29"/>
  <c r="R853" i="29"/>
  <c r="M854" i="29"/>
  <c r="N854" i="29"/>
  <c r="O854" i="29"/>
  <c r="P854" i="29"/>
  <c r="Q854" i="29"/>
  <c r="R854" i="29"/>
  <c r="M855" i="29"/>
  <c r="N855" i="29"/>
  <c r="O855" i="29"/>
  <c r="P855" i="29"/>
  <c r="Q855" i="29"/>
  <c r="R855" i="29"/>
  <c r="M856" i="29"/>
  <c r="N856" i="29"/>
  <c r="O856" i="29"/>
  <c r="P856" i="29"/>
  <c r="Q856" i="29"/>
  <c r="R856" i="29"/>
  <c r="M857" i="29"/>
  <c r="N857" i="29"/>
  <c r="O857" i="29"/>
  <c r="P857" i="29"/>
  <c r="Q857" i="29"/>
  <c r="R857" i="29"/>
  <c r="M858" i="29"/>
  <c r="N858" i="29"/>
  <c r="O858" i="29"/>
  <c r="P858" i="29"/>
  <c r="Q858" i="29"/>
  <c r="R858" i="29"/>
  <c r="M859" i="29"/>
  <c r="N859" i="29"/>
  <c r="O859" i="29"/>
  <c r="P859" i="29"/>
  <c r="Q859" i="29"/>
  <c r="R859" i="29"/>
  <c r="M860" i="29"/>
  <c r="N860" i="29"/>
  <c r="O860" i="29"/>
  <c r="P860" i="29"/>
  <c r="Q860" i="29"/>
  <c r="R860" i="29"/>
  <c r="M861" i="29"/>
  <c r="N861" i="29"/>
  <c r="O861" i="29"/>
  <c r="P861" i="29"/>
  <c r="Q861" i="29"/>
  <c r="R861" i="29"/>
  <c r="M862" i="29"/>
  <c r="N862" i="29"/>
  <c r="O862" i="29"/>
  <c r="P862" i="29"/>
  <c r="Q862" i="29"/>
  <c r="R862" i="29"/>
  <c r="M863" i="29"/>
  <c r="N863" i="29"/>
  <c r="O863" i="29"/>
  <c r="P863" i="29"/>
  <c r="Q863" i="29"/>
  <c r="R863" i="29"/>
  <c r="M864" i="29"/>
  <c r="N864" i="29"/>
  <c r="O864" i="29"/>
  <c r="P864" i="29"/>
  <c r="Q864" i="29"/>
  <c r="R864" i="29"/>
  <c r="M865" i="29"/>
  <c r="N865" i="29"/>
  <c r="O865" i="29"/>
  <c r="P865" i="29"/>
  <c r="Q865" i="29"/>
  <c r="R865" i="29"/>
  <c r="M866" i="29"/>
  <c r="N866" i="29"/>
  <c r="O866" i="29"/>
  <c r="P866" i="29"/>
  <c r="Q866" i="29"/>
  <c r="R866" i="29"/>
  <c r="M867" i="29"/>
  <c r="N867" i="29"/>
  <c r="O867" i="29"/>
  <c r="P867" i="29"/>
  <c r="Q867" i="29"/>
  <c r="R867" i="29"/>
  <c r="M868" i="29"/>
  <c r="N868" i="29"/>
  <c r="O868" i="29"/>
  <c r="P868" i="29"/>
  <c r="Q868" i="29"/>
  <c r="R868" i="29"/>
  <c r="M869" i="29"/>
  <c r="N869" i="29"/>
  <c r="O869" i="29"/>
  <c r="P869" i="29"/>
  <c r="Q869" i="29"/>
  <c r="R869" i="29"/>
  <c r="M870" i="29"/>
  <c r="N870" i="29"/>
  <c r="O870" i="29"/>
  <c r="P870" i="29"/>
  <c r="Q870" i="29"/>
  <c r="R870" i="29"/>
  <c r="M871" i="29"/>
  <c r="N871" i="29"/>
  <c r="O871" i="29"/>
  <c r="P871" i="29"/>
  <c r="Q871" i="29"/>
  <c r="R871" i="29"/>
  <c r="M872" i="29"/>
  <c r="N872" i="29"/>
  <c r="O872" i="29"/>
  <c r="P872" i="29"/>
  <c r="Q872" i="29"/>
  <c r="R872" i="29"/>
  <c r="M873" i="29"/>
  <c r="N873" i="29"/>
  <c r="O873" i="29"/>
  <c r="P873" i="29"/>
  <c r="Q873" i="29"/>
  <c r="R873" i="29"/>
  <c r="M874" i="29"/>
  <c r="N874" i="29"/>
  <c r="O874" i="29"/>
  <c r="P874" i="29"/>
  <c r="Q874" i="29"/>
  <c r="R874" i="29"/>
  <c r="M875" i="29"/>
  <c r="N875" i="29"/>
  <c r="O875" i="29"/>
  <c r="P875" i="29"/>
  <c r="Q875" i="29"/>
  <c r="R875" i="29"/>
  <c r="M876" i="29"/>
  <c r="N876" i="29"/>
  <c r="O876" i="29"/>
  <c r="P876" i="29"/>
  <c r="Q876" i="29"/>
  <c r="R876" i="29"/>
  <c r="M877" i="29"/>
  <c r="N877" i="29"/>
  <c r="O877" i="29"/>
  <c r="P877" i="29"/>
  <c r="Q877" i="29"/>
  <c r="R877" i="29"/>
  <c r="M878" i="29"/>
  <c r="N878" i="29"/>
  <c r="O878" i="29"/>
  <c r="P878" i="29"/>
  <c r="Q878" i="29"/>
  <c r="R878" i="29"/>
  <c r="M879" i="29"/>
  <c r="N879" i="29"/>
  <c r="O879" i="29"/>
  <c r="P879" i="29"/>
  <c r="Q879" i="29"/>
  <c r="R879" i="29"/>
  <c r="M880" i="29"/>
  <c r="N880" i="29"/>
  <c r="O880" i="29"/>
  <c r="P880" i="29"/>
  <c r="Q880" i="29"/>
  <c r="R880" i="29"/>
  <c r="M881" i="29"/>
  <c r="N881" i="29"/>
  <c r="O881" i="29"/>
  <c r="P881" i="29"/>
  <c r="Q881" i="29"/>
  <c r="R881" i="29"/>
  <c r="M882" i="29"/>
  <c r="N882" i="29"/>
  <c r="O882" i="29"/>
  <c r="P882" i="29"/>
  <c r="Q882" i="29"/>
  <c r="R882" i="29"/>
  <c r="M883" i="29"/>
  <c r="N883" i="29"/>
  <c r="O883" i="29"/>
  <c r="P883" i="29"/>
  <c r="Q883" i="29"/>
  <c r="R883" i="29"/>
  <c r="M884" i="29"/>
  <c r="N884" i="29"/>
  <c r="O884" i="29"/>
  <c r="P884" i="29"/>
  <c r="Q884" i="29"/>
  <c r="R884" i="29"/>
  <c r="M885" i="29"/>
  <c r="N885" i="29"/>
  <c r="O885" i="29"/>
  <c r="P885" i="29"/>
  <c r="Q885" i="29"/>
  <c r="R885" i="29"/>
  <c r="M886" i="29"/>
  <c r="N886" i="29"/>
  <c r="O886" i="29"/>
  <c r="P886" i="29"/>
  <c r="Q886" i="29"/>
  <c r="R886" i="29"/>
  <c r="M887" i="29"/>
  <c r="N887" i="29"/>
  <c r="O887" i="29"/>
  <c r="P887" i="29"/>
  <c r="Q887" i="29"/>
  <c r="R887" i="29"/>
  <c r="M888" i="29"/>
  <c r="N888" i="29"/>
  <c r="O888" i="29"/>
  <c r="P888" i="29"/>
  <c r="Q888" i="29"/>
  <c r="R888" i="29"/>
  <c r="M889" i="29"/>
  <c r="N889" i="29"/>
  <c r="O889" i="29"/>
  <c r="P889" i="29"/>
  <c r="Q889" i="29"/>
  <c r="R889" i="29"/>
  <c r="M890" i="29"/>
  <c r="N890" i="29"/>
  <c r="O890" i="29"/>
  <c r="P890" i="29"/>
  <c r="Q890" i="29"/>
  <c r="R890" i="29"/>
  <c r="M891" i="29"/>
  <c r="N891" i="29"/>
  <c r="O891" i="29"/>
  <c r="P891" i="29"/>
  <c r="Q891" i="29"/>
  <c r="R891" i="29"/>
  <c r="M892" i="29"/>
  <c r="N892" i="29"/>
  <c r="O892" i="29"/>
  <c r="P892" i="29"/>
  <c r="Q892" i="29"/>
  <c r="R892" i="29"/>
  <c r="M893" i="29"/>
  <c r="N893" i="29"/>
  <c r="O893" i="29"/>
  <c r="P893" i="29"/>
  <c r="Q893" i="29"/>
  <c r="R893" i="29"/>
  <c r="M894" i="29"/>
  <c r="N894" i="29"/>
  <c r="O894" i="29"/>
  <c r="P894" i="29"/>
  <c r="Q894" i="29"/>
  <c r="R894" i="29"/>
  <c r="M895" i="29"/>
  <c r="N895" i="29"/>
  <c r="O895" i="29"/>
  <c r="P895" i="29"/>
  <c r="Q895" i="29"/>
  <c r="R895" i="29"/>
  <c r="M896" i="29"/>
  <c r="N896" i="29"/>
  <c r="O896" i="29"/>
  <c r="P896" i="29"/>
  <c r="Q896" i="29"/>
  <c r="R896" i="29"/>
  <c r="M897" i="29"/>
  <c r="N897" i="29"/>
  <c r="O897" i="29"/>
  <c r="P897" i="29"/>
  <c r="Q897" i="29"/>
  <c r="R897" i="29"/>
  <c r="M898" i="29"/>
  <c r="N898" i="29"/>
  <c r="O898" i="29"/>
  <c r="P898" i="29"/>
  <c r="Q898" i="29"/>
  <c r="R898" i="29"/>
  <c r="M899" i="29"/>
  <c r="N899" i="29"/>
  <c r="O899" i="29"/>
  <c r="P899" i="29"/>
  <c r="Q899" i="29"/>
  <c r="R899" i="29"/>
  <c r="M900" i="29"/>
  <c r="N900" i="29"/>
  <c r="O900" i="29"/>
  <c r="P900" i="29"/>
  <c r="Q900" i="29"/>
  <c r="R900" i="29"/>
  <c r="M901" i="29"/>
  <c r="N901" i="29"/>
  <c r="O901" i="29"/>
  <c r="P901" i="29"/>
  <c r="Q901" i="29"/>
  <c r="R901" i="29"/>
  <c r="M902" i="29"/>
  <c r="N902" i="29"/>
  <c r="O902" i="29"/>
  <c r="P902" i="29"/>
  <c r="Q902" i="29"/>
  <c r="R902" i="29"/>
  <c r="M903" i="29"/>
  <c r="N903" i="29"/>
  <c r="O903" i="29"/>
  <c r="P903" i="29"/>
  <c r="Q903" i="29"/>
  <c r="R903" i="29"/>
  <c r="M904" i="29"/>
  <c r="N904" i="29"/>
  <c r="O904" i="29"/>
  <c r="P904" i="29"/>
  <c r="Q904" i="29"/>
  <c r="R904" i="29"/>
  <c r="M905" i="29"/>
  <c r="N905" i="29"/>
  <c r="O905" i="29"/>
  <c r="P905" i="29"/>
  <c r="Q905" i="29"/>
  <c r="R905" i="29"/>
  <c r="M906" i="29"/>
  <c r="N906" i="29"/>
  <c r="O906" i="29"/>
  <c r="P906" i="29"/>
  <c r="Q906" i="29"/>
  <c r="R906" i="29"/>
  <c r="M907" i="29"/>
  <c r="N907" i="29"/>
  <c r="O907" i="29"/>
  <c r="P907" i="29"/>
  <c r="Q907" i="29"/>
  <c r="R907" i="29"/>
  <c r="M908" i="29"/>
  <c r="N908" i="29"/>
  <c r="O908" i="29"/>
  <c r="P908" i="29"/>
  <c r="Q908" i="29"/>
  <c r="R908" i="29"/>
  <c r="M909" i="29"/>
  <c r="N909" i="29"/>
  <c r="O909" i="29"/>
  <c r="P909" i="29"/>
  <c r="Q909" i="29"/>
  <c r="R909" i="29"/>
  <c r="M910" i="29"/>
  <c r="N910" i="29"/>
  <c r="O910" i="29"/>
  <c r="P910" i="29"/>
  <c r="Q910" i="29"/>
  <c r="R910" i="29"/>
  <c r="M911" i="29"/>
  <c r="N911" i="29"/>
  <c r="O911" i="29"/>
  <c r="P911" i="29"/>
  <c r="Q911" i="29"/>
  <c r="R911" i="29"/>
  <c r="M912" i="29"/>
  <c r="N912" i="29"/>
  <c r="O912" i="29"/>
  <c r="P912" i="29"/>
  <c r="Q912" i="29"/>
  <c r="R912" i="29"/>
  <c r="M913" i="29"/>
  <c r="N913" i="29"/>
  <c r="O913" i="29"/>
  <c r="P913" i="29"/>
  <c r="Q913" i="29"/>
  <c r="R913" i="29"/>
  <c r="M914" i="29"/>
  <c r="N914" i="29"/>
  <c r="O914" i="29"/>
  <c r="P914" i="29"/>
  <c r="Q914" i="29"/>
  <c r="R914" i="29"/>
  <c r="M915" i="29"/>
  <c r="N915" i="29"/>
  <c r="O915" i="29"/>
  <c r="P915" i="29"/>
  <c r="Q915" i="29"/>
  <c r="R915" i="29"/>
  <c r="M916" i="29"/>
  <c r="N916" i="29"/>
  <c r="O916" i="29"/>
  <c r="P916" i="29"/>
  <c r="Q916" i="29"/>
  <c r="R916" i="29"/>
  <c r="M917" i="29"/>
  <c r="N917" i="29"/>
  <c r="O917" i="29"/>
  <c r="P917" i="29"/>
  <c r="Q917" i="29"/>
  <c r="R917" i="29"/>
  <c r="M918" i="29"/>
  <c r="N918" i="29"/>
  <c r="O918" i="29"/>
  <c r="P918" i="29"/>
  <c r="Q918" i="29"/>
  <c r="R918" i="29"/>
  <c r="M919" i="29"/>
  <c r="N919" i="29"/>
  <c r="O919" i="29"/>
  <c r="P919" i="29"/>
  <c r="Q919" i="29"/>
  <c r="R919" i="29"/>
  <c r="M920" i="29"/>
  <c r="N920" i="29"/>
  <c r="O920" i="29"/>
  <c r="P920" i="29"/>
  <c r="Q920" i="29"/>
  <c r="R920" i="29"/>
  <c r="M921" i="29"/>
  <c r="N921" i="29"/>
  <c r="O921" i="29"/>
  <c r="P921" i="29"/>
  <c r="Q921" i="29"/>
  <c r="R921" i="29"/>
  <c r="M922" i="29"/>
  <c r="N922" i="29"/>
  <c r="O922" i="29"/>
  <c r="P922" i="29"/>
  <c r="Q922" i="29"/>
  <c r="R922" i="29"/>
  <c r="M923" i="29"/>
  <c r="N923" i="29"/>
  <c r="O923" i="29"/>
  <c r="P923" i="29"/>
  <c r="Q923" i="29"/>
  <c r="R923" i="29"/>
  <c r="M924" i="29"/>
  <c r="N924" i="29"/>
  <c r="O924" i="29"/>
  <c r="P924" i="29"/>
  <c r="Q924" i="29"/>
  <c r="R924" i="29"/>
  <c r="M925" i="29"/>
  <c r="N925" i="29"/>
  <c r="O925" i="29"/>
  <c r="P925" i="29"/>
  <c r="Q925" i="29"/>
  <c r="R925" i="29"/>
  <c r="M926" i="29"/>
  <c r="N926" i="29"/>
  <c r="O926" i="29"/>
  <c r="P926" i="29"/>
  <c r="Q926" i="29"/>
  <c r="R926" i="29"/>
  <c r="M927" i="29"/>
  <c r="N927" i="29"/>
  <c r="O927" i="29"/>
  <c r="P927" i="29"/>
  <c r="Q927" i="29"/>
  <c r="R927" i="29"/>
  <c r="M928" i="29"/>
  <c r="N928" i="29"/>
  <c r="O928" i="29"/>
  <c r="P928" i="29"/>
  <c r="Q928" i="29"/>
  <c r="R928" i="29"/>
  <c r="M929" i="29"/>
  <c r="N929" i="29"/>
  <c r="O929" i="29"/>
  <c r="P929" i="29"/>
  <c r="Q929" i="29"/>
  <c r="R929" i="29"/>
  <c r="M930" i="29"/>
  <c r="N930" i="29"/>
  <c r="O930" i="29"/>
  <c r="P930" i="29"/>
  <c r="Q930" i="29"/>
  <c r="R930" i="29"/>
  <c r="M931" i="29"/>
  <c r="N931" i="29"/>
  <c r="O931" i="29"/>
  <c r="P931" i="29"/>
  <c r="Q931" i="29"/>
  <c r="R931" i="29"/>
  <c r="M932" i="29"/>
  <c r="N932" i="29"/>
  <c r="O932" i="29"/>
  <c r="P932" i="29"/>
  <c r="Q932" i="29"/>
  <c r="R932" i="29"/>
  <c r="M933" i="29"/>
  <c r="N933" i="29"/>
  <c r="O933" i="29"/>
  <c r="P933" i="29"/>
  <c r="Q933" i="29"/>
  <c r="R933" i="29"/>
  <c r="M934" i="29"/>
  <c r="N934" i="29"/>
  <c r="O934" i="29"/>
  <c r="P934" i="29"/>
  <c r="Q934" i="29"/>
  <c r="R934" i="29"/>
  <c r="M935" i="29"/>
  <c r="N935" i="29"/>
  <c r="O935" i="29"/>
  <c r="P935" i="29"/>
  <c r="Q935" i="29"/>
  <c r="R935" i="29"/>
  <c r="M936" i="29"/>
  <c r="N936" i="29"/>
  <c r="O936" i="29"/>
  <c r="P936" i="29"/>
  <c r="Q936" i="29"/>
  <c r="R936" i="29"/>
  <c r="M937" i="29"/>
  <c r="N937" i="29"/>
  <c r="O937" i="29"/>
  <c r="P937" i="29"/>
  <c r="Q937" i="29"/>
  <c r="R937" i="29"/>
  <c r="M938" i="29"/>
  <c r="N938" i="29"/>
  <c r="O938" i="29"/>
  <c r="P938" i="29"/>
  <c r="Q938" i="29"/>
  <c r="R938" i="29"/>
  <c r="M939" i="29"/>
  <c r="N939" i="29"/>
  <c r="O939" i="29"/>
  <c r="P939" i="29"/>
  <c r="Q939" i="29"/>
  <c r="R939" i="29"/>
  <c r="M940" i="29"/>
  <c r="N940" i="29"/>
  <c r="O940" i="29"/>
  <c r="P940" i="29"/>
  <c r="Q940" i="29"/>
  <c r="R940" i="29"/>
  <c r="M941" i="29"/>
  <c r="N941" i="29"/>
  <c r="O941" i="29"/>
  <c r="P941" i="29"/>
  <c r="Q941" i="29"/>
  <c r="R941" i="29"/>
  <c r="M942" i="29"/>
  <c r="N942" i="29"/>
  <c r="O942" i="29"/>
  <c r="P942" i="29"/>
  <c r="Q942" i="29"/>
  <c r="R942" i="29"/>
  <c r="M943" i="29"/>
  <c r="N943" i="29"/>
  <c r="O943" i="29"/>
  <c r="P943" i="29"/>
  <c r="Q943" i="29"/>
  <c r="R943" i="29"/>
  <c r="M944" i="29"/>
  <c r="N944" i="29"/>
  <c r="O944" i="29"/>
  <c r="P944" i="29"/>
  <c r="Q944" i="29"/>
  <c r="R944" i="29"/>
  <c r="M945" i="29"/>
  <c r="N945" i="29"/>
  <c r="O945" i="29"/>
  <c r="P945" i="29"/>
  <c r="Q945" i="29"/>
  <c r="R945" i="29"/>
  <c r="M946" i="29"/>
  <c r="N946" i="29"/>
  <c r="O946" i="29"/>
  <c r="P946" i="29"/>
  <c r="Q946" i="29"/>
  <c r="R946" i="29"/>
  <c r="M947" i="29"/>
  <c r="N947" i="29"/>
  <c r="O947" i="29"/>
  <c r="P947" i="29"/>
  <c r="Q947" i="29"/>
  <c r="R947" i="29"/>
  <c r="M948" i="29"/>
  <c r="N948" i="29"/>
  <c r="O948" i="29"/>
  <c r="P948" i="29"/>
  <c r="Q948" i="29"/>
  <c r="R948" i="29"/>
  <c r="M949" i="29"/>
  <c r="N949" i="29"/>
  <c r="O949" i="29"/>
  <c r="P949" i="29"/>
  <c r="Q949" i="29"/>
  <c r="R949" i="29"/>
  <c r="M950" i="29"/>
  <c r="N950" i="29"/>
  <c r="O950" i="29"/>
  <c r="P950" i="29"/>
  <c r="Q950" i="29"/>
  <c r="R950" i="29"/>
  <c r="M951" i="29"/>
  <c r="N951" i="29"/>
  <c r="O951" i="29"/>
  <c r="P951" i="29"/>
  <c r="Q951" i="29"/>
  <c r="R951" i="29"/>
  <c r="M952" i="29"/>
  <c r="N952" i="29"/>
  <c r="O952" i="29"/>
  <c r="P952" i="29"/>
  <c r="Q952" i="29"/>
  <c r="R952" i="29"/>
  <c r="M953" i="29"/>
  <c r="N953" i="29"/>
  <c r="O953" i="29"/>
  <c r="P953" i="29"/>
  <c r="Q953" i="29"/>
  <c r="R953" i="29"/>
  <c r="M954" i="29"/>
  <c r="N954" i="29"/>
  <c r="O954" i="29"/>
  <c r="P954" i="29"/>
  <c r="Q954" i="29"/>
  <c r="R954" i="29"/>
  <c r="M955" i="29"/>
  <c r="N955" i="29"/>
  <c r="O955" i="29"/>
  <c r="P955" i="29"/>
  <c r="Q955" i="29"/>
  <c r="R955" i="29"/>
  <c r="M956" i="29"/>
  <c r="N956" i="29"/>
  <c r="O956" i="29"/>
  <c r="P956" i="29"/>
  <c r="Q956" i="29"/>
  <c r="R956" i="29"/>
  <c r="M957" i="29"/>
  <c r="N957" i="29"/>
  <c r="O957" i="29"/>
  <c r="P957" i="29"/>
  <c r="Q957" i="29"/>
  <c r="R957" i="29"/>
  <c r="M958" i="29"/>
  <c r="N958" i="29"/>
  <c r="O958" i="29"/>
  <c r="P958" i="29"/>
  <c r="Q958" i="29"/>
  <c r="R958" i="29"/>
  <c r="M959" i="29"/>
  <c r="N959" i="29"/>
  <c r="O959" i="29"/>
  <c r="P959" i="29"/>
  <c r="Q959" i="29"/>
  <c r="R959" i="29"/>
  <c r="M960" i="29"/>
  <c r="N960" i="29"/>
  <c r="O960" i="29"/>
  <c r="P960" i="29"/>
  <c r="Q960" i="29"/>
  <c r="R960" i="29"/>
  <c r="M961" i="29"/>
  <c r="N961" i="29"/>
  <c r="O961" i="29"/>
  <c r="P961" i="29"/>
  <c r="Q961" i="29"/>
  <c r="R961" i="29"/>
  <c r="M962" i="29"/>
  <c r="N962" i="29"/>
  <c r="O962" i="29"/>
  <c r="P962" i="29"/>
  <c r="Q962" i="29"/>
  <c r="R962" i="29"/>
  <c r="M963" i="29"/>
  <c r="N963" i="29"/>
  <c r="O963" i="29"/>
  <c r="P963" i="29"/>
  <c r="Q963" i="29"/>
  <c r="R963" i="29"/>
  <c r="M964" i="29"/>
  <c r="N964" i="29"/>
  <c r="O964" i="29"/>
  <c r="P964" i="29"/>
  <c r="Q964" i="29"/>
  <c r="R964" i="29"/>
  <c r="M965" i="29"/>
  <c r="N965" i="29"/>
  <c r="O965" i="29"/>
  <c r="P965" i="29"/>
  <c r="Q965" i="29"/>
  <c r="R965" i="29"/>
  <c r="M966" i="29"/>
  <c r="N966" i="29"/>
  <c r="O966" i="29"/>
  <c r="P966" i="29"/>
  <c r="Q966" i="29"/>
  <c r="R966" i="29"/>
  <c r="M967" i="29"/>
  <c r="N967" i="29"/>
  <c r="O967" i="29"/>
  <c r="P967" i="29"/>
  <c r="Q967" i="29"/>
  <c r="R967" i="29"/>
  <c r="M968" i="29"/>
  <c r="N968" i="29"/>
  <c r="O968" i="29"/>
  <c r="P968" i="29"/>
  <c r="Q968" i="29"/>
  <c r="R968" i="29"/>
  <c r="M969" i="29"/>
  <c r="N969" i="29"/>
  <c r="O969" i="29"/>
  <c r="P969" i="29"/>
  <c r="Q969" i="29"/>
  <c r="R969" i="29"/>
  <c r="M970" i="29"/>
  <c r="N970" i="29"/>
  <c r="O970" i="29"/>
  <c r="P970" i="29"/>
  <c r="Q970" i="29"/>
  <c r="R970" i="29"/>
  <c r="M971" i="29"/>
  <c r="N971" i="29"/>
  <c r="O971" i="29"/>
  <c r="P971" i="29"/>
  <c r="Q971" i="29"/>
  <c r="R971" i="29"/>
  <c r="M972" i="29"/>
  <c r="N972" i="29"/>
  <c r="O972" i="29"/>
  <c r="P972" i="29"/>
  <c r="Q972" i="29"/>
  <c r="R972" i="29"/>
  <c r="M973" i="29"/>
  <c r="N973" i="29"/>
  <c r="O973" i="29"/>
  <c r="P973" i="29"/>
  <c r="Q973" i="29"/>
  <c r="R973" i="29"/>
  <c r="M974" i="29"/>
  <c r="N974" i="29"/>
  <c r="O974" i="29"/>
  <c r="P974" i="29"/>
  <c r="Q974" i="29"/>
  <c r="R974" i="29"/>
  <c r="M975" i="29"/>
  <c r="N975" i="29"/>
  <c r="O975" i="29"/>
  <c r="P975" i="29"/>
  <c r="Q975" i="29"/>
  <c r="R975" i="29"/>
  <c r="M976" i="29"/>
  <c r="N976" i="29"/>
  <c r="O976" i="29"/>
  <c r="P976" i="29"/>
  <c r="Q976" i="29"/>
  <c r="R976" i="29"/>
  <c r="M977" i="29"/>
  <c r="N977" i="29"/>
  <c r="O977" i="29"/>
  <c r="P977" i="29"/>
  <c r="Q977" i="29"/>
  <c r="R977" i="29"/>
  <c r="M978" i="29"/>
  <c r="N978" i="29"/>
  <c r="O978" i="29"/>
  <c r="P978" i="29"/>
  <c r="Q978" i="29"/>
  <c r="R978" i="29"/>
  <c r="M979" i="29"/>
  <c r="N979" i="29"/>
  <c r="O979" i="29"/>
  <c r="P979" i="29"/>
  <c r="Q979" i="29"/>
  <c r="R979" i="29"/>
  <c r="M980" i="29"/>
  <c r="N980" i="29"/>
  <c r="O980" i="29"/>
  <c r="P980" i="29"/>
  <c r="Q980" i="29"/>
  <c r="R980" i="29"/>
  <c r="M981" i="29"/>
  <c r="N981" i="29"/>
  <c r="O981" i="29"/>
  <c r="P981" i="29"/>
  <c r="Q981" i="29"/>
  <c r="R981" i="29"/>
  <c r="M982" i="29"/>
  <c r="N982" i="29"/>
  <c r="O982" i="29"/>
  <c r="P982" i="29"/>
  <c r="Q982" i="29"/>
  <c r="R982" i="29"/>
  <c r="M983" i="29"/>
  <c r="N983" i="29"/>
  <c r="O983" i="29"/>
  <c r="P983" i="29"/>
  <c r="Q983" i="29"/>
  <c r="R983" i="29"/>
  <c r="M984" i="29"/>
  <c r="N984" i="29"/>
  <c r="O984" i="29"/>
  <c r="P984" i="29"/>
  <c r="Q984" i="29"/>
  <c r="R984" i="29"/>
  <c r="M985" i="29"/>
  <c r="N985" i="29"/>
  <c r="O985" i="29"/>
  <c r="P985" i="29"/>
  <c r="Q985" i="29"/>
  <c r="R985" i="29"/>
  <c r="M986" i="29"/>
  <c r="N986" i="29"/>
  <c r="O986" i="29"/>
  <c r="P986" i="29"/>
  <c r="Q986" i="29"/>
  <c r="R986" i="29"/>
  <c r="M987" i="29"/>
  <c r="N987" i="29"/>
  <c r="O987" i="29"/>
  <c r="P987" i="29"/>
  <c r="Q987" i="29"/>
  <c r="R987" i="29"/>
  <c r="M988" i="29"/>
  <c r="N988" i="29"/>
  <c r="O988" i="29"/>
  <c r="P988" i="29"/>
  <c r="Q988" i="29"/>
  <c r="R988" i="29"/>
  <c r="M989" i="29"/>
  <c r="N989" i="29"/>
  <c r="O989" i="29"/>
  <c r="P989" i="29"/>
  <c r="Q989" i="29"/>
  <c r="R989" i="29"/>
  <c r="M990" i="29"/>
  <c r="N990" i="29"/>
  <c r="O990" i="29"/>
  <c r="P990" i="29"/>
  <c r="Q990" i="29"/>
  <c r="R990" i="29"/>
  <c r="M991" i="29"/>
  <c r="N991" i="29"/>
  <c r="O991" i="29"/>
  <c r="P991" i="29"/>
  <c r="Q991" i="29"/>
  <c r="R991" i="29"/>
  <c r="M992" i="29"/>
  <c r="N992" i="29"/>
  <c r="O992" i="29"/>
  <c r="P992" i="29"/>
  <c r="Q992" i="29"/>
  <c r="R992" i="29"/>
  <c r="M993" i="29"/>
  <c r="N993" i="29"/>
  <c r="O993" i="29"/>
  <c r="P993" i="29"/>
  <c r="Q993" i="29"/>
  <c r="R993" i="29"/>
  <c r="M994" i="29"/>
  <c r="N994" i="29"/>
  <c r="O994" i="29"/>
  <c r="P994" i="29"/>
  <c r="Q994" i="29"/>
  <c r="R994" i="29"/>
  <c r="M995" i="29"/>
  <c r="N995" i="29"/>
  <c r="O995" i="29"/>
  <c r="P995" i="29"/>
  <c r="Q995" i="29"/>
  <c r="R995" i="29"/>
  <c r="M996" i="29"/>
  <c r="N996" i="29"/>
  <c r="O996" i="29"/>
  <c r="P996" i="29"/>
  <c r="Q996" i="29"/>
  <c r="R996" i="29"/>
  <c r="M997" i="29"/>
  <c r="N997" i="29"/>
  <c r="O997" i="29"/>
  <c r="P997" i="29"/>
  <c r="Q997" i="29"/>
  <c r="R997" i="29"/>
  <c r="M998" i="29"/>
  <c r="N998" i="29"/>
  <c r="O998" i="29"/>
  <c r="P998" i="29"/>
  <c r="Q998" i="29"/>
  <c r="R998" i="29"/>
  <c r="M999" i="29"/>
  <c r="N999" i="29"/>
  <c r="O999" i="29"/>
  <c r="P999" i="29"/>
  <c r="Q999" i="29"/>
  <c r="R999" i="29"/>
  <c r="M1000" i="29"/>
  <c r="N1000" i="29"/>
  <c r="O1000" i="29"/>
  <c r="P1000" i="29"/>
  <c r="Q1000" i="29"/>
  <c r="R1000" i="29"/>
  <c r="M1001" i="29"/>
  <c r="N1001" i="29"/>
  <c r="O1001" i="29"/>
  <c r="P1001" i="29"/>
  <c r="Q1001" i="29"/>
  <c r="R1001" i="29"/>
  <c r="M1002" i="29"/>
  <c r="N1002" i="29"/>
  <c r="O1002" i="29"/>
  <c r="P1002" i="29"/>
  <c r="Q1002" i="29"/>
  <c r="R1002" i="29"/>
  <c r="M1003" i="29"/>
  <c r="N1003" i="29"/>
  <c r="O1003" i="29"/>
  <c r="P1003" i="29"/>
  <c r="Q1003" i="29"/>
  <c r="R1003" i="29"/>
  <c r="M1004" i="29"/>
  <c r="N1004" i="29"/>
  <c r="O1004" i="29"/>
  <c r="P1004" i="29"/>
  <c r="Q1004" i="29"/>
  <c r="R1004" i="29"/>
  <c r="M1005" i="29"/>
  <c r="N1005" i="29"/>
  <c r="O1005" i="29"/>
  <c r="P1005" i="29"/>
  <c r="Q1005" i="29"/>
  <c r="R1005" i="29"/>
  <c r="M1006" i="29"/>
  <c r="N1006" i="29"/>
  <c r="O1006" i="29"/>
  <c r="P1006" i="29"/>
  <c r="Q1006" i="29"/>
  <c r="R1006" i="29"/>
  <c r="M1007" i="29"/>
  <c r="N1007" i="29"/>
  <c r="O1007" i="29"/>
  <c r="P1007" i="29"/>
  <c r="Q1007" i="29"/>
  <c r="R1007" i="29"/>
  <c r="M1008" i="29"/>
  <c r="N1008" i="29"/>
  <c r="O1008" i="29"/>
  <c r="P1008" i="29"/>
  <c r="Q1008" i="29"/>
  <c r="R1008" i="29"/>
  <c r="M1009" i="29"/>
  <c r="N1009" i="29"/>
  <c r="O1009" i="29"/>
  <c r="P1009" i="29"/>
  <c r="Q1009" i="29"/>
  <c r="R1009" i="29"/>
  <c r="M1010" i="29"/>
  <c r="N1010" i="29"/>
  <c r="O1010" i="29"/>
  <c r="P1010" i="29"/>
  <c r="Q1010" i="29"/>
  <c r="R1010" i="29"/>
  <c r="M1011" i="29"/>
  <c r="N1011" i="29"/>
  <c r="O1011" i="29"/>
  <c r="P1011" i="29"/>
  <c r="Q1011" i="29"/>
  <c r="R1011" i="29"/>
  <c r="M1012" i="29"/>
  <c r="N1012" i="29"/>
  <c r="O1012" i="29"/>
  <c r="P1012" i="29"/>
  <c r="Q1012" i="29"/>
  <c r="R1012" i="29"/>
  <c r="M1013" i="29"/>
  <c r="N1013" i="29"/>
  <c r="O1013" i="29"/>
  <c r="P1013" i="29"/>
  <c r="Q1013" i="29"/>
  <c r="R1013" i="29"/>
  <c r="M1014" i="29"/>
  <c r="N1014" i="29"/>
  <c r="O1014" i="29"/>
  <c r="P1014" i="29"/>
  <c r="Q1014" i="29"/>
  <c r="R1014" i="29"/>
  <c r="M1015" i="29"/>
  <c r="N1015" i="29"/>
  <c r="O1015" i="29"/>
  <c r="P1015" i="29"/>
  <c r="Q1015" i="29"/>
  <c r="R1015" i="29"/>
  <c r="M1016" i="29"/>
  <c r="N1016" i="29"/>
  <c r="O1016" i="29"/>
  <c r="P1016" i="29"/>
  <c r="Q1016" i="29"/>
  <c r="R1016" i="29"/>
  <c r="M1017" i="29"/>
  <c r="N1017" i="29"/>
  <c r="O1017" i="29"/>
  <c r="P1017" i="29"/>
  <c r="Q1017" i="29"/>
  <c r="R1017" i="29"/>
  <c r="M1018" i="29"/>
  <c r="N1018" i="29"/>
  <c r="O1018" i="29"/>
  <c r="P1018" i="29"/>
  <c r="Q1018" i="29"/>
  <c r="R1018" i="29"/>
  <c r="M1019" i="29"/>
  <c r="N1019" i="29"/>
  <c r="O1019" i="29"/>
  <c r="P1019" i="29"/>
  <c r="Q1019" i="29"/>
  <c r="R1019" i="29"/>
  <c r="M1020" i="29"/>
  <c r="N1020" i="29"/>
  <c r="O1020" i="29"/>
  <c r="P1020" i="29"/>
  <c r="Q1020" i="29"/>
  <c r="R1020" i="29"/>
  <c r="M1021" i="29"/>
  <c r="N1021" i="29"/>
  <c r="O1021" i="29"/>
  <c r="P1021" i="29"/>
  <c r="Q1021" i="29"/>
  <c r="R1021" i="29"/>
  <c r="M1022" i="29"/>
  <c r="N1022" i="29"/>
  <c r="O1022" i="29"/>
  <c r="P1022" i="29"/>
  <c r="Q1022" i="29"/>
  <c r="R1022" i="29"/>
  <c r="M1023" i="29"/>
  <c r="N1023" i="29"/>
  <c r="O1023" i="29"/>
  <c r="P1023" i="29"/>
  <c r="Q1023" i="29"/>
  <c r="R1023" i="29"/>
  <c r="M1024" i="29"/>
  <c r="N1024" i="29"/>
  <c r="O1024" i="29"/>
  <c r="P1024" i="29"/>
  <c r="Q1024" i="29"/>
  <c r="R1024" i="29"/>
  <c r="M1025" i="29"/>
  <c r="N1025" i="29"/>
  <c r="O1025" i="29"/>
  <c r="P1025" i="29"/>
  <c r="Q1025" i="29"/>
  <c r="R1025" i="29"/>
  <c r="M1026" i="29"/>
  <c r="N1026" i="29"/>
  <c r="O1026" i="29"/>
  <c r="P1026" i="29"/>
  <c r="Q1026" i="29"/>
  <c r="R1026" i="29"/>
  <c r="M1027" i="29"/>
  <c r="N1027" i="29"/>
  <c r="O1027" i="29"/>
  <c r="P1027" i="29"/>
  <c r="Q1027" i="29"/>
  <c r="R1027" i="29"/>
  <c r="M1028" i="29"/>
  <c r="N1028" i="29"/>
  <c r="O1028" i="29"/>
  <c r="P1028" i="29"/>
  <c r="Q1028" i="29"/>
  <c r="R1028" i="29"/>
  <c r="M1029" i="29"/>
  <c r="N1029" i="29"/>
  <c r="O1029" i="29"/>
  <c r="P1029" i="29"/>
  <c r="Q1029" i="29"/>
  <c r="R1029" i="29"/>
  <c r="M1030" i="29"/>
  <c r="N1030" i="29"/>
  <c r="O1030" i="29"/>
  <c r="P1030" i="29"/>
  <c r="Q1030" i="29"/>
  <c r="R1030" i="29"/>
  <c r="M1031" i="29"/>
  <c r="N1031" i="29"/>
  <c r="O1031" i="29"/>
  <c r="P1031" i="29"/>
  <c r="Q1031" i="29"/>
  <c r="R1031" i="29"/>
  <c r="M1032" i="29"/>
  <c r="N1032" i="29"/>
  <c r="O1032" i="29"/>
  <c r="P1032" i="29"/>
  <c r="Q1032" i="29"/>
  <c r="R1032" i="29"/>
  <c r="M1033" i="29"/>
  <c r="N1033" i="29"/>
  <c r="O1033" i="29"/>
  <c r="P1033" i="29"/>
  <c r="Q1033" i="29"/>
  <c r="R1033" i="29"/>
  <c r="M1034" i="29"/>
  <c r="N1034" i="29"/>
  <c r="O1034" i="29"/>
  <c r="P1034" i="29"/>
  <c r="Q1034" i="29"/>
  <c r="R1034" i="29"/>
  <c r="M1035" i="29"/>
  <c r="N1035" i="29"/>
  <c r="O1035" i="29"/>
  <c r="P1035" i="29"/>
  <c r="Q1035" i="29"/>
  <c r="R1035" i="29"/>
  <c r="M1036" i="29"/>
  <c r="N1036" i="29"/>
  <c r="O1036" i="29"/>
  <c r="P1036" i="29"/>
  <c r="Q1036" i="29"/>
  <c r="R1036" i="29"/>
  <c r="M1037" i="29"/>
  <c r="N1037" i="29"/>
  <c r="O1037" i="29"/>
  <c r="P1037" i="29"/>
  <c r="Q1037" i="29"/>
  <c r="R1037" i="29"/>
  <c r="M1038" i="29"/>
  <c r="N1038" i="29"/>
  <c r="O1038" i="29"/>
  <c r="P1038" i="29"/>
  <c r="Q1038" i="29"/>
  <c r="R1038" i="29"/>
  <c r="M1039" i="29"/>
  <c r="N1039" i="29"/>
  <c r="O1039" i="29"/>
  <c r="P1039" i="29"/>
  <c r="Q1039" i="29"/>
  <c r="R1039" i="29"/>
  <c r="M1040" i="29"/>
  <c r="N1040" i="29"/>
  <c r="O1040" i="29"/>
  <c r="P1040" i="29"/>
  <c r="Q1040" i="29"/>
  <c r="R1040" i="29"/>
  <c r="M1041" i="29"/>
  <c r="N1041" i="29"/>
  <c r="O1041" i="29"/>
  <c r="P1041" i="29"/>
  <c r="Q1041" i="29"/>
  <c r="R1041" i="29"/>
  <c r="M1042" i="29"/>
  <c r="N1042" i="29"/>
  <c r="O1042" i="29"/>
  <c r="P1042" i="29"/>
  <c r="Q1042" i="29"/>
  <c r="R1042" i="29"/>
  <c r="M1043" i="29"/>
  <c r="N1043" i="29"/>
  <c r="O1043" i="29"/>
  <c r="P1043" i="29"/>
  <c r="Q1043" i="29"/>
  <c r="R1043" i="29"/>
  <c r="M1044" i="29"/>
  <c r="N1044" i="29"/>
  <c r="O1044" i="29"/>
  <c r="P1044" i="29"/>
  <c r="Q1044" i="29"/>
  <c r="R1044" i="29"/>
  <c r="M1045" i="29"/>
  <c r="N1045" i="29"/>
  <c r="O1045" i="29"/>
  <c r="P1045" i="29"/>
  <c r="Q1045" i="29"/>
  <c r="R1045" i="29"/>
  <c r="M1046" i="29"/>
  <c r="N1046" i="29"/>
  <c r="O1046" i="29"/>
  <c r="P1046" i="29"/>
  <c r="Q1046" i="29"/>
  <c r="R1046" i="29"/>
  <c r="M1047" i="29"/>
  <c r="N1047" i="29"/>
  <c r="O1047" i="29"/>
  <c r="P1047" i="29"/>
  <c r="Q1047" i="29"/>
  <c r="R1047" i="29"/>
  <c r="M1048" i="29"/>
  <c r="N1048" i="29"/>
  <c r="O1048" i="29"/>
  <c r="P1048" i="29"/>
  <c r="Q1048" i="29"/>
  <c r="R1048" i="29"/>
  <c r="M1049" i="29"/>
  <c r="N1049" i="29"/>
  <c r="O1049" i="29"/>
  <c r="P1049" i="29"/>
  <c r="Q1049" i="29"/>
  <c r="R1049" i="29"/>
  <c r="M1050" i="29"/>
  <c r="N1050" i="29"/>
  <c r="O1050" i="29"/>
  <c r="P1050" i="29"/>
  <c r="Q1050" i="29"/>
  <c r="R1050" i="29"/>
  <c r="M1051" i="29"/>
  <c r="N1051" i="29"/>
  <c r="O1051" i="29"/>
  <c r="P1051" i="29"/>
  <c r="Q1051" i="29"/>
  <c r="R1051" i="29"/>
  <c r="M1052" i="29"/>
  <c r="N1052" i="29"/>
  <c r="O1052" i="29"/>
  <c r="P1052" i="29"/>
  <c r="Q1052" i="29"/>
  <c r="R1052" i="29"/>
  <c r="M1053" i="29"/>
  <c r="N1053" i="29"/>
  <c r="O1053" i="29"/>
  <c r="P1053" i="29"/>
  <c r="Q1053" i="29"/>
  <c r="R1053" i="29"/>
  <c r="M1054" i="29"/>
  <c r="N1054" i="29"/>
  <c r="O1054" i="29"/>
  <c r="P1054" i="29"/>
  <c r="Q1054" i="29"/>
  <c r="R1054" i="29"/>
  <c r="M1055" i="29"/>
  <c r="N1055" i="29"/>
  <c r="O1055" i="29"/>
  <c r="P1055" i="29"/>
  <c r="Q1055" i="29"/>
  <c r="R1055" i="29"/>
  <c r="M1056" i="29"/>
  <c r="N1056" i="29"/>
  <c r="O1056" i="29"/>
  <c r="P1056" i="29"/>
  <c r="Q1056" i="29"/>
  <c r="R1056" i="29"/>
  <c r="M1057" i="29"/>
  <c r="N1057" i="29"/>
  <c r="O1057" i="29"/>
  <c r="P1057" i="29"/>
  <c r="Q1057" i="29"/>
  <c r="R1057" i="29"/>
  <c r="M1058" i="29"/>
  <c r="N1058" i="29"/>
  <c r="O1058" i="29"/>
  <c r="P1058" i="29"/>
  <c r="Q1058" i="29"/>
  <c r="R1058" i="29"/>
  <c r="M1059" i="29"/>
  <c r="N1059" i="29"/>
  <c r="O1059" i="29"/>
  <c r="P1059" i="29"/>
  <c r="Q1059" i="29"/>
  <c r="R1059" i="29"/>
  <c r="M1060" i="29"/>
  <c r="N1060" i="29"/>
  <c r="O1060" i="29"/>
  <c r="P1060" i="29"/>
  <c r="Q1060" i="29"/>
  <c r="R1060" i="29"/>
  <c r="M1061" i="29"/>
  <c r="N1061" i="29"/>
  <c r="O1061" i="29"/>
  <c r="P1061" i="29"/>
  <c r="Q1061" i="29"/>
  <c r="R1061" i="29"/>
  <c r="M1062" i="29"/>
  <c r="N1062" i="29"/>
  <c r="O1062" i="29"/>
  <c r="P1062" i="29"/>
  <c r="Q1062" i="29"/>
  <c r="R1062" i="29"/>
  <c r="M1063" i="29"/>
  <c r="N1063" i="29"/>
  <c r="O1063" i="29"/>
  <c r="P1063" i="29"/>
  <c r="Q1063" i="29"/>
  <c r="R1063" i="29"/>
  <c r="M1064" i="29"/>
  <c r="N1064" i="29"/>
  <c r="O1064" i="29"/>
  <c r="P1064" i="29"/>
  <c r="Q1064" i="29"/>
  <c r="R1064" i="29"/>
  <c r="M1065" i="29"/>
  <c r="N1065" i="29"/>
  <c r="O1065" i="29"/>
  <c r="P1065" i="29"/>
  <c r="Q1065" i="29"/>
  <c r="R1065" i="29"/>
  <c r="M1066" i="29"/>
  <c r="N1066" i="29"/>
  <c r="O1066" i="29"/>
  <c r="P1066" i="29"/>
  <c r="Q1066" i="29"/>
  <c r="R1066" i="29"/>
  <c r="M1067" i="29"/>
  <c r="N1067" i="29"/>
  <c r="O1067" i="29"/>
  <c r="P1067" i="29"/>
  <c r="Q1067" i="29"/>
  <c r="R1067" i="29"/>
  <c r="M1068" i="29"/>
  <c r="N1068" i="29"/>
  <c r="O1068" i="29"/>
  <c r="P1068" i="29"/>
  <c r="Q1068" i="29"/>
  <c r="R1068" i="29"/>
  <c r="M1069" i="29"/>
  <c r="N1069" i="29"/>
  <c r="O1069" i="29"/>
  <c r="P1069" i="29"/>
  <c r="Q1069" i="29"/>
  <c r="R1069" i="29"/>
  <c r="M1070" i="29"/>
  <c r="N1070" i="29"/>
  <c r="O1070" i="29"/>
  <c r="P1070" i="29"/>
  <c r="Q1070" i="29"/>
  <c r="R1070" i="29"/>
  <c r="M1071" i="29"/>
  <c r="N1071" i="29"/>
  <c r="O1071" i="29"/>
  <c r="P1071" i="29"/>
  <c r="Q1071" i="29"/>
  <c r="R1071" i="29"/>
  <c r="M1072" i="29"/>
  <c r="N1072" i="29"/>
  <c r="O1072" i="29"/>
  <c r="P1072" i="29"/>
  <c r="Q1072" i="29"/>
  <c r="R1072" i="29"/>
  <c r="M1073" i="29"/>
  <c r="N1073" i="29"/>
  <c r="O1073" i="29"/>
  <c r="P1073" i="29"/>
  <c r="Q1073" i="29"/>
  <c r="R1073" i="29"/>
  <c r="M1074" i="29"/>
  <c r="N1074" i="29"/>
  <c r="O1074" i="29"/>
  <c r="P1074" i="29"/>
  <c r="Q1074" i="29"/>
  <c r="R1074" i="29"/>
  <c r="M1075" i="29"/>
  <c r="N1075" i="29"/>
  <c r="O1075" i="29"/>
  <c r="P1075" i="29"/>
  <c r="Q1075" i="29"/>
  <c r="R1075" i="29"/>
  <c r="M1076" i="29"/>
  <c r="N1076" i="29"/>
  <c r="O1076" i="29"/>
  <c r="P1076" i="29"/>
  <c r="Q1076" i="29"/>
  <c r="R1076" i="29"/>
  <c r="M1077" i="29"/>
  <c r="N1077" i="29"/>
  <c r="O1077" i="29"/>
  <c r="P1077" i="29"/>
  <c r="Q1077" i="29"/>
  <c r="R1077" i="29"/>
  <c r="M1078" i="29"/>
  <c r="N1078" i="29"/>
  <c r="O1078" i="29"/>
  <c r="P1078" i="29"/>
  <c r="Q1078" i="29"/>
  <c r="R1078" i="29"/>
  <c r="M1079" i="29"/>
  <c r="N1079" i="29"/>
  <c r="O1079" i="29"/>
  <c r="P1079" i="29"/>
  <c r="Q1079" i="29"/>
  <c r="R1079" i="29"/>
  <c r="M1080" i="29"/>
  <c r="N1080" i="29"/>
  <c r="O1080" i="29"/>
  <c r="P1080" i="29"/>
  <c r="Q1080" i="29"/>
  <c r="R1080" i="29"/>
  <c r="H11" i="41"/>
  <c r="I11" i="41"/>
  <c r="J11" i="41"/>
  <c r="K11" i="41"/>
  <c r="L11" i="41"/>
  <c r="M11" i="41"/>
  <c r="N11" i="41"/>
  <c r="H12" i="41"/>
  <c r="I12" i="41"/>
  <c r="J12" i="41"/>
  <c r="K12" i="41"/>
  <c r="L12" i="41"/>
  <c r="M12" i="41"/>
  <c r="N12" i="41"/>
  <c r="H13" i="41"/>
  <c r="I13" i="41"/>
  <c r="J13" i="41"/>
  <c r="K13" i="41"/>
  <c r="L13" i="41"/>
  <c r="M13" i="41"/>
  <c r="N13" i="41"/>
  <c r="H23" i="41"/>
  <c r="I23" i="41"/>
  <c r="J23" i="41"/>
  <c r="K23" i="41"/>
  <c r="L23" i="41"/>
  <c r="M23" i="41"/>
  <c r="N23" i="41"/>
  <c r="H24" i="41"/>
  <c r="I24" i="41"/>
  <c r="J24" i="41"/>
  <c r="K24" i="41"/>
  <c r="L24" i="41"/>
  <c r="M24" i="41"/>
  <c r="N24" i="41"/>
  <c r="H25" i="41"/>
  <c r="I25" i="41"/>
  <c r="J25" i="41"/>
  <c r="K25" i="41"/>
  <c r="L25" i="41"/>
  <c r="M25" i="41"/>
  <c r="N25" i="41"/>
  <c r="H26" i="41"/>
  <c r="I26" i="41"/>
  <c r="J26" i="41"/>
  <c r="K26" i="41"/>
  <c r="L26" i="41"/>
  <c r="M26" i="41"/>
  <c r="N26" i="41"/>
  <c r="H31" i="41"/>
  <c r="H32" i="41"/>
  <c r="H33" i="41"/>
  <c r="H34" i="41"/>
</calcChain>
</file>

<file path=xl/sharedStrings.xml><?xml version="1.0" encoding="utf-8"?>
<sst xmlns="http://schemas.openxmlformats.org/spreadsheetml/2006/main" count="474" uniqueCount="127">
  <si>
    <t>SIMULADOR ESTRUTURA TARIFÁRIA</t>
  </si>
  <si>
    <t>ALTERNATIVA:</t>
  </si>
  <si>
    <t>CONSUMO MÍNIMO DE 4 m³/mês</t>
  </si>
  <si>
    <t>MÊS_REF:</t>
  </si>
  <si>
    <t>INFORMAÇÕES DO SIMULADOR</t>
  </si>
  <si>
    <t>CATEGORIAS</t>
  </si>
  <si>
    <t xml:space="preserve">TOTAL </t>
  </si>
  <si>
    <t>RESIDENCIAL</t>
  </si>
  <si>
    <t>RESIDENCIAL POPULAR</t>
  </si>
  <si>
    <t>COMERCIAL</t>
  </si>
  <si>
    <t>INDUSTRIAL</t>
  </si>
  <si>
    <t>PÚBLICO</t>
  </si>
  <si>
    <t xml:space="preserve">NÃO RESIDENCIAL </t>
  </si>
  <si>
    <t>Custo Médio (R$/m³)</t>
  </si>
  <si>
    <t xml:space="preserve">Unidades </t>
  </si>
  <si>
    <t>Volume</t>
  </si>
  <si>
    <t xml:space="preserve">Total Faturado - Água </t>
  </si>
  <si>
    <t>Total Faturado - Esgoto</t>
  </si>
  <si>
    <t>Total Faturado - Água e Esgoto</t>
  </si>
  <si>
    <t>INFORMAÇÕES DA RECEITA DA ESTRUTURA ATUAL (LIFAI)</t>
  </si>
  <si>
    <t>Total Faturado - Água</t>
  </si>
  <si>
    <t>DIFERENÇA ENTRE O SIMULADOR E A LIFAI</t>
  </si>
  <si>
    <t>Diferença entre a receita da alternativa e a receita atual  de água (LIFAI)</t>
  </si>
  <si>
    <t>Diferença entre a receita da alternativa e a receita atual  de esgoto (LIFAI)</t>
  </si>
  <si>
    <t>Diferença entre a receita da alternativa e a receita atual  de água e esgoto (LIFAI)</t>
  </si>
  <si>
    <t>Diferença entre a receita da alternativa e a receita atual  de água e esgoto (LIFAI) - percentual</t>
  </si>
  <si>
    <t>RESUMO DA DIFERENÇA DE RECEITA MENSAL ENTRE A ALTERNATIVA E A ESTRUTURA ATUAL</t>
  </si>
  <si>
    <t>Fórmula de cálculo</t>
  </si>
  <si>
    <t>Diferença entre a receita da alternativa e a receita atual  de água (LIFAI) (a)</t>
  </si>
  <si>
    <t>(Receita gerada pela alternativa com o servico de abastecimento de água) - (Receita da Estrutura Atual com abastecimento de água)</t>
  </si>
  <si>
    <t>Diferença entre a receita da alternativa e a receita atual  de esgoto (LIFAI) (b)</t>
  </si>
  <si>
    <t>(Receita gerada pela alternativa com o servico de esgotamento sanitário) - (Receita da Estrutura Atual com abastecimento de água)</t>
  </si>
  <si>
    <t>Diferença entre a receita da alternativa e a receita atual  de água e esgoto (LIFAI) (c)</t>
  </si>
  <si>
    <t>c = a + b</t>
  </si>
  <si>
    <t>Diferença entre a receita da alternativa e a receita atual  de água e esgoto (LIFAI) - %</t>
  </si>
  <si>
    <t>Observação: o valor de "c" deve ser o mais próximo possível de zero para que o impacto seja neutro na receita da Caesb. Entretanto, considerando o perfil de consumo e a distribuição das faixas, não é possível obter o valor exato de zero.</t>
  </si>
  <si>
    <t>CONSUMO MÍNIMO DE 4 m³ MENSAL</t>
  </si>
  <si>
    <t>CATEGORIA:</t>
  </si>
  <si>
    <t>Número da Faixa</t>
  </si>
  <si>
    <t>Volume inicial da faixa</t>
  </si>
  <si>
    <t>Volume final da faixa</t>
  </si>
  <si>
    <t>Preço do m³ da faixa</t>
  </si>
  <si>
    <t>Seq.</t>
  </si>
  <si>
    <t>Consumo por Unidade</t>
  </si>
  <si>
    <t>Número de Unidades: Res.Normal</t>
  </si>
  <si>
    <t>Percentual faturado de esgoto (%)</t>
  </si>
  <si>
    <t>Volume: Res. Popular</t>
  </si>
  <si>
    <t>Volume: Res. Normal (-) Res. Popular</t>
  </si>
  <si>
    <t>Unidades: Res. Popular</t>
  </si>
  <si>
    <t>Unidades: Res.Normal (-) Res. Popular</t>
  </si>
  <si>
    <t>Tarifa fixa</t>
  </si>
  <si>
    <t>Variável</t>
  </si>
  <si>
    <t>Fatura  Água</t>
  </si>
  <si>
    <t xml:space="preserve">Fatura - Esgoto </t>
  </si>
  <si>
    <t>Fatura Total</t>
  </si>
  <si>
    <t>Total Tarifa Fixa</t>
  </si>
  <si>
    <t>Tarifa Média</t>
  </si>
  <si>
    <t>Fatura Atual - Água</t>
  </si>
  <si>
    <t xml:space="preserve">Fatura Atual - Esgoto </t>
  </si>
  <si>
    <t>Fatura Atual água e esgoto</t>
  </si>
  <si>
    <t>Consumo mínimo</t>
  </si>
  <si>
    <t>Acima de 46</t>
  </si>
  <si>
    <t>Observação:</t>
  </si>
  <si>
    <t>Para fins de simulação, os preços do m³ da faixa podem ser alterados.</t>
  </si>
  <si>
    <t>Os resultados da alteração das tarifas podem ser verificados na planilha Resumo.</t>
  </si>
  <si>
    <t>TOTAL</t>
  </si>
  <si>
    <t>Fatura Água</t>
  </si>
  <si>
    <t>Fatura Esgoto</t>
  </si>
  <si>
    <t>Acima de 45</t>
  </si>
  <si>
    <t>Subsídio (%)</t>
  </si>
  <si>
    <t>Observações:</t>
  </si>
  <si>
    <t>O impacto da alteração do subsídio na receita da Caesb pode ser observado na planilha "Resumo".</t>
  </si>
  <si>
    <t>Se o subsídio for aumentado, as tarifas da categoria Residencial devem ser aumentadas para compensar o desconto concedido.</t>
  </si>
  <si>
    <t>Se o desconto for reduzido, as tarifas da categoria Residencial devem ser reduzidas para compensar a sobra de receita.</t>
  </si>
  <si>
    <t>Número de Unidades: Comercial</t>
  </si>
  <si>
    <t>Número de Unidades: Industrial</t>
  </si>
  <si>
    <t>Número de Unidades: Público</t>
  </si>
  <si>
    <t>Relatório de Faturamento de Água por Faixa de Consumo - Dezembro de 2018</t>
  </si>
  <si>
    <t>Relatório de Faturamento de Esgoto por Faixa de Consumo - Esgoto Dezembro de 2018</t>
  </si>
  <si>
    <t>Fonte: GCOM</t>
  </si>
  <si>
    <r>
      <t>Responsável:</t>
    </r>
    <r>
      <rPr>
        <sz val="11"/>
        <rFont val="Calibri"/>
        <family val="2"/>
      </rPr>
      <t xml:space="preserve"> Drielle Loyane do N. da Silva</t>
    </r>
  </si>
  <si>
    <t>Data: 11/01/2019</t>
  </si>
  <si>
    <t>Relatório de Faturamento de Esgoto por Faixa de Consumo - Dezembro de 2018</t>
  </si>
  <si>
    <t>Categoria</t>
  </si>
  <si>
    <t>Faixa de Consumo</t>
  </si>
  <si>
    <t>Ligações</t>
  </si>
  <si>
    <t>Unidade de Consumo</t>
  </si>
  <si>
    <t>Quantidade de Contingência</t>
  </si>
  <si>
    <t>Volume Faturado</t>
  </si>
  <si>
    <t xml:space="preserve"> Valor Faturado de Água </t>
  </si>
  <si>
    <t xml:space="preserve"> Valor Faturado de Contingência </t>
  </si>
  <si>
    <t>Valor Faturado</t>
  </si>
  <si>
    <t>Residencial</t>
  </si>
  <si>
    <t>1 a 10</t>
  </si>
  <si>
    <t>11 a 15</t>
  </si>
  <si>
    <t>16 a 25</t>
  </si>
  <si>
    <t>26 a 35</t>
  </si>
  <si>
    <t>36 a 50</t>
  </si>
  <si>
    <t>51 a 70</t>
  </si>
  <si>
    <t>71 a 100</t>
  </si>
  <si>
    <t>Maior que 101</t>
  </si>
  <si>
    <t>Residencial Rústico</t>
  </si>
  <si>
    <t>Comercial</t>
  </si>
  <si>
    <t>Industrial</t>
  </si>
  <si>
    <t>Público</t>
  </si>
  <si>
    <t>Específico - SANEAGO</t>
  </si>
  <si>
    <t>Total Geral</t>
  </si>
  <si>
    <t>Água Bruta</t>
  </si>
  <si>
    <t>Total TFS e TFU</t>
  </si>
  <si>
    <t>&gt;&gt; Planilha - fonte: Cruzamento CadÚnico x Caesb Atualizado VS2 (version 1)</t>
  </si>
  <si>
    <t>Observação: As colunas demonstram o consumo por m³ das famílias do Cadúnico e o número de famílias deste utilizado para o cálculo da tarifa social</t>
  </si>
  <si>
    <t>CONSUMO REAL CADÚNICO</t>
  </si>
  <si>
    <t>CONSUMO REAL CADÚNICO - SITUAÇÃO DE EXTREMA POBREZA</t>
  </si>
  <si>
    <t>CONSUMO DAS FAMÍLIAS- SITUAÇÃO DE EXTREMA POBREZA</t>
  </si>
  <si>
    <t>m ³</t>
  </si>
  <si>
    <t>CONSUMO TOTAL</t>
  </si>
  <si>
    <t>CONSUMO FATURADO TOTAL</t>
  </si>
  <si>
    <t>UNIDADES</t>
  </si>
  <si>
    <t xml:space="preserve">% FAMÍLIAS </t>
  </si>
  <si>
    <t>VOLUME TOTAL - RESIDENCIAL</t>
  </si>
  <si>
    <t>TOTAL DE UNIDADES - RESIDENCIAL</t>
  </si>
  <si>
    <t>TOTAL DE FAMÍLIAS- CADÚNICO X CAESB</t>
  </si>
  <si>
    <t>TOTAL DE FAMÍLIAS CADÚNICO - EXTR.POB</t>
  </si>
  <si>
    <r>
      <t xml:space="preserve">COMERCIAL  - ALTERNATIVA: </t>
    </r>
    <r>
      <rPr>
        <sz val="11"/>
        <rFont val="Calibri"/>
        <family val="2"/>
        <scheme val="minor"/>
      </rPr>
      <t>Nada fazer, com tarifa social.</t>
    </r>
  </si>
  <si>
    <r>
      <t xml:space="preserve">INDUSTRIAL  - ALTERNATIVA: </t>
    </r>
    <r>
      <rPr>
        <sz val="11"/>
        <rFont val="Calibri"/>
        <family val="2"/>
        <scheme val="minor"/>
      </rPr>
      <t>Nada fazer, com tarifa social.</t>
    </r>
  </si>
  <si>
    <r>
      <t xml:space="preserve">PÚBLICO  - ALTERNATIVA: </t>
    </r>
    <r>
      <rPr>
        <sz val="11"/>
        <rFont val="Calibri"/>
        <family val="2"/>
        <scheme val="minor"/>
      </rPr>
      <t>Nada fazer, com tarifa social.</t>
    </r>
  </si>
  <si>
    <t>Custo Médio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</si>
</sst>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&quot;R$&quot;\ #,##0.00"/>
    <numFmt numFmtId="166" formatCode="&quot;R$&quot;#,##0.00"/>
    <numFmt numFmtId="167" formatCode="mmmm\,\ yyyy;@"/>
    <numFmt numFmtId="168" formatCode="&quot;R$&quot;#.##0.00"/>
    <numFmt numFmtId="169" formatCode="_-* #,##0_-;\-* #,##0_-;_-* &quot;-&quot;??_-;_-@_-"/>
    <numFmt numFmtId="170" formatCode="0.0000"/>
    <numFmt numFmtId="171" formatCode="0.0%"/>
    <numFmt numFmtId="172" formatCode="\4"/>
    <numFmt numFmtId="173" formatCode="#,##0.000"/>
    <numFmt numFmtId="174" formatCode="0.000%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Times New Roman"/>
      <family val="1"/>
    </font>
    <font>
      <sz val="11"/>
      <name val="Calibri"/>
      <family val="2"/>
    </font>
    <font>
      <b/>
      <sz val="12"/>
      <color indexed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</cellStyleXfs>
  <cellXfs count="239">
    <xf numFmtId="0" fontId="0" fillId="0" borderId="0" xfId="0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1" fillId="0" borderId="0" xfId="0" applyNumberFormat="1" applyFont="1" applyAlignment="1">
      <alignment horizontal="center"/>
    </xf>
    <xf numFmtId="165" fontId="0" fillId="0" borderId="0" xfId="0" applyNumberFormat="1"/>
    <xf numFmtId="10" fontId="0" fillId="0" borderId="0" xfId="0" applyNumberFormat="1"/>
    <xf numFmtId="10" fontId="1" fillId="0" borderId="0" xfId="0" applyNumberFormat="1" applyFont="1"/>
    <xf numFmtId="165" fontId="0" fillId="0" borderId="1" xfId="0" applyNumberFormat="1" applyBorder="1" applyAlignment="1">
      <alignment horizontal="center"/>
    </xf>
    <xf numFmtId="0" fontId="2" fillId="4" borderId="0" xfId="0" applyFont="1" applyFill="1" applyAlignment="1">
      <alignment horizontal="left" vertical="center" wrapText="1"/>
    </xf>
    <xf numFmtId="0" fontId="2" fillId="3" borderId="6" xfId="0" applyFont="1" applyFill="1" applyBorder="1" applyAlignment="1">
      <alignment vertical="center" wrapText="1"/>
    </xf>
    <xf numFmtId="167" fontId="2" fillId="3" borderId="6" xfId="0" applyNumberFormat="1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2" fillId="4" borderId="0" xfId="0" applyFont="1" applyFill="1" applyAlignment="1">
      <alignment vertical="center"/>
    </xf>
    <xf numFmtId="9" fontId="3" fillId="0" borderId="0" xfId="2" applyAlignment="1">
      <alignment horizontal="center"/>
    </xf>
    <xf numFmtId="168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3" fontId="1" fillId="0" borderId="0" xfId="0" applyNumberFormat="1" applyFont="1" applyAlignment="1">
      <alignment horizontal="center"/>
    </xf>
    <xf numFmtId="0" fontId="1" fillId="0" borderId="0" xfId="0" applyFont="1"/>
    <xf numFmtId="166" fontId="0" fillId="0" borderId="0" xfId="0" applyNumberFormat="1"/>
    <xf numFmtId="166" fontId="0" fillId="0" borderId="0" xfId="0" applyNumberFormat="1" applyAlignment="1">
      <alignment horizontal="center"/>
    </xf>
    <xf numFmtId="1" fontId="1" fillId="0" borderId="0" xfId="0" applyNumberFormat="1" applyFont="1"/>
    <xf numFmtId="3" fontId="1" fillId="0" borderId="0" xfId="0" applyNumberFormat="1" applyFont="1"/>
    <xf numFmtId="165" fontId="1" fillId="0" borderId="0" xfId="0" applyNumberFormat="1" applyFont="1"/>
    <xf numFmtId="9" fontId="1" fillId="0" borderId="4" xfId="2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9" fontId="0" fillId="0" borderId="0" xfId="3" applyNumberFormat="1" applyFont="1"/>
    <xf numFmtId="2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3" fontId="1" fillId="0" borderId="1" xfId="2" applyNumberFormat="1" applyFont="1" applyBorder="1" applyAlignment="1">
      <alignment horizontal="center"/>
    </xf>
    <xf numFmtId="9" fontId="1" fillId="0" borderId="1" xfId="2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4" fillId="2" borderId="0" xfId="0" applyFont="1" applyFill="1" applyAlignment="1">
      <alignment vertical="center"/>
    </xf>
    <xf numFmtId="0" fontId="6" fillId="0" borderId="0" xfId="0" applyFont="1"/>
    <xf numFmtId="0" fontId="1" fillId="0" borderId="0" xfId="0" applyFont="1" applyAlignment="1">
      <alignment horizontal="left" indent="5"/>
    </xf>
    <xf numFmtId="17" fontId="1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8" xfId="2" applyFont="1" applyBorder="1" applyAlignment="1">
      <alignment horizontal="center"/>
    </xf>
    <xf numFmtId="0" fontId="0" fillId="0" borderId="2" xfId="0" applyBorder="1"/>
    <xf numFmtId="9" fontId="0" fillId="0" borderId="8" xfId="2" applyFont="1" applyBorder="1"/>
    <xf numFmtId="170" fontId="0" fillId="0" borderId="0" xfId="2" applyNumberFormat="1" applyFont="1"/>
    <xf numFmtId="169" fontId="0" fillId="0" borderId="2" xfId="3" applyNumberFormat="1" applyFont="1" applyBorder="1"/>
    <xf numFmtId="3" fontId="0" fillId="5" borderId="1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9" fontId="0" fillId="0" borderId="12" xfId="2" applyFont="1" applyBorder="1" applyAlignment="1">
      <alignment horizontal="center"/>
    </xf>
    <xf numFmtId="9" fontId="0" fillId="0" borderId="12" xfId="2" applyFont="1" applyBorder="1"/>
    <xf numFmtId="1" fontId="0" fillId="0" borderId="0" xfId="0" applyNumberFormat="1"/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10" xfId="2" applyFont="1" applyBorder="1" applyAlignment="1">
      <alignment horizontal="center"/>
    </xf>
    <xf numFmtId="0" fontId="0" fillId="0" borderId="6" xfId="0" applyBorder="1"/>
    <xf numFmtId="9" fontId="0" fillId="0" borderId="10" xfId="2" applyFont="1" applyBorder="1"/>
    <xf numFmtId="169" fontId="0" fillId="0" borderId="6" xfId="3" applyNumberFormat="1" applyFont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65" fontId="7" fillId="0" borderId="0" xfId="0" applyNumberFormat="1" applyFont="1"/>
    <xf numFmtId="10" fontId="0" fillId="0" borderId="0" xfId="0" applyNumberFormat="1" applyAlignment="1">
      <alignment horizontal="center"/>
    </xf>
    <xf numFmtId="171" fontId="0" fillId="0" borderId="0" xfId="2" applyNumberFormat="1" applyFont="1"/>
    <xf numFmtId="2" fontId="0" fillId="0" borderId="0" xfId="0" applyNumberFormat="1"/>
    <xf numFmtId="9" fontId="0" fillId="0" borderId="0" xfId="2" applyFont="1"/>
    <xf numFmtId="4" fontId="0" fillId="0" borderId="0" xfId="0" applyNumberFormat="1"/>
    <xf numFmtId="2" fontId="1" fillId="0" borderId="0" xfId="0" applyNumberFormat="1" applyFont="1"/>
    <xf numFmtId="9" fontId="1" fillId="0" borderId="5" xfId="2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2" fillId="3" borderId="0" xfId="0" applyFont="1" applyFill="1" applyAlignment="1">
      <alignment vertical="center"/>
    </xf>
    <xf numFmtId="165" fontId="3" fillId="0" borderId="0" xfId="2" applyNumberFormat="1" applyAlignment="1">
      <alignment vertical="center"/>
    </xf>
    <xf numFmtId="0" fontId="4" fillId="2" borderId="0" xfId="0" applyFont="1" applyFill="1" applyAlignment="1">
      <alignment horizontal="center" vertical="center"/>
    </xf>
    <xf numFmtId="44" fontId="11" fillId="0" borderId="0" xfId="5" applyFont="1" applyAlignment="1">
      <alignment horizontal="center" vertical="center" wrapText="1"/>
    </xf>
    <xf numFmtId="0" fontId="11" fillId="0" borderId="0" xfId="4" applyFont="1" applyAlignment="1">
      <alignment vertical="center" wrapText="1"/>
    </xf>
    <xf numFmtId="0" fontId="9" fillId="0" borderId="0" xfId="4" applyAlignment="1">
      <alignment vertical="center" wrapText="1"/>
    </xf>
    <xf numFmtId="44" fontId="9" fillId="0" borderId="0" xfId="5" applyAlignment="1">
      <alignment vertical="center" wrapText="1"/>
    </xf>
    <xf numFmtId="0" fontId="7" fillId="0" borderId="0" xfId="4" applyFont="1" applyAlignment="1">
      <alignment vertical="center"/>
    </xf>
    <xf numFmtId="0" fontId="11" fillId="0" borderId="0" xfId="4" applyFont="1" applyAlignment="1">
      <alignment horizontal="center" vertical="center" wrapText="1"/>
    </xf>
    <xf numFmtId="3" fontId="11" fillId="0" borderId="0" xfId="4" applyNumberFormat="1" applyFont="1" applyAlignment="1">
      <alignment horizontal="center" vertical="center" wrapText="1"/>
    </xf>
    <xf numFmtId="3" fontId="11" fillId="0" borderId="0" xfId="5" applyNumberFormat="1" applyFont="1" applyAlignment="1">
      <alignment horizontal="center" vertical="center" wrapText="1"/>
    </xf>
    <xf numFmtId="0" fontId="13" fillId="7" borderId="1" xfId="4" applyFont="1" applyFill="1" applyBorder="1" applyAlignment="1">
      <alignment horizontal="center" vertical="center" wrapText="1"/>
    </xf>
    <xf numFmtId="3" fontId="13" fillId="7" borderId="1" xfId="4" applyNumberFormat="1" applyFont="1" applyFill="1" applyBorder="1" applyAlignment="1">
      <alignment horizontal="center" vertical="center" wrapText="1"/>
    </xf>
    <xf numFmtId="44" fontId="13" fillId="7" borderId="1" xfId="5" applyFont="1" applyFill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3" fontId="13" fillId="0" borderId="1" xfId="4" applyNumberFormat="1" applyFont="1" applyBorder="1" applyAlignment="1">
      <alignment horizontal="center" vertical="center" wrapText="1"/>
    </xf>
    <xf numFmtId="3" fontId="13" fillId="0" borderId="1" xfId="5" applyNumberFormat="1" applyFont="1" applyBorder="1" applyAlignment="1">
      <alignment horizontal="center" vertical="center" wrapText="1"/>
    </xf>
    <xf numFmtId="44" fontId="13" fillId="0" borderId="1" xfId="5" applyFont="1" applyBorder="1" applyAlignment="1">
      <alignment horizontal="center" vertical="center" wrapText="1"/>
    </xf>
    <xf numFmtId="0" fontId="11" fillId="0" borderId="1" xfId="4" applyFont="1" applyBorder="1" applyAlignment="1">
      <alignment vertical="center" wrapText="1"/>
    </xf>
    <xf numFmtId="0" fontId="11" fillId="0" borderId="1" xfId="4" applyFont="1" applyBorder="1" applyAlignment="1">
      <alignment horizontal="center" vertical="center" wrapText="1"/>
    </xf>
    <xf numFmtId="3" fontId="11" fillId="0" borderId="1" xfId="4" applyNumberFormat="1" applyFont="1" applyBorder="1" applyAlignment="1">
      <alignment horizontal="center" vertical="center" wrapText="1"/>
    </xf>
    <xf numFmtId="44" fontId="11" fillId="0" borderId="1" xfId="5" applyFont="1" applyBorder="1" applyAlignment="1">
      <alignment horizontal="center" vertical="center" wrapText="1"/>
    </xf>
    <xf numFmtId="44" fontId="13" fillId="0" borderId="0" xfId="5" applyFont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44" fontId="11" fillId="0" borderId="0" xfId="4" applyNumberFormat="1" applyFont="1" applyAlignment="1">
      <alignment vertical="center" wrapText="1"/>
    </xf>
    <xf numFmtId="44" fontId="11" fillId="0" borderId="0" xfId="4" applyNumberFormat="1" applyFont="1" applyAlignment="1">
      <alignment horizontal="center" vertical="center" wrapText="1"/>
    </xf>
    <xf numFmtId="164" fontId="11" fillId="0" borderId="0" xfId="4" applyNumberFormat="1" applyFont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3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165" fontId="3" fillId="0" borderId="0" xfId="2" applyNumberFormat="1" applyAlignment="1">
      <alignment horizontal="center"/>
    </xf>
    <xf numFmtId="165" fontId="1" fillId="0" borderId="0" xfId="2" applyNumberFormat="1" applyFont="1" applyAlignment="1">
      <alignment horizontal="center" vertical="center"/>
    </xf>
    <xf numFmtId="165" fontId="1" fillId="0" borderId="0" xfId="2" applyNumberFormat="1" applyFont="1" applyAlignment="1">
      <alignment vertical="center"/>
    </xf>
    <xf numFmtId="166" fontId="1" fillId="0" borderId="0" xfId="0" applyNumberFormat="1" applyFont="1"/>
    <xf numFmtId="165" fontId="3" fillId="0" borderId="0" xfId="2" applyNumberFormat="1" applyAlignment="1">
      <alignment horizontal="center" vertical="center"/>
    </xf>
    <xf numFmtId="9" fontId="1" fillId="0" borderId="1" xfId="0" applyNumberFormat="1" applyFont="1" applyBorder="1" applyAlignment="1">
      <alignment horizontal="center"/>
    </xf>
    <xf numFmtId="173" fontId="0" fillId="0" borderId="0" xfId="0" applyNumberFormat="1" applyAlignment="1">
      <alignment horizontal="center"/>
    </xf>
    <xf numFmtId="165" fontId="2" fillId="3" borderId="6" xfId="0" applyNumberFormat="1" applyFont="1" applyFill="1" applyBorder="1" applyAlignment="1">
      <alignment vertical="center" wrapText="1"/>
    </xf>
    <xf numFmtId="165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11" xfId="0" applyFont="1" applyFill="1" applyBorder="1" applyAlignment="1">
      <alignment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" fillId="6" borderId="3" xfId="0" applyFont="1" applyFill="1" applyBorder="1"/>
    <xf numFmtId="0" fontId="1" fillId="6" borderId="4" xfId="0" applyFont="1" applyFill="1" applyBorder="1"/>
    <xf numFmtId="0" fontId="1" fillId="6" borderId="5" xfId="0" applyFont="1" applyFill="1" applyBorder="1"/>
    <xf numFmtId="165" fontId="0" fillId="6" borderId="5" xfId="0" applyNumberFormat="1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/>
    </xf>
    <xf numFmtId="165" fontId="0" fillId="6" borderId="10" xfId="0" applyNumberFormat="1" applyFill="1" applyBorder="1" applyAlignment="1">
      <alignment horizontal="center" vertical="center"/>
    </xf>
    <xf numFmtId="165" fontId="0" fillId="6" borderId="14" xfId="0" applyNumberFormat="1" applyFill="1" applyBorder="1" applyAlignment="1">
      <alignment horizontal="center" vertical="center"/>
    </xf>
    <xf numFmtId="10" fontId="0" fillId="6" borderId="1" xfId="2" applyNumberFormat="1" applyFont="1" applyFill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172" fontId="0" fillId="0" borderId="1" xfId="0" applyNumberFormat="1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/>
    </xf>
    <xf numFmtId="2" fontId="0" fillId="3" borderId="1" xfId="0" applyNumberFormat="1" applyFill="1" applyBorder="1" applyAlignment="1" applyProtection="1">
      <alignment horizontal="center"/>
      <protection locked="0"/>
    </xf>
    <xf numFmtId="0" fontId="0" fillId="7" borderId="0" xfId="0" applyFill="1" applyAlignment="1">
      <alignment horizontal="center"/>
    </xf>
    <xf numFmtId="0" fontId="5" fillId="7" borderId="3" xfId="0" applyFont="1" applyFill="1" applyBorder="1" applyAlignment="1">
      <alignment horizontal="center"/>
    </xf>
    <xf numFmtId="1" fontId="0" fillId="0" borderId="1" xfId="0" applyNumberFormat="1" applyBorder="1" applyAlignment="1" applyProtection="1">
      <alignment horizontal="center"/>
      <protection locked="0"/>
    </xf>
    <xf numFmtId="165" fontId="0" fillId="7" borderId="0" xfId="0" applyNumberFormat="1" applyFill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7" fillId="0" borderId="0" xfId="0" applyFont="1"/>
    <xf numFmtId="17" fontId="1" fillId="4" borderId="1" xfId="0" applyNumberFormat="1" applyFont="1" applyFill="1" applyBorder="1" applyAlignment="1">
      <alignment horizontal="center" vertical="center"/>
    </xf>
    <xf numFmtId="17" fontId="1" fillId="4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 indent="5"/>
    </xf>
    <xf numFmtId="0" fontId="4" fillId="7" borderId="7" xfId="0" applyFont="1" applyFill="1" applyBorder="1" applyAlignment="1">
      <alignment vertical="center"/>
    </xf>
    <xf numFmtId="0" fontId="4" fillId="7" borderId="11" xfId="0" applyFont="1" applyFill="1" applyBorder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0" fillId="7" borderId="0" xfId="0" applyFill="1"/>
    <xf numFmtId="166" fontId="0" fillId="7" borderId="0" xfId="0" applyNumberFormat="1" applyFill="1"/>
    <xf numFmtId="165" fontId="0" fillId="7" borderId="0" xfId="0" applyNumberFormat="1" applyFill="1"/>
    <xf numFmtId="174" fontId="0" fillId="7" borderId="0" xfId="2" applyNumberFormat="1" applyFont="1" applyFill="1"/>
    <xf numFmtId="10" fontId="0" fillId="7" borderId="0" xfId="2" applyNumberFormat="1" applyFont="1" applyFill="1"/>
    <xf numFmtId="0" fontId="0" fillId="7" borderId="0" xfId="0" applyFont="1" applyFill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/>
    <xf numFmtId="0" fontId="1" fillId="0" borderId="0" xfId="0" applyFont="1" applyAlignment="1">
      <alignment vertical="center"/>
    </xf>
    <xf numFmtId="165" fontId="1" fillId="0" borderId="0" xfId="2" applyNumberFormat="1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0" fillId="0" borderId="0" xfId="0" applyAlignment="1"/>
    <xf numFmtId="0" fontId="1" fillId="0" borderId="3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165" fontId="1" fillId="6" borderId="3" xfId="0" applyNumberFormat="1" applyFont="1" applyFill="1" applyBorder="1" applyAlignment="1">
      <alignment horizontal="center" vertical="center" wrapText="1"/>
    </xf>
    <xf numFmtId="165" fontId="1" fillId="6" borderId="5" xfId="0" applyNumberFormat="1" applyFont="1" applyFill="1" applyBorder="1" applyAlignment="1">
      <alignment horizontal="center" vertical="center" wrapText="1"/>
    </xf>
    <xf numFmtId="165" fontId="0" fillId="6" borderId="1" xfId="0" applyNumberForma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5" xfId="0" applyFont="1" applyFill="1" applyBorder="1" applyAlignment="1">
      <alignment horizontal="left"/>
    </xf>
    <xf numFmtId="171" fontId="1" fillId="6" borderId="3" xfId="2" applyNumberFormat="1" applyFont="1" applyFill="1" applyBorder="1" applyAlignment="1">
      <alignment horizontal="center" vertical="center" wrapText="1"/>
    </xf>
    <xf numFmtId="171" fontId="1" fillId="6" borderId="5" xfId="2" applyNumberFormat="1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2" fillId="3" borderId="6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1" fillId="0" borderId="1" xfId="0" applyFont="1" applyBorder="1" applyAlignment="1">
      <alignment horizontal="left"/>
    </xf>
    <xf numFmtId="0" fontId="0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65" fontId="1" fillId="0" borderId="0" xfId="2" applyNumberFormat="1" applyFont="1" applyAlignment="1">
      <alignment horizontal="center" vertical="center" wrapText="1"/>
    </xf>
    <xf numFmtId="0" fontId="8" fillId="3" borderId="0" xfId="0" applyFont="1" applyFill="1" applyAlignment="1">
      <alignment horizontal="left" vertical="center" wrapText="1"/>
    </xf>
    <xf numFmtId="0" fontId="10" fillId="0" borderId="0" xfId="4" applyFont="1" applyAlignment="1">
      <alignment horizontal="left" vertical="center" wrapText="1"/>
    </xf>
    <xf numFmtId="0" fontId="13" fillId="0" borderId="0" xfId="4" applyFont="1" applyAlignment="1">
      <alignment horizontal="center" vertical="center" wrapText="1"/>
    </xf>
    <xf numFmtId="0" fontId="13" fillId="0" borderId="3" xfId="4" applyFont="1" applyBorder="1" applyAlignment="1">
      <alignment horizontal="center" vertical="center" wrapText="1"/>
    </xf>
    <xf numFmtId="0" fontId="13" fillId="0" borderId="5" xfId="4" applyFont="1" applyBorder="1" applyAlignment="1">
      <alignment horizontal="center" vertical="center" wrapText="1"/>
    </xf>
    <xf numFmtId="0" fontId="13" fillId="7" borderId="3" xfId="4" applyFont="1" applyFill="1" applyBorder="1" applyAlignment="1">
      <alignment horizontal="center" vertical="center" wrapText="1"/>
    </xf>
    <xf numFmtId="0" fontId="13" fillId="7" borderId="5" xfId="4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</cellXfs>
  <cellStyles count="6">
    <cellStyle name="Moeda 2" xfId="5" xr:uid="{91441997-799C-431B-A041-FBB547E2255F}"/>
    <cellStyle name="Normal" xfId="0" builtinId="0"/>
    <cellStyle name="Normal 2" xfId="4" xr:uid="{324FE3EC-CBA6-426F-A79B-63E1B2438B84}"/>
    <cellStyle name="Porcentagem" xfId="2" builtinId="5"/>
    <cellStyle name="Vírgula" xfId="3" builtinId="3"/>
    <cellStyle name="Vírgula 2" xfId="1" xr:uid="{DB77F5EB-788D-43F4-AABB-5A9F227EBC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TARIFA</a:t>
            </a:r>
            <a:r>
              <a:rPr lang="pt-BR" b="1" baseline="0">
                <a:solidFill>
                  <a:sysClr val="windowText" lastClr="000000"/>
                </a:solidFill>
              </a:rPr>
              <a:t> MÉDIA X CUSTO MÉDIO - COMERCIAL</a:t>
            </a:r>
            <a:endParaRPr lang="pt-BR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GRÁFICOS_TARIFA_MÉDIA!$B$2</c:f>
              <c:strCache>
                <c:ptCount val="1"/>
                <c:pt idx="0">
                  <c:v>Tarifa Média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GRÁFICOS_TARIFA_MÉDIA!$A$2:$A$661</c:f>
              <c:strCache>
                <c:ptCount val="660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266</c:v>
                </c:pt>
                <c:pt idx="265">
                  <c:v>268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290</c:v>
                </c:pt>
                <c:pt idx="286">
                  <c:v>292</c:v>
                </c:pt>
                <c:pt idx="287">
                  <c:v>293</c:v>
                </c:pt>
                <c:pt idx="288">
                  <c:v>294</c:v>
                </c:pt>
                <c:pt idx="289">
                  <c:v>295</c:v>
                </c:pt>
                <c:pt idx="290">
                  <c:v>296</c:v>
                </c:pt>
                <c:pt idx="291">
                  <c:v>297</c:v>
                </c:pt>
                <c:pt idx="292">
                  <c:v>298</c:v>
                </c:pt>
                <c:pt idx="293">
                  <c:v>299</c:v>
                </c:pt>
                <c:pt idx="294">
                  <c:v>300</c:v>
                </c:pt>
                <c:pt idx="295">
                  <c:v>302</c:v>
                </c:pt>
                <c:pt idx="296">
                  <c:v>303</c:v>
                </c:pt>
                <c:pt idx="297">
                  <c:v>305</c:v>
                </c:pt>
                <c:pt idx="298">
                  <c:v>307</c:v>
                </c:pt>
                <c:pt idx="299">
                  <c:v>308</c:v>
                </c:pt>
                <c:pt idx="300">
                  <c:v>309</c:v>
                </c:pt>
                <c:pt idx="301">
                  <c:v>310</c:v>
                </c:pt>
                <c:pt idx="302">
                  <c:v>311</c:v>
                </c:pt>
                <c:pt idx="303">
                  <c:v>312</c:v>
                </c:pt>
                <c:pt idx="304">
                  <c:v>313</c:v>
                </c:pt>
                <c:pt idx="305">
                  <c:v>314</c:v>
                </c:pt>
                <c:pt idx="306">
                  <c:v>315</c:v>
                </c:pt>
                <c:pt idx="307">
                  <c:v>316</c:v>
                </c:pt>
                <c:pt idx="308">
                  <c:v>318</c:v>
                </c:pt>
                <c:pt idx="309">
                  <c:v>319</c:v>
                </c:pt>
                <c:pt idx="310">
                  <c:v>320</c:v>
                </c:pt>
                <c:pt idx="311">
                  <c:v>321</c:v>
                </c:pt>
                <c:pt idx="312">
                  <c:v>322</c:v>
                </c:pt>
                <c:pt idx="313">
                  <c:v>323</c:v>
                </c:pt>
                <c:pt idx="314">
                  <c:v>324</c:v>
                </c:pt>
                <c:pt idx="315">
                  <c:v>325</c:v>
                </c:pt>
                <c:pt idx="316">
                  <c:v>326</c:v>
                </c:pt>
                <c:pt idx="317">
                  <c:v>327</c:v>
                </c:pt>
                <c:pt idx="318">
                  <c:v>328</c:v>
                </c:pt>
                <c:pt idx="319">
                  <c:v>330</c:v>
                </c:pt>
                <c:pt idx="320">
                  <c:v>331</c:v>
                </c:pt>
                <c:pt idx="321">
                  <c:v>332</c:v>
                </c:pt>
                <c:pt idx="322">
                  <c:v>334</c:v>
                </c:pt>
                <c:pt idx="323">
                  <c:v>335</c:v>
                </c:pt>
                <c:pt idx="324">
                  <c:v>336</c:v>
                </c:pt>
                <c:pt idx="325">
                  <c:v>337</c:v>
                </c:pt>
                <c:pt idx="326">
                  <c:v>339</c:v>
                </c:pt>
                <c:pt idx="327">
                  <c:v>340</c:v>
                </c:pt>
                <c:pt idx="328">
                  <c:v>341</c:v>
                </c:pt>
                <c:pt idx="329">
                  <c:v>343</c:v>
                </c:pt>
                <c:pt idx="330">
                  <c:v>344</c:v>
                </c:pt>
                <c:pt idx="331">
                  <c:v>345</c:v>
                </c:pt>
                <c:pt idx="332">
                  <c:v>346</c:v>
                </c:pt>
                <c:pt idx="333">
                  <c:v>347</c:v>
                </c:pt>
                <c:pt idx="334">
                  <c:v>348</c:v>
                </c:pt>
                <c:pt idx="335">
                  <c:v>350</c:v>
                </c:pt>
                <c:pt idx="336">
                  <c:v>351</c:v>
                </c:pt>
                <c:pt idx="337">
                  <c:v>352</c:v>
                </c:pt>
                <c:pt idx="338">
                  <c:v>353</c:v>
                </c:pt>
                <c:pt idx="339">
                  <c:v>354</c:v>
                </c:pt>
                <c:pt idx="340">
                  <c:v>355</c:v>
                </c:pt>
                <c:pt idx="341">
                  <c:v>356</c:v>
                </c:pt>
                <c:pt idx="342">
                  <c:v>357</c:v>
                </c:pt>
                <c:pt idx="343">
                  <c:v>358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366</c:v>
                </c:pt>
                <c:pt idx="349">
                  <c:v>368</c:v>
                </c:pt>
                <c:pt idx="350">
                  <c:v>370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378</c:v>
                </c:pt>
                <c:pt idx="357">
                  <c:v>380</c:v>
                </c:pt>
                <c:pt idx="358">
                  <c:v>381</c:v>
                </c:pt>
                <c:pt idx="359">
                  <c:v>382</c:v>
                </c:pt>
                <c:pt idx="360">
                  <c:v>384</c:v>
                </c:pt>
                <c:pt idx="361">
                  <c:v>385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391</c:v>
                </c:pt>
                <c:pt idx="366">
                  <c:v>393</c:v>
                </c:pt>
                <c:pt idx="367">
                  <c:v>394</c:v>
                </c:pt>
                <c:pt idx="368">
                  <c:v>395</c:v>
                </c:pt>
                <c:pt idx="369">
                  <c:v>396</c:v>
                </c:pt>
                <c:pt idx="370">
                  <c:v>399</c:v>
                </c:pt>
                <c:pt idx="371">
                  <c:v>402</c:v>
                </c:pt>
                <c:pt idx="372">
                  <c:v>403</c:v>
                </c:pt>
                <c:pt idx="373">
                  <c:v>404</c:v>
                </c:pt>
                <c:pt idx="374">
                  <c:v>405</c:v>
                </c:pt>
                <c:pt idx="375">
                  <c:v>406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418</c:v>
                </c:pt>
                <c:pt idx="383">
                  <c:v>421</c:v>
                </c:pt>
                <c:pt idx="384">
                  <c:v>424</c:v>
                </c:pt>
                <c:pt idx="385">
                  <c:v>425</c:v>
                </c:pt>
                <c:pt idx="386">
                  <c:v>426</c:v>
                </c:pt>
                <c:pt idx="387">
                  <c:v>427</c:v>
                </c:pt>
                <c:pt idx="388">
                  <c:v>429</c:v>
                </c:pt>
                <c:pt idx="389">
                  <c:v>435</c:v>
                </c:pt>
                <c:pt idx="390">
                  <c:v>436</c:v>
                </c:pt>
                <c:pt idx="391">
                  <c:v>437</c:v>
                </c:pt>
                <c:pt idx="392">
                  <c:v>438</c:v>
                </c:pt>
                <c:pt idx="393">
                  <c:v>440</c:v>
                </c:pt>
                <c:pt idx="394">
                  <c:v>442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449</c:v>
                </c:pt>
                <c:pt idx="399">
                  <c:v>450</c:v>
                </c:pt>
                <c:pt idx="400">
                  <c:v>451</c:v>
                </c:pt>
                <c:pt idx="401">
                  <c:v>452</c:v>
                </c:pt>
                <c:pt idx="402">
                  <c:v>453</c:v>
                </c:pt>
                <c:pt idx="403">
                  <c:v>456</c:v>
                </c:pt>
                <c:pt idx="404">
                  <c:v>458</c:v>
                </c:pt>
                <c:pt idx="405">
                  <c:v>459</c:v>
                </c:pt>
                <c:pt idx="406">
                  <c:v>460</c:v>
                </c:pt>
                <c:pt idx="407">
                  <c:v>468</c:v>
                </c:pt>
                <c:pt idx="408">
                  <c:v>470</c:v>
                </c:pt>
                <c:pt idx="409">
                  <c:v>472</c:v>
                </c:pt>
                <c:pt idx="410">
                  <c:v>474</c:v>
                </c:pt>
                <c:pt idx="411">
                  <c:v>475</c:v>
                </c:pt>
                <c:pt idx="412">
                  <c:v>478</c:v>
                </c:pt>
                <c:pt idx="413">
                  <c:v>480</c:v>
                </c:pt>
                <c:pt idx="414">
                  <c:v>484</c:v>
                </c:pt>
                <c:pt idx="415">
                  <c:v>486</c:v>
                </c:pt>
                <c:pt idx="416">
                  <c:v>487</c:v>
                </c:pt>
                <c:pt idx="417">
                  <c:v>488</c:v>
                </c:pt>
                <c:pt idx="418">
                  <c:v>489</c:v>
                </c:pt>
                <c:pt idx="419">
                  <c:v>494</c:v>
                </c:pt>
                <c:pt idx="420">
                  <c:v>495</c:v>
                </c:pt>
                <c:pt idx="421">
                  <c:v>496</c:v>
                </c:pt>
                <c:pt idx="422">
                  <c:v>498</c:v>
                </c:pt>
                <c:pt idx="423">
                  <c:v>499</c:v>
                </c:pt>
                <c:pt idx="424">
                  <c:v>500</c:v>
                </c:pt>
                <c:pt idx="425">
                  <c:v>503</c:v>
                </c:pt>
                <c:pt idx="426">
                  <c:v>504</c:v>
                </c:pt>
                <c:pt idx="427">
                  <c:v>511</c:v>
                </c:pt>
                <c:pt idx="428">
                  <c:v>512</c:v>
                </c:pt>
                <c:pt idx="429">
                  <c:v>522</c:v>
                </c:pt>
                <c:pt idx="430">
                  <c:v>524</c:v>
                </c:pt>
                <c:pt idx="431">
                  <c:v>526</c:v>
                </c:pt>
                <c:pt idx="432">
                  <c:v>529</c:v>
                </c:pt>
                <c:pt idx="433">
                  <c:v>539</c:v>
                </c:pt>
                <c:pt idx="434">
                  <c:v>544</c:v>
                </c:pt>
                <c:pt idx="435">
                  <c:v>549</c:v>
                </c:pt>
                <c:pt idx="436">
                  <c:v>550</c:v>
                </c:pt>
                <c:pt idx="437">
                  <c:v>551</c:v>
                </c:pt>
                <c:pt idx="438">
                  <c:v>553</c:v>
                </c:pt>
                <c:pt idx="439">
                  <c:v>555</c:v>
                </c:pt>
                <c:pt idx="440">
                  <c:v>558</c:v>
                </c:pt>
                <c:pt idx="441">
                  <c:v>561</c:v>
                </c:pt>
                <c:pt idx="442">
                  <c:v>562</c:v>
                </c:pt>
                <c:pt idx="443">
                  <c:v>564</c:v>
                </c:pt>
                <c:pt idx="444">
                  <c:v>567</c:v>
                </c:pt>
                <c:pt idx="445">
                  <c:v>568</c:v>
                </c:pt>
                <c:pt idx="446">
                  <c:v>570</c:v>
                </c:pt>
                <c:pt idx="447">
                  <c:v>576</c:v>
                </c:pt>
                <c:pt idx="448">
                  <c:v>579</c:v>
                </c:pt>
                <c:pt idx="449">
                  <c:v>580</c:v>
                </c:pt>
                <c:pt idx="450">
                  <c:v>581</c:v>
                </c:pt>
                <c:pt idx="451">
                  <c:v>582</c:v>
                </c:pt>
                <c:pt idx="452">
                  <c:v>583</c:v>
                </c:pt>
                <c:pt idx="453">
                  <c:v>592</c:v>
                </c:pt>
                <c:pt idx="454">
                  <c:v>595</c:v>
                </c:pt>
                <c:pt idx="455">
                  <c:v>596</c:v>
                </c:pt>
                <c:pt idx="456">
                  <c:v>599</c:v>
                </c:pt>
                <c:pt idx="457">
                  <c:v>601</c:v>
                </c:pt>
                <c:pt idx="458">
                  <c:v>604</c:v>
                </c:pt>
                <c:pt idx="459">
                  <c:v>609</c:v>
                </c:pt>
                <c:pt idx="460">
                  <c:v>613</c:v>
                </c:pt>
                <c:pt idx="461">
                  <c:v>614</c:v>
                </c:pt>
                <c:pt idx="462">
                  <c:v>615</c:v>
                </c:pt>
                <c:pt idx="463">
                  <c:v>616</c:v>
                </c:pt>
                <c:pt idx="464">
                  <c:v>630</c:v>
                </c:pt>
                <c:pt idx="465">
                  <c:v>631</c:v>
                </c:pt>
                <c:pt idx="466">
                  <c:v>634</c:v>
                </c:pt>
                <c:pt idx="467">
                  <c:v>637</c:v>
                </c:pt>
                <c:pt idx="468">
                  <c:v>638</c:v>
                </c:pt>
                <c:pt idx="469">
                  <c:v>643</c:v>
                </c:pt>
                <c:pt idx="470">
                  <c:v>649</c:v>
                </c:pt>
                <c:pt idx="471">
                  <c:v>653</c:v>
                </c:pt>
                <c:pt idx="472">
                  <c:v>661</c:v>
                </c:pt>
                <c:pt idx="473">
                  <c:v>664</c:v>
                </c:pt>
                <c:pt idx="474">
                  <c:v>667</c:v>
                </c:pt>
                <c:pt idx="475">
                  <c:v>675</c:v>
                </c:pt>
                <c:pt idx="476">
                  <c:v>676</c:v>
                </c:pt>
                <c:pt idx="477">
                  <c:v>679</c:v>
                </c:pt>
                <c:pt idx="478">
                  <c:v>693</c:v>
                </c:pt>
                <c:pt idx="479">
                  <c:v>696</c:v>
                </c:pt>
                <c:pt idx="480">
                  <c:v>698</c:v>
                </c:pt>
                <c:pt idx="481">
                  <c:v>700</c:v>
                </c:pt>
                <c:pt idx="482">
                  <c:v>706</c:v>
                </c:pt>
                <c:pt idx="483">
                  <c:v>713</c:v>
                </c:pt>
                <c:pt idx="484">
                  <c:v>714</c:v>
                </c:pt>
                <c:pt idx="485">
                  <c:v>718</c:v>
                </c:pt>
                <c:pt idx="486">
                  <c:v>719</c:v>
                </c:pt>
                <c:pt idx="487">
                  <c:v>724</c:v>
                </c:pt>
                <c:pt idx="488">
                  <c:v>725</c:v>
                </c:pt>
                <c:pt idx="489">
                  <c:v>727</c:v>
                </c:pt>
                <c:pt idx="490">
                  <c:v>728</c:v>
                </c:pt>
                <c:pt idx="491">
                  <c:v>729</c:v>
                </c:pt>
                <c:pt idx="492">
                  <c:v>734</c:v>
                </c:pt>
                <c:pt idx="493">
                  <c:v>738</c:v>
                </c:pt>
                <c:pt idx="494">
                  <c:v>745</c:v>
                </c:pt>
                <c:pt idx="495">
                  <c:v>748</c:v>
                </c:pt>
                <c:pt idx="496">
                  <c:v>749</c:v>
                </c:pt>
                <c:pt idx="497">
                  <c:v>752</c:v>
                </c:pt>
                <c:pt idx="498">
                  <c:v>763</c:v>
                </c:pt>
                <c:pt idx="499">
                  <c:v>771</c:v>
                </c:pt>
                <c:pt idx="500">
                  <c:v>777</c:v>
                </c:pt>
                <c:pt idx="501">
                  <c:v>778</c:v>
                </c:pt>
                <c:pt idx="502">
                  <c:v>779</c:v>
                </c:pt>
                <c:pt idx="503">
                  <c:v>780</c:v>
                </c:pt>
                <c:pt idx="504">
                  <c:v>785</c:v>
                </c:pt>
                <c:pt idx="505">
                  <c:v>789</c:v>
                </c:pt>
                <c:pt idx="506">
                  <c:v>800</c:v>
                </c:pt>
                <c:pt idx="507">
                  <c:v>803</c:v>
                </c:pt>
                <c:pt idx="508">
                  <c:v>811</c:v>
                </c:pt>
                <c:pt idx="509">
                  <c:v>816</c:v>
                </c:pt>
                <c:pt idx="510">
                  <c:v>819</c:v>
                </c:pt>
                <c:pt idx="511">
                  <c:v>833</c:v>
                </c:pt>
                <c:pt idx="512">
                  <c:v>836</c:v>
                </c:pt>
                <c:pt idx="513">
                  <c:v>838</c:v>
                </c:pt>
                <c:pt idx="514">
                  <c:v>847</c:v>
                </c:pt>
                <c:pt idx="515">
                  <c:v>848</c:v>
                </c:pt>
                <c:pt idx="516">
                  <c:v>852</c:v>
                </c:pt>
                <c:pt idx="517">
                  <c:v>855</c:v>
                </c:pt>
                <c:pt idx="518">
                  <c:v>861</c:v>
                </c:pt>
                <c:pt idx="519">
                  <c:v>866</c:v>
                </c:pt>
                <c:pt idx="520">
                  <c:v>869</c:v>
                </c:pt>
                <c:pt idx="521">
                  <c:v>872</c:v>
                </c:pt>
                <c:pt idx="522">
                  <c:v>875</c:v>
                </c:pt>
                <c:pt idx="523">
                  <c:v>877</c:v>
                </c:pt>
                <c:pt idx="524">
                  <c:v>882</c:v>
                </c:pt>
                <c:pt idx="525">
                  <c:v>896</c:v>
                </c:pt>
                <c:pt idx="526">
                  <c:v>906</c:v>
                </c:pt>
                <c:pt idx="527">
                  <c:v>909</c:v>
                </c:pt>
                <c:pt idx="528">
                  <c:v>913</c:v>
                </c:pt>
                <c:pt idx="529">
                  <c:v>915</c:v>
                </c:pt>
                <c:pt idx="530">
                  <c:v>917</c:v>
                </c:pt>
                <c:pt idx="531">
                  <c:v>923</c:v>
                </c:pt>
                <c:pt idx="532">
                  <c:v>925</c:v>
                </c:pt>
                <c:pt idx="533">
                  <c:v>929</c:v>
                </c:pt>
                <c:pt idx="534">
                  <c:v>948</c:v>
                </c:pt>
                <c:pt idx="535">
                  <c:v>955</c:v>
                </c:pt>
                <c:pt idx="536">
                  <c:v>956</c:v>
                </c:pt>
                <c:pt idx="537">
                  <c:v>965</c:v>
                </c:pt>
                <c:pt idx="538">
                  <c:v>976</c:v>
                </c:pt>
                <c:pt idx="539">
                  <c:v>984</c:v>
                </c:pt>
                <c:pt idx="540">
                  <c:v>989</c:v>
                </c:pt>
                <c:pt idx="541">
                  <c:v>999</c:v>
                </c:pt>
                <c:pt idx="542">
                  <c:v>1000</c:v>
                </c:pt>
                <c:pt idx="543">
                  <c:v>1003</c:v>
                </c:pt>
                <c:pt idx="544">
                  <c:v>1010</c:v>
                </c:pt>
                <c:pt idx="545">
                  <c:v>1015</c:v>
                </c:pt>
                <c:pt idx="546">
                  <c:v>1030</c:v>
                </c:pt>
                <c:pt idx="547">
                  <c:v>1044</c:v>
                </c:pt>
                <c:pt idx="548">
                  <c:v>1054</c:v>
                </c:pt>
                <c:pt idx="549">
                  <c:v>1062</c:v>
                </c:pt>
                <c:pt idx="550">
                  <c:v>1064</c:v>
                </c:pt>
                <c:pt idx="551">
                  <c:v>1065</c:v>
                </c:pt>
                <c:pt idx="552">
                  <c:v>1070</c:v>
                </c:pt>
                <c:pt idx="553">
                  <c:v>1086</c:v>
                </c:pt>
                <c:pt idx="554">
                  <c:v>1098</c:v>
                </c:pt>
                <c:pt idx="555">
                  <c:v>1100</c:v>
                </c:pt>
                <c:pt idx="556">
                  <c:v>1115</c:v>
                </c:pt>
                <c:pt idx="557">
                  <c:v>1146</c:v>
                </c:pt>
                <c:pt idx="558">
                  <c:v>1149</c:v>
                </c:pt>
                <c:pt idx="559">
                  <c:v>1159</c:v>
                </c:pt>
                <c:pt idx="560">
                  <c:v>1162</c:v>
                </c:pt>
                <c:pt idx="561">
                  <c:v>1177</c:v>
                </c:pt>
                <c:pt idx="562">
                  <c:v>1179</c:v>
                </c:pt>
                <c:pt idx="563">
                  <c:v>1186</c:v>
                </c:pt>
                <c:pt idx="564">
                  <c:v>1199</c:v>
                </c:pt>
                <c:pt idx="565">
                  <c:v>1206</c:v>
                </c:pt>
                <c:pt idx="566">
                  <c:v>1221</c:v>
                </c:pt>
                <c:pt idx="567">
                  <c:v>1233</c:v>
                </c:pt>
                <c:pt idx="568">
                  <c:v>1244</c:v>
                </c:pt>
                <c:pt idx="569">
                  <c:v>1282</c:v>
                </c:pt>
                <c:pt idx="570">
                  <c:v>1287</c:v>
                </c:pt>
                <c:pt idx="571">
                  <c:v>1288</c:v>
                </c:pt>
                <c:pt idx="572">
                  <c:v>1298</c:v>
                </c:pt>
                <c:pt idx="573">
                  <c:v>1302</c:v>
                </c:pt>
                <c:pt idx="574">
                  <c:v>1312</c:v>
                </c:pt>
                <c:pt idx="575">
                  <c:v>1326</c:v>
                </c:pt>
                <c:pt idx="576">
                  <c:v>1332</c:v>
                </c:pt>
                <c:pt idx="577">
                  <c:v>1364</c:v>
                </c:pt>
                <c:pt idx="578">
                  <c:v>1374</c:v>
                </c:pt>
                <c:pt idx="579">
                  <c:v>1385</c:v>
                </c:pt>
                <c:pt idx="580">
                  <c:v>1410</c:v>
                </c:pt>
                <c:pt idx="581">
                  <c:v>1415</c:v>
                </c:pt>
                <c:pt idx="582">
                  <c:v>1422</c:v>
                </c:pt>
                <c:pt idx="583">
                  <c:v>1446</c:v>
                </c:pt>
                <c:pt idx="584">
                  <c:v>1508</c:v>
                </c:pt>
                <c:pt idx="585">
                  <c:v>1525</c:v>
                </c:pt>
                <c:pt idx="586">
                  <c:v>1531</c:v>
                </c:pt>
                <c:pt idx="587">
                  <c:v>1535</c:v>
                </c:pt>
                <c:pt idx="588">
                  <c:v>1537</c:v>
                </c:pt>
                <c:pt idx="589">
                  <c:v>1551</c:v>
                </c:pt>
                <c:pt idx="590">
                  <c:v>1560</c:v>
                </c:pt>
                <c:pt idx="591">
                  <c:v>1568</c:v>
                </c:pt>
                <c:pt idx="592">
                  <c:v>1575</c:v>
                </c:pt>
                <c:pt idx="593">
                  <c:v>1586</c:v>
                </c:pt>
                <c:pt idx="594">
                  <c:v>1591</c:v>
                </c:pt>
                <c:pt idx="595">
                  <c:v>1595</c:v>
                </c:pt>
                <c:pt idx="596">
                  <c:v>1622</c:v>
                </c:pt>
                <c:pt idx="597">
                  <c:v>1626</c:v>
                </c:pt>
                <c:pt idx="598">
                  <c:v>1632</c:v>
                </c:pt>
                <c:pt idx="599">
                  <c:v>1635</c:v>
                </c:pt>
                <c:pt idx="600">
                  <c:v>1647</c:v>
                </c:pt>
                <c:pt idx="601">
                  <c:v>1663</c:v>
                </c:pt>
                <c:pt idx="602">
                  <c:v>1691</c:v>
                </c:pt>
                <c:pt idx="603">
                  <c:v>1721</c:v>
                </c:pt>
                <c:pt idx="604">
                  <c:v>1781</c:v>
                </c:pt>
                <c:pt idx="605">
                  <c:v>1788</c:v>
                </c:pt>
                <c:pt idx="606">
                  <c:v>1794</c:v>
                </c:pt>
                <c:pt idx="607">
                  <c:v>1803</c:v>
                </c:pt>
                <c:pt idx="608">
                  <c:v>1810</c:v>
                </c:pt>
                <c:pt idx="609">
                  <c:v>1816</c:v>
                </c:pt>
                <c:pt idx="610">
                  <c:v>1817</c:v>
                </c:pt>
                <c:pt idx="611">
                  <c:v>1839</c:v>
                </c:pt>
                <c:pt idx="612">
                  <c:v>1850</c:v>
                </c:pt>
                <c:pt idx="613">
                  <c:v>1865</c:v>
                </c:pt>
                <c:pt idx="614">
                  <c:v>1938</c:v>
                </c:pt>
                <c:pt idx="615">
                  <c:v>1946</c:v>
                </c:pt>
                <c:pt idx="616">
                  <c:v>1973</c:v>
                </c:pt>
                <c:pt idx="617">
                  <c:v>1993</c:v>
                </c:pt>
                <c:pt idx="618">
                  <c:v>2004</c:v>
                </c:pt>
                <c:pt idx="619">
                  <c:v>2009</c:v>
                </c:pt>
                <c:pt idx="620">
                  <c:v>2031</c:v>
                </c:pt>
                <c:pt idx="621">
                  <c:v>2066</c:v>
                </c:pt>
                <c:pt idx="622">
                  <c:v>2124</c:v>
                </c:pt>
                <c:pt idx="623">
                  <c:v>2193</c:v>
                </c:pt>
                <c:pt idx="624">
                  <c:v>2194</c:v>
                </c:pt>
                <c:pt idx="625">
                  <c:v>2390</c:v>
                </c:pt>
                <c:pt idx="626">
                  <c:v>2394</c:v>
                </c:pt>
                <c:pt idx="627">
                  <c:v>2411</c:v>
                </c:pt>
                <c:pt idx="628">
                  <c:v>2435</c:v>
                </c:pt>
                <c:pt idx="629">
                  <c:v>2493</c:v>
                </c:pt>
                <c:pt idx="630">
                  <c:v>2512</c:v>
                </c:pt>
                <c:pt idx="631">
                  <c:v>2593</c:v>
                </c:pt>
                <c:pt idx="632">
                  <c:v>2657</c:v>
                </c:pt>
                <c:pt idx="633">
                  <c:v>2726</c:v>
                </c:pt>
                <c:pt idx="634">
                  <c:v>2740</c:v>
                </c:pt>
                <c:pt idx="635">
                  <c:v>2763</c:v>
                </c:pt>
                <c:pt idx="636">
                  <c:v>2877</c:v>
                </c:pt>
                <c:pt idx="637">
                  <c:v>3072</c:v>
                </c:pt>
                <c:pt idx="638">
                  <c:v>3176</c:v>
                </c:pt>
                <c:pt idx="639">
                  <c:v>3185</c:v>
                </c:pt>
                <c:pt idx="640">
                  <c:v>3203</c:v>
                </c:pt>
                <c:pt idx="641">
                  <c:v>3251</c:v>
                </c:pt>
                <c:pt idx="642">
                  <c:v>3469</c:v>
                </c:pt>
                <c:pt idx="643">
                  <c:v>3583</c:v>
                </c:pt>
                <c:pt idx="644">
                  <c:v>3588</c:v>
                </c:pt>
                <c:pt idx="645">
                  <c:v>3669</c:v>
                </c:pt>
                <c:pt idx="646">
                  <c:v>3718</c:v>
                </c:pt>
                <c:pt idx="647">
                  <c:v>3806</c:v>
                </c:pt>
                <c:pt idx="648">
                  <c:v>4170</c:v>
                </c:pt>
                <c:pt idx="649">
                  <c:v>4500</c:v>
                </c:pt>
                <c:pt idx="650">
                  <c:v>4529</c:v>
                </c:pt>
                <c:pt idx="651">
                  <c:v>4723</c:v>
                </c:pt>
                <c:pt idx="652">
                  <c:v>4757</c:v>
                </c:pt>
                <c:pt idx="653">
                  <c:v>4760</c:v>
                </c:pt>
                <c:pt idx="654">
                  <c:v>5763</c:v>
                </c:pt>
                <c:pt idx="655">
                  <c:v>6005</c:v>
                </c:pt>
                <c:pt idx="656">
                  <c:v>6025</c:v>
                </c:pt>
                <c:pt idx="657">
                  <c:v>9180</c:v>
                </c:pt>
                <c:pt idx="658">
                  <c:v>10166</c:v>
                </c:pt>
                <c:pt idx="659">
                  <c:v>13706</c:v>
                </c:pt>
              </c:strCache>
            </c:strRef>
          </c:cat>
          <c:val>
            <c:numRef>
              <c:f>GRÁFICOS_TARIFA_MÉDIA!$B$3:$B$296</c:f>
              <c:numCache>
                <c:formatCode>0.00</c:formatCode>
                <c:ptCount val="294"/>
                <c:pt idx="0">
                  <c:v>28.4</c:v>
                </c:pt>
                <c:pt idx="1">
                  <c:v>28.4</c:v>
                </c:pt>
                <c:pt idx="2">
                  <c:v>14.2</c:v>
                </c:pt>
                <c:pt idx="3">
                  <c:v>9.4666666666666668</c:v>
                </c:pt>
                <c:pt idx="4">
                  <c:v>7.1</c:v>
                </c:pt>
                <c:pt idx="5">
                  <c:v>7.3484999999999996</c:v>
                </c:pt>
                <c:pt idx="6">
                  <c:v>7.5141666666666671</c:v>
                </c:pt>
                <c:pt idx="7">
                  <c:v>7.6325000000000003</c:v>
                </c:pt>
                <c:pt idx="8">
                  <c:v>7.961096875</c:v>
                </c:pt>
                <c:pt idx="9">
                  <c:v>8.2166722222222219</c:v>
                </c:pt>
                <c:pt idx="10">
                  <c:v>8.4211325000000006</c:v>
                </c:pt>
                <c:pt idx="11">
                  <c:v>8.9335701590909089</c:v>
                </c:pt>
                <c:pt idx="12">
                  <c:v>9.3606015416666661</c:v>
                </c:pt>
                <c:pt idx="13">
                  <c:v>9.7219357884615381</c:v>
                </c:pt>
                <c:pt idx="14">
                  <c:v>10.031650857142859</c:v>
                </c:pt>
                <c:pt idx="15">
                  <c:v>10.300070583333335</c:v>
                </c:pt>
                <c:pt idx="16">
                  <c:v>10.534937843750003</c:v>
                </c:pt>
                <c:pt idx="17">
                  <c:v>10.74217366176471</c:v>
                </c:pt>
                <c:pt idx="18">
                  <c:v>10.926383277777781</c:v>
                </c:pt>
                <c:pt idx="19">
                  <c:v>11.091202407894741</c:v>
                </c:pt>
                <c:pt idx="20">
                  <c:v>11.239539625000004</c:v>
                </c:pt>
                <c:pt idx="21">
                  <c:v>11.373749488095243</c:v>
                </c:pt>
                <c:pt idx="22">
                  <c:v>11.495758454545459</c:v>
                </c:pt>
                <c:pt idx="23">
                  <c:v>11.60715794565218</c:v>
                </c:pt>
                <c:pt idx="24">
                  <c:v>11.709274145833339</c:v>
                </c:pt>
                <c:pt idx="25">
                  <c:v>11.803221050000005</c:v>
                </c:pt>
                <c:pt idx="26">
                  <c:v>11.889941269230773</c:v>
                </c:pt>
                <c:pt idx="27">
                  <c:v>11.970237768518521</c:v>
                </c:pt>
                <c:pt idx="28">
                  <c:v>12.04479880357143</c:v>
                </c:pt>
                <c:pt idx="29">
                  <c:v>12.114217698275864</c:v>
                </c:pt>
                <c:pt idx="30">
                  <c:v>12.179008666666668</c:v>
                </c:pt>
                <c:pt idx="31">
                  <c:v>12.239619572580645</c:v>
                </c:pt>
                <c:pt idx="32">
                  <c:v>12.296442296875</c:v>
                </c:pt>
                <c:pt idx="33">
                  <c:v>12.349821219696969</c:v>
                </c:pt>
                <c:pt idx="34">
                  <c:v>12.400060205882353</c:v>
                </c:pt>
                <c:pt idx="35">
                  <c:v>12.447428392857141</c:v>
                </c:pt>
                <c:pt idx="36">
                  <c:v>12.492165013888886</c:v>
                </c:pt>
                <c:pt idx="37">
                  <c:v>12.534483439189188</c:v>
                </c:pt>
                <c:pt idx="38">
                  <c:v>12.574574578947367</c:v>
                </c:pt>
                <c:pt idx="39">
                  <c:v>12.61260976282051</c:v>
                </c:pt>
                <c:pt idx="40">
                  <c:v>12.648743187499997</c:v>
                </c:pt>
                <c:pt idx="41">
                  <c:v>12.679685238597557</c:v>
                </c:pt>
                <c:pt idx="42">
                  <c:v>12.709153858690472</c:v>
                </c:pt>
                <c:pt idx="43">
                  <c:v>12.737251845290693</c:v>
                </c:pt>
                <c:pt idx="44">
                  <c:v>12.764072650681813</c:v>
                </c:pt>
                <c:pt idx="45">
                  <c:v>12.789701420277773</c:v>
                </c:pt>
                <c:pt idx="46">
                  <c:v>12.814215895543473</c:v>
                </c:pt>
                <c:pt idx="47">
                  <c:v>12.837687201648931</c:v>
                </c:pt>
                <c:pt idx="48">
                  <c:v>12.860180536666661</c:v>
                </c:pt>
                <c:pt idx="49">
                  <c:v>12.881755776377545</c:v>
                </c:pt>
                <c:pt idx="50">
                  <c:v>12.902468006499994</c:v>
                </c:pt>
                <c:pt idx="51">
                  <c:v>12.922367992303915</c:v>
                </c:pt>
                <c:pt idx="52">
                  <c:v>12.941502594038456</c:v>
                </c:pt>
                <c:pt idx="53">
                  <c:v>12.959915135330181</c:v>
                </c:pt>
                <c:pt idx="54">
                  <c:v>12.977645730648142</c:v>
                </c:pt>
                <c:pt idx="55">
                  <c:v>12.994731577045448</c:v>
                </c:pt>
                <c:pt idx="56">
                  <c:v>13.01120721464285</c:v>
                </c:pt>
                <c:pt idx="57">
                  <c:v>13.027104759692975</c:v>
                </c:pt>
                <c:pt idx="58">
                  <c:v>13.042454113534475</c:v>
                </c:pt>
                <c:pt idx="59">
                  <c:v>13.057283150296602</c:v>
                </c:pt>
                <c:pt idx="60">
                  <c:v>13.071617885833325</c:v>
                </c:pt>
                <c:pt idx="61">
                  <c:v>13.085482630040975</c:v>
                </c:pt>
                <c:pt idx="62">
                  <c:v>13.098900124435476</c:v>
                </c:pt>
                <c:pt idx="63">
                  <c:v>13.111891666626976</c:v>
                </c:pt>
                <c:pt idx="64">
                  <c:v>13.124477223124991</c:v>
                </c:pt>
                <c:pt idx="65">
                  <c:v>13.136675531730759</c:v>
                </c:pt>
                <c:pt idx="66">
                  <c:v>13.148504194621204</c:v>
                </c:pt>
                <c:pt idx="67">
                  <c:v>13.159979763097006</c:v>
                </c:pt>
                <c:pt idx="68">
                  <c:v>13.171117814852932</c:v>
                </c:pt>
                <c:pt idx="69">
                  <c:v>13.181933024528975</c:v>
                </c:pt>
                <c:pt idx="70">
                  <c:v>13.192439228214276</c:v>
                </c:pt>
                <c:pt idx="71">
                  <c:v>13.202649482499989</c:v>
                </c:pt>
                <c:pt idx="72">
                  <c:v>13.212576118611102</c:v>
                </c:pt>
                <c:pt idx="73">
                  <c:v>13.222230792089031</c:v>
                </c:pt>
                <c:pt idx="74">
                  <c:v>13.231624528445936</c:v>
                </c:pt>
                <c:pt idx="75">
                  <c:v>13.240767765166657</c:v>
                </c:pt>
                <c:pt idx="76">
                  <c:v>13.249670390394726</c:v>
                </c:pt>
                <c:pt idx="77">
                  <c:v>13.258341778603885</c:v>
                </c:pt>
                <c:pt idx="78">
                  <c:v>13.26679082352563</c:v>
                </c:pt>
                <c:pt idx="79">
                  <c:v>13.275025968575939</c:v>
                </c:pt>
                <c:pt idx="80">
                  <c:v>13.283055234999988</c:v>
                </c:pt>
                <c:pt idx="81">
                  <c:v>13.290886247932088</c:v>
                </c:pt>
                <c:pt idx="82">
                  <c:v>13.298526260548769</c:v>
                </c:pt>
                <c:pt idx="83">
                  <c:v>13.305982176475892</c:v>
                </c:pt>
                <c:pt idx="84">
                  <c:v>13.313260570595228</c:v>
                </c:pt>
                <c:pt idx="85">
                  <c:v>13.320367708382342</c:v>
                </c:pt>
                <c:pt idx="86">
                  <c:v>13.327309563895337</c:v>
                </c:pt>
                <c:pt idx="87">
                  <c:v>13.334091836522976</c:v>
                </c:pt>
                <c:pt idx="88">
                  <c:v>13.340719966590898</c:v>
                </c:pt>
                <c:pt idx="89">
                  <c:v>13.347199149915719</c:v>
                </c:pt>
                <c:pt idx="90">
                  <c:v>13.353534351388877</c:v>
                </c:pt>
                <c:pt idx="91">
                  <c:v>13.359730317664823</c:v>
                </c:pt>
                <c:pt idx="92">
                  <c:v>13.365791589021727</c:v>
                </c:pt>
                <c:pt idx="93">
                  <c:v>13.371722510456978</c:v>
                </c:pt>
                <c:pt idx="94">
                  <c:v>13.377527242074455</c:v>
                </c:pt>
                <c:pt idx="95">
                  <c:v>13.383209768815778</c:v>
                </c:pt>
                <c:pt idx="96">
                  <c:v>13.388773909583321</c:v>
                </c:pt>
                <c:pt idx="97">
                  <c:v>13.394223325798956</c:v>
                </c:pt>
                <c:pt idx="98">
                  <c:v>13.399561529438763</c:v>
                </c:pt>
                <c:pt idx="99">
                  <c:v>13.404791890580796</c:v>
                </c:pt>
                <c:pt idx="100">
                  <c:v>13.409917644499988</c:v>
                </c:pt>
                <c:pt idx="101">
                  <c:v>13.412185984028206</c:v>
                </c:pt>
                <c:pt idx="102">
                  <c:v>13.414409846310772</c:v>
                </c:pt>
                <c:pt idx="103">
                  <c:v>13.416590526801444</c:v>
                </c:pt>
                <c:pt idx="104">
                  <c:v>13.418729271128834</c:v>
                </c:pt>
                <c:pt idx="105">
                  <c:v>13.420827277469035</c:v>
                </c:pt>
                <c:pt idx="106">
                  <c:v>13.422885698783951</c:v>
                </c:pt>
                <c:pt idx="107">
                  <c:v>13.4249056449341</c:v>
                </c:pt>
                <c:pt idx="108">
                  <c:v>13.426888184674063</c:v>
                </c:pt>
                <c:pt idx="109">
                  <c:v>13.428834347538061</c:v>
                </c:pt>
                <c:pt idx="110">
                  <c:v>13.430745125622716</c:v>
                </c:pt>
                <c:pt idx="111">
                  <c:v>13.432621475273411</c:v>
                </c:pt>
                <c:pt idx="112">
                  <c:v>13.434464318680345</c:v>
                </c:pt>
                <c:pt idx="113">
                  <c:v>13.436274545389811</c:v>
                </c:pt>
                <c:pt idx="114">
                  <c:v>13.438053013735953</c:v>
                </c:pt>
                <c:pt idx="115">
                  <c:v>13.439800552197815</c:v>
                </c:pt>
                <c:pt idx="116">
                  <c:v>13.441517960686195</c:v>
                </c:pt>
                <c:pt idx="117">
                  <c:v>13.443206011764518</c:v>
                </c:pt>
                <c:pt idx="118">
                  <c:v>13.444865451807615</c:v>
                </c:pt>
                <c:pt idx="119">
                  <c:v>13.446497002102088</c:v>
                </c:pt>
                <c:pt idx="120">
                  <c:v>13.448101359891655</c:v>
                </c:pt>
                <c:pt idx="121">
                  <c:v>13.449679199370649</c:v>
                </c:pt>
                <c:pt idx="122">
                  <c:v>13.451231172628678</c:v>
                </c:pt>
                <c:pt idx="123">
                  <c:v>13.452757910549176</c:v>
                </c:pt>
                <c:pt idx="124">
                  <c:v>13.454260023664505</c:v>
                </c:pt>
                <c:pt idx="125">
                  <c:v>13.455738102969988</c:v>
                </c:pt>
                <c:pt idx="126">
                  <c:v>13.457192720699194</c:v>
                </c:pt>
                <c:pt idx="127">
                  <c:v>13.458624431062587</c:v>
                </c:pt>
                <c:pt idx="128">
                  <c:v>13.460033770951551</c:v>
                </c:pt>
                <c:pt idx="129">
                  <c:v>13.461421260609677</c:v>
                </c:pt>
                <c:pt idx="130">
                  <c:v>13.462787404273065</c:v>
                </c:pt>
                <c:pt idx="131">
                  <c:v>13.464132690781286</c:v>
                </c:pt>
                <c:pt idx="132">
                  <c:v>13.465457594160595</c:v>
                </c:pt>
                <c:pt idx="133">
                  <c:v>13.466762574180816</c:v>
                </c:pt>
                <c:pt idx="134">
                  <c:v>13.468048076887301</c:v>
                </c:pt>
                <c:pt idx="135">
                  <c:v>13.469314535109248</c:v>
                </c:pt>
                <c:pt idx="136">
                  <c:v>13.470562368945577</c:v>
                </c:pt>
                <c:pt idx="137">
                  <c:v>13.471791986229551</c:v>
                </c:pt>
                <c:pt idx="138">
                  <c:v>13.473003782973176</c:v>
                </c:pt>
                <c:pt idx="139">
                  <c:v>13.474198143792435</c:v>
                </c:pt>
                <c:pt idx="140">
                  <c:v>13.475375442314274</c:v>
                </c:pt>
                <c:pt idx="141">
                  <c:v>13.4765360415663</c:v>
                </c:pt>
                <c:pt idx="142">
                  <c:v>13.477680294349989</c:v>
                </c:pt>
                <c:pt idx="143">
                  <c:v>13.478808543598241</c:v>
                </c:pt>
                <c:pt idx="144">
                  <c:v>13.479921122718045</c:v>
                </c:pt>
                <c:pt idx="145">
                  <c:v>13.481018355918954</c:v>
                </c:pt>
                <c:pt idx="146">
                  <c:v>13.482100558528071</c:v>
                </c:pt>
                <c:pt idx="147">
                  <c:v>13.483168037292165</c:v>
                </c:pt>
                <c:pt idx="148">
                  <c:v>13.484221090667557</c:v>
                </c:pt>
                <c:pt idx="149">
                  <c:v>13.48526000909831</c:v>
                </c:pt>
                <c:pt idx="150">
                  <c:v>13.486285075283321</c:v>
                </c:pt>
                <c:pt idx="151">
                  <c:v>13.48729656443277</c:v>
                </c:pt>
                <c:pt idx="152">
                  <c:v>13.488294744514462</c:v>
                </c:pt>
                <c:pt idx="153">
                  <c:v>13.489279876490514</c:v>
                </c:pt>
                <c:pt idx="154">
                  <c:v>13.490252214544796</c:v>
                </c:pt>
                <c:pt idx="155">
                  <c:v>13.491212006301605</c:v>
                </c:pt>
                <c:pt idx="156">
                  <c:v>13.492159493035892</c:v>
                </c:pt>
                <c:pt idx="157">
                  <c:v>13.493094909875474</c:v>
                </c:pt>
                <c:pt idx="158">
                  <c:v>13.494018485995566</c:v>
                </c:pt>
                <c:pt idx="159">
                  <c:v>13.494930444805973</c:v>
                </c:pt>
                <c:pt idx="160">
                  <c:v>13.495831004131251</c:v>
                </c:pt>
                <c:pt idx="161">
                  <c:v>13.496720376384163</c:v>
                </c:pt>
                <c:pt idx="162">
                  <c:v>13.497598768732718</c:v>
                </c:pt>
                <c:pt idx="163">
                  <c:v>13.498466383261047</c:v>
                </c:pt>
                <c:pt idx="164">
                  <c:v>13.499323417124396</c:v>
                </c:pt>
                <c:pt idx="165">
                  <c:v>13.500170062698492</c:v>
                </c:pt>
                <c:pt idx="166">
                  <c:v>13.501006507723503</c:v>
                </c:pt>
                <c:pt idx="167">
                  <c:v>13.501832935442824</c:v>
                </c:pt>
                <c:pt idx="168">
                  <c:v>13.502649524736915</c:v>
                </c:pt>
                <c:pt idx="169">
                  <c:v>13.503456450252379</c:v>
                </c:pt>
                <c:pt idx="170">
                  <c:v>13.504253882526484</c:v>
                </c:pt>
                <c:pt idx="171">
                  <c:v>13.505041988107324</c:v>
                </c:pt>
                <c:pt idx="172">
                  <c:v>13.505820929669783</c:v>
                </c:pt>
                <c:pt idx="173">
                  <c:v>13.506590866127473</c:v>
                </c:pt>
                <c:pt idx="174">
                  <c:v>13.507351952740823</c:v>
                </c:pt>
                <c:pt idx="175">
                  <c:v>13.508104341221447</c:v>
                </c:pt>
                <c:pt idx="176">
                  <c:v>13.508848179832974</c:v>
                </c:pt>
                <c:pt idx="177">
                  <c:v>13.50958361348844</c:v>
                </c:pt>
                <c:pt idx="178">
                  <c:v>13.510310783844405</c:v>
                </c:pt>
                <c:pt idx="179">
                  <c:v>13.511029829391923</c:v>
                </c:pt>
                <c:pt idx="180">
                  <c:v>13.511740885544469</c:v>
                </c:pt>
                <c:pt idx="181">
                  <c:v>13.512444084722954</c:v>
                </c:pt>
                <c:pt idx="182">
                  <c:v>13.513139556437938</c:v>
                </c:pt>
                <c:pt idx="183">
                  <c:v>13.513827427369153</c:v>
                </c:pt>
                <c:pt idx="184">
                  <c:v>13.51450782144242</c:v>
                </c:pt>
                <c:pt idx="185">
                  <c:v>13.515180859904083</c:v>
                </c:pt>
                <c:pt idx="186">
                  <c:v>13.515846661393041</c:v>
                </c:pt>
                <c:pt idx="187">
                  <c:v>13.51650534201046</c:v>
                </c:pt>
                <c:pt idx="188">
                  <c:v>13.517157015387266</c:v>
                </c:pt>
                <c:pt idx="189">
                  <c:v>13.517801792749504</c:v>
                </c:pt>
                <c:pt idx="190">
                  <c:v>13.518439782981613</c:v>
                </c:pt>
                <c:pt idx="191">
                  <c:v>13.519071092687732</c:v>
                </c:pt>
                <c:pt idx="192">
                  <c:v>13.519695826251079</c:v>
                </c:pt>
                <c:pt idx="193">
                  <c:v>13.520314085891489</c:v>
                </c:pt>
                <c:pt idx="194">
                  <c:v>13.520925971721173</c:v>
                </c:pt>
                <c:pt idx="195">
                  <c:v>13.521531581798758</c:v>
                </c:pt>
                <c:pt idx="196">
                  <c:v>13.522131012181672</c:v>
                </c:pt>
                <c:pt idx="197">
                  <c:v>13.522724356976944</c:v>
                </c:pt>
                <c:pt idx="198">
                  <c:v>13.523311708390446</c:v>
                </c:pt>
                <c:pt idx="199">
                  <c:v>13.523893156774665</c:v>
                </c:pt>
                <c:pt idx="200">
                  <c:v>13.524468790675044</c:v>
                </c:pt>
                <c:pt idx="201">
                  <c:v>13.525038696874921</c:v>
                </c:pt>
                <c:pt idx="202">
                  <c:v>13.525602960439155</c:v>
                </c:pt>
                <c:pt idx="203">
                  <c:v>13.526161664756451</c:v>
                </c:pt>
                <c:pt idx="204">
                  <c:v>13.52671489158044</c:v>
                </c:pt>
                <c:pt idx="205">
                  <c:v>13.52726272106956</c:v>
                </c:pt>
                <c:pt idx="206">
                  <c:v>13.527805231825777</c:v>
                </c:pt>
                <c:pt idx="207">
                  <c:v>13.528342500932176</c:v>
                </c:pt>
                <c:pt idx="208">
                  <c:v>13.528874603989474</c:v>
                </c:pt>
                <c:pt idx="209">
                  <c:v>13.529401615151487</c:v>
                </c:pt>
                <c:pt idx="210">
                  <c:v>13.529923607159576</c:v>
                </c:pt>
                <c:pt idx="211">
                  <c:v>13.53044065137612</c:v>
                </c:pt>
                <c:pt idx="212">
                  <c:v>13.530952817817035</c:v>
                </c:pt>
                <c:pt idx="213">
                  <c:v>13.531460175183387</c:v>
                </c:pt>
                <c:pt idx="214">
                  <c:v>13.531962790892111</c:v>
                </c:pt>
                <c:pt idx="215">
                  <c:v>13.53246073110587</c:v>
                </c:pt>
                <c:pt idx="216">
                  <c:v>13.532954060762094</c:v>
                </c:pt>
                <c:pt idx="217">
                  <c:v>13.533442843601209</c:v>
                </c:pt>
                <c:pt idx="218">
                  <c:v>13.533927142194095</c:v>
                </c:pt>
                <c:pt idx="219">
                  <c:v>13.53440701796878</c:v>
                </c:pt>
                <c:pt idx="220">
                  <c:v>13.535353741216573</c:v>
                </c:pt>
                <c:pt idx="221">
                  <c:v>13.53582070606177</c:v>
                </c:pt>
                <c:pt idx="222">
                  <c:v>13.53628348288145</c:v>
                </c:pt>
                <c:pt idx="223">
                  <c:v>13.536742127765239</c:v>
                </c:pt>
                <c:pt idx="224">
                  <c:v>13.537196695805617</c:v>
                </c:pt>
                <c:pt idx="225">
                  <c:v>13.537647241119974</c:v>
                </c:pt>
                <c:pt idx="226">
                  <c:v>13.538093816872088</c:v>
                </c:pt>
                <c:pt idx="227">
                  <c:v>13.538536475293046</c:v>
                </c:pt>
                <c:pt idx="228">
                  <c:v>13.538975267701591</c:v>
                </c:pt>
                <c:pt idx="229">
                  <c:v>13.539410244523978</c:v>
                </c:pt>
                <c:pt idx="230">
                  <c:v>13.539841455313269</c:v>
                </c:pt>
                <c:pt idx="231">
                  <c:v>13.540268948768169</c:v>
                </c:pt>
                <c:pt idx="232">
                  <c:v>13.540692772751354</c:v>
                </c:pt>
                <c:pt idx="233">
                  <c:v>13.541112974307332</c:v>
                </c:pt>
                <c:pt idx="234">
                  <c:v>13.541529599679855</c:v>
                </c:pt>
                <c:pt idx="235">
                  <c:v>13.541942694328881</c:v>
                </c:pt>
                <c:pt idx="236">
                  <c:v>13.542352302947116</c:v>
                </c:pt>
                <c:pt idx="237">
                  <c:v>13.542758469476119</c:v>
                </c:pt>
                <c:pt idx="238">
                  <c:v>13.543161237122037</c:v>
                </c:pt>
                <c:pt idx="239">
                  <c:v>13.543560648370905</c:v>
                </c:pt>
                <c:pt idx="240">
                  <c:v>13.543956745003598</c:v>
                </c:pt>
                <c:pt idx="241">
                  <c:v>13.544349568110402</c:v>
                </c:pt>
                <c:pt idx="242">
                  <c:v>13.544739158105216</c:v>
                </c:pt>
                <c:pt idx="243">
                  <c:v>13.545508797115378</c:v>
                </c:pt>
                <c:pt idx="244">
                  <c:v>13.545888923699666</c:v>
                </c:pt>
                <c:pt idx="245">
                  <c:v>13.546265972335902</c:v>
                </c:pt>
                <c:pt idx="246">
                  <c:v>13.546639980257332</c:v>
                </c:pt>
                <c:pt idx="247">
                  <c:v>13.547010984099071</c:v>
                </c:pt>
                <c:pt idx="248">
                  <c:v>13.547379019910075</c:v>
                </c:pt>
                <c:pt idx="249">
                  <c:v>13.547744123164817</c:v>
                </c:pt>
                <c:pt idx="250">
                  <c:v>13.548106328774679</c:v>
                </c:pt>
                <c:pt idx="251">
                  <c:v>13.548465671099088</c:v>
                </c:pt>
                <c:pt idx="252">
                  <c:v>13.548822183956377</c:v>
                </c:pt>
                <c:pt idx="253">
                  <c:v>13.549175900634392</c:v>
                </c:pt>
                <c:pt idx="254">
                  <c:v>13.54952685390086</c:v>
                </c:pt>
                <c:pt idx="255">
                  <c:v>13.549875076013503</c:v>
                </c:pt>
                <c:pt idx="256">
                  <c:v>13.550220598729924</c:v>
                </c:pt>
                <c:pt idx="257">
                  <c:v>13.550563453317261</c:v>
                </c:pt>
                <c:pt idx="258">
                  <c:v>13.550903670561619</c:v>
                </c:pt>
                <c:pt idx="259">
                  <c:v>13.551241280777283</c:v>
                </c:pt>
                <c:pt idx="260">
                  <c:v>13.55157631381573</c:v>
                </c:pt>
                <c:pt idx="261">
                  <c:v>13.551908799074416</c:v>
                </c:pt>
                <c:pt idx="262">
                  <c:v>13.552238765505386</c:v>
                </c:pt>
                <c:pt idx="263">
                  <c:v>13.552891255515496</c:v>
                </c:pt>
                <c:pt idx="264">
                  <c:v>13.553534006868738</c:v>
                </c:pt>
                <c:pt idx="265">
                  <c:v>13.55416723597971</c:v>
                </c:pt>
                <c:pt idx="266">
                  <c:v>13.554480345577018</c:v>
                </c:pt>
                <c:pt idx="267">
                  <c:v>13.554791152897876</c:v>
                </c:pt>
                <c:pt idx="268">
                  <c:v>13.555099683242023</c:v>
                </c:pt>
                <c:pt idx="269">
                  <c:v>13.555405961539863</c:v>
                </c:pt>
                <c:pt idx="270">
                  <c:v>13.555710012359174</c:v>
                </c:pt>
                <c:pt idx="271">
                  <c:v>13.556011859911678</c:v>
                </c:pt>
                <c:pt idx="272">
                  <c:v>13.556311528059471</c:v>
                </c:pt>
                <c:pt idx="273">
                  <c:v>13.556609040321307</c:v>
                </c:pt>
                <c:pt idx="274">
                  <c:v>13.556904419878759</c:v>
                </c:pt>
                <c:pt idx="275">
                  <c:v>13.557197689582228</c:v>
                </c:pt>
                <c:pt idx="276">
                  <c:v>13.557488871956847</c:v>
                </c:pt>
                <c:pt idx="277">
                  <c:v>13.557777989208242</c:v>
                </c:pt>
                <c:pt idx="278">
                  <c:v>13.558065063228179</c:v>
                </c:pt>
                <c:pt idx="279">
                  <c:v>13.558350115600087</c:v>
                </c:pt>
                <c:pt idx="280">
                  <c:v>13.558633167604473</c:v>
                </c:pt>
                <c:pt idx="281">
                  <c:v>13.558914240224214</c:v>
                </c:pt>
                <c:pt idx="282">
                  <c:v>13.559193354149739</c:v>
                </c:pt>
                <c:pt idx="283">
                  <c:v>13.559470529784116</c:v>
                </c:pt>
                <c:pt idx="284">
                  <c:v>13.560019146384571</c:v>
                </c:pt>
                <c:pt idx="285">
                  <c:v>13.560560247689128</c:v>
                </c:pt>
                <c:pt idx="286">
                  <c:v>13.560828028198211</c:v>
                </c:pt>
                <c:pt idx="287">
                  <c:v>13.561093987071176</c:v>
                </c:pt>
                <c:pt idx="288">
                  <c:v>13.561358142833139</c:v>
                </c:pt>
                <c:pt idx="289">
                  <c:v>13.561620513758873</c:v>
                </c:pt>
                <c:pt idx="290">
                  <c:v>13.561881117877025</c:v>
                </c:pt>
                <c:pt idx="291">
                  <c:v>13.562139972974251</c:v>
                </c:pt>
                <c:pt idx="292">
                  <c:v>13.562397096599256</c:v>
                </c:pt>
                <c:pt idx="293">
                  <c:v>13.562652506066758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F-4848-AC80-404FEFB356BF}"/>
            </c:ext>
          </c:extLst>
        </c:ser>
        <c:ser>
          <c:idx val="1"/>
          <c:order val="1"/>
          <c:tx>
            <c:strRef>
              <c:f>GRÁFICOS_TARIFA_MÉDIA!$C$2</c:f>
              <c:strCache>
                <c:ptCount val="1"/>
                <c:pt idx="0">
                  <c:v>Custo Médio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GRÁFICOS_TARIFA_MÉDIA!$A$2:$A$661</c:f>
              <c:strCache>
                <c:ptCount val="660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266</c:v>
                </c:pt>
                <c:pt idx="265">
                  <c:v>268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290</c:v>
                </c:pt>
                <c:pt idx="286">
                  <c:v>292</c:v>
                </c:pt>
                <c:pt idx="287">
                  <c:v>293</c:v>
                </c:pt>
                <c:pt idx="288">
                  <c:v>294</c:v>
                </c:pt>
                <c:pt idx="289">
                  <c:v>295</c:v>
                </c:pt>
                <c:pt idx="290">
                  <c:v>296</c:v>
                </c:pt>
                <c:pt idx="291">
                  <c:v>297</c:v>
                </c:pt>
                <c:pt idx="292">
                  <c:v>298</c:v>
                </c:pt>
                <c:pt idx="293">
                  <c:v>299</c:v>
                </c:pt>
                <c:pt idx="294">
                  <c:v>300</c:v>
                </c:pt>
                <c:pt idx="295">
                  <c:v>302</c:v>
                </c:pt>
                <c:pt idx="296">
                  <c:v>303</c:v>
                </c:pt>
                <c:pt idx="297">
                  <c:v>305</c:v>
                </c:pt>
                <c:pt idx="298">
                  <c:v>307</c:v>
                </c:pt>
                <c:pt idx="299">
                  <c:v>308</c:v>
                </c:pt>
                <c:pt idx="300">
                  <c:v>309</c:v>
                </c:pt>
                <c:pt idx="301">
                  <c:v>310</c:v>
                </c:pt>
                <c:pt idx="302">
                  <c:v>311</c:v>
                </c:pt>
                <c:pt idx="303">
                  <c:v>312</c:v>
                </c:pt>
                <c:pt idx="304">
                  <c:v>313</c:v>
                </c:pt>
                <c:pt idx="305">
                  <c:v>314</c:v>
                </c:pt>
                <c:pt idx="306">
                  <c:v>315</c:v>
                </c:pt>
                <c:pt idx="307">
                  <c:v>316</c:v>
                </c:pt>
                <c:pt idx="308">
                  <c:v>318</c:v>
                </c:pt>
                <c:pt idx="309">
                  <c:v>319</c:v>
                </c:pt>
                <c:pt idx="310">
                  <c:v>320</c:v>
                </c:pt>
                <c:pt idx="311">
                  <c:v>321</c:v>
                </c:pt>
                <c:pt idx="312">
                  <c:v>322</c:v>
                </c:pt>
                <c:pt idx="313">
                  <c:v>323</c:v>
                </c:pt>
                <c:pt idx="314">
                  <c:v>324</c:v>
                </c:pt>
                <c:pt idx="315">
                  <c:v>325</c:v>
                </c:pt>
                <c:pt idx="316">
                  <c:v>326</c:v>
                </c:pt>
                <c:pt idx="317">
                  <c:v>327</c:v>
                </c:pt>
                <c:pt idx="318">
                  <c:v>328</c:v>
                </c:pt>
                <c:pt idx="319">
                  <c:v>330</c:v>
                </c:pt>
                <c:pt idx="320">
                  <c:v>331</c:v>
                </c:pt>
                <c:pt idx="321">
                  <c:v>332</c:v>
                </c:pt>
                <c:pt idx="322">
                  <c:v>334</c:v>
                </c:pt>
                <c:pt idx="323">
                  <c:v>335</c:v>
                </c:pt>
                <c:pt idx="324">
                  <c:v>336</c:v>
                </c:pt>
                <c:pt idx="325">
                  <c:v>337</c:v>
                </c:pt>
                <c:pt idx="326">
                  <c:v>339</c:v>
                </c:pt>
                <c:pt idx="327">
                  <c:v>340</c:v>
                </c:pt>
                <c:pt idx="328">
                  <c:v>341</c:v>
                </c:pt>
                <c:pt idx="329">
                  <c:v>343</c:v>
                </c:pt>
                <c:pt idx="330">
                  <c:v>344</c:v>
                </c:pt>
                <c:pt idx="331">
                  <c:v>345</c:v>
                </c:pt>
                <c:pt idx="332">
                  <c:v>346</c:v>
                </c:pt>
                <c:pt idx="333">
                  <c:v>347</c:v>
                </c:pt>
                <c:pt idx="334">
                  <c:v>348</c:v>
                </c:pt>
                <c:pt idx="335">
                  <c:v>350</c:v>
                </c:pt>
                <c:pt idx="336">
                  <c:v>351</c:v>
                </c:pt>
                <c:pt idx="337">
                  <c:v>352</c:v>
                </c:pt>
                <c:pt idx="338">
                  <c:v>353</c:v>
                </c:pt>
                <c:pt idx="339">
                  <c:v>354</c:v>
                </c:pt>
                <c:pt idx="340">
                  <c:v>355</c:v>
                </c:pt>
                <c:pt idx="341">
                  <c:v>356</c:v>
                </c:pt>
                <c:pt idx="342">
                  <c:v>357</c:v>
                </c:pt>
                <c:pt idx="343">
                  <c:v>358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366</c:v>
                </c:pt>
                <c:pt idx="349">
                  <c:v>368</c:v>
                </c:pt>
                <c:pt idx="350">
                  <c:v>370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378</c:v>
                </c:pt>
                <c:pt idx="357">
                  <c:v>380</c:v>
                </c:pt>
                <c:pt idx="358">
                  <c:v>381</c:v>
                </c:pt>
                <c:pt idx="359">
                  <c:v>382</c:v>
                </c:pt>
                <c:pt idx="360">
                  <c:v>384</c:v>
                </c:pt>
                <c:pt idx="361">
                  <c:v>385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391</c:v>
                </c:pt>
                <c:pt idx="366">
                  <c:v>393</c:v>
                </c:pt>
                <c:pt idx="367">
                  <c:v>394</c:v>
                </c:pt>
                <c:pt idx="368">
                  <c:v>395</c:v>
                </c:pt>
                <c:pt idx="369">
                  <c:v>396</c:v>
                </c:pt>
                <c:pt idx="370">
                  <c:v>399</c:v>
                </c:pt>
                <c:pt idx="371">
                  <c:v>402</c:v>
                </c:pt>
                <c:pt idx="372">
                  <c:v>403</c:v>
                </c:pt>
                <c:pt idx="373">
                  <c:v>404</c:v>
                </c:pt>
                <c:pt idx="374">
                  <c:v>405</c:v>
                </c:pt>
                <c:pt idx="375">
                  <c:v>406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418</c:v>
                </c:pt>
                <c:pt idx="383">
                  <c:v>421</c:v>
                </c:pt>
                <c:pt idx="384">
                  <c:v>424</c:v>
                </c:pt>
                <c:pt idx="385">
                  <c:v>425</c:v>
                </c:pt>
                <c:pt idx="386">
                  <c:v>426</c:v>
                </c:pt>
                <c:pt idx="387">
                  <c:v>427</c:v>
                </c:pt>
                <c:pt idx="388">
                  <c:v>429</c:v>
                </c:pt>
                <c:pt idx="389">
                  <c:v>435</c:v>
                </c:pt>
                <c:pt idx="390">
                  <c:v>436</c:v>
                </c:pt>
                <c:pt idx="391">
                  <c:v>437</c:v>
                </c:pt>
                <c:pt idx="392">
                  <c:v>438</c:v>
                </c:pt>
                <c:pt idx="393">
                  <c:v>440</c:v>
                </c:pt>
                <c:pt idx="394">
                  <c:v>442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449</c:v>
                </c:pt>
                <c:pt idx="399">
                  <c:v>450</c:v>
                </c:pt>
                <c:pt idx="400">
                  <c:v>451</c:v>
                </c:pt>
                <c:pt idx="401">
                  <c:v>452</c:v>
                </c:pt>
                <c:pt idx="402">
                  <c:v>453</c:v>
                </c:pt>
                <c:pt idx="403">
                  <c:v>456</c:v>
                </c:pt>
                <c:pt idx="404">
                  <c:v>458</c:v>
                </c:pt>
                <c:pt idx="405">
                  <c:v>459</c:v>
                </c:pt>
                <c:pt idx="406">
                  <c:v>460</c:v>
                </c:pt>
                <c:pt idx="407">
                  <c:v>468</c:v>
                </c:pt>
                <c:pt idx="408">
                  <c:v>470</c:v>
                </c:pt>
                <c:pt idx="409">
                  <c:v>472</c:v>
                </c:pt>
                <c:pt idx="410">
                  <c:v>474</c:v>
                </c:pt>
                <c:pt idx="411">
                  <c:v>475</c:v>
                </c:pt>
                <c:pt idx="412">
                  <c:v>478</c:v>
                </c:pt>
                <c:pt idx="413">
                  <c:v>480</c:v>
                </c:pt>
                <c:pt idx="414">
                  <c:v>484</c:v>
                </c:pt>
                <c:pt idx="415">
                  <c:v>486</c:v>
                </c:pt>
                <c:pt idx="416">
                  <c:v>487</c:v>
                </c:pt>
                <c:pt idx="417">
                  <c:v>488</c:v>
                </c:pt>
                <c:pt idx="418">
                  <c:v>489</c:v>
                </c:pt>
                <c:pt idx="419">
                  <c:v>494</c:v>
                </c:pt>
                <c:pt idx="420">
                  <c:v>495</c:v>
                </c:pt>
                <c:pt idx="421">
                  <c:v>496</c:v>
                </c:pt>
                <c:pt idx="422">
                  <c:v>498</c:v>
                </c:pt>
                <c:pt idx="423">
                  <c:v>499</c:v>
                </c:pt>
                <c:pt idx="424">
                  <c:v>500</c:v>
                </c:pt>
                <c:pt idx="425">
                  <c:v>503</c:v>
                </c:pt>
                <c:pt idx="426">
                  <c:v>504</c:v>
                </c:pt>
                <c:pt idx="427">
                  <c:v>511</c:v>
                </c:pt>
                <c:pt idx="428">
                  <c:v>512</c:v>
                </c:pt>
                <c:pt idx="429">
                  <c:v>522</c:v>
                </c:pt>
                <c:pt idx="430">
                  <c:v>524</c:v>
                </c:pt>
                <c:pt idx="431">
                  <c:v>526</c:v>
                </c:pt>
                <c:pt idx="432">
                  <c:v>529</c:v>
                </c:pt>
                <c:pt idx="433">
                  <c:v>539</c:v>
                </c:pt>
                <c:pt idx="434">
                  <c:v>544</c:v>
                </c:pt>
                <c:pt idx="435">
                  <c:v>549</c:v>
                </c:pt>
                <c:pt idx="436">
                  <c:v>550</c:v>
                </c:pt>
                <c:pt idx="437">
                  <c:v>551</c:v>
                </c:pt>
                <c:pt idx="438">
                  <c:v>553</c:v>
                </c:pt>
                <c:pt idx="439">
                  <c:v>555</c:v>
                </c:pt>
                <c:pt idx="440">
                  <c:v>558</c:v>
                </c:pt>
                <c:pt idx="441">
                  <c:v>561</c:v>
                </c:pt>
                <c:pt idx="442">
                  <c:v>562</c:v>
                </c:pt>
                <c:pt idx="443">
                  <c:v>564</c:v>
                </c:pt>
                <c:pt idx="444">
                  <c:v>567</c:v>
                </c:pt>
                <c:pt idx="445">
                  <c:v>568</c:v>
                </c:pt>
                <c:pt idx="446">
                  <c:v>570</c:v>
                </c:pt>
                <c:pt idx="447">
                  <c:v>576</c:v>
                </c:pt>
                <c:pt idx="448">
                  <c:v>579</c:v>
                </c:pt>
                <c:pt idx="449">
                  <c:v>580</c:v>
                </c:pt>
                <c:pt idx="450">
                  <c:v>581</c:v>
                </c:pt>
                <c:pt idx="451">
                  <c:v>582</c:v>
                </c:pt>
                <c:pt idx="452">
                  <c:v>583</c:v>
                </c:pt>
                <c:pt idx="453">
                  <c:v>592</c:v>
                </c:pt>
                <c:pt idx="454">
                  <c:v>595</c:v>
                </c:pt>
                <c:pt idx="455">
                  <c:v>596</c:v>
                </c:pt>
                <c:pt idx="456">
                  <c:v>599</c:v>
                </c:pt>
                <c:pt idx="457">
                  <c:v>601</c:v>
                </c:pt>
                <c:pt idx="458">
                  <c:v>604</c:v>
                </c:pt>
                <c:pt idx="459">
                  <c:v>609</c:v>
                </c:pt>
                <c:pt idx="460">
                  <c:v>613</c:v>
                </c:pt>
                <c:pt idx="461">
                  <c:v>614</c:v>
                </c:pt>
                <c:pt idx="462">
                  <c:v>615</c:v>
                </c:pt>
                <c:pt idx="463">
                  <c:v>616</c:v>
                </c:pt>
                <c:pt idx="464">
                  <c:v>630</c:v>
                </c:pt>
                <c:pt idx="465">
                  <c:v>631</c:v>
                </c:pt>
                <c:pt idx="466">
                  <c:v>634</c:v>
                </c:pt>
                <c:pt idx="467">
                  <c:v>637</c:v>
                </c:pt>
                <c:pt idx="468">
                  <c:v>638</c:v>
                </c:pt>
                <c:pt idx="469">
                  <c:v>643</c:v>
                </c:pt>
                <c:pt idx="470">
                  <c:v>649</c:v>
                </c:pt>
                <c:pt idx="471">
                  <c:v>653</c:v>
                </c:pt>
                <c:pt idx="472">
                  <c:v>661</c:v>
                </c:pt>
                <c:pt idx="473">
                  <c:v>664</c:v>
                </c:pt>
                <c:pt idx="474">
                  <c:v>667</c:v>
                </c:pt>
                <c:pt idx="475">
                  <c:v>675</c:v>
                </c:pt>
                <c:pt idx="476">
                  <c:v>676</c:v>
                </c:pt>
                <c:pt idx="477">
                  <c:v>679</c:v>
                </c:pt>
                <c:pt idx="478">
                  <c:v>693</c:v>
                </c:pt>
                <c:pt idx="479">
                  <c:v>696</c:v>
                </c:pt>
                <c:pt idx="480">
                  <c:v>698</c:v>
                </c:pt>
                <c:pt idx="481">
                  <c:v>700</c:v>
                </c:pt>
                <c:pt idx="482">
                  <c:v>706</c:v>
                </c:pt>
                <c:pt idx="483">
                  <c:v>713</c:v>
                </c:pt>
                <c:pt idx="484">
                  <c:v>714</c:v>
                </c:pt>
                <c:pt idx="485">
                  <c:v>718</c:v>
                </c:pt>
                <c:pt idx="486">
                  <c:v>719</c:v>
                </c:pt>
                <c:pt idx="487">
                  <c:v>724</c:v>
                </c:pt>
                <c:pt idx="488">
                  <c:v>725</c:v>
                </c:pt>
                <c:pt idx="489">
                  <c:v>727</c:v>
                </c:pt>
                <c:pt idx="490">
                  <c:v>728</c:v>
                </c:pt>
                <c:pt idx="491">
                  <c:v>729</c:v>
                </c:pt>
                <c:pt idx="492">
                  <c:v>734</c:v>
                </c:pt>
                <c:pt idx="493">
                  <c:v>738</c:v>
                </c:pt>
                <c:pt idx="494">
                  <c:v>745</c:v>
                </c:pt>
                <c:pt idx="495">
                  <c:v>748</c:v>
                </c:pt>
                <c:pt idx="496">
                  <c:v>749</c:v>
                </c:pt>
                <c:pt idx="497">
                  <c:v>752</c:v>
                </c:pt>
                <c:pt idx="498">
                  <c:v>763</c:v>
                </c:pt>
                <c:pt idx="499">
                  <c:v>771</c:v>
                </c:pt>
                <c:pt idx="500">
                  <c:v>777</c:v>
                </c:pt>
                <c:pt idx="501">
                  <c:v>778</c:v>
                </c:pt>
                <c:pt idx="502">
                  <c:v>779</c:v>
                </c:pt>
                <c:pt idx="503">
                  <c:v>780</c:v>
                </c:pt>
                <c:pt idx="504">
                  <c:v>785</c:v>
                </c:pt>
                <c:pt idx="505">
                  <c:v>789</c:v>
                </c:pt>
                <c:pt idx="506">
                  <c:v>800</c:v>
                </c:pt>
                <c:pt idx="507">
                  <c:v>803</c:v>
                </c:pt>
                <c:pt idx="508">
                  <c:v>811</c:v>
                </c:pt>
                <c:pt idx="509">
                  <c:v>816</c:v>
                </c:pt>
                <c:pt idx="510">
                  <c:v>819</c:v>
                </c:pt>
                <c:pt idx="511">
                  <c:v>833</c:v>
                </c:pt>
                <c:pt idx="512">
                  <c:v>836</c:v>
                </c:pt>
                <c:pt idx="513">
                  <c:v>838</c:v>
                </c:pt>
                <c:pt idx="514">
                  <c:v>847</c:v>
                </c:pt>
                <c:pt idx="515">
                  <c:v>848</c:v>
                </c:pt>
                <c:pt idx="516">
                  <c:v>852</c:v>
                </c:pt>
                <c:pt idx="517">
                  <c:v>855</c:v>
                </c:pt>
                <c:pt idx="518">
                  <c:v>861</c:v>
                </c:pt>
                <c:pt idx="519">
                  <c:v>866</c:v>
                </c:pt>
                <c:pt idx="520">
                  <c:v>869</c:v>
                </c:pt>
                <c:pt idx="521">
                  <c:v>872</c:v>
                </c:pt>
                <c:pt idx="522">
                  <c:v>875</c:v>
                </c:pt>
                <c:pt idx="523">
                  <c:v>877</c:v>
                </c:pt>
                <c:pt idx="524">
                  <c:v>882</c:v>
                </c:pt>
                <c:pt idx="525">
                  <c:v>896</c:v>
                </c:pt>
                <c:pt idx="526">
                  <c:v>906</c:v>
                </c:pt>
                <c:pt idx="527">
                  <c:v>909</c:v>
                </c:pt>
                <c:pt idx="528">
                  <c:v>913</c:v>
                </c:pt>
                <c:pt idx="529">
                  <c:v>915</c:v>
                </c:pt>
                <c:pt idx="530">
                  <c:v>917</c:v>
                </c:pt>
                <c:pt idx="531">
                  <c:v>923</c:v>
                </c:pt>
                <c:pt idx="532">
                  <c:v>925</c:v>
                </c:pt>
                <c:pt idx="533">
                  <c:v>929</c:v>
                </c:pt>
                <c:pt idx="534">
                  <c:v>948</c:v>
                </c:pt>
                <c:pt idx="535">
                  <c:v>955</c:v>
                </c:pt>
                <c:pt idx="536">
                  <c:v>956</c:v>
                </c:pt>
                <c:pt idx="537">
                  <c:v>965</c:v>
                </c:pt>
                <c:pt idx="538">
                  <c:v>976</c:v>
                </c:pt>
                <c:pt idx="539">
                  <c:v>984</c:v>
                </c:pt>
                <c:pt idx="540">
                  <c:v>989</c:v>
                </c:pt>
                <c:pt idx="541">
                  <c:v>999</c:v>
                </c:pt>
                <c:pt idx="542">
                  <c:v>1000</c:v>
                </c:pt>
                <c:pt idx="543">
                  <c:v>1003</c:v>
                </c:pt>
                <c:pt idx="544">
                  <c:v>1010</c:v>
                </c:pt>
                <c:pt idx="545">
                  <c:v>1015</c:v>
                </c:pt>
                <c:pt idx="546">
                  <c:v>1030</c:v>
                </c:pt>
                <c:pt idx="547">
                  <c:v>1044</c:v>
                </c:pt>
                <c:pt idx="548">
                  <c:v>1054</c:v>
                </c:pt>
                <c:pt idx="549">
                  <c:v>1062</c:v>
                </c:pt>
                <c:pt idx="550">
                  <c:v>1064</c:v>
                </c:pt>
                <c:pt idx="551">
                  <c:v>1065</c:v>
                </c:pt>
                <c:pt idx="552">
                  <c:v>1070</c:v>
                </c:pt>
                <c:pt idx="553">
                  <c:v>1086</c:v>
                </c:pt>
                <c:pt idx="554">
                  <c:v>1098</c:v>
                </c:pt>
                <c:pt idx="555">
                  <c:v>1100</c:v>
                </c:pt>
                <c:pt idx="556">
                  <c:v>1115</c:v>
                </c:pt>
                <c:pt idx="557">
                  <c:v>1146</c:v>
                </c:pt>
                <c:pt idx="558">
                  <c:v>1149</c:v>
                </c:pt>
                <c:pt idx="559">
                  <c:v>1159</c:v>
                </c:pt>
                <c:pt idx="560">
                  <c:v>1162</c:v>
                </c:pt>
                <c:pt idx="561">
                  <c:v>1177</c:v>
                </c:pt>
                <c:pt idx="562">
                  <c:v>1179</c:v>
                </c:pt>
                <c:pt idx="563">
                  <c:v>1186</c:v>
                </c:pt>
                <c:pt idx="564">
                  <c:v>1199</c:v>
                </c:pt>
                <c:pt idx="565">
                  <c:v>1206</c:v>
                </c:pt>
                <c:pt idx="566">
                  <c:v>1221</c:v>
                </c:pt>
                <c:pt idx="567">
                  <c:v>1233</c:v>
                </c:pt>
                <c:pt idx="568">
                  <c:v>1244</c:v>
                </c:pt>
                <c:pt idx="569">
                  <c:v>1282</c:v>
                </c:pt>
                <c:pt idx="570">
                  <c:v>1287</c:v>
                </c:pt>
                <c:pt idx="571">
                  <c:v>1288</c:v>
                </c:pt>
                <c:pt idx="572">
                  <c:v>1298</c:v>
                </c:pt>
                <c:pt idx="573">
                  <c:v>1302</c:v>
                </c:pt>
                <c:pt idx="574">
                  <c:v>1312</c:v>
                </c:pt>
                <c:pt idx="575">
                  <c:v>1326</c:v>
                </c:pt>
                <c:pt idx="576">
                  <c:v>1332</c:v>
                </c:pt>
                <c:pt idx="577">
                  <c:v>1364</c:v>
                </c:pt>
                <c:pt idx="578">
                  <c:v>1374</c:v>
                </c:pt>
                <c:pt idx="579">
                  <c:v>1385</c:v>
                </c:pt>
                <c:pt idx="580">
                  <c:v>1410</c:v>
                </c:pt>
                <c:pt idx="581">
                  <c:v>1415</c:v>
                </c:pt>
                <c:pt idx="582">
                  <c:v>1422</c:v>
                </c:pt>
                <c:pt idx="583">
                  <c:v>1446</c:v>
                </c:pt>
                <c:pt idx="584">
                  <c:v>1508</c:v>
                </c:pt>
                <c:pt idx="585">
                  <c:v>1525</c:v>
                </c:pt>
                <c:pt idx="586">
                  <c:v>1531</c:v>
                </c:pt>
                <c:pt idx="587">
                  <c:v>1535</c:v>
                </c:pt>
                <c:pt idx="588">
                  <c:v>1537</c:v>
                </c:pt>
                <c:pt idx="589">
                  <c:v>1551</c:v>
                </c:pt>
                <c:pt idx="590">
                  <c:v>1560</c:v>
                </c:pt>
                <c:pt idx="591">
                  <c:v>1568</c:v>
                </c:pt>
                <c:pt idx="592">
                  <c:v>1575</c:v>
                </c:pt>
                <c:pt idx="593">
                  <c:v>1586</c:v>
                </c:pt>
                <c:pt idx="594">
                  <c:v>1591</c:v>
                </c:pt>
                <c:pt idx="595">
                  <c:v>1595</c:v>
                </c:pt>
                <c:pt idx="596">
                  <c:v>1622</c:v>
                </c:pt>
                <c:pt idx="597">
                  <c:v>1626</c:v>
                </c:pt>
                <c:pt idx="598">
                  <c:v>1632</c:v>
                </c:pt>
                <c:pt idx="599">
                  <c:v>1635</c:v>
                </c:pt>
                <c:pt idx="600">
                  <c:v>1647</c:v>
                </c:pt>
                <c:pt idx="601">
                  <c:v>1663</c:v>
                </c:pt>
                <c:pt idx="602">
                  <c:v>1691</c:v>
                </c:pt>
                <c:pt idx="603">
                  <c:v>1721</c:v>
                </c:pt>
                <c:pt idx="604">
                  <c:v>1781</c:v>
                </c:pt>
                <c:pt idx="605">
                  <c:v>1788</c:v>
                </c:pt>
                <c:pt idx="606">
                  <c:v>1794</c:v>
                </c:pt>
                <c:pt idx="607">
                  <c:v>1803</c:v>
                </c:pt>
                <c:pt idx="608">
                  <c:v>1810</c:v>
                </c:pt>
                <c:pt idx="609">
                  <c:v>1816</c:v>
                </c:pt>
                <c:pt idx="610">
                  <c:v>1817</c:v>
                </c:pt>
                <c:pt idx="611">
                  <c:v>1839</c:v>
                </c:pt>
                <c:pt idx="612">
                  <c:v>1850</c:v>
                </c:pt>
                <c:pt idx="613">
                  <c:v>1865</c:v>
                </c:pt>
                <c:pt idx="614">
                  <c:v>1938</c:v>
                </c:pt>
                <c:pt idx="615">
                  <c:v>1946</c:v>
                </c:pt>
                <c:pt idx="616">
                  <c:v>1973</c:v>
                </c:pt>
                <c:pt idx="617">
                  <c:v>1993</c:v>
                </c:pt>
                <c:pt idx="618">
                  <c:v>2004</c:v>
                </c:pt>
                <c:pt idx="619">
                  <c:v>2009</c:v>
                </c:pt>
                <c:pt idx="620">
                  <c:v>2031</c:v>
                </c:pt>
                <c:pt idx="621">
                  <c:v>2066</c:v>
                </c:pt>
                <c:pt idx="622">
                  <c:v>2124</c:v>
                </c:pt>
                <c:pt idx="623">
                  <c:v>2193</c:v>
                </c:pt>
                <c:pt idx="624">
                  <c:v>2194</c:v>
                </c:pt>
                <c:pt idx="625">
                  <c:v>2390</c:v>
                </c:pt>
                <c:pt idx="626">
                  <c:v>2394</c:v>
                </c:pt>
                <c:pt idx="627">
                  <c:v>2411</c:v>
                </c:pt>
                <c:pt idx="628">
                  <c:v>2435</c:v>
                </c:pt>
                <c:pt idx="629">
                  <c:v>2493</c:v>
                </c:pt>
                <c:pt idx="630">
                  <c:v>2512</c:v>
                </c:pt>
                <c:pt idx="631">
                  <c:v>2593</c:v>
                </c:pt>
                <c:pt idx="632">
                  <c:v>2657</c:v>
                </c:pt>
                <c:pt idx="633">
                  <c:v>2726</c:v>
                </c:pt>
                <c:pt idx="634">
                  <c:v>2740</c:v>
                </c:pt>
                <c:pt idx="635">
                  <c:v>2763</c:v>
                </c:pt>
                <c:pt idx="636">
                  <c:v>2877</c:v>
                </c:pt>
                <c:pt idx="637">
                  <c:v>3072</c:v>
                </c:pt>
                <c:pt idx="638">
                  <c:v>3176</c:v>
                </c:pt>
                <c:pt idx="639">
                  <c:v>3185</c:v>
                </c:pt>
                <c:pt idx="640">
                  <c:v>3203</c:v>
                </c:pt>
                <c:pt idx="641">
                  <c:v>3251</c:v>
                </c:pt>
                <c:pt idx="642">
                  <c:v>3469</c:v>
                </c:pt>
                <c:pt idx="643">
                  <c:v>3583</c:v>
                </c:pt>
                <c:pt idx="644">
                  <c:v>3588</c:v>
                </c:pt>
                <c:pt idx="645">
                  <c:v>3669</c:v>
                </c:pt>
                <c:pt idx="646">
                  <c:v>3718</c:v>
                </c:pt>
                <c:pt idx="647">
                  <c:v>3806</c:v>
                </c:pt>
                <c:pt idx="648">
                  <c:v>4170</c:v>
                </c:pt>
                <c:pt idx="649">
                  <c:v>4500</c:v>
                </c:pt>
                <c:pt idx="650">
                  <c:v>4529</c:v>
                </c:pt>
                <c:pt idx="651">
                  <c:v>4723</c:v>
                </c:pt>
                <c:pt idx="652">
                  <c:v>4757</c:v>
                </c:pt>
                <c:pt idx="653">
                  <c:v>4760</c:v>
                </c:pt>
                <c:pt idx="654">
                  <c:v>5763</c:v>
                </c:pt>
                <c:pt idx="655">
                  <c:v>6005</c:v>
                </c:pt>
                <c:pt idx="656">
                  <c:v>6025</c:v>
                </c:pt>
                <c:pt idx="657">
                  <c:v>9180</c:v>
                </c:pt>
                <c:pt idx="658">
                  <c:v>10166</c:v>
                </c:pt>
                <c:pt idx="659">
                  <c:v>13706</c:v>
                </c:pt>
              </c:strCache>
            </c:strRef>
          </c:cat>
          <c:val>
            <c:numRef>
              <c:f>GRÁFICOS_TARIFA_MÉDIA!$C$3:$C$296</c:f>
              <c:numCache>
                <c:formatCode>General</c:formatCode>
                <c:ptCount val="294"/>
                <c:pt idx="0">
                  <c:v>12.59</c:v>
                </c:pt>
                <c:pt idx="1">
                  <c:v>12.59</c:v>
                </c:pt>
                <c:pt idx="2">
                  <c:v>12.59</c:v>
                </c:pt>
                <c:pt idx="3">
                  <c:v>12.59</c:v>
                </c:pt>
                <c:pt idx="4">
                  <c:v>12.59</c:v>
                </c:pt>
                <c:pt idx="5">
                  <c:v>12.59</c:v>
                </c:pt>
                <c:pt idx="6">
                  <c:v>12.59</c:v>
                </c:pt>
                <c:pt idx="7">
                  <c:v>12.59</c:v>
                </c:pt>
                <c:pt idx="8">
                  <c:v>12.59</c:v>
                </c:pt>
                <c:pt idx="9">
                  <c:v>12.59</c:v>
                </c:pt>
                <c:pt idx="10">
                  <c:v>12.59</c:v>
                </c:pt>
                <c:pt idx="11">
                  <c:v>12.59</c:v>
                </c:pt>
                <c:pt idx="12">
                  <c:v>12.59</c:v>
                </c:pt>
                <c:pt idx="13">
                  <c:v>12.59</c:v>
                </c:pt>
                <c:pt idx="14">
                  <c:v>12.59</c:v>
                </c:pt>
                <c:pt idx="15">
                  <c:v>12.59</c:v>
                </c:pt>
                <c:pt idx="16">
                  <c:v>12.59</c:v>
                </c:pt>
                <c:pt idx="17">
                  <c:v>12.59</c:v>
                </c:pt>
                <c:pt idx="18">
                  <c:v>12.59</c:v>
                </c:pt>
                <c:pt idx="19">
                  <c:v>12.59</c:v>
                </c:pt>
                <c:pt idx="20">
                  <c:v>12.59</c:v>
                </c:pt>
                <c:pt idx="21">
                  <c:v>12.59</c:v>
                </c:pt>
                <c:pt idx="22">
                  <c:v>12.59</c:v>
                </c:pt>
                <c:pt idx="23">
                  <c:v>12.59</c:v>
                </c:pt>
                <c:pt idx="24">
                  <c:v>12.59</c:v>
                </c:pt>
                <c:pt idx="25">
                  <c:v>12.59</c:v>
                </c:pt>
                <c:pt idx="26">
                  <c:v>12.59</c:v>
                </c:pt>
                <c:pt idx="27">
                  <c:v>12.59</c:v>
                </c:pt>
                <c:pt idx="28">
                  <c:v>12.59</c:v>
                </c:pt>
                <c:pt idx="29">
                  <c:v>12.59</c:v>
                </c:pt>
                <c:pt idx="30">
                  <c:v>12.59</c:v>
                </c:pt>
                <c:pt idx="31">
                  <c:v>12.59</c:v>
                </c:pt>
                <c:pt idx="32">
                  <c:v>12.59</c:v>
                </c:pt>
                <c:pt idx="33">
                  <c:v>12.59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12.59</c:v>
                </c:pt>
                <c:pt idx="38">
                  <c:v>12.59</c:v>
                </c:pt>
                <c:pt idx="39">
                  <c:v>12.59</c:v>
                </c:pt>
                <c:pt idx="40">
                  <c:v>12.59</c:v>
                </c:pt>
                <c:pt idx="41">
                  <c:v>12.59</c:v>
                </c:pt>
                <c:pt idx="42">
                  <c:v>12.59</c:v>
                </c:pt>
                <c:pt idx="43">
                  <c:v>12.59</c:v>
                </c:pt>
                <c:pt idx="44">
                  <c:v>12.59</c:v>
                </c:pt>
                <c:pt idx="45">
                  <c:v>12.59</c:v>
                </c:pt>
                <c:pt idx="46">
                  <c:v>12.59</c:v>
                </c:pt>
                <c:pt idx="47">
                  <c:v>12.59</c:v>
                </c:pt>
                <c:pt idx="48">
                  <c:v>12.59</c:v>
                </c:pt>
                <c:pt idx="49">
                  <c:v>12.59</c:v>
                </c:pt>
                <c:pt idx="50">
                  <c:v>12.59</c:v>
                </c:pt>
                <c:pt idx="51">
                  <c:v>12.59</c:v>
                </c:pt>
                <c:pt idx="52">
                  <c:v>12.59</c:v>
                </c:pt>
                <c:pt idx="53">
                  <c:v>12.59</c:v>
                </c:pt>
                <c:pt idx="54">
                  <c:v>12.59</c:v>
                </c:pt>
                <c:pt idx="55">
                  <c:v>12.59</c:v>
                </c:pt>
                <c:pt idx="56">
                  <c:v>12.59</c:v>
                </c:pt>
                <c:pt idx="57">
                  <c:v>12.59</c:v>
                </c:pt>
                <c:pt idx="58">
                  <c:v>12.59</c:v>
                </c:pt>
                <c:pt idx="59">
                  <c:v>12.59</c:v>
                </c:pt>
                <c:pt idx="60">
                  <c:v>12.59</c:v>
                </c:pt>
                <c:pt idx="61">
                  <c:v>12.59</c:v>
                </c:pt>
                <c:pt idx="62">
                  <c:v>12.59</c:v>
                </c:pt>
                <c:pt idx="63">
                  <c:v>12.59</c:v>
                </c:pt>
                <c:pt idx="64">
                  <c:v>12.59</c:v>
                </c:pt>
                <c:pt idx="65">
                  <c:v>12.59</c:v>
                </c:pt>
                <c:pt idx="66">
                  <c:v>12.59</c:v>
                </c:pt>
                <c:pt idx="67">
                  <c:v>12.59</c:v>
                </c:pt>
                <c:pt idx="68">
                  <c:v>12.59</c:v>
                </c:pt>
                <c:pt idx="69">
                  <c:v>12.59</c:v>
                </c:pt>
                <c:pt idx="70">
                  <c:v>12.59</c:v>
                </c:pt>
                <c:pt idx="71">
                  <c:v>12.59</c:v>
                </c:pt>
                <c:pt idx="72">
                  <c:v>12.59</c:v>
                </c:pt>
                <c:pt idx="73">
                  <c:v>12.59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12.59</c:v>
                </c:pt>
                <c:pt idx="78">
                  <c:v>12.59</c:v>
                </c:pt>
                <c:pt idx="79">
                  <c:v>12.59</c:v>
                </c:pt>
                <c:pt idx="80">
                  <c:v>12.59</c:v>
                </c:pt>
                <c:pt idx="81">
                  <c:v>12.59</c:v>
                </c:pt>
                <c:pt idx="82">
                  <c:v>12.59</c:v>
                </c:pt>
                <c:pt idx="83">
                  <c:v>12.59</c:v>
                </c:pt>
                <c:pt idx="84">
                  <c:v>12.59</c:v>
                </c:pt>
                <c:pt idx="85">
                  <c:v>12.59</c:v>
                </c:pt>
                <c:pt idx="86">
                  <c:v>12.59</c:v>
                </c:pt>
                <c:pt idx="87">
                  <c:v>12.59</c:v>
                </c:pt>
                <c:pt idx="88">
                  <c:v>12.59</c:v>
                </c:pt>
                <c:pt idx="89">
                  <c:v>12.59</c:v>
                </c:pt>
                <c:pt idx="90">
                  <c:v>12.59</c:v>
                </c:pt>
                <c:pt idx="91">
                  <c:v>12.59</c:v>
                </c:pt>
                <c:pt idx="92">
                  <c:v>12.59</c:v>
                </c:pt>
                <c:pt idx="93">
                  <c:v>12.59</c:v>
                </c:pt>
                <c:pt idx="94">
                  <c:v>12.59</c:v>
                </c:pt>
                <c:pt idx="95">
                  <c:v>12.59</c:v>
                </c:pt>
                <c:pt idx="96">
                  <c:v>12.59</c:v>
                </c:pt>
                <c:pt idx="97">
                  <c:v>12.59</c:v>
                </c:pt>
                <c:pt idx="98">
                  <c:v>12.59</c:v>
                </c:pt>
                <c:pt idx="99">
                  <c:v>12.59</c:v>
                </c:pt>
                <c:pt idx="100">
                  <c:v>12.59</c:v>
                </c:pt>
                <c:pt idx="101">
                  <c:v>12.59</c:v>
                </c:pt>
                <c:pt idx="102">
                  <c:v>12.59</c:v>
                </c:pt>
                <c:pt idx="103">
                  <c:v>12.59</c:v>
                </c:pt>
                <c:pt idx="104">
                  <c:v>12.59</c:v>
                </c:pt>
                <c:pt idx="105">
                  <c:v>12.59</c:v>
                </c:pt>
                <c:pt idx="106">
                  <c:v>12.59</c:v>
                </c:pt>
                <c:pt idx="107">
                  <c:v>12.59</c:v>
                </c:pt>
                <c:pt idx="108">
                  <c:v>12.59</c:v>
                </c:pt>
                <c:pt idx="109">
                  <c:v>12.59</c:v>
                </c:pt>
                <c:pt idx="110">
                  <c:v>12.59</c:v>
                </c:pt>
                <c:pt idx="111">
                  <c:v>12.59</c:v>
                </c:pt>
                <c:pt idx="112">
                  <c:v>12.59</c:v>
                </c:pt>
                <c:pt idx="113">
                  <c:v>12.59</c:v>
                </c:pt>
                <c:pt idx="114">
                  <c:v>12.59</c:v>
                </c:pt>
                <c:pt idx="115">
                  <c:v>12.59</c:v>
                </c:pt>
                <c:pt idx="116">
                  <c:v>12.59</c:v>
                </c:pt>
                <c:pt idx="117">
                  <c:v>12.59</c:v>
                </c:pt>
                <c:pt idx="118">
                  <c:v>12.59</c:v>
                </c:pt>
                <c:pt idx="119">
                  <c:v>12.59</c:v>
                </c:pt>
                <c:pt idx="120">
                  <c:v>12.59</c:v>
                </c:pt>
                <c:pt idx="121">
                  <c:v>12.59</c:v>
                </c:pt>
                <c:pt idx="122">
                  <c:v>12.59</c:v>
                </c:pt>
                <c:pt idx="123">
                  <c:v>12.59</c:v>
                </c:pt>
                <c:pt idx="124">
                  <c:v>12.59</c:v>
                </c:pt>
                <c:pt idx="125">
                  <c:v>12.59</c:v>
                </c:pt>
                <c:pt idx="126">
                  <c:v>12.59</c:v>
                </c:pt>
                <c:pt idx="127">
                  <c:v>12.59</c:v>
                </c:pt>
                <c:pt idx="128">
                  <c:v>12.59</c:v>
                </c:pt>
                <c:pt idx="129">
                  <c:v>12.59</c:v>
                </c:pt>
                <c:pt idx="130">
                  <c:v>12.59</c:v>
                </c:pt>
                <c:pt idx="131">
                  <c:v>12.59</c:v>
                </c:pt>
                <c:pt idx="132">
                  <c:v>12.59</c:v>
                </c:pt>
                <c:pt idx="133">
                  <c:v>12.59</c:v>
                </c:pt>
                <c:pt idx="134">
                  <c:v>12.59</c:v>
                </c:pt>
                <c:pt idx="135">
                  <c:v>12.59</c:v>
                </c:pt>
                <c:pt idx="136">
                  <c:v>12.59</c:v>
                </c:pt>
                <c:pt idx="137">
                  <c:v>12.59</c:v>
                </c:pt>
                <c:pt idx="138">
                  <c:v>12.59</c:v>
                </c:pt>
                <c:pt idx="139">
                  <c:v>12.59</c:v>
                </c:pt>
                <c:pt idx="140">
                  <c:v>12.59</c:v>
                </c:pt>
                <c:pt idx="141">
                  <c:v>12.59</c:v>
                </c:pt>
                <c:pt idx="142">
                  <c:v>12.59</c:v>
                </c:pt>
                <c:pt idx="143">
                  <c:v>12.59</c:v>
                </c:pt>
                <c:pt idx="144">
                  <c:v>12.59</c:v>
                </c:pt>
                <c:pt idx="145">
                  <c:v>12.59</c:v>
                </c:pt>
                <c:pt idx="146">
                  <c:v>12.59</c:v>
                </c:pt>
                <c:pt idx="147">
                  <c:v>12.59</c:v>
                </c:pt>
                <c:pt idx="148">
                  <c:v>12.59</c:v>
                </c:pt>
                <c:pt idx="149">
                  <c:v>12.59</c:v>
                </c:pt>
                <c:pt idx="150">
                  <c:v>12.59</c:v>
                </c:pt>
                <c:pt idx="151">
                  <c:v>12.59</c:v>
                </c:pt>
                <c:pt idx="152">
                  <c:v>12.59</c:v>
                </c:pt>
                <c:pt idx="153">
                  <c:v>12.59</c:v>
                </c:pt>
                <c:pt idx="154">
                  <c:v>12.59</c:v>
                </c:pt>
                <c:pt idx="155">
                  <c:v>12.59</c:v>
                </c:pt>
                <c:pt idx="156">
                  <c:v>12.59</c:v>
                </c:pt>
                <c:pt idx="157">
                  <c:v>12.59</c:v>
                </c:pt>
                <c:pt idx="158">
                  <c:v>12.59</c:v>
                </c:pt>
                <c:pt idx="159">
                  <c:v>12.59</c:v>
                </c:pt>
                <c:pt idx="160">
                  <c:v>12.59</c:v>
                </c:pt>
                <c:pt idx="161">
                  <c:v>12.59</c:v>
                </c:pt>
                <c:pt idx="162">
                  <c:v>12.59</c:v>
                </c:pt>
                <c:pt idx="163">
                  <c:v>12.59</c:v>
                </c:pt>
                <c:pt idx="164">
                  <c:v>12.59</c:v>
                </c:pt>
                <c:pt idx="165">
                  <c:v>12.59</c:v>
                </c:pt>
                <c:pt idx="166">
                  <c:v>12.59</c:v>
                </c:pt>
                <c:pt idx="167">
                  <c:v>12.59</c:v>
                </c:pt>
                <c:pt idx="168">
                  <c:v>12.59</c:v>
                </c:pt>
                <c:pt idx="169">
                  <c:v>12.59</c:v>
                </c:pt>
                <c:pt idx="170">
                  <c:v>12.59</c:v>
                </c:pt>
                <c:pt idx="171">
                  <c:v>12.59</c:v>
                </c:pt>
                <c:pt idx="172">
                  <c:v>12.59</c:v>
                </c:pt>
                <c:pt idx="173">
                  <c:v>12.59</c:v>
                </c:pt>
                <c:pt idx="174">
                  <c:v>12.59</c:v>
                </c:pt>
                <c:pt idx="175">
                  <c:v>12.59</c:v>
                </c:pt>
                <c:pt idx="176">
                  <c:v>12.59</c:v>
                </c:pt>
                <c:pt idx="177">
                  <c:v>12.59</c:v>
                </c:pt>
                <c:pt idx="178">
                  <c:v>12.59</c:v>
                </c:pt>
                <c:pt idx="179">
                  <c:v>12.59</c:v>
                </c:pt>
                <c:pt idx="180">
                  <c:v>12.59</c:v>
                </c:pt>
                <c:pt idx="181">
                  <c:v>12.59</c:v>
                </c:pt>
                <c:pt idx="182">
                  <c:v>12.59</c:v>
                </c:pt>
                <c:pt idx="183">
                  <c:v>12.59</c:v>
                </c:pt>
                <c:pt idx="184">
                  <c:v>12.59</c:v>
                </c:pt>
                <c:pt idx="185">
                  <c:v>12.59</c:v>
                </c:pt>
                <c:pt idx="186">
                  <c:v>12.59</c:v>
                </c:pt>
                <c:pt idx="187">
                  <c:v>12.59</c:v>
                </c:pt>
                <c:pt idx="188">
                  <c:v>12.59</c:v>
                </c:pt>
                <c:pt idx="189">
                  <c:v>12.59</c:v>
                </c:pt>
                <c:pt idx="190">
                  <c:v>12.59</c:v>
                </c:pt>
                <c:pt idx="191">
                  <c:v>12.59</c:v>
                </c:pt>
                <c:pt idx="192">
                  <c:v>12.59</c:v>
                </c:pt>
                <c:pt idx="193">
                  <c:v>12.59</c:v>
                </c:pt>
                <c:pt idx="194">
                  <c:v>12.59</c:v>
                </c:pt>
                <c:pt idx="195">
                  <c:v>12.59</c:v>
                </c:pt>
                <c:pt idx="196">
                  <c:v>12.59</c:v>
                </c:pt>
                <c:pt idx="197">
                  <c:v>12.59</c:v>
                </c:pt>
                <c:pt idx="198">
                  <c:v>12.59</c:v>
                </c:pt>
                <c:pt idx="199">
                  <c:v>12.59</c:v>
                </c:pt>
                <c:pt idx="200">
                  <c:v>12.59</c:v>
                </c:pt>
                <c:pt idx="201">
                  <c:v>12.59</c:v>
                </c:pt>
                <c:pt idx="202">
                  <c:v>12.59</c:v>
                </c:pt>
                <c:pt idx="203">
                  <c:v>12.59</c:v>
                </c:pt>
                <c:pt idx="204">
                  <c:v>12.59</c:v>
                </c:pt>
                <c:pt idx="205">
                  <c:v>12.59</c:v>
                </c:pt>
                <c:pt idx="206">
                  <c:v>12.59</c:v>
                </c:pt>
                <c:pt idx="207">
                  <c:v>12.59</c:v>
                </c:pt>
                <c:pt idx="208">
                  <c:v>12.59</c:v>
                </c:pt>
                <c:pt idx="209">
                  <c:v>12.59</c:v>
                </c:pt>
                <c:pt idx="210">
                  <c:v>12.59</c:v>
                </c:pt>
                <c:pt idx="211">
                  <c:v>12.59</c:v>
                </c:pt>
                <c:pt idx="212">
                  <c:v>12.59</c:v>
                </c:pt>
                <c:pt idx="213">
                  <c:v>12.59</c:v>
                </c:pt>
                <c:pt idx="214">
                  <c:v>12.59</c:v>
                </c:pt>
                <c:pt idx="215">
                  <c:v>12.59</c:v>
                </c:pt>
                <c:pt idx="216">
                  <c:v>12.59</c:v>
                </c:pt>
                <c:pt idx="217">
                  <c:v>12.59</c:v>
                </c:pt>
                <c:pt idx="218">
                  <c:v>12.59</c:v>
                </c:pt>
                <c:pt idx="219">
                  <c:v>12.59</c:v>
                </c:pt>
                <c:pt idx="220">
                  <c:v>12.59</c:v>
                </c:pt>
                <c:pt idx="221">
                  <c:v>12.59</c:v>
                </c:pt>
                <c:pt idx="222">
                  <c:v>12.59</c:v>
                </c:pt>
                <c:pt idx="223">
                  <c:v>12.59</c:v>
                </c:pt>
                <c:pt idx="224">
                  <c:v>12.59</c:v>
                </c:pt>
                <c:pt idx="225">
                  <c:v>12.59</c:v>
                </c:pt>
                <c:pt idx="226">
                  <c:v>12.59</c:v>
                </c:pt>
                <c:pt idx="227">
                  <c:v>12.59</c:v>
                </c:pt>
                <c:pt idx="228">
                  <c:v>12.59</c:v>
                </c:pt>
                <c:pt idx="229">
                  <c:v>12.59</c:v>
                </c:pt>
                <c:pt idx="230">
                  <c:v>12.59</c:v>
                </c:pt>
                <c:pt idx="231">
                  <c:v>12.59</c:v>
                </c:pt>
                <c:pt idx="232">
                  <c:v>12.59</c:v>
                </c:pt>
                <c:pt idx="233">
                  <c:v>12.59</c:v>
                </c:pt>
                <c:pt idx="234">
                  <c:v>12.59</c:v>
                </c:pt>
                <c:pt idx="235">
                  <c:v>12.59</c:v>
                </c:pt>
                <c:pt idx="236">
                  <c:v>12.59</c:v>
                </c:pt>
                <c:pt idx="237">
                  <c:v>12.59</c:v>
                </c:pt>
                <c:pt idx="238">
                  <c:v>12.59</c:v>
                </c:pt>
                <c:pt idx="239">
                  <c:v>12.59</c:v>
                </c:pt>
                <c:pt idx="240">
                  <c:v>12.59</c:v>
                </c:pt>
                <c:pt idx="241">
                  <c:v>12.59</c:v>
                </c:pt>
                <c:pt idx="242">
                  <c:v>12.59</c:v>
                </c:pt>
                <c:pt idx="243">
                  <c:v>12.59</c:v>
                </c:pt>
                <c:pt idx="244">
                  <c:v>12.59</c:v>
                </c:pt>
                <c:pt idx="245">
                  <c:v>12.59</c:v>
                </c:pt>
                <c:pt idx="246">
                  <c:v>12.59</c:v>
                </c:pt>
                <c:pt idx="247">
                  <c:v>12.59</c:v>
                </c:pt>
                <c:pt idx="248">
                  <c:v>12.59</c:v>
                </c:pt>
                <c:pt idx="249">
                  <c:v>12.59</c:v>
                </c:pt>
                <c:pt idx="250">
                  <c:v>12.59</c:v>
                </c:pt>
                <c:pt idx="251">
                  <c:v>12.59</c:v>
                </c:pt>
                <c:pt idx="252">
                  <c:v>12.59</c:v>
                </c:pt>
                <c:pt idx="253">
                  <c:v>12.59</c:v>
                </c:pt>
                <c:pt idx="254">
                  <c:v>12.59</c:v>
                </c:pt>
                <c:pt idx="255">
                  <c:v>12.59</c:v>
                </c:pt>
                <c:pt idx="256">
                  <c:v>12.59</c:v>
                </c:pt>
                <c:pt idx="257">
                  <c:v>12.59</c:v>
                </c:pt>
                <c:pt idx="258">
                  <c:v>12.59</c:v>
                </c:pt>
                <c:pt idx="259">
                  <c:v>12.59</c:v>
                </c:pt>
                <c:pt idx="260">
                  <c:v>12.59</c:v>
                </c:pt>
                <c:pt idx="261">
                  <c:v>12.59</c:v>
                </c:pt>
                <c:pt idx="262">
                  <c:v>12.59</c:v>
                </c:pt>
                <c:pt idx="263">
                  <c:v>12.59</c:v>
                </c:pt>
                <c:pt idx="264">
                  <c:v>12.59</c:v>
                </c:pt>
                <c:pt idx="265">
                  <c:v>12.59</c:v>
                </c:pt>
                <c:pt idx="266">
                  <c:v>12.59</c:v>
                </c:pt>
                <c:pt idx="267">
                  <c:v>12.59</c:v>
                </c:pt>
                <c:pt idx="268">
                  <c:v>12.59</c:v>
                </c:pt>
                <c:pt idx="269">
                  <c:v>12.59</c:v>
                </c:pt>
                <c:pt idx="270">
                  <c:v>12.59</c:v>
                </c:pt>
                <c:pt idx="271">
                  <c:v>12.59</c:v>
                </c:pt>
                <c:pt idx="272">
                  <c:v>12.59</c:v>
                </c:pt>
                <c:pt idx="273">
                  <c:v>12.59</c:v>
                </c:pt>
                <c:pt idx="274">
                  <c:v>12.59</c:v>
                </c:pt>
                <c:pt idx="275">
                  <c:v>12.59</c:v>
                </c:pt>
                <c:pt idx="276">
                  <c:v>12.59</c:v>
                </c:pt>
                <c:pt idx="277">
                  <c:v>12.59</c:v>
                </c:pt>
                <c:pt idx="278">
                  <c:v>12.59</c:v>
                </c:pt>
                <c:pt idx="279">
                  <c:v>12.59</c:v>
                </c:pt>
                <c:pt idx="280">
                  <c:v>12.59</c:v>
                </c:pt>
                <c:pt idx="281">
                  <c:v>12.59</c:v>
                </c:pt>
                <c:pt idx="282">
                  <c:v>12.59</c:v>
                </c:pt>
                <c:pt idx="283">
                  <c:v>12.59</c:v>
                </c:pt>
                <c:pt idx="284">
                  <c:v>12.59</c:v>
                </c:pt>
                <c:pt idx="285">
                  <c:v>12.59</c:v>
                </c:pt>
                <c:pt idx="286">
                  <c:v>12.59</c:v>
                </c:pt>
                <c:pt idx="287">
                  <c:v>12.59</c:v>
                </c:pt>
                <c:pt idx="288">
                  <c:v>12.59</c:v>
                </c:pt>
                <c:pt idx="289">
                  <c:v>12.59</c:v>
                </c:pt>
                <c:pt idx="290">
                  <c:v>12.59</c:v>
                </c:pt>
                <c:pt idx="291">
                  <c:v>12.59</c:v>
                </c:pt>
                <c:pt idx="292">
                  <c:v>12.59</c:v>
                </c:pt>
                <c:pt idx="293">
                  <c:v>12.59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F-4848-AC80-404FEFB3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23696"/>
        <c:axId val="1466811808"/>
      </c:lineChart>
      <c:catAx>
        <c:axId val="14010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11808"/>
        <c:crosses val="autoZero"/>
        <c:auto val="1"/>
        <c:lblAlgn val="ctr"/>
        <c:lblOffset val="100"/>
        <c:noMultiLvlLbl val="0"/>
      </c:catAx>
      <c:valAx>
        <c:axId val="14668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02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TARIFA</a:t>
            </a:r>
            <a:r>
              <a:rPr lang="pt-BR" b="1" baseline="0">
                <a:solidFill>
                  <a:sysClr val="windowText" lastClr="000000"/>
                </a:solidFill>
              </a:rPr>
              <a:t> MÉDIA X CUSTO MÉDIO - PÚBLICO</a:t>
            </a:r>
            <a:endParaRPr lang="pt-BR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GRÁFICOS_TARIFA_MÉDIA!$J$2</c:f>
              <c:strCache>
                <c:ptCount val="1"/>
                <c:pt idx="0">
                  <c:v>Tarifa Média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GRÁFICOS_TARIFA_MÉDIA!$I$2:$I$648</c:f>
              <c:strCache>
                <c:ptCount val="6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240</c:v>
                </c:pt>
                <c:pt idx="235">
                  <c:v>241</c:v>
                </c:pt>
                <c:pt idx="236">
                  <c:v>243</c:v>
                </c:pt>
                <c:pt idx="237">
                  <c:v>245</c:v>
                </c:pt>
                <c:pt idx="238">
                  <c:v>246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251</c:v>
                </c:pt>
                <c:pt idx="243">
                  <c:v>252</c:v>
                </c:pt>
                <c:pt idx="244">
                  <c:v>253</c:v>
                </c:pt>
                <c:pt idx="245">
                  <c:v>255</c:v>
                </c:pt>
                <c:pt idx="246">
                  <c:v>256</c:v>
                </c:pt>
                <c:pt idx="247">
                  <c:v>257</c:v>
                </c:pt>
                <c:pt idx="248">
                  <c:v>258</c:v>
                </c:pt>
                <c:pt idx="249">
                  <c:v>259</c:v>
                </c:pt>
                <c:pt idx="250">
                  <c:v>260</c:v>
                </c:pt>
                <c:pt idx="251">
                  <c:v>261</c:v>
                </c:pt>
                <c:pt idx="252">
                  <c:v>262</c:v>
                </c:pt>
                <c:pt idx="253">
                  <c:v>263</c:v>
                </c:pt>
                <c:pt idx="254">
                  <c:v>264</c:v>
                </c:pt>
                <c:pt idx="255">
                  <c:v>265</c:v>
                </c:pt>
                <c:pt idx="256">
                  <c:v>266</c:v>
                </c:pt>
                <c:pt idx="257">
                  <c:v>267</c:v>
                </c:pt>
                <c:pt idx="258">
                  <c:v>268</c:v>
                </c:pt>
                <c:pt idx="259">
                  <c:v>269</c:v>
                </c:pt>
                <c:pt idx="260">
                  <c:v>271</c:v>
                </c:pt>
                <c:pt idx="261">
                  <c:v>272</c:v>
                </c:pt>
                <c:pt idx="262">
                  <c:v>274</c:v>
                </c:pt>
                <c:pt idx="263">
                  <c:v>275</c:v>
                </c:pt>
                <c:pt idx="264">
                  <c:v>277</c:v>
                </c:pt>
                <c:pt idx="265">
                  <c:v>278</c:v>
                </c:pt>
                <c:pt idx="266">
                  <c:v>279</c:v>
                </c:pt>
                <c:pt idx="267">
                  <c:v>280</c:v>
                </c:pt>
                <c:pt idx="268">
                  <c:v>281</c:v>
                </c:pt>
                <c:pt idx="269">
                  <c:v>282</c:v>
                </c:pt>
                <c:pt idx="270">
                  <c:v>283</c:v>
                </c:pt>
                <c:pt idx="271">
                  <c:v>284</c:v>
                </c:pt>
                <c:pt idx="272">
                  <c:v>286</c:v>
                </c:pt>
                <c:pt idx="273">
                  <c:v>287</c:v>
                </c:pt>
                <c:pt idx="274">
                  <c:v>288</c:v>
                </c:pt>
                <c:pt idx="275">
                  <c:v>289</c:v>
                </c:pt>
                <c:pt idx="276">
                  <c:v>290</c:v>
                </c:pt>
                <c:pt idx="277">
                  <c:v>292</c:v>
                </c:pt>
                <c:pt idx="278">
                  <c:v>293</c:v>
                </c:pt>
                <c:pt idx="279">
                  <c:v>294</c:v>
                </c:pt>
                <c:pt idx="280">
                  <c:v>299</c:v>
                </c:pt>
                <c:pt idx="281">
                  <c:v>300</c:v>
                </c:pt>
                <c:pt idx="282">
                  <c:v>301</c:v>
                </c:pt>
                <c:pt idx="283">
                  <c:v>302</c:v>
                </c:pt>
                <c:pt idx="284">
                  <c:v>303</c:v>
                </c:pt>
                <c:pt idx="285">
                  <c:v>304</c:v>
                </c:pt>
                <c:pt idx="286">
                  <c:v>305</c:v>
                </c:pt>
                <c:pt idx="287">
                  <c:v>307</c:v>
                </c:pt>
                <c:pt idx="288">
                  <c:v>308</c:v>
                </c:pt>
                <c:pt idx="289">
                  <c:v>309</c:v>
                </c:pt>
                <c:pt idx="290">
                  <c:v>310</c:v>
                </c:pt>
                <c:pt idx="291">
                  <c:v>311</c:v>
                </c:pt>
                <c:pt idx="292">
                  <c:v>313</c:v>
                </c:pt>
                <c:pt idx="293">
                  <c:v>314</c:v>
                </c:pt>
                <c:pt idx="294">
                  <c:v>317</c:v>
                </c:pt>
                <c:pt idx="295">
                  <c:v>319</c:v>
                </c:pt>
                <c:pt idx="296">
                  <c:v>322</c:v>
                </c:pt>
                <c:pt idx="297">
                  <c:v>323</c:v>
                </c:pt>
                <c:pt idx="298">
                  <c:v>329</c:v>
                </c:pt>
                <c:pt idx="299">
                  <c:v>330</c:v>
                </c:pt>
                <c:pt idx="300">
                  <c:v>331</c:v>
                </c:pt>
                <c:pt idx="301">
                  <c:v>333</c:v>
                </c:pt>
                <c:pt idx="302">
                  <c:v>334</c:v>
                </c:pt>
                <c:pt idx="303">
                  <c:v>335</c:v>
                </c:pt>
                <c:pt idx="304">
                  <c:v>336</c:v>
                </c:pt>
                <c:pt idx="305">
                  <c:v>337</c:v>
                </c:pt>
                <c:pt idx="306">
                  <c:v>338</c:v>
                </c:pt>
                <c:pt idx="307">
                  <c:v>341</c:v>
                </c:pt>
                <c:pt idx="308">
                  <c:v>343</c:v>
                </c:pt>
                <c:pt idx="309">
                  <c:v>345</c:v>
                </c:pt>
                <c:pt idx="310">
                  <c:v>346</c:v>
                </c:pt>
                <c:pt idx="311">
                  <c:v>347</c:v>
                </c:pt>
                <c:pt idx="312">
                  <c:v>350</c:v>
                </c:pt>
                <c:pt idx="313">
                  <c:v>351</c:v>
                </c:pt>
                <c:pt idx="314">
                  <c:v>353</c:v>
                </c:pt>
                <c:pt idx="315">
                  <c:v>356</c:v>
                </c:pt>
                <c:pt idx="316">
                  <c:v>357</c:v>
                </c:pt>
                <c:pt idx="317">
                  <c:v>358</c:v>
                </c:pt>
                <c:pt idx="318">
                  <c:v>360</c:v>
                </c:pt>
                <c:pt idx="319">
                  <c:v>363</c:v>
                </c:pt>
                <c:pt idx="320">
                  <c:v>364</c:v>
                </c:pt>
                <c:pt idx="321">
                  <c:v>366</c:v>
                </c:pt>
                <c:pt idx="322">
                  <c:v>373</c:v>
                </c:pt>
                <c:pt idx="323">
                  <c:v>375</c:v>
                </c:pt>
                <c:pt idx="324">
                  <c:v>377</c:v>
                </c:pt>
                <c:pt idx="325">
                  <c:v>379</c:v>
                </c:pt>
                <c:pt idx="326">
                  <c:v>380</c:v>
                </c:pt>
                <c:pt idx="327">
                  <c:v>381</c:v>
                </c:pt>
                <c:pt idx="328">
                  <c:v>382</c:v>
                </c:pt>
                <c:pt idx="329">
                  <c:v>384</c:v>
                </c:pt>
                <c:pt idx="330">
                  <c:v>387</c:v>
                </c:pt>
                <c:pt idx="331">
                  <c:v>389</c:v>
                </c:pt>
                <c:pt idx="332">
                  <c:v>390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401</c:v>
                </c:pt>
                <c:pt idx="340">
                  <c:v>403</c:v>
                </c:pt>
                <c:pt idx="341">
                  <c:v>404</c:v>
                </c:pt>
                <c:pt idx="342">
                  <c:v>405</c:v>
                </c:pt>
                <c:pt idx="343">
                  <c:v>406</c:v>
                </c:pt>
                <c:pt idx="344">
                  <c:v>409</c:v>
                </c:pt>
                <c:pt idx="345">
                  <c:v>412</c:v>
                </c:pt>
                <c:pt idx="346">
                  <c:v>414</c:v>
                </c:pt>
                <c:pt idx="347">
                  <c:v>415</c:v>
                </c:pt>
                <c:pt idx="348">
                  <c:v>416</c:v>
                </c:pt>
                <c:pt idx="349">
                  <c:v>417</c:v>
                </c:pt>
                <c:pt idx="350">
                  <c:v>419</c:v>
                </c:pt>
                <c:pt idx="351">
                  <c:v>420</c:v>
                </c:pt>
                <c:pt idx="352">
                  <c:v>424</c:v>
                </c:pt>
                <c:pt idx="353">
                  <c:v>425</c:v>
                </c:pt>
                <c:pt idx="354">
                  <c:v>427</c:v>
                </c:pt>
                <c:pt idx="355">
                  <c:v>428</c:v>
                </c:pt>
                <c:pt idx="356">
                  <c:v>429</c:v>
                </c:pt>
                <c:pt idx="357">
                  <c:v>431</c:v>
                </c:pt>
                <c:pt idx="358">
                  <c:v>433</c:v>
                </c:pt>
                <c:pt idx="359">
                  <c:v>434</c:v>
                </c:pt>
                <c:pt idx="360">
                  <c:v>437</c:v>
                </c:pt>
                <c:pt idx="361">
                  <c:v>441</c:v>
                </c:pt>
                <c:pt idx="362">
                  <c:v>444</c:v>
                </c:pt>
                <c:pt idx="363">
                  <c:v>447</c:v>
                </c:pt>
                <c:pt idx="364">
                  <c:v>448</c:v>
                </c:pt>
                <c:pt idx="365">
                  <c:v>450</c:v>
                </c:pt>
                <c:pt idx="366">
                  <c:v>451</c:v>
                </c:pt>
                <c:pt idx="367">
                  <c:v>453</c:v>
                </c:pt>
                <c:pt idx="368">
                  <c:v>454</c:v>
                </c:pt>
                <c:pt idx="369">
                  <c:v>457</c:v>
                </c:pt>
                <c:pt idx="370">
                  <c:v>462</c:v>
                </c:pt>
                <c:pt idx="371">
                  <c:v>464</c:v>
                </c:pt>
                <c:pt idx="372">
                  <c:v>466</c:v>
                </c:pt>
                <c:pt idx="373">
                  <c:v>467</c:v>
                </c:pt>
                <c:pt idx="374">
                  <c:v>471</c:v>
                </c:pt>
                <c:pt idx="375">
                  <c:v>472</c:v>
                </c:pt>
                <c:pt idx="376">
                  <c:v>473</c:v>
                </c:pt>
                <c:pt idx="377">
                  <c:v>478</c:v>
                </c:pt>
                <c:pt idx="378">
                  <c:v>479</c:v>
                </c:pt>
                <c:pt idx="379">
                  <c:v>482</c:v>
                </c:pt>
                <c:pt idx="380">
                  <c:v>485</c:v>
                </c:pt>
                <c:pt idx="381">
                  <c:v>486</c:v>
                </c:pt>
                <c:pt idx="382">
                  <c:v>490</c:v>
                </c:pt>
                <c:pt idx="383">
                  <c:v>493</c:v>
                </c:pt>
                <c:pt idx="384">
                  <c:v>499</c:v>
                </c:pt>
                <c:pt idx="385">
                  <c:v>504</c:v>
                </c:pt>
                <c:pt idx="386">
                  <c:v>508</c:v>
                </c:pt>
                <c:pt idx="387">
                  <c:v>513</c:v>
                </c:pt>
                <c:pt idx="388">
                  <c:v>517</c:v>
                </c:pt>
                <c:pt idx="389">
                  <c:v>518</c:v>
                </c:pt>
                <c:pt idx="390">
                  <c:v>520</c:v>
                </c:pt>
                <c:pt idx="391">
                  <c:v>525</c:v>
                </c:pt>
                <c:pt idx="392">
                  <c:v>526</c:v>
                </c:pt>
                <c:pt idx="393">
                  <c:v>527</c:v>
                </c:pt>
                <c:pt idx="394">
                  <c:v>530</c:v>
                </c:pt>
                <c:pt idx="395">
                  <c:v>535</c:v>
                </c:pt>
                <c:pt idx="396">
                  <c:v>536</c:v>
                </c:pt>
                <c:pt idx="397">
                  <c:v>537</c:v>
                </c:pt>
                <c:pt idx="398">
                  <c:v>540</c:v>
                </c:pt>
                <c:pt idx="399">
                  <c:v>541</c:v>
                </c:pt>
                <c:pt idx="400">
                  <c:v>542</c:v>
                </c:pt>
                <c:pt idx="401">
                  <c:v>543</c:v>
                </c:pt>
                <c:pt idx="402">
                  <c:v>544</c:v>
                </c:pt>
                <c:pt idx="403">
                  <c:v>545</c:v>
                </c:pt>
                <c:pt idx="404">
                  <c:v>564</c:v>
                </c:pt>
                <c:pt idx="405">
                  <c:v>565</c:v>
                </c:pt>
                <c:pt idx="406">
                  <c:v>573</c:v>
                </c:pt>
                <c:pt idx="407">
                  <c:v>574</c:v>
                </c:pt>
                <c:pt idx="408">
                  <c:v>575</c:v>
                </c:pt>
                <c:pt idx="409">
                  <c:v>578</c:v>
                </c:pt>
                <c:pt idx="410">
                  <c:v>579</c:v>
                </c:pt>
                <c:pt idx="411">
                  <c:v>581</c:v>
                </c:pt>
                <c:pt idx="412">
                  <c:v>582</c:v>
                </c:pt>
                <c:pt idx="413">
                  <c:v>583</c:v>
                </c:pt>
                <c:pt idx="414">
                  <c:v>590</c:v>
                </c:pt>
                <c:pt idx="415">
                  <c:v>592</c:v>
                </c:pt>
                <c:pt idx="416">
                  <c:v>593</c:v>
                </c:pt>
                <c:pt idx="417">
                  <c:v>596</c:v>
                </c:pt>
                <c:pt idx="418">
                  <c:v>597</c:v>
                </c:pt>
                <c:pt idx="419">
                  <c:v>598</c:v>
                </c:pt>
                <c:pt idx="420">
                  <c:v>605</c:v>
                </c:pt>
                <c:pt idx="421">
                  <c:v>606</c:v>
                </c:pt>
                <c:pt idx="422">
                  <c:v>607</c:v>
                </c:pt>
                <c:pt idx="423">
                  <c:v>613</c:v>
                </c:pt>
                <c:pt idx="424">
                  <c:v>614</c:v>
                </c:pt>
                <c:pt idx="425">
                  <c:v>619</c:v>
                </c:pt>
                <c:pt idx="426">
                  <c:v>620</c:v>
                </c:pt>
                <c:pt idx="427">
                  <c:v>624</c:v>
                </c:pt>
                <c:pt idx="428">
                  <c:v>628</c:v>
                </c:pt>
                <c:pt idx="429">
                  <c:v>630</c:v>
                </c:pt>
                <c:pt idx="430">
                  <c:v>632</c:v>
                </c:pt>
                <c:pt idx="431">
                  <c:v>636</c:v>
                </c:pt>
                <c:pt idx="432">
                  <c:v>639</c:v>
                </c:pt>
                <c:pt idx="433">
                  <c:v>643</c:v>
                </c:pt>
                <c:pt idx="434">
                  <c:v>652</c:v>
                </c:pt>
                <c:pt idx="435">
                  <c:v>654</c:v>
                </c:pt>
                <c:pt idx="436">
                  <c:v>657</c:v>
                </c:pt>
                <c:pt idx="437">
                  <c:v>661</c:v>
                </c:pt>
                <c:pt idx="438">
                  <c:v>663</c:v>
                </c:pt>
                <c:pt idx="439">
                  <c:v>664</c:v>
                </c:pt>
                <c:pt idx="440">
                  <c:v>682</c:v>
                </c:pt>
                <c:pt idx="441">
                  <c:v>685</c:v>
                </c:pt>
                <c:pt idx="442">
                  <c:v>686</c:v>
                </c:pt>
                <c:pt idx="443">
                  <c:v>687</c:v>
                </c:pt>
                <c:pt idx="444">
                  <c:v>688</c:v>
                </c:pt>
                <c:pt idx="445">
                  <c:v>694</c:v>
                </c:pt>
                <c:pt idx="446">
                  <c:v>696</c:v>
                </c:pt>
                <c:pt idx="447">
                  <c:v>708</c:v>
                </c:pt>
                <c:pt idx="448">
                  <c:v>717</c:v>
                </c:pt>
                <c:pt idx="449">
                  <c:v>719</c:v>
                </c:pt>
                <c:pt idx="450">
                  <c:v>720</c:v>
                </c:pt>
                <c:pt idx="451">
                  <c:v>727</c:v>
                </c:pt>
                <c:pt idx="452">
                  <c:v>732</c:v>
                </c:pt>
                <c:pt idx="453">
                  <c:v>736</c:v>
                </c:pt>
                <c:pt idx="454">
                  <c:v>740</c:v>
                </c:pt>
                <c:pt idx="455">
                  <c:v>742</c:v>
                </c:pt>
                <c:pt idx="456">
                  <c:v>743</c:v>
                </c:pt>
                <c:pt idx="457">
                  <c:v>746</c:v>
                </c:pt>
                <c:pt idx="458">
                  <c:v>747</c:v>
                </c:pt>
                <c:pt idx="459">
                  <c:v>761</c:v>
                </c:pt>
                <c:pt idx="460">
                  <c:v>771</c:v>
                </c:pt>
                <c:pt idx="461">
                  <c:v>772</c:v>
                </c:pt>
                <c:pt idx="462">
                  <c:v>777</c:v>
                </c:pt>
                <c:pt idx="463">
                  <c:v>784</c:v>
                </c:pt>
                <c:pt idx="464">
                  <c:v>785</c:v>
                </c:pt>
                <c:pt idx="465">
                  <c:v>789</c:v>
                </c:pt>
                <c:pt idx="466">
                  <c:v>795</c:v>
                </c:pt>
                <c:pt idx="467">
                  <c:v>798</c:v>
                </c:pt>
                <c:pt idx="468">
                  <c:v>799</c:v>
                </c:pt>
                <c:pt idx="469">
                  <c:v>800</c:v>
                </c:pt>
                <c:pt idx="470">
                  <c:v>803</c:v>
                </c:pt>
                <c:pt idx="471">
                  <c:v>806</c:v>
                </c:pt>
                <c:pt idx="472">
                  <c:v>807</c:v>
                </c:pt>
                <c:pt idx="473">
                  <c:v>811</c:v>
                </c:pt>
                <c:pt idx="474">
                  <c:v>812</c:v>
                </c:pt>
                <c:pt idx="475">
                  <c:v>813</c:v>
                </c:pt>
                <c:pt idx="476">
                  <c:v>815</c:v>
                </c:pt>
                <c:pt idx="477">
                  <c:v>821</c:v>
                </c:pt>
                <c:pt idx="478">
                  <c:v>822</c:v>
                </c:pt>
                <c:pt idx="479">
                  <c:v>823</c:v>
                </c:pt>
                <c:pt idx="480">
                  <c:v>824</c:v>
                </c:pt>
                <c:pt idx="481">
                  <c:v>827</c:v>
                </c:pt>
                <c:pt idx="482">
                  <c:v>835</c:v>
                </c:pt>
                <c:pt idx="483">
                  <c:v>842</c:v>
                </c:pt>
                <c:pt idx="484">
                  <c:v>846</c:v>
                </c:pt>
                <c:pt idx="485">
                  <c:v>850</c:v>
                </c:pt>
                <c:pt idx="486">
                  <c:v>860</c:v>
                </c:pt>
                <c:pt idx="487">
                  <c:v>875</c:v>
                </c:pt>
                <c:pt idx="488">
                  <c:v>877</c:v>
                </c:pt>
                <c:pt idx="489">
                  <c:v>881</c:v>
                </c:pt>
                <c:pt idx="490">
                  <c:v>887</c:v>
                </c:pt>
                <c:pt idx="491">
                  <c:v>888</c:v>
                </c:pt>
                <c:pt idx="492">
                  <c:v>890</c:v>
                </c:pt>
                <c:pt idx="493">
                  <c:v>891</c:v>
                </c:pt>
                <c:pt idx="494">
                  <c:v>892</c:v>
                </c:pt>
                <c:pt idx="495">
                  <c:v>897</c:v>
                </c:pt>
                <c:pt idx="496">
                  <c:v>900</c:v>
                </c:pt>
                <c:pt idx="497">
                  <c:v>902</c:v>
                </c:pt>
                <c:pt idx="498">
                  <c:v>911</c:v>
                </c:pt>
                <c:pt idx="499">
                  <c:v>923</c:v>
                </c:pt>
                <c:pt idx="500">
                  <c:v>930</c:v>
                </c:pt>
                <c:pt idx="501">
                  <c:v>934</c:v>
                </c:pt>
                <c:pt idx="502">
                  <c:v>944</c:v>
                </c:pt>
                <c:pt idx="503">
                  <c:v>947</c:v>
                </c:pt>
                <c:pt idx="504">
                  <c:v>952</c:v>
                </c:pt>
                <c:pt idx="505">
                  <c:v>954</c:v>
                </c:pt>
                <c:pt idx="506">
                  <c:v>979</c:v>
                </c:pt>
                <c:pt idx="507">
                  <c:v>994</c:v>
                </c:pt>
                <c:pt idx="508">
                  <c:v>1000</c:v>
                </c:pt>
                <c:pt idx="509">
                  <c:v>1002</c:v>
                </c:pt>
                <c:pt idx="510">
                  <c:v>1004</c:v>
                </c:pt>
                <c:pt idx="511">
                  <c:v>1007</c:v>
                </c:pt>
                <c:pt idx="512">
                  <c:v>1013</c:v>
                </c:pt>
                <c:pt idx="513">
                  <c:v>1015</c:v>
                </c:pt>
                <c:pt idx="514">
                  <c:v>1024</c:v>
                </c:pt>
                <c:pt idx="515">
                  <c:v>1028</c:v>
                </c:pt>
                <c:pt idx="516">
                  <c:v>1040</c:v>
                </c:pt>
                <c:pt idx="517">
                  <c:v>1043</c:v>
                </c:pt>
                <c:pt idx="518">
                  <c:v>1045</c:v>
                </c:pt>
                <c:pt idx="519">
                  <c:v>1047</c:v>
                </c:pt>
                <c:pt idx="520">
                  <c:v>1051</c:v>
                </c:pt>
                <c:pt idx="521">
                  <c:v>1053</c:v>
                </c:pt>
                <c:pt idx="522">
                  <c:v>1054</c:v>
                </c:pt>
                <c:pt idx="523">
                  <c:v>1059</c:v>
                </c:pt>
                <c:pt idx="524">
                  <c:v>1061</c:v>
                </c:pt>
                <c:pt idx="525">
                  <c:v>1063</c:v>
                </c:pt>
                <c:pt idx="526">
                  <c:v>1064</c:v>
                </c:pt>
                <c:pt idx="527">
                  <c:v>1071</c:v>
                </c:pt>
                <c:pt idx="528">
                  <c:v>1072</c:v>
                </c:pt>
                <c:pt idx="529">
                  <c:v>1073</c:v>
                </c:pt>
                <c:pt idx="530">
                  <c:v>1081</c:v>
                </c:pt>
                <c:pt idx="531">
                  <c:v>1091</c:v>
                </c:pt>
                <c:pt idx="532">
                  <c:v>1107</c:v>
                </c:pt>
                <c:pt idx="533">
                  <c:v>1110</c:v>
                </c:pt>
                <c:pt idx="534">
                  <c:v>1116</c:v>
                </c:pt>
                <c:pt idx="535">
                  <c:v>1120</c:v>
                </c:pt>
                <c:pt idx="536">
                  <c:v>1136</c:v>
                </c:pt>
                <c:pt idx="537">
                  <c:v>1139</c:v>
                </c:pt>
                <c:pt idx="538">
                  <c:v>1153</c:v>
                </c:pt>
                <c:pt idx="539">
                  <c:v>1170</c:v>
                </c:pt>
                <c:pt idx="540">
                  <c:v>1174</c:v>
                </c:pt>
                <c:pt idx="541">
                  <c:v>1178</c:v>
                </c:pt>
                <c:pt idx="542">
                  <c:v>1190</c:v>
                </c:pt>
                <c:pt idx="543">
                  <c:v>1191</c:v>
                </c:pt>
                <c:pt idx="544">
                  <c:v>1225</c:v>
                </c:pt>
                <c:pt idx="545">
                  <c:v>1253</c:v>
                </c:pt>
                <c:pt idx="546">
                  <c:v>1265</c:v>
                </c:pt>
                <c:pt idx="547">
                  <c:v>1298</c:v>
                </c:pt>
                <c:pt idx="548">
                  <c:v>1304</c:v>
                </c:pt>
                <c:pt idx="549">
                  <c:v>1307</c:v>
                </c:pt>
                <c:pt idx="550">
                  <c:v>1311</c:v>
                </c:pt>
                <c:pt idx="551">
                  <c:v>1318</c:v>
                </c:pt>
                <c:pt idx="552">
                  <c:v>1329</c:v>
                </c:pt>
                <c:pt idx="553">
                  <c:v>1331</c:v>
                </c:pt>
                <c:pt idx="554">
                  <c:v>1354</c:v>
                </c:pt>
                <c:pt idx="555">
                  <c:v>1373</c:v>
                </c:pt>
                <c:pt idx="556">
                  <c:v>1388</c:v>
                </c:pt>
                <c:pt idx="557">
                  <c:v>1389</c:v>
                </c:pt>
                <c:pt idx="558">
                  <c:v>1417</c:v>
                </c:pt>
                <c:pt idx="559">
                  <c:v>1446</c:v>
                </c:pt>
                <c:pt idx="560">
                  <c:v>1459</c:v>
                </c:pt>
                <c:pt idx="561">
                  <c:v>1485</c:v>
                </c:pt>
                <c:pt idx="562">
                  <c:v>1499</c:v>
                </c:pt>
                <c:pt idx="563">
                  <c:v>1507</c:v>
                </c:pt>
                <c:pt idx="564">
                  <c:v>1519</c:v>
                </c:pt>
                <c:pt idx="565">
                  <c:v>1531</c:v>
                </c:pt>
                <c:pt idx="566">
                  <c:v>1541</c:v>
                </c:pt>
                <c:pt idx="567">
                  <c:v>1549</c:v>
                </c:pt>
                <c:pt idx="568">
                  <c:v>1604</c:v>
                </c:pt>
                <c:pt idx="569">
                  <c:v>1609</c:v>
                </c:pt>
                <c:pt idx="570">
                  <c:v>1623</c:v>
                </c:pt>
                <c:pt idx="571">
                  <c:v>1636</c:v>
                </c:pt>
                <c:pt idx="572">
                  <c:v>1664</c:v>
                </c:pt>
                <c:pt idx="573">
                  <c:v>1669</c:v>
                </c:pt>
                <c:pt idx="574">
                  <c:v>1673</c:v>
                </c:pt>
                <c:pt idx="575">
                  <c:v>1707</c:v>
                </c:pt>
                <c:pt idx="576">
                  <c:v>1726</c:v>
                </c:pt>
                <c:pt idx="577">
                  <c:v>1759</c:v>
                </c:pt>
                <c:pt idx="578">
                  <c:v>1764</c:v>
                </c:pt>
                <c:pt idx="579">
                  <c:v>1803</c:v>
                </c:pt>
                <c:pt idx="580">
                  <c:v>1847</c:v>
                </c:pt>
                <c:pt idx="581">
                  <c:v>1947</c:v>
                </c:pt>
                <c:pt idx="582">
                  <c:v>1986</c:v>
                </c:pt>
                <c:pt idx="583">
                  <c:v>1997</c:v>
                </c:pt>
                <c:pt idx="584">
                  <c:v>2033</c:v>
                </c:pt>
                <c:pt idx="585">
                  <c:v>2053</c:v>
                </c:pt>
                <c:pt idx="586">
                  <c:v>2066</c:v>
                </c:pt>
                <c:pt idx="587">
                  <c:v>2075</c:v>
                </c:pt>
                <c:pt idx="588">
                  <c:v>2113</c:v>
                </c:pt>
                <c:pt idx="589">
                  <c:v>2139</c:v>
                </c:pt>
                <c:pt idx="590">
                  <c:v>2175</c:v>
                </c:pt>
                <c:pt idx="591">
                  <c:v>2197</c:v>
                </c:pt>
                <c:pt idx="592">
                  <c:v>2251</c:v>
                </c:pt>
                <c:pt idx="593">
                  <c:v>2260</c:v>
                </c:pt>
                <c:pt idx="594">
                  <c:v>2303</c:v>
                </c:pt>
                <c:pt idx="595">
                  <c:v>2332</c:v>
                </c:pt>
                <c:pt idx="596">
                  <c:v>2345</c:v>
                </c:pt>
                <c:pt idx="597">
                  <c:v>2477</c:v>
                </c:pt>
                <c:pt idx="598">
                  <c:v>2532</c:v>
                </c:pt>
                <c:pt idx="599">
                  <c:v>2655</c:v>
                </c:pt>
                <c:pt idx="600">
                  <c:v>2666</c:v>
                </c:pt>
                <c:pt idx="601">
                  <c:v>2680</c:v>
                </c:pt>
                <c:pt idx="602">
                  <c:v>2709</c:v>
                </c:pt>
                <c:pt idx="603">
                  <c:v>2860</c:v>
                </c:pt>
                <c:pt idx="604">
                  <c:v>2920</c:v>
                </c:pt>
                <c:pt idx="605">
                  <c:v>2976</c:v>
                </c:pt>
                <c:pt idx="606">
                  <c:v>2982</c:v>
                </c:pt>
                <c:pt idx="607">
                  <c:v>3004</c:v>
                </c:pt>
                <c:pt idx="608">
                  <c:v>3061</c:v>
                </c:pt>
                <c:pt idx="609">
                  <c:v>3064</c:v>
                </c:pt>
                <c:pt idx="610">
                  <c:v>3073</c:v>
                </c:pt>
                <c:pt idx="611">
                  <c:v>3087</c:v>
                </c:pt>
                <c:pt idx="612">
                  <c:v>3212</c:v>
                </c:pt>
                <c:pt idx="613">
                  <c:v>3232</c:v>
                </c:pt>
                <c:pt idx="614">
                  <c:v>3235</c:v>
                </c:pt>
                <c:pt idx="615">
                  <c:v>3246</c:v>
                </c:pt>
                <c:pt idx="616">
                  <c:v>3256</c:v>
                </c:pt>
                <c:pt idx="617">
                  <c:v>3360</c:v>
                </c:pt>
                <c:pt idx="618">
                  <c:v>3502</c:v>
                </c:pt>
                <c:pt idx="619">
                  <c:v>3741</c:v>
                </c:pt>
                <c:pt idx="620">
                  <c:v>3877</c:v>
                </c:pt>
                <c:pt idx="621">
                  <c:v>3902</c:v>
                </c:pt>
                <c:pt idx="622">
                  <c:v>3986</c:v>
                </c:pt>
                <c:pt idx="623">
                  <c:v>4353</c:v>
                </c:pt>
                <c:pt idx="624">
                  <c:v>4901</c:v>
                </c:pt>
                <c:pt idx="625">
                  <c:v>4950</c:v>
                </c:pt>
                <c:pt idx="626">
                  <c:v>4952</c:v>
                </c:pt>
                <c:pt idx="627">
                  <c:v>5066</c:v>
                </c:pt>
                <c:pt idx="628">
                  <c:v>5610</c:v>
                </c:pt>
                <c:pt idx="629">
                  <c:v>5748</c:v>
                </c:pt>
                <c:pt idx="630">
                  <c:v>6078</c:v>
                </c:pt>
                <c:pt idx="631">
                  <c:v>6497</c:v>
                </c:pt>
                <c:pt idx="632">
                  <c:v>6625</c:v>
                </c:pt>
                <c:pt idx="633">
                  <c:v>6762</c:v>
                </c:pt>
                <c:pt idx="634">
                  <c:v>6786</c:v>
                </c:pt>
                <c:pt idx="635">
                  <c:v>6921</c:v>
                </c:pt>
                <c:pt idx="636">
                  <c:v>7039</c:v>
                </c:pt>
                <c:pt idx="637">
                  <c:v>7343</c:v>
                </c:pt>
                <c:pt idx="638">
                  <c:v>8195</c:v>
                </c:pt>
                <c:pt idx="639">
                  <c:v>8405</c:v>
                </c:pt>
                <c:pt idx="640">
                  <c:v>8705</c:v>
                </c:pt>
                <c:pt idx="641">
                  <c:v>9111</c:v>
                </c:pt>
                <c:pt idx="642">
                  <c:v>11357</c:v>
                </c:pt>
                <c:pt idx="643">
                  <c:v>11950</c:v>
                </c:pt>
                <c:pt idx="644">
                  <c:v>12555</c:v>
                </c:pt>
                <c:pt idx="645">
                  <c:v>18486</c:v>
                </c:pt>
                <c:pt idx="646">
                  <c:v>23751</c:v>
                </c:pt>
              </c:strCache>
            </c:strRef>
          </c:cat>
          <c:val>
            <c:numRef>
              <c:f>GRÁFICOS_TARIFA_MÉDIA!$J$3:$J$648</c:f>
              <c:numCache>
                <c:formatCode>0.00</c:formatCode>
                <c:ptCount val="646"/>
                <c:pt idx="0">
                  <c:v>28.4</c:v>
                </c:pt>
                <c:pt idx="1">
                  <c:v>28.4</c:v>
                </c:pt>
                <c:pt idx="2">
                  <c:v>14.2</c:v>
                </c:pt>
                <c:pt idx="3">
                  <c:v>9.4666666666666668</c:v>
                </c:pt>
                <c:pt idx="4">
                  <c:v>7.1</c:v>
                </c:pt>
                <c:pt idx="5">
                  <c:v>7.3484999999999996</c:v>
                </c:pt>
                <c:pt idx="6">
                  <c:v>7.5141666666666671</c:v>
                </c:pt>
                <c:pt idx="7">
                  <c:v>7.6325000000000003</c:v>
                </c:pt>
                <c:pt idx="8">
                  <c:v>7.961096875</c:v>
                </c:pt>
                <c:pt idx="9">
                  <c:v>8.2166722222222219</c:v>
                </c:pt>
                <c:pt idx="10">
                  <c:v>8.4211325000000006</c:v>
                </c:pt>
                <c:pt idx="11">
                  <c:v>8.9335701590909089</c:v>
                </c:pt>
                <c:pt idx="12">
                  <c:v>9.3606015416666661</c:v>
                </c:pt>
                <c:pt idx="13">
                  <c:v>9.7219357884615381</c:v>
                </c:pt>
                <c:pt idx="14">
                  <c:v>10.031650857142859</c:v>
                </c:pt>
                <c:pt idx="15">
                  <c:v>10.300070583333335</c:v>
                </c:pt>
                <c:pt idx="16">
                  <c:v>10.534937843750003</c:v>
                </c:pt>
                <c:pt idx="17">
                  <c:v>10.74217366176471</c:v>
                </c:pt>
                <c:pt idx="18">
                  <c:v>10.926383277777781</c:v>
                </c:pt>
                <c:pt idx="19">
                  <c:v>11.091202407894741</c:v>
                </c:pt>
                <c:pt idx="20">
                  <c:v>11.239539625000004</c:v>
                </c:pt>
                <c:pt idx="21">
                  <c:v>11.373749488095243</c:v>
                </c:pt>
                <c:pt idx="22">
                  <c:v>11.495758454545459</c:v>
                </c:pt>
                <c:pt idx="23">
                  <c:v>11.60715794565218</c:v>
                </c:pt>
                <c:pt idx="24">
                  <c:v>11.709274145833339</c:v>
                </c:pt>
                <c:pt idx="25">
                  <c:v>11.803221050000005</c:v>
                </c:pt>
                <c:pt idx="26">
                  <c:v>11.889941269230773</c:v>
                </c:pt>
                <c:pt idx="27">
                  <c:v>11.970237768518521</c:v>
                </c:pt>
                <c:pt idx="28">
                  <c:v>12.04479880357143</c:v>
                </c:pt>
                <c:pt idx="29">
                  <c:v>12.114217698275864</c:v>
                </c:pt>
                <c:pt idx="30">
                  <c:v>12.179008666666668</c:v>
                </c:pt>
                <c:pt idx="31">
                  <c:v>12.239619572580645</c:v>
                </c:pt>
                <c:pt idx="32">
                  <c:v>12.296442296875</c:v>
                </c:pt>
                <c:pt idx="33">
                  <c:v>12.349821219696969</c:v>
                </c:pt>
                <c:pt idx="34">
                  <c:v>12.400060205882353</c:v>
                </c:pt>
                <c:pt idx="35">
                  <c:v>12.447428392857141</c:v>
                </c:pt>
                <c:pt idx="36">
                  <c:v>12.492165013888886</c:v>
                </c:pt>
                <c:pt idx="37">
                  <c:v>12.534483439189188</c:v>
                </c:pt>
                <c:pt idx="38">
                  <c:v>12.574574578947367</c:v>
                </c:pt>
                <c:pt idx="39">
                  <c:v>12.61260976282051</c:v>
                </c:pt>
                <c:pt idx="40">
                  <c:v>12.648743187499997</c:v>
                </c:pt>
                <c:pt idx="41">
                  <c:v>12.679685238597557</c:v>
                </c:pt>
                <c:pt idx="42">
                  <c:v>12.709153858690472</c:v>
                </c:pt>
                <c:pt idx="43">
                  <c:v>12.737251845290693</c:v>
                </c:pt>
                <c:pt idx="44">
                  <c:v>12.764072650681813</c:v>
                </c:pt>
                <c:pt idx="45">
                  <c:v>12.789701420277773</c:v>
                </c:pt>
                <c:pt idx="46">
                  <c:v>12.814215895543473</c:v>
                </c:pt>
                <c:pt idx="47">
                  <c:v>12.837687201648931</c:v>
                </c:pt>
                <c:pt idx="48">
                  <c:v>12.860180536666661</c:v>
                </c:pt>
                <c:pt idx="49">
                  <c:v>12.881755776377545</c:v>
                </c:pt>
                <c:pt idx="50">
                  <c:v>12.902468006499994</c:v>
                </c:pt>
                <c:pt idx="51">
                  <c:v>12.922367992303915</c:v>
                </c:pt>
                <c:pt idx="52">
                  <c:v>12.941502594038456</c:v>
                </c:pt>
                <c:pt idx="53">
                  <c:v>12.959915135330181</c:v>
                </c:pt>
                <c:pt idx="54">
                  <c:v>12.977645730648142</c:v>
                </c:pt>
                <c:pt idx="55">
                  <c:v>12.994731577045448</c:v>
                </c:pt>
                <c:pt idx="56">
                  <c:v>13.01120721464285</c:v>
                </c:pt>
                <c:pt idx="57">
                  <c:v>13.027104759692975</c:v>
                </c:pt>
                <c:pt idx="58">
                  <c:v>13.042454113534475</c:v>
                </c:pt>
                <c:pt idx="59">
                  <c:v>13.057283150296602</c:v>
                </c:pt>
                <c:pt idx="60">
                  <c:v>13.071617885833325</c:v>
                </c:pt>
                <c:pt idx="61">
                  <c:v>13.085482630040975</c:v>
                </c:pt>
                <c:pt idx="62">
                  <c:v>13.098900124435476</c:v>
                </c:pt>
                <c:pt idx="63">
                  <c:v>13.111891666626976</c:v>
                </c:pt>
                <c:pt idx="64">
                  <c:v>13.124477223124991</c:v>
                </c:pt>
                <c:pt idx="65">
                  <c:v>13.136675531730759</c:v>
                </c:pt>
                <c:pt idx="66">
                  <c:v>13.148504194621204</c:v>
                </c:pt>
                <c:pt idx="67">
                  <c:v>13.159979763097006</c:v>
                </c:pt>
                <c:pt idx="68">
                  <c:v>13.171117814852932</c:v>
                </c:pt>
                <c:pt idx="69">
                  <c:v>13.181933024528975</c:v>
                </c:pt>
                <c:pt idx="70">
                  <c:v>13.192439228214276</c:v>
                </c:pt>
                <c:pt idx="71">
                  <c:v>13.202649482499989</c:v>
                </c:pt>
                <c:pt idx="72">
                  <c:v>13.212576118611102</c:v>
                </c:pt>
                <c:pt idx="73">
                  <c:v>13.222230792089031</c:v>
                </c:pt>
                <c:pt idx="74">
                  <c:v>13.231624528445936</c:v>
                </c:pt>
                <c:pt idx="75">
                  <c:v>13.240767765166657</c:v>
                </c:pt>
                <c:pt idx="76">
                  <c:v>13.249670390394726</c:v>
                </c:pt>
                <c:pt idx="77">
                  <c:v>13.258341778603885</c:v>
                </c:pt>
                <c:pt idx="78">
                  <c:v>13.26679082352563</c:v>
                </c:pt>
                <c:pt idx="79">
                  <c:v>13.275025968575939</c:v>
                </c:pt>
                <c:pt idx="80">
                  <c:v>13.283055234999988</c:v>
                </c:pt>
                <c:pt idx="81">
                  <c:v>13.290886247932088</c:v>
                </c:pt>
                <c:pt idx="82">
                  <c:v>13.298526260548769</c:v>
                </c:pt>
                <c:pt idx="83">
                  <c:v>13.305982176475892</c:v>
                </c:pt>
                <c:pt idx="84">
                  <c:v>13.313260570595228</c:v>
                </c:pt>
                <c:pt idx="85">
                  <c:v>13.320367708382342</c:v>
                </c:pt>
                <c:pt idx="86">
                  <c:v>13.327309563895337</c:v>
                </c:pt>
                <c:pt idx="87">
                  <c:v>13.334091836522976</c:v>
                </c:pt>
                <c:pt idx="88">
                  <c:v>13.340719966590898</c:v>
                </c:pt>
                <c:pt idx="89">
                  <c:v>13.347199149915719</c:v>
                </c:pt>
                <c:pt idx="90">
                  <c:v>13.353534351388877</c:v>
                </c:pt>
                <c:pt idx="91">
                  <c:v>13.359730317664823</c:v>
                </c:pt>
                <c:pt idx="92">
                  <c:v>13.365791589021727</c:v>
                </c:pt>
                <c:pt idx="93">
                  <c:v>13.371722510456978</c:v>
                </c:pt>
                <c:pt idx="94">
                  <c:v>13.377527242074455</c:v>
                </c:pt>
                <c:pt idx="95">
                  <c:v>13.383209768815778</c:v>
                </c:pt>
                <c:pt idx="96">
                  <c:v>13.388773909583321</c:v>
                </c:pt>
                <c:pt idx="97">
                  <c:v>13.394223325798956</c:v>
                </c:pt>
                <c:pt idx="98">
                  <c:v>13.399561529438763</c:v>
                </c:pt>
                <c:pt idx="99">
                  <c:v>13.404791890580796</c:v>
                </c:pt>
                <c:pt idx="100">
                  <c:v>13.409917644499988</c:v>
                </c:pt>
                <c:pt idx="101">
                  <c:v>13.412185984028206</c:v>
                </c:pt>
                <c:pt idx="102">
                  <c:v>13.416590526801444</c:v>
                </c:pt>
                <c:pt idx="103">
                  <c:v>13.418729271128834</c:v>
                </c:pt>
                <c:pt idx="104">
                  <c:v>13.420827277469035</c:v>
                </c:pt>
                <c:pt idx="105">
                  <c:v>13.422885698783951</c:v>
                </c:pt>
                <c:pt idx="106">
                  <c:v>13.4249056449341</c:v>
                </c:pt>
                <c:pt idx="107">
                  <c:v>13.426888184674063</c:v>
                </c:pt>
                <c:pt idx="108">
                  <c:v>13.428834347538061</c:v>
                </c:pt>
                <c:pt idx="109">
                  <c:v>13.430745125622716</c:v>
                </c:pt>
                <c:pt idx="110">
                  <c:v>13.432621475273411</c:v>
                </c:pt>
                <c:pt idx="111">
                  <c:v>13.434464318680345</c:v>
                </c:pt>
                <c:pt idx="112">
                  <c:v>13.436274545389811</c:v>
                </c:pt>
                <c:pt idx="113">
                  <c:v>13.438053013735953</c:v>
                </c:pt>
                <c:pt idx="114">
                  <c:v>13.439800552197815</c:v>
                </c:pt>
                <c:pt idx="115">
                  <c:v>13.441517960686195</c:v>
                </c:pt>
                <c:pt idx="116">
                  <c:v>13.443206011764518</c:v>
                </c:pt>
                <c:pt idx="117">
                  <c:v>13.444865451807615</c:v>
                </c:pt>
                <c:pt idx="118">
                  <c:v>13.446497002102088</c:v>
                </c:pt>
                <c:pt idx="119">
                  <c:v>13.448101359891655</c:v>
                </c:pt>
                <c:pt idx="120">
                  <c:v>13.449679199370649</c:v>
                </c:pt>
                <c:pt idx="121">
                  <c:v>13.451231172628678</c:v>
                </c:pt>
                <c:pt idx="122">
                  <c:v>13.452757910549176</c:v>
                </c:pt>
                <c:pt idx="123">
                  <c:v>13.454260023664505</c:v>
                </c:pt>
                <c:pt idx="124">
                  <c:v>13.455738102969988</c:v>
                </c:pt>
                <c:pt idx="125">
                  <c:v>13.457192720699194</c:v>
                </c:pt>
                <c:pt idx="126">
                  <c:v>13.458624431062587</c:v>
                </c:pt>
                <c:pt idx="127">
                  <c:v>13.460033770951551</c:v>
                </c:pt>
                <c:pt idx="128">
                  <c:v>13.461421260609677</c:v>
                </c:pt>
                <c:pt idx="129">
                  <c:v>13.462787404273065</c:v>
                </c:pt>
                <c:pt idx="130">
                  <c:v>13.464132690781286</c:v>
                </c:pt>
                <c:pt idx="131">
                  <c:v>13.465457594160595</c:v>
                </c:pt>
                <c:pt idx="132">
                  <c:v>13.466762574180816</c:v>
                </c:pt>
                <c:pt idx="133">
                  <c:v>13.468048076887301</c:v>
                </c:pt>
                <c:pt idx="134">
                  <c:v>13.469314535109248</c:v>
                </c:pt>
                <c:pt idx="135">
                  <c:v>13.470562368945577</c:v>
                </c:pt>
                <c:pt idx="136">
                  <c:v>13.471791986229551</c:v>
                </c:pt>
                <c:pt idx="137">
                  <c:v>13.473003782973176</c:v>
                </c:pt>
                <c:pt idx="138">
                  <c:v>13.474198143792435</c:v>
                </c:pt>
                <c:pt idx="139">
                  <c:v>13.475375442314274</c:v>
                </c:pt>
                <c:pt idx="140">
                  <c:v>13.4765360415663</c:v>
                </c:pt>
                <c:pt idx="141">
                  <c:v>13.477680294349989</c:v>
                </c:pt>
                <c:pt idx="142">
                  <c:v>13.478808543598241</c:v>
                </c:pt>
                <c:pt idx="143">
                  <c:v>13.479921122718045</c:v>
                </c:pt>
                <c:pt idx="144">
                  <c:v>13.481018355918954</c:v>
                </c:pt>
                <c:pt idx="145">
                  <c:v>13.482100558528071</c:v>
                </c:pt>
                <c:pt idx="146">
                  <c:v>13.483168037292165</c:v>
                </c:pt>
                <c:pt idx="147">
                  <c:v>13.484221090667557</c:v>
                </c:pt>
                <c:pt idx="148">
                  <c:v>13.48526000909831</c:v>
                </c:pt>
                <c:pt idx="149">
                  <c:v>13.486285075283321</c:v>
                </c:pt>
                <c:pt idx="150">
                  <c:v>13.48729656443277</c:v>
                </c:pt>
                <c:pt idx="151">
                  <c:v>13.488294744514462</c:v>
                </c:pt>
                <c:pt idx="152">
                  <c:v>13.489279876490514</c:v>
                </c:pt>
                <c:pt idx="153">
                  <c:v>13.490252214544796</c:v>
                </c:pt>
                <c:pt idx="154">
                  <c:v>13.491212006301605</c:v>
                </c:pt>
                <c:pt idx="155">
                  <c:v>13.492159493035892</c:v>
                </c:pt>
                <c:pt idx="156">
                  <c:v>13.493094909875474</c:v>
                </c:pt>
                <c:pt idx="157">
                  <c:v>13.494018485995566</c:v>
                </c:pt>
                <c:pt idx="158">
                  <c:v>13.494930444805973</c:v>
                </c:pt>
                <c:pt idx="159">
                  <c:v>13.495831004131251</c:v>
                </c:pt>
                <c:pt idx="160">
                  <c:v>13.496720376384163</c:v>
                </c:pt>
                <c:pt idx="161">
                  <c:v>13.497598768732718</c:v>
                </c:pt>
                <c:pt idx="162">
                  <c:v>13.498466383261047</c:v>
                </c:pt>
                <c:pt idx="163">
                  <c:v>13.499323417124396</c:v>
                </c:pt>
                <c:pt idx="164">
                  <c:v>13.500170062698492</c:v>
                </c:pt>
                <c:pt idx="165">
                  <c:v>13.501006507723503</c:v>
                </c:pt>
                <c:pt idx="166">
                  <c:v>13.501832935442824</c:v>
                </c:pt>
                <c:pt idx="167">
                  <c:v>13.502649524736915</c:v>
                </c:pt>
                <c:pt idx="168">
                  <c:v>13.503456450252379</c:v>
                </c:pt>
                <c:pt idx="169">
                  <c:v>13.504253882526484</c:v>
                </c:pt>
                <c:pt idx="170">
                  <c:v>13.505041988107324</c:v>
                </c:pt>
                <c:pt idx="171">
                  <c:v>13.505820929669783</c:v>
                </c:pt>
                <c:pt idx="172">
                  <c:v>13.506590866127473</c:v>
                </c:pt>
                <c:pt idx="173">
                  <c:v>13.507351952740823</c:v>
                </c:pt>
                <c:pt idx="174">
                  <c:v>13.508104341221447</c:v>
                </c:pt>
                <c:pt idx="175">
                  <c:v>13.508848179832974</c:v>
                </c:pt>
                <c:pt idx="176">
                  <c:v>13.50958361348844</c:v>
                </c:pt>
                <c:pt idx="177">
                  <c:v>13.510310783844405</c:v>
                </c:pt>
                <c:pt idx="178">
                  <c:v>13.511029829391923</c:v>
                </c:pt>
                <c:pt idx="179">
                  <c:v>13.511740885544469</c:v>
                </c:pt>
                <c:pt idx="180">
                  <c:v>13.512444084722954</c:v>
                </c:pt>
                <c:pt idx="181">
                  <c:v>13.513139556437938</c:v>
                </c:pt>
                <c:pt idx="182">
                  <c:v>13.513827427369153</c:v>
                </c:pt>
                <c:pt idx="183">
                  <c:v>13.51450782144242</c:v>
                </c:pt>
                <c:pt idx="184">
                  <c:v>13.515180859904083</c:v>
                </c:pt>
                <c:pt idx="185">
                  <c:v>13.515846661393041</c:v>
                </c:pt>
                <c:pt idx="186">
                  <c:v>13.51650534201046</c:v>
                </c:pt>
                <c:pt idx="187">
                  <c:v>13.517157015387266</c:v>
                </c:pt>
                <c:pt idx="188">
                  <c:v>13.517801792749504</c:v>
                </c:pt>
                <c:pt idx="189">
                  <c:v>13.518439782981613</c:v>
                </c:pt>
                <c:pt idx="190">
                  <c:v>13.519071092687732</c:v>
                </c:pt>
                <c:pt idx="191">
                  <c:v>13.519695826251079</c:v>
                </c:pt>
                <c:pt idx="192">
                  <c:v>13.520314085891489</c:v>
                </c:pt>
                <c:pt idx="193">
                  <c:v>13.520925971721173</c:v>
                </c:pt>
                <c:pt idx="194">
                  <c:v>13.521531581798758</c:v>
                </c:pt>
                <c:pt idx="195">
                  <c:v>13.522131012181672</c:v>
                </c:pt>
                <c:pt idx="196">
                  <c:v>13.522724356976944</c:v>
                </c:pt>
                <c:pt idx="197">
                  <c:v>13.523893156774664</c:v>
                </c:pt>
                <c:pt idx="198">
                  <c:v>13.524468790675041</c:v>
                </c:pt>
                <c:pt idx="199">
                  <c:v>13.525038696874917</c:v>
                </c:pt>
                <c:pt idx="200">
                  <c:v>13.525602960439151</c:v>
                </c:pt>
                <c:pt idx="201">
                  <c:v>13.526161664756447</c:v>
                </c:pt>
                <c:pt idx="202">
                  <c:v>13.526714891580436</c:v>
                </c:pt>
                <c:pt idx="203">
                  <c:v>13.527262721069558</c:v>
                </c:pt>
                <c:pt idx="204">
                  <c:v>13.528342500932171</c:v>
                </c:pt>
                <c:pt idx="205">
                  <c:v>13.528874603989468</c:v>
                </c:pt>
                <c:pt idx="206">
                  <c:v>13.529401615151482</c:v>
                </c:pt>
                <c:pt idx="207">
                  <c:v>13.529923607159571</c:v>
                </c:pt>
                <c:pt idx="208">
                  <c:v>13.530440651376114</c:v>
                </c:pt>
                <c:pt idx="209">
                  <c:v>13.530952817817031</c:v>
                </c:pt>
                <c:pt idx="210">
                  <c:v>13.531460175183383</c:v>
                </c:pt>
                <c:pt idx="211">
                  <c:v>13.532460731105864</c:v>
                </c:pt>
                <c:pt idx="212">
                  <c:v>13.532954060762087</c:v>
                </c:pt>
                <c:pt idx="213">
                  <c:v>13.533442843601204</c:v>
                </c:pt>
                <c:pt idx="214">
                  <c:v>13.533927142194088</c:v>
                </c:pt>
                <c:pt idx="215">
                  <c:v>13.534407017968775</c:v>
                </c:pt>
                <c:pt idx="216">
                  <c:v>13.534882531236416</c:v>
                </c:pt>
                <c:pt idx="217">
                  <c:v>13.53535374121657</c:v>
                </c:pt>
                <c:pt idx="218">
                  <c:v>13.535820706061767</c:v>
                </c:pt>
                <c:pt idx="219">
                  <c:v>13.536283482881446</c:v>
                </c:pt>
                <c:pt idx="220">
                  <c:v>13.53719669580561</c:v>
                </c:pt>
                <c:pt idx="221">
                  <c:v>13.537647241119966</c:v>
                </c:pt>
                <c:pt idx="222">
                  <c:v>13.538093816872083</c:v>
                </c:pt>
                <c:pt idx="223">
                  <c:v>13.538975267701584</c:v>
                </c:pt>
                <c:pt idx="224">
                  <c:v>13.539410244523969</c:v>
                </c:pt>
                <c:pt idx="225">
                  <c:v>13.53984145531326</c:v>
                </c:pt>
                <c:pt idx="226">
                  <c:v>13.540268948768162</c:v>
                </c:pt>
                <c:pt idx="227">
                  <c:v>13.540692772751346</c:v>
                </c:pt>
                <c:pt idx="228">
                  <c:v>13.541112974307325</c:v>
                </c:pt>
                <c:pt idx="229">
                  <c:v>13.541529599679848</c:v>
                </c:pt>
                <c:pt idx="230">
                  <c:v>13.541942694328874</c:v>
                </c:pt>
                <c:pt idx="231">
                  <c:v>13.542352302947108</c:v>
                </c:pt>
                <c:pt idx="232">
                  <c:v>13.542758469476112</c:v>
                </c:pt>
                <c:pt idx="233">
                  <c:v>13.543560648370894</c:v>
                </c:pt>
                <c:pt idx="234">
                  <c:v>13.543956745003589</c:v>
                </c:pt>
                <c:pt idx="235">
                  <c:v>13.544739158105205</c:v>
                </c:pt>
                <c:pt idx="236">
                  <c:v>13.545508797115367</c:v>
                </c:pt>
                <c:pt idx="237">
                  <c:v>13.545888923699655</c:v>
                </c:pt>
                <c:pt idx="238">
                  <c:v>13.546265972335892</c:v>
                </c:pt>
                <c:pt idx="239">
                  <c:v>13.546639980257321</c:v>
                </c:pt>
                <c:pt idx="240">
                  <c:v>13.547379019910062</c:v>
                </c:pt>
                <c:pt idx="241">
                  <c:v>13.547744123164804</c:v>
                </c:pt>
                <c:pt idx="242">
                  <c:v>13.548106328774667</c:v>
                </c:pt>
                <c:pt idx="243">
                  <c:v>13.548465671099075</c:v>
                </c:pt>
                <c:pt idx="244">
                  <c:v>13.549175900634378</c:v>
                </c:pt>
                <c:pt idx="245">
                  <c:v>13.549526853900845</c:v>
                </c:pt>
                <c:pt idx="246">
                  <c:v>13.549875076013489</c:v>
                </c:pt>
                <c:pt idx="247">
                  <c:v>13.55022059872991</c:v>
                </c:pt>
                <c:pt idx="248">
                  <c:v>13.550563453317247</c:v>
                </c:pt>
                <c:pt idx="249">
                  <c:v>13.550903670561604</c:v>
                </c:pt>
                <c:pt idx="250">
                  <c:v>13.551241280777271</c:v>
                </c:pt>
                <c:pt idx="251">
                  <c:v>13.551576313815717</c:v>
                </c:pt>
                <c:pt idx="252">
                  <c:v>13.551908799074402</c:v>
                </c:pt>
                <c:pt idx="253">
                  <c:v>13.552238765505372</c:v>
                </c:pt>
                <c:pt idx="254">
                  <c:v>13.552566241623655</c:v>
                </c:pt>
                <c:pt idx="255">
                  <c:v>13.552891255515483</c:v>
                </c:pt>
                <c:pt idx="256">
                  <c:v>13.553213834846325</c:v>
                </c:pt>
                <c:pt idx="257">
                  <c:v>13.553534006868727</c:v>
                </c:pt>
                <c:pt idx="258">
                  <c:v>13.553851798429998</c:v>
                </c:pt>
                <c:pt idx="259">
                  <c:v>13.554480345577009</c:v>
                </c:pt>
                <c:pt idx="260">
                  <c:v>13.554791152897865</c:v>
                </c:pt>
                <c:pt idx="261">
                  <c:v>13.555405961539853</c:v>
                </c:pt>
                <c:pt idx="262">
                  <c:v>13.555710012359162</c:v>
                </c:pt>
                <c:pt idx="263">
                  <c:v>13.556311528059457</c:v>
                </c:pt>
                <c:pt idx="264">
                  <c:v>13.556609040321295</c:v>
                </c:pt>
                <c:pt idx="265">
                  <c:v>13.556904419878746</c:v>
                </c:pt>
                <c:pt idx="266">
                  <c:v>13.557197689582216</c:v>
                </c:pt>
                <c:pt idx="267">
                  <c:v>13.557488871956835</c:v>
                </c:pt>
                <c:pt idx="268">
                  <c:v>13.55777798920823</c:v>
                </c:pt>
                <c:pt idx="269">
                  <c:v>13.558065063228165</c:v>
                </c:pt>
                <c:pt idx="270">
                  <c:v>13.558350115600074</c:v>
                </c:pt>
                <c:pt idx="271">
                  <c:v>13.558914240224199</c:v>
                </c:pt>
                <c:pt idx="272">
                  <c:v>13.559193354149725</c:v>
                </c:pt>
                <c:pt idx="273">
                  <c:v>13.559470529784102</c:v>
                </c:pt>
                <c:pt idx="274">
                  <c:v>13.559745787248</c:v>
                </c:pt>
                <c:pt idx="275">
                  <c:v>13.560019146384558</c:v>
                </c:pt>
                <c:pt idx="276">
                  <c:v>13.560560247689116</c:v>
                </c:pt>
                <c:pt idx="277">
                  <c:v>13.560828028198198</c:v>
                </c:pt>
                <c:pt idx="278">
                  <c:v>13.561093987071164</c:v>
                </c:pt>
                <c:pt idx="279">
                  <c:v>13.56239709659924</c:v>
                </c:pt>
                <c:pt idx="280">
                  <c:v>13.562652506066742</c:v>
                </c:pt>
                <c:pt idx="281">
                  <c:v>13.562906218461372</c:v>
                </c:pt>
                <c:pt idx="282">
                  <c:v>13.563158250641468</c:v>
                </c:pt>
                <c:pt idx="283">
                  <c:v>13.563408619242816</c:v>
                </c:pt>
                <c:pt idx="284">
                  <c:v>13.563657340682312</c:v>
                </c:pt>
                <c:pt idx="285">
                  <c:v>13.56390443116155</c:v>
                </c:pt>
                <c:pt idx="286">
                  <c:v>13.564393782990139</c:v>
                </c:pt>
                <c:pt idx="287">
                  <c:v>13.564636075697477</c:v>
                </c:pt>
                <c:pt idx="288">
                  <c:v>13.564876800167225</c:v>
                </c:pt>
                <c:pt idx="289">
                  <c:v>13.565115971575878</c:v>
                </c:pt>
                <c:pt idx="290">
                  <c:v>13.565353604904733</c:v>
                </c:pt>
                <c:pt idx="291">
                  <c:v>13.565824316290966</c:v>
                </c:pt>
                <c:pt idx="292">
                  <c:v>13.56605742336281</c:v>
                </c:pt>
                <c:pt idx="293">
                  <c:v>13.566747920335875</c:v>
                </c:pt>
                <c:pt idx="294">
                  <c:v>13.567201036426875</c:v>
                </c:pt>
                <c:pt idx="295">
                  <c:v>13.567870156617152</c:v>
                </c:pt>
                <c:pt idx="296">
                  <c:v>13.568090434574529</c:v>
                </c:pt>
                <c:pt idx="297">
                  <c:v>13.569383981728491</c:v>
                </c:pt>
                <c:pt idx="298">
                  <c:v>13.569594999774312</c:v>
                </c:pt>
                <c:pt idx="299">
                  <c:v>13.569804742786625</c:v>
                </c:pt>
                <c:pt idx="300">
                  <c:v>13.570220449657878</c:v>
                </c:pt>
                <c:pt idx="301">
                  <c:v>13.570426436146477</c:v>
                </c:pt>
                <c:pt idx="302">
                  <c:v>13.570631192864994</c:v>
                </c:pt>
                <c:pt idx="303">
                  <c:v>13.57083473079352</c:v>
                </c:pt>
                <c:pt idx="304">
                  <c:v>13.571037060781817</c:v>
                </c:pt>
                <c:pt idx="305">
                  <c:v>13.571238193551249</c:v>
                </c:pt>
                <c:pt idx="306">
                  <c:v>13.571834513873526</c:v>
                </c:pt>
                <c:pt idx="307">
                  <c:v>13.572226265610999</c:v>
                </c:pt>
                <c:pt idx="308">
                  <c:v>13.572613475299342</c:v>
                </c:pt>
                <c:pt idx="309">
                  <c:v>13.572805401488795</c:v>
                </c:pt>
                <c:pt idx="310">
                  <c:v>13.572996221475425</c:v>
                </c:pt>
                <c:pt idx="311">
                  <c:v>13.573562139035779</c:v>
                </c:pt>
                <c:pt idx="312">
                  <c:v>13.573748628488241</c:v>
                </c:pt>
                <c:pt idx="313">
                  <c:v>13.574118437600774</c:v>
                </c:pt>
                <c:pt idx="314">
                  <c:v>13.574665360347256</c:v>
                </c:pt>
                <c:pt idx="315">
                  <c:v>13.574845625267431</c:v>
                </c:pt>
                <c:pt idx="316">
                  <c:v>13.575024883121014</c:v>
                </c:pt>
                <c:pt idx="317">
                  <c:v>13.575380411197287</c:v>
                </c:pt>
                <c:pt idx="318">
                  <c:v>13.575906357690284</c:v>
                </c:pt>
                <c:pt idx="319">
                  <c:v>13.57607974664402</c:v>
                </c:pt>
                <c:pt idx="320">
                  <c:v>13.576423682109628</c:v>
                </c:pt>
                <c:pt idx="321">
                  <c:v>13.577598410750868</c:v>
                </c:pt>
                <c:pt idx="322">
                  <c:v>13.577925992223397</c:v>
                </c:pt>
                <c:pt idx="323">
                  <c:v>13.578250098030436</c:v>
                </c:pt>
                <c:pt idx="324">
                  <c:v>13.578570783195712</c:v>
                </c:pt>
                <c:pt idx="325">
                  <c:v>13.578729859915855</c:v>
                </c:pt>
                <c:pt idx="326">
                  <c:v>13.578888101587598</c:v>
                </c:pt>
                <c:pt idx="327">
                  <c:v>13.579045514768913</c:v>
                </c:pt>
                <c:pt idx="328">
                  <c:v>13.579357881550585</c:v>
                </c:pt>
                <c:pt idx="329">
                  <c:v>13.579820378103294</c:v>
                </c:pt>
                <c:pt idx="330">
                  <c:v>13.58012474601459</c:v>
                </c:pt>
                <c:pt idx="331">
                  <c:v>13.580275759324424</c:v>
                </c:pt>
                <c:pt idx="332">
                  <c:v>13.580724188160497</c:v>
                </c:pt>
                <c:pt idx="333">
                  <c:v>13.580872146913515</c:v>
                </c:pt>
                <c:pt idx="334">
                  <c:v>13.581019356508291</c:v>
                </c:pt>
                <c:pt idx="335">
                  <c:v>13.581165822620264</c:v>
                </c:pt>
                <c:pt idx="336">
                  <c:v>13.581311550867694</c:v>
                </c:pt>
                <c:pt idx="337">
                  <c:v>13.581456546812372</c:v>
                </c:pt>
                <c:pt idx="338">
                  <c:v>13.581887195615646</c:v>
                </c:pt>
                <c:pt idx="339">
                  <c:v>13.58217073279299</c:v>
                </c:pt>
                <c:pt idx="340">
                  <c:v>13.582311448644615</c:v>
                </c:pt>
                <c:pt idx="341">
                  <c:v>13.582451469603146</c:v>
                </c:pt>
                <c:pt idx="342">
                  <c:v>13.582590800803262</c:v>
                </c:pt>
                <c:pt idx="343">
                  <c:v>13.583004706446637</c:v>
                </c:pt>
                <c:pt idx="344">
                  <c:v>13.583412584337923</c:v>
                </c:pt>
                <c:pt idx="345">
                  <c:v>13.583681218891122</c:v>
                </c:pt>
                <c:pt idx="346">
                  <c:v>13.583814565199457</c:v>
                </c:pt>
                <c:pt idx="347">
                  <c:v>13.58394727041977</c:v>
                </c:pt>
                <c:pt idx="348">
                  <c:v>13.584079339164207</c:v>
                </c:pt>
                <c:pt idx="349">
                  <c:v>13.584341585453878</c:v>
                </c:pt>
                <c:pt idx="350">
                  <c:v>13.58447177200482</c:v>
                </c:pt>
                <c:pt idx="351">
                  <c:v>13.584986377333548</c:v>
                </c:pt>
                <c:pt idx="352">
                  <c:v>13.585113515120645</c:v>
                </c:pt>
                <c:pt idx="353">
                  <c:v>13.585366004215397</c:v>
                </c:pt>
                <c:pt idx="354">
                  <c:v>13.585491363871085</c:v>
                </c:pt>
                <c:pt idx="355">
                  <c:v>13.585616139099473</c:v>
                </c:pt>
                <c:pt idx="356">
                  <c:v>13.585863952546113</c:v>
                </c:pt>
                <c:pt idx="357">
                  <c:v>13.586109476723037</c:v>
                </c:pt>
                <c:pt idx="358">
                  <c:v>13.586231390225633</c:v>
                </c:pt>
                <c:pt idx="359">
                  <c:v>13.586593782994221</c:v>
                </c:pt>
                <c:pt idx="360">
                  <c:v>13.587069303664116</c:v>
                </c:pt>
                <c:pt idx="361">
                  <c:v>13.587420321455912</c:v>
                </c:pt>
                <c:pt idx="362">
                  <c:v>13.587766627599498</c:v>
                </c:pt>
                <c:pt idx="363">
                  <c:v>13.587881032307646</c:v>
                </c:pt>
                <c:pt idx="364">
                  <c:v>13.588108316327835</c:v>
                </c:pt>
                <c:pt idx="365">
                  <c:v>13.58822120240438</c:v>
                </c:pt>
                <c:pt idx="366">
                  <c:v>13.588445479377651</c:v>
                </c:pt>
                <c:pt idx="367">
                  <c:v>13.58855687686107</c:v>
                </c:pt>
                <c:pt idx="368">
                  <c:v>13.588888144213294</c:v>
                </c:pt>
                <c:pt idx="369">
                  <c:v>13.589430696081656</c:v>
                </c:pt>
                <c:pt idx="370">
                  <c:v>13.589644442809107</c:v>
                </c:pt>
                <c:pt idx="371">
                  <c:v>13.5898563548007</c:v>
                </c:pt>
                <c:pt idx="372">
                  <c:v>13.589961630136994</c:v>
                </c:pt>
                <c:pt idx="373">
                  <c:v>13.590378261191882</c:v>
                </c:pt>
                <c:pt idx="374">
                  <c:v>13.590481315589461</c:v>
                </c:pt>
                <c:pt idx="375">
                  <c:v>13.59058393423906</c:v>
                </c:pt>
                <c:pt idx="376">
                  <c:v>13.591090586986036</c:v>
                </c:pt>
                <c:pt idx="377">
                  <c:v>13.591190648259238</c:v>
                </c:pt>
                <c:pt idx="378">
                  <c:v>13.591488340926816</c:v>
                </c:pt>
                <c:pt idx="379">
                  <c:v>13.591782350798505</c:v>
                </c:pt>
                <c:pt idx="380">
                  <c:v>13.591879547477625</c:v>
                </c:pt>
                <c:pt idx="381">
                  <c:v>13.592264366982704</c:v>
                </c:pt>
                <c:pt idx="382">
                  <c:v>13.592548883635041</c:v>
                </c:pt>
                <c:pt idx="383">
                  <c:v>13.593107653813979</c:v>
                </c:pt>
                <c:pt idx="384">
                  <c:v>13.593563132812353</c:v>
                </c:pt>
                <c:pt idx="385">
                  <c:v>13.593921060403199</c:v>
                </c:pt>
                <c:pt idx="386">
                  <c:v>13.594360620602485</c:v>
                </c:pt>
                <c:pt idx="387">
                  <c:v>13.594706147227225</c:v>
                </c:pt>
                <c:pt idx="388">
                  <c:v>13.594791695083639</c:v>
                </c:pt>
                <c:pt idx="389">
                  <c:v>13.594961803705818</c:v>
                </c:pt>
                <c:pt idx="390">
                  <c:v>13.595381404973857</c:v>
                </c:pt>
                <c:pt idx="391">
                  <c:v>13.595464367962215</c:v>
                </c:pt>
                <c:pt idx="392">
                  <c:v>13.595547016100522</c:v>
                </c:pt>
                <c:pt idx="393">
                  <c:v>13.595793089236839</c:v>
                </c:pt>
                <c:pt idx="394">
                  <c:v>13.596197078466869</c:v>
                </c:pt>
                <c:pt idx="395">
                  <c:v>13.596276971859373</c:v>
                </c:pt>
                <c:pt idx="396">
                  <c:v>13.596356567697345</c:v>
                </c:pt>
                <c:pt idx="397">
                  <c:v>13.59659358641486</c:v>
                </c:pt>
                <c:pt idx="398">
                  <c:v>13.596672008504388</c:v>
                </c:pt>
                <c:pt idx="399">
                  <c:v>13.596750141213512</c:v>
                </c:pt>
                <c:pt idx="400">
                  <c:v>13.596827986141019</c:v>
                </c:pt>
                <c:pt idx="401">
                  <c:v>13.596905544873939</c:v>
                </c:pt>
                <c:pt idx="402">
                  <c:v>13.596982818987657</c:v>
                </c:pt>
                <c:pt idx="403">
                  <c:v>13.567301987204079</c:v>
                </c:pt>
                <c:pt idx="404">
                  <c:v>13.567428921628231</c:v>
                </c:pt>
                <c:pt idx="405">
                  <c:v>13.568428447146163</c:v>
                </c:pt>
                <c:pt idx="406">
                  <c:v>13.568551428835541</c:v>
                </c:pt>
                <c:pt idx="407">
                  <c:v>13.568673982762524</c:v>
                </c:pt>
                <c:pt idx="408">
                  <c:v>13.569039100171281</c:v>
                </c:pt>
                <c:pt idx="409">
                  <c:v>13.569159965174181</c:v>
                </c:pt>
                <c:pt idx="410">
                  <c:v>13.569400447004391</c:v>
                </c:pt>
                <c:pt idx="411">
                  <c:v>13.569520068120964</c:v>
                </c:pt>
                <c:pt idx="412">
                  <c:v>13.569639278873501</c:v>
                </c:pt>
                <c:pt idx="413">
                  <c:v>13.570462439222373</c:v>
                </c:pt>
                <c:pt idx="414">
                  <c:v>13.570694052390035</c:v>
                </c:pt>
                <c:pt idx="415">
                  <c:v>13.570809273105819</c:v>
                </c:pt>
                <c:pt idx="416">
                  <c:v>13.571152615372988</c:v>
                </c:pt>
                <c:pt idx="417">
                  <c:v>13.571266295978477</c:v>
                </c:pt>
                <c:pt idx="418">
                  <c:v>13.571379596381274</c:v>
                </c:pt>
                <c:pt idx="419">
                  <c:v>13.572162211890827</c:v>
                </c:pt>
                <c:pt idx="420">
                  <c:v>13.572272538169639</c:v>
                </c:pt>
                <c:pt idx="421">
                  <c:v>13.572382500935174</c:v>
                </c:pt>
                <c:pt idx="422">
                  <c:v>13.573034743374796</c:v>
                </c:pt>
                <c:pt idx="423">
                  <c:v>13.573142211116615</c:v>
                </c:pt>
                <c:pt idx="424">
                  <c:v>13.573674341372941</c:v>
                </c:pt>
                <c:pt idx="425">
                  <c:v>13.573779737494677</c:v>
                </c:pt>
                <c:pt idx="426">
                  <c:v>13.574197943900803</c:v>
                </c:pt>
                <c:pt idx="427">
                  <c:v>13.574610822836783</c:v>
                </c:pt>
                <c:pt idx="428">
                  <c:v>13.574815296214604</c:v>
                </c:pt>
                <c:pt idx="429">
                  <c:v>13.575018475457121</c:v>
                </c:pt>
                <c:pt idx="430">
                  <c:v>13.575421000371543</c:v>
                </c:pt>
                <c:pt idx="431">
                  <c:v>13.575719586927777</c:v>
                </c:pt>
                <c:pt idx="432">
                  <c:v>13.576113368264775</c:v>
                </c:pt>
                <c:pt idx="433">
                  <c:v>13.576981710469171</c:v>
                </c:pt>
                <c:pt idx="434">
                  <c:v>13.577171429815904</c:v>
                </c:pt>
                <c:pt idx="435">
                  <c:v>13.577453843090032</c:v>
                </c:pt>
                <c:pt idx="436">
                  <c:v>13.577826406441075</c:v>
                </c:pt>
                <c:pt idx="437">
                  <c:v>13.578011002309577</c:v>
                </c:pt>
                <c:pt idx="438">
                  <c:v>13.57810288323509</c:v>
                </c:pt>
                <c:pt idx="439">
                  <c:v>13.579710664708797</c:v>
                </c:pt>
                <c:pt idx="440">
                  <c:v>13.579970413345912</c:v>
                </c:pt>
                <c:pt idx="441">
                  <c:v>13.580056491368513</c:v>
                </c:pt>
                <c:pt idx="442">
                  <c:v>13.580142318800071</c:v>
                </c:pt>
                <c:pt idx="443">
                  <c:v>13.580227896733284</c:v>
                </c:pt>
                <c:pt idx="444">
                  <c:v>13.580736185264554</c:v>
                </c:pt>
                <c:pt idx="445">
                  <c:v>13.58090366730934</c:v>
                </c:pt>
                <c:pt idx="446">
                  <c:v>13.581888688826979</c:v>
                </c:pt>
                <c:pt idx="447">
                  <c:v>13.582605817463248</c:v>
                </c:pt>
                <c:pt idx="448">
                  <c:v>13.582762741300209</c:v>
                </c:pt>
                <c:pt idx="449">
                  <c:v>13.582840876294027</c:v>
                </c:pt>
                <c:pt idx="450">
                  <c:v>13.583381802599245</c:v>
                </c:pt>
                <c:pt idx="451">
                  <c:v>13.583761844499865</c:v>
                </c:pt>
                <c:pt idx="452">
                  <c:v>13.584062160219156</c:v>
                </c:pt>
                <c:pt idx="453">
                  <c:v>13.584359229282027</c:v>
                </c:pt>
                <c:pt idx="454">
                  <c:v>13.584506562725606</c:v>
                </c:pt>
                <c:pt idx="455">
                  <c:v>13.584579932004376</c:v>
                </c:pt>
                <c:pt idx="456">
                  <c:v>13.584798859637802</c:v>
                </c:pt>
                <c:pt idx="457">
                  <c:v>13.584871444747858</c:v>
                </c:pt>
                <c:pt idx="458">
                  <c:v>13.585867606231997</c:v>
                </c:pt>
                <c:pt idx="459">
                  <c:v>13.586557000922243</c:v>
                </c:pt>
                <c:pt idx="460">
                  <c:v>13.586624958093134</c:v>
                </c:pt>
                <c:pt idx="461">
                  <c:v>13.586962120118597</c:v>
                </c:pt>
                <c:pt idx="462">
                  <c:v>13.5874269220537</c:v>
                </c:pt>
                <c:pt idx="463">
                  <c:v>13.587492645639426</c:v>
                </c:pt>
                <c:pt idx="464">
                  <c:v>13.587753873985235</c:v>
                </c:pt>
                <c:pt idx="465">
                  <c:v>13.588140787667234</c:v>
                </c:pt>
                <c:pt idx="466">
                  <c:v>13.588332062664159</c:v>
                </c:pt>
                <c:pt idx="467">
                  <c:v>13.58839550180582</c:v>
                </c:pt>
                <c:pt idx="468">
                  <c:v>13.588458782349626</c:v>
                </c:pt>
                <c:pt idx="469">
                  <c:v>13.588647678319116</c:v>
                </c:pt>
                <c:pt idx="470">
                  <c:v>13.588835168115136</c:v>
                </c:pt>
                <c:pt idx="471">
                  <c:v>13.588897354941325</c:v>
                </c:pt>
                <c:pt idx="472">
                  <c:v>13.589144568662208</c:v>
                </c:pt>
                <c:pt idx="473">
                  <c:v>13.589205991529433</c:v>
                </c:pt>
                <c:pt idx="474">
                  <c:v>13.589267263294897</c:v>
                </c:pt>
                <c:pt idx="475">
                  <c:v>13.589389355745338</c:v>
                </c:pt>
                <c:pt idx="476">
                  <c:v>13.589752064011632</c:v>
                </c:pt>
                <c:pt idx="477">
                  <c:v>13.589812000596595</c:v>
                </c:pt>
                <c:pt idx="478">
                  <c:v>13.589871791527642</c:v>
                </c:pt>
                <c:pt idx="479">
                  <c:v>13.589931437335073</c:v>
                </c:pt>
                <c:pt idx="480">
                  <c:v>13.59010950928011</c:v>
                </c:pt>
                <c:pt idx="481">
                  <c:v>13.590578112178983</c:v>
                </c:pt>
                <c:pt idx="482">
                  <c:v>13.590980835186935</c:v>
                </c:pt>
                <c:pt idx="483">
                  <c:v>13.591207970419386</c:v>
                </c:pt>
                <c:pt idx="484">
                  <c:v>13.591432967908471</c:v>
                </c:pt>
                <c:pt idx="485">
                  <c:v>13.591986304756629</c:v>
                </c:pt>
                <c:pt idx="486">
                  <c:v>13.592792595592515</c:v>
                </c:pt>
                <c:pt idx="487">
                  <c:v>13.592898017123318</c:v>
                </c:pt>
                <c:pt idx="488">
                  <c:v>13.593107424250341</c:v>
                </c:pt>
                <c:pt idx="489">
                  <c:v>13.593417993670407</c:v>
                </c:pt>
                <c:pt idx="490">
                  <c:v>13.593469347210023</c:v>
                </c:pt>
                <c:pt idx="491">
                  <c:v>13.593571708085618</c:v>
                </c:pt>
                <c:pt idx="492">
                  <c:v>13.593622716198709</c:v>
                </c:pt>
                <c:pt idx="493">
                  <c:v>13.593673609943835</c:v>
                </c:pt>
                <c:pt idx="494">
                  <c:v>13.593926376537514</c:v>
                </c:pt>
                <c:pt idx="495">
                  <c:v>13.594076688405224</c:v>
                </c:pt>
                <c:pt idx="496">
                  <c:v>13.594176340840798</c:v>
                </c:pt>
                <c:pt idx="497">
                  <c:v>13.594619362096653</c:v>
                </c:pt>
                <c:pt idx="498">
                  <c:v>13.595196617673077</c:v>
                </c:pt>
                <c:pt idx="499">
                  <c:v>13.59552647061312</c:v>
                </c:pt>
                <c:pt idx="500">
                  <c:v>13.595712738134475</c:v>
                </c:pt>
                <c:pt idx="501">
                  <c:v>13.596171500832734</c:v>
                </c:pt>
                <c:pt idx="502">
                  <c:v>13.596307240334371</c:v>
                </c:pt>
                <c:pt idx="503">
                  <c:v>13.596531571723636</c:v>
                </c:pt>
                <c:pt idx="504">
                  <c:v>13.596620645864361</c:v>
                </c:pt>
                <c:pt idx="505">
                  <c:v>13.597703365246018</c:v>
                </c:pt>
                <c:pt idx="506">
                  <c:v>13.598326854757143</c:v>
                </c:pt>
                <c:pt idx="507">
                  <c:v>13.5985710132497</c:v>
                </c:pt>
                <c:pt idx="508">
                  <c:v>13.598651749624151</c:v>
                </c:pt>
                <c:pt idx="509">
                  <c:v>13.59873216433974</c:v>
                </c:pt>
                <c:pt idx="510">
                  <c:v>13.598852187495183</c:v>
                </c:pt>
                <c:pt idx="511">
                  <c:v>13.599090101114264</c:v>
                </c:pt>
                <c:pt idx="512">
                  <c:v>13.599168780593546</c:v>
                </c:pt>
                <c:pt idx="513">
                  <c:v>13.599519034896582</c:v>
                </c:pt>
                <c:pt idx="514">
                  <c:v>13.599672734904184</c:v>
                </c:pt>
                <c:pt idx="515">
                  <c:v>13.600126741080482</c:v>
                </c:pt>
                <c:pt idx="516">
                  <c:v>13.600238610291708</c:v>
                </c:pt>
                <c:pt idx="517">
                  <c:v>13.600312832926267</c:v>
                </c:pt>
                <c:pt idx="518">
                  <c:v>13.600386771997757</c:v>
                </c:pt>
                <c:pt idx="519">
                  <c:v>13.600533805926784</c:v>
                </c:pt>
                <c:pt idx="520">
                  <c:v>13.600606903991215</c:v>
                </c:pt>
                <c:pt idx="521">
                  <c:v>13.600643348993929</c:v>
                </c:pt>
                <c:pt idx="522">
                  <c:v>13.600824541571152</c:v>
                </c:pt>
                <c:pt idx="523">
                  <c:v>13.600896540431243</c:v>
                </c:pt>
                <c:pt idx="524">
                  <c:v>13.6009682683643</c:v>
                </c:pt>
                <c:pt idx="525">
                  <c:v>13.60100403121062</c:v>
                </c:pt>
                <c:pt idx="526">
                  <c:v>13.60125250118212</c:v>
                </c:pt>
                <c:pt idx="527">
                  <c:v>13.601287731998974</c:v>
                </c:pt>
                <c:pt idx="528">
                  <c:v>13.60132289714795</c:v>
                </c:pt>
                <c:pt idx="529">
                  <c:v>13.601601876165171</c:v>
                </c:pt>
                <c:pt idx="530">
                  <c:v>13.601944846473923</c:v>
                </c:pt>
                <c:pt idx="531">
                  <c:v>13.602480710472133</c:v>
                </c:pt>
                <c:pt idx="532">
                  <c:v>13.602579465138017</c:v>
                </c:pt>
                <c:pt idx="533">
                  <c:v>13.602775381652599</c:v>
                </c:pt>
                <c:pt idx="534">
                  <c:v>13.60290482649259</c:v>
                </c:pt>
                <c:pt idx="535">
                  <c:v>13.603413490018751</c:v>
                </c:pt>
                <c:pt idx="536">
                  <c:v>13.603507273460799</c:v>
                </c:pt>
                <c:pt idx="537">
                  <c:v>13.603938476658934</c:v>
                </c:pt>
                <c:pt idx="538">
                  <c:v>13.604448207277095</c:v>
                </c:pt>
                <c:pt idx="539">
                  <c:v>13.604565998519252</c:v>
                </c:pt>
                <c:pt idx="540">
                  <c:v>13.604682989820883</c:v>
                </c:pt>
                <c:pt idx="541">
                  <c:v>13.605029244748909</c:v>
                </c:pt>
                <c:pt idx="542">
                  <c:v>13.605057784372837</c:v>
                </c:pt>
                <c:pt idx="543">
                  <c:v>13.606000407380369</c:v>
                </c:pt>
                <c:pt idx="544">
                  <c:v>13.606738273960698</c:v>
                </c:pt>
                <c:pt idx="545">
                  <c:v>13.607044503173876</c:v>
                </c:pt>
                <c:pt idx="546">
                  <c:v>13.607857437928352</c:v>
                </c:pt>
                <c:pt idx="547">
                  <c:v>13.608000823659587</c:v>
                </c:pt>
                <c:pt idx="548">
                  <c:v>13.608072022848242</c:v>
                </c:pt>
                <c:pt idx="549">
                  <c:v>13.608166448215144</c:v>
                </c:pt>
                <c:pt idx="550">
                  <c:v>13.608330313481035</c:v>
                </c:pt>
                <c:pt idx="551">
                  <c:v>13.608584328422388</c:v>
                </c:pt>
                <c:pt idx="552">
                  <c:v>13.608630061868558</c:v>
                </c:pt>
                <c:pt idx="553">
                  <c:v>13.609146285741952</c:v>
                </c:pt>
                <c:pt idx="554">
                  <c:v>13.609559686594869</c:v>
                </c:pt>
                <c:pt idx="555">
                  <c:v>13.609878061057278</c:v>
                </c:pt>
                <c:pt idx="556">
                  <c:v>13.609899041529413</c:v>
                </c:pt>
                <c:pt idx="557">
                  <c:v>13.610474472065032</c:v>
                </c:pt>
                <c:pt idx="558">
                  <c:v>13.611046960639559</c:v>
                </c:pt>
                <c:pt idx="559">
                  <c:v>13.611296205801134</c:v>
                </c:pt>
                <c:pt idx="560">
                  <c:v>13.611781604459228</c:v>
                </c:pt>
                <c:pt idx="561">
                  <c:v>13.612035998490896</c:v>
                </c:pt>
                <c:pt idx="562">
                  <c:v>13.612179244348145</c:v>
                </c:pt>
                <c:pt idx="563">
                  <c:v>13.612391284051911</c:v>
                </c:pt>
                <c:pt idx="564">
                  <c:v>13.612599999815187</c:v>
                </c:pt>
                <c:pt idx="565">
                  <c:v>13.612771446518854</c:v>
                </c:pt>
                <c:pt idx="566">
                  <c:v>13.612907010058329</c:v>
                </c:pt>
                <c:pt idx="567">
                  <c:v>13.613802403433356</c:v>
                </c:pt>
                <c:pt idx="568">
                  <c:v>13.613880767427814</c:v>
                </c:pt>
                <c:pt idx="569">
                  <c:v>13.614097617934227</c:v>
                </c:pt>
                <c:pt idx="570">
                  <c:v>13.614295655920722</c:v>
                </c:pt>
                <c:pt idx="571">
                  <c:v>13.614711689494053</c:v>
                </c:pt>
                <c:pt idx="572">
                  <c:v>13.614784512284213</c:v>
                </c:pt>
                <c:pt idx="573">
                  <c:v>13.614842457112823</c:v>
                </c:pt>
                <c:pt idx="574">
                  <c:v>13.615324023785972</c:v>
                </c:pt>
                <c:pt idx="575">
                  <c:v>13.61558487103291</c:v>
                </c:pt>
                <c:pt idx="576">
                  <c:v>13.616024528322258</c:v>
                </c:pt>
                <c:pt idx="577">
                  <c:v>13.616089708051645</c:v>
                </c:pt>
                <c:pt idx="578">
                  <c:v>13.616585703017334</c:v>
                </c:pt>
                <c:pt idx="579">
                  <c:v>13.617120140639768</c:v>
                </c:pt>
                <c:pt idx="580">
                  <c:v>13.618244937568903</c:v>
                </c:pt>
                <c:pt idx="581">
                  <c:v>13.618652905832731</c:v>
                </c:pt>
                <c:pt idx="582">
                  <c:v>13.618765092783752</c:v>
                </c:pt>
                <c:pt idx="583">
                  <c:v>13.619123761935935</c:v>
                </c:pt>
                <c:pt idx="584">
                  <c:v>13.619317587312594</c:v>
                </c:pt>
                <c:pt idx="585">
                  <c:v>13.619441561438434</c:v>
                </c:pt>
                <c:pt idx="586">
                  <c:v>13.619526479693231</c:v>
                </c:pt>
                <c:pt idx="587">
                  <c:v>13.619877048255445</c:v>
                </c:pt>
                <c:pt idx="588">
                  <c:v>13.620109734138314</c:v>
                </c:pt>
                <c:pt idx="589">
                  <c:v>13.62042273059699</c:v>
                </c:pt>
                <c:pt idx="590">
                  <c:v>13.620608956604077</c:v>
                </c:pt>
                <c:pt idx="591">
                  <c:v>13.621050623833431</c:v>
                </c:pt>
                <c:pt idx="592">
                  <c:v>13.621122183044559</c:v>
                </c:pt>
                <c:pt idx="593">
                  <c:v>13.621456357344877</c:v>
                </c:pt>
                <c:pt idx="594">
                  <c:v>13.621674772355878</c:v>
                </c:pt>
                <c:pt idx="595">
                  <c:v>13.621770928918103</c:v>
                </c:pt>
                <c:pt idx="596">
                  <c:v>13.62269013321645</c:v>
                </c:pt>
                <c:pt idx="597">
                  <c:v>13.623044848540246</c:v>
                </c:pt>
                <c:pt idx="598">
                  <c:v>13.623784937377195</c:v>
                </c:pt>
                <c:pt idx="599">
                  <c:v>13.623847797465041</c:v>
                </c:pt>
                <c:pt idx="600">
                  <c:v>13.62392705490959</c:v>
                </c:pt>
                <c:pt idx="601">
                  <c:v>13.624088625074327</c:v>
                </c:pt>
                <c:pt idx="602">
                  <c:v>13.624876956570176</c:v>
                </c:pt>
                <c:pt idx="603">
                  <c:v>13.625167565754007</c:v>
                </c:pt>
                <c:pt idx="604">
                  <c:v>13.625428228650975</c:v>
                </c:pt>
                <c:pt idx="605">
                  <c:v>13.625455576152381</c:v>
                </c:pt>
                <c:pt idx="606">
                  <c:v>13.625554915678128</c:v>
                </c:pt>
                <c:pt idx="607">
                  <c:v>13.625805652759738</c:v>
                </c:pt>
                <c:pt idx="608">
                  <c:v>13.625818591027448</c:v>
                </c:pt>
                <c:pt idx="609">
                  <c:v>13.6258572542596</c:v>
                </c:pt>
                <c:pt idx="610">
                  <c:v>13.625916948965225</c:v>
                </c:pt>
                <c:pt idx="611">
                  <c:v>13.62642687221728</c:v>
                </c:pt>
                <c:pt idx="612">
                  <c:v>13.626504799597432</c:v>
                </c:pt>
                <c:pt idx="613">
                  <c:v>13.626516405597975</c:v>
                </c:pt>
                <c:pt idx="614">
                  <c:v>13.626558777392114</c:v>
                </c:pt>
                <c:pt idx="615">
                  <c:v>13.626597048766371</c:v>
                </c:pt>
                <c:pt idx="616">
                  <c:v>13.626981566730862</c:v>
                </c:pt>
                <c:pt idx="617">
                  <c:v>13.627469701670018</c:v>
                </c:pt>
                <c:pt idx="618">
                  <c:v>13.628207607633135</c:v>
                </c:pt>
                <c:pt idx="619">
                  <c:v>13.62858688975165</c:v>
                </c:pt>
                <c:pt idx="620">
                  <c:v>13.628653733979601</c:v>
                </c:pt>
                <c:pt idx="621">
                  <c:v>13.628872188831863</c:v>
                </c:pt>
                <c:pt idx="622">
                  <c:v>13.629727742133644</c:v>
                </c:pt>
                <c:pt idx="623">
                  <c:v>13.630766738808724</c:v>
                </c:pt>
                <c:pt idx="624">
                  <c:v>13.630848437132769</c:v>
                </c:pt>
                <c:pt idx="625">
                  <c:v>13.630851737415371</c:v>
                </c:pt>
                <c:pt idx="626">
                  <c:v>13.631035546088</c:v>
                </c:pt>
                <c:pt idx="627">
                  <c:v>13.63180979004068</c:v>
                </c:pt>
                <c:pt idx="628">
                  <c:v>13.631982893774097</c:v>
                </c:pt>
                <c:pt idx="629">
                  <c:v>13.63236496422738</c:v>
                </c:pt>
                <c:pt idx="630">
                  <c:v>13.632794152087758</c:v>
                </c:pt>
                <c:pt idx="631">
                  <c:v>13.63291443894807</c:v>
                </c:pt>
                <c:pt idx="632">
                  <c:v>13.63303813803304</c:v>
                </c:pt>
                <c:pt idx="633">
                  <c:v>13.633059293820191</c:v>
                </c:pt>
                <c:pt idx="634">
                  <c:v>13.633175561239497</c:v>
                </c:pt>
                <c:pt idx="635">
                  <c:v>13.63327353486104</c:v>
                </c:pt>
                <c:pt idx="636">
                  <c:v>13.63351143574687</c:v>
                </c:pt>
                <c:pt idx="637">
                  <c:v>13.634084131651674</c:v>
                </c:pt>
                <c:pt idx="638">
                  <c:v>13.634207453375843</c:v>
                </c:pt>
                <c:pt idx="639">
                  <c:v>13.634373305764385</c:v>
                </c:pt>
                <c:pt idx="640">
                  <c:v>13.634580366703991</c:v>
                </c:pt>
                <c:pt idx="641">
                  <c:v>13.635458351607394</c:v>
                </c:pt>
                <c:pt idx="642">
                  <c:v>13.635635089686795</c:v>
                </c:pt>
                <c:pt idx="643">
                  <c:v>13.635798198610232</c:v>
                </c:pt>
                <c:pt idx="644">
                  <c:v>13.636831852699816</c:v>
                </c:pt>
                <c:pt idx="645">
                  <c:v>13.637316895984341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8-4028-87F0-114EB269B6C2}"/>
            </c:ext>
          </c:extLst>
        </c:ser>
        <c:ser>
          <c:idx val="1"/>
          <c:order val="1"/>
          <c:tx>
            <c:strRef>
              <c:f>GRÁFICOS_TARIFA_MÉDIA!$C$2</c:f>
              <c:strCache>
                <c:ptCount val="1"/>
                <c:pt idx="0">
                  <c:v>Custo Médio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GRÁFICOS_TARIFA_MÉDIA!$I$2:$I$648</c:f>
              <c:strCache>
                <c:ptCount val="6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240</c:v>
                </c:pt>
                <c:pt idx="235">
                  <c:v>241</c:v>
                </c:pt>
                <c:pt idx="236">
                  <c:v>243</c:v>
                </c:pt>
                <c:pt idx="237">
                  <c:v>245</c:v>
                </c:pt>
                <c:pt idx="238">
                  <c:v>246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251</c:v>
                </c:pt>
                <c:pt idx="243">
                  <c:v>252</c:v>
                </c:pt>
                <c:pt idx="244">
                  <c:v>253</c:v>
                </c:pt>
                <c:pt idx="245">
                  <c:v>255</c:v>
                </c:pt>
                <c:pt idx="246">
                  <c:v>256</c:v>
                </c:pt>
                <c:pt idx="247">
                  <c:v>257</c:v>
                </c:pt>
                <c:pt idx="248">
                  <c:v>258</c:v>
                </c:pt>
                <c:pt idx="249">
                  <c:v>259</c:v>
                </c:pt>
                <c:pt idx="250">
                  <c:v>260</c:v>
                </c:pt>
                <c:pt idx="251">
                  <c:v>261</c:v>
                </c:pt>
                <c:pt idx="252">
                  <c:v>262</c:v>
                </c:pt>
                <c:pt idx="253">
                  <c:v>263</c:v>
                </c:pt>
                <c:pt idx="254">
                  <c:v>264</c:v>
                </c:pt>
                <c:pt idx="255">
                  <c:v>265</c:v>
                </c:pt>
                <c:pt idx="256">
                  <c:v>266</c:v>
                </c:pt>
                <c:pt idx="257">
                  <c:v>267</c:v>
                </c:pt>
                <c:pt idx="258">
                  <c:v>268</c:v>
                </c:pt>
                <c:pt idx="259">
                  <c:v>269</c:v>
                </c:pt>
                <c:pt idx="260">
                  <c:v>271</c:v>
                </c:pt>
                <c:pt idx="261">
                  <c:v>272</c:v>
                </c:pt>
                <c:pt idx="262">
                  <c:v>274</c:v>
                </c:pt>
                <c:pt idx="263">
                  <c:v>275</c:v>
                </c:pt>
                <c:pt idx="264">
                  <c:v>277</c:v>
                </c:pt>
                <c:pt idx="265">
                  <c:v>278</c:v>
                </c:pt>
                <c:pt idx="266">
                  <c:v>279</c:v>
                </c:pt>
                <c:pt idx="267">
                  <c:v>280</c:v>
                </c:pt>
                <c:pt idx="268">
                  <c:v>281</c:v>
                </c:pt>
                <c:pt idx="269">
                  <c:v>282</c:v>
                </c:pt>
                <c:pt idx="270">
                  <c:v>283</c:v>
                </c:pt>
                <c:pt idx="271">
                  <c:v>284</c:v>
                </c:pt>
                <c:pt idx="272">
                  <c:v>286</c:v>
                </c:pt>
                <c:pt idx="273">
                  <c:v>287</c:v>
                </c:pt>
                <c:pt idx="274">
                  <c:v>288</c:v>
                </c:pt>
                <c:pt idx="275">
                  <c:v>289</c:v>
                </c:pt>
                <c:pt idx="276">
                  <c:v>290</c:v>
                </c:pt>
                <c:pt idx="277">
                  <c:v>292</c:v>
                </c:pt>
                <c:pt idx="278">
                  <c:v>293</c:v>
                </c:pt>
                <c:pt idx="279">
                  <c:v>294</c:v>
                </c:pt>
                <c:pt idx="280">
                  <c:v>299</c:v>
                </c:pt>
                <c:pt idx="281">
                  <c:v>300</c:v>
                </c:pt>
                <c:pt idx="282">
                  <c:v>301</c:v>
                </c:pt>
                <c:pt idx="283">
                  <c:v>302</c:v>
                </c:pt>
                <c:pt idx="284">
                  <c:v>303</c:v>
                </c:pt>
                <c:pt idx="285">
                  <c:v>304</c:v>
                </c:pt>
                <c:pt idx="286">
                  <c:v>305</c:v>
                </c:pt>
                <c:pt idx="287">
                  <c:v>307</c:v>
                </c:pt>
                <c:pt idx="288">
                  <c:v>308</c:v>
                </c:pt>
                <c:pt idx="289">
                  <c:v>309</c:v>
                </c:pt>
                <c:pt idx="290">
                  <c:v>310</c:v>
                </c:pt>
                <c:pt idx="291">
                  <c:v>311</c:v>
                </c:pt>
                <c:pt idx="292">
                  <c:v>313</c:v>
                </c:pt>
                <c:pt idx="293">
                  <c:v>314</c:v>
                </c:pt>
                <c:pt idx="294">
                  <c:v>317</c:v>
                </c:pt>
                <c:pt idx="295">
                  <c:v>319</c:v>
                </c:pt>
                <c:pt idx="296">
                  <c:v>322</c:v>
                </c:pt>
                <c:pt idx="297">
                  <c:v>323</c:v>
                </c:pt>
                <c:pt idx="298">
                  <c:v>329</c:v>
                </c:pt>
                <c:pt idx="299">
                  <c:v>330</c:v>
                </c:pt>
                <c:pt idx="300">
                  <c:v>331</c:v>
                </c:pt>
                <c:pt idx="301">
                  <c:v>333</c:v>
                </c:pt>
                <c:pt idx="302">
                  <c:v>334</c:v>
                </c:pt>
                <c:pt idx="303">
                  <c:v>335</c:v>
                </c:pt>
                <c:pt idx="304">
                  <c:v>336</c:v>
                </c:pt>
                <c:pt idx="305">
                  <c:v>337</c:v>
                </c:pt>
                <c:pt idx="306">
                  <c:v>338</c:v>
                </c:pt>
                <c:pt idx="307">
                  <c:v>341</c:v>
                </c:pt>
                <c:pt idx="308">
                  <c:v>343</c:v>
                </c:pt>
                <c:pt idx="309">
                  <c:v>345</c:v>
                </c:pt>
                <c:pt idx="310">
                  <c:v>346</c:v>
                </c:pt>
                <c:pt idx="311">
                  <c:v>347</c:v>
                </c:pt>
                <c:pt idx="312">
                  <c:v>350</c:v>
                </c:pt>
                <c:pt idx="313">
                  <c:v>351</c:v>
                </c:pt>
                <c:pt idx="314">
                  <c:v>353</c:v>
                </c:pt>
                <c:pt idx="315">
                  <c:v>356</c:v>
                </c:pt>
                <c:pt idx="316">
                  <c:v>357</c:v>
                </c:pt>
                <c:pt idx="317">
                  <c:v>358</c:v>
                </c:pt>
                <c:pt idx="318">
                  <c:v>360</c:v>
                </c:pt>
                <c:pt idx="319">
                  <c:v>363</c:v>
                </c:pt>
                <c:pt idx="320">
                  <c:v>364</c:v>
                </c:pt>
                <c:pt idx="321">
                  <c:v>366</c:v>
                </c:pt>
                <c:pt idx="322">
                  <c:v>373</c:v>
                </c:pt>
                <c:pt idx="323">
                  <c:v>375</c:v>
                </c:pt>
                <c:pt idx="324">
                  <c:v>377</c:v>
                </c:pt>
                <c:pt idx="325">
                  <c:v>379</c:v>
                </c:pt>
                <c:pt idx="326">
                  <c:v>380</c:v>
                </c:pt>
                <c:pt idx="327">
                  <c:v>381</c:v>
                </c:pt>
                <c:pt idx="328">
                  <c:v>382</c:v>
                </c:pt>
                <c:pt idx="329">
                  <c:v>384</c:v>
                </c:pt>
                <c:pt idx="330">
                  <c:v>387</c:v>
                </c:pt>
                <c:pt idx="331">
                  <c:v>389</c:v>
                </c:pt>
                <c:pt idx="332">
                  <c:v>390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401</c:v>
                </c:pt>
                <c:pt idx="340">
                  <c:v>403</c:v>
                </c:pt>
                <c:pt idx="341">
                  <c:v>404</c:v>
                </c:pt>
                <c:pt idx="342">
                  <c:v>405</c:v>
                </c:pt>
                <c:pt idx="343">
                  <c:v>406</c:v>
                </c:pt>
                <c:pt idx="344">
                  <c:v>409</c:v>
                </c:pt>
                <c:pt idx="345">
                  <c:v>412</c:v>
                </c:pt>
                <c:pt idx="346">
                  <c:v>414</c:v>
                </c:pt>
                <c:pt idx="347">
                  <c:v>415</c:v>
                </c:pt>
                <c:pt idx="348">
                  <c:v>416</c:v>
                </c:pt>
                <c:pt idx="349">
                  <c:v>417</c:v>
                </c:pt>
                <c:pt idx="350">
                  <c:v>419</c:v>
                </c:pt>
                <c:pt idx="351">
                  <c:v>420</c:v>
                </c:pt>
                <c:pt idx="352">
                  <c:v>424</c:v>
                </c:pt>
                <c:pt idx="353">
                  <c:v>425</c:v>
                </c:pt>
                <c:pt idx="354">
                  <c:v>427</c:v>
                </c:pt>
                <c:pt idx="355">
                  <c:v>428</c:v>
                </c:pt>
                <c:pt idx="356">
                  <c:v>429</c:v>
                </c:pt>
                <c:pt idx="357">
                  <c:v>431</c:v>
                </c:pt>
                <c:pt idx="358">
                  <c:v>433</c:v>
                </c:pt>
                <c:pt idx="359">
                  <c:v>434</c:v>
                </c:pt>
                <c:pt idx="360">
                  <c:v>437</c:v>
                </c:pt>
                <c:pt idx="361">
                  <c:v>441</c:v>
                </c:pt>
                <c:pt idx="362">
                  <c:v>444</c:v>
                </c:pt>
                <c:pt idx="363">
                  <c:v>447</c:v>
                </c:pt>
                <c:pt idx="364">
                  <c:v>448</c:v>
                </c:pt>
                <c:pt idx="365">
                  <c:v>450</c:v>
                </c:pt>
                <c:pt idx="366">
                  <c:v>451</c:v>
                </c:pt>
                <c:pt idx="367">
                  <c:v>453</c:v>
                </c:pt>
                <c:pt idx="368">
                  <c:v>454</c:v>
                </c:pt>
                <c:pt idx="369">
                  <c:v>457</c:v>
                </c:pt>
                <c:pt idx="370">
                  <c:v>462</c:v>
                </c:pt>
                <c:pt idx="371">
                  <c:v>464</c:v>
                </c:pt>
                <c:pt idx="372">
                  <c:v>466</c:v>
                </c:pt>
                <c:pt idx="373">
                  <c:v>467</c:v>
                </c:pt>
                <c:pt idx="374">
                  <c:v>471</c:v>
                </c:pt>
                <c:pt idx="375">
                  <c:v>472</c:v>
                </c:pt>
                <c:pt idx="376">
                  <c:v>473</c:v>
                </c:pt>
                <c:pt idx="377">
                  <c:v>478</c:v>
                </c:pt>
                <c:pt idx="378">
                  <c:v>479</c:v>
                </c:pt>
                <c:pt idx="379">
                  <c:v>482</c:v>
                </c:pt>
                <c:pt idx="380">
                  <c:v>485</c:v>
                </c:pt>
                <c:pt idx="381">
                  <c:v>486</c:v>
                </c:pt>
                <c:pt idx="382">
                  <c:v>490</c:v>
                </c:pt>
                <c:pt idx="383">
                  <c:v>493</c:v>
                </c:pt>
                <c:pt idx="384">
                  <c:v>499</c:v>
                </c:pt>
                <c:pt idx="385">
                  <c:v>504</c:v>
                </c:pt>
                <c:pt idx="386">
                  <c:v>508</c:v>
                </c:pt>
                <c:pt idx="387">
                  <c:v>513</c:v>
                </c:pt>
                <c:pt idx="388">
                  <c:v>517</c:v>
                </c:pt>
                <c:pt idx="389">
                  <c:v>518</c:v>
                </c:pt>
                <c:pt idx="390">
                  <c:v>520</c:v>
                </c:pt>
                <c:pt idx="391">
                  <c:v>525</c:v>
                </c:pt>
                <c:pt idx="392">
                  <c:v>526</c:v>
                </c:pt>
                <c:pt idx="393">
                  <c:v>527</c:v>
                </c:pt>
                <c:pt idx="394">
                  <c:v>530</c:v>
                </c:pt>
                <c:pt idx="395">
                  <c:v>535</c:v>
                </c:pt>
                <c:pt idx="396">
                  <c:v>536</c:v>
                </c:pt>
                <c:pt idx="397">
                  <c:v>537</c:v>
                </c:pt>
                <c:pt idx="398">
                  <c:v>540</c:v>
                </c:pt>
                <c:pt idx="399">
                  <c:v>541</c:v>
                </c:pt>
                <c:pt idx="400">
                  <c:v>542</c:v>
                </c:pt>
                <c:pt idx="401">
                  <c:v>543</c:v>
                </c:pt>
                <c:pt idx="402">
                  <c:v>544</c:v>
                </c:pt>
                <c:pt idx="403">
                  <c:v>545</c:v>
                </c:pt>
                <c:pt idx="404">
                  <c:v>564</c:v>
                </c:pt>
                <c:pt idx="405">
                  <c:v>565</c:v>
                </c:pt>
                <c:pt idx="406">
                  <c:v>573</c:v>
                </c:pt>
                <c:pt idx="407">
                  <c:v>574</c:v>
                </c:pt>
                <c:pt idx="408">
                  <c:v>575</c:v>
                </c:pt>
                <c:pt idx="409">
                  <c:v>578</c:v>
                </c:pt>
                <c:pt idx="410">
                  <c:v>579</c:v>
                </c:pt>
                <c:pt idx="411">
                  <c:v>581</c:v>
                </c:pt>
                <c:pt idx="412">
                  <c:v>582</c:v>
                </c:pt>
                <c:pt idx="413">
                  <c:v>583</c:v>
                </c:pt>
                <c:pt idx="414">
                  <c:v>590</c:v>
                </c:pt>
                <c:pt idx="415">
                  <c:v>592</c:v>
                </c:pt>
                <c:pt idx="416">
                  <c:v>593</c:v>
                </c:pt>
                <c:pt idx="417">
                  <c:v>596</c:v>
                </c:pt>
                <c:pt idx="418">
                  <c:v>597</c:v>
                </c:pt>
                <c:pt idx="419">
                  <c:v>598</c:v>
                </c:pt>
                <c:pt idx="420">
                  <c:v>605</c:v>
                </c:pt>
                <c:pt idx="421">
                  <c:v>606</c:v>
                </c:pt>
                <c:pt idx="422">
                  <c:v>607</c:v>
                </c:pt>
                <c:pt idx="423">
                  <c:v>613</c:v>
                </c:pt>
                <c:pt idx="424">
                  <c:v>614</c:v>
                </c:pt>
                <c:pt idx="425">
                  <c:v>619</c:v>
                </c:pt>
                <c:pt idx="426">
                  <c:v>620</c:v>
                </c:pt>
                <c:pt idx="427">
                  <c:v>624</c:v>
                </c:pt>
                <c:pt idx="428">
                  <c:v>628</c:v>
                </c:pt>
                <c:pt idx="429">
                  <c:v>630</c:v>
                </c:pt>
                <c:pt idx="430">
                  <c:v>632</c:v>
                </c:pt>
                <c:pt idx="431">
                  <c:v>636</c:v>
                </c:pt>
                <c:pt idx="432">
                  <c:v>639</c:v>
                </c:pt>
                <c:pt idx="433">
                  <c:v>643</c:v>
                </c:pt>
                <c:pt idx="434">
                  <c:v>652</c:v>
                </c:pt>
                <c:pt idx="435">
                  <c:v>654</c:v>
                </c:pt>
                <c:pt idx="436">
                  <c:v>657</c:v>
                </c:pt>
                <c:pt idx="437">
                  <c:v>661</c:v>
                </c:pt>
                <c:pt idx="438">
                  <c:v>663</c:v>
                </c:pt>
                <c:pt idx="439">
                  <c:v>664</c:v>
                </c:pt>
                <c:pt idx="440">
                  <c:v>682</c:v>
                </c:pt>
                <c:pt idx="441">
                  <c:v>685</c:v>
                </c:pt>
                <c:pt idx="442">
                  <c:v>686</c:v>
                </c:pt>
                <c:pt idx="443">
                  <c:v>687</c:v>
                </c:pt>
                <c:pt idx="444">
                  <c:v>688</c:v>
                </c:pt>
                <c:pt idx="445">
                  <c:v>694</c:v>
                </c:pt>
                <c:pt idx="446">
                  <c:v>696</c:v>
                </c:pt>
                <c:pt idx="447">
                  <c:v>708</c:v>
                </c:pt>
                <c:pt idx="448">
                  <c:v>717</c:v>
                </c:pt>
                <c:pt idx="449">
                  <c:v>719</c:v>
                </c:pt>
                <c:pt idx="450">
                  <c:v>720</c:v>
                </c:pt>
                <c:pt idx="451">
                  <c:v>727</c:v>
                </c:pt>
                <c:pt idx="452">
                  <c:v>732</c:v>
                </c:pt>
                <c:pt idx="453">
                  <c:v>736</c:v>
                </c:pt>
                <c:pt idx="454">
                  <c:v>740</c:v>
                </c:pt>
                <c:pt idx="455">
                  <c:v>742</c:v>
                </c:pt>
                <c:pt idx="456">
                  <c:v>743</c:v>
                </c:pt>
                <c:pt idx="457">
                  <c:v>746</c:v>
                </c:pt>
                <c:pt idx="458">
                  <c:v>747</c:v>
                </c:pt>
                <c:pt idx="459">
                  <c:v>761</c:v>
                </c:pt>
                <c:pt idx="460">
                  <c:v>771</c:v>
                </c:pt>
                <c:pt idx="461">
                  <c:v>772</c:v>
                </c:pt>
                <c:pt idx="462">
                  <c:v>777</c:v>
                </c:pt>
                <c:pt idx="463">
                  <c:v>784</c:v>
                </c:pt>
                <c:pt idx="464">
                  <c:v>785</c:v>
                </c:pt>
                <c:pt idx="465">
                  <c:v>789</c:v>
                </c:pt>
                <c:pt idx="466">
                  <c:v>795</c:v>
                </c:pt>
                <c:pt idx="467">
                  <c:v>798</c:v>
                </c:pt>
                <c:pt idx="468">
                  <c:v>799</c:v>
                </c:pt>
                <c:pt idx="469">
                  <c:v>800</c:v>
                </c:pt>
                <c:pt idx="470">
                  <c:v>803</c:v>
                </c:pt>
                <c:pt idx="471">
                  <c:v>806</c:v>
                </c:pt>
                <c:pt idx="472">
                  <c:v>807</c:v>
                </c:pt>
                <c:pt idx="473">
                  <c:v>811</c:v>
                </c:pt>
                <c:pt idx="474">
                  <c:v>812</c:v>
                </c:pt>
                <c:pt idx="475">
                  <c:v>813</c:v>
                </c:pt>
                <c:pt idx="476">
                  <c:v>815</c:v>
                </c:pt>
                <c:pt idx="477">
                  <c:v>821</c:v>
                </c:pt>
                <c:pt idx="478">
                  <c:v>822</c:v>
                </c:pt>
                <c:pt idx="479">
                  <c:v>823</c:v>
                </c:pt>
                <c:pt idx="480">
                  <c:v>824</c:v>
                </c:pt>
                <c:pt idx="481">
                  <c:v>827</c:v>
                </c:pt>
                <c:pt idx="482">
                  <c:v>835</c:v>
                </c:pt>
                <c:pt idx="483">
                  <c:v>842</c:v>
                </c:pt>
                <c:pt idx="484">
                  <c:v>846</c:v>
                </c:pt>
                <c:pt idx="485">
                  <c:v>850</c:v>
                </c:pt>
                <c:pt idx="486">
                  <c:v>860</c:v>
                </c:pt>
                <c:pt idx="487">
                  <c:v>875</c:v>
                </c:pt>
                <c:pt idx="488">
                  <c:v>877</c:v>
                </c:pt>
                <c:pt idx="489">
                  <c:v>881</c:v>
                </c:pt>
                <c:pt idx="490">
                  <c:v>887</c:v>
                </c:pt>
                <c:pt idx="491">
                  <c:v>888</c:v>
                </c:pt>
                <c:pt idx="492">
                  <c:v>890</c:v>
                </c:pt>
                <c:pt idx="493">
                  <c:v>891</c:v>
                </c:pt>
                <c:pt idx="494">
                  <c:v>892</c:v>
                </c:pt>
                <c:pt idx="495">
                  <c:v>897</c:v>
                </c:pt>
                <c:pt idx="496">
                  <c:v>900</c:v>
                </c:pt>
                <c:pt idx="497">
                  <c:v>902</c:v>
                </c:pt>
                <c:pt idx="498">
                  <c:v>911</c:v>
                </c:pt>
                <c:pt idx="499">
                  <c:v>923</c:v>
                </c:pt>
                <c:pt idx="500">
                  <c:v>930</c:v>
                </c:pt>
                <c:pt idx="501">
                  <c:v>934</c:v>
                </c:pt>
                <c:pt idx="502">
                  <c:v>944</c:v>
                </c:pt>
                <c:pt idx="503">
                  <c:v>947</c:v>
                </c:pt>
                <c:pt idx="504">
                  <c:v>952</c:v>
                </c:pt>
                <c:pt idx="505">
                  <c:v>954</c:v>
                </c:pt>
                <c:pt idx="506">
                  <c:v>979</c:v>
                </c:pt>
                <c:pt idx="507">
                  <c:v>994</c:v>
                </c:pt>
                <c:pt idx="508">
                  <c:v>1000</c:v>
                </c:pt>
                <c:pt idx="509">
                  <c:v>1002</c:v>
                </c:pt>
                <c:pt idx="510">
                  <c:v>1004</c:v>
                </c:pt>
                <c:pt idx="511">
                  <c:v>1007</c:v>
                </c:pt>
                <c:pt idx="512">
                  <c:v>1013</c:v>
                </c:pt>
                <c:pt idx="513">
                  <c:v>1015</c:v>
                </c:pt>
                <c:pt idx="514">
                  <c:v>1024</c:v>
                </c:pt>
                <c:pt idx="515">
                  <c:v>1028</c:v>
                </c:pt>
                <c:pt idx="516">
                  <c:v>1040</c:v>
                </c:pt>
                <c:pt idx="517">
                  <c:v>1043</c:v>
                </c:pt>
                <c:pt idx="518">
                  <c:v>1045</c:v>
                </c:pt>
                <c:pt idx="519">
                  <c:v>1047</c:v>
                </c:pt>
                <c:pt idx="520">
                  <c:v>1051</c:v>
                </c:pt>
                <c:pt idx="521">
                  <c:v>1053</c:v>
                </c:pt>
                <c:pt idx="522">
                  <c:v>1054</c:v>
                </c:pt>
                <c:pt idx="523">
                  <c:v>1059</c:v>
                </c:pt>
                <c:pt idx="524">
                  <c:v>1061</c:v>
                </c:pt>
                <c:pt idx="525">
                  <c:v>1063</c:v>
                </c:pt>
                <c:pt idx="526">
                  <c:v>1064</c:v>
                </c:pt>
                <c:pt idx="527">
                  <c:v>1071</c:v>
                </c:pt>
                <c:pt idx="528">
                  <c:v>1072</c:v>
                </c:pt>
                <c:pt idx="529">
                  <c:v>1073</c:v>
                </c:pt>
                <c:pt idx="530">
                  <c:v>1081</c:v>
                </c:pt>
                <c:pt idx="531">
                  <c:v>1091</c:v>
                </c:pt>
                <c:pt idx="532">
                  <c:v>1107</c:v>
                </c:pt>
                <c:pt idx="533">
                  <c:v>1110</c:v>
                </c:pt>
                <c:pt idx="534">
                  <c:v>1116</c:v>
                </c:pt>
                <c:pt idx="535">
                  <c:v>1120</c:v>
                </c:pt>
                <c:pt idx="536">
                  <c:v>1136</c:v>
                </c:pt>
                <c:pt idx="537">
                  <c:v>1139</c:v>
                </c:pt>
                <c:pt idx="538">
                  <c:v>1153</c:v>
                </c:pt>
                <c:pt idx="539">
                  <c:v>1170</c:v>
                </c:pt>
                <c:pt idx="540">
                  <c:v>1174</c:v>
                </c:pt>
                <c:pt idx="541">
                  <c:v>1178</c:v>
                </c:pt>
                <c:pt idx="542">
                  <c:v>1190</c:v>
                </c:pt>
                <c:pt idx="543">
                  <c:v>1191</c:v>
                </c:pt>
                <c:pt idx="544">
                  <c:v>1225</c:v>
                </c:pt>
                <c:pt idx="545">
                  <c:v>1253</c:v>
                </c:pt>
                <c:pt idx="546">
                  <c:v>1265</c:v>
                </c:pt>
                <c:pt idx="547">
                  <c:v>1298</c:v>
                </c:pt>
                <c:pt idx="548">
                  <c:v>1304</c:v>
                </c:pt>
                <c:pt idx="549">
                  <c:v>1307</c:v>
                </c:pt>
                <c:pt idx="550">
                  <c:v>1311</c:v>
                </c:pt>
                <c:pt idx="551">
                  <c:v>1318</c:v>
                </c:pt>
                <c:pt idx="552">
                  <c:v>1329</c:v>
                </c:pt>
                <c:pt idx="553">
                  <c:v>1331</c:v>
                </c:pt>
                <c:pt idx="554">
                  <c:v>1354</c:v>
                </c:pt>
                <c:pt idx="555">
                  <c:v>1373</c:v>
                </c:pt>
                <c:pt idx="556">
                  <c:v>1388</c:v>
                </c:pt>
                <c:pt idx="557">
                  <c:v>1389</c:v>
                </c:pt>
                <c:pt idx="558">
                  <c:v>1417</c:v>
                </c:pt>
                <c:pt idx="559">
                  <c:v>1446</c:v>
                </c:pt>
                <c:pt idx="560">
                  <c:v>1459</c:v>
                </c:pt>
                <c:pt idx="561">
                  <c:v>1485</c:v>
                </c:pt>
                <c:pt idx="562">
                  <c:v>1499</c:v>
                </c:pt>
                <c:pt idx="563">
                  <c:v>1507</c:v>
                </c:pt>
                <c:pt idx="564">
                  <c:v>1519</c:v>
                </c:pt>
                <c:pt idx="565">
                  <c:v>1531</c:v>
                </c:pt>
                <c:pt idx="566">
                  <c:v>1541</c:v>
                </c:pt>
                <c:pt idx="567">
                  <c:v>1549</c:v>
                </c:pt>
                <c:pt idx="568">
                  <c:v>1604</c:v>
                </c:pt>
                <c:pt idx="569">
                  <c:v>1609</c:v>
                </c:pt>
                <c:pt idx="570">
                  <c:v>1623</c:v>
                </c:pt>
                <c:pt idx="571">
                  <c:v>1636</c:v>
                </c:pt>
                <c:pt idx="572">
                  <c:v>1664</c:v>
                </c:pt>
                <c:pt idx="573">
                  <c:v>1669</c:v>
                </c:pt>
                <c:pt idx="574">
                  <c:v>1673</c:v>
                </c:pt>
                <c:pt idx="575">
                  <c:v>1707</c:v>
                </c:pt>
                <c:pt idx="576">
                  <c:v>1726</c:v>
                </c:pt>
                <c:pt idx="577">
                  <c:v>1759</c:v>
                </c:pt>
                <c:pt idx="578">
                  <c:v>1764</c:v>
                </c:pt>
                <c:pt idx="579">
                  <c:v>1803</c:v>
                </c:pt>
                <c:pt idx="580">
                  <c:v>1847</c:v>
                </c:pt>
                <c:pt idx="581">
                  <c:v>1947</c:v>
                </c:pt>
                <c:pt idx="582">
                  <c:v>1986</c:v>
                </c:pt>
                <c:pt idx="583">
                  <c:v>1997</c:v>
                </c:pt>
                <c:pt idx="584">
                  <c:v>2033</c:v>
                </c:pt>
                <c:pt idx="585">
                  <c:v>2053</c:v>
                </c:pt>
                <c:pt idx="586">
                  <c:v>2066</c:v>
                </c:pt>
                <c:pt idx="587">
                  <c:v>2075</c:v>
                </c:pt>
                <c:pt idx="588">
                  <c:v>2113</c:v>
                </c:pt>
                <c:pt idx="589">
                  <c:v>2139</c:v>
                </c:pt>
                <c:pt idx="590">
                  <c:v>2175</c:v>
                </c:pt>
                <c:pt idx="591">
                  <c:v>2197</c:v>
                </c:pt>
                <c:pt idx="592">
                  <c:v>2251</c:v>
                </c:pt>
                <c:pt idx="593">
                  <c:v>2260</c:v>
                </c:pt>
                <c:pt idx="594">
                  <c:v>2303</c:v>
                </c:pt>
                <c:pt idx="595">
                  <c:v>2332</c:v>
                </c:pt>
                <c:pt idx="596">
                  <c:v>2345</c:v>
                </c:pt>
                <c:pt idx="597">
                  <c:v>2477</c:v>
                </c:pt>
                <c:pt idx="598">
                  <c:v>2532</c:v>
                </c:pt>
                <c:pt idx="599">
                  <c:v>2655</c:v>
                </c:pt>
                <c:pt idx="600">
                  <c:v>2666</c:v>
                </c:pt>
                <c:pt idx="601">
                  <c:v>2680</c:v>
                </c:pt>
                <c:pt idx="602">
                  <c:v>2709</c:v>
                </c:pt>
                <c:pt idx="603">
                  <c:v>2860</c:v>
                </c:pt>
                <c:pt idx="604">
                  <c:v>2920</c:v>
                </c:pt>
                <c:pt idx="605">
                  <c:v>2976</c:v>
                </c:pt>
                <c:pt idx="606">
                  <c:v>2982</c:v>
                </c:pt>
                <c:pt idx="607">
                  <c:v>3004</c:v>
                </c:pt>
                <c:pt idx="608">
                  <c:v>3061</c:v>
                </c:pt>
                <c:pt idx="609">
                  <c:v>3064</c:v>
                </c:pt>
                <c:pt idx="610">
                  <c:v>3073</c:v>
                </c:pt>
                <c:pt idx="611">
                  <c:v>3087</c:v>
                </c:pt>
                <c:pt idx="612">
                  <c:v>3212</c:v>
                </c:pt>
                <c:pt idx="613">
                  <c:v>3232</c:v>
                </c:pt>
                <c:pt idx="614">
                  <c:v>3235</c:v>
                </c:pt>
                <c:pt idx="615">
                  <c:v>3246</c:v>
                </c:pt>
                <c:pt idx="616">
                  <c:v>3256</c:v>
                </c:pt>
                <c:pt idx="617">
                  <c:v>3360</c:v>
                </c:pt>
                <c:pt idx="618">
                  <c:v>3502</c:v>
                </c:pt>
                <c:pt idx="619">
                  <c:v>3741</c:v>
                </c:pt>
                <c:pt idx="620">
                  <c:v>3877</c:v>
                </c:pt>
                <c:pt idx="621">
                  <c:v>3902</c:v>
                </c:pt>
                <c:pt idx="622">
                  <c:v>3986</c:v>
                </c:pt>
                <c:pt idx="623">
                  <c:v>4353</c:v>
                </c:pt>
                <c:pt idx="624">
                  <c:v>4901</c:v>
                </c:pt>
                <c:pt idx="625">
                  <c:v>4950</c:v>
                </c:pt>
                <c:pt idx="626">
                  <c:v>4952</c:v>
                </c:pt>
                <c:pt idx="627">
                  <c:v>5066</c:v>
                </c:pt>
                <c:pt idx="628">
                  <c:v>5610</c:v>
                </c:pt>
                <c:pt idx="629">
                  <c:v>5748</c:v>
                </c:pt>
                <c:pt idx="630">
                  <c:v>6078</c:v>
                </c:pt>
                <c:pt idx="631">
                  <c:v>6497</c:v>
                </c:pt>
                <c:pt idx="632">
                  <c:v>6625</c:v>
                </c:pt>
                <c:pt idx="633">
                  <c:v>6762</c:v>
                </c:pt>
                <c:pt idx="634">
                  <c:v>6786</c:v>
                </c:pt>
                <c:pt idx="635">
                  <c:v>6921</c:v>
                </c:pt>
                <c:pt idx="636">
                  <c:v>7039</c:v>
                </c:pt>
                <c:pt idx="637">
                  <c:v>7343</c:v>
                </c:pt>
                <c:pt idx="638">
                  <c:v>8195</c:v>
                </c:pt>
                <c:pt idx="639">
                  <c:v>8405</c:v>
                </c:pt>
                <c:pt idx="640">
                  <c:v>8705</c:v>
                </c:pt>
                <c:pt idx="641">
                  <c:v>9111</c:v>
                </c:pt>
                <c:pt idx="642">
                  <c:v>11357</c:v>
                </c:pt>
                <c:pt idx="643">
                  <c:v>11950</c:v>
                </c:pt>
                <c:pt idx="644">
                  <c:v>12555</c:v>
                </c:pt>
                <c:pt idx="645">
                  <c:v>18486</c:v>
                </c:pt>
                <c:pt idx="646">
                  <c:v>23751</c:v>
                </c:pt>
              </c:strCache>
            </c:strRef>
          </c:cat>
          <c:val>
            <c:numRef>
              <c:f>GRÁFICOS_TARIFA_MÉDIA!$K$3:$K$648</c:f>
              <c:numCache>
                <c:formatCode>General</c:formatCode>
                <c:ptCount val="646"/>
                <c:pt idx="0">
                  <c:v>12.59</c:v>
                </c:pt>
                <c:pt idx="1">
                  <c:v>12.59</c:v>
                </c:pt>
                <c:pt idx="2">
                  <c:v>12.59</c:v>
                </c:pt>
                <c:pt idx="3">
                  <c:v>12.59</c:v>
                </c:pt>
                <c:pt idx="4">
                  <c:v>12.59</c:v>
                </c:pt>
                <c:pt idx="5">
                  <c:v>12.59</c:v>
                </c:pt>
                <c:pt idx="6">
                  <c:v>12.59</c:v>
                </c:pt>
                <c:pt idx="7">
                  <c:v>12.59</c:v>
                </c:pt>
                <c:pt idx="8">
                  <c:v>12.59</c:v>
                </c:pt>
                <c:pt idx="9">
                  <c:v>12.59</c:v>
                </c:pt>
                <c:pt idx="10">
                  <c:v>12.59</c:v>
                </c:pt>
                <c:pt idx="11">
                  <c:v>12.59</c:v>
                </c:pt>
                <c:pt idx="12">
                  <c:v>12.59</c:v>
                </c:pt>
                <c:pt idx="13">
                  <c:v>12.59</c:v>
                </c:pt>
                <c:pt idx="14">
                  <c:v>12.59</c:v>
                </c:pt>
                <c:pt idx="15">
                  <c:v>12.59</c:v>
                </c:pt>
                <c:pt idx="16">
                  <c:v>12.59</c:v>
                </c:pt>
                <c:pt idx="17">
                  <c:v>12.59</c:v>
                </c:pt>
                <c:pt idx="18">
                  <c:v>12.59</c:v>
                </c:pt>
                <c:pt idx="19">
                  <c:v>12.59</c:v>
                </c:pt>
                <c:pt idx="20">
                  <c:v>12.59</c:v>
                </c:pt>
                <c:pt idx="21">
                  <c:v>12.59</c:v>
                </c:pt>
                <c:pt idx="22">
                  <c:v>12.59</c:v>
                </c:pt>
                <c:pt idx="23">
                  <c:v>12.59</c:v>
                </c:pt>
                <c:pt idx="24">
                  <c:v>12.59</c:v>
                </c:pt>
                <c:pt idx="25">
                  <c:v>12.59</c:v>
                </c:pt>
                <c:pt idx="26">
                  <c:v>12.59</c:v>
                </c:pt>
                <c:pt idx="27">
                  <c:v>12.59</c:v>
                </c:pt>
                <c:pt idx="28">
                  <c:v>12.59</c:v>
                </c:pt>
                <c:pt idx="29">
                  <c:v>12.59</c:v>
                </c:pt>
                <c:pt idx="30">
                  <c:v>12.59</c:v>
                </c:pt>
                <c:pt idx="31">
                  <c:v>12.59</c:v>
                </c:pt>
                <c:pt idx="32">
                  <c:v>12.59</c:v>
                </c:pt>
                <c:pt idx="33">
                  <c:v>12.59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12.59</c:v>
                </c:pt>
                <c:pt idx="38">
                  <c:v>12.59</c:v>
                </c:pt>
                <c:pt idx="39">
                  <c:v>12.59</c:v>
                </c:pt>
                <c:pt idx="40">
                  <c:v>12.59</c:v>
                </c:pt>
                <c:pt idx="41">
                  <c:v>12.59</c:v>
                </c:pt>
                <c:pt idx="42">
                  <c:v>12.59</c:v>
                </c:pt>
                <c:pt idx="43">
                  <c:v>12.59</c:v>
                </c:pt>
                <c:pt idx="44">
                  <c:v>12.59</c:v>
                </c:pt>
                <c:pt idx="45">
                  <c:v>12.59</c:v>
                </c:pt>
                <c:pt idx="46">
                  <c:v>12.59</c:v>
                </c:pt>
                <c:pt idx="47">
                  <c:v>12.59</c:v>
                </c:pt>
                <c:pt idx="48">
                  <c:v>12.59</c:v>
                </c:pt>
                <c:pt idx="49">
                  <c:v>12.59</c:v>
                </c:pt>
                <c:pt idx="50">
                  <c:v>12.59</c:v>
                </c:pt>
                <c:pt idx="51">
                  <c:v>12.59</c:v>
                </c:pt>
                <c:pt idx="52">
                  <c:v>12.59</c:v>
                </c:pt>
                <c:pt idx="53">
                  <c:v>12.59</c:v>
                </c:pt>
                <c:pt idx="54">
                  <c:v>12.59</c:v>
                </c:pt>
                <c:pt idx="55">
                  <c:v>12.59</c:v>
                </c:pt>
                <c:pt idx="56">
                  <c:v>12.59</c:v>
                </c:pt>
                <c:pt idx="57">
                  <c:v>12.59</c:v>
                </c:pt>
                <c:pt idx="58">
                  <c:v>12.59</c:v>
                </c:pt>
                <c:pt idx="59">
                  <c:v>12.59</c:v>
                </c:pt>
                <c:pt idx="60">
                  <c:v>12.59</c:v>
                </c:pt>
                <c:pt idx="61">
                  <c:v>12.59</c:v>
                </c:pt>
                <c:pt idx="62">
                  <c:v>12.59</c:v>
                </c:pt>
                <c:pt idx="63">
                  <c:v>12.59</c:v>
                </c:pt>
                <c:pt idx="64">
                  <c:v>12.59</c:v>
                </c:pt>
                <c:pt idx="65">
                  <c:v>12.59</c:v>
                </c:pt>
                <c:pt idx="66">
                  <c:v>12.59</c:v>
                </c:pt>
                <c:pt idx="67">
                  <c:v>12.59</c:v>
                </c:pt>
                <c:pt idx="68">
                  <c:v>12.59</c:v>
                </c:pt>
                <c:pt idx="69">
                  <c:v>12.59</c:v>
                </c:pt>
                <c:pt idx="70">
                  <c:v>12.59</c:v>
                </c:pt>
                <c:pt idx="71">
                  <c:v>12.59</c:v>
                </c:pt>
                <c:pt idx="72">
                  <c:v>12.59</c:v>
                </c:pt>
                <c:pt idx="73">
                  <c:v>12.59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12.59</c:v>
                </c:pt>
                <c:pt idx="78">
                  <c:v>12.59</c:v>
                </c:pt>
                <c:pt idx="79">
                  <c:v>12.59</c:v>
                </c:pt>
                <c:pt idx="80">
                  <c:v>12.59</c:v>
                </c:pt>
                <c:pt idx="81">
                  <c:v>12.59</c:v>
                </c:pt>
                <c:pt idx="82">
                  <c:v>12.59</c:v>
                </c:pt>
                <c:pt idx="83">
                  <c:v>12.59</c:v>
                </c:pt>
                <c:pt idx="84">
                  <c:v>12.59</c:v>
                </c:pt>
                <c:pt idx="85">
                  <c:v>12.59</c:v>
                </c:pt>
                <c:pt idx="86">
                  <c:v>12.59</c:v>
                </c:pt>
                <c:pt idx="87">
                  <c:v>12.59</c:v>
                </c:pt>
                <c:pt idx="88">
                  <c:v>12.59</c:v>
                </c:pt>
                <c:pt idx="89">
                  <c:v>12.59</c:v>
                </c:pt>
                <c:pt idx="90">
                  <c:v>12.59</c:v>
                </c:pt>
                <c:pt idx="91">
                  <c:v>12.59</c:v>
                </c:pt>
                <c:pt idx="92">
                  <c:v>12.59</c:v>
                </c:pt>
                <c:pt idx="93">
                  <c:v>12.59</c:v>
                </c:pt>
                <c:pt idx="94">
                  <c:v>12.59</c:v>
                </c:pt>
                <c:pt idx="95">
                  <c:v>12.59</c:v>
                </c:pt>
                <c:pt idx="96">
                  <c:v>12.59</c:v>
                </c:pt>
                <c:pt idx="97">
                  <c:v>12.59</c:v>
                </c:pt>
                <c:pt idx="98">
                  <c:v>12.59</c:v>
                </c:pt>
                <c:pt idx="99">
                  <c:v>12.59</c:v>
                </c:pt>
                <c:pt idx="100">
                  <c:v>12.59</c:v>
                </c:pt>
                <c:pt idx="101">
                  <c:v>12.59</c:v>
                </c:pt>
                <c:pt idx="102">
                  <c:v>12.59</c:v>
                </c:pt>
                <c:pt idx="103">
                  <c:v>12.59</c:v>
                </c:pt>
                <c:pt idx="104">
                  <c:v>12.59</c:v>
                </c:pt>
                <c:pt idx="105">
                  <c:v>12.59</c:v>
                </c:pt>
                <c:pt idx="106">
                  <c:v>12.59</c:v>
                </c:pt>
                <c:pt idx="107">
                  <c:v>12.59</c:v>
                </c:pt>
                <c:pt idx="108">
                  <c:v>12.59</c:v>
                </c:pt>
                <c:pt idx="109">
                  <c:v>12.59</c:v>
                </c:pt>
                <c:pt idx="110">
                  <c:v>12.59</c:v>
                </c:pt>
                <c:pt idx="111">
                  <c:v>12.59</c:v>
                </c:pt>
                <c:pt idx="112">
                  <c:v>12.59</c:v>
                </c:pt>
                <c:pt idx="113">
                  <c:v>12.59</c:v>
                </c:pt>
                <c:pt idx="114">
                  <c:v>12.59</c:v>
                </c:pt>
                <c:pt idx="115">
                  <c:v>12.59</c:v>
                </c:pt>
                <c:pt idx="116">
                  <c:v>12.59</c:v>
                </c:pt>
                <c:pt idx="117">
                  <c:v>12.59</c:v>
                </c:pt>
                <c:pt idx="118">
                  <c:v>12.59</c:v>
                </c:pt>
                <c:pt idx="119">
                  <c:v>12.59</c:v>
                </c:pt>
                <c:pt idx="120">
                  <c:v>12.59</c:v>
                </c:pt>
                <c:pt idx="121">
                  <c:v>12.59</c:v>
                </c:pt>
                <c:pt idx="122">
                  <c:v>12.59</c:v>
                </c:pt>
                <c:pt idx="123">
                  <c:v>12.59</c:v>
                </c:pt>
                <c:pt idx="124">
                  <c:v>12.59</c:v>
                </c:pt>
                <c:pt idx="125">
                  <c:v>12.59</c:v>
                </c:pt>
                <c:pt idx="126">
                  <c:v>12.59</c:v>
                </c:pt>
                <c:pt idx="127">
                  <c:v>12.59</c:v>
                </c:pt>
                <c:pt idx="128">
                  <c:v>12.59</c:v>
                </c:pt>
                <c:pt idx="129">
                  <c:v>12.59</c:v>
                </c:pt>
                <c:pt idx="130">
                  <c:v>12.59</c:v>
                </c:pt>
                <c:pt idx="131">
                  <c:v>12.59</c:v>
                </c:pt>
                <c:pt idx="132">
                  <c:v>12.59</c:v>
                </c:pt>
                <c:pt idx="133">
                  <c:v>12.59</c:v>
                </c:pt>
                <c:pt idx="134">
                  <c:v>12.59</c:v>
                </c:pt>
                <c:pt idx="135">
                  <c:v>12.59</c:v>
                </c:pt>
                <c:pt idx="136">
                  <c:v>12.59</c:v>
                </c:pt>
                <c:pt idx="137">
                  <c:v>12.59</c:v>
                </c:pt>
                <c:pt idx="138">
                  <c:v>12.59</c:v>
                </c:pt>
                <c:pt idx="139">
                  <c:v>12.59</c:v>
                </c:pt>
                <c:pt idx="140">
                  <c:v>12.59</c:v>
                </c:pt>
                <c:pt idx="141">
                  <c:v>12.59</c:v>
                </c:pt>
                <c:pt idx="142">
                  <c:v>12.59</c:v>
                </c:pt>
                <c:pt idx="143">
                  <c:v>12.59</c:v>
                </c:pt>
                <c:pt idx="144">
                  <c:v>12.59</c:v>
                </c:pt>
                <c:pt idx="145">
                  <c:v>12.59</c:v>
                </c:pt>
                <c:pt idx="146">
                  <c:v>12.59</c:v>
                </c:pt>
                <c:pt idx="147">
                  <c:v>12.59</c:v>
                </c:pt>
                <c:pt idx="148">
                  <c:v>12.59</c:v>
                </c:pt>
                <c:pt idx="149">
                  <c:v>12.59</c:v>
                </c:pt>
                <c:pt idx="150">
                  <c:v>12.59</c:v>
                </c:pt>
                <c:pt idx="151">
                  <c:v>12.59</c:v>
                </c:pt>
                <c:pt idx="152">
                  <c:v>12.59</c:v>
                </c:pt>
                <c:pt idx="153">
                  <c:v>12.59</c:v>
                </c:pt>
                <c:pt idx="154">
                  <c:v>12.59</c:v>
                </c:pt>
                <c:pt idx="155">
                  <c:v>12.59</c:v>
                </c:pt>
                <c:pt idx="156">
                  <c:v>12.59</c:v>
                </c:pt>
                <c:pt idx="157">
                  <c:v>12.59</c:v>
                </c:pt>
                <c:pt idx="158">
                  <c:v>12.59</c:v>
                </c:pt>
                <c:pt idx="159">
                  <c:v>12.59</c:v>
                </c:pt>
                <c:pt idx="160">
                  <c:v>12.59</c:v>
                </c:pt>
                <c:pt idx="161">
                  <c:v>12.59</c:v>
                </c:pt>
                <c:pt idx="162">
                  <c:v>12.59</c:v>
                </c:pt>
                <c:pt idx="163">
                  <c:v>12.59</c:v>
                </c:pt>
                <c:pt idx="164">
                  <c:v>12.59</c:v>
                </c:pt>
                <c:pt idx="165">
                  <c:v>12.59</c:v>
                </c:pt>
                <c:pt idx="166">
                  <c:v>12.59</c:v>
                </c:pt>
                <c:pt idx="167">
                  <c:v>12.59</c:v>
                </c:pt>
                <c:pt idx="168">
                  <c:v>12.59</c:v>
                </c:pt>
                <c:pt idx="169">
                  <c:v>12.59</c:v>
                </c:pt>
                <c:pt idx="170">
                  <c:v>12.59</c:v>
                </c:pt>
                <c:pt idx="171">
                  <c:v>12.59</c:v>
                </c:pt>
                <c:pt idx="172">
                  <c:v>12.59</c:v>
                </c:pt>
                <c:pt idx="173">
                  <c:v>12.59</c:v>
                </c:pt>
                <c:pt idx="174">
                  <c:v>12.59</c:v>
                </c:pt>
                <c:pt idx="175">
                  <c:v>12.59</c:v>
                </c:pt>
                <c:pt idx="176">
                  <c:v>12.59</c:v>
                </c:pt>
                <c:pt idx="177">
                  <c:v>12.59</c:v>
                </c:pt>
                <c:pt idx="178">
                  <c:v>12.59</c:v>
                </c:pt>
                <c:pt idx="179">
                  <c:v>12.59</c:v>
                </c:pt>
                <c:pt idx="180">
                  <c:v>12.59</c:v>
                </c:pt>
                <c:pt idx="181">
                  <c:v>12.59</c:v>
                </c:pt>
                <c:pt idx="182">
                  <c:v>12.59</c:v>
                </c:pt>
                <c:pt idx="183">
                  <c:v>12.59</c:v>
                </c:pt>
                <c:pt idx="184">
                  <c:v>12.59</c:v>
                </c:pt>
                <c:pt idx="185">
                  <c:v>12.59</c:v>
                </c:pt>
                <c:pt idx="186">
                  <c:v>12.59</c:v>
                </c:pt>
                <c:pt idx="187">
                  <c:v>12.59</c:v>
                </c:pt>
                <c:pt idx="188">
                  <c:v>12.59</c:v>
                </c:pt>
                <c:pt idx="189">
                  <c:v>12.59</c:v>
                </c:pt>
                <c:pt idx="190">
                  <c:v>12.59</c:v>
                </c:pt>
                <c:pt idx="191">
                  <c:v>12.59</c:v>
                </c:pt>
                <c:pt idx="192">
                  <c:v>12.59</c:v>
                </c:pt>
                <c:pt idx="193">
                  <c:v>12.59</c:v>
                </c:pt>
                <c:pt idx="194">
                  <c:v>12.59</c:v>
                </c:pt>
                <c:pt idx="195">
                  <c:v>12.59</c:v>
                </c:pt>
                <c:pt idx="196">
                  <c:v>12.59</c:v>
                </c:pt>
                <c:pt idx="197">
                  <c:v>12.59</c:v>
                </c:pt>
                <c:pt idx="198">
                  <c:v>12.59</c:v>
                </c:pt>
                <c:pt idx="199">
                  <c:v>12.59</c:v>
                </c:pt>
                <c:pt idx="200">
                  <c:v>12.59</c:v>
                </c:pt>
                <c:pt idx="201">
                  <c:v>12.59</c:v>
                </c:pt>
                <c:pt idx="202">
                  <c:v>12.59</c:v>
                </c:pt>
                <c:pt idx="203">
                  <c:v>12.59</c:v>
                </c:pt>
                <c:pt idx="204">
                  <c:v>12.59</c:v>
                </c:pt>
                <c:pt idx="205">
                  <c:v>12.59</c:v>
                </c:pt>
                <c:pt idx="206">
                  <c:v>12.59</c:v>
                </c:pt>
                <c:pt idx="207">
                  <c:v>12.59</c:v>
                </c:pt>
                <c:pt idx="208">
                  <c:v>12.59</c:v>
                </c:pt>
                <c:pt idx="209">
                  <c:v>12.59</c:v>
                </c:pt>
                <c:pt idx="210">
                  <c:v>12.59</c:v>
                </c:pt>
                <c:pt idx="211">
                  <c:v>12.59</c:v>
                </c:pt>
                <c:pt idx="212">
                  <c:v>12.59</c:v>
                </c:pt>
                <c:pt idx="213">
                  <c:v>12.59</c:v>
                </c:pt>
                <c:pt idx="214">
                  <c:v>12.59</c:v>
                </c:pt>
                <c:pt idx="215">
                  <c:v>12.59</c:v>
                </c:pt>
                <c:pt idx="216">
                  <c:v>12.59</c:v>
                </c:pt>
                <c:pt idx="217">
                  <c:v>12.59</c:v>
                </c:pt>
                <c:pt idx="218">
                  <c:v>12.59</c:v>
                </c:pt>
                <c:pt idx="219">
                  <c:v>12.59</c:v>
                </c:pt>
                <c:pt idx="220">
                  <c:v>12.59</c:v>
                </c:pt>
                <c:pt idx="221">
                  <c:v>12.59</c:v>
                </c:pt>
                <c:pt idx="222">
                  <c:v>12.59</c:v>
                </c:pt>
                <c:pt idx="223">
                  <c:v>12.59</c:v>
                </c:pt>
                <c:pt idx="224">
                  <c:v>12.59</c:v>
                </c:pt>
                <c:pt idx="225">
                  <c:v>12.59</c:v>
                </c:pt>
                <c:pt idx="226">
                  <c:v>12.59</c:v>
                </c:pt>
                <c:pt idx="227">
                  <c:v>12.59</c:v>
                </c:pt>
                <c:pt idx="228">
                  <c:v>12.59</c:v>
                </c:pt>
                <c:pt idx="229">
                  <c:v>12.59</c:v>
                </c:pt>
                <c:pt idx="230">
                  <c:v>12.59</c:v>
                </c:pt>
                <c:pt idx="231">
                  <c:v>12.59</c:v>
                </c:pt>
                <c:pt idx="232">
                  <c:v>12.59</c:v>
                </c:pt>
                <c:pt idx="233">
                  <c:v>12.59</c:v>
                </c:pt>
                <c:pt idx="234">
                  <c:v>12.59</c:v>
                </c:pt>
                <c:pt idx="235">
                  <c:v>12.59</c:v>
                </c:pt>
                <c:pt idx="236">
                  <c:v>12.59</c:v>
                </c:pt>
                <c:pt idx="237">
                  <c:v>12.59</c:v>
                </c:pt>
                <c:pt idx="238">
                  <c:v>12.59</c:v>
                </c:pt>
                <c:pt idx="239">
                  <c:v>12.59</c:v>
                </c:pt>
                <c:pt idx="240">
                  <c:v>12.59</c:v>
                </c:pt>
                <c:pt idx="241">
                  <c:v>12.59</c:v>
                </c:pt>
                <c:pt idx="242">
                  <c:v>12.59</c:v>
                </c:pt>
                <c:pt idx="243">
                  <c:v>12.59</c:v>
                </c:pt>
                <c:pt idx="244">
                  <c:v>12.59</c:v>
                </c:pt>
                <c:pt idx="245">
                  <c:v>12.59</c:v>
                </c:pt>
                <c:pt idx="246">
                  <c:v>12.59</c:v>
                </c:pt>
                <c:pt idx="247">
                  <c:v>12.59</c:v>
                </c:pt>
                <c:pt idx="248">
                  <c:v>12.59</c:v>
                </c:pt>
                <c:pt idx="249">
                  <c:v>12.59</c:v>
                </c:pt>
                <c:pt idx="250">
                  <c:v>12.59</c:v>
                </c:pt>
                <c:pt idx="251">
                  <c:v>12.59</c:v>
                </c:pt>
                <c:pt idx="252">
                  <c:v>12.59</c:v>
                </c:pt>
                <c:pt idx="253">
                  <c:v>12.59</c:v>
                </c:pt>
                <c:pt idx="254">
                  <c:v>12.59</c:v>
                </c:pt>
                <c:pt idx="255">
                  <c:v>12.59</c:v>
                </c:pt>
                <c:pt idx="256">
                  <c:v>12.59</c:v>
                </c:pt>
                <c:pt idx="257">
                  <c:v>12.59</c:v>
                </c:pt>
                <c:pt idx="258">
                  <c:v>12.59</c:v>
                </c:pt>
                <c:pt idx="259">
                  <c:v>12.59</c:v>
                </c:pt>
                <c:pt idx="260">
                  <c:v>12.59</c:v>
                </c:pt>
                <c:pt idx="261">
                  <c:v>12.59</c:v>
                </c:pt>
                <c:pt idx="262">
                  <c:v>12.59</c:v>
                </c:pt>
                <c:pt idx="263">
                  <c:v>12.59</c:v>
                </c:pt>
                <c:pt idx="264">
                  <c:v>12.59</c:v>
                </c:pt>
                <c:pt idx="265">
                  <c:v>12.59</c:v>
                </c:pt>
                <c:pt idx="266">
                  <c:v>12.59</c:v>
                </c:pt>
                <c:pt idx="267">
                  <c:v>12.59</c:v>
                </c:pt>
                <c:pt idx="268">
                  <c:v>12.59</c:v>
                </c:pt>
                <c:pt idx="269">
                  <c:v>12.59</c:v>
                </c:pt>
                <c:pt idx="270">
                  <c:v>12.59</c:v>
                </c:pt>
                <c:pt idx="271">
                  <c:v>12.59</c:v>
                </c:pt>
                <c:pt idx="272">
                  <c:v>12.59</c:v>
                </c:pt>
                <c:pt idx="273">
                  <c:v>12.59</c:v>
                </c:pt>
                <c:pt idx="274">
                  <c:v>12.59</c:v>
                </c:pt>
                <c:pt idx="275">
                  <c:v>12.59</c:v>
                </c:pt>
                <c:pt idx="276">
                  <c:v>12.59</c:v>
                </c:pt>
                <c:pt idx="277">
                  <c:v>12.59</c:v>
                </c:pt>
                <c:pt idx="278">
                  <c:v>12.59</c:v>
                </c:pt>
                <c:pt idx="279">
                  <c:v>12.59</c:v>
                </c:pt>
                <c:pt idx="280">
                  <c:v>12.59</c:v>
                </c:pt>
                <c:pt idx="281">
                  <c:v>12.59</c:v>
                </c:pt>
                <c:pt idx="282">
                  <c:v>12.59</c:v>
                </c:pt>
                <c:pt idx="283">
                  <c:v>12.59</c:v>
                </c:pt>
                <c:pt idx="284">
                  <c:v>12.59</c:v>
                </c:pt>
                <c:pt idx="285">
                  <c:v>12.59</c:v>
                </c:pt>
                <c:pt idx="286">
                  <c:v>12.59</c:v>
                </c:pt>
                <c:pt idx="287">
                  <c:v>12.59</c:v>
                </c:pt>
                <c:pt idx="288">
                  <c:v>12.59</c:v>
                </c:pt>
                <c:pt idx="289">
                  <c:v>12.59</c:v>
                </c:pt>
                <c:pt idx="290">
                  <c:v>12.59</c:v>
                </c:pt>
                <c:pt idx="291">
                  <c:v>12.59</c:v>
                </c:pt>
                <c:pt idx="292">
                  <c:v>12.59</c:v>
                </c:pt>
                <c:pt idx="293">
                  <c:v>12.59</c:v>
                </c:pt>
                <c:pt idx="294">
                  <c:v>12.59</c:v>
                </c:pt>
                <c:pt idx="295">
                  <c:v>12.59</c:v>
                </c:pt>
                <c:pt idx="296">
                  <c:v>12.59</c:v>
                </c:pt>
                <c:pt idx="297">
                  <c:v>12.59</c:v>
                </c:pt>
                <c:pt idx="298">
                  <c:v>12.59</c:v>
                </c:pt>
                <c:pt idx="299">
                  <c:v>12.59</c:v>
                </c:pt>
                <c:pt idx="300">
                  <c:v>12.59</c:v>
                </c:pt>
                <c:pt idx="301">
                  <c:v>12.59</c:v>
                </c:pt>
                <c:pt idx="302">
                  <c:v>12.59</c:v>
                </c:pt>
                <c:pt idx="303">
                  <c:v>12.59</c:v>
                </c:pt>
                <c:pt idx="304">
                  <c:v>12.59</c:v>
                </c:pt>
                <c:pt idx="305">
                  <c:v>12.59</c:v>
                </c:pt>
                <c:pt idx="306">
                  <c:v>12.59</c:v>
                </c:pt>
                <c:pt idx="307">
                  <c:v>12.59</c:v>
                </c:pt>
                <c:pt idx="308">
                  <c:v>12.59</c:v>
                </c:pt>
                <c:pt idx="309">
                  <c:v>12.59</c:v>
                </c:pt>
                <c:pt idx="310">
                  <c:v>12.59</c:v>
                </c:pt>
                <c:pt idx="311">
                  <c:v>12.59</c:v>
                </c:pt>
                <c:pt idx="312">
                  <c:v>12.59</c:v>
                </c:pt>
                <c:pt idx="313">
                  <c:v>12.59</c:v>
                </c:pt>
                <c:pt idx="314">
                  <c:v>12.59</c:v>
                </c:pt>
                <c:pt idx="315">
                  <c:v>12.59</c:v>
                </c:pt>
                <c:pt idx="316">
                  <c:v>12.59</c:v>
                </c:pt>
                <c:pt idx="317">
                  <c:v>12.59</c:v>
                </c:pt>
                <c:pt idx="318">
                  <c:v>12.59</c:v>
                </c:pt>
                <c:pt idx="319">
                  <c:v>12.59</c:v>
                </c:pt>
                <c:pt idx="320">
                  <c:v>12.59</c:v>
                </c:pt>
                <c:pt idx="321">
                  <c:v>12.59</c:v>
                </c:pt>
                <c:pt idx="322">
                  <c:v>12.59</c:v>
                </c:pt>
                <c:pt idx="323">
                  <c:v>12.59</c:v>
                </c:pt>
                <c:pt idx="324">
                  <c:v>12.59</c:v>
                </c:pt>
                <c:pt idx="325">
                  <c:v>12.59</c:v>
                </c:pt>
                <c:pt idx="326">
                  <c:v>12.59</c:v>
                </c:pt>
                <c:pt idx="327">
                  <c:v>12.59</c:v>
                </c:pt>
                <c:pt idx="328">
                  <c:v>12.59</c:v>
                </c:pt>
                <c:pt idx="329">
                  <c:v>12.59</c:v>
                </c:pt>
                <c:pt idx="330">
                  <c:v>12.59</c:v>
                </c:pt>
                <c:pt idx="331">
                  <c:v>12.59</c:v>
                </c:pt>
                <c:pt idx="332">
                  <c:v>12.59</c:v>
                </c:pt>
                <c:pt idx="333">
                  <c:v>12.59</c:v>
                </c:pt>
                <c:pt idx="334">
                  <c:v>12.59</c:v>
                </c:pt>
                <c:pt idx="335">
                  <c:v>12.59</c:v>
                </c:pt>
                <c:pt idx="336">
                  <c:v>12.59</c:v>
                </c:pt>
                <c:pt idx="337">
                  <c:v>12.59</c:v>
                </c:pt>
                <c:pt idx="338">
                  <c:v>12.59</c:v>
                </c:pt>
                <c:pt idx="339">
                  <c:v>12.59</c:v>
                </c:pt>
                <c:pt idx="340">
                  <c:v>12.59</c:v>
                </c:pt>
                <c:pt idx="341">
                  <c:v>12.59</c:v>
                </c:pt>
                <c:pt idx="342">
                  <c:v>12.59</c:v>
                </c:pt>
                <c:pt idx="343">
                  <c:v>12.59</c:v>
                </c:pt>
                <c:pt idx="344">
                  <c:v>12.59</c:v>
                </c:pt>
                <c:pt idx="345">
                  <c:v>12.59</c:v>
                </c:pt>
                <c:pt idx="346">
                  <c:v>12.59</c:v>
                </c:pt>
                <c:pt idx="347">
                  <c:v>12.59</c:v>
                </c:pt>
                <c:pt idx="348">
                  <c:v>12.59</c:v>
                </c:pt>
                <c:pt idx="349">
                  <c:v>12.59</c:v>
                </c:pt>
                <c:pt idx="350">
                  <c:v>12.59</c:v>
                </c:pt>
                <c:pt idx="351">
                  <c:v>12.59</c:v>
                </c:pt>
                <c:pt idx="352">
                  <c:v>12.59</c:v>
                </c:pt>
                <c:pt idx="353">
                  <c:v>12.59</c:v>
                </c:pt>
                <c:pt idx="354">
                  <c:v>12.59</c:v>
                </c:pt>
                <c:pt idx="355">
                  <c:v>12.59</c:v>
                </c:pt>
                <c:pt idx="356">
                  <c:v>12.59</c:v>
                </c:pt>
                <c:pt idx="357">
                  <c:v>12.59</c:v>
                </c:pt>
                <c:pt idx="358">
                  <c:v>12.59</c:v>
                </c:pt>
                <c:pt idx="359">
                  <c:v>12.59</c:v>
                </c:pt>
                <c:pt idx="360">
                  <c:v>12.59</c:v>
                </c:pt>
                <c:pt idx="361">
                  <c:v>12.59</c:v>
                </c:pt>
                <c:pt idx="362">
                  <c:v>12.59</c:v>
                </c:pt>
                <c:pt idx="363">
                  <c:v>12.59</c:v>
                </c:pt>
                <c:pt idx="364">
                  <c:v>12.59</c:v>
                </c:pt>
                <c:pt idx="365">
                  <c:v>12.59</c:v>
                </c:pt>
                <c:pt idx="366">
                  <c:v>12.59</c:v>
                </c:pt>
                <c:pt idx="367">
                  <c:v>12.59</c:v>
                </c:pt>
                <c:pt idx="368">
                  <c:v>12.59</c:v>
                </c:pt>
                <c:pt idx="369">
                  <c:v>12.59</c:v>
                </c:pt>
                <c:pt idx="370">
                  <c:v>12.59</c:v>
                </c:pt>
                <c:pt idx="371">
                  <c:v>12.59</c:v>
                </c:pt>
                <c:pt idx="372">
                  <c:v>12.59</c:v>
                </c:pt>
                <c:pt idx="373">
                  <c:v>12.59</c:v>
                </c:pt>
                <c:pt idx="374">
                  <c:v>12.59</c:v>
                </c:pt>
                <c:pt idx="375">
                  <c:v>12.59</c:v>
                </c:pt>
                <c:pt idx="376">
                  <c:v>12.59</c:v>
                </c:pt>
                <c:pt idx="377">
                  <c:v>12.59</c:v>
                </c:pt>
                <c:pt idx="378">
                  <c:v>12.59</c:v>
                </c:pt>
                <c:pt idx="379">
                  <c:v>12.59</c:v>
                </c:pt>
                <c:pt idx="380">
                  <c:v>12.59</c:v>
                </c:pt>
                <c:pt idx="381">
                  <c:v>12.59</c:v>
                </c:pt>
                <c:pt idx="382">
                  <c:v>12.59</c:v>
                </c:pt>
                <c:pt idx="383">
                  <c:v>12.59</c:v>
                </c:pt>
                <c:pt idx="384">
                  <c:v>12.59</c:v>
                </c:pt>
                <c:pt idx="385">
                  <c:v>12.59</c:v>
                </c:pt>
                <c:pt idx="386">
                  <c:v>12.59</c:v>
                </c:pt>
                <c:pt idx="387">
                  <c:v>12.59</c:v>
                </c:pt>
                <c:pt idx="388">
                  <c:v>12.59</c:v>
                </c:pt>
                <c:pt idx="389">
                  <c:v>12.59</c:v>
                </c:pt>
                <c:pt idx="390">
                  <c:v>12.59</c:v>
                </c:pt>
                <c:pt idx="391">
                  <c:v>12.59</c:v>
                </c:pt>
                <c:pt idx="392">
                  <c:v>12.59</c:v>
                </c:pt>
                <c:pt idx="393">
                  <c:v>12.59</c:v>
                </c:pt>
                <c:pt idx="394">
                  <c:v>12.59</c:v>
                </c:pt>
                <c:pt idx="395">
                  <c:v>12.59</c:v>
                </c:pt>
                <c:pt idx="396">
                  <c:v>12.59</c:v>
                </c:pt>
                <c:pt idx="397">
                  <c:v>12.59</c:v>
                </c:pt>
                <c:pt idx="398">
                  <c:v>12.59</c:v>
                </c:pt>
                <c:pt idx="399">
                  <c:v>12.59</c:v>
                </c:pt>
                <c:pt idx="400">
                  <c:v>12.59</c:v>
                </c:pt>
                <c:pt idx="401">
                  <c:v>12.59</c:v>
                </c:pt>
                <c:pt idx="402">
                  <c:v>12.59</c:v>
                </c:pt>
                <c:pt idx="403">
                  <c:v>12.59</c:v>
                </c:pt>
                <c:pt idx="404">
                  <c:v>12.59</c:v>
                </c:pt>
                <c:pt idx="405">
                  <c:v>12.59</c:v>
                </c:pt>
                <c:pt idx="406">
                  <c:v>12.59</c:v>
                </c:pt>
                <c:pt idx="407">
                  <c:v>12.59</c:v>
                </c:pt>
                <c:pt idx="408">
                  <c:v>12.59</c:v>
                </c:pt>
                <c:pt idx="409">
                  <c:v>12.59</c:v>
                </c:pt>
                <c:pt idx="410">
                  <c:v>12.59</c:v>
                </c:pt>
                <c:pt idx="411">
                  <c:v>12.59</c:v>
                </c:pt>
                <c:pt idx="412">
                  <c:v>12.59</c:v>
                </c:pt>
                <c:pt idx="413">
                  <c:v>12.59</c:v>
                </c:pt>
                <c:pt idx="414">
                  <c:v>12.59</c:v>
                </c:pt>
                <c:pt idx="415">
                  <c:v>12.59</c:v>
                </c:pt>
                <c:pt idx="416">
                  <c:v>12.59</c:v>
                </c:pt>
                <c:pt idx="417">
                  <c:v>12.59</c:v>
                </c:pt>
                <c:pt idx="418">
                  <c:v>12.59</c:v>
                </c:pt>
                <c:pt idx="419">
                  <c:v>12.59</c:v>
                </c:pt>
                <c:pt idx="420">
                  <c:v>12.59</c:v>
                </c:pt>
                <c:pt idx="421">
                  <c:v>12.59</c:v>
                </c:pt>
                <c:pt idx="422">
                  <c:v>12.59</c:v>
                </c:pt>
                <c:pt idx="423">
                  <c:v>12.59</c:v>
                </c:pt>
                <c:pt idx="424">
                  <c:v>12.59</c:v>
                </c:pt>
                <c:pt idx="425">
                  <c:v>12.59</c:v>
                </c:pt>
                <c:pt idx="426">
                  <c:v>12.59</c:v>
                </c:pt>
                <c:pt idx="427">
                  <c:v>12.59</c:v>
                </c:pt>
                <c:pt idx="428">
                  <c:v>12.59</c:v>
                </c:pt>
                <c:pt idx="429">
                  <c:v>12.59</c:v>
                </c:pt>
                <c:pt idx="430">
                  <c:v>12.59</c:v>
                </c:pt>
                <c:pt idx="431">
                  <c:v>12.59</c:v>
                </c:pt>
                <c:pt idx="432">
                  <c:v>12.59</c:v>
                </c:pt>
                <c:pt idx="433">
                  <c:v>12.59</c:v>
                </c:pt>
                <c:pt idx="434">
                  <c:v>12.59</c:v>
                </c:pt>
                <c:pt idx="435">
                  <c:v>12.59</c:v>
                </c:pt>
                <c:pt idx="436">
                  <c:v>12.59</c:v>
                </c:pt>
                <c:pt idx="437">
                  <c:v>12.59</c:v>
                </c:pt>
                <c:pt idx="438">
                  <c:v>12.59</c:v>
                </c:pt>
                <c:pt idx="439">
                  <c:v>12.59</c:v>
                </c:pt>
                <c:pt idx="440">
                  <c:v>12.59</c:v>
                </c:pt>
                <c:pt idx="441">
                  <c:v>12.59</c:v>
                </c:pt>
                <c:pt idx="442">
                  <c:v>12.59</c:v>
                </c:pt>
                <c:pt idx="443">
                  <c:v>12.59</c:v>
                </c:pt>
                <c:pt idx="444">
                  <c:v>12.59</c:v>
                </c:pt>
                <c:pt idx="445">
                  <c:v>12.59</c:v>
                </c:pt>
                <c:pt idx="446">
                  <c:v>12.59</c:v>
                </c:pt>
                <c:pt idx="447">
                  <c:v>12.59</c:v>
                </c:pt>
                <c:pt idx="448">
                  <c:v>12.59</c:v>
                </c:pt>
                <c:pt idx="449">
                  <c:v>12.59</c:v>
                </c:pt>
                <c:pt idx="450">
                  <c:v>12.59</c:v>
                </c:pt>
                <c:pt idx="451">
                  <c:v>12.59</c:v>
                </c:pt>
                <c:pt idx="452">
                  <c:v>12.59</c:v>
                </c:pt>
                <c:pt idx="453">
                  <c:v>12.59</c:v>
                </c:pt>
                <c:pt idx="454">
                  <c:v>12.59</c:v>
                </c:pt>
                <c:pt idx="455">
                  <c:v>12.59</c:v>
                </c:pt>
                <c:pt idx="456">
                  <c:v>12.59</c:v>
                </c:pt>
                <c:pt idx="457">
                  <c:v>12.59</c:v>
                </c:pt>
                <c:pt idx="458">
                  <c:v>12.59</c:v>
                </c:pt>
                <c:pt idx="459">
                  <c:v>12.59</c:v>
                </c:pt>
                <c:pt idx="460">
                  <c:v>12.59</c:v>
                </c:pt>
                <c:pt idx="461">
                  <c:v>12.59</c:v>
                </c:pt>
                <c:pt idx="462">
                  <c:v>12.59</c:v>
                </c:pt>
                <c:pt idx="463">
                  <c:v>12.59</c:v>
                </c:pt>
                <c:pt idx="464">
                  <c:v>12.59</c:v>
                </c:pt>
                <c:pt idx="465">
                  <c:v>12.59</c:v>
                </c:pt>
                <c:pt idx="466">
                  <c:v>12.59</c:v>
                </c:pt>
                <c:pt idx="467">
                  <c:v>12.59</c:v>
                </c:pt>
                <c:pt idx="468">
                  <c:v>12.59</c:v>
                </c:pt>
                <c:pt idx="469">
                  <c:v>12.59</c:v>
                </c:pt>
                <c:pt idx="470">
                  <c:v>12.59</c:v>
                </c:pt>
                <c:pt idx="471">
                  <c:v>12.59</c:v>
                </c:pt>
                <c:pt idx="472">
                  <c:v>12.59</c:v>
                </c:pt>
                <c:pt idx="473">
                  <c:v>12.59</c:v>
                </c:pt>
                <c:pt idx="474">
                  <c:v>12.59</c:v>
                </c:pt>
                <c:pt idx="475">
                  <c:v>12.59</c:v>
                </c:pt>
                <c:pt idx="476">
                  <c:v>12.59</c:v>
                </c:pt>
                <c:pt idx="477">
                  <c:v>12.59</c:v>
                </c:pt>
                <c:pt idx="478">
                  <c:v>12.59</c:v>
                </c:pt>
                <c:pt idx="479">
                  <c:v>12.59</c:v>
                </c:pt>
                <c:pt idx="480">
                  <c:v>12.59</c:v>
                </c:pt>
                <c:pt idx="481">
                  <c:v>12.59</c:v>
                </c:pt>
                <c:pt idx="482">
                  <c:v>12.59</c:v>
                </c:pt>
                <c:pt idx="483">
                  <c:v>12.59</c:v>
                </c:pt>
                <c:pt idx="484">
                  <c:v>12.59</c:v>
                </c:pt>
                <c:pt idx="485">
                  <c:v>12.59</c:v>
                </c:pt>
                <c:pt idx="486">
                  <c:v>12.59</c:v>
                </c:pt>
                <c:pt idx="487">
                  <c:v>12.59</c:v>
                </c:pt>
                <c:pt idx="488">
                  <c:v>12.59</c:v>
                </c:pt>
                <c:pt idx="489">
                  <c:v>12.59</c:v>
                </c:pt>
                <c:pt idx="490">
                  <c:v>12.59</c:v>
                </c:pt>
                <c:pt idx="491">
                  <c:v>12.59</c:v>
                </c:pt>
                <c:pt idx="492">
                  <c:v>12.59</c:v>
                </c:pt>
                <c:pt idx="493">
                  <c:v>12.59</c:v>
                </c:pt>
                <c:pt idx="494">
                  <c:v>12.59</c:v>
                </c:pt>
                <c:pt idx="495">
                  <c:v>12.59</c:v>
                </c:pt>
                <c:pt idx="496">
                  <c:v>12.59</c:v>
                </c:pt>
                <c:pt idx="497">
                  <c:v>12.59</c:v>
                </c:pt>
                <c:pt idx="498">
                  <c:v>12.59</c:v>
                </c:pt>
                <c:pt idx="499">
                  <c:v>12.59</c:v>
                </c:pt>
                <c:pt idx="500">
                  <c:v>12.59</c:v>
                </c:pt>
                <c:pt idx="501">
                  <c:v>12.59</c:v>
                </c:pt>
                <c:pt idx="502">
                  <c:v>12.59</c:v>
                </c:pt>
                <c:pt idx="503">
                  <c:v>12.59</c:v>
                </c:pt>
                <c:pt idx="504">
                  <c:v>12.59</c:v>
                </c:pt>
                <c:pt idx="505">
                  <c:v>12.59</c:v>
                </c:pt>
                <c:pt idx="506">
                  <c:v>12.59</c:v>
                </c:pt>
                <c:pt idx="507">
                  <c:v>12.59</c:v>
                </c:pt>
                <c:pt idx="508">
                  <c:v>12.59</c:v>
                </c:pt>
                <c:pt idx="509">
                  <c:v>12.59</c:v>
                </c:pt>
                <c:pt idx="510">
                  <c:v>12.59</c:v>
                </c:pt>
                <c:pt idx="511">
                  <c:v>12.59</c:v>
                </c:pt>
                <c:pt idx="512">
                  <c:v>12.59</c:v>
                </c:pt>
                <c:pt idx="513">
                  <c:v>12.59</c:v>
                </c:pt>
                <c:pt idx="514">
                  <c:v>12.59</c:v>
                </c:pt>
                <c:pt idx="515">
                  <c:v>12.59</c:v>
                </c:pt>
                <c:pt idx="516">
                  <c:v>12.59</c:v>
                </c:pt>
                <c:pt idx="517">
                  <c:v>12.59</c:v>
                </c:pt>
                <c:pt idx="518">
                  <c:v>12.59</c:v>
                </c:pt>
                <c:pt idx="519">
                  <c:v>12.59</c:v>
                </c:pt>
                <c:pt idx="520">
                  <c:v>12.59</c:v>
                </c:pt>
                <c:pt idx="521">
                  <c:v>12.59</c:v>
                </c:pt>
                <c:pt idx="522">
                  <c:v>12.59</c:v>
                </c:pt>
                <c:pt idx="523">
                  <c:v>12.59</c:v>
                </c:pt>
                <c:pt idx="524">
                  <c:v>12.59</c:v>
                </c:pt>
                <c:pt idx="525">
                  <c:v>12.59</c:v>
                </c:pt>
                <c:pt idx="526">
                  <c:v>12.59</c:v>
                </c:pt>
                <c:pt idx="527">
                  <c:v>12.59</c:v>
                </c:pt>
                <c:pt idx="528">
                  <c:v>12.59</c:v>
                </c:pt>
                <c:pt idx="529">
                  <c:v>12.59</c:v>
                </c:pt>
                <c:pt idx="530">
                  <c:v>12.59</c:v>
                </c:pt>
                <c:pt idx="531">
                  <c:v>12.59</c:v>
                </c:pt>
                <c:pt idx="532">
                  <c:v>12.59</c:v>
                </c:pt>
                <c:pt idx="533">
                  <c:v>12.59</c:v>
                </c:pt>
                <c:pt idx="534">
                  <c:v>12.59</c:v>
                </c:pt>
                <c:pt idx="535">
                  <c:v>12.59</c:v>
                </c:pt>
                <c:pt idx="536">
                  <c:v>12.59</c:v>
                </c:pt>
                <c:pt idx="537">
                  <c:v>12.59</c:v>
                </c:pt>
                <c:pt idx="538">
                  <c:v>12.59</c:v>
                </c:pt>
                <c:pt idx="539">
                  <c:v>12.59</c:v>
                </c:pt>
                <c:pt idx="540">
                  <c:v>12.59</c:v>
                </c:pt>
                <c:pt idx="541">
                  <c:v>12.59</c:v>
                </c:pt>
                <c:pt idx="542">
                  <c:v>12.59</c:v>
                </c:pt>
                <c:pt idx="543">
                  <c:v>12.59</c:v>
                </c:pt>
                <c:pt idx="544">
                  <c:v>12.59</c:v>
                </c:pt>
                <c:pt idx="545">
                  <c:v>12.59</c:v>
                </c:pt>
                <c:pt idx="546">
                  <c:v>12.59</c:v>
                </c:pt>
                <c:pt idx="547">
                  <c:v>12.59</c:v>
                </c:pt>
                <c:pt idx="548">
                  <c:v>12.59</c:v>
                </c:pt>
                <c:pt idx="549">
                  <c:v>12.59</c:v>
                </c:pt>
                <c:pt idx="550">
                  <c:v>12.59</c:v>
                </c:pt>
                <c:pt idx="551">
                  <c:v>12.59</c:v>
                </c:pt>
                <c:pt idx="552">
                  <c:v>12.59</c:v>
                </c:pt>
                <c:pt idx="553">
                  <c:v>12.59</c:v>
                </c:pt>
                <c:pt idx="554">
                  <c:v>12.59</c:v>
                </c:pt>
                <c:pt idx="555">
                  <c:v>12.59</c:v>
                </c:pt>
                <c:pt idx="556">
                  <c:v>12.59</c:v>
                </c:pt>
                <c:pt idx="557">
                  <c:v>12.59</c:v>
                </c:pt>
                <c:pt idx="558">
                  <c:v>12.59</c:v>
                </c:pt>
                <c:pt idx="559">
                  <c:v>12.59</c:v>
                </c:pt>
                <c:pt idx="560">
                  <c:v>12.59</c:v>
                </c:pt>
                <c:pt idx="561">
                  <c:v>12.59</c:v>
                </c:pt>
                <c:pt idx="562">
                  <c:v>12.59</c:v>
                </c:pt>
                <c:pt idx="563">
                  <c:v>12.59</c:v>
                </c:pt>
                <c:pt idx="564">
                  <c:v>12.59</c:v>
                </c:pt>
                <c:pt idx="565">
                  <c:v>12.59</c:v>
                </c:pt>
                <c:pt idx="566">
                  <c:v>12.59</c:v>
                </c:pt>
                <c:pt idx="567">
                  <c:v>12.59</c:v>
                </c:pt>
                <c:pt idx="568">
                  <c:v>12.59</c:v>
                </c:pt>
                <c:pt idx="569">
                  <c:v>12.59</c:v>
                </c:pt>
                <c:pt idx="570">
                  <c:v>12.59</c:v>
                </c:pt>
                <c:pt idx="571">
                  <c:v>12.59</c:v>
                </c:pt>
                <c:pt idx="572">
                  <c:v>12.59</c:v>
                </c:pt>
                <c:pt idx="573">
                  <c:v>12.59</c:v>
                </c:pt>
                <c:pt idx="574">
                  <c:v>12.59</c:v>
                </c:pt>
                <c:pt idx="575">
                  <c:v>12.59</c:v>
                </c:pt>
                <c:pt idx="576">
                  <c:v>12.59</c:v>
                </c:pt>
                <c:pt idx="577">
                  <c:v>12.59</c:v>
                </c:pt>
                <c:pt idx="578">
                  <c:v>12.59</c:v>
                </c:pt>
                <c:pt idx="579">
                  <c:v>12.59</c:v>
                </c:pt>
                <c:pt idx="580">
                  <c:v>12.59</c:v>
                </c:pt>
                <c:pt idx="581">
                  <c:v>12.59</c:v>
                </c:pt>
                <c:pt idx="582">
                  <c:v>12.59</c:v>
                </c:pt>
                <c:pt idx="583">
                  <c:v>12.59</c:v>
                </c:pt>
                <c:pt idx="584">
                  <c:v>12.59</c:v>
                </c:pt>
                <c:pt idx="585">
                  <c:v>12.59</c:v>
                </c:pt>
                <c:pt idx="586">
                  <c:v>12.59</c:v>
                </c:pt>
                <c:pt idx="587">
                  <c:v>12.59</c:v>
                </c:pt>
                <c:pt idx="588">
                  <c:v>12.59</c:v>
                </c:pt>
                <c:pt idx="589">
                  <c:v>12.59</c:v>
                </c:pt>
                <c:pt idx="590">
                  <c:v>12.59</c:v>
                </c:pt>
                <c:pt idx="591">
                  <c:v>12.59</c:v>
                </c:pt>
                <c:pt idx="592">
                  <c:v>12.59</c:v>
                </c:pt>
                <c:pt idx="593">
                  <c:v>12.59</c:v>
                </c:pt>
                <c:pt idx="594">
                  <c:v>12.59</c:v>
                </c:pt>
                <c:pt idx="595">
                  <c:v>12.59</c:v>
                </c:pt>
                <c:pt idx="596">
                  <c:v>12.59</c:v>
                </c:pt>
                <c:pt idx="597">
                  <c:v>12.59</c:v>
                </c:pt>
                <c:pt idx="598">
                  <c:v>12.59</c:v>
                </c:pt>
                <c:pt idx="599">
                  <c:v>12.59</c:v>
                </c:pt>
                <c:pt idx="600">
                  <c:v>12.59</c:v>
                </c:pt>
                <c:pt idx="601">
                  <c:v>12.59</c:v>
                </c:pt>
                <c:pt idx="602">
                  <c:v>12.59</c:v>
                </c:pt>
                <c:pt idx="603">
                  <c:v>12.59</c:v>
                </c:pt>
                <c:pt idx="604">
                  <c:v>12.59</c:v>
                </c:pt>
                <c:pt idx="605">
                  <c:v>12.59</c:v>
                </c:pt>
                <c:pt idx="606">
                  <c:v>12.59</c:v>
                </c:pt>
                <c:pt idx="607">
                  <c:v>12.59</c:v>
                </c:pt>
                <c:pt idx="608">
                  <c:v>12.59</c:v>
                </c:pt>
                <c:pt idx="609">
                  <c:v>12.59</c:v>
                </c:pt>
                <c:pt idx="610">
                  <c:v>12.59</c:v>
                </c:pt>
                <c:pt idx="611">
                  <c:v>12.59</c:v>
                </c:pt>
                <c:pt idx="612">
                  <c:v>12.59</c:v>
                </c:pt>
                <c:pt idx="613">
                  <c:v>12.59</c:v>
                </c:pt>
                <c:pt idx="614">
                  <c:v>12.59</c:v>
                </c:pt>
                <c:pt idx="615">
                  <c:v>12.59</c:v>
                </c:pt>
                <c:pt idx="616">
                  <c:v>12.59</c:v>
                </c:pt>
                <c:pt idx="617">
                  <c:v>12.59</c:v>
                </c:pt>
                <c:pt idx="618">
                  <c:v>12.59</c:v>
                </c:pt>
                <c:pt idx="619">
                  <c:v>12.59</c:v>
                </c:pt>
                <c:pt idx="620">
                  <c:v>12.59</c:v>
                </c:pt>
                <c:pt idx="621">
                  <c:v>12.59</c:v>
                </c:pt>
                <c:pt idx="622">
                  <c:v>12.59</c:v>
                </c:pt>
                <c:pt idx="623">
                  <c:v>12.59</c:v>
                </c:pt>
                <c:pt idx="624">
                  <c:v>12.59</c:v>
                </c:pt>
                <c:pt idx="625">
                  <c:v>12.59</c:v>
                </c:pt>
                <c:pt idx="626">
                  <c:v>12.59</c:v>
                </c:pt>
                <c:pt idx="627">
                  <c:v>12.59</c:v>
                </c:pt>
                <c:pt idx="628">
                  <c:v>12.59</c:v>
                </c:pt>
                <c:pt idx="629">
                  <c:v>12.59</c:v>
                </c:pt>
                <c:pt idx="630">
                  <c:v>12.59</c:v>
                </c:pt>
                <c:pt idx="631">
                  <c:v>12.59</c:v>
                </c:pt>
                <c:pt idx="632">
                  <c:v>12.59</c:v>
                </c:pt>
                <c:pt idx="633">
                  <c:v>12.59</c:v>
                </c:pt>
                <c:pt idx="634">
                  <c:v>12.59</c:v>
                </c:pt>
                <c:pt idx="635">
                  <c:v>12.59</c:v>
                </c:pt>
                <c:pt idx="636">
                  <c:v>12.59</c:v>
                </c:pt>
                <c:pt idx="637">
                  <c:v>12.59</c:v>
                </c:pt>
                <c:pt idx="638">
                  <c:v>12.59</c:v>
                </c:pt>
                <c:pt idx="639">
                  <c:v>12.59</c:v>
                </c:pt>
                <c:pt idx="640">
                  <c:v>12.59</c:v>
                </c:pt>
                <c:pt idx="641">
                  <c:v>12.59</c:v>
                </c:pt>
                <c:pt idx="642">
                  <c:v>12.59</c:v>
                </c:pt>
                <c:pt idx="643">
                  <c:v>12.59</c:v>
                </c:pt>
                <c:pt idx="644">
                  <c:v>12.59</c:v>
                </c:pt>
                <c:pt idx="645">
                  <c:v>12.59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8-4028-87F0-114EB269B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23696"/>
        <c:axId val="1466811808"/>
      </c:lineChart>
      <c:catAx>
        <c:axId val="14010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11808"/>
        <c:crosses val="autoZero"/>
        <c:auto val="1"/>
        <c:lblAlgn val="ctr"/>
        <c:lblOffset val="100"/>
        <c:noMultiLvlLbl val="0"/>
      </c:catAx>
      <c:valAx>
        <c:axId val="14668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02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TARIFA</a:t>
            </a:r>
            <a:r>
              <a:rPr lang="pt-BR" b="1" baseline="0">
                <a:solidFill>
                  <a:sysClr val="windowText" lastClr="000000"/>
                </a:solidFill>
              </a:rPr>
              <a:t> MÉDIA X CUSTO MÉDIO - INDUSTRIAL</a:t>
            </a:r>
            <a:endParaRPr lang="pt-BR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GRÁFICOS_TARIFA_MÉDIA!$F$2</c:f>
              <c:strCache>
                <c:ptCount val="1"/>
                <c:pt idx="0">
                  <c:v>Tarifa Média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GRÁFICOS_TARIFA_MÉDIA!$E$2:$E$148</c:f>
              <c:strCache>
                <c:ptCount val="1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61</c:v>
                </c:pt>
                <c:pt idx="61">
                  <c:v>62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91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100</c:v>
                </c:pt>
                <c:pt idx="92">
                  <c:v>102</c:v>
                </c:pt>
                <c:pt idx="93">
                  <c:v>104</c:v>
                </c:pt>
                <c:pt idx="94">
                  <c:v>105</c:v>
                </c:pt>
                <c:pt idx="95">
                  <c:v>106</c:v>
                </c:pt>
                <c:pt idx="96">
                  <c:v>110</c:v>
                </c:pt>
                <c:pt idx="97">
                  <c:v>112</c:v>
                </c:pt>
                <c:pt idx="98">
                  <c:v>113</c:v>
                </c:pt>
                <c:pt idx="99">
                  <c:v>116</c:v>
                </c:pt>
                <c:pt idx="100">
                  <c:v>117</c:v>
                </c:pt>
                <c:pt idx="101">
                  <c:v>119</c:v>
                </c:pt>
                <c:pt idx="102">
                  <c:v>126</c:v>
                </c:pt>
                <c:pt idx="103">
                  <c:v>130</c:v>
                </c:pt>
                <c:pt idx="104">
                  <c:v>131</c:v>
                </c:pt>
                <c:pt idx="105">
                  <c:v>132</c:v>
                </c:pt>
                <c:pt idx="106">
                  <c:v>133</c:v>
                </c:pt>
                <c:pt idx="107">
                  <c:v>136</c:v>
                </c:pt>
                <c:pt idx="108">
                  <c:v>140</c:v>
                </c:pt>
                <c:pt idx="109">
                  <c:v>141</c:v>
                </c:pt>
                <c:pt idx="110">
                  <c:v>142</c:v>
                </c:pt>
                <c:pt idx="111">
                  <c:v>146</c:v>
                </c:pt>
                <c:pt idx="112">
                  <c:v>149</c:v>
                </c:pt>
                <c:pt idx="113">
                  <c:v>151</c:v>
                </c:pt>
                <c:pt idx="114">
                  <c:v>152</c:v>
                </c:pt>
                <c:pt idx="115">
                  <c:v>161</c:v>
                </c:pt>
                <c:pt idx="116">
                  <c:v>162</c:v>
                </c:pt>
                <c:pt idx="117">
                  <c:v>164</c:v>
                </c:pt>
                <c:pt idx="118">
                  <c:v>182</c:v>
                </c:pt>
                <c:pt idx="119">
                  <c:v>183</c:v>
                </c:pt>
                <c:pt idx="120">
                  <c:v>188</c:v>
                </c:pt>
                <c:pt idx="121">
                  <c:v>198</c:v>
                </c:pt>
                <c:pt idx="122">
                  <c:v>211</c:v>
                </c:pt>
                <c:pt idx="123">
                  <c:v>213</c:v>
                </c:pt>
                <c:pt idx="124">
                  <c:v>216</c:v>
                </c:pt>
                <c:pt idx="125">
                  <c:v>217</c:v>
                </c:pt>
                <c:pt idx="126">
                  <c:v>218</c:v>
                </c:pt>
                <c:pt idx="127">
                  <c:v>227</c:v>
                </c:pt>
                <c:pt idx="128">
                  <c:v>231</c:v>
                </c:pt>
                <c:pt idx="129">
                  <c:v>249</c:v>
                </c:pt>
                <c:pt idx="130">
                  <c:v>252</c:v>
                </c:pt>
                <c:pt idx="131">
                  <c:v>258</c:v>
                </c:pt>
                <c:pt idx="132">
                  <c:v>266</c:v>
                </c:pt>
                <c:pt idx="133">
                  <c:v>281</c:v>
                </c:pt>
                <c:pt idx="134">
                  <c:v>288</c:v>
                </c:pt>
                <c:pt idx="135">
                  <c:v>310</c:v>
                </c:pt>
                <c:pt idx="136">
                  <c:v>312</c:v>
                </c:pt>
                <c:pt idx="137">
                  <c:v>334</c:v>
                </c:pt>
                <c:pt idx="138">
                  <c:v>342</c:v>
                </c:pt>
                <c:pt idx="139">
                  <c:v>367</c:v>
                </c:pt>
                <c:pt idx="140">
                  <c:v>381</c:v>
                </c:pt>
                <c:pt idx="141">
                  <c:v>414</c:v>
                </c:pt>
                <c:pt idx="142">
                  <c:v>509</c:v>
                </c:pt>
                <c:pt idx="143">
                  <c:v>1255</c:v>
                </c:pt>
                <c:pt idx="144">
                  <c:v>1294</c:v>
                </c:pt>
                <c:pt idx="145">
                  <c:v>3679</c:v>
                </c:pt>
                <c:pt idx="146">
                  <c:v>4638</c:v>
                </c:pt>
              </c:strCache>
            </c:strRef>
          </c:cat>
          <c:val>
            <c:numRef>
              <c:f>GRÁFICOS_TARIFA_MÉDIA!$F$3:$F$148</c:f>
              <c:numCache>
                <c:formatCode>0.00</c:formatCode>
                <c:ptCount val="146"/>
                <c:pt idx="0">
                  <c:v>28.4</c:v>
                </c:pt>
                <c:pt idx="1">
                  <c:v>28.4</c:v>
                </c:pt>
                <c:pt idx="2">
                  <c:v>14.2</c:v>
                </c:pt>
                <c:pt idx="3">
                  <c:v>9.4666666666666668</c:v>
                </c:pt>
                <c:pt idx="4">
                  <c:v>7.1</c:v>
                </c:pt>
                <c:pt idx="5">
                  <c:v>7.3484999999999996</c:v>
                </c:pt>
                <c:pt idx="6">
                  <c:v>7.5141666666666671</c:v>
                </c:pt>
                <c:pt idx="7">
                  <c:v>7.6325000000000003</c:v>
                </c:pt>
                <c:pt idx="8">
                  <c:v>7.961096875</c:v>
                </c:pt>
                <c:pt idx="9">
                  <c:v>8.2166722222222219</c:v>
                </c:pt>
                <c:pt idx="10">
                  <c:v>8.4211325000000006</c:v>
                </c:pt>
                <c:pt idx="11">
                  <c:v>8.9335701590909089</c:v>
                </c:pt>
                <c:pt idx="12">
                  <c:v>9.3606015416666661</c:v>
                </c:pt>
                <c:pt idx="13">
                  <c:v>9.7219357884615381</c:v>
                </c:pt>
                <c:pt idx="14">
                  <c:v>10.031650857142859</c:v>
                </c:pt>
                <c:pt idx="15">
                  <c:v>10.300070583333335</c:v>
                </c:pt>
                <c:pt idx="16">
                  <c:v>10.534937843750003</c:v>
                </c:pt>
                <c:pt idx="17">
                  <c:v>10.74217366176471</c:v>
                </c:pt>
                <c:pt idx="18">
                  <c:v>10.926383277777781</c:v>
                </c:pt>
                <c:pt idx="19">
                  <c:v>11.091202407894741</c:v>
                </c:pt>
                <c:pt idx="20">
                  <c:v>11.239539625000004</c:v>
                </c:pt>
                <c:pt idx="21">
                  <c:v>11.373749488095243</c:v>
                </c:pt>
                <c:pt idx="22">
                  <c:v>11.495758454545459</c:v>
                </c:pt>
                <c:pt idx="23">
                  <c:v>11.60715794565218</c:v>
                </c:pt>
                <c:pt idx="24">
                  <c:v>11.709274145833339</c:v>
                </c:pt>
                <c:pt idx="25">
                  <c:v>11.803221050000005</c:v>
                </c:pt>
                <c:pt idx="26">
                  <c:v>11.889941269230773</c:v>
                </c:pt>
                <c:pt idx="27">
                  <c:v>11.970237768518521</c:v>
                </c:pt>
                <c:pt idx="28">
                  <c:v>12.04479880357143</c:v>
                </c:pt>
                <c:pt idx="29">
                  <c:v>12.114217698275864</c:v>
                </c:pt>
                <c:pt idx="30">
                  <c:v>12.179008666666668</c:v>
                </c:pt>
                <c:pt idx="31">
                  <c:v>12.239619572580645</c:v>
                </c:pt>
                <c:pt idx="32">
                  <c:v>12.296442296875</c:v>
                </c:pt>
                <c:pt idx="33">
                  <c:v>12.349821219696969</c:v>
                </c:pt>
                <c:pt idx="34">
                  <c:v>12.400060205882353</c:v>
                </c:pt>
                <c:pt idx="35">
                  <c:v>12.447428392857141</c:v>
                </c:pt>
                <c:pt idx="36">
                  <c:v>12.492165013888886</c:v>
                </c:pt>
                <c:pt idx="37">
                  <c:v>12.534483439189188</c:v>
                </c:pt>
                <c:pt idx="38">
                  <c:v>12.574574578947367</c:v>
                </c:pt>
                <c:pt idx="39">
                  <c:v>12.61260976282051</c:v>
                </c:pt>
                <c:pt idx="40">
                  <c:v>12.648743187499997</c:v>
                </c:pt>
                <c:pt idx="41">
                  <c:v>12.679685238597557</c:v>
                </c:pt>
                <c:pt idx="42">
                  <c:v>12.709153858690472</c:v>
                </c:pt>
                <c:pt idx="43">
                  <c:v>12.737251845290693</c:v>
                </c:pt>
                <c:pt idx="44">
                  <c:v>12.764072650681813</c:v>
                </c:pt>
                <c:pt idx="45">
                  <c:v>12.789701420277773</c:v>
                </c:pt>
                <c:pt idx="46">
                  <c:v>12.814215895543473</c:v>
                </c:pt>
                <c:pt idx="47">
                  <c:v>12.837687201648931</c:v>
                </c:pt>
                <c:pt idx="48">
                  <c:v>12.860180536666661</c:v>
                </c:pt>
                <c:pt idx="49">
                  <c:v>12.881755776377545</c:v>
                </c:pt>
                <c:pt idx="50">
                  <c:v>12.902468006499994</c:v>
                </c:pt>
                <c:pt idx="51">
                  <c:v>12.922367992303915</c:v>
                </c:pt>
                <c:pt idx="52">
                  <c:v>12.941502594038456</c:v>
                </c:pt>
                <c:pt idx="53">
                  <c:v>12.977645730648142</c:v>
                </c:pt>
                <c:pt idx="54">
                  <c:v>12.994731577045448</c:v>
                </c:pt>
                <c:pt idx="55">
                  <c:v>13.01120721464285</c:v>
                </c:pt>
                <c:pt idx="56">
                  <c:v>13.027104759692975</c:v>
                </c:pt>
                <c:pt idx="57">
                  <c:v>13.042454113534475</c:v>
                </c:pt>
                <c:pt idx="58">
                  <c:v>13.057283150296602</c:v>
                </c:pt>
                <c:pt idx="59">
                  <c:v>13.085482630040975</c:v>
                </c:pt>
                <c:pt idx="60">
                  <c:v>13.098900124435476</c:v>
                </c:pt>
                <c:pt idx="61">
                  <c:v>13.124477223124991</c:v>
                </c:pt>
                <c:pt idx="62">
                  <c:v>13.136675531730759</c:v>
                </c:pt>
                <c:pt idx="63">
                  <c:v>13.148504194621204</c:v>
                </c:pt>
                <c:pt idx="64">
                  <c:v>13.181933024528975</c:v>
                </c:pt>
                <c:pt idx="65">
                  <c:v>13.192439228214276</c:v>
                </c:pt>
                <c:pt idx="66">
                  <c:v>13.202649482499989</c:v>
                </c:pt>
                <c:pt idx="67">
                  <c:v>13.212576118611102</c:v>
                </c:pt>
                <c:pt idx="68">
                  <c:v>13.222230792089031</c:v>
                </c:pt>
                <c:pt idx="69">
                  <c:v>13.231624528445936</c:v>
                </c:pt>
                <c:pt idx="70">
                  <c:v>13.249670390394726</c:v>
                </c:pt>
                <c:pt idx="71">
                  <c:v>13.258341778603885</c:v>
                </c:pt>
                <c:pt idx="72">
                  <c:v>13.26679082352563</c:v>
                </c:pt>
                <c:pt idx="73">
                  <c:v>13.275025968575939</c:v>
                </c:pt>
                <c:pt idx="74">
                  <c:v>13.283055234999988</c:v>
                </c:pt>
                <c:pt idx="75">
                  <c:v>13.298526260548769</c:v>
                </c:pt>
                <c:pt idx="76">
                  <c:v>13.305982176475892</c:v>
                </c:pt>
                <c:pt idx="77">
                  <c:v>13.313260570595228</c:v>
                </c:pt>
                <c:pt idx="78">
                  <c:v>13.320367708382342</c:v>
                </c:pt>
                <c:pt idx="79">
                  <c:v>13.327309563895337</c:v>
                </c:pt>
                <c:pt idx="80">
                  <c:v>13.334091836522976</c:v>
                </c:pt>
                <c:pt idx="81">
                  <c:v>13.340719966590898</c:v>
                </c:pt>
                <c:pt idx="82">
                  <c:v>13.347199149915719</c:v>
                </c:pt>
                <c:pt idx="83">
                  <c:v>13.359730317664823</c:v>
                </c:pt>
                <c:pt idx="84">
                  <c:v>13.371722510456978</c:v>
                </c:pt>
                <c:pt idx="85">
                  <c:v>13.377527242074455</c:v>
                </c:pt>
                <c:pt idx="86">
                  <c:v>13.383209768815778</c:v>
                </c:pt>
                <c:pt idx="87">
                  <c:v>13.388773909583321</c:v>
                </c:pt>
                <c:pt idx="88">
                  <c:v>13.394223325798956</c:v>
                </c:pt>
                <c:pt idx="89">
                  <c:v>13.399561529438763</c:v>
                </c:pt>
                <c:pt idx="90">
                  <c:v>13.409917644499988</c:v>
                </c:pt>
                <c:pt idx="91">
                  <c:v>13.414409846310772</c:v>
                </c:pt>
                <c:pt idx="92">
                  <c:v>13.418729271128834</c:v>
                </c:pt>
                <c:pt idx="93">
                  <c:v>13.420827277469035</c:v>
                </c:pt>
                <c:pt idx="94">
                  <c:v>13.422885698783951</c:v>
                </c:pt>
                <c:pt idx="95">
                  <c:v>13.430745125622716</c:v>
                </c:pt>
                <c:pt idx="96">
                  <c:v>13.434464318680345</c:v>
                </c:pt>
                <c:pt idx="97">
                  <c:v>13.436274545389811</c:v>
                </c:pt>
                <c:pt idx="98">
                  <c:v>13.441517960686195</c:v>
                </c:pt>
                <c:pt idx="99">
                  <c:v>13.443206011764518</c:v>
                </c:pt>
                <c:pt idx="100">
                  <c:v>13.446497002102088</c:v>
                </c:pt>
                <c:pt idx="101">
                  <c:v>13.457192720699194</c:v>
                </c:pt>
                <c:pt idx="102">
                  <c:v>13.462787404273065</c:v>
                </c:pt>
                <c:pt idx="103">
                  <c:v>13.464132690781286</c:v>
                </c:pt>
                <c:pt idx="104">
                  <c:v>13.465457594160595</c:v>
                </c:pt>
                <c:pt idx="105">
                  <c:v>13.466762574180816</c:v>
                </c:pt>
                <c:pt idx="106">
                  <c:v>13.470562368945577</c:v>
                </c:pt>
                <c:pt idx="107">
                  <c:v>13.475375442314274</c:v>
                </c:pt>
                <c:pt idx="108">
                  <c:v>13.4765360415663</c:v>
                </c:pt>
                <c:pt idx="109">
                  <c:v>13.477680294349989</c:v>
                </c:pt>
                <c:pt idx="110">
                  <c:v>13.482100558528071</c:v>
                </c:pt>
                <c:pt idx="111">
                  <c:v>13.48526000909831</c:v>
                </c:pt>
                <c:pt idx="112">
                  <c:v>13.48729656443277</c:v>
                </c:pt>
                <c:pt idx="113">
                  <c:v>13.488294744514462</c:v>
                </c:pt>
                <c:pt idx="114">
                  <c:v>13.496720376384152</c:v>
                </c:pt>
                <c:pt idx="115">
                  <c:v>13.497598768732708</c:v>
                </c:pt>
                <c:pt idx="116">
                  <c:v>13.499323417124382</c:v>
                </c:pt>
                <c:pt idx="117">
                  <c:v>13.513139556437904</c:v>
                </c:pt>
                <c:pt idx="118">
                  <c:v>13.513827427369119</c:v>
                </c:pt>
                <c:pt idx="119">
                  <c:v>13.517157015387228</c:v>
                </c:pt>
                <c:pt idx="120">
                  <c:v>13.523311708390398</c:v>
                </c:pt>
                <c:pt idx="121">
                  <c:v>13.530440651376061</c:v>
                </c:pt>
                <c:pt idx="122">
                  <c:v>13.531460175183328</c:v>
                </c:pt>
                <c:pt idx="123">
                  <c:v>13.532954060762032</c:v>
                </c:pt>
                <c:pt idx="124">
                  <c:v>13.533442843601149</c:v>
                </c:pt>
                <c:pt idx="125">
                  <c:v>13.533927142194035</c:v>
                </c:pt>
                <c:pt idx="126">
                  <c:v>13.453448875824009</c:v>
                </c:pt>
                <c:pt idx="127">
                  <c:v>13.456662227530087</c:v>
                </c:pt>
                <c:pt idx="128">
                  <c:v>13.469844712541166</c:v>
                </c:pt>
                <c:pt idx="129">
                  <c:v>13.471858703306747</c:v>
                </c:pt>
                <c:pt idx="130">
                  <c:v>13.475746173854263</c:v>
                </c:pt>
                <c:pt idx="131">
                  <c:v>13.480656662966917</c:v>
                </c:pt>
                <c:pt idx="132">
                  <c:v>13.489110218512279</c:v>
                </c:pt>
                <c:pt idx="133">
                  <c:v>13.492753857499654</c:v>
                </c:pt>
                <c:pt idx="134">
                  <c:v>13.503134030872905</c:v>
                </c:pt>
                <c:pt idx="135">
                  <c:v>13.50400509437276</c:v>
                </c:pt>
                <c:pt idx="136">
                  <c:v>13.51289828758982</c:v>
                </c:pt>
                <c:pt idx="137">
                  <c:v>13.515848501607605</c:v>
                </c:pt>
                <c:pt idx="138">
                  <c:v>13.524238926351636</c:v>
                </c:pt>
                <c:pt idx="139">
                  <c:v>13.528456601278087</c:v>
                </c:pt>
                <c:pt idx="140">
                  <c:v>13.537269620780194</c:v>
                </c:pt>
                <c:pt idx="141">
                  <c:v>13.556260347748037</c:v>
                </c:pt>
                <c:pt idx="142">
                  <c:v>13.605454493939325</c:v>
                </c:pt>
                <c:pt idx="143">
                  <c:v>13.606466126299074</c:v>
                </c:pt>
                <c:pt idx="144">
                  <c:v>13.627569914873133</c:v>
                </c:pt>
                <c:pt idx="145">
                  <c:v>13.629937437744157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E-40B1-943B-B70099B96023}"/>
            </c:ext>
          </c:extLst>
        </c:ser>
        <c:ser>
          <c:idx val="1"/>
          <c:order val="1"/>
          <c:tx>
            <c:strRef>
              <c:f>GRÁFICOS_TARIFA_MÉDIA!$G$2</c:f>
              <c:strCache>
                <c:ptCount val="1"/>
                <c:pt idx="0">
                  <c:v>Custo Médio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GRÁFICOS_TARIFA_MÉDIA!$E$2:$E$148</c:f>
              <c:strCache>
                <c:ptCount val="1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61</c:v>
                </c:pt>
                <c:pt idx="61">
                  <c:v>62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91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100</c:v>
                </c:pt>
                <c:pt idx="92">
                  <c:v>102</c:v>
                </c:pt>
                <c:pt idx="93">
                  <c:v>104</c:v>
                </c:pt>
                <c:pt idx="94">
                  <c:v>105</c:v>
                </c:pt>
                <c:pt idx="95">
                  <c:v>106</c:v>
                </c:pt>
                <c:pt idx="96">
                  <c:v>110</c:v>
                </c:pt>
                <c:pt idx="97">
                  <c:v>112</c:v>
                </c:pt>
                <c:pt idx="98">
                  <c:v>113</c:v>
                </c:pt>
                <c:pt idx="99">
                  <c:v>116</c:v>
                </c:pt>
                <c:pt idx="100">
                  <c:v>117</c:v>
                </c:pt>
                <c:pt idx="101">
                  <c:v>119</c:v>
                </c:pt>
                <c:pt idx="102">
                  <c:v>126</c:v>
                </c:pt>
                <c:pt idx="103">
                  <c:v>130</c:v>
                </c:pt>
                <c:pt idx="104">
                  <c:v>131</c:v>
                </c:pt>
                <c:pt idx="105">
                  <c:v>132</c:v>
                </c:pt>
                <c:pt idx="106">
                  <c:v>133</c:v>
                </c:pt>
                <c:pt idx="107">
                  <c:v>136</c:v>
                </c:pt>
                <c:pt idx="108">
                  <c:v>140</c:v>
                </c:pt>
                <c:pt idx="109">
                  <c:v>141</c:v>
                </c:pt>
                <c:pt idx="110">
                  <c:v>142</c:v>
                </c:pt>
                <c:pt idx="111">
                  <c:v>146</c:v>
                </c:pt>
                <c:pt idx="112">
                  <c:v>149</c:v>
                </c:pt>
                <c:pt idx="113">
                  <c:v>151</c:v>
                </c:pt>
                <c:pt idx="114">
                  <c:v>152</c:v>
                </c:pt>
                <c:pt idx="115">
                  <c:v>161</c:v>
                </c:pt>
                <c:pt idx="116">
                  <c:v>162</c:v>
                </c:pt>
                <c:pt idx="117">
                  <c:v>164</c:v>
                </c:pt>
                <c:pt idx="118">
                  <c:v>182</c:v>
                </c:pt>
                <c:pt idx="119">
                  <c:v>183</c:v>
                </c:pt>
                <c:pt idx="120">
                  <c:v>188</c:v>
                </c:pt>
                <c:pt idx="121">
                  <c:v>198</c:v>
                </c:pt>
                <c:pt idx="122">
                  <c:v>211</c:v>
                </c:pt>
                <c:pt idx="123">
                  <c:v>213</c:v>
                </c:pt>
                <c:pt idx="124">
                  <c:v>216</c:v>
                </c:pt>
                <c:pt idx="125">
                  <c:v>217</c:v>
                </c:pt>
                <c:pt idx="126">
                  <c:v>218</c:v>
                </c:pt>
                <c:pt idx="127">
                  <c:v>227</c:v>
                </c:pt>
                <c:pt idx="128">
                  <c:v>231</c:v>
                </c:pt>
                <c:pt idx="129">
                  <c:v>249</c:v>
                </c:pt>
                <c:pt idx="130">
                  <c:v>252</c:v>
                </c:pt>
                <c:pt idx="131">
                  <c:v>258</c:v>
                </c:pt>
                <c:pt idx="132">
                  <c:v>266</c:v>
                </c:pt>
                <c:pt idx="133">
                  <c:v>281</c:v>
                </c:pt>
                <c:pt idx="134">
                  <c:v>288</c:v>
                </c:pt>
                <c:pt idx="135">
                  <c:v>310</c:v>
                </c:pt>
                <c:pt idx="136">
                  <c:v>312</c:v>
                </c:pt>
                <c:pt idx="137">
                  <c:v>334</c:v>
                </c:pt>
                <c:pt idx="138">
                  <c:v>342</c:v>
                </c:pt>
                <c:pt idx="139">
                  <c:v>367</c:v>
                </c:pt>
                <c:pt idx="140">
                  <c:v>381</c:v>
                </c:pt>
                <c:pt idx="141">
                  <c:v>414</c:v>
                </c:pt>
                <c:pt idx="142">
                  <c:v>509</c:v>
                </c:pt>
                <c:pt idx="143">
                  <c:v>1255</c:v>
                </c:pt>
                <c:pt idx="144">
                  <c:v>1294</c:v>
                </c:pt>
                <c:pt idx="145">
                  <c:v>3679</c:v>
                </c:pt>
                <c:pt idx="146">
                  <c:v>4638</c:v>
                </c:pt>
              </c:strCache>
            </c:strRef>
          </c:cat>
          <c:val>
            <c:numRef>
              <c:f>GRÁFICOS_TARIFA_MÉDIA!$G$3:$G$148</c:f>
              <c:numCache>
                <c:formatCode>General</c:formatCode>
                <c:ptCount val="146"/>
                <c:pt idx="0">
                  <c:v>12.59</c:v>
                </c:pt>
                <c:pt idx="1">
                  <c:v>12.59</c:v>
                </c:pt>
                <c:pt idx="2">
                  <c:v>12.59</c:v>
                </c:pt>
                <c:pt idx="3">
                  <c:v>12.59</c:v>
                </c:pt>
                <c:pt idx="4">
                  <c:v>12.59</c:v>
                </c:pt>
                <c:pt idx="5">
                  <c:v>12.59</c:v>
                </c:pt>
                <c:pt idx="6">
                  <c:v>12.59</c:v>
                </c:pt>
                <c:pt idx="7">
                  <c:v>12.59</c:v>
                </c:pt>
                <c:pt idx="8">
                  <c:v>12.59</c:v>
                </c:pt>
                <c:pt idx="9">
                  <c:v>12.59</c:v>
                </c:pt>
                <c:pt idx="10">
                  <c:v>12.59</c:v>
                </c:pt>
                <c:pt idx="11">
                  <c:v>12.59</c:v>
                </c:pt>
                <c:pt idx="12">
                  <c:v>12.59</c:v>
                </c:pt>
                <c:pt idx="13">
                  <c:v>12.59</c:v>
                </c:pt>
                <c:pt idx="14">
                  <c:v>12.59</c:v>
                </c:pt>
                <c:pt idx="15">
                  <c:v>12.59</c:v>
                </c:pt>
                <c:pt idx="16">
                  <c:v>12.59</c:v>
                </c:pt>
                <c:pt idx="17">
                  <c:v>12.59</c:v>
                </c:pt>
                <c:pt idx="18">
                  <c:v>12.59</c:v>
                </c:pt>
                <c:pt idx="19">
                  <c:v>12.59</c:v>
                </c:pt>
                <c:pt idx="20">
                  <c:v>12.59</c:v>
                </c:pt>
                <c:pt idx="21">
                  <c:v>12.59</c:v>
                </c:pt>
                <c:pt idx="22">
                  <c:v>12.59</c:v>
                </c:pt>
                <c:pt idx="23">
                  <c:v>12.59</c:v>
                </c:pt>
                <c:pt idx="24">
                  <c:v>12.59</c:v>
                </c:pt>
                <c:pt idx="25">
                  <c:v>12.59</c:v>
                </c:pt>
                <c:pt idx="26">
                  <c:v>12.59</c:v>
                </c:pt>
                <c:pt idx="27">
                  <c:v>12.59</c:v>
                </c:pt>
                <c:pt idx="28">
                  <c:v>12.59</c:v>
                </c:pt>
                <c:pt idx="29">
                  <c:v>12.59</c:v>
                </c:pt>
                <c:pt idx="30">
                  <c:v>12.59</c:v>
                </c:pt>
                <c:pt idx="31">
                  <c:v>12.59</c:v>
                </c:pt>
                <c:pt idx="32">
                  <c:v>12.59</c:v>
                </c:pt>
                <c:pt idx="33">
                  <c:v>12.59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12.59</c:v>
                </c:pt>
                <c:pt idx="38">
                  <c:v>12.59</c:v>
                </c:pt>
                <c:pt idx="39">
                  <c:v>12.59</c:v>
                </c:pt>
                <c:pt idx="40">
                  <c:v>12.59</c:v>
                </c:pt>
                <c:pt idx="41">
                  <c:v>12.59</c:v>
                </c:pt>
                <c:pt idx="42">
                  <c:v>12.59</c:v>
                </c:pt>
                <c:pt idx="43">
                  <c:v>12.59</c:v>
                </c:pt>
                <c:pt idx="44">
                  <c:v>12.59</c:v>
                </c:pt>
                <c:pt idx="45">
                  <c:v>12.59</c:v>
                </c:pt>
                <c:pt idx="46">
                  <c:v>12.59</c:v>
                </c:pt>
                <c:pt idx="47">
                  <c:v>12.59</c:v>
                </c:pt>
                <c:pt idx="48">
                  <c:v>12.59</c:v>
                </c:pt>
                <c:pt idx="49">
                  <c:v>12.59</c:v>
                </c:pt>
                <c:pt idx="50">
                  <c:v>12.59</c:v>
                </c:pt>
                <c:pt idx="51">
                  <c:v>12.59</c:v>
                </c:pt>
                <c:pt idx="52">
                  <c:v>12.59</c:v>
                </c:pt>
                <c:pt idx="53">
                  <c:v>12.59</c:v>
                </c:pt>
                <c:pt idx="54">
                  <c:v>12.59</c:v>
                </c:pt>
                <c:pt idx="55">
                  <c:v>12.59</c:v>
                </c:pt>
                <c:pt idx="56">
                  <c:v>12.59</c:v>
                </c:pt>
                <c:pt idx="57">
                  <c:v>12.59</c:v>
                </c:pt>
                <c:pt idx="58">
                  <c:v>12.59</c:v>
                </c:pt>
                <c:pt idx="59">
                  <c:v>12.59</c:v>
                </c:pt>
                <c:pt idx="60">
                  <c:v>12.59</c:v>
                </c:pt>
                <c:pt idx="61">
                  <c:v>12.59</c:v>
                </c:pt>
                <c:pt idx="62">
                  <c:v>12.59</c:v>
                </c:pt>
                <c:pt idx="63">
                  <c:v>12.59</c:v>
                </c:pt>
                <c:pt idx="64">
                  <c:v>12.59</c:v>
                </c:pt>
                <c:pt idx="65">
                  <c:v>12.59</c:v>
                </c:pt>
                <c:pt idx="66">
                  <c:v>12.59</c:v>
                </c:pt>
                <c:pt idx="67">
                  <c:v>12.59</c:v>
                </c:pt>
                <c:pt idx="68">
                  <c:v>12.59</c:v>
                </c:pt>
                <c:pt idx="69">
                  <c:v>12.59</c:v>
                </c:pt>
                <c:pt idx="70">
                  <c:v>12.59</c:v>
                </c:pt>
                <c:pt idx="71">
                  <c:v>12.59</c:v>
                </c:pt>
                <c:pt idx="72">
                  <c:v>12.59</c:v>
                </c:pt>
                <c:pt idx="73">
                  <c:v>12.59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12.59</c:v>
                </c:pt>
                <c:pt idx="78">
                  <c:v>12.59</c:v>
                </c:pt>
                <c:pt idx="79">
                  <c:v>12.59</c:v>
                </c:pt>
                <c:pt idx="80">
                  <c:v>12.59</c:v>
                </c:pt>
                <c:pt idx="81">
                  <c:v>12.59</c:v>
                </c:pt>
                <c:pt idx="82">
                  <c:v>12.59</c:v>
                </c:pt>
                <c:pt idx="83">
                  <c:v>12.59</c:v>
                </c:pt>
                <c:pt idx="84">
                  <c:v>12.59</c:v>
                </c:pt>
                <c:pt idx="85">
                  <c:v>12.59</c:v>
                </c:pt>
                <c:pt idx="86">
                  <c:v>12.59</c:v>
                </c:pt>
                <c:pt idx="87">
                  <c:v>12.59</c:v>
                </c:pt>
                <c:pt idx="88">
                  <c:v>12.59</c:v>
                </c:pt>
                <c:pt idx="89">
                  <c:v>12.59</c:v>
                </c:pt>
                <c:pt idx="90">
                  <c:v>12.59</c:v>
                </c:pt>
                <c:pt idx="91">
                  <c:v>12.59</c:v>
                </c:pt>
                <c:pt idx="92">
                  <c:v>12.59</c:v>
                </c:pt>
                <c:pt idx="93">
                  <c:v>12.59</c:v>
                </c:pt>
                <c:pt idx="94">
                  <c:v>12.59</c:v>
                </c:pt>
                <c:pt idx="95">
                  <c:v>12.59</c:v>
                </c:pt>
                <c:pt idx="96">
                  <c:v>12.59</c:v>
                </c:pt>
                <c:pt idx="97">
                  <c:v>12.59</c:v>
                </c:pt>
                <c:pt idx="98">
                  <c:v>12.59</c:v>
                </c:pt>
                <c:pt idx="99">
                  <c:v>12.59</c:v>
                </c:pt>
                <c:pt idx="100">
                  <c:v>12.59</c:v>
                </c:pt>
                <c:pt idx="101">
                  <c:v>12.59</c:v>
                </c:pt>
                <c:pt idx="102">
                  <c:v>12.59</c:v>
                </c:pt>
                <c:pt idx="103">
                  <c:v>12.59</c:v>
                </c:pt>
                <c:pt idx="104">
                  <c:v>12.59</c:v>
                </c:pt>
                <c:pt idx="105">
                  <c:v>12.59</c:v>
                </c:pt>
                <c:pt idx="106">
                  <c:v>12.59</c:v>
                </c:pt>
                <c:pt idx="107">
                  <c:v>12.59</c:v>
                </c:pt>
                <c:pt idx="108">
                  <c:v>12.59</c:v>
                </c:pt>
                <c:pt idx="109">
                  <c:v>12.59</c:v>
                </c:pt>
                <c:pt idx="110">
                  <c:v>12.59</c:v>
                </c:pt>
                <c:pt idx="111">
                  <c:v>12.59</c:v>
                </c:pt>
                <c:pt idx="112">
                  <c:v>12.59</c:v>
                </c:pt>
                <c:pt idx="113">
                  <c:v>12.59</c:v>
                </c:pt>
                <c:pt idx="114">
                  <c:v>12.59</c:v>
                </c:pt>
                <c:pt idx="115">
                  <c:v>12.59</c:v>
                </c:pt>
                <c:pt idx="116">
                  <c:v>12.59</c:v>
                </c:pt>
                <c:pt idx="117">
                  <c:v>12.59</c:v>
                </c:pt>
                <c:pt idx="118">
                  <c:v>12.59</c:v>
                </c:pt>
                <c:pt idx="119">
                  <c:v>12.59</c:v>
                </c:pt>
                <c:pt idx="120">
                  <c:v>12.59</c:v>
                </c:pt>
                <c:pt idx="121">
                  <c:v>12.59</c:v>
                </c:pt>
                <c:pt idx="122">
                  <c:v>12.59</c:v>
                </c:pt>
                <c:pt idx="123">
                  <c:v>12.59</c:v>
                </c:pt>
                <c:pt idx="124">
                  <c:v>12.59</c:v>
                </c:pt>
                <c:pt idx="125">
                  <c:v>12.59</c:v>
                </c:pt>
                <c:pt idx="126">
                  <c:v>12.59</c:v>
                </c:pt>
                <c:pt idx="127">
                  <c:v>12.59</c:v>
                </c:pt>
                <c:pt idx="128">
                  <c:v>12.59</c:v>
                </c:pt>
                <c:pt idx="129">
                  <c:v>12.59</c:v>
                </c:pt>
                <c:pt idx="130">
                  <c:v>12.59</c:v>
                </c:pt>
                <c:pt idx="131">
                  <c:v>12.59</c:v>
                </c:pt>
                <c:pt idx="132">
                  <c:v>12.59</c:v>
                </c:pt>
                <c:pt idx="133">
                  <c:v>12.59</c:v>
                </c:pt>
                <c:pt idx="134">
                  <c:v>12.59</c:v>
                </c:pt>
                <c:pt idx="135">
                  <c:v>12.59</c:v>
                </c:pt>
                <c:pt idx="136">
                  <c:v>12.59</c:v>
                </c:pt>
                <c:pt idx="137">
                  <c:v>12.59</c:v>
                </c:pt>
                <c:pt idx="138">
                  <c:v>12.59</c:v>
                </c:pt>
                <c:pt idx="139">
                  <c:v>12.59</c:v>
                </c:pt>
                <c:pt idx="140">
                  <c:v>12.59</c:v>
                </c:pt>
                <c:pt idx="141">
                  <c:v>12.59</c:v>
                </c:pt>
                <c:pt idx="142">
                  <c:v>12.59</c:v>
                </c:pt>
                <c:pt idx="143">
                  <c:v>12.59</c:v>
                </c:pt>
                <c:pt idx="144">
                  <c:v>12.59</c:v>
                </c:pt>
                <c:pt idx="145">
                  <c:v>12.59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6E-40B1-943B-B70099B9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23696"/>
        <c:axId val="1466811808"/>
      </c:lineChart>
      <c:catAx>
        <c:axId val="14010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11808"/>
        <c:crosses val="autoZero"/>
        <c:auto val="1"/>
        <c:lblAlgn val="ctr"/>
        <c:lblOffset val="100"/>
        <c:noMultiLvlLbl val="0"/>
      </c:catAx>
      <c:valAx>
        <c:axId val="14668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02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133350</xdr:colOff>
      <xdr:row>33</xdr:row>
      <xdr:rowOff>61912</xdr:rowOff>
    </xdr:from>
    <xdr:ext cx="5972175" cy="4712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0DAC27AD-6FBE-4221-8C89-39C04F5432FB}"/>
                </a:ext>
              </a:extLst>
            </xdr:cNvPr>
            <xdr:cNvSpPr txBox="1"/>
          </xdr:nvSpPr>
          <xdr:spPr>
            <a:xfrm>
              <a:off x="8839200" y="7215187"/>
              <a:ext cx="5972175" cy="4712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num>
                      <m:den>
                        <m:eqArr>
                          <m:eqArr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𝑅𝑒𝑐𝑒𝑖𝑡𝑎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𝑇𝑜𝑡𝑎𝑙</m:t>
                            </m:r>
                          </m:e>
                          <m:e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𝑑𝑎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𝐸𝑠𝑡𝑟𝑢𝑡𝑢𝑟𝑎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𝑎𝑡𝑢𝑎𝑙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𝑐𝑜𝑚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𝑜𝑠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𝑠𝑒𝑟𝑣𝑖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ç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𝑜𝑠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𝑎𝑏𝑎𝑠𝑡𝑒𝑐𝑖𝑚𝑒𝑛𝑡𝑜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á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𝑔𝑢𝑎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𝑒𝑠𝑔𝑜𝑡𝑎𝑚𝑒𝑛𝑡𝑜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𝑠𝑎𝑛𝑖𝑡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á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𝑟𝑖𝑜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0DAC27AD-6FBE-4221-8C89-39C04F5432FB}"/>
                </a:ext>
              </a:extLst>
            </xdr:cNvPr>
            <xdr:cNvSpPr txBox="1"/>
          </xdr:nvSpPr>
          <xdr:spPr>
            <a:xfrm>
              <a:off x="8839200" y="7215187"/>
              <a:ext cx="5972175" cy="4712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𝑐</a:t>
              </a:r>
              <a:r>
                <a:rPr lang="en-US" sz="1100" b="0" i="0">
                  <a:latin typeface="Cambria Math" panose="02040503050406030204" pitchFamily="18" charset="0"/>
                </a:rPr>
                <a:t>/█(</a:t>
              </a:r>
              <a:r>
                <a:rPr lang="en-US" sz="1100" i="0">
                  <a:latin typeface="Cambria Math" panose="02040503050406030204" pitchFamily="18" charset="0"/>
                </a:rPr>
                <a:t>𝑅𝑒𝑐𝑒𝑖𝑡𝑎</a:t>
              </a:r>
              <a:r>
                <a:rPr lang="pt-BR" sz="1100" b="0" i="0">
                  <a:latin typeface="Cambria Math" panose="02040503050406030204" pitchFamily="18" charset="0"/>
                </a:rPr>
                <a:t> 𝑇𝑜𝑡𝑎𝑙@</a:t>
              </a:r>
              <a:r>
                <a:rPr lang="en-US" sz="1100" i="0">
                  <a:latin typeface="Cambria Math" panose="02040503050406030204" pitchFamily="18" charset="0"/>
                </a:rPr>
                <a:t> 𝑑𝑎 𝐸𝑠𝑡𝑟𝑢𝑡𝑢𝑟𝑎 𝑎𝑡𝑢𝑎𝑙 𝑐𝑜𝑚 𝑜𝑠 𝑠𝑒𝑟𝑣𝑖ç𝑜𝑠 𝑑𝑒 𝑎𝑏𝑎𝑠𝑡𝑒𝑐𝑖𝑚𝑒𝑛𝑡𝑜 𝑑𝑒 á𝑔𝑢𝑎 𝑒 𝑒𝑠𝑔𝑜𝑡𝑎𝑚𝑒𝑛𝑡𝑜 𝑠𝑎𝑛𝑖𝑡á𝑟𝑖𝑜)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95248</xdr:colOff>
      <xdr:row>0</xdr:row>
      <xdr:rowOff>95251</xdr:rowOff>
    </xdr:from>
    <xdr:to>
      <xdr:col>22</xdr:col>
      <xdr:colOff>390525</xdr:colOff>
      <xdr:row>21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245DF5-9A3F-429C-91EE-89546EED7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95250</xdr:colOff>
      <xdr:row>44</xdr:row>
      <xdr:rowOff>171450</xdr:rowOff>
    </xdr:from>
    <xdr:to>
      <xdr:col>22</xdr:col>
      <xdr:colOff>400050</xdr:colOff>
      <xdr:row>67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1D1A0C-6EB9-4641-AF03-EB039637F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95250</xdr:colOff>
      <xdr:row>21</xdr:row>
      <xdr:rowOff>180975</xdr:rowOff>
    </xdr:from>
    <xdr:to>
      <xdr:col>22</xdr:col>
      <xdr:colOff>400050</xdr:colOff>
      <xdr:row>44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E7623E4-E9C9-4298-9999-8A8A7647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e6ed035cc9601cc/Cadastro%20CAESB/Cad&#218;nico%20-%20grupo%20famili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ruzamento%20Cad&#218;nico%20x%20Caesb%20Atualizado%20VS2%20(version%20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a familar bruta"/>
      <sheetName val="Composicao Familiar"/>
      <sheetName val="CadÚnico - grupo familiar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Real CadÚnico - MAI (2)"/>
      <sheetName val="VOLUME E UNIDADES MAI 2018"/>
      <sheetName val="Quantidade de membros"/>
      <sheetName val="renda familar bruta "/>
      <sheetName val="CadÚnicoxCaesb 27.523 Famílias"/>
      <sheetName val="CadÚnicoxCaesb-Extrema Pobreza"/>
      <sheetName val="Consumo Real CadÚnico - MAI2018"/>
    </sheetNames>
    <sheetDataSet>
      <sheetData sheetId="0"/>
      <sheetData sheetId="1">
        <row r="1080">
          <cell r="B1080">
            <v>9870073</v>
          </cell>
          <cell r="D1080">
            <v>985741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258F-8CF0-49E7-86BB-978F435408E9}">
  <dimension ref="A1:Y47"/>
  <sheetViews>
    <sheetView topLeftCell="H20" zoomScaleNormal="100" workbookViewId="0">
      <selection activeCell="A35" sqref="A35:S47"/>
    </sheetView>
  </sheetViews>
  <sheetFormatPr defaultRowHeight="15"/>
  <cols>
    <col min="1" max="1" width="3.42578125" customWidth="1"/>
    <col min="2" max="2" width="18.7109375" customWidth="1"/>
    <col min="4" max="4" width="23.42578125" customWidth="1"/>
    <col min="7" max="7" width="14.42578125" customWidth="1"/>
    <col min="8" max="8" width="22.42578125" customWidth="1"/>
    <col min="9" max="11" width="20.7109375" customWidth="1"/>
    <col min="12" max="12" width="50.42578125" customWidth="1"/>
    <col min="13" max="13" width="21" customWidth="1"/>
    <col min="14" max="14" width="19" customWidth="1"/>
    <col min="15" max="25" width="9.140625" style="158"/>
  </cols>
  <sheetData>
    <row r="1" spans="1:14" ht="18.75">
      <c r="A1" s="155"/>
      <c r="B1" s="200" t="s">
        <v>0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2"/>
    </row>
    <row r="2" spans="1:14" ht="33" customHeight="1">
      <c r="A2" s="156"/>
      <c r="B2" s="126" t="s">
        <v>1</v>
      </c>
      <c r="C2" s="69"/>
      <c r="D2" s="69" t="s">
        <v>2</v>
      </c>
      <c r="E2" s="125"/>
      <c r="F2" s="125"/>
      <c r="G2" s="124"/>
      <c r="H2" s="124"/>
      <c r="I2" s="124"/>
      <c r="J2" s="124"/>
      <c r="K2" s="124"/>
      <c r="L2" s="124"/>
      <c r="M2" s="124"/>
      <c r="N2" s="127"/>
    </row>
    <row r="3" spans="1:14" ht="21.75" customHeight="1">
      <c r="A3" s="157"/>
      <c r="B3" s="128" t="s">
        <v>3</v>
      </c>
      <c r="C3" s="9"/>
      <c r="D3" s="10">
        <v>43435</v>
      </c>
      <c r="E3" s="9"/>
      <c r="F3" s="9"/>
      <c r="G3" s="12"/>
      <c r="H3" s="12"/>
      <c r="I3" s="12"/>
      <c r="J3" s="12"/>
      <c r="K3" s="12"/>
      <c r="L3" s="12"/>
      <c r="M3" s="12"/>
      <c r="N3" s="129"/>
    </row>
    <row r="4" spans="1:14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</row>
    <row r="5" spans="1:14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</row>
    <row r="6" spans="1:14">
      <c r="A6" s="158"/>
      <c r="B6" s="186" t="s">
        <v>4</v>
      </c>
      <c r="C6" s="187"/>
      <c r="D6" s="187"/>
      <c r="E6" s="187"/>
      <c r="F6" s="187"/>
      <c r="G6" s="188"/>
      <c r="H6" s="192" t="s">
        <v>5</v>
      </c>
      <c r="I6" s="192"/>
      <c r="J6" s="192"/>
      <c r="K6" s="192"/>
      <c r="L6" s="192"/>
      <c r="M6" s="192"/>
      <c r="N6" s="188" t="s">
        <v>6</v>
      </c>
    </row>
    <row r="7" spans="1:14">
      <c r="A7" s="158"/>
      <c r="B7" s="189"/>
      <c r="C7" s="190"/>
      <c r="D7" s="190"/>
      <c r="E7" s="190"/>
      <c r="F7" s="190"/>
      <c r="G7" s="191"/>
      <c r="H7" s="102" t="s">
        <v>7</v>
      </c>
      <c r="I7" s="102" t="s">
        <v>8</v>
      </c>
      <c r="J7" s="102" t="s">
        <v>9</v>
      </c>
      <c r="K7" s="102" t="s">
        <v>10</v>
      </c>
      <c r="L7" s="102" t="s">
        <v>11</v>
      </c>
      <c r="M7" s="102" t="s">
        <v>12</v>
      </c>
      <c r="N7" s="191"/>
    </row>
    <row r="8" spans="1:14">
      <c r="A8" s="158"/>
      <c r="B8" s="203" t="s">
        <v>13</v>
      </c>
      <c r="C8" s="204"/>
      <c r="D8" s="204"/>
      <c r="E8" s="204"/>
      <c r="F8" s="204"/>
      <c r="G8" s="205"/>
      <c r="H8" s="7">
        <v>5.79</v>
      </c>
      <c r="I8" s="7">
        <f>H8</f>
        <v>5.79</v>
      </c>
      <c r="J8" s="7">
        <f>H8</f>
        <v>5.79</v>
      </c>
      <c r="K8" s="7">
        <f>H8</f>
        <v>5.79</v>
      </c>
      <c r="L8" s="7">
        <f>H8</f>
        <v>5.79</v>
      </c>
      <c r="M8" s="100">
        <f>H8</f>
        <v>5.79</v>
      </c>
      <c r="N8" s="100">
        <f>M8</f>
        <v>5.79</v>
      </c>
    </row>
    <row r="9" spans="1:14">
      <c r="A9" s="158"/>
      <c r="B9" s="171" t="s">
        <v>14</v>
      </c>
      <c r="C9" s="172"/>
      <c r="D9" s="172"/>
      <c r="E9" s="172"/>
      <c r="F9" s="172"/>
      <c r="G9" s="173"/>
      <c r="H9" s="99">
        <f>RESIDENCIAL!H918</f>
        <v>999262</v>
      </c>
      <c r="I9" s="99">
        <f>'RESIDENCIAL POPULAR  '!H1080</f>
        <v>50773</v>
      </c>
      <c r="J9" s="99">
        <f>COMERCIAL!H999</f>
        <v>50109</v>
      </c>
      <c r="K9" s="99">
        <f>INDUSTRIAL!H247</f>
        <v>911</v>
      </c>
      <c r="L9" s="99">
        <f>PÚBLICO!H809</f>
        <v>2810</v>
      </c>
      <c r="M9" s="99">
        <f>J9+K9+L9</f>
        <v>53830</v>
      </c>
      <c r="N9" s="99">
        <f>H9+I9+M9</f>
        <v>1103865</v>
      </c>
    </row>
    <row r="10" spans="1:14">
      <c r="A10" s="158"/>
      <c r="B10" s="171" t="s">
        <v>15</v>
      </c>
      <c r="C10" s="172"/>
      <c r="D10" s="172"/>
      <c r="E10" s="172"/>
      <c r="F10" s="172"/>
      <c r="G10" s="173"/>
      <c r="H10" s="14">
        <f>RESIDENCIAL!I918</f>
        <v>9971562</v>
      </c>
      <c r="I10" s="14">
        <f>'RESIDENCIAL POPULAR  '!I1080</f>
        <v>516042</v>
      </c>
      <c r="J10" s="14">
        <f>COMERCIAL!I999</f>
        <v>1146202</v>
      </c>
      <c r="K10" s="14">
        <f>INDUSTRIAL!I247</f>
        <v>38195</v>
      </c>
      <c r="L10" s="14">
        <f>PÚBLICO!I809</f>
        <v>734955</v>
      </c>
      <c r="M10" s="99">
        <f t="shared" ref="M10:M12" si="0">J10+K10+L10</f>
        <v>1919352</v>
      </c>
      <c r="N10" s="99">
        <f>H10+I10+M10</f>
        <v>12406956</v>
      </c>
    </row>
    <row r="11" spans="1:14">
      <c r="A11" s="158"/>
      <c r="B11" s="171" t="s">
        <v>16</v>
      </c>
      <c r="C11" s="172"/>
      <c r="D11" s="172"/>
      <c r="E11" s="172"/>
      <c r="F11" s="172"/>
      <c r="G11" s="173"/>
      <c r="H11" s="100">
        <f ca="1">RESIDENCIAL!T918</f>
        <v>48211346.785134025</v>
      </c>
      <c r="I11" s="100">
        <f ca="1">'RESIDENCIAL POPULAR  '!P1080</f>
        <v>1238296.869571266</v>
      </c>
      <c r="J11" s="100">
        <f ca="1">COMERCIAL!P999</f>
        <v>14464910.771682259</v>
      </c>
      <c r="K11" s="100">
        <f ca="1">INDUSTRIAL!P247</f>
        <v>493177.37672500836</v>
      </c>
      <c r="L11" s="100">
        <f ca="1">PÚBLICO!P809</f>
        <v>9944320.1942101214</v>
      </c>
      <c r="M11" s="99">
        <f t="shared" ca="1" si="0"/>
        <v>24902408.342617389</v>
      </c>
      <c r="N11" s="100">
        <f ca="1">H11+I11+M11</f>
        <v>74352051.997322679</v>
      </c>
    </row>
    <row r="12" spans="1:14">
      <c r="A12" s="158"/>
      <c r="B12" s="171" t="s">
        <v>17</v>
      </c>
      <c r="C12" s="172"/>
      <c r="D12" s="172"/>
      <c r="E12" s="172"/>
      <c r="F12" s="172"/>
      <c r="G12" s="173"/>
      <c r="H12" s="100">
        <f ca="1">RESIDENCIAL!U918</f>
        <v>37230255.706215665</v>
      </c>
      <c r="I12" s="100">
        <f ca="1">'RESIDENCIAL POPULAR  '!Q1080</f>
        <v>1238296.869571266</v>
      </c>
      <c r="J12" s="100">
        <f ca="1">COMERCIAL!Q999</f>
        <v>13333286.288567683</v>
      </c>
      <c r="K12" s="100">
        <f ca="1">INDUSTRIAL!Q247</f>
        <v>405356.70268574479</v>
      </c>
      <c r="L12" s="100">
        <f ca="1">PÚBLICO!Q809</f>
        <v>9409507.1578540504</v>
      </c>
      <c r="M12" s="99">
        <f t="shared" ca="1" si="0"/>
        <v>23148150.149107479</v>
      </c>
      <c r="N12" s="100">
        <f ca="1">H12+I12+M12</f>
        <v>61616702.724894412</v>
      </c>
    </row>
    <row r="13" spans="1:14">
      <c r="A13" s="158"/>
      <c r="B13" s="103" t="s">
        <v>18</v>
      </c>
      <c r="C13" s="104"/>
      <c r="D13" s="104"/>
      <c r="E13" s="104"/>
      <c r="F13" s="104"/>
      <c r="G13" s="105"/>
      <c r="H13" s="101">
        <f t="shared" ref="H13:M13" ca="1" si="1">H11+H12</f>
        <v>85441602.491349697</v>
      </c>
      <c r="I13" s="101">
        <f t="shared" ca="1" si="1"/>
        <v>2476593.739142532</v>
      </c>
      <c r="J13" s="101">
        <f t="shared" ca="1" si="1"/>
        <v>27798197.06024994</v>
      </c>
      <c r="K13" s="101">
        <f t="shared" ca="1" si="1"/>
        <v>898534.07941075321</v>
      </c>
      <c r="L13" s="101">
        <f t="shared" ca="1" si="1"/>
        <v>19353827.35206417</v>
      </c>
      <c r="M13" s="101">
        <f t="shared" ca="1" si="1"/>
        <v>48050558.491724864</v>
      </c>
      <c r="N13" s="101">
        <f ca="1">H13+I13+M13</f>
        <v>135968754.72221708</v>
      </c>
    </row>
    <row r="14" spans="1:14">
      <c r="A14" s="158"/>
      <c r="B14" s="158"/>
      <c r="C14" s="158"/>
      <c r="D14" s="158"/>
      <c r="E14" s="158"/>
      <c r="F14" s="158"/>
      <c r="G14" s="158"/>
      <c r="H14" s="159"/>
      <c r="I14" s="158"/>
      <c r="J14" s="159"/>
      <c r="K14" s="158"/>
      <c r="L14" s="158"/>
      <c r="M14" s="158"/>
      <c r="N14" s="158"/>
    </row>
    <row r="15" spans="1:14">
      <c r="A15" s="158"/>
      <c r="B15" s="186" t="s">
        <v>19</v>
      </c>
      <c r="C15" s="187"/>
      <c r="D15" s="187"/>
      <c r="E15" s="187"/>
      <c r="F15" s="187"/>
      <c r="G15" s="188"/>
      <c r="H15" s="192" t="s">
        <v>5</v>
      </c>
      <c r="I15" s="192"/>
      <c r="J15" s="192"/>
      <c r="K15" s="192"/>
      <c r="L15" s="192"/>
      <c r="M15" s="192"/>
      <c r="N15" s="188" t="s">
        <v>6</v>
      </c>
    </row>
    <row r="16" spans="1:14">
      <c r="A16" s="158"/>
      <c r="B16" s="189"/>
      <c r="C16" s="190"/>
      <c r="D16" s="190"/>
      <c r="E16" s="190"/>
      <c r="F16" s="190"/>
      <c r="G16" s="191"/>
      <c r="H16" s="102" t="s">
        <v>7</v>
      </c>
      <c r="I16" s="102" t="s">
        <v>8</v>
      </c>
      <c r="J16" s="102" t="s">
        <v>9</v>
      </c>
      <c r="K16" s="102" t="s">
        <v>10</v>
      </c>
      <c r="L16" s="102" t="s">
        <v>11</v>
      </c>
      <c r="M16" s="102" t="s">
        <v>12</v>
      </c>
      <c r="N16" s="191"/>
    </row>
    <row r="17" spans="1:14">
      <c r="A17" s="158"/>
      <c r="B17" s="171" t="s">
        <v>20</v>
      </c>
      <c r="C17" s="172"/>
      <c r="D17" s="172"/>
      <c r="E17" s="172"/>
      <c r="F17" s="172"/>
      <c r="G17" s="173"/>
      <c r="H17" s="100">
        <f>LIFAI_DEZEMBRO2018!G16</f>
        <v>48117898.43</v>
      </c>
      <c r="I17" s="100">
        <f>LIFAI_DEZEMBRO2018!G25</f>
        <v>65875.97</v>
      </c>
      <c r="J17" s="100">
        <f>LIFAI_DEZEMBRO2018!G34</f>
        <v>14433369.720000001</v>
      </c>
      <c r="K17" s="100">
        <f>LIFAI_DEZEMBRO2018!G43</f>
        <v>419209.18</v>
      </c>
      <c r="L17" s="100">
        <f>LIFAI_DEZEMBRO2018!G52</f>
        <v>9665912.9900000002</v>
      </c>
      <c r="M17" s="100">
        <f>J17+K17+L17</f>
        <v>24518491.890000001</v>
      </c>
      <c r="N17" s="100">
        <f>H17+I17+M17</f>
        <v>72702266.289999992</v>
      </c>
    </row>
    <row r="18" spans="1:14">
      <c r="A18" s="158"/>
      <c r="B18" s="171" t="s">
        <v>17</v>
      </c>
      <c r="C18" s="172"/>
      <c r="D18" s="172"/>
      <c r="E18" s="172"/>
      <c r="F18" s="172"/>
      <c r="G18" s="173"/>
      <c r="H18" s="100">
        <f>LIFAI_DEZEMBRO2018!O16</f>
        <v>38739223.469999999</v>
      </c>
      <c r="I18" s="100">
        <f>LIFAI_DEZEMBRO2018!O25</f>
        <v>8191.63</v>
      </c>
      <c r="J18" s="100">
        <f>LIFAI_DEZEMBRO2018!O34</f>
        <v>13616289.140000001</v>
      </c>
      <c r="K18" s="100">
        <f>LIFAI_DEZEMBRO2018!O43</f>
        <v>355630.56</v>
      </c>
      <c r="L18" s="100">
        <f>LIFAI_DEZEMBRO2018!O52</f>
        <v>9229554.5</v>
      </c>
      <c r="M18" s="100">
        <f>J18+K18+L18</f>
        <v>23201474.200000003</v>
      </c>
      <c r="N18" s="7">
        <f>H18+I18+M18</f>
        <v>61948889.300000004</v>
      </c>
    </row>
    <row r="19" spans="1:14">
      <c r="A19" s="158"/>
      <c r="B19" s="103" t="s">
        <v>18</v>
      </c>
      <c r="C19" s="104"/>
      <c r="D19" s="104"/>
      <c r="E19" s="104"/>
      <c r="F19" s="104"/>
      <c r="G19" s="105"/>
      <c r="H19" s="101">
        <f>H17+H18</f>
        <v>86857121.900000006</v>
      </c>
      <c r="I19" s="101">
        <f t="shared" ref="I19:N19" si="2">I17+I18</f>
        <v>74067.600000000006</v>
      </c>
      <c r="J19" s="101">
        <f>J17+J18</f>
        <v>28049658.859999999</v>
      </c>
      <c r="K19" s="101">
        <f>K17+K18</f>
        <v>774839.74</v>
      </c>
      <c r="L19" s="101">
        <f>L17+L18</f>
        <v>18895467.490000002</v>
      </c>
      <c r="M19" s="101">
        <f t="shared" si="2"/>
        <v>47719966.090000004</v>
      </c>
      <c r="N19" s="101">
        <f t="shared" si="2"/>
        <v>134651155.59</v>
      </c>
    </row>
    <row r="20" spans="1:14">
      <c r="A20" s="158"/>
      <c r="B20" s="158"/>
      <c r="C20" s="158"/>
      <c r="D20" s="158"/>
      <c r="E20" s="158"/>
      <c r="F20" s="158"/>
      <c r="G20" s="158"/>
      <c r="H20" s="159"/>
      <c r="I20" s="158"/>
      <c r="J20" s="159"/>
      <c r="K20" s="158"/>
      <c r="L20" s="158"/>
      <c r="M20" s="158"/>
      <c r="N20" s="158"/>
    </row>
    <row r="21" spans="1:14">
      <c r="A21" s="158"/>
      <c r="B21" s="193" t="s">
        <v>21</v>
      </c>
      <c r="C21" s="194"/>
      <c r="D21" s="194"/>
      <c r="E21" s="194"/>
      <c r="F21" s="194"/>
      <c r="G21" s="195"/>
      <c r="H21" s="185" t="s">
        <v>5</v>
      </c>
      <c r="I21" s="185"/>
      <c r="J21" s="185"/>
      <c r="K21" s="185"/>
      <c r="L21" s="185"/>
      <c r="M21" s="185"/>
      <c r="N21" s="195" t="s">
        <v>6</v>
      </c>
    </row>
    <row r="22" spans="1:14">
      <c r="A22" s="158"/>
      <c r="B22" s="196"/>
      <c r="C22" s="197"/>
      <c r="D22" s="197"/>
      <c r="E22" s="197"/>
      <c r="F22" s="197"/>
      <c r="G22" s="198"/>
      <c r="H22" s="130" t="s">
        <v>7</v>
      </c>
      <c r="I22" s="130" t="s">
        <v>8</v>
      </c>
      <c r="J22" s="130" t="s">
        <v>9</v>
      </c>
      <c r="K22" s="130" t="s">
        <v>10</v>
      </c>
      <c r="L22" s="130" t="s">
        <v>11</v>
      </c>
      <c r="M22" s="130" t="s">
        <v>12</v>
      </c>
      <c r="N22" s="199"/>
    </row>
    <row r="23" spans="1:14">
      <c r="A23" s="158"/>
      <c r="B23" s="131" t="s">
        <v>22</v>
      </c>
      <c r="C23" s="132"/>
      <c r="D23" s="132"/>
      <c r="E23" s="132"/>
      <c r="F23" s="132"/>
      <c r="G23" s="133"/>
      <c r="H23" s="134">
        <f t="shared" ref="H23:M24" ca="1" si="3">H11-H17</f>
        <v>93448.355134025216</v>
      </c>
      <c r="I23" s="135">
        <f t="shared" ca="1" si="3"/>
        <v>1172420.899571266</v>
      </c>
      <c r="J23" s="135">
        <f t="shared" ca="1" si="3"/>
        <v>31541.051682258025</v>
      </c>
      <c r="K23" s="135">
        <f t="shared" ca="1" si="3"/>
        <v>73968.196725008369</v>
      </c>
      <c r="L23" s="135">
        <f t="shared" ca="1" si="3"/>
        <v>278407.20421012118</v>
      </c>
      <c r="M23" s="135">
        <f t="shared" ca="1" si="3"/>
        <v>383916.45261738822</v>
      </c>
      <c r="N23" s="135">
        <f ca="1">H23+I23+M23</f>
        <v>1649785.7073226795</v>
      </c>
    </row>
    <row r="24" spans="1:14">
      <c r="A24" s="158"/>
      <c r="B24" s="131" t="s">
        <v>23</v>
      </c>
      <c r="C24" s="132"/>
      <c r="D24" s="132"/>
      <c r="E24" s="132"/>
      <c r="F24" s="132"/>
      <c r="G24" s="133"/>
      <c r="H24" s="134">
        <f t="shared" ca="1" si="3"/>
        <v>-1508967.7637843341</v>
      </c>
      <c r="I24" s="135">
        <f t="shared" ca="1" si="3"/>
        <v>1230105.2395712661</v>
      </c>
      <c r="J24" s="135">
        <f t="shared" ca="1" si="3"/>
        <v>-283002.85143231787</v>
      </c>
      <c r="K24" s="135">
        <f t="shared" ca="1" si="3"/>
        <v>49726.142685744795</v>
      </c>
      <c r="L24" s="135">
        <f t="shared" ca="1" si="3"/>
        <v>179952.6578540504</v>
      </c>
      <c r="M24" s="135">
        <f t="shared" ca="1" si="3"/>
        <v>-53324.050892524421</v>
      </c>
      <c r="N24" s="136">
        <f ca="1">H24+I24+M24</f>
        <v>-332186.57510559238</v>
      </c>
    </row>
    <row r="25" spans="1:14">
      <c r="A25" s="158"/>
      <c r="B25" s="177" t="s">
        <v>24</v>
      </c>
      <c r="C25" s="178"/>
      <c r="D25" s="178"/>
      <c r="E25" s="178"/>
      <c r="F25" s="178"/>
      <c r="G25" s="179"/>
      <c r="H25" s="137">
        <f ca="1">H23+H24</f>
        <v>-1415519.4086503088</v>
      </c>
      <c r="I25" s="138">
        <f t="shared" ref="I25" ca="1" si="4">I23+I24</f>
        <v>2402526.1391425319</v>
      </c>
      <c r="J25" s="138">
        <f ca="1">J23+J24</f>
        <v>-251461.79975005984</v>
      </c>
      <c r="K25" s="138">
        <f ca="1">K23+K24</f>
        <v>123694.33941075316</v>
      </c>
      <c r="L25" s="138">
        <f ca="1">L23+L24</f>
        <v>458359.86206417158</v>
      </c>
      <c r="M25" s="138">
        <f t="shared" ref="M25" ca="1" si="5">M23+M24</f>
        <v>330592.4017248638</v>
      </c>
      <c r="N25" s="138">
        <f ca="1">N23+N24</f>
        <v>1317599.1322170871</v>
      </c>
    </row>
    <row r="26" spans="1:14">
      <c r="A26" s="158"/>
      <c r="B26" s="177" t="s">
        <v>25</v>
      </c>
      <c r="C26" s="178"/>
      <c r="D26" s="178"/>
      <c r="E26" s="178"/>
      <c r="F26" s="178"/>
      <c r="G26" s="179"/>
      <c r="H26" s="139">
        <f t="shared" ref="H26:M26" ca="1" si="6">H25/H19</f>
        <v>-1.629710238706757E-2</v>
      </c>
      <c r="I26" s="139">
        <f ca="1">I25/I19</f>
        <v>32.436937866793734</v>
      </c>
      <c r="J26" s="139">
        <f ca="1">J25/J19</f>
        <v>-8.9648790741143382E-3</v>
      </c>
      <c r="K26" s="139">
        <f ca="1">K25/K19</f>
        <v>0.15963861044446839</v>
      </c>
      <c r="L26" s="139">
        <f ca="1">L25/L19</f>
        <v>2.4257661913194166E-2</v>
      </c>
      <c r="M26" s="139">
        <f t="shared" ca="1" si="6"/>
        <v>6.9277585214827164E-3</v>
      </c>
      <c r="N26" s="139">
        <f ca="1">N25/N19</f>
        <v>9.7852790527030564E-3</v>
      </c>
    </row>
    <row r="27" spans="1:14">
      <c r="A27" s="158"/>
      <c r="B27" s="158"/>
      <c r="C27" s="158"/>
      <c r="D27" s="158"/>
      <c r="E27" s="158"/>
      <c r="F27" s="158"/>
      <c r="G27" s="158"/>
      <c r="H27" s="159"/>
      <c r="I27" s="158"/>
      <c r="J27" s="158"/>
      <c r="K27" s="158"/>
      <c r="L27" s="158"/>
      <c r="M27" s="158"/>
      <c r="N27" s="158"/>
    </row>
    <row r="28" spans="1:14">
      <c r="A28" s="158"/>
      <c r="B28" s="158"/>
      <c r="C28" s="158"/>
      <c r="D28" s="158"/>
      <c r="E28" s="158"/>
      <c r="F28" s="158"/>
      <c r="G28" s="158"/>
      <c r="H28" s="159"/>
      <c r="I28" s="158"/>
      <c r="J28" s="158"/>
      <c r="K28" s="158"/>
      <c r="L28" s="160"/>
      <c r="M28" s="158"/>
      <c r="N28" s="158"/>
    </row>
    <row r="29" spans="1:14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60"/>
      <c r="N29" s="158"/>
    </row>
    <row r="30" spans="1:14">
      <c r="A30" s="158"/>
      <c r="B30" s="182" t="s">
        <v>26</v>
      </c>
      <c r="C30" s="183"/>
      <c r="D30" s="183"/>
      <c r="E30" s="183"/>
      <c r="F30" s="183"/>
      <c r="G30" s="183"/>
      <c r="H30" s="183"/>
      <c r="I30" s="184"/>
      <c r="J30" s="185" t="s">
        <v>27</v>
      </c>
      <c r="K30" s="185"/>
      <c r="L30" s="185"/>
      <c r="M30" s="158"/>
      <c r="N30" s="158"/>
    </row>
    <row r="31" spans="1:14" ht="29.25" customHeight="1">
      <c r="A31" s="158"/>
      <c r="B31" s="131" t="s">
        <v>28</v>
      </c>
      <c r="C31" s="132"/>
      <c r="D31" s="132"/>
      <c r="E31" s="132"/>
      <c r="F31" s="132"/>
      <c r="G31" s="133"/>
      <c r="H31" s="174">
        <f ca="1">N23</f>
        <v>1649785.7073226795</v>
      </c>
      <c r="I31" s="175"/>
      <c r="J31" s="176" t="s">
        <v>29</v>
      </c>
      <c r="K31" s="176"/>
      <c r="L31" s="176"/>
      <c r="M31" s="158"/>
      <c r="N31" s="161"/>
    </row>
    <row r="32" spans="1:14" ht="31.5" customHeight="1">
      <c r="A32" s="158"/>
      <c r="B32" s="131" t="s">
        <v>30</v>
      </c>
      <c r="C32" s="132"/>
      <c r="D32" s="132"/>
      <c r="E32" s="132"/>
      <c r="F32" s="132"/>
      <c r="G32" s="133"/>
      <c r="H32" s="174">
        <f t="shared" ref="H32:H34" ca="1" si="7">N24</f>
        <v>-332186.57510559238</v>
      </c>
      <c r="I32" s="175"/>
      <c r="J32" s="176" t="s">
        <v>31</v>
      </c>
      <c r="K32" s="176"/>
      <c r="L32" s="176"/>
      <c r="M32" s="158"/>
      <c r="N32" s="158"/>
    </row>
    <row r="33" spans="1:14" ht="20.25" customHeight="1">
      <c r="A33" s="158"/>
      <c r="B33" s="177" t="s">
        <v>32</v>
      </c>
      <c r="C33" s="178"/>
      <c r="D33" s="178"/>
      <c r="E33" s="178"/>
      <c r="F33" s="178"/>
      <c r="G33" s="179"/>
      <c r="H33" s="174">
        <f t="shared" ca="1" si="7"/>
        <v>1317599.1322170871</v>
      </c>
      <c r="I33" s="175"/>
      <c r="J33" s="176" t="s">
        <v>33</v>
      </c>
      <c r="K33" s="176"/>
      <c r="L33" s="176"/>
      <c r="M33" s="158"/>
      <c r="N33" s="158"/>
    </row>
    <row r="34" spans="1:14" ht="44.25" customHeight="1">
      <c r="A34" s="158"/>
      <c r="B34" s="177" t="s">
        <v>34</v>
      </c>
      <c r="C34" s="178"/>
      <c r="D34" s="178"/>
      <c r="E34" s="178"/>
      <c r="F34" s="178"/>
      <c r="G34" s="179"/>
      <c r="H34" s="180">
        <f t="shared" ca="1" si="7"/>
        <v>9.7852790527030564E-3</v>
      </c>
      <c r="I34" s="181"/>
      <c r="J34" s="176"/>
      <c r="K34" s="176"/>
      <c r="L34" s="176"/>
      <c r="M34" s="158"/>
      <c r="N34" s="158"/>
    </row>
    <row r="35" spans="1:14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62"/>
    </row>
    <row r="36" spans="1:14">
      <c r="A36" s="158"/>
      <c r="B36" s="163" t="s">
        <v>35</v>
      </c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</row>
    <row r="37" spans="1:14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</row>
    <row r="38" spans="1:14">
      <c r="A38" s="158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</row>
    <row r="39" spans="1:14">
      <c r="A39" s="158"/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</row>
    <row r="40" spans="1:14">
      <c r="A40" s="158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</row>
    <row r="41" spans="1:14">
      <c r="A41" s="158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</row>
    <row r="42" spans="1:14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</row>
    <row r="43" spans="1:14">
      <c r="A43" s="158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</row>
    <row r="44" spans="1:14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</row>
    <row r="45" spans="1:14">
      <c r="A45" s="158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</row>
    <row r="46" spans="1:14">
      <c r="A46" s="158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</row>
    <row r="47" spans="1:14">
      <c r="A47" s="158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</row>
  </sheetData>
  <mergeCells count="31">
    <mergeCell ref="N21:N22"/>
    <mergeCell ref="B12:G12"/>
    <mergeCell ref="B1:N1"/>
    <mergeCell ref="B6:G7"/>
    <mergeCell ref="H6:M6"/>
    <mergeCell ref="N6:N7"/>
    <mergeCell ref="B8:G8"/>
    <mergeCell ref="B9:G9"/>
    <mergeCell ref="B10:G10"/>
    <mergeCell ref="B11:G11"/>
    <mergeCell ref="B15:G16"/>
    <mergeCell ref="H15:M15"/>
    <mergeCell ref="N15:N16"/>
    <mergeCell ref="B34:G34"/>
    <mergeCell ref="H34:I34"/>
    <mergeCell ref="J34:L34"/>
    <mergeCell ref="B25:G25"/>
    <mergeCell ref="B26:G26"/>
    <mergeCell ref="B30:I30"/>
    <mergeCell ref="J30:L30"/>
    <mergeCell ref="H31:I31"/>
    <mergeCell ref="J31:L31"/>
    <mergeCell ref="B17:G17"/>
    <mergeCell ref="B18:G18"/>
    <mergeCell ref="H32:I32"/>
    <mergeCell ref="J32:L32"/>
    <mergeCell ref="B33:G33"/>
    <mergeCell ref="H33:I33"/>
    <mergeCell ref="J33:L33"/>
    <mergeCell ref="B21:G22"/>
    <mergeCell ref="H21:M21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57FD6-56B2-44AB-809F-1D39E5665DA8}">
  <dimension ref="A1:AA926"/>
  <sheetViews>
    <sheetView showGridLines="0" zoomScale="80" zoomScaleNormal="80" workbookViewId="0">
      <pane ySplit="5" topLeftCell="A6" activePane="bottomLeft" state="frozen"/>
      <selection pane="bottomLeft" activeCell="B26" sqref="B26"/>
    </sheetView>
  </sheetViews>
  <sheetFormatPr defaultRowHeight="15"/>
  <cols>
    <col min="1" max="1" width="21.140625" customWidth="1"/>
    <col min="2" max="2" width="29.140625" customWidth="1"/>
    <col min="3" max="3" width="23.7109375" customWidth="1"/>
    <col min="4" max="4" width="21.42578125" customWidth="1"/>
    <col min="5" max="5" width="36.5703125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1" width="13.7109375" style="1" customWidth="1"/>
    <col min="12" max="12" width="18.5703125" style="1" customWidth="1"/>
    <col min="13" max="13" width="10.28515625" customWidth="1"/>
    <col min="14" max="14" width="16" style="1" customWidth="1"/>
    <col min="15" max="16" width="14.42578125" style="1" customWidth="1"/>
    <col min="17" max="17" width="19.28515625" style="1" customWidth="1"/>
    <col min="18" max="19" width="18.85546875" style="1" customWidth="1"/>
    <col min="20" max="20" width="24" style="1" customWidth="1"/>
    <col min="21" max="21" width="27" style="1" customWidth="1"/>
    <col min="22" max="22" width="25.5703125" style="1" customWidth="1"/>
    <col min="23" max="23" width="15.42578125" style="1" customWidth="1"/>
    <col min="24" max="24" width="15.28515625" customWidth="1"/>
    <col min="25" max="25" width="22.140625" style="1" customWidth="1"/>
    <col min="26" max="26" width="21.5703125" style="1" customWidth="1"/>
    <col min="27" max="27" width="18.28515625" customWidth="1"/>
  </cols>
  <sheetData>
    <row r="1" spans="1:27" ht="20.100000000000001" customHeight="1">
      <c r="A1" s="36" t="s">
        <v>0</v>
      </c>
      <c r="B1" s="36"/>
      <c r="C1" s="36"/>
      <c r="D1" s="36"/>
      <c r="E1" s="36"/>
      <c r="F1" s="36"/>
      <c r="G1" s="71"/>
      <c r="H1" s="71"/>
      <c r="I1" s="71"/>
      <c r="J1" s="71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210"/>
      <c r="X1" s="210"/>
      <c r="Y1" s="206"/>
      <c r="Z1" s="206"/>
      <c r="AA1" s="123"/>
    </row>
    <row r="2" spans="1:27" ht="26.25" customHeight="1">
      <c r="A2" s="213" t="s">
        <v>1</v>
      </c>
      <c r="B2" s="213"/>
      <c r="C2" s="69"/>
      <c r="D2" s="69" t="s">
        <v>36</v>
      </c>
      <c r="E2" s="125"/>
      <c r="F2" s="125"/>
      <c r="G2" s="124"/>
      <c r="H2" s="124"/>
      <c r="I2" s="124"/>
      <c r="J2" s="124"/>
      <c r="K2" s="124"/>
      <c r="L2" s="124"/>
      <c r="M2" s="124"/>
      <c r="N2" s="124"/>
      <c r="O2" s="125"/>
      <c r="P2" s="117"/>
      <c r="Q2" s="117"/>
      <c r="R2" s="117"/>
      <c r="S2" s="117"/>
      <c r="T2" s="117"/>
      <c r="U2" s="117"/>
      <c r="V2" s="117"/>
      <c r="W2" s="211"/>
      <c r="X2" s="211"/>
      <c r="Y2" s="207"/>
      <c r="Z2" s="207"/>
      <c r="AA2" s="124"/>
    </row>
    <row r="3" spans="1:27" ht="20.25" customHeight="1">
      <c r="A3" s="212" t="s">
        <v>37</v>
      </c>
      <c r="B3" s="212"/>
      <c r="C3" s="212"/>
      <c r="D3" s="15" t="s">
        <v>7</v>
      </c>
      <c r="E3" s="15"/>
      <c r="F3" s="15"/>
      <c r="G3" s="11"/>
      <c r="H3" s="11"/>
      <c r="I3" s="11"/>
      <c r="J3" s="11"/>
      <c r="K3" s="11"/>
      <c r="L3" s="11"/>
      <c r="M3" s="11"/>
      <c r="N3" s="11"/>
      <c r="O3" s="8"/>
      <c r="P3" s="8"/>
      <c r="Q3" s="8"/>
      <c r="R3" s="8"/>
      <c r="S3" s="8"/>
      <c r="T3" s="8"/>
      <c r="U3" s="8"/>
      <c r="V3" s="8"/>
      <c r="W3" s="13"/>
      <c r="X3" s="8"/>
      <c r="Y3" s="13"/>
      <c r="Z3" s="11"/>
      <c r="AA3" s="13"/>
    </row>
    <row r="4" spans="1:27" ht="20.100000000000001" customHeight="1">
      <c r="A4" s="216" t="s">
        <v>3</v>
      </c>
      <c r="B4" s="216"/>
      <c r="C4" s="9"/>
      <c r="D4" s="10">
        <v>43435</v>
      </c>
      <c r="E4" s="9"/>
      <c r="F4" s="9"/>
      <c r="G4" s="12"/>
      <c r="H4" s="12"/>
      <c r="I4" s="12"/>
      <c r="J4" s="12"/>
      <c r="K4" s="12"/>
      <c r="L4" s="12"/>
      <c r="M4" s="12"/>
      <c r="N4" s="12"/>
      <c r="O4" s="9"/>
      <c r="P4" s="9"/>
      <c r="Q4" s="9"/>
      <c r="R4" s="9"/>
      <c r="S4" s="9"/>
      <c r="T4" s="9"/>
      <c r="U4" s="9"/>
      <c r="V4" s="9"/>
      <c r="W4" s="9"/>
      <c r="X4" s="113"/>
      <c r="Y4" s="12"/>
      <c r="Z4" s="12"/>
      <c r="AA4" s="12"/>
    </row>
    <row r="5" spans="1:27" ht="63" customHeight="1">
      <c r="A5" s="116" t="s">
        <v>38</v>
      </c>
      <c r="B5" s="116" t="s">
        <v>39</v>
      </c>
      <c r="C5" s="116" t="s">
        <v>40</v>
      </c>
      <c r="D5" s="102" t="s">
        <v>41</v>
      </c>
      <c r="E5" s="120"/>
      <c r="F5" s="115" t="s">
        <v>42</v>
      </c>
      <c r="G5" s="115" t="s">
        <v>43</v>
      </c>
      <c r="H5" s="115" t="s">
        <v>44</v>
      </c>
      <c r="I5" s="115" t="s">
        <v>15</v>
      </c>
      <c r="J5" s="115" t="s">
        <v>45</v>
      </c>
      <c r="K5" s="115" t="s">
        <v>46</v>
      </c>
      <c r="L5" s="115" t="s">
        <v>47</v>
      </c>
      <c r="M5" s="115" t="s">
        <v>48</v>
      </c>
      <c r="N5" s="115" t="s">
        <v>49</v>
      </c>
      <c r="O5" s="115" t="s">
        <v>50</v>
      </c>
      <c r="P5" s="115" t="s">
        <v>51</v>
      </c>
      <c r="Q5" s="115" t="s">
        <v>52</v>
      </c>
      <c r="R5" s="115" t="s">
        <v>53</v>
      </c>
      <c r="S5" s="115" t="s">
        <v>54</v>
      </c>
      <c r="T5" s="115" t="s">
        <v>20</v>
      </c>
      <c r="U5" s="115" t="s">
        <v>17</v>
      </c>
      <c r="V5" s="115" t="s">
        <v>18</v>
      </c>
      <c r="W5" s="115" t="s">
        <v>55</v>
      </c>
      <c r="X5" s="115" t="s">
        <v>56</v>
      </c>
      <c r="Y5" s="115" t="s">
        <v>57</v>
      </c>
      <c r="Z5" s="115" t="s">
        <v>58</v>
      </c>
      <c r="AA5" s="115" t="s">
        <v>59</v>
      </c>
    </row>
    <row r="6" spans="1:27">
      <c r="A6" s="140">
        <v>1</v>
      </c>
      <c r="B6" s="140">
        <v>0</v>
      </c>
      <c r="C6" s="140">
        <v>7</v>
      </c>
      <c r="D6" s="145">
        <v>3.35</v>
      </c>
      <c r="E6"/>
      <c r="G6" s="1">
        <v>0</v>
      </c>
      <c r="H6" s="1">
        <v>8</v>
      </c>
      <c r="I6" s="1">
        <v>0</v>
      </c>
      <c r="K6" s="1" t="str">
        <f>IFERROR(IF(VLOOKUP(G6,'RESIDENCIAL POPULAR  '!$G$6:$R$1080,4,FALSE)=J6,INDEX('RESIDENCIAL POPULAR  '!$G$6:$R$1080,G7,3),"0"),0)</f>
        <v>0</v>
      </c>
      <c r="L6" s="32">
        <f>I6-K6</f>
        <v>0</v>
      </c>
      <c r="M6" s="1" t="str">
        <f>IFERROR(IF(VLOOKUP(G6,'RESIDENCIAL POPULAR  '!$G$6:$R$1080,4,FALSE)=J6,INDEX('RESIDENCIAL POPULAR  '!$G$6:$R$1080,G7,2),"0"),0)</f>
        <v>0</v>
      </c>
      <c r="N6" s="31">
        <f t="shared" ref="N6:N69" si="0">H6-M6</f>
        <v>8</v>
      </c>
      <c r="O6" s="114">
        <v>0</v>
      </c>
      <c r="P6" s="2">
        <f t="shared" ref="P6:P69" si="1">_xlfn.IFS(AND(G6&gt;=$B$6,G6&lt;$B$7),$D$6,AND(G6&gt;=$B$7,G6&lt;$B$8),$D$7,AND(G6&gt;=$B$8,G6&lt;$B$9),$D$8,AND(G6&gt;=$B$9,G6&lt;$B$10),$D$9,AND(G6&gt;=$B$10,G6&lt;$B$11),$D$10,AND(G6&gt;=$B$11,G6&lt;$B$12),$D$11,AND(G6&gt;=$B$12,G6&lt;$B$13),$D$12)</f>
        <v>3.35</v>
      </c>
      <c r="Q6" s="144">
        <v>13.4</v>
      </c>
      <c r="R6" s="2">
        <f>Q6*(J6/100)</f>
        <v>0</v>
      </c>
      <c r="S6" s="2">
        <f>Q6+R6</f>
        <v>13.4</v>
      </c>
      <c r="T6" s="2">
        <f>N6*Q6</f>
        <v>107.2</v>
      </c>
      <c r="U6" s="2">
        <f t="shared" ref="U6:U69" si="2">N6*R6</f>
        <v>0</v>
      </c>
      <c r="V6" s="2">
        <f t="shared" ref="V6:V69" si="3">N6*S6</f>
        <v>107.2</v>
      </c>
      <c r="W6" s="2">
        <f t="shared" ref="W6:W69" si="4">IFERROR((O6*N6),"-")</f>
        <v>0</v>
      </c>
      <c r="X6" s="2">
        <f>Q6</f>
        <v>13.4</v>
      </c>
      <c r="Y6" s="2">
        <v>29.8</v>
      </c>
      <c r="Z6" s="22">
        <v>0</v>
      </c>
      <c r="AA6" s="65">
        <f>Y6+Z6</f>
        <v>29.8</v>
      </c>
    </row>
    <row r="7" spans="1:27">
      <c r="A7" s="140" t="s">
        <v>60</v>
      </c>
      <c r="B7" s="141">
        <v>4</v>
      </c>
      <c r="C7" s="141"/>
      <c r="D7" s="145">
        <v>3.35</v>
      </c>
      <c r="E7"/>
      <c r="F7" s="1">
        <v>1</v>
      </c>
      <c r="G7" s="1">
        <v>0</v>
      </c>
      <c r="H7" s="1">
        <v>7949</v>
      </c>
      <c r="I7" s="1">
        <v>49</v>
      </c>
      <c r="J7" s="1">
        <v>0</v>
      </c>
      <c r="K7" s="1" t="str">
        <f>IFERROR(IF(VLOOKUP(G7,'RESIDENCIAL POPULAR  '!$G$6:$R$1080,4,FALSE)=J7,INDEX('RESIDENCIAL POPULAR  '!$G$6:$R$1080,G8,3),"0"),0)</f>
        <v>0</v>
      </c>
      <c r="L7" s="32">
        <f t="shared" ref="L7:L70" si="5">I7-K7</f>
        <v>49</v>
      </c>
      <c r="M7" s="1" t="str">
        <f>IFERROR(IF(VLOOKUP(G7,'RESIDENCIAL POPULAR  '!$G$6:$R$1080,4,FALSE)=J7,INDEX('RESIDENCIAL POPULAR  '!$G$6:$R$1080,G8,2),"0"),0)</f>
        <v>0</v>
      </c>
      <c r="N7" s="31">
        <f t="shared" si="0"/>
        <v>7949</v>
      </c>
      <c r="O7" s="2">
        <v>0</v>
      </c>
      <c r="P7" s="2">
        <f t="shared" si="1"/>
        <v>3.35</v>
      </c>
      <c r="Q7" s="144">
        <f t="shared" ref="Q7:Q30" si="6">$P$6*4</f>
        <v>13.4</v>
      </c>
      <c r="R7" s="2">
        <f t="shared" ref="R7:R70" si="7">Q7*(J7/100)</f>
        <v>0</v>
      </c>
      <c r="S7" s="2">
        <f t="shared" ref="S7:S70" si="8">Q7+R7</f>
        <v>13.4</v>
      </c>
      <c r="T7" s="2">
        <f t="shared" ref="T7:T69" si="9">N7*Q7</f>
        <v>106516.6</v>
      </c>
      <c r="U7" s="2">
        <f t="shared" si="2"/>
        <v>0</v>
      </c>
      <c r="V7" s="2">
        <f t="shared" si="3"/>
        <v>106516.6</v>
      </c>
      <c r="W7" s="2">
        <f t="shared" si="4"/>
        <v>0</v>
      </c>
      <c r="X7" s="2">
        <f t="shared" ref="X7:X11" si="10">Q7</f>
        <v>13.4</v>
      </c>
      <c r="Y7" s="2">
        <v>29.8</v>
      </c>
      <c r="Z7" s="22">
        <v>0</v>
      </c>
      <c r="AA7" s="65">
        <f t="shared" ref="AA7:AA70" si="11">Y7+Z7</f>
        <v>29.8</v>
      </c>
    </row>
    <row r="8" spans="1:27">
      <c r="A8" s="140">
        <v>2</v>
      </c>
      <c r="B8" s="140">
        <v>8</v>
      </c>
      <c r="C8" s="140">
        <v>13</v>
      </c>
      <c r="D8" s="145">
        <v>4.3550000000000004</v>
      </c>
      <c r="E8"/>
      <c r="F8" s="1">
        <v>2</v>
      </c>
      <c r="G8" s="1">
        <v>0</v>
      </c>
      <c r="H8" s="1">
        <v>9</v>
      </c>
      <c r="I8" s="1">
        <v>0</v>
      </c>
      <c r="J8" s="1">
        <v>50</v>
      </c>
      <c r="K8" s="1" t="str">
        <f>IFERROR(IF(VLOOKUP(G8,'RESIDENCIAL POPULAR  '!$G$6:$R$1080,4,FALSE)=J8,INDEX('RESIDENCIAL POPULAR  '!$G$6:$R$1080,G9,3),"0"),0)</f>
        <v>0</v>
      </c>
      <c r="L8" s="32">
        <f t="shared" si="5"/>
        <v>0</v>
      </c>
      <c r="M8" s="1" t="str">
        <f>IFERROR(IF(VLOOKUP(G8,'RESIDENCIAL POPULAR  '!$G$6:$R$1080,4,FALSE)=J8,INDEX('RESIDENCIAL POPULAR  '!$G$6:$R$1080,G9,2),"0"),0)</f>
        <v>0</v>
      </c>
      <c r="N8" s="31">
        <f t="shared" si="0"/>
        <v>9</v>
      </c>
      <c r="O8" s="2">
        <v>0</v>
      </c>
      <c r="P8" s="2">
        <f t="shared" si="1"/>
        <v>3.35</v>
      </c>
      <c r="Q8" s="144">
        <f t="shared" si="6"/>
        <v>13.4</v>
      </c>
      <c r="R8" s="2">
        <f t="shared" si="7"/>
        <v>6.7</v>
      </c>
      <c r="S8" s="2">
        <f t="shared" si="8"/>
        <v>20.100000000000001</v>
      </c>
      <c r="T8" s="2">
        <f t="shared" si="9"/>
        <v>120.60000000000001</v>
      </c>
      <c r="U8" s="2">
        <f t="shared" si="2"/>
        <v>60.300000000000004</v>
      </c>
      <c r="V8" s="2">
        <f t="shared" si="3"/>
        <v>180.9</v>
      </c>
      <c r="W8" s="2">
        <f t="shared" si="4"/>
        <v>0</v>
      </c>
      <c r="X8" s="2">
        <f t="shared" si="10"/>
        <v>13.4</v>
      </c>
      <c r="Y8" s="2">
        <v>29.8</v>
      </c>
      <c r="Z8" s="22">
        <v>14.9</v>
      </c>
      <c r="AA8" s="65">
        <f t="shared" si="11"/>
        <v>44.7</v>
      </c>
    </row>
    <row r="9" spans="1:27">
      <c r="A9" s="140">
        <v>3</v>
      </c>
      <c r="B9" s="140">
        <v>14</v>
      </c>
      <c r="C9" s="140">
        <v>20</v>
      </c>
      <c r="D9" s="145">
        <v>6.7502500000000012</v>
      </c>
      <c r="E9"/>
      <c r="F9" s="1">
        <v>3</v>
      </c>
      <c r="G9" s="1">
        <v>0</v>
      </c>
      <c r="H9" s="1">
        <v>2241</v>
      </c>
      <c r="I9" s="1">
        <v>18</v>
      </c>
      <c r="J9" s="1">
        <v>60</v>
      </c>
      <c r="K9" s="1" t="str">
        <f>IFERROR(IF(VLOOKUP(G9,'RESIDENCIAL POPULAR  '!$G$6:$R$1080,4,FALSE)=J9,INDEX('RESIDENCIAL POPULAR  '!$G$6:$R$1080,G10,3),"0"),0)</f>
        <v>0</v>
      </c>
      <c r="L9" s="32">
        <f t="shared" si="5"/>
        <v>18</v>
      </c>
      <c r="M9" s="1" t="str">
        <f>IFERROR(IF(VLOOKUP(G9,'RESIDENCIAL POPULAR  '!$G$6:$R$1080,4,FALSE)=J9,INDEX('RESIDENCIAL POPULAR  '!$G$6:$R$1080,G10,2),"0"),0)</f>
        <v>0</v>
      </c>
      <c r="N9" s="31">
        <f t="shared" si="0"/>
        <v>2241</v>
      </c>
      <c r="O9" s="2">
        <v>0</v>
      </c>
      <c r="P9" s="2">
        <f t="shared" si="1"/>
        <v>3.35</v>
      </c>
      <c r="Q9" s="144">
        <f t="shared" si="6"/>
        <v>13.4</v>
      </c>
      <c r="R9" s="2">
        <f t="shared" si="7"/>
        <v>8.0399999999999991</v>
      </c>
      <c r="S9" s="2">
        <f t="shared" si="8"/>
        <v>21.439999999999998</v>
      </c>
      <c r="T9" s="2">
        <f t="shared" si="9"/>
        <v>30029.4</v>
      </c>
      <c r="U9" s="2">
        <f t="shared" si="2"/>
        <v>18017.64</v>
      </c>
      <c r="V9" s="2">
        <f t="shared" si="3"/>
        <v>48047.039999999994</v>
      </c>
      <c r="W9" s="2">
        <f t="shared" si="4"/>
        <v>0</v>
      </c>
      <c r="X9" s="2">
        <f t="shared" si="10"/>
        <v>13.4</v>
      </c>
      <c r="Y9" s="2">
        <v>29.8</v>
      </c>
      <c r="Z9" s="22">
        <v>17.88</v>
      </c>
      <c r="AA9" s="65">
        <f t="shared" si="11"/>
        <v>47.68</v>
      </c>
    </row>
    <row r="10" spans="1:27">
      <c r="A10" s="140">
        <v>4</v>
      </c>
      <c r="B10" s="140">
        <v>21</v>
      </c>
      <c r="C10" s="140">
        <v>30</v>
      </c>
      <c r="D10" s="145">
        <v>9.787862500000001</v>
      </c>
      <c r="E10"/>
      <c r="F10" s="1">
        <v>4</v>
      </c>
      <c r="G10" s="1">
        <v>0</v>
      </c>
      <c r="H10" s="1">
        <v>958</v>
      </c>
      <c r="I10" s="1">
        <v>10</v>
      </c>
      <c r="J10" s="1">
        <v>80</v>
      </c>
      <c r="K10" s="1" t="str">
        <f>IFERROR(IF(VLOOKUP(G10,'RESIDENCIAL POPULAR  '!$G$6:$R$1080,4,FALSE)=J10,INDEX('RESIDENCIAL POPULAR  '!$G$6:$R$1080,G11,3),"0"),0)</f>
        <v>0</v>
      </c>
      <c r="L10" s="32">
        <f t="shared" si="5"/>
        <v>10</v>
      </c>
      <c r="M10" s="1" t="str">
        <f>IFERROR(IF(VLOOKUP(G10,'RESIDENCIAL POPULAR  '!$G$6:$R$1080,4,FALSE)=J10,INDEX('RESIDENCIAL POPULAR  '!$G$6:$R$1080,G11,2),"0"),0)</f>
        <v>0</v>
      </c>
      <c r="N10" s="31">
        <f t="shared" si="0"/>
        <v>958</v>
      </c>
      <c r="O10" s="2">
        <v>0</v>
      </c>
      <c r="P10" s="2">
        <f t="shared" si="1"/>
        <v>3.35</v>
      </c>
      <c r="Q10" s="144">
        <f t="shared" si="6"/>
        <v>13.4</v>
      </c>
      <c r="R10" s="2">
        <f t="shared" si="7"/>
        <v>10.72</v>
      </c>
      <c r="S10" s="2">
        <f t="shared" si="8"/>
        <v>24.12</v>
      </c>
      <c r="T10" s="2">
        <f t="shared" si="9"/>
        <v>12837.2</v>
      </c>
      <c r="U10" s="2">
        <f t="shared" si="2"/>
        <v>10269.76</v>
      </c>
      <c r="V10" s="2">
        <f t="shared" si="3"/>
        <v>23106.960000000003</v>
      </c>
      <c r="W10" s="2">
        <f t="shared" si="4"/>
        <v>0</v>
      </c>
      <c r="X10" s="2">
        <f t="shared" si="10"/>
        <v>13.4</v>
      </c>
      <c r="Y10" s="2">
        <v>29.8</v>
      </c>
      <c r="Z10" s="22">
        <v>23.840000000000003</v>
      </c>
      <c r="AA10" s="65">
        <f t="shared" si="11"/>
        <v>53.64</v>
      </c>
    </row>
    <row r="11" spans="1:27">
      <c r="A11" s="140">
        <v>5</v>
      </c>
      <c r="B11" s="140">
        <v>31</v>
      </c>
      <c r="C11" s="140">
        <v>45</v>
      </c>
      <c r="D11" s="145">
        <v>14.192400625000001</v>
      </c>
      <c r="E11" s="28"/>
      <c r="F11" s="1">
        <v>5</v>
      </c>
      <c r="G11" s="1">
        <v>0</v>
      </c>
      <c r="H11" s="1">
        <v>25382</v>
      </c>
      <c r="I11" s="1">
        <v>237</v>
      </c>
      <c r="J11" s="1">
        <v>100</v>
      </c>
      <c r="K11" s="1">
        <f>IFERROR(IF(VLOOKUP(G11,'RESIDENCIAL POPULAR  '!$G$6:$R$1080,4,FALSE)=J11,INDEX('RESIDENCIAL POPULAR  '!$G$6:$R$1080,G12,3),"0"),0)</f>
        <v>0</v>
      </c>
      <c r="L11" s="32">
        <f t="shared" si="5"/>
        <v>237</v>
      </c>
      <c r="M11" s="1">
        <f>IFERROR(IF(VLOOKUP(G11,'RESIDENCIAL POPULAR  '!$G$6:$R$1080,4,FALSE)=J11,INDEX('RESIDENCIAL POPULAR  '!$G$6:$R$1080,G12,2),"0"),0)</f>
        <v>2117</v>
      </c>
      <c r="N11" s="31">
        <f t="shared" si="0"/>
        <v>23265</v>
      </c>
      <c r="O11" s="2">
        <v>0</v>
      </c>
      <c r="P11" s="2">
        <f t="shared" si="1"/>
        <v>3.35</v>
      </c>
      <c r="Q11" s="144">
        <f t="shared" si="6"/>
        <v>13.4</v>
      </c>
      <c r="R11" s="2">
        <f t="shared" si="7"/>
        <v>13.4</v>
      </c>
      <c r="S11" s="2">
        <f t="shared" si="8"/>
        <v>26.8</v>
      </c>
      <c r="T11" s="2">
        <f t="shared" si="9"/>
        <v>311751</v>
      </c>
      <c r="U11" s="2">
        <f t="shared" si="2"/>
        <v>311751</v>
      </c>
      <c r="V11" s="2">
        <f t="shared" si="3"/>
        <v>623502</v>
      </c>
      <c r="W11" s="2">
        <f t="shared" si="4"/>
        <v>0</v>
      </c>
      <c r="X11" s="2">
        <f t="shared" si="10"/>
        <v>13.4</v>
      </c>
      <c r="Y11" s="2">
        <v>29.8</v>
      </c>
      <c r="Z11" s="22">
        <v>29.8</v>
      </c>
      <c r="AA11" s="65">
        <f t="shared" si="11"/>
        <v>59.6</v>
      </c>
    </row>
    <row r="12" spans="1:27">
      <c r="A12" s="140">
        <v>6</v>
      </c>
      <c r="B12" s="140">
        <v>46</v>
      </c>
      <c r="C12" s="140" t="s">
        <v>61</v>
      </c>
      <c r="D12" s="145">
        <v>23.417461031249999</v>
      </c>
      <c r="E12"/>
      <c r="F12" s="1">
        <v>6</v>
      </c>
      <c r="G12" s="1">
        <v>1</v>
      </c>
      <c r="H12" s="1">
        <v>4058</v>
      </c>
      <c r="I12" s="1">
        <v>3964</v>
      </c>
      <c r="J12" s="1">
        <v>0</v>
      </c>
      <c r="K12" s="1" t="str">
        <f>IFERROR(IF(VLOOKUP(G12,'RESIDENCIAL POPULAR  '!$G$6:$R$1080,4,FALSE)=J12,INDEX('RESIDENCIAL POPULAR  '!$G$6:$R$1080,G13,3),"0"),0)</f>
        <v>0</v>
      </c>
      <c r="L12" s="32">
        <f t="shared" si="5"/>
        <v>3964</v>
      </c>
      <c r="M12" s="1" t="str">
        <f>IFERROR(IF(VLOOKUP(G12,'RESIDENCIAL POPULAR  '!$G$6:$R$1080,4,FALSE)=J12,INDEX('RESIDENCIAL POPULAR  '!$G$6:$R$1080,G13,2),"0"),0)</f>
        <v>0</v>
      </c>
      <c r="N12" s="31">
        <f t="shared" si="0"/>
        <v>4058</v>
      </c>
      <c r="O12" s="2">
        <v>0</v>
      </c>
      <c r="P12" s="2">
        <f t="shared" si="1"/>
        <v>3.35</v>
      </c>
      <c r="Q12" s="144">
        <f t="shared" si="6"/>
        <v>13.4</v>
      </c>
      <c r="R12" s="2">
        <f t="shared" si="7"/>
        <v>0</v>
      </c>
      <c r="S12" s="2">
        <f t="shared" si="8"/>
        <v>13.4</v>
      </c>
      <c r="T12" s="2">
        <f t="shared" si="9"/>
        <v>54377.200000000004</v>
      </c>
      <c r="U12" s="2">
        <f t="shared" si="2"/>
        <v>0</v>
      </c>
      <c r="V12" s="2">
        <f t="shared" si="3"/>
        <v>54377.200000000004</v>
      </c>
      <c r="W12" s="2">
        <f t="shared" si="4"/>
        <v>0</v>
      </c>
      <c r="X12" s="2">
        <f t="shared" ref="X12:X75" si="12">Q12/G12</f>
        <v>13.4</v>
      </c>
      <c r="Y12" s="2">
        <v>29.8</v>
      </c>
      <c r="Z12" s="22">
        <v>0</v>
      </c>
      <c r="AA12" s="65">
        <f t="shared" si="11"/>
        <v>29.8</v>
      </c>
    </row>
    <row r="13" spans="1:27">
      <c r="A13" s="140">
        <v>7</v>
      </c>
      <c r="B13" s="140">
        <v>9999</v>
      </c>
      <c r="C13" s="140"/>
      <c r="D13" s="145"/>
      <c r="E13"/>
      <c r="F13" s="1">
        <v>7</v>
      </c>
      <c r="G13" s="1">
        <v>1</v>
      </c>
      <c r="H13" s="1">
        <v>4</v>
      </c>
      <c r="I13" s="1">
        <v>4</v>
      </c>
      <c r="J13" s="1">
        <v>50</v>
      </c>
      <c r="K13" s="1" t="str">
        <f>IFERROR(IF(VLOOKUP(G13,'RESIDENCIAL POPULAR  '!$G$6:$R$1080,4,FALSE)=J13,INDEX('RESIDENCIAL POPULAR  '!$G$6:$R$1080,G14,3),"0"),0)</f>
        <v>0</v>
      </c>
      <c r="L13" s="32">
        <f t="shared" si="5"/>
        <v>4</v>
      </c>
      <c r="M13" s="1" t="str">
        <f>IFERROR(IF(VLOOKUP(G13,'RESIDENCIAL POPULAR  '!$G$6:$R$1080,4,FALSE)=J13,INDEX('RESIDENCIAL POPULAR  '!$G$6:$R$1080,G14,2),"0"),0)</f>
        <v>0</v>
      </c>
      <c r="N13" s="31">
        <f t="shared" si="0"/>
        <v>4</v>
      </c>
      <c r="O13" s="2">
        <v>0</v>
      </c>
      <c r="P13" s="2">
        <f t="shared" si="1"/>
        <v>3.35</v>
      </c>
      <c r="Q13" s="144">
        <f t="shared" si="6"/>
        <v>13.4</v>
      </c>
      <c r="R13" s="2">
        <f t="shared" si="7"/>
        <v>6.7</v>
      </c>
      <c r="S13" s="2">
        <f t="shared" si="8"/>
        <v>20.100000000000001</v>
      </c>
      <c r="T13" s="2">
        <f t="shared" si="9"/>
        <v>53.6</v>
      </c>
      <c r="U13" s="2">
        <f t="shared" si="2"/>
        <v>26.8</v>
      </c>
      <c r="V13" s="2">
        <f t="shared" si="3"/>
        <v>80.400000000000006</v>
      </c>
      <c r="W13" s="2">
        <f t="shared" si="4"/>
        <v>0</v>
      </c>
      <c r="X13" s="2">
        <f t="shared" si="12"/>
        <v>13.4</v>
      </c>
      <c r="Y13" s="2">
        <v>29.8</v>
      </c>
      <c r="Z13" s="22">
        <v>14.9</v>
      </c>
      <c r="AA13" s="65">
        <f t="shared" si="11"/>
        <v>44.7</v>
      </c>
    </row>
    <row r="14" spans="1:27">
      <c r="A14" t="s">
        <v>62</v>
      </c>
      <c r="E14"/>
      <c r="F14" s="1">
        <v>8</v>
      </c>
      <c r="G14" s="1">
        <v>1</v>
      </c>
      <c r="H14" s="1">
        <v>1293</v>
      </c>
      <c r="I14" s="1">
        <v>1190</v>
      </c>
      <c r="J14" s="1">
        <v>60</v>
      </c>
      <c r="K14" s="1" t="str">
        <f>IFERROR(IF(VLOOKUP(G14,'RESIDENCIAL POPULAR  '!$G$6:$R$1080,4,FALSE)=J14,INDEX('RESIDENCIAL POPULAR  '!$G$6:$R$1080,G15,3),"0"),0)</f>
        <v>0</v>
      </c>
      <c r="L14" s="32">
        <f t="shared" si="5"/>
        <v>1190</v>
      </c>
      <c r="M14" s="1" t="str">
        <f>IFERROR(IF(VLOOKUP(G14,'RESIDENCIAL POPULAR  '!$G$6:$R$1080,4,FALSE)=J14,INDEX('RESIDENCIAL POPULAR  '!$G$6:$R$1080,G15,2),"0"),0)</f>
        <v>0</v>
      </c>
      <c r="N14" s="31">
        <f t="shared" si="0"/>
        <v>1293</v>
      </c>
      <c r="O14" s="2">
        <v>0</v>
      </c>
      <c r="P14" s="2">
        <f t="shared" si="1"/>
        <v>3.35</v>
      </c>
      <c r="Q14" s="144">
        <f t="shared" si="6"/>
        <v>13.4</v>
      </c>
      <c r="R14" s="2">
        <f t="shared" si="7"/>
        <v>8.0399999999999991</v>
      </c>
      <c r="S14" s="2">
        <f t="shared" si="8"/>
        <v>21.439999999999998</v>
      </c>
      <c r="T14" s="2">
        <f t="shared" si="9"/>
        <v>17326.2</v>
      </c>
      <c r="U14" s="2">
        <f t="shared" si="2"/>
        <v>10395.719999999999</v>
      </c>
      <c r="V14" s="2">
        <f t="shared" si="3"/>
        <v>27721.919999999998</v>
      </c>
      <c r="W14" s="2">
        <f t="shared" si="4"/>
        <v>0</v>
      </c>
      <c r="X14" s="2">
        <f t="shared" si="12"/>
        <v>13.4</v>
      </c>
      <c r="Y14" s="2">
        <v>29.8</v>
      </c>
      <c r="Z14" s="22">
        <v>17.88</v>
      </c>
      <c r="AA14" s="65">
        <f t="shared" si="11"/>
        <v>47.68</v>
      </c>
    </row>
    <row r="15" spans="1:27">
      <c r="A15" t="s">
        <v>63</v>
      </c>
      <c r="B15" s="1"/>
      <c r="C15" s="1"/>
      <c r="D15" s="1"/>
      <c r="E15"/>
      <c r="F15" s="1">
        <v>9</v>
      </c>
      <c r="G15" s="1">
        <v>1</v>
      </c>
      <c r="H15" s="1">
        <v>544</v>
      </c>
      <c r="I15" s="1">
        <v>512</v>
      </c>
      <c r="J15" s="1">
        <v>80</v>
      </c>
      <c r="K15" s="1" t="str">
        <f>IFERROR(IF(VLOOKUP(G15,'RESIDENCIAL POPULAR  '!$G$6:$R$1080,4,FALSE)=J15,INDEX('RESIDENCIAL POPULAR  '!$G$6:$R$1080,G16,3),"0"),0)</f>
        <v>0</v>
      </c>
      <c r="L15" s="32">
        <f t="shared" si="5"/>
        <v>512</v>
      </c>
      <c r="M15" s="1" t="str">
        <f>IFERROR(IF(VLOOKUP(G15,'RESIDENCIAL POPULAR  '!$G$6:$R$1080,4,FALSE)=J15,INDEX('RESIDENCIAL POPULAR  '!$G$6:$R$1080,G16,2),"0"),0)</f>
        <v>0</v>
      </c>
      <c r="N15" s="31">
        <f t="shared" si="0"/>
        <v>544</v>
      </c>
      <c r="O15" s="2">
        <v>0</v>
      </c>
      <c r="P15" s="2">
        <f t="shared" si="1"/>
        <v>3.35</v>
      </c>
      <c r="Q15" s="144">
        <f t="shared" si="6"/>
        <v>13.4</v>
      </c>
      <c r="R15" s="2">
        <f t="shared" si="7"/>
        <v>10.72</v>
      </c>
      <c r="S15" s="2">
        <f t="shared" si="8"/>
        <v>24.12</v>
      </c>
      <c r="T15" s="2">
        <f t="shared" si="9"/>
        <v>7289.6</v>
      </c>
      <c r="U15" s="2">
        <f t="shared" si="2"/>
        <v>5831.68</v>
      </c>
      <c r="V15" s="2">
        <f t="shared" si="3"/>
        <v>13121.28</v>
      </c>
      <c r="W15" s="2">
        <f t="shared" si="4"/>
        <v>0</v>
      </c>
      <c r="X15" s="2">
        <f t="shared" si="12"/>
        <v>13.4</v>
      </c>
      <c r="Y15" s="2">
        <v>29.8</v>
      </c>
      <c r="Z15" s="22">
        <v>23.840000000000003</v>
      </c>
      <c r="AA15" s="65">
        <f t="shared" si="11"/>
        <v>53.64</v>
      </c>
    </row>
    <row r="16" spans="1:27" ht="15" customHeight="1">
      <c r="A16" t="s">
        <v>64</v>
      </c>
      <c r="B16" s="164"/>
      <c r="C16" s="164"/>
      <c r="D16" s="1"/>
      <c r="E16"/>
      <c r="F16" s="1">
        <v>10</v>
      </c>
      <c r="G16" s="1">
        <v>1</v>
      </c>
      <c r="H16" s="1">
        <v>18389</v>
      </c>
      <c r="I16" s="1">
        <v>17558</v>
      </c>
      <c r="J16" s="1">
        <v>100</v>
      </c>
      <c r="K16" s="1">
        <f>IFERROR(IF(VLOOKUP(G16,'RESIDENCIAL POPULAR  '!$G$6:$R$1080,4,FALSE)=J16,INDEX('RESIDENCIAL POPULAR  '!$G$6:$R$1080,G17,3),"0"),0)</f>
        <v>1488</v>
      </c>
      <c r="L16" s="32">
        <f t="shared" si="5"/>
        <v>16070</v>
      </c>
      <c r="M16" s="1">
        <f>IFERROR(IF(VLOOKUP(G16,'RESIDENCIAL POPULAR  '!$G$6:$R$1080,4,FALSE)=J16,INDEX('RESIDENCIAL POPULAR  '!$G$6:$R$1080,G17,2),"0"),0)</f>
        <v>1492</v>
      </c>
      <c r="N16" s="31">
        <f t="shared" si="0"/>
        <v>16897</v>
      </c>
      <c r="O16" s="2">
        <v>0</v>
      </c>
      <c r="P16" s="2">
        <f t="shared" si="1"/>
        <v>3.35</v>
      </c>
      <c r="Q16" s="144">
        <f t="shared" si="6"/>
        <v>13.4</v>
      </c>
      <c r="R16" s="2">
        <f t="shared" si="7"/>
        <v>13.4</v>
      </c>
      <c r="S16" s="2">
        <f t="shared" si="8"/>
        <v>26.8</v>
      </c>
      <c r="T16" s="2">
        <f t="shared" si="9"/>
        <v>226419.80000000002</v>
      </c>
      <c r="U16" s="2">
        <f t="shared" si="2"/>
        <v>226419.80000000002</v>
      </c>
      <c r="V16" s="2">
        <f t="shared" si="3"/>
        <v>452839.60000000003</v>
      </c>
      <c r="W16" s="2">
        <f t="shared" si="4"/>
        <v>0</v>
      </c>
      <c r="X16" s="2">
        <f t="shared" si="12"/>
        <v>13.4</v>
      </c>
      <c r="Y16" s="2">
        <v>29.8</v>
      </c>
      <c r="Z16" s="22">
        <v>29.8</v>
      </c>
      <c r="AA16" s="65">
        <f t="shared" si="11"/>
        <v>59.6</v>
      </c>
    </row>
    <row r="17" spans="1:27">
      <c r="A17" s="164"/>
      <c r="B17" s="164"/>
      <c r="C17" s="164"/>
      <c r="D17" s="63"/>
      <c r="E17"/>
      <c r="F17" s="1">
        <v>11</v>
      </c>
      <c r="G17" s="1">
        <v>2</v>
      </c>
      <c r="H17" s="1">
        <v>4024</v>
      </c>
      <c r="I17" s="1">
        <v>7935</v>
      </c>
      <c r="J17" s="1">
        <v>0</v>
      </c>
      <c r="K17" s="1" t="str">
        <f>IFERROR(IF(VLOOKUP(G17,'RESIDENCIAL POPULAR  '!$G$6:$R$1080,4,FALSE)=J17,INDEX('RESIDENCIAL POPULAR  '!$G$6:$R$1080,G18,3),"0"),0)</f>
        <v>0</v>
      </c>
      <c r="L17" s="32">
        <f t="shared" si="5"/>
        <v>7935</v>
      </c>
      <c r="M17" s="1" t="str">
        <f>IFERROR(IF(VLOOKUP(G17,'RESIDENCIAL POPULAR  '!$G$6:$R$1080,4,FALSE)=J17,INDEX('RESIDENCIAL POPULAR  '!$G$6:$R$1080,G18,2),"0"),0)</f>
        <v>0</v>
      </c>
      <c r="N17" s="31">
        <f t="shared" si="0"/>
        <v>4024</v>
      </c>
      <c r="O17" s="2">
        <v>0</v>
      </c>
      <c r="P17" s="2">
        <f t="shared" si="1"/>
        <v>3.35</v>
      </c>
      <c r="Q17" s="144">
        <f t="shared" si="6"/>
        <v>13.4</v>
      </c>
      <c r="R17" s="2">
        <f t="shared" si="7"/>
        <v>0</v>
      </c>
      <c r="S17" s="2">
        <f t="shared" si="8"/>
        <v>13.4</v>
      </c>
      <c r="T17" s="2">
        <f t="shared" si="9"/>
        <v>53921.599999999999</v>
      </c>
      <c r="U17" s="2">
        <f t="shared" si="2"/>
        <v>0</v>
      </c>
      <c r="V17" s="2">
        <f t="shared" si="3"/>
        <v>53921.599999999999</v>
      </c>
      <c r="W17" s="2">
        <f t="shared" si="4"/>
        <v>0</v>
      </c>
      <c r="X17" s="2">
        <f>Q17/G17</f>
        <v>6.7</v>
      </c>
      <c r="Y17" s="2">
        <v>29.8</v>
      </c>
      <c r="Z17" s="22">
        <v>0</v>
      </c>
      <c r="AA17" s="65">
        <f t="shared" si="11"/>
        <v>29.8</v>
      </c>
    </row>
    <row r="18" spans="1:27">
      <c r="A18" s="164"/>
      <c r="B18" s="164"/>
      <c r="C18" s="2"/>
      <c r="D18" s="18"/>
      <c r="E18"/>
      <c r="F18" s="1">
        <v>12</v>
      </c>
      <c r="G18" s="1">
        <v>2</v>
      </c>
      <c r="H18" s="1">
        <v>2</v>
      </c>
      <c r="I18" s="1">
        <v>4</v>
      </c>
      <c r="J18" s="1">
        <v>50</v>
      </c>
      <c r="K18" s="1" t="str">
        <f>IFERROR(IF(VLOOKUP(G18,'RESIDENCIAL POPULAR  '!$G$6:$R$1080,4,FALSE)=J18,INDEX('RESIDENCIAL POPULAR  '!$G$6:$R$1080,G19,3),"0"),0)</f>
        <v>0</v>
      </c>
      <c r="L18" s="32">
        <f t="shared" si="5"/>
        <v>4</v>
      </c>
      <c r="M18" s="1" t="str">
        <f>IFERROR(IF(VLOOKUP(G18,'RESIDENCIAL POPULAR  '!$G$6:$R$1080,4,FALSE)=J18,INDEX('RESIDENCIAL POPULAR  '!$G$6:$R$1080,G19,2),"0"),0)</f>
        <v>0</v>
      </c>
      <c r="N18" s="31">
        <f t="shared" si="0"/>
        <v>2</v>
      </c>
      <c r="O18" s="2">
        <v>0</v>
      </c>
      <c r="P18" s="2">
        <f t="shared" si="1"/>
        <v>3.35</v>
      </c>
      <c r="Q18" s="144">
        <f t="shared" si="6"/>
        <v>13.4</v>
      </c>
      <c r="R18" s="2">
        <f t="shared" si="7"/>
        <v>6.7</v>
      </c>
      <c r="S18" s="2">
        <f t="shared" si="8"/>
        <v>20.100000000000001</v>
      </c>
      <c r="T18" s="2">
        <f t="shared" si="9"/>
        <v>26.8</v>
      </c>
      <c r="U18" s="2">
        <f t="shared" si="2"/>
        <v>13.4</v>
      </c>
      <c r="V18" s="2">
        <f t="shared" si="3"/>
        <v>40.200000000000003</v>
      </c>
      <c r="W18" s="2">
        <f t="shared" si="4"/>
        <v>0</v>
      </c>
      <c r="X18" s="2">
        <f t="shared" si="12"/>
        <v>6.7</v>
      </c>
      <c r="Y18" s="2">
        <v>29.8</v>
      </c>
      <c r="Z18" s="22">
        <v>14.9</v>
      </c>
      <c r="AA18" s="65">
        <f t="shared" si="11"/>
        <v>44.7</v>
      </c>
    </row>
    <row r="19" spans="1:27" ht="15" customHeight="1">
      <c r="A19" s="166"/>
      <c r="B19" s="166"/>
      <c r="C19" s="112"/>
      <c r="E19"/>
      <c r="F19" s="1">
        <v>13</v>
      </c>
      <c r="G19" s="1">
        <v>2</v>
      </c>
      <c r="H19" s="1">
        <v>1666</v>
      </c>
      <c r="I19" s="1">
        <v>3255</v>
      </c>
      <c r="J19" s="1">
        <v>60</v>
      </c>
      <c r="K19" s="1" t="str">
        <f>IFERROR(IF(VLOOKUP(G19,'RESIDENCIAL POPULAR  '!$G$6:$R$1080,4,FALSE)=J19,INDEX('RESIDENCIAL POPULAR  '!$G$6:$R$1080,G20,3),"0"),0)</f>
        <v>0</v>
      </c>
      <c r="L19" s="32">
        <f t="shared" si="5"/>
        <v>3255</v>
      </c>
      <c r="M19" s="1" t="str">
        <f>IFERROR(IF(VLOOKUP(G19,'RESIDENCIAL POPULAR  '!$G$6:$R$1080,4,FALSE)=J19,INDEX('RESIDENCIAL POPULAR  '!$G$6:$R$1080,G20,2),"0"),0)</f>
        <v>0</v>
      </c>
      <c r="N19" s="31">
        <f t="shared" si="0"/>
        <v>1666</v>
      </c>
      <c r="O19" s="2">
        <v>0</v>
      </c>
      <c r="P19" s="2">
        <f t="shared" si="1"/>
        <v>3.35</v>
      </c>
      <c r="Q19" s="144">
        <f t="shared" si="6"/>
        <v>13.4</v>
      </c>
      <c r="R19" s="2">
        <f t="shared" si="7"/>
        <v>8.0399999999999991</v>
      </c>
      <c r="S19" s="2">
        <f t="shared" si="8"/>
        <v>21.439999999999998</v>
      </c>
      <c r="T19" s="2">
        <f t="shared" si="9"/>
        <v>22324.400000000001</v>
      </c>
      <c r="U19" s="2">
        <f t="shared" si="2"/>
        <v>13394.64</v>
      </c>
      <c r="V19" s="2">
        <f t="shared" si="3"/>
        <v>35719.039999999994</v>
      </c>
      <c r="W19" s="2">
        <f t="shared" si="4"/>
        <v>0</v>
      </c>
      <c r="X19" s="2">
        <f>Q19/G19</f>
        <v>6.7</v>
      </c>
      <c r="Y19" s="2">
        <v>29.8</v>
      </c>
      <c r="Z19" s="22">
        <v>17.88</v>
      </c>
      <c r="AA19" s="65">
        <f t="shared" si="11"/>
        <v>47.68</v>
      </c>
    </row>
    <row r="20" spans="1:27">
      <c r="A20" s="167"/>
      <c r="B20" s="167"/>
      <c r="C20" s="16"/>
      <c r="D20" s="21"/>
      <c r="E20"/>
      <c r="F20" s="1">
        <v>14</v>
      </c>
      <c r="G20" s="1">
        <v>2</v>
      </c>
      <c r="H20" s="1">
        <v>751</v>
      </c>
      <c r="I20" s="1">
        <v>1447</v>
      </c>
      <c r="J20" s="1">
        <v>80</v>
      </c>
      <c r="K20" s="1" t="str">
        <f>IFERROR(IF(VLOOKUP(G20,'RESIDENCIAL POPULAR  '!$G$6:$R$1080,4,FALSE)=J20,INDEX('RESIDENCIAL POPULAR  '!$G$6:$R$1080,G21,3),"0"),0)</f>
        <v>0</v>
      </c>
      <c r="L20" s="32">
        <f t="shared" si="5"/>
        <v>1447</v>
      </c>
      <c r="M20" s="1" t="str">
        <f>IFERROR(IF(VLOOKUP(G20,'RESIDENCIAL POPULAR  '!$G$6:$R$1080,4,FALSE)=J20,INDEX('RESIDENCIAL POPULAR  '!$G$6:$R$1080,G21,2),"0"),0)</f>
        <v>0</v>
      </c>
      <c r="N20" s="31">
        <f t="shared" si="0"/>
        <v>751</v>
      </c>
      <c r="O20" s="2">
        <v>0</v>
      </c>
      <c r="P20" s="2">
        <f t="shared" si="1"/>
        <v>3.35</v>
      </c>
      <c r="Q20" s="144">
        <f t="shared" si="6"/>
        <v>13.4</v>
      </c>
      <c r="R20" s="2">
        <f t="shared" si="7"/>
        <v>10.72</v>
      </c>
      <c r="S20" s="2">
        <f t="shared" si="8"/>
        <v>24.12</v>
      </c>
      <c r="T20" s="2">
        <f t="shared" si="9"/>
        <v>10063.4</v>
      </c>
      <c r="U20" s="2">
        <f t="shared" si="2"/>
        <v>8050.72</v>
      </c>
      <c r="V20" s="2">
        <f t="shared" si="3"/>
        <v>18114.12</v>
      </c>
      <c r="W20" s="2">
        <f t="shared" si="4"/>
        <v>0</v>
      </c>
      <c r="X20" s="2">
        <f t="shared" si="12"/>
        <v>6.7</v>
      </c>
      <c r="Y20" s="2">
        <v>29.8</v>
      </c>
      <c r="Z20" s="22">
        <v>23.840000000000003</v>
      </c>
      <c r="AA20" s="65">
        <f t="shared" si="11"/>
        <v>53.64</v>
      </c>
    </row>
    <row r="21" spans="1:27">
      <c r="A21" s="165"/>
      <c r="B21" s="165"/>
      <c r="C21" s="17"/>
      <c r="E21"/>
      <c r="F21" s="1">
        <v>15</v>
      </c>
      <c r="G21" s="1">
        <v>2</v>
      </c>
      <c r="H21" s="1">
        <v>22418</v>
      </c>
      <c r="I21" s="1">
        <v>43996</v>
      </c>
      <c r="J21" s="1">
        <v>100</v>
      </c>
      <c r="K21" s="1">
        <f>IFERROR(IF(VLOOKUP(G21,'RESIDENCIAL POPULAR  '!$G$6:$R$1080,4,FALSE)=J21,INDEX('RESIDENCIAL POPULAR  '!$G$6:$R$1080,G22,3),"0"),0)</f>
        <v>2842</v>
      </c>
      <c r="L21" s="32">
        <f t="shared" si="5"/>
        <v>41154</v>
      </c>
      <c r="M21" s="1">
        <f>IFERROR(IF(VLOOKUP(G21,'RESIDENCIAL POPULAR  '!$G$6:$R$1080,4,FALSE)=J21,INDEX('RESIDENCIAL POPULAR  '!$G$6:$R$1080,G22,2),"0"),0)</f>
        <v>1421</v>
      </c>
      <c r="N21" s="31">
        <f t="shared" si="0"/>
        <v>20997</v>
      </c>
      <c r="O21" s="2">
        <v>0</v>
      </c>
      <c r="P21" s="2">
        <f t="shared" si="1"/>
        <v>3.35</v>
      </c>
      <c r="Q21" s="144">
        <f t="shared" si="6"/>
        <v>13.4</v>
      </c>
      <c r="R21" s="2">
        <f t="shared" si="7"/>
        <v>13.4</v>
      </c>
      <c r="S21" s="2">
        <f t="shared" si="8"/>
        <v>26.8</v>
      </c>
      <c r="T21" s="2">
        <f t="shared" si="9"/>
        <v>281359.8</v>
      </c>
      <c r="U21" s="2">
        <f t="shared" si="2"/>
        <v>281359.8</v>
      </c>
      <c r="V21" s="2">
        <f t="shared" si="3"/>
        <v>562719.6</v>
      </c>
      <c r="W21" s="2">
        <f t="shared" si="4"/>
        <v>0</v>
      </c>
      <c r="X21" s="2">
        <f t="shared" si="12"/>
        <v>6.7</v>
      </c>
      <c r="Y21" s="2">
        <v>29.8</v>
      </c>
      <c r="Z21" s="22">
        <v>29.8</v>
      </c>
      <c r="AA21" s="65">
        <f t="shared" si="11"/>
        <v>59.6</v>
      </c>
    </row>
    <row r="22" spans="1:27" ht="15" customHeight="1">
      <c r="A22" s="166"/>
      <c r="B22" s="166"/>
      <c r="C22" s="106"/>
      <c r="D22" s="4"/>
      <c r="E22"/>
      <c r="F22" s="1">
        <v>16</v>
      </c>
      <c r="G22" s="1">
        <v>3</v>
      </c>
      <c r="H22" s="1">
        <v>4466</v>
      </c>
      <c r="I22" s="1">
        <v>13322</v>
      </c>
      <c r="J22" s="1">
        <v>0</v>
      </c>
      <c r="K22" s="1" t="str">
        <f>IFERROR(IF(VLOOKUP(G22,'RESIDENCIAL POPULAR  '!$G$6:$R$1080,4,FALSE)=J22,INDEX('RESIDENCIAL POPULAR  '!$G$6:$R$1080,G23,3),"0"),0)</f>
        <v>0</v>
      </c>
      <c r="L22" s="32">
        <f t="shared" si="5"/>
        <v>13322</v>
      </c>
      <c r="M22" s="1" t="str">
        <f>IFERROR(IF(VLOOKUP(G22,'RESIDENCIAL POPULAR  '!$G$6:$R$1080,4,FALSE)=J22,INDEX('RESIDENCIAL POPULAR  '!$G$6:$R$1080,G23,2),"0"),0)</f>
        <v>0</v>
      </c>
      <c r="N22" s="31">
        <f t="shared" si="0"/>
        <v>4466</v>
      </c>
      <c r="O22" s="2">
        <v>0</v>
      </c>
      <c r="P22" s="2">
        <f t="shared" si="1"/>
        <v>3.35</v>
      </c>
      <c r="Q22" s="144">
        <f t="shared" si="6"/>
        <v>13.4</v>
      </c>
      <c r="R22" s="2">
        <f t="shared" si="7"/>
        <v>0</v>
      </c>
      <c r="S22" s="2">
        <f t="shared" si="8"/>
        <v>13.4</v>
      </c>
      <c r="T22" s="2">
        <f t="shared" si="9"/>
        <v>59844.4</v>
      </c>
      <c r="U22" s="2">
        <f t="shared" si="2"/>
        <v>0</v>
      </c>
      <c r="V22" s="2">
        <f t="shared" si="3"/>
        <v>59844.4</v>
      </c>
      <c r="W22" s="2">
        <f t="shared" si="4"/>
        <v>0</v>
      </c>
      <c r="X22" s="2">
        <f t="shared" si="12"/>
        <v>4.4666666666666668</v>
      </c>
      <c r="Y22" s="2">
        <v>29.8</v>
      </c>
      <c r="Z22" s="22">
        <v>0</v>
      </c>
      <c r="AA22" s="65">
        <f t="shared" si="11"/>
        <v>29.8</v>
      </c>
    </row>
    <row r="23" spans="1:27">
      <c r="A23" s="165"/>
      <c r="B23" s="165"/>
      <c r="C23" s="106"/>
      <c r="E23"/>
      <c r="F23" s="1">
        <v>17</v>
      </c>
      <c r="G23" s="1">
        <v>3</v>
      </c>
      <c r="H23" s="1">
        <v>37</v>
      </c>
      <c r="I23" s="1">
        <v>98</v>
      </c>
      <c r="J23" s="1">
        <v>50</v>
      </c>
      <c r="K23" s="1" t="str">
        <f>IFERROR(IF(VLOOKUP(G23,'RESIDENCIAL POPULAR  '!$G$6:$R$1080,4,FALSE)=J23,INDEX('RESIDENCIAL POPULAR  '!$G$6:$R$1080,G24,3),"0"),0)</f>
        <v>0</v>
      </c>
      <c r="L23" s="32">
        <f t="shared" si="5"/>
        <v>98</v>
      </c>
      <c r="M23" s="1" t="str">
        <f>IFERROR(IF(VLOOKUP(G23,'RESIDENCIAL POPULAR  '!$G$6:$R$1080,4,FALSE)=J23,INDEX('RESIDENCIAL POPULAR  '!$G$6:$R$1080,G24,2),"0"),0)</f>
        <v>0</v>
      </c>
      <c r="N23" s="31">
        <f t="shared" si="0"/>
        <v>37</v>
      </c>
      <c r="O23" s="2">
        <v>0</v>
      </c>
      <c r="P23" s="2">
        <f t="shared" si="1"/>
        <v>3.35</v>
      </c>
      <c r="Q23" s="144">
        <f t="shared" si="6"/>
        <v>13.4</v>
      </c>
      <c r="R23" s="2">
        <f t="shared" si="7"/>
        <v>6.7</v>
      </c>
      <c r="S23" s="2">
        <f t="shared" si="8"/>
        <v>20.100000000000001</v>
      </c>
      <c r="T23" s="2">
        <f t="shared" si="9"/>
        <v>495.8</v>
      </c>
      <c r="U23" s="2">
        <f t="shared" si="2"/>
        <v>247.9</v>
      </c>
      <c r="V23" s="2">
        <f t="shared" si="3"/>
        <v>743.7</v>
      </c>
      <c r="W23" s="2">
        <f t="shared" si="4"/>
        <v>0</v>
      </c>
      <c r="X23" s="2">
        <f t="shared" si="12"/>
        <v>4.4666666666666668</v>
      </c>
      <c r="Y23" s="2">
        <v>29.8</v>
      </c>
      <c r="Z23" s="22">
        <v>14.9</v>
      </c>
      <c r="AA23" s="65">
        <f t="shared" si="11"/>
        <v>44.7</v>
      </c>
    </row>
    <row r="24" spans="1:27">
      <c r="A24" s="165"/>
      <c r="B24" s="165"/>
      <c r="C24" s="107"/>
      <c r="E24"/>
      <c r="F24" s="1">
        <v>18</v>
      </c>
      <c r="G24" s="1">
        <v>3</v>
      </c>
      <c r="H24" s="1">
        <v>2254</v>
      </c>
      <c r="I24" s="1">
        <v>6638</v>
      </c>
      <c r="J24" s="1">
        <v>60</v>
      </c>
      <c r="K24" s="1" t="str">
        <f>IFERROR(IF(VLOOKUP(G24,'RESIDENCIAL POPULAR  '!$G$6:$R$1080,4,FALSE)=J24,INDEX('RESIDENCIAL POPULAR  '!$G$6:$R$1080,G25,3),"0"),0)</f>
        <v>0</v>
      </c>
      <c r="L24" s="32">
        <f t="shared" si="5"/>
        <v>6638</v>
      </c>
      <c r="M24" s="1" t="str">
        <f>IFERROR(IF(VLOOKUP(G24,'RESIDENCIAL POPULAR  '!$G$6:$R$1080,4,FALSE)=J24,INDEX('RESIDENCIAL POPULAR  '!$G$6:$R$1080,G25,2),"0"),0)</f>
        <v>0</v>
      </c>
      <c r="N24" s="31">
        <f t="shared" si="0"/>
        <v>2254</v>
      </c>
      <c r="O24" s="2">
        <v>0</v>
      </c>
      <c r="P24" s="2">
        <f t="shared" si="1"/>
        <v>3.35</v>
      </c>
      <c r="Q24" s="144">
        <f t="shared" si="6"/>
        <v>13.4</v>
      </c>
      <c r="R24" s="2">
        <f t="shared" si="7"/>
        <v>8.0399999999999991</v>
      </c>
      <c r="S24" s="2">
        <f t="shared" si="8"/>
        <v>21.439999999999998</v>
      </c>
      <c r="T24" s="2">
        <f t="shared" si="9"/>
        <v>30203.600000000002</v>
      </c>
      <c r="U24" s="2">
        <f t="shared" si="2"/>
        <v>18122.16</v>
      </c>
      <c r="V24" s="2">
        <f t="shared" si="3"/>
        <v>48325.759999999995</v>
      </c>
      <c r="W24" s="2">
        <f t="shared" si="4"/>
        <v>0</v>
      </c>
      <c r="X24" s="2">
        <f t="shared" si="12"/>
        <v>4.4666666666666668</v>
      </c>
      <c r="Y24" s="2">
        <v>29.8</v>
      </c>
      <c r="Z24" s="22">
        <v>17.88</v>
      </c>
      <c r="AA24" s="65">
        <f t="shared" si="11"/>
        <v>47.68</v>
      </c>
    </row>
    <row r="25" spans="1:27" ht="15" customHeight="1">
      <c r="A25" s="164"/>
      <c r="B25" s="164"/>
      <c r="C25" s="168"/>
      <c r="D25" s="169"/>
      <c r="E25"/>
      <c r="F25" s="1">
        <v>19</v>
      </c>
      <c r="G25" s="1">
        <v>3</v>
      </c>
      <c r="H25" s="1">
        <v>1084</v>
      </c>
      <c r="I25" s="1">
        <v>3153</v>
      </c>
      <c r="J25" s="1">
        <v>80</v>
      </c>
      <c r="K25" s="1" t="str">
        <f>IFERROR(IF(VLOOKUP(G25,'RESIDENCIAL POPULAR  '!$G$6:$R$1080,4,FALSE)=J25,INDEX('RESIDENCIAL POPULAR  '!$G$6:$R$1080,G26,3),"0"),0)</f>
        <v>0</v>
      </c>
      <c r="L25" s="32">
        <f t="shared" si="5"/>
        <v>3153</v>
      </c>
      <c r="M25" s="1" t="str">
        <f>IFERROR(IF(VLOOKUP(G25,'RESIDENCIAL POPULAR  '!$G$6:$R$1080,4,FALSE)=J25,INDEX('RESIDENCIAL POPULAR  '!$G$6:$R$1080,G26,2),"0"),0)</f>
        <v>0</v>
      </c>
      <c r="N25" s="31">
        <f t="shared" si="0"/>
        <v>1084</v>
      </c>
      <c r="O25" s="2">
        <v>0</v>
      </c>
      <c r="P25" s="2">
        <f t="shared" si="1"/>
        <v>3.35</v>
      </c>
      <c r="Q25" s="144">
        <f t="shared" si="6"/>
        <v>13.4</v>
      </c>
      <c r="R25" s="2">
        <f t="shared" si="7"/>
        <v>10.72</v>
      </c>
      <c r="S25" s="2">
        <f t="shared" si="8"/>
        <v>24.12</v>
      </c>
      <c r="T25" s="2">
        <f t="shared" si="9"/>
        <v>14525.6</v>
      </c>
      <c r="U25" s="2">
        <f t="shared" si="2"/>
        <v>11620.480000000001</v>
      </c>
      <c r="V25" s="2">
        <f t="shared" si="3"/>
        <v>26146.080000000002</v>
      </c>
      <c r="W25" s="2">
        <f t="shared" si="4"/>
        <v>0</v>
      </c>
      <c r="X25" s="2">
        <f t="shared" si="12"/>
        <v>4.4666666666666668</v>
      </c>
      <c r="Y25" s="2">
        <v>29.8</v>
      </c>
      <c r="Z25" s="22">
        <v>23.840000000000003</v>
      </c>
      <c r="AA25" s="65">
        <f t="shared" si="11"/>
        <v>53.64</v>
      </c>
    </row>
    <row r="26" spans="1:27" ht="15" customHeight="1">
      <c r="A26" s="164"/>
      <c r="B26" s="164"/>
      <c r="C26" s="168"/>
      <c r="D26" s="169"/>
      <c r="E26"/>
      <c r="F26" s="1">
        <v>20</v>
      </c>
      <c r="G26" s="1">
        <v>3</v>
      </c>
      <c r="H26" s="1">
        <v>31074</v>
      </c>
      <c r="I26" s="1">
        <v>92483</v>
      </c>
      <c r="J26" s="1">
        <v>100</v>
      </c>
      <c r="K26" s="1">
        <f>IFERROR(IF(VLOOKUP(G26,'RESIDENCIAL POPULAR  '!$G$6:$R$1080,4,FALSE)=J26,INDEX('RESIDENCIAL POPULAR  '!$G$6:$R$1080,G27,3),"0"),0)</f>
        <v>5183</v>
      </c>
      <c r="L26" s="32">
        <f t="shared" si="5"/>
        <v>87300</v>
      </c>
      <c r="M26" s="1">
        <f>IFERROR(IF(VLOOKUP(G26,'RESIDENCIAL POPULAR  '!$G$6:$R$1080,4,FALSE)=J26,INDEX('RESIDENCIAL POPULAR  '!$G$6:$R$1080,G27,2),"0"),0)</f>
        <v>1728</v>
      </c>
      <c r="N26" s="31">
        <f t="shared" si="0"/>
        <v>29346</v>
      </c>
      <c r="O26" s="2">
        <v>0</v>
      </c>
      <c r="P26" s="2">
        <f t="shared" si="1"/>
        <v>3.35</v>
      </c>
      <c r="Q26" s="144">
        <f t="shared" si="6"/>
        <v>13.4</v>
      </c>
      <c r="R26" s="2">
        <f t="shared" si="7"/>
        <v>13.4</v>
      </c>
      <c r="S26" s="2">
        <f t="shared" si="8"/>
        <v>26.8</v>
      </c>
      <c r="T26" s="2">
        <f t="shared" si="9"/>
        <v>393236.4</v>
      </c>
      <c r="U26" s="2">
        <f t="shared" si="2"/>
        <v>393236.4</v>
      </c>
      <c r="V26" s="2">
        <f t="shared" si="3"/>
        <v>786472.8</v>
      </c>
      <c r="W26" s="2">
        <f t="shared" si="4"/>
        <v>0</v>
      </c>
      <c r="X26" s="2">
        <f t="shared" si="12"/>
        <v>4.4666666666666668</v>
      </c>
      <c r="Y26" s="2">
        <v>29.8</v>
      </c>
      <c r="Z26" s="22">
        <v>29.8</v>
      </c>
      <c r="AA26" s="65">
        <f t="shared" si="11"/>
        <v>59.6</v>
      </c>
    </row>
    <row r="27" spans="1:27">
      <c r="E27"/>
      <c r="F27" s="1">
        <v>21</v>
      </c>
      <c r="G27" s="1">
        <v>4</v>
      </c>
      <c r="H27" s="1">
        <v>5192</v>
      </c>
      <c r="I27" s="1">
        <v>20623</v>
      </c>
      <c r="J27" s="1">
        <v>0</v>
      </c>
      <c r="K27" s="1" t="str">
        <f>IFERROR(IF(VLOOKUP(G27,'RESIDENCIAL POPULAR  '!$G$6:$R$1080,4,FALSE)=J27,INDEX('RESIDENCIAL POPULAR  '!$G$6:$R$1080,G28,3),"0"),0)</f>
        <v>0</v>
      </c>
      <c r="L27" s="32">
        <f t="shared" si="5"/>
        <v>20623</v>
      </c>
      <c r="M27" s="1" t="str">
        <f>IFERROR(IF(VLOOKUP(G27,'RESIDENCIAL POPULAR  '!$G$6:$R$1080,4,FALSE)=J27,INDEX('RESIDENCIAL POPULAR  '!$G$6:$R$1080,G28,2),"0"),0)</f>
        <v>0</v>
      </c>
      <c r="N27" s="31">
        <f t="shared" si="0"/>
        <v>5192</v>
      </c>
      <c r="O27" s="2">
        <v>0</v>
      </c>
      <c r="P27" s="2">
        <f t="shared" si="1"/>
        <v>3.35</v>
      </c>
      <c r="Q27" s="144">
        <f t="shared" si="6"/>
        <v>13.4</v>
      </c>
      <c r="R27" s="2">
        <f t="shared" si="7"/>
        <v>0</v>
      </c>
      <c r="S27" s="2">
        <f t="shared" si="8"/>
        <v>13.4</v>
      </c>
      <c r="T27" s="2">
        <f t="shared" si="9"/>
        <v>69572.800000000003</v>
      </c>
      <c r="U27" s="2">
        <f t="shared" si="2"/>
        <v>0</v>
      </c>
      <c r="V27" s="2">
        <f t="shared" si="3"/>
        <v>69572.800000000003</v>
      </c>
      <c r="W27" s="2">
        <f t="shared" si="4"/>
        <v>0</v>
      </c>
      <c r="X27" s="2">
        <f t="shared" si="12"/>
        <v>3.35</v>
      </c>
      <c r="Y27" s="2">
        <v>29.8</v>
      </c>
      <c r="Z27" s="22">
        <v>0</v>
      </c>
      <c r="AA27" s="65">
        <f t="shared" si="11"/>
        <v>29.8</v>
      </c>
    </row>
    <row r="28" spans="1:27" ht="15" customHeight="1">
      <c r="E28"/>
      <c r="F28" s="1">
        <v>22</v>
      </c>
      <c r="G28" s="1">
        <v>4</v>
      </c>
      <c r="H28" s="1">
        <v>4</v>
      </c>
      <c r="I28" s="1">
        <v>16</v>
      </c>
      <c r="J28" s="1">
        <v>50</v>
      </c>
      <c r="K28" s="1" t="str">
        <f>IFERROR(IF(VLOOKUP(G28,'RESIDENCIAL POPULAR  '!$G$6:$R$1080,4,FALSE)=J28,INDEX('RESIDENCIAL POPULAR  '!$G$6:$R$1080,G29,3),"0"),0)</f>
        <v>0</v>
      </c>
      <c r="L28" s="32">
        <f t="shared" si="5"/>
        <v>16</v>
      </c>
      <c r="M28" s="1" t="str">
        <f>IFERROR(IF(VLOOKUP(G28,'RESIDENCIAL POPULAR  '!$G$6:$R$1080,4,FALSE)=J28,INDEX('RESIDENCIAL POPULAR  '!$G$6:$R$1080,G29,2),"0"),0)</f>
        <v>0</v>
      </c>
      <c r="N28" s="31">
        <f t="shared" si="0"/>
        <v>4</v>
      </c>
      <c r="O28" s="2">
        <v>0</v>
      </c>
      <c r="P28" s="2">
        <f t="shared" si="1"/>
        <v>3.35</v>
      </c>
      <c r="Q28" s="144">
        <f t="shared" si="6"/>
        <v>13.4</v>
      </c>
      <c r="R28" s="2">
        <f t="shared" si="7"/>
        <v>6.7</v>
      </c>
      <c r="S28" s="2">
        <f t="shared" si="8"/>
        <v>20.100000000000001</v>
      </c>
      <c r="T28" s="2">
        <f t="shared" si="9"/>
        <v>53.6</v>
      </c>
      <c r="U28" s="2">
        <f t="shared" si="2"/>
        <v>26.8</v>
      </c>
      <c r="V28" s="2">
        <f t="shared" si="3"/>
        <v>80.400000000000006</v>
      </c>
      <c r="W28" s="2">
        <f t="shared" si="4"/>
        <v>0</v>
      </c>
      <c r="X28" s="2">
        <f t="shared" si="12"/>
        <v>3.35</v>
      </c>
      <c r="Y28" s="2">
        <v>29.8</v>
      </c>
      <c r="Z28" s="22">
        <v>14.9</v>
      </c>
      <c r="AA28" s="65">
        <f t="shared" si="11"/>
        <v>44.7</v>
      </c>
    </row>
    <row r="29" spans="1:27" ht="18.75" customHeight="1">
      <c r="A29" s="219"/>
      <c r="B29" s="219"/>
      <c r="C29" s="219"/>
      <c r="D29" s="219"/>
      <c r="E29"/>
      <c r="F29" s="1">
        <v>23</v>
      </c>
      <c r="G29" s="1">
        <v>4</v>
      </c>
      <c r="H29" s="1">
        <v>3164</v>
      </c>
      <c r="I29" s="1">
        <v>12403</v>
      </c>
      <c r="J29" s="1">
        <v>60</v>
      </c>
      <c r="K29" s="1" t="str">
        <f>IFERROR(IF(VLOOKUP(G29,'RESIDENCIAL POPULAR  '!$G$6:$R$1080,4,FALSE)=J29,INDEX('RESIDENCIAL POPULAR  '!$G$6:$R$1080,G30,3),"0"),0)</f>
        <v>0</v>
      </c>
      <c r="L29" s="32">
        <f t="shared" si="5"/>
        <v>12403</v>
      </c>
      <c r="M29" s="1" t="str">
        <f>IFERROR(IF(VLOOKUP(G29,'RESIDENCIAL POPULAR  '!$G$6:$R$1080,4,FALSE)=J29,INDEX('RESIDENCIAL POPULAR  '!$G$6:$R$1080,G30,2),"0"),0)</f>
        <v>0</v>
      </c>
      <c r="N29" s="31">
        <f t="shared" si="0"/>
        <v>3164</v>
      </c>
      <c r="O29" s="2">
        <v>0</v>
      </c>
      <c r="P29" s="2">
        <f t="shared" si="1"/>
        <v>3.35</v>
      </c>
      <c r="Q29" s="144">
        <f t="shared" si="6"/>
        <v>13.4</v>
      </c>
      <c r="R29" s="2">
        <f t="shared" si="7"/>
        <v>8.0399999999999991</v>
      </c>
      <c r="S29" s="2">
        <f t="shared" si="8"/>
        <v>21.439999999999998</v>
      </c>
      <c r="T29" s="2">
        <f t="shared" si="9"/>
        <v>42397.599999999999</v>
      </c>
      <c r="U29" s="2">
        <f t="shared" si="2"/>
        <v>25438.559999999998</v>
      </c>
      <c r="V29" s="2">
        <f t="shared" si="3"/>
        <v>67836.159999999989</v>
      </c>
      <c r="W29" s="2">
        <f t="shared" si="4"/>
        <v>0</v>
      </c>
      <c r="X29" s="2">
        <f t="shared" si="12"/>
        <v>3.35</v>
      </c>
      <c r="Y29" s="2">
        <v>29.8</v>
      </c>
      <c r="Z29" s="22">
        <v>17.88</v>
      </c>
      <c r="AA29" s="65">
        <f t="shared" si="11"/>
        <v>47.68</v>
      </c>
    </row>
    <row r="30" spans="1:27" ht="15.75" customHeight="1">
      <c r="A30" s="214"/>
      <c r="B30" s="214"/>
      <c r="C30" s="214"/>
      <c r="D30" s="4"/>
      <c r="E30"/>
      <c r="F30" s="1">
        <v>24</v>
      </c>
      <c r="G30" s="1">
        <v>4</v>
      </c>
      <c r="H30" s="1">
        <v>1546</v>
      </c>
      <c r="I30" s="1">
        <v>6041</v>
      </c>
      <c r="J30" s="1">
        <v>80</v>
      </c>
      <c r="K30" s="1" t="str">
        <f>IFERROR(IF(VLOOKUP(G30,'RESIDENCIAL POPULAR  '!$G$6:$R$1080,4,FALSE)=J30,INDEX('RESIDENCIAL POPULAR  '!$G$6:$R$1080,G31,3),"0"),0)</f>
        <v>0</v>
      </c>
      <c r="L30" s="32">
        <f t="shared" si="5"/>
        <v>6041</v>
      </c>
      <c r="M30" s="1" t="str">
        <f>IFERROR(IF(VLOOKUP(G30,'RESIDENCIAL POPULAR  '!$G$6:$R$1080,4,FALSE)=J30,INDEX('RESIDENCIAL POPULAR  '!$G$6:$R$1080,G31,2),"0"),0)</f>
        <v>0</v>
      </c>
      <c r="N30" s="31">
        <f t="shared" si="0"/>
        <v>1546</v>
      </c>
      <c r="O30" s="2">
        <v>0</v>
      </c>
      <c r="P30" s="2">
        <f t="shared" si="1"/>
        <v>3.35</v>
      </c>
      <c r="Q30" s="144">
        <f t="shared" si="6"/>
        <v>13.4</v>
      </c>
      <c r="R30" s="2">
        <f t="shared" si="7"/>
        <v>10.72</v>
      </c>
      <c r="S30" s="2">
        <f t="shared" si="8"/>
        <v>24.12</v>
      </c>
      <c r="T30" s="2">
        <f t="shared" si="9"/>
        <v>20716.400000000001</v>
      </c>
      <c r="U30" s="2">
        <f t="shared" si="2"/>
        <v>16573.120000000003</v>
      </c>
      <c r="V30" s="2">
        <f t="shared" si="3"/>
        <v>37289.520000000004</v>
      </c>
      <c r="W30" s="2">
        <f t="shared" si="4"/>
        <v>0</v>
      </c>
      <c r="X30" s="2">
        <f t="shared" si="12"/>
        <v>3.35</v>
      </c>
      <c r="Y30" s="2">
        <v>29.8</v>
      </c>
      <c r="Z30" s="22">
        <v>23.840000000000003</v>
      </c>
      <c r="AA30" s="65">
        <f t="shared" si="11"/>
        <v>53.64</v>
      </c>
    </row>
    <row r="31" spans="1:27" ht="17.25" customHeight="1">
      <c r="A31" s="215"/>
      <c r="B31" s="215"/>
      <c r="C31" s="215"/>
      <c r="D31" s="4"/>
      <c r="E31"/>
      <c r="F31" s="1">
        <v>25</v>
      </c>
      <c r="G31" s="1">
        <v>4</v>
      </c>
      <c r="H31" s="1">
        <v>44897</v>
      </c>
      <c r="I31" s="1">
        <v>177450</v>
      </c>
      <c r="J31" s="1">
        <v>100</v>
      </c>
      <c r="K31" s="1">
        <f>IFERROR(IF(VLOOKUP(G31,'RESIDENCIAL POPULAR  '!$G$6:$R$1080,4,FALSE)=J31,INDEX('RESIDENCIAL POPULAR  '!$G$6:$R$1080,G32,3),"0"),0)</f>
        <v>8822</v>
      </c>
      <c r="L31" s="32">
        <f t="shared" si="5"/>
        <v>168628</v>
      </c>
      <c r="M31" s="1">
        <f>IFERROR(IF(VLOOKUP(G31,'RESIDENCIAL POPULAR  '!$G$6:$R$1080,4,FALSE)=J31,INDEX('RESIDENCIAL POPULAR  '!$G$6:$R$1080,G32,2),"0"),0)</f>
        <v>2206</v>
      </c>
      <c r="N31" s="31">
        <f t="shared" si="0"/>
        <v>42691</v>
      </c>
      <c r="O31" s="2">
        <v>0</v>
      </c>
      <c r="P31" s="2">
        <f t="shared" si="1"/>
        <v>3.35</v>
      </c>
      <c r="Q31" s="144">
        <f ca="1">_xlfn.IFS(AND(G31&gt;=$B$6,G31&lt;$B$7),O31+G31*P31,         AND(G31&gt;=$B$7,G31&lt;$B$8),INDEX($Q$7:$Q$917,F31-1,1)+(G31-INDEX($G$7:$G$917,F31-1,1))*P31,     AND(G31&gt;=$B$8,G31&lt;F31),INDEX($Q$7:$Q$917,F31-1,1)+(G31-INDEX($G$7:$G$917,F31-1,1))*P31,   AND(G31&gt;=F31,G31&lt;$B$10),INDEX($Q$7:$Q$917,F31-1,1)+(G31-INDEX($G$7:$G$917,F31-1,1))*P31,      AND(G31&gt;=$B$10,G31&lt;$B$11),INDEX($Q$7:$Q$917,$B$10-1,1)+(G31-INDEX($G$7:$G$917,$B$10-1,1))*P31,    AND(G31&gt;=$B$11,G31&lt;$B$12),INDEX($Q$7:$Q$917,$B$11-1,1)+(G31-INDEX($G$7:$G$917,$B$11-1,1))*P31,          AND(G31&gt;=$B$12,G31&lt;$B$13),INDEX($Q$7:$Q$917,$B$12-1,1)+(G31-INDEX($G$7:$G$917,$B$12-1,1))*P31,    AND(G31&gt;=$B$12,G31&lt;$B$13),INDEX($Q$7:$Q$917,$B$12-1,1)+(G31-INDEX($G$7:$G$917,$B$12-1,1))*P31                )</f>
        <v>13.4</v>
      </c>
      <c r="R31" s="2">
        <f t="shared" ca="1" si="7"/>
        <v>13.4</v>
      </c>
      <c r="S31" s="2">
        <f t="shared" ca="1" si="8"/>
        <v>26.8</v>
      </c>
      <c r="T31" s="2">
        <f t="shared" ca="1" si="9"/>
        <v>572059.4</v>
      </c>
      <c r="U31" s="2">
        <f t="shared" ca="1" si="2"/>
        <v>572059.4</v>
      </c>
      <c r="V31" s="2">
        <f t="shared" ca="1" si="3"/>
        <v>1144118.8</v>
      </c>
      <c r="W31" s="2">
        <f t="shared" si="4"/>
        <v>0</v>
      </c>
      <c r="X31" s="2">
        <f ca="1">Q31/G31</f>
        <v>3.35</v>
      </c>
      <c r="Y31" s="2">
        <v>29.8</v>
      </c>
      <c r="Z31" s="22">
        <v>29.8</v>
      </c>
      <c r="AA31" s="65">
        <f t="shared" si="11"/>
        <v>59.6</v>
      </c>
    </row>
    <row r="32" spans="1:27">
      <c r="A32" s="215"/>
      <c r="B32" s="215"/>
      <c r="C32" s="215"/>
      <c r="D32" s="108"/>
      <c r="E32"/>
      <c r="F32" s="1">
        <v>26</v>
      </c>
      <c r="G32" s="1">
        <v>5</v>
      </c>
      <c r="H32" s="1">
        <v>5762</v>
      </c>
      <c r="I32" s="1">
        <v>28562</v>
      </c>
      <c r="J32" s="1">
        <v>0</v>
      </c>
      <c r="K32" s="1" t="str">
        <f>IFERROR(IF(VLOOKUP(G32,'RESIDENCIAL POPULAR  '!$G$6:$R$1080,4,FALSE)=J32,INDEX('RESIDENCIAL POPULAR  '!$G$6:$R$1080,G33,3),"0"),0)</f>
        <v>0</v>
      </c>
      <c r="L32" s="32">
        <f t="shared" si="5"/>
        <v>28562</v>
      </c>
      <c r="M32" s="1" t="str">
        <f>IFERROR(IF(VLOOKUP(G32,'RESIDENCIAL POPULAR  '!$G$6:$R$1080,4,FALSE)=J32,INDEX('RESIDENCIAL POPULAR  '!$G$6:$R$1080,G33,2),"0"),0)</f>
        <v>0</v>
      </c>
      <c r="N32" s="31">
        <f t="shared" si="0"/>
        <v>5762</v>
      </c>
      <c r="O32" s="2">
        <v>0</v>
      </c>
      <c r="P32" s="2">
        <f t="shared" si="1"/>
        <v>3.35</v>
      </c>
      <c r="Q32" s="2">
        <f t="shared" ref="Q32:Q69" ca="1" si="13">_xlfn.IFS(AND(G32&gt;=$B$6,G32&lt;$B$7),O32+G32*P32,         AND(G32&gt;=$B$7,G32&lt;$B$8),INDEX($Q$7:$Q$917,F32-1,1)+(G32-INDEX($G$7:$G$917,F32-1,1))*P32,     AND(G32&gt;=$B$8,G32&lt;F32),INDEX($Q$7:$Q$917,F32-1,1)+(G32-INDEX($G$7:$G$917,F32-1,1))*P32,   AND(G32&gt;=F32,G32&lt;$B$10),INDEX($Q$7:$Q$917,F32-1,1)+(G32-INDEX($G$7:$G$917,F32-1,1))*P32,      AND(G32&gt;=$B$10,G32&lt;$B$11),INDEX($Q$7:$Q$917,$B$10-1,1)+(G32-INDEX($G$7:$G$917,$B$10-1,1))*P32,    AND(G32&gt;=$B$11,G32&lt;$B$12),INDEX($Q$7:$Q$917,$B$11-1,1)+(G32-INDEX($G$7:$G$917,$B$11-1,1))*P32,          AND(G32&gt;=$B$12,G32&lt;$B$13),INDEX($Q$7:$Q$917,$B$12-1,1)+(G32-INDEX($G$7:$G$917,$B$12-1,1))*P32,    AND(G32&gt;=$B$12,G32&lt;$B$13),INDEX($Q$7:$Q$917,$B$12-1,1)+(G32-INDEX($G$7:$G$917,$B$12-1,1))*P32                )</f>
        <v>16.75</v>
      </c>
      <c r="R32" s="2">
        <f t="shared" ca="1" si="7"/>
        <v>0</v>
      </c>
      <c r="S32" s="2">
        <f t="shared" ca="1" si="8"/>
        <v>16.75</v>
      </c>
      <c r="T32" s="2">
        <f t="shared" ca="1" si="9"/>
        <v>96513.5</v>
      </c>
      <c r="U32" s="2">
        <f t="shared" ca="1" si="2"/>
        <v>0</v>
      </c>
      <c r="V32" s="2">
        <f t="shared" ca="1" si="3"/>
        <v>96513.5</v>
      </c>
      <c r="W32" s="2">
        <f t="shared" si="4"/>
        <v>0</v>
      </c>
      <c r="X32" s="2">
        <f ca="1">Q32/G32</f>
        <v>3.35</v>
      </c>
      <c r="Y32" s="2">
        <v>29.8</v>
      </c>
      <c r="Z32" s="22">
        <v>0</v>
      </c>
      <c r="AA32" s="65">
        <f t="shared" si="11"/>
        <v>29.8</v>
      </c>
    </row>
    <row r="33" spans="1:27">
      <c r="A33" s="217"/>
      <c r="B33" s="217"/>
      <c r="C33" s="217"/>
      <c r="D33" s="4"/>
      <c r="E33"/>
      <c r="F33" s="1">
        <v>27</v>
      </c>
      <c r="G33" s="1">
        <v>5</v>
      </c>
      <c r="H33" s="1">
        <v>1</v>
      </c>
      <c r="I33" s="1">
        <v>5</v>
      </c>
      <c r="J33" s="1">
        <v>50</v>
      </c>
      <c r="K33" s="1" t="str">
        <f>IFERROR(IF(VLOOKUP(G33,'RESIDENCIAL POPULAR  '!$G$6:$R$1080,4,FALSE)=J33,INDEX('RESIDENCIAL POPULAR  '!$G$6:$R$1080,G34,3),"0"),0)</f>
        <v>0</v>
      </c>
      <c r="L33" s="32">
        <f t="shared" si="5"/>
        <v>5</v>
      </c>
      <c r="M33" s="1" t="str">
        <f>IFERROR(IF(VLOOKUP(G33,'RESIDENCIAL POPULAR  '!$G$6:$R$1080,4,FALSE)=J33,INDEX('RESIDENCIAL POPULAR  '!$G$6:$R$1080,G34,2),"0"),0)</f>
        <v>0</v>
      </c>
      <c r="N33" s="31">
        <f t="shared" si="0"/>
        <v>1</v>
      </c>
      <c r="O33" s="2">
        <v>0</v>
      </c>
      <c r="P33" s="2">
        <f t="shared" si="1"/>
        <v>3.35</v>
      </c>
      <c r="Q33" s="2">
        <f t="shared" ca="1" si="13"/>
        <v>16.75</v>
      </c>
      <c r="R33" s="2">
        <f t="shared" ca="1" si="7"/>
        <v>8.375</v>
      </c>
      <c r="S33" s="2">
        <f t="shared" ca="1" si="8"/>
        <v>25.125</v>
      </c>
      <c r="T33" s="2">
        <f t="shared" ca="1" si="9"/>
        <v>16.75</v>
      </c>
      <c r="U33" s="2">
        <f t="shared" ca="1" si="2"/>
        <v>8.375</v>
      </c>
      <c r="V33" s="2">
        <f t="shared" ca="1" si="3"/>
        <v>25.125</v>
      </c>
      <c r="W33" s="2">
        <f t="shared" si="4"/>
        <v>0</v>
      </c>
      <c r="X33" s="2">
        <f ca="1">Q33/G33</f>
        <v>3.35</v>
      </c>
      <c r="Y33" s="2">
        <v>29.8</v>
      </c>
      <c r="Z33" s="22">
        <v>14.9</v>
      </c>
      <c r="AA33" s="65">
        <f t="shared" si="11"/>
        <v>44.7</v>
      </c>
    </row>
    <row r="34" spans="1:27">
      <c r="A34" s="217"/>
      <c r="B34" s="217"/>
      <c r="C34" s="217"/>
      <c r="D34" s="4"/>
      <c r="E34"/>
      <c r="F34" s="1">
        <v>28</v>
      </c>
      <c r="G34" s="1">
        <v>5</v>
      </c>
      <c r="H34" s="1">
        <v>3538</v>
      </c>
      <c r="I34" s="1">
        <v>17364</v>
      </c>
      <c r="J34" s="1">
        <v>60</v>
      </c>
      <c r="K34" s="1" t="str">
        <f>IFERROR(IF(VLOOKUP(G34,'RESIDENCIAL POPULAR  '!$G$6:$R$1080,4,FALSE)=J34,INDEX('RESIDENCIAL POPULAR  '!$G$6:$R$1080,G35,3),"0"),0)</f>
        <v>0</v>
      </c>
      <c r="L34" s="32">
        <f t="shared" si="5"/>
        <v>17364</v>
      </c>
      <c r="M34" s="1" t="str">
        <f>IFERROR(IF(VLOOKUP(G34,'RESIDENCIAL POPULAR  '!$G$6:$R$1080,4,FALSE)=J34,INDEX('RESIDENCIAL POPULAR  '!$G$6:$R$1080,G35,2),"0"),0)</f>
        <v>0</v>
      </c>
      <c r="N34" s="31">
        <f t="shared" si="0"/>
        <v>3538</v>
      </c>
      <c r="O34" s="2">
        <v>0</v>
      </c>
      <c r="P34" s="2">
        <f t="shared" si="1"/>
        <v>3.35</v>
      </c>
      <c r="Q34" s="2">
        <f t="shared" ca="1" si="13"/>
        <v>16.75</v>
      </c>
      <c r="R34" s="2">
        <f t="shared" ca="1" si="7"/>
        <v>10.049999999999999</v>
      </c>
      <c r="S34" s="2">
        <f t="shared" ca="1" si="8"/>
        <v>26.799999999999997</v>
      </c>
      <c r="T34" s="2">
        <f t="shared" ca="1" si="9"/>
        <v>59261.5</v>
      </c>
      <c r="U34" s="2">
        <f t="shared" ca="1" si="2"/>
        <v>35556.899999999994</v>
      </c>
      <c r="V34" s="2">
        <f t="shared" ca="1" si="3"/>
        <v>94818.4</v>
      </c>
      <c r="W34" s="2">
        <f t="shared" si="4"/>
        <v>0</v>
      </c>
      <c r="X34" s="2">
        <f ca="1">Q34/G34</f>
        <v>3.35</v>
      </c>
      <c r="Y34" s="2">
        <v>29.8</v>
      </c>
      <c r="Z34" s="22">
        <v>17.88</v>
      </c>
      <c r="AA34" s="65">
        <f t="shared" si="11"/>
        <v>47.68</v>
      </c>
    </row>
    <row r="35" spans="1:27">
      <c r="A35" s="217"/>
      <c r="B35" s="217"/>
      <c r="C35" s="217"/>
      <c r="D35" s="108"/>
      <c r="E35"/>
      <c r="F35" s="1">
        <v>29</v>
      </c>
      <c r="G35" s="1">
        <v>5</v>
      </c>
      <c r="H35" s="1">
        <v>1891</v>
      </c>
      <c r="I35" s="1">
        <v>9255</v>
      </c>
      <c r="J35" s="1">
        <v>80</v>
      </c>
      <c r="K35" s="1" t="str">
        <f>IFERROR(IF(VLOOKUP(G35,'RESIDENCIAL POPULAR  '!$G$6:$R$1080,4,FALSE)=J35,INDEX('RESIDENCIAL POPULAR  '!$G$6:$R$1080,G36,3),"0"),0)</f>
        <v>0</v>
      </c>
      <c r="L35" s="32">
        <f t="shared" si="5"/>
        <v>9255</v>
      </c>
      <c r="M35" s="1" t="str">
        <f>IFERROR(IF(VLOOKUP(G35,'RESIDENCIAL POPULAR  '!$G$6:$R$1080,4,FALSE)=J35,INDEX('RESIDENCIAL POPULAR  '!$G$6:$R$1080,G36,2),"0"),0)</f>
        <v>0</v>
      </c>
      <c r="N35" s="31">
        <f t="shared" si="0"/>
        <v>1891</v>
      </c>
      <c r="O35" s="2">
        <v>0</v>
      </c>
      <c r="P35" s="2">
        <f t="shared" si="1"/>
        <v>3.35</v>
      </c>
      <c r="Q35" s="2">
        <f t="shared" ca="1" si="13"/>
        <v>16.75</v>
      </c>
      <c r="R35" s="2">
        <f t="shared" ca="1" si="7"/>
        <v>13.4</v>
      </c>
      <c r="S35" s="2">
        <f t="shared" ca="1" si="8"/>
        <v>30.15</v>
      </c>
      <c r="T35" s="2">
        <f t="shared" ca="1" si="9"/>
        <v>31674.25</v>
      </c>
      <c r="U35" s="2">
        <f t="shared" ca="1" si="2"/>
        <v>25339.4</v>
      </c>
      <c r="V35" s="2">
        <f t="shared" ca="1" si="3"/>
        <v>57013.649999999994</v>
      </c>
      <c r="W35" s="2">
        <f t="shared" si="4"/>
        <v>0</v>
      </c>
      <c r="X35" s="2">
        <f t="shared" ca="1" si="12"/>
        <v>3.35</v>
      </c>
      <c r="Y35" s="2">
        <v>29.8</v>
      </c>
      <c r="Z35" s="22">
        <v>23.840000000000003</v>
      </c>
      <c r="AA35" s="65">
        <f t="shared" si="11"/>
        <v>53.64</v>
      </c>
    </row>
    <row r="36" spans="1:27">
      <c r="D36" s="70"/>
      <c r="E36"/>
      <c r="F36" s="1">
        <v>30</v>
      </c>
      <c r="G36" s="1">
        <v>5</v>
      </c>
      <c r="H36" s="1">
        <v>56009</v>
      </c>
      <c r="I36" s="1">
        <v>277197</v>
      </c>
      <c r="J36" s="1">
        <v>100</v>
      </c>
      <c r="K36" s="1">
        <f>IFERROR(IF(VLOOKUP(G36,'RESIDENCIAL POPULAR  '!$G$6:$R$1080,4,FALSE)=J36,INDEX('RESIDENCIAL POPULAR  '!$G$6:$R$1080,G37,3),"0"),0)</f>
        <v>13231</v>
      </c>
      <c r="L36" s="32">
        <f t="shared" si="5"/>
        <v>263966</v>
      </c>
      <c r="M36" s="1">
        <f>IFERROR(IF(VLOOKUP(G36,'RESIDENCIAL POPULAR  '!$G$6:$R$1080,4,FALSE)=J36,INDEX('RESIDENCIAL POPULAR  '!$G$6:$R$1080,G37,2),"0"),0)</f>
        <v>2648</v>
      </c>
      <c r="N36" s="31">
        <f t="shared" si="0"/>
        <v>53361</v>
      </c>
      <c r="O36" s="2">
        <v>0</v>
      </c>
      <c r="P36" s="2">
        <f t="shared" si="1"/>
        <v>3.35</v>
      </c>
      <c r="Q36" s="2">
        <f t="shared" ca="1" si="13"/>
        <v>16.75</v>
      </c>
      <c r="R36" s="2">
        <f t="shared" ca="1" si="7"/>
        <v>16.75</v>
      </c>
      <c r="S36" s="2">
        <f t="shared" ca="1" si="8"/>
        <v>33.5</v>
      </c>
      <c r="T36" s="2">
        <f t="shared" ca="1" si="9"/>
        <v>893796.75</v>
      </c>
      <c r="U36" s="2">
        <f t="shared" ca="1" si="2"/>
        <v>893796.75</v>
      </c>
      <c r="V36" s="2">
        <f t="shared" ca="1" si="3"/>
        <v>1787593.5</v>
      </c>
      <c r="W36" s="2">
        <f t="shared" si="4"/>
        <v>0</v>
      </c>
      <c r="X36" s="2">
        <f t="shared" ca="1" si="12"/>
        <v>3.35</v>
      </c>
      <c r="Y36" s="2">
        <v>29.8</v>
      </c>
      <c r="Z36" s="22">
        <v>29.8</v>
      </c>
      <c r="AA36" s="65">
        <f t="shared" si="11"/>
        <v>59.6</v>
      </c>
    </row>
    <row r="37" spans="1:27">
      <c r="E37"/>
      <c r="F37" s="1">
        <v>31</v>
      </c>
      <c r="G37" s="1">
        <v>6</v>
      </c>
      <c r="H37" s="1">
        <v>6085</v>
      </c>
      <c r="I37" s="1">
        <v>36265</v>
      </c>
      <c r="J37" s="1">
        <v>0</v>
      </c>
      <c r="K37" s="1" t="str">
        <f>IFERROR(IF(VLOOKUP(G37,'RESIDENCIAL POPULAR  '!$G$6:$R$1080,4,FALSE)=J37,INDEX('RESIDENCIAL POPULAR  '!$G$6:$R$1080,G38,3),"0"),0)</f>
        <v>0</v>
      </c>
      <c r="L37" s="32">
        <f t="shared" si="5"/>
        <v>36265</v>
      </c>
      <c r="M37" s="1" t="str">
        <f>IFERROR(IF(VLOOKUP(G37,'RESIDENCIAL POPULAR  '!$G$6:$R$1080,4,FALSE)=J37,INDEX('RESIDENCIAL POPULAR  '!$G$6:$R$1080,G38,2),"0"),0)</f>
        <v>0</v>
      </c>
      <c r="N37" s="31">
        <f t="shared" si="0"/>
        <v>6085</v>
      </c>
      <c r="O37" s="2">
        <v>0</v>
      </c>
      <c r="P37" s="2">
        <f t="shared" si="1"/>
        <v>3.35</v>
      </c>
      <c r="Q37" s="2">
        <f t="shared" ca="1" si="13"/>
        <v>20.100000000000001</v>
      </c>
      <c r="R37" s="2">
        <f t="shared" ca="1" si="7"/>
        <v>0</v>
      </c>
      <c r="S37" s="2">
        <f t="shared" ca="1" si="8"/>
        <v>20.100000000000001</v>
      </c>
      <c r="T37" s="2">
        <f t="shared" ca="1" si="9"/>
        <v>122308.50000000001</v>
      </c>
      <c r="U37" s="2">
        <f t="shared" ca="1" si="2"/>
        <v>0</v>
      </c>
      <c r="V37" s="2">
        <f t="shared" ca="1" si="3"/>
        <v>122308.50000000001</v>
      </c>
      <c r="W37" s="2">
        <f t="shared" si="4"/>
        <v>0</v>
      </c>
      <c r="X37" s="2">
        <f t="shared" ca="1" si="12"/>
        <v>3.35</v>
      </c>
      <c r="Y37" s="2">
        <v>29.8</v>
      </c>
      <c r="Z37" s="22">
        <v>0</v>
      </c>
      <c r="AA37" s="65">
        <f t="shared" si="11"/>
        <v>29.8</v>
      </c>
    </row>
    <row r="38" spans="1:27">
      <c r="A38" s="218"/>
      <c r="B38" s="218"/>
      <c r="C38" s="218"/>
      <c r="D38" s="218"/>
      <c r="E38"/>
      <c r="F38" s="1">
        <v>32</v>
      </c>
      <c r="G38" s="1">
        <v>6</v>
      </c>
      <c r="H38" s="1">
        <v>4</v>
      </c>
      <c r="I38" s="1">
        <v>24</v>
      </c>
      <c r="J38" s="1">
        <v>50</v>
      </c>
      <c r="K38" s="1" t="str">
        <f>IFERROR(IF(VLOOKUP(G38,'RESIDENCIAL POPULAR  '!$G$6:$R$1080,4,FALSE)=J38,INDEX('RESIDENCIAL POPULAR  '!$G$6:$R$1080,G39,3),"0"),0)</f>
        <v>0</v>
      </c>
      <c r="L38" s="32">
        <f t="shared" si="5"/>
        <v>24</v>
      </c>
      <c r="M38" s="1" t="str">
        <f>IFERROR(IF(VLOOKUP(G38,'RESIDENCIAL POPULAR  '!$G$6:$R$1080,4,FALSE)=J38,INDEX('RESIDENCIAL POPULAR  '!$G$6:$R$1080,G39,2),"0"),0)</f>
        <v>0</v>
      </c>
      <c r="N38" s="31">
        <f t="shared" si="0"/>
        <v>4</v>
      </c>
      <c r="O38" s="2">
        <v>0</v>
      </c>
      <c r="P38" s="2">
        <f t="shared" si="1"/>
        <v>3.35</v>
      </c>
      <c r="Q38" s="2">
        <f t="shared" ca="1" si="13"/>
        <v>20.100000000000001</v>
      </c>
      <c r="R38" s="2">
        <f t="shared" ca="1" si="7"/>
        <v>10.050000000000001</v>
      </c>
      <c r="S38" s="2">
        <f t="shared" ca="1" si="8"/>
        <v>30.150000000000002</v>
      </c>
      <c r="T38" s="2">
        <f t="shared" ca="1" si="9"/>
        <v>80.400000000000006</v>
      </c>
      <c r="U38" s="2">
        <f t="shared" ca="1" si="2"/>
        <v>40.200000000000003</v>
      </c>
      <c r="V38" s="2">
        <f t="shared" ca="1" si="3"/>
        <v>120.60000000000001</v>
      </c>
      <c r="W38" s="2">
        <f t="shared" si="4"/>
        <v>0</v>
      </c>
      <c r="X38" s="2">
        <f t="shared" ca="1" si="12"/>
        <v>3.35</v>
      </c>
      <c r="Y38" s="2">
        <v>29.8</v>
      </c>
      <c r="Z38" s="22">
        <v>14.9</v>
      </c>
      <c r="AA38" s="65">
        <f t="shared" si="11"/>
        <v>44.7</v>
      </c>
    </row>
    <row r="39" spans="1:27">
      <c r="A39" s="214"/>
      <c r="B39" s="214"/>
      <c r="C39" s="214"/>
      <c r="D39" s="4"/>
      <c r="E39"/>
      <c r="F39" s="1">
        <v>33</v>
      </c>
      <c r="G39" s="1">
        <v>6</v>
      </c>
      <c r="H39" s="1">
        <v>4097</v>
      </c>
      <c r="I39" s="1">
        <v>24236</v>
      </c>
      <c r="J39" s="1">
        <v>60</v>
      </c>
      <c r="K39" s="1" t="str">
        <f>IFERROR(IF(VLOOKUP(G39,'RESIDENCIAL POPULAR  '!$G$6:$R$1080,4,FALSE)=J39,INDEX('RESIDENCIAL POPULAR  '!$G$6:$R$1080,G40,3),"0"),0)</f>
        <v>0</v>
      </c>
      <c r="L39" s="32">
        <f t="shared" si="5"/>
        <v>24236</v>
      </c>
      <c r="M39" s="1" t="str">
        <f>IFERROR(IF(VLOOKUP(G39,'RESIDENCIAL POPULAR  '!$G$6:$R$1080,4,FALSE)=J39,INDEX('RESIDENCIAL POPULAR  '!$G$6:$R$1080,G40,2),"0"),0)</f>
        <v>0</v>
      </c>
      <c r="N39" s="31">
        <f t="shared" si="0"/>
        <v>4097</v>
      </c>
      <c r="O39" s="2">
        <v>0</v>
      </c>
      <c r="P39" s="2">
        <f t="shared" si="1"/>
        <v>3.35</v>
      </c>
      <c r="Q39" s="2">
        <f t="shared" ca="1" si="13"/>
        <v>20.100000000000001</v>
      </c>
      <c r="R39" s="2">
        <f t="shared" ca="1" si="7"/>
        <v>12.06</v>
      </c>
      <c r="S39" s="2">
        <f t="shared" ca="1" si="8"/>
        <v>32.160000000000004</v>
      </c>
      <c r="T39" s="2">
        <f t="shared" ca="1" si="9"/>
        <v>82349.700000000012</v>
      </c>
      <c r="U39" s="2">
        <f t="shared" ca="1" si="2"/>
        <v>49409.82</v>
      </c>
      <c r="V39" s="2">
        <f t="shared" ca="1" si="3"/>
        <v>131759.52000000002</v>
      </c>
      <c r="W39" s="2">
        <f t="shared" si="4"/>
        <v>0</v>
      </c>
      <c r="X39" s="2">
        <f t="shared" ca="1" si="12"/>
        <v>3.35</v>
      </c>
      <c r="Y39" s="2">
        <v>29.8</v>
      </c>
      <c r="Z39" s="22">
        <v>17.88</v>
      </c>
      <c r="AA39" s="65">
        <f t="shared" si="11"/>
        <v>47.68</v>
      </c>
    </row>
    <row r="40" spans="1:27">
      <c r="A40" s="214"/>
      <c r="B40" s="214"/>
      <c r="C40" s="214"/>
      <c r="D40" s="4"/>
      <c r="E40"/>
      <c r="F40" s="1">
        <v>34</v>
      </c>
      <c r="G40" s="1">
        <v>6</v>
      </c>
      <c r="H40" s="1">
        <v>2054</v>
      </c>
      <c r="I40" s="1">
        <v>12108</v>
      </c>
      <c r="J40" s="1">
        <v>80</v>
      </c>
      <c r="K40" s="1" t="str">
        <f>IFERROR(IF(VLOOKUP(G40,'RESIDENCIAL POPULAR  '!$G$6:$R$1080,4,FALSE)=J40,INDEX('RESIDENCIAL POPULAR  '!$G$6:$R$1080,G41,3),"0"),0)</f>
        <v>0</v>
      </c>
      <c r="L40" s="32">
        <f t="shared" si="5"/>
        <v>12108</v>
      </c>
      <c r="M40" s="1" t="str">
        <f>IFERROR(IF(VLOOKUP(G40,'RESIDENCIAL POPULAR  '!$G$6:$R$1080,4,FALSE)=J40,INDEX('RESIDENCIAL POPULAR  '!$G$6:$R$1080,G41,2),"0"),0)</f>
        <v>0</v>
      </c>
      <c r="N40" s="31">
        <f t="shared" si="0"/>
        <v>2054</v>
      </c>
      <c r="O40" s="2">
        <v>0</v>
      </c>
      <c r="P40" s="2">
        <f t="shared" si="1"/>
        <v>3.35</v>
      </c>
      <c r="Q40" s="2">
        <f t="shared" ca="1" si="13"/>
        <v>20.100000000000001</v>
      </c>
      <c r="R40" s="2">
        <f t="shared" ca="1" si="7"/>
        <v>16.080000000000002</v>
      </c>
      <c r="S40" s="2">
        <f t="shared" ca="1" si="8"/>
        <v>36.180000000000007</v>
      </c>
      <c r="T40" s="2">
        <f t="shared" ca="1" si="9"/>
        <v>41285.4</v>
      </c>
      <c r="U40" s="2">
        <f t="shared" ca="1" si="2"/>
        <v>33028.320000000007</v>
      </c>
      <c r="V40" s="2">
        <f t="shared" ca="1" si="3"/>
        <v>74313.720000000016</v>
      </c>
      <c r="W40" s="2">
        <f t="shared" si="4"/>
        <v>0</v>
      </c>
      <c r="X40" s="2">
        <f t="shared" ca="1" si="12"/>
        <v>3.35</v>
      </c>
      <c r="Y40" s="2">
        <v>29.8</v>
      </c>
      <c r="Z40" s="22">
        <v>23.840000000000003</v>
      </c>
      <c r="AA40" s="65">
        <f t="shared" si="11"/>
        <v>53.64</v>
      </c>
    </row>
    <row r="41" spans="1:27">
      <c r="A41" s="215"/>
      <c r="B41" s="215"/>
      <c r="C41" s="215"/>
      <c r="D41" s="108"/>
      <c r="E41"/>
      <c r="F41" s="1">
        <v>35</v>
      </c>
      <c r="G41" s="1">
        <v>6</v>
      </c>
      <c r="H41" s="1">
        <v>61485</v>
      </c>
      <c r="I41" s="1">
        <v>366190</v>
      </c>
      <c r="J41" s="1">
        <v>100</v>
      </c>
      <c r="K41" s="1">
        <f>IFERROR(IF(VLOOKUP(G41,'RESIDENCIAL POPULAR  '!$G$6:$R$1080,4,FALSE)=J41,INDEX('RESIDENCIAL POPULAR  '!$G$6:$R$1080,G42,3),"0"),0)</f>
        <v>19353</v>
      </c>
      <c r="L41" s="32">
        <f t="shared" si="5"/>
        <v>346837</v>
      </c>
      <c r="M41" s="1">
        <f>IFERROR(IF(VLOOKUP(G41,'RESIDENCIAL POPULAR  '!$G$6:$R$1080,4,FALSE)=J41,INDEX('RESIDENCIAL POPULAR  '!$G$6:$R$1080,G42,2),"0"),0)</f>
        <v>3227</v>
      </c>
      <c r="N41" s="31">
        <f t="shared" si="0"/>
        <v>58258</v>
      </c>
      <c r="O41" s="2">
        <v>0</v>
      </c>
      <c r="P41" s="2">
        <f t="shared" si="1"/>
        <v>3.35</v>
      </c>
      <c r="Q41" s="2">
        <f t="shared" ca="1" si="13"/>
        <v>20.100000000000001</v>
      </c>
      <c r="R41" s="2">
        <f t="shared" ca="1" si="7"/>
        <v>20.100000000000001</v>
      </c>
      <c r="S41" s="2">
        <f t="shared" ca="1" si="8"/>
        <v>40.200000000000003</v>
      </c>
      <c r="T41" s="2">
        <f t="shared" ca="1" si="9"/>
        <v>1170985.8</v>
      </c>
      <c r="U41" s="2">
        <f t="shared" ca="1" si="2"/>
        <v>1170985.8</v>
      </c>
      <c r="V41" s="2">
        <f t="shared" ca="1" si="3"/>
        <v>2341971.6</v>
      </c>
      <c r="W41" s="2">
        <f t="shared" si="4"/>
        <v>0</v>
      </c>
      <c r="X41" s="2">
        <f t="shared" ca="1" si="12"/>
        <v>3.35</v>
      </c>
      <c r="Y41" s="2">
        <v>29.8</v>
      </c>
      <c r="Z41" s="22">
        <v>29.8</v>
      </c>
      <c r="AA41" s="65">
        <f t="shared" si="11"/>
        <v>59.6</v>
      </c>
    </row>
    <row r="42" spans="1:27">
      <c r="A42" s="20"/>
      <c r="B42" s="20"/>
      <c r="D42" s="109"/>
      <c r="E42"/>
      <c r="F42" s="1">
        <v>36</v>
      </c>
      <c r="G42" s="1">
        <v>7</v>
      </c>
      <c r="H42" s="1">
        <v>6723</v>
      </c>
      <c r="I42" s="1">
        <v>46749</v>
      </c>
      <c r="J42" s="1">
        <v>0</v>
      </c>
      <c r="K42" s="1" t="str">
        <f>IFERROR(IF(VLOOKUP(G42,'RESIDENCIAL POPULAR  '!$G$6:$R$1080,4,FALSE)=J42,INDEX('RESIDENCIAL POPULAR  '!$G$6:$R$1080,G43,3),"0"),0)</f>
        <v>0</v>
      </c>
      <c r="L42" s="32">
        <f t="shared" si="5"/>
        <v>46749</v>
      </c>
      <c r="M42" s="1" t="str">
        <f>IFERROR(IF(VLOOKUP(G42,'RESIDENCIAL POPULAR  '!$G$6:$R$1080,4,FALSE)=J42,INDEX('RESIDENCIAL POPULAR  '!$G$6:$R$1080,G43,2),"0"),0)</f>
        <v>0</v>
      </c>
      <c r="N42" s="31">
        <f t="shared" si="0"/>
        <v>6723</v>
      </c>
      <c r="O42" s="2">
        <v>0</v>
      </c>
      <c r="P42" s="2">
        <f t="shared" si="1"/>
        <v>3.35</v>
      </c>
      <c r="Q42" s="2">
        <f t="shared" ca="1" si="13"/>
        <v>23.450000000000003</v>
      </c>
      <c r="R42" s="2">
        <f t="shared" ca="1" si="7"/>
        <v>0</v>
      </c>
      <c r="S42" s="2">
        <f t="shared" ca="1" si="8"/>
        <v>23.450000000000003</v>
      </c>
      <c r="T42" s="2">
        <f t="shared" ca="1" si="9"/>
        <v>157654.35</v>
      </c>
      <c r="U42" s="2">
        <f t="shared" ca="1" si="2"/>
        <v>0</v>
      </c>
      <c r="V42" s="2">
        <f t="shared" ca="1" si="3"/>
        <v>157654.35</v>
      </c>
      <c r="W42" s="2">
        <f t="shared" si="4"/>
        <v>0</v>
      </c>
      <c r="X42" s="2">
        <f t="shared" ca="1" si="12"/>
        <v>3.3500000000000005</v>
      </c>
      <c r="Y42" s="2">
        <v>29.8</v>
      </c>
      <c r="Z42" s="22">
        <v>0</v>
      </c>
      <c r="AA42" s="65">
        <f t="shared" si="11"/>
        <v>29.8</v>
      </c>
    </row>
    <row r="43" spans="1:27">
      <c r="D43" s="62"/>
      <c r="E43"/>
      <c r="F43" s="1">
        <v>37</v>
      </c>
      <c r="G43" s="1">
        <v>7</v>
      </c>
      <c r="H43" s="1">
        <v>1</v>
      </c>
      <c r="I43" s="1">
        <v>7</v>
      </c>
      <c r="J43" s="1">
        <v>50</v>
      </c>
      <c r="K43" s="1" t="str">
        <f>IFERROR(IF(VLOOKUP(G43,'RESIDENCIAL POPULAR  '!$G$6:$R$1080,4,FALSE)=J43,INDEX('RESIDENCIAL POPULAR  '!$G$6:$R$1080,G44,3),"0"),0)</f>
        <v>0</v>
      </c>
      <c r="L43" s="32">
        <f t="shared" si="5"/>
        <v>7</v>
      </c>
      <c r="M43" s="1" t="str">
        <f>IFERROR(IF(VLOOKUP(G43,'RESIDENCIAL POPULAR  '!$G$6:$R$1080,4,FALSE)=J43,INDEX('RESIDENCIAL POPULAR  '!$G$6:$R$1080,G44,2),"0"),0)</f>
        <v>0</v>
      </c>
      <c r="N43" s="31">
        <f t="shared" si="0"/>
        <v>1</v>
      </c>
      <c r="O43" s="2">
        <v>0</v>
      </c>
      <c r="P43" s="2">
        <f t="shared" si="1"/>
        <v>3.35</v>
      </c>
      <c r="Q43" s="2">
        <f t="shared" ca="1" si="13"/>
        <v>23.450000000000003</v>
      </c>
      <c r="R43" s="2">
        <f t="shared" ca="1" si="7"/>
        <v>11.725000000000001</v>
      </c>
      <c r="S43" s="2">
        <f t="shared" ca="1" si="8"/>
        <v>35.175000000000004</v>
      </c>
      <c r="T43" s="2">
        <f t="shared" ca="1" si="9"/>
        <v>23.450000000000003</v>
      </c>
      <c r="U43" s="2">
        <f t="shared" ca="1" si="2"/>
        <v>11.725000000000001</v>
      </c>
      <c r="V43" s="2">
        <f t="shared" ca="1" si="3"/>
        <v>35.175000000000004</v>
      </c>
      <c r="W43" s="2">
        <f t="shared" si="4"/>
        <v>0</v>
      </c>
      <c r="X43" s="2">
        <f t="shared" ca="1" si="12"/>
        <v>3.3500000000000005</v>
      </c>
      <c r="Y43" s="2">
        <v>29.8</v>
      </c>
      <c r="Z43" s="22">
        <v>14.9</v>
      </c>
      <c r="AA43" s="65">
        <f t="shared" si="11"/>
        <v>44.7</v>
      </c>
    </row>
    <row r="44" spans="1:27">
      <c r="C44" s="30"/>
      <c r="D44" s="4"/>
      <c r="E44"/>
      <c r="F44" s="1">
        <v>38</v>
      </c>
      <c r="G44" s="1">
        <v>7</v>
      </c>
      <c r="H44" s="1">
        <v>4379</v>
      </c>
      <c r="I44" s="1">
        <v>30255</v>
      </c>
      <c r="J44" s="1">
        <v>60</v>
      </c>
      <c r="K44" s="1" t="str">
        <f>IFERROR(IF(VLOOKUP(G44,'RESIDENCIAL POPULAR  '!$G$6:$R$1080,4,FALSE)=J44,INDEX('RESIDENCIAL POPULAR  '!$G$6:$R$1080,G45,3),"0"),0)</f>
        <v>0</v>
      </c>
      <c r="L44" s="32">
        <f t="shared" si="5"/>
        <v>30255</v>
      </c>
      <c r="M44" s="1" t="str">
        <f>IFERROR(IF(VLOOKUP(G44,'RESIDENCIAL POPULAR  '!$G$6:$R$1080,4,FALSE)=J44,INDEX('RESIDENCIAL POPULAR  '!$G$6:$R$1080,G45,2),"0"),0)</f>
        <v>0</v>
      </c>
      <c r="N44" s="31">
        <f t="shared" si="0"/>
        <v>4379</v>
      </c>
      <c r="O44" s="2">
        <v>0</v>
      </c>
      <c r="P44" s="2">
        <f t="shared" si="1"/>
        <v>3.35</v>
      </c>
      <c r="Q44" s="2">
        <f t="shared" ca="1" si="13"/>
        <v>23.450000000000003</v>
      </c>
      <c r="R44" s="2">
        <f t="shared" ca="1" si="7"/>
        <v>14.070000000000002</v>
      </c>
      <c r="S44" s="2">
        <f t="shared" ca="1" si="8"/>
        <v>37.520000000000003</v>
      </c>
      <c r="T44" s="2">
        <f t="shared" ca="1" si="9"/>
        <v>102687.55000000002</v>
      </c>
      <c r="U44" s="2">
        <f t="shared" ca="1" si="2"/>
        <v>61612.530000000006</v>
      </c>
      <c r="V44" s="2">
        <f t="shared" ca="1" si="3"/>
        <v>164300.08000000002</v>
      </c>
      <c r="W44" s="2">
        <f t="shared" si="4"/>
        <v>0</v>
      </c>
      <c r="X44" s="2">
        <f t="shared" ca="1" si="12"/>
        <v>3.3500000000000005</v>
      </c>
      <c r="Y44" s="2">
        <v>29.8</v>
      </c>
      <c r="Z44" s="22">
        <v>17.88</v>
      </c>
      <c r="AA44" s="65">
        <f t="shared" si="11"/>
        <v>47.68</v>
      </c>
    </row>
    <row r="45" spans="1:27">
      <c r="C45" s="30"/>
      <c r="D45" s="4"/>
      <c r="E45"/>
      <c r="F45" s="1">
        <v>39</v>
      </c>
      <c r="G45" s="1">
        <v>7</v>
      </c>
      <c r="H45" s="1">
        <v>2125</v>
      </c>
      <c r="I45" s="1">
        <v>14665</v>
      </c>
      <c r="J45" s="1">
        <v>80</v>
      </c>
      <c r="K45" s="1" t="str">
        <f>IFERROR(IF(VLOOKUP(G45,'RESIDENCIAL POPULAR  '!$G$6:$R$1080,4,FALSE)=J45,INDEX('RESIDENCIAL POPULAR  '!$G$6:$R$1080,G46,3),"0"),0)</f>
        <v>0</v>
      </c>
      <c r="L45" s="32">
        <f t="shared" si="5"/>
        <v>14665</v>
      </c>
      <c r="M45" s="1" t="str">
        <f>IFERROR(IF(VLOOKUP(G45,'RESIDENCIAL POPULAR  '!$G$6:$R$1080,4,FALSE)=J45,INDEX('RESIDENCIAL POPULAR  '!$G$6:$R$1080,G46,2),"0"),0)</f>
        <v>0</v>
      </c>
      <c r="N45" s="31">
        <f t="shared" si="0"/>
        <v>2125</v>
      </c>
      <c r="O45" s="2">
        <v>0</v>
      </c>
      <c r="P45" s="2">
        <f t="shared" si="1"/>
        <v>3.35</v>
      </c>
      <c r="Q45" s="2">
        <f t="shared" ca="1" si="13"/>
        <v>23.450000000000003</v>
      </c>
      <c r="R45" s="2">
        <f t="shared" ca="1" si="7"/>
        <v>18.760000000000002</v>
      </c>
      <c r="S45" s="2">
        <f t="shared" ca="1" si="8"/>
        <v>42.210000000000008</v>
      </c>
      <c r="T45" s="2">
        <f t="shared" ca="1" si="9"/>
        <v>49831.250000000007</v>
      </c>
      <c r="U45" s="2">
        <f t="shared" ca="1" si="2"/>
        <v>39865</v>
      </c>
      <c r="V45" s="2">
        <f t="shared" ca="1" si="3"/>
        <v>89696.250000000015</v>
      </c>
      <c r="W45" s="2">
        <f t="shared" si="4"/>
        <v>0</v>
      </c>
      <c r="X45" s="2">
        <f t="shared" ca="1" si="12"/>
        <v>3.3500000000000005</v>
      </c>
      <c r="Y45" s="2">
        <v>29.8</v>
      </c>
      <c r="Z45" s="22">
        <v>23.840000000000003</v>
      </c>
      <c r="AA45" s="65">
        <f t="shared" si="11"/>
        <v>53.64</v>
      </c>
    </row>
    <row r="46" spans="1:27">
      <c r="C46" s="30"/>
      <c r="D46" s="4"/>
      <c r="E46"/>
      <c r="F46" s="1">
        <v>40</v>
      </c>
      <c r="G46" s="1">
        <v>7</v>
      </c>
      <c r="H46" s="1">
        <v>64188</v>
      </c>
      <c r="I46" s="1">
        <v>446100</v>
      </c>
      <c r="J46" s="1">
        <v>100</v>
      </c>
      <c r="K46" s="1">
        <f>IFERROR(IF(VLOOKUP(G46,'RESIDENCIAL POPULAR  '!$G$6:$R$1080,4,FALSE)=J46,INDEX('RESIDENCIAL POPULAR  '!$G$6:$R$1080,G47,3),"0"),0)</f>
        <v>24394</v>
      </c>
      <c r="L46" s="32">
        <f t="shared" si="5"/>
        <v>421706</v>
      </c>
      <c r="M46" s="1">
        <f>IFERROR(IF(VLOOKUP(G46,'RESIDENCIAL POPULAR  '!$G$6:$R$1080,4,FALSE)=J46,INDEX('RESIDENCIAL POPULAR  '!$G$6:$R$1080,G47,2),"0"),0)</f>
        <v>3485</v>
      </c>
      <c r="N46" s="31">
        <f t="shared" si="0"/>
        <v>60703</v>
      </c>
      <c r="O46" s="2">
        <v>0</v>
      </c>
      <c r="P46" s="2">
        <f t="shared" si="1"/>
        <v>3.35</v>
      </c>
      <c r="Q46" s="2">
        <f t="shared" ca="1" si="13"/>
        <v>23.450000000000003</v>
      </c>
      <c r="R46" s="2">
        <f t="shared" ca="1" si="7"/>
        <v>23.450000000000003</v>
      </c>
      <c r="S46" s="2">
        <f t="shared" ca="1" si="8"/>
        <v>46.900000000000006</v>
      </c>
      <c r="T46" s="2">
        <f t="shared" ca="1" si="9"/>
        <v>1423485.35</v>
      </c>
      <c r="U46" s="2">
        <f t="shared" ca="1" si="2"/>
        <v>1423485.35</v>
      </c>
      <c r="V46" s="2">
        <f t="shared" ca="1" si="3"/>
        <v>2846970.7</v>
      </c>
      <c r="W46" s="2">
        <f t="shared" si="4"/>
        <v>0</v>
      </c>
      <c r="X46" s="2">
        <f t="shared" ca="1" si="12"/>
        <v>3.3500000000000005</v>
      </c>
      <c r="Y46" s="2">
        <v>29.8</v>
      </c>
      <c r="Z46" s="22">
        <v>29.8</v>
      </c>
      <c r="AA46" s="65">
        <f t="shared" si="11"/>
        <v>59.6</v>
      </c>
    </row>
    <row r="47" spans="1:27">
      <c r="C47" s="30"/>
      <c r="D47" s="4"/>
      <c r="E47"/>
      <c r="F47" s="1">
        <v>41</v>
      </c>
      <c r="G47" s="1">
        <v>8</v>
      </c>
      <c r="H47" s="1">
        <v>6689</v>
      </c>
      <c r="I47" s="1">
        <v>53202</v>
      </c>
      <c r="J47" s="1">
        <v>0</v>
      </c>
      <c r="K47" s="1" t="str">
        <f>IFERROR(IF(VLOOKUP(G47,'RESIDENCIAL POPULAR  '!$G$6:$R$1080,4,FALSE)=J47,INDEX('RESIDENCIAL POPULAR  '!$G$6:$R$1080,G48,3),"0"),0)</f>
        <v>0</v>
      </c>
      <c r="L47" s="32">
        <f t="shared" si="5"/>
        <v>53202</v>
      </c>
      <c r="M47" s="1" t="str">
        <f>IFERROR(IF(VLOOKUP(G47,'RESIDENCIAL POPULAR  '!$G$6:$R$1080,4,FALSE)=J47,INDEX('RESIDENCIAL POPULAR  '!$G$6:$R$1080,G48,2),"0"),0)</f>
        <v>0</v>
      </c>
      <c r="N47" s="31">
        <f t="shared" si="0"/>
        <v>6689</v>
      </c>
      <c r="O47" s="2">
        <v>0</v>
      </c>
      <c r="P47" s="2">
        <f t="shared" si="1"/>
        <v>4.3550000000000004</v>
      </c>
      <c r="Q47" s="2">
        <f t="shared" ca="1" si="13"/>
        <v>27.805000000000003</v>
      </c>
      <c r="R47" s="2">
        <f t="shared" ca="1" si="7"/>
        <v>0</v>
      </c>
      <c r="S47" s="2">
        <f t="shared" ca="1" si="8"/>
        <v>27.805000000000003</v>
      </c>
      <c r="T47" s="2">
        <f t="shared" ca="1" si="9"/>
        <v>185987.64500000002</v>
      </c>
      <c r="U47" s="2">
        <f t="shared" ca="1" si="2"/>
        <v>0</v>
      </c>
      <c r="V47" s="2">
        <f t="shared" ca="1" si="3"/>
        <v>185987.64500000002</v>
      </c>
      <c r="W47" s="2">
        <f t="shared" si="4"/>
        <v>0</v>
      </c>
      <c r="X47" s="2">
        <f t="shared" ca="1" si="12"/>
        <v>3.4756250000000004</v>
      </c>
      <c r="Y47" s="2">
        <v>29.8</v>
      </c>
      <c r="Z47" s="22">
        <v>0</v>
      </c>
      <c r="AA47" s="65">
        <f t="shared" si="11"/>
        <v>29.8</v>
      </c>
    </row>
    <row r="48" spans="1:27">
      <c r="C48" s="30"/>
      <c r="E48"/>
      <c r="F48" s="1">
        <v>42</v>
      </c>
      <c r="G48" s="1">
        <v>8</v>
      </c>
      <c r="H48" s="1">
        <v>2</v>
      </c>
      <c r="I48" s="1">
        <v>16</v>
      </c>
      <c r="J48" s="1">
        <v>50</v>
      </c>
      <c r="K48" s="1" t="str">
        <f>IFERROR(IF(VLOOKUP(G48,'RESIDENCIAL POPULAR  '!$G$6:$R$1080,4,FALSE)=J48,INDEX('RESIDENCIAL POPULAR  '!$G$6:$R$1080,G49,3),"0"),0)</f>
        <v>0</v>
      </c>
      <c r="L48" s="32">
        <f t="shared" si="5"/>
        <v>16</v>
      </c>
      <c r="M48" s="1" t="str">
        <f>IFERROR(IF(VLOOKUP(G48,'RESIDENCIAL POPULAR  '!$G$6:$R$1080,4,FALSE)=J48,INDEX('RESIDENCIAL POPULAR  '!$G$6:$R$1080,G49,2),"0"),0)</f>
        <v>0</v>
      </c>
      <c r="N48" s="31">
        <f t="shared" si="0"/>
        <v>2</v>
      </c>
      <c r="O48" s="2">
        <v>0</v>
      </c>
      <c r="P48" s="2">
        <f t="shared" si="1"/>
        <v>4.3550000000000004</v>
      </c>
      <c r="Q48" s="2">
        <f t="shared" ca="1" si="13"/>
        <v>27.805000000000003</v>
      </c>
      <c r="R48" s="2">
        <f t="shared" ca="1" si="7"/>
        <v>13.902500000000002</v>
      </c>
      <c r="S48" s="2">
        <f t="shared" ca="1" si="8"/>
        <v>41.707500000000003</v>
      </c>
      <c r="T48" s="2">
        <f t="shared" ca="1" si="9"/>
        <v>55.610000000000007</v>
      </c>
      <c r="U48" s="2">
        <f t="shared" ca="1" si="2"/>
        <v>27.805000000000003</v>
      </c>
      <c r="V48" s="2">
        <f t="shared" ca="1" si="3"/>
        <v>83.415000000000006</v>
      </c>
      <c r="W48" s="2">
        <f t="shared" si="4"/>
        <v>0</v>
      </c>
      <c r="X48" s="2">
        <f t="shared" ca="1" si="12"/>
        <v>3.4756250000000004</v>
      </c>
      <c r="Y48" s="2">
        <v>29.8</v>
      </c>
      <c r="Z48" s="22">
        <v>14.9</v>
      </c>
      <c r="AA48" s="65">
        <f t="shared" si="11"/>
        <v>44.7</v>
      </c>
    </row>
    <row r="49" spans="2:27" ht="15" customHeight="1">
      <c r="C49" s="30"/>
      <c r="D49" s="21"/>
      <c r="E49"/>
      <c r="F49" s="1">
        <v>43</v>
      </c>
      <c r="G49" s="1">
        <v>8</v>
      </c>
      <c r="H49" s="1">
        <v>4270</v>
      </c>
      <c r="I49" s="1">
        <v>33766</v>
      </c>
      <c r="J49" s="1">
        <v>60</v>
      </c>
      <c r="K49" s="1" t="str">
        <f>IFERROR(IF(VLOOKUP(G49,'RESIDENCIAL POPULAR  '!$G$6:$R$1080,4,FALSE)=J49,INDEX('RESIDENCIAL POPULAR  '!$G$6:$R$1080,G50,3),"0"),0)</f>
        <v>0</v>
      </c>
      <c r="L49" s="32">
        <f t="shared" si="5"/>
        <v>33766</v>
      </c>
      <c r="M49" s="1" t="str">
        <f>IFERROR(IF(VLOOKUP(G49,'RESIDENCIAL POPULAR  '!$G$6:$R$1080,4,FALSE)=J49,INDEX('RESIDENCIAL POPULAR  '!$G$6:$R$1080,G50,2),"0"),0)</f>
        <v>0</v>
      </c>
      <c r="N49" s="31">
        <f t="shared" si="0"/>
        <v>4270</v>
      </c>
      <c r="O49" s="2">
        <v>0</v>
      </c>
      <c r="P49" s="2">
        <f t="shared" si="1"/>
        <v>4.3550000000000004</v>
      </c>
      <c r="Q49" s="2">
        <f t="shared" ca="1" si="13"/>
        <v>27.805000000000003</v>
      </c>
      <c r="R49" s="2">
        <f t="shared" ca="1" si="7"/>
        <v>16.683</v>
      </c>
      <c r="S49" s="2">
        <f t="shared" ca="1" si="8"/>
        <v>44.488</v>
      </c>
      <c r="T49" s="2">
        <f t="shared" ca="1" si="9"/>
        <v>118727.35000000002</v>
      </c>
      <c r="U49" s="2">
        <f t="shared" ca="1" si="2"/>
        <v>71236.41</v>
      </c>
      <c r="V49" s="2">
        <f t="shared" ca="1" si="3"/>
        <v>189963.76</v>
      </c>
      <c r="W49" s="2">
        <f t="shared" si="4"/>
        <v>0</v>
      </c>
      <c r="X49" s="2">
        <f t="shared" ca="1" si="12"/>
        <v>3.4756250000000004</v>
      </c>
      <c r="Y49" s="2">
        <v>29.8</v>
      </c>
      <c r="Z49" s="22">
        <v>17.88</v>
      </c>
      <c r="AA49" s="65">
        <f t="shared" si="11"/>
        <v>47.68</v>
      </c>
    </row>
    <row r="50" spans="2:27">
      <c r="C50" s="21"/>
      <c r="D50" s="21"/>
      <c r="E50"/>
      <c r="F50" s="1">
        <v>44</v>
      </c>
      <c r="G50" s="1">
        <v>8</v>
      </c>
      <c r="H50" s="1">
        <v>1969</v>
      </c>
      <c r="I50" s="1">
        <v>15568</v>
      </c>
      <c r="J50" s="1">
        <v>80</v>
      </c>
      <c r="K50" s="1" t="str">
        <f>IFERROR(IF(VLOOKUP(G50,'RESIDENCIAL POPULAR  '!$G$6:$R$1080,4,FALSE)=J50,INDEX('RESIDENCIAL POPULAR  '!$G$6:$R$1080,G51,3),"0"),0)</f>
        <v>0</v>
      </c>
      <c r="L50" s="32">
        <f t="shared" si="5"/>
        <v>15568</v>
      </c>
      <c r="M50" s="1" t="str">
        <f>IFERROR(IF(VLOOKUP(G50,'RESIDENCIAL POPULAR  '!$G$6:$R$1080,4,FALSE)=J50,INDEX('RESIDENCIAL POPULAR  '!$G$6:$R$1080,G51,2),"0"),0)</f>
        <v>0</v>
      </c>
      <c r="N50" s="31">
        <f t="shared" si="0"/>
        <v>1969</v>
      </c>
      <c r="O50" s="2">
        <v>0</v>
      </c>
      <c r="P50" s="2">
        <f t="shared" si="1"/>
        <v>4.3550000000000004</v>
      </c>
      <c r="Q50" s="2">
        <f t="shared" ca="1" si="13"/>
        <v>27.805000000000003</v>
      </c>
      <c r="R50" s="2">
        <f t="shared" ca="1" si="7"/>
        <v>22.244000000000003</v>
      </c>
      <c r="S50" s="2">
        <f t="shared" ca="1" si="8"/>
        <v>50.049000000000007</v>
      </c>
      <c r="T50" s="2">
        <f t="shared" ca="1" si="9"/>
        <v>54748.045000000006</v>
      </c>
      <c r="U50" s="2">
        <f t="shared" ca="1" si="2"/>
        <v>43798.436000000009</v>
      </c>
      <c r="V50" s="2">
        <f t="shared" ca="1" si="3"/>
        <v>98546.481000000014</v>
      </c>
      <c r="W50" s="2">
        <f t="shared" si="4"/>
        <v>0</v>
      </c>
      <c r="X50" s="2">
        <f t="shared" ca="1" si="12"/>
        <v>3.4756250000000004</v>
      </c>
      <c r="Y50" s="2">
        <v>29.8</v>
      </c>
      <c r="Z50" s="22">
        <v>23.840000000000003</v>
      </c>
      <c r="AA50" s="65">
        <f t="shared" si="11"/>
        <v>53.64</v>
      </c>
    </row>
    <row r="51" spans="2:27">
      <c r="E51"/>
      <c r="F51" s="1">
        <v>45</v>
      </c>
      <c r="G51" s="1">
        <v>8</v>
      </c>
      <c r="H51" s="1">
        <v>69297</v>
      </c>
      <c r="I51" s="1">
        <v>550451</v>
      </c>
      <c r="J51" s="1">
        <v>100</v>
      </c>
      <c r="K51" s="1">
        <f>IFERROR(IF(VLOOKUP(G51,'RESIDENCIAL POPULAR  '!$G$6:$R$1080,4,FALSE)=J51,INDEX('RESIDENCIAL POPULAR  '!$G$6:$R$1080,G52,3),"0"),0)</f>
        <v>29536</v>
      </c>
      <c r="L51" s="32">
        <f t="shared" si="5"/>
        <v>520915</v>
      </c>
      <c r="M51" s="1">
        <f>IFERROR(IF(VLOOKUP(G51,'RESIDENCIAL POPULAR  '!$G$6:$R$1080,4,FALSE)=J51,INDEX('RESIDENCIAL POPULAR  '!$G$6:$R$1080,G52,2),"0"),0)</f>
        <v>3695</v>
      </c>
      <c r="N51" s="31">
        <f t="shared" si="0"/>
        <v>65602</v>
      </c>
      <c r="O51" s="2">
        <v>0</v>
      </c>
      <c r="P51" s="2">
        <f t="shared" si="1"/>
        <v>4.3550000000000004</v>
      </c>
      <c r="Q51" s="2">
        <f t="shared" ca="1" si="13"/>
        <v>27.805000000000003</v>
      </c>
      <c r="R51" s="2">
        <f t="shared" ca="1" si="7"/>
        <v>27.805000000000003</v>
      </c>
      <c r="S51" s="2">
        <f t="shared" ca="1" si="8"/>
        <v>55.610000000000007</v>
      </c>
      <c r="T51" s="2">
        <f t="shared" ca="1" si="9"/>
        <v>1824063.61</v>
      </c>
      <c r="U51" s="2">
        <f t="shared" ca="1" si="2"/>
        <v>1824063.61</v>
      </c>
      <c r="V51" s="2">
        <f t="shared" ca="1" si="3"/>
        <v>3648127.22</v>
      </c>
      <c r="W51" s="2">
        <f t="shared" si="4"/>
        <v>0</v>
      </c>
      <c r="X51" s="2">
        <f t="shared" ca="1" si="12"/>
        <v>3.4756250000000004</v>
      </c>
      <c r="Y51" s="2">
        <v>29.8</v>
      </c>
      <c r="Z51" s="22">
        <v>29.8</v>
      </c>
      <c r="AA51" s="65">
        <f t="shared" si="11"/>
        <v>59.6</v>
      </c>
    </row>
    <row r="52" spans="2:27">
      <c r="E52"/>
      <c r="F52" s="1">
        <v>46</v>
      </c>
      <c r="G52" s="1">
        <v>9</v>
      </c>
      <c r="H52" s="1">
        <v>6761</v>
      </c>
      <c r="I52" s="1">
        <v>60547</v>
      </c>
      <c r="J52" s="1">
        <v>0</v>
      </c>
      <c r="K52" s="1" t="str">
        <f>IFERROR(IF(VLOOKUP(G52,'RESIDENCIAL POPULAR  '!$G$6:$R$1080,4,FALSE)=J52,INDEX('RESIDENCIAL POPULAR  '!$G$6:$R$1080,G53,3),"0"),0)</f>
        <v>0</v>
      </c>
      <c r="L52" s="32">
        <f t="shared" si="5"/>
        <v>60547</v>
      </c>
      <c r="M52" s="1" t="str">
        <f>IFERROR(IF(VLOOKUP(G52,'RESIDENCIAL POPULAR  '!$G$6:$R$1080,4,FALSE)=J52,INDEX('RESIDENCIAL POPULAR  '!$G$6:$R$1080,G53,2),"0"),0)</f>
        <v>0</v>
      </c>
      <c r="N52" s="31">
        <f t="shared" si="0"/>
        <v>6761</v>
      </c>
      <c r="O52" s="2">
        <v>0</v>
      </c>
      <c r="P52" s="2">
        <f t="shared" si="1"/>
        <v>4.3550000000000004</v>
      </c>
      <c r="Q52" s="2">
        <f t="shared" ca="1" si="13"/>
        <v>32.160000000000004</v>
      </c>
      <c r="R52" s="2">
        <f t="shared" ca="1" si="7"/>
        <v>0</v>
      </c>
      <c r="S52" s="2">
        <f t="shared" ca="1" si="8"/>
        <v>32.160000000000004</v>
      </c>
      <c r="T52" s="2">
        <f t="shared" ca="1" si="9"/>
        <v>217433.76000000004</v>
      </c>
      <c r="U52" s="2">
        <f t="shared" ca="1" si="2"/>
        <v>0</v>
      </c>
      <c r="V52" s="2">
        <f t="shared" ca="1" si="3"/>
        <v>217433.76000000004</v>
      </c>
      <c r="W52" s="2">
        <f t="shared" si="4"/>
        <v>0</v>
      </c>
      <c r="X52" s="2">
        <f t="shared" ca="1" si="12"/>
        <v>3.5733333333333337</v>
      </c>
      <c r="Y52" s="2">
        <v>29.8</v>
      </c>
      <c r="Z52" s="22">
        <v>0</v>
      </c>
      <c r="AA52" s="65">
        <f t="shared" si="11"/>
        <v>29.8</v>
      </c>
    </row>
    <row r="53" spans="2:27">
      <c r="B53" s="118"/>
      <c r="C53" s="16"/>
      <c r="E53"/>
      <c r="F53" s="1">
        <v>47</v>
      </c>
      <c r="G53" s="1">
        <v>9</v>
      </c>
      <c r="H53" s="1">
        <v>1</v>
      </c>
      <c r="I53" s="1">
        <v>9</v>
      </c>
      <c r="J53" s="1">
        <v>50</v>
      </c>
      <c r="K53" s="1" t="str">
        <f>IFERROR(IF(VLOOKUP(G53,'RESIDENCIAL POPULAR  '!$G$6:$R$1080,4,FALSE)=J53,INDEX('RESIDENCIAL POPULAR  '!$G$6:$R$1080,G54,3),"0"),0)</f>
        <v>0</v>
      </c>
      <c r="L53" s="32">
        <f t="shared" si="5"/>
        <v>9</v>
      </c>
      <c r="M53" s="1" t="str">
        <f>IFERROR(IF(VLOOKUP(G53,'RESIDENCIAL POPULAR  '!$G$6:$R$1080,4,FALSE)=J53,INDEX('RESIDENCIAL POPULAR  '!$G$6:$R$1080,G54,2),"0"),0)</f>
        <v>0</v>
      </c>
      <c r="N53" s="31">
        <f t="shared" si="0"/>
        <v>1</v>
      </c>
      <c r="O53" s="2">
        <v>0</v>
      </c>
      <c r="P53" s="2">
        <f t="shared" si="1"/>
        <v>4.3550000000000004</v>
      </c>
      <c r="Q53" s="2">
        <f t="shared" ca="1" si="13"/>
        <v>32.160000000000004</v>
      </c>
      <c r="R53" s="2">
        <f t="shared" ca="1" si="7"/>
        <v>16.080000000000002</v>
      </c>
      <c r="S53" s="2">
        <f t="shared" ca="1" si="8"/>
        <v>48.240000000000009</v>
      </c>
      <c r="T53" s="2">
        <f t="shared" ca="1" si="9"/>
        <v>32.160000000000004</v>
      </c>
      <c r="U53" s="2">
        <f t="shared" ca="1" si="2"/>
        <v>16.080000000000002</v>
      </c>
      <c r="V53" s="2">
        <f t="shared" ca="1" si="3"/>
        <v>48.240000000000009</v>
      </c>
      <c r="W53" s="2">
        <f t="shared" si="4"/>
        <v>0</v>
      </c>
      <c r="X53" s="2">
        <f t="shared" ca="1" si="12"/>
        <v>3.5733333333333337</v>
      </c>
      <c r="Y53" s="2">
        <v>29.8</v>
      </c>
      <c r="Z53" s="22">
        <v>14.9</v>
      </c>
      <c r="AA53" s="65">
        <f t="shared" si="11"/>
        <v>44.7</v>
      </c>
    </row>
    <row r="54" spans="2:27">
      <c r="B54" s="121"/>
      <c r="C54" s="61"/>
      <c r="E54"/>
      <c r="F54" s="1">
        <v>48</v>
      </c>
      <c r="G54" s="1">
        <v>9</v>
      </c>
      <c r="H54" s="1">
        <v>4039</v>
      </c>
      <c r="I54" s="1">
        <v>36025</v>
      </c>
      <c r="J54" s="1">
        <v>60</v>
      </c>
      <c r="K54" s="1" t="str">
        <f>IFERROR(IF(VLOOKUP(G54,'RESIDENCIAL POPULAR  '!$G$6:$R$1080,4,FALSE)=J54,INDEX('RESIDENCIAL POPULAR  '!$G$6:$R$1080,G55,3),"0"),0)</f>
        <v>0</v>
      </c>
      <c r="L54" s="32">
        <f t="shared" si="5"/>
        <v>36025</v>
      </c>
      <c r="M54" s="1" t="str">
        <f>IFERROR(IF(VLOOKUP(G54,'RESIDENCIAL POPULAR  '!$G$6:$R$1080,4,FALSE)=J54,INDEX('RESIDENCIAL POPULAR  '!$G$6:$R$1080,G55,2),"0"),0)</f>
        <v>0</v>
      </c>
      <c r="N54" s="31">
        <f t="shared" si="0"/>
        <v>4039</v>
      </c>
      <c r="O54" s="2">
        <v>0</v>
      </c>
      <c r="P54" s="2">
        <f t="shared" si="1"/>
        <v>4.3550000000000004</v>
      </c>
      <c r="Q54" s="2">
        <f t="shared" ca="1" si="13"/>
        <v>32.160000000000004</v>
      </c>
      <c r="R54" s="2">
        <f t="shared" ca="1" si="7"/>
        <v>19.296000000000003</v>
      </c>
      <c r="S54" s="2">
        <f t="shared" ca="1" si="8"/>
        <v>51.456000000000003</v>
      </c>
      <c r="T54" s="2">
        <f t="shared" ca="1" si="9"/>
        <v>129894.24000000002</v>
      </c>
      <c r="U54" s="2">
        <f t="shared" ca="1" si="2"/>
        <v>77936.544000000009</v>
      </c>
      <c r="V54" s="2">
        <f t="shared" ca="1" si="3"/>
        <v>207830.78400000001</v>
      </c>
      <c r="W54" s="2">
        <f t="shared" si="4"/>
        <v>0</v>
      </c>
      <c r="X54" s="2">
        <f t="shared" ca="1" si="12"/>
        <v>3.5733333333333337</v>
      </c>
      <c r="Y54" s="2">
        <v>29.8</v>
      </c>
      <c r="Z54" s="22">
        <v>17.88</v>
      </c>
      <c r="AA54" s="65">
        <f t="shared" si="11"/>
        <v>47.68</v>
      </c>
    </row>
    <row r="55" spans="2:27">
      <c r="E55"/>
      <c r="F55" s="1">
        <v>49</v>
      </c>
      <c r="G55" s="1">
        <v>9</v>
      </c>
      <c r="H55" s="1">
        <v>1804</v>
      </c>
      <c r="I55" s="1">
        <v>16067</v>
      </c>
      <c r="J55" s="1">
        <v>80</v>
      </c>
      <c r="K55" s="1" t="str">
        <f>IFERROR(IF(VLOOKUP(G55,'RESIDENCIAL POPULAR  '!$G$6:$R$1080,4,FALSE)=J55,INDEX('RESIDENCIAL POPULAR  '!$G$6:$R$1080,G56,3),"0"),0)</f>
        <v>0</v>
      </c>
      <c r="L55" s="32">
        <f t="shared" si="5"/>
        <v>16067</v>
      </c>
      <c r="M55" s="1" t="str">
        <f>IFERROR(IF(VLOOKUP(G55,'RESIDENCIAL POPULAR  '!$G$6:$R$1080,4,FALSE)=J55,INDEX('RESIDENCIAL POPULAR  '!$G$6:$R$1080,G56,2),"0"),0)</f>
        <v>0</v>
      </c>
      <c r="N55" s="31">
        <f t="shared" si="0"/>
        <v>1804</v>
      </c>
      <c r="O55" s="2">
        <v>0</v>
      </c>
      <c r="P55" s="2">
        <f t="shared" si="1"/>
        <v>4.3550000000000004</v>
      </c>
      <c r="Q55" s="2">
        <f t="shared" ca="1" si="13"/>
        <v>32.160000000000004</v>
      </c>
      <c r="R55" s="2">
        <f t="shared" ca="1" si="7"/>
        <v>25.728000000000005</v>
      </c>
      <c r="S55" s="2">
        <f t="shared" ca="1" si="8"/>
        <v>57.888000000000005</v>
      </c>
      <c r="T55" s="2">
        <f t="shared" ca="1" si="9"/>
        <v>58016.640000000007</v>
      </c>
      <c r="U55" s="2">
        <f t="shared" ca="1" si="2"/>
        <v>46413.312000000013</v>
      </c>
      <c r="V55" s="2">
        <f t="shared" ca="1" si="3"/>
        <v>104429.952</v>
      </c>
      <c r="W55" s="2">
        <f t="shared" si="4"/>
        <v>0</v>
      </c>
      <c r="X55" s="2">
        <f t="shared" ca="1" si="12"/>
        <v>3.5733333333333337</v>
      </c>
      <c r="Y55" s="2">
        <v>29.8</v>
      </c>
      <c r="Z55" s="22">
        <v>23.840000000000003</v>
      </c>
      <c r="AA55" s="65">
        <f t="shared" si="11"/>
        <v>53.64</v>
      </c>
    </row>
    <row r="56" spans="2:27">
      <c r="E56"/>
      <c r="F56" s="1">
        <v>50</v>
      </c>
      <c r="G56" s="1">
        <v>9</v>
      </c>
      <c r="H56" s="1">
        <v>70328</v>
      </c>
      <c r="I56" s="1">
        <v>630763</v>
      </c>
      <c r="J56" s="1">
        <v>100</v>
      </c>
      <c r="K56" s="1">
        <f>IFERROR(IF(VLOOKUP(G56,'RESIDENCIAL POPULAR  '!$G$6:$R$1080,4,FALSE)=J56,INDEX('RESIDENCIAL POPULAR  '!$G$6:$R$1080,G57,3),"0"),0)</f>
        <v>34350</v>
      </c>
      <c r="L56" s="32">
        <f t="shared" si="5"/>
        <v>596413</v>
      </c>
      <c r="M56" s="1">
        <f>IFERROR(IF(VLOOKUP(G56,'RESIDENCIAL POPULAR  '!$G$6:$R$1080,4,FALSE)=J56,INDEX('RESIDENCIAL POPULAR  '!$G$6:$R$1080,G57,2),"0"),0)</f>
        <v>3818</v>
      </c>
      <c r="N56" s="31">
        <f t="shared" si="0"/>
        <v>66510</v>
      </c>
      <c r="O56" s="2">
        <v>0</v>
      </c>
      <c r="P56" s="2">
        <f t="shared" si="1"/>
        <v>4.3550000000000004</v>
      </c>
      <c r="Q56" s="2">
        <f t="shared" ca="1" si="13"/>
        <v>32.160000000000004</v>
      </c>
      <c r="R56" s="2">
        <f t="shared" ca="1" si="7"/>
        <v>32.160000000000004</v>
      </c>
      <c r="S56" s="2">
        <f t="shared" ca="1" si="8"/>
        <v>64.320000000000007</v>
      </c>
      <c r="T56" s="2">
        <f t="shared" ca="1" si="9"/>
        <v>2138961.6</v>
      </c>
      <c r="U56" s="2">
        <f t="shared" ca="1" si="2"/>
        <v>2138961.6</v>
      </c>
      <c r="V56" s="2">
        <f t="shared" ca="1" si="3"/>
        <v>4277923.2</v>
      </c>
      <c r="W56" s="2">
        <f t="shared" si="4"/>
        <v>0</v>
      </c>
      <c r="X56" s="2">
        <f t="shared" ca="1" si="12"/>
        <v>3.5733333333333337</v>
      </c>
      <c r="Y56" s="2">
        <v>29.8</v>
      </c>
      <c r="Z56" s="22">
        <v>29.8</v>
      </c>
      <c r="AA56" s="65">
        <f t="shared" si="11"/>
        <v>59.6</v>
      </c>
    </row>
    <row r="57" spans="2:27">
      <c r="E57"/>
      <c r="F57" s="1">
        <v>51</v>
      </c>
      <c r="G57" s="1">
        <v>10</v>
      </c>
      <c r="H57" s="1">
        <v>2259</v>
      </c>
      <c r="I57" s="1">
        <v>22590</v>
      </c>
      <c r="K57" s="1" t="str">
        <f>IFERROR(IF(VLOOKUP(G57,'RESIDENCIAL POPULAR  '!$G$6:$R$1080,4,FALSE)=J57,INDEX('RESIDENCIAL POPULAR  '!$G$6:$R$1080,G58,3),"0"),0)</f>
        <v>0</v>
      </c>
      <c r="L57" s="32">
        <f t="shared" si="5"/>
        <v>22590</v>
      </c>
      <c r="M57" s="1" t="str">
        <f>IFERROR(IF(VLOOKUP(G57,'RESIDENCIAL POPULAR  '!$G$6:$R$1080,4,FALSE)=J57,INDEX('RESIDENCIAL POPULAR  '!$G$6:$R$1080,G58,2),"0"),0)</f>
        <v>0</v>
      </c>
      <c r="N57" s="31">
        <f t="shared" si="0"/>
        <v>2259</v>
      </c>
      <c r="O57" s="2">
        <v>0</v>
      </c>
      <c r="P57" s="2">
        <f t="shared" si="1"/>
        <v>4.3550000000000004</v>
      </c>
      <c r="Q57" s="2">
        <f t="shared" ca="1" si="13"/>
        <v>36.515000000000001</v>
      </c>
      <c r="R57" s="2">
        <f t="shared" ca="1" si="7"/>
        <v>0</v>
      </c>
      <c r="S57" s="2">
        <f t="shared" ca="1" si="8"/>
        <v>36.515000000000001</v>
      </c>
      <c r="T57" s="2">
        <f t="shared" ca="1" si="9"/>
        <v>82487.384999999995</v>
      </c>
      <c r="U57" s="2">
        <f t="shared" ca="1" si="2"/>
        <v>0</v>
      </c>
      <c r="V57" s="2">
        <f t="shared" ca="1" si="3"/>
        <v>82487.384999999995</v>
      </c>
      <c r="W57" s="2">
        <f t="shared" si="4"/>
        <v>0</v>
      </c>
      <c r="X57" s="2">
        <f t="shared" ca="1" si="12"/>
        <v>3.6515</v>
      </c>
      <c r="Y57" s="2">
        <v>29.8</v>
      </c>
      <c r="Z57" s="22">
        <v>0</v>
      </c>
      <c r="AA57" s="65">
        <f t="shared" si="11"/>
        <v>29.8</v>
      </c>
    </row>
    <row r="58" spans="2:27">
      <c r="E58"/>
      <c r="F58" s="1">
        <v>52</v>
      </c>
      <c r="G58" s="1">
        <v>10</v>
      </c>
      <c r="H58" s="1">
        <v>6543</v>
      </c>
      <c r="I58" s="1">
        <v>65220</v>
      </c>
      <c r="J58" s="1">
        <v>0</v>
      </c>
      <c r="K58" s="1" t="str">
        <f>IFERROR(IF(VLOOKUP(G58,'RESIDENCIAL POPULAR  '!$G$6:$R$1080,4,FALSE)=J58,INDEX('RESIDENCIAL POPULAR  '!$G$6:$R$1080,G59,3),"0"),0)</f>
        <v>0</v>
      </c>
      <c r="L58" s="32">
        <f t="shared" si="5"/>
        <v>65220</v>
      </c>
      <c r="M58" s="1" t="str">
        <f>IFERROR(IF(VLOOKUP(G58,'RESIDENCIAL POPULAR  '!$G$6:$R$1080,4,FALSE)=J58,INDEX('RESIDENCIAL POPULAR  '!$G$6:$R$1080,G59,2),"0"),0)</f>
        <v>0</v>
      </c>
      <c r="N58" s="31">
        <f t="shared" si="0"/>
        <v>6543</v>
      </c>
      <c r="O58" s="2">
        <v>0</v>
      </c>
      <c r="P58" s="2">
        <f t="shared" si="1"/>
        <v>4.3550000000000004</v>
      </c>
      <c r="Q58" s="2">
        <f t="shared" ca="1" si="13"/>
        <v>36.515000000000001</v>
      </c>
      <c r="R58" s="2">
        <f t="shared" ca="1" si="7"/>
        <v>0</v>
      </c>
      <c r="S58" s="2">
        <f t="shared" ca="1" si="8"/>
        <v>36.515000000000001</v>
      </c>
      <c r="T58" s="2">
        <f t="shared" ca="1" si="9"/>
        <v>238917.64499999999</v>
      </c>
      <c r="U58" s="2">
        <f t="shared" ca="1" si="2"/>
        <v>0</v>
      </c>
      <c r="V58" s="2">
        <f t="shared" ca="1" si="3"/>
        <v>238917.64499999999</v>
      </c>
      <c r="W58" s="2">
        <f t="shared" si="4"/>
        <v>0</v>
      </c>
      <c r="X58" s="2">
        <f t="shared" ca="1" si="12"/>
        <v>3.6515</v>
      </c>
      <c r="Y58" s="2">
        <v>29.8</v>
      </c>
      <c r="Z58" s="22">
        <v>0</v>
      </c>
      <c r="AA58" s="65">
        <f t="shared" si="11"/>
        <v>29.8</v>
      </c>
    </row>
    <row r="59" spans="2:27">
      <c r="E59"/>
      <c r="F59" s="1">
        <v>53</v>
      </c>
      <c r="G59" s="1">
        <v>10</v>
      </c>
      <c r="H59" s="1">
        <v>2</v>
      </c>
      <c r="I59" s="1">
        <v>20</v>
      </c>
      <c r="J59" s="1">
        <v>50</v>
      </c>
      <c r="K59" s="1" t="str">
        <f>IFERROR(IF(VLOOKUP(G59,'RESIDENCIAL POPULAR  '!$G$6:$R$1080,4,FALSE)=J59,INDEX('RESIDENCIAL POPULAR  '!$G$6:$R$1080,G60,3),"0"),0)</f>
        <v>0</v>
      </c>
      <c r="L59" s="32">
        <f t="shared" si="5"/>
        <v>20</v>
      </c>
      <c r="M59" s="1" t="str">
        <f>IFERROR(IF(VLOOKUP(G59,'RESIDENCIAL POPULAR  '!$G$6:$R$1080,4,FALSE)=J59,INDEX('RESIDENCIAL POPULAR  '!$G$6:$R$1080,G60,2),"0"),0)</f>
        <v>0</v>
      </c>
      <c r="N59" s="31">
        <f t="shared" si="0"/>
        <v>2</v>
      </c>
      <c r="O59" s="2">
        <v>0</v>
      </c>
      <c r="P59" s="2">
        <f t="shared" si="1"/>
        <v>4.3550000000000004</v>
      </c>
      <c r="Q59" s="2">
        <f t="shared" ca="1" si="13"/>
        <v>36.515000000000001</v>
      </c>
      <c r="R59" s="2">
        <f t="shared" ca="1" si="7"/>
        <v>18.2575</v>
      </c>
      <c r="S59" s="2">
        <f t="shared" ca="1" si="8"/>
        <v>54.772500000000001</v>
      </c>
      <c r="T59" s="2">
        <f t="shared" ca="1" si="9"/>
        <v>73.03</v>
      </c>
      <c r="U59" s="2">
        <f t="shared" ca="1" si="2"/>
        <v>36.515000000000001</v>
      </c>
      <c r="V59" s="2">
        <f t="shared" ca="1" si="3"/>
        <v>109.545</v>
      </c>
      <c r="W59" s="2">
        <f t="shared" si="4"/>
        <v>0</v>
      </c>
      <c r="X59" s="2">
        <f t="shared" ca="1" si="12"/>
        <v>3.6515</v>
      </c>
      <c r="Y59" s="2">
        <v>29.8</v>
      </c>
      <c r="Z59" s="22">
        <v>14.9</v>
      </c>
      <c r="AA59" s="65">
        <f t="shared" si="11"/>
        <v>44.7</v>
      </c>
    </row>
    <row r="60" spans="2:27">
      <c r="E60"/>
      <c r="F60" s="1">
        <v>54</v>
      </c>
      <c r="G60" s="1">
        <v>10</v>
      </c>
      <c r="H60" s="1">
        <v>3997</v>
      </c>
      <c r="I60" s="1">
        <v>39660</v>
      </c>
      <c r="J60" s="1">
        <v>60</v>
      </c>
      <c r="K60" s="1" t="str">
        <f>IFERROR(IF(VLOOKUP(G60,'RESIDENCIAL POPULAR  '!$G$6:$R$1080,4,FALSE)=J60,INDEX('RESIDENCIAL POPULAR  '!$G$6:$R$1080,G61,3),"0"),0)</f>
        <v>0</v>
      </c>
      <c r="L60" s="32">
        <f t="shared" si="5"/>
        <v>39660</v>
      </c>
      <c r="M60" s="1" t="str">
        <f>IFERROR(IF(VLOOKUP(G60,'RESIDENCIAL POPULAR  '!$G$6:$R$1080,4,FALSE)=J60,INDEX('RESIDENCIAL POPULAR  '!$G$6:$R$1080,G61,2),"0"),0)</f>
        <v>0</v>
      </c>
      <c r="N60" s="31">
        <f t="shared" si="0"/>
        <v>3997</v>
      </c>
      <c r="O60" s="2">
        <v>0</v>
      </c>
      <c r="P60" s="2">
        <f t="shared" si="1"/>
        <v>4.3550000000000004</v>
      </c>
      <c r="Q60" s="2">
        <f t="shared" ca="1" si="13"/>
        <v>36.515000000000001</v>
      </c>
      <c r="R60" s="2">
        <f t="shared" ca="1" si="7"/>
        <v>21.908999999999999</v>
      </c>
      <c r="S60" s="2">
        <f t="shared" ca="1" si="8"/>
        <v>58.423999999999999</v>
      </c>
      <c r="T60" s="2">
        <f t="shared" ca="1" si="9"/>
        <v>145950.45500000002</v>
      </c>
      <c r="U60" s="2">
        <f t="shared" ca="1" si="2"/>
        <v>87570.273000000001</v>
      </c>
      <c r="V60" s="2">
        <f t="shared" ca="1" si="3"/>
        <v>233520.728</v>
      </c>
      <c r="W60" s="2">
        <f t="shared" si="4"/>
        <v>0</v>
      </c>
      <c r="X60" s="2">
        <f t="shared" ca="1" si="12"/>
        <v>3.6515</v>
      </c>
      <c r="Y60" s="2">
        <v>29.8</v>
      </c>
      <c r="Z60" s="22">
        <v>17.88</v>
      </c>
      <c r="AA60" s="65">
        <f t="shared" si="11"/>
        <v>47.68</v>
      </c>
    </row>
    <row r="61" spans="2:27">
      <c r="E61"/>
      <c r="F61" s="1">
        <v>55</v>
      </c>
      <c r="G61" s="1">
        <v>10</v>
      </c>
      <c r="H61" s="1">
        <v>1855</v>
      </c>
      <c r="I61" s="1">
        <v>18398</v>
      </c>
      <c r="J61" s="1">
        <v>80</v>
      </c>
      <c r="K61" s="1" t="str">
        <f>IFERROR(IF(VLOOKUP(G61,'RESIDENCIAL POPULAR  '!$G$6:$R$1080,4,FALSE)=J61,INDEX('RESIDENCIAL POPULAR  '!$G$6:$R$1080,G62,3),"0"),0)</f>
        <v>0</v>
      </c>
      <c r="L61" s="32">
        <f t="shared" si="5"/>
        <v>18398</v>
      </c>
      <c r="M61" s="1" t="str">
        <f>IFERROR(IF(VLOOKUP(G61,'RESIDENCIAL POPULAR  '!$G$6:$R$1080,4,FALSE)=J61,INDEX('RESIDENCIAL POPULAR  '!$G$6:$R$1080,G62,2),"0"),0)</f>
        <v>0</v>
      </c>
      <c r="N61" s="31">
        <f t="shared" si="0"/>
        <v>1855</v>
      </c>
      <c r="O61" s="2">
        <v>0</v>
      </c>
      <c r="P61" s="2">
        <f t="shared" si="1"/>
        <v>4.3550000000000004</v>
      </c>
      <c r="Q61" s="2">
        <f t="shared" ca="1" si="13"/>
        <v>36.515000000000001</v>
      </c>
      <c r="R61" s="2">
        <f t="shared" ca="1" si="7"/>
        <v>29.212000000000003</v>
      </c>
      <c r="S61" s="2">
        <f t="shared" ca="1" si="8"/>
        <v>65.727000000000004</v>
      </c>
      <c r="T61" s="2">
        <f t="shared" ca="1" si="9"/>
        <v>67735.324999999997</v>
      </c>
      <c r="U61" s="2">
        <f t="shared" ca="1" si="2"/>
        <v>54188.260000000009</v>
      </c>
      <c r="V61" s="2">
        <f t="shared" ca="1" si="3"/>
        <v>121923.58500000001</v>
      </c>
      <c r="W61" s="2">
        <f t="shared" si="4"/>
        <v>0</v>
      </c>
      <c r="X61" s="2">
        <f t="shared" ca="1" si="12"/>
        <v>3.6515</v>
      </c>
      <c r="Y61" s="2">
        <v>29.8</v>
      </c>
      <c r="Z61" s="22">
        <v>23.840000000000003</v>
      </c>
      <c r="AA61" s="65">
        <f t="shared" si="11"/>
        <v>53.64</v>
      </c>
    </row>
    <row r="62" spans="2:27">
      <c r="C62" s="5"/>
      <c r="D62" s="21"/>
      <c r="E62"/>
      <c r="F62" s="1">
        <v>56</v>
      </c>
      <c r="G62" s="1">
        <v>10</v>
      </c>
      <c r="H62" s="1">
        <v>68760</v>
      </c>
      <c r="I62" s="1">
        <v>682613</v>
      </c>
      <c r="J62" s="1">
        <v>100</v>
      </c>
      <c r="K62" s="1">
        <f>IFERROR(IF(VLOOKUP(G62,'RESIDENCIAL POPULAR  '!$G$6:$R$1080,4,FALSE)=J62,INDEX('RESIDENCIAL POPULAR  '!$G$6:$R$1080,G63,3),"0"),0)</f>
        <v>37225</v>
      </c>
      <c r="L62" s="32">
        <f t="shared" si="5"/>
        <v>645388</v>
      </c>
      <c r="M62" s="1">
        <f>IFERROR(IF(VLOOKUP(G62,'RESIDENCIAL POPULAR  '!$G$6:$R$1080,4,FALSE)=J62,INDEX('RESIDENCIAL POPULAR  '!$G$6:$R$1080,G63,2),"0"),0)</f>
        <v>3725</v>
      </c>
      <c r="N62" s="31">
        <f t="shared" si="0"/>
        <v>65035</v>
      </c>
      <c r="O62" s="2">
        <v>0</v>
      </c>
      <c r="P62" s="2">
        <f t="shared" si="1"/>
        <v>4.3550000000000004</v>
      </c>
      <c r="Q62" s="2">
        <f t="shared" ca="1" si="13"/>
        <v>36.515000000000001</v>
      </c>
      <c r="R62" s="2">
        <f t="shared" ca="1" si="7"/>
        <v>36.515000000000001</v>
      </c>
      <c r="S62" s="2">
        <f t="shared" ca="1" si="8"/>
        <v>73.03</v>
      </c>
      <c r="T62" s="2">
        <f t="shared" ca="1" si="9"/>
        <v>2374753.0249999999</v>
      </c>
      <c r="U62" s="2">
        <f t="shared" ca="1" si="2"/>
        <v>2374753.0249999999</v>
      </c>
      <c r="V62" s="2">
        <f t="shared" ca="1" si="3"/>
        <v>4749506.05</v>
      </c>
      <c r="W62" s="2">
        <f t="shared" si="4"/>
        <v>0</v>
      </c>
      <c r="X62" s="2">
        <f t="shared" ca="1" si="12"/>
        <v>3.6515</v>
      </c>
      <c r="Y62" s="2">
        <v>29.8</v>
      </c>
      <c r="Z62" s="22">
        <v>29.8</v>
      </c>
      <c r="AA62" s="65">
        <f t="shared" si="11"/>
        <v>59.6</v>
      </c>
    </row>
    <row r="63" spans="2:27">
      <c r="C63" s="6"/>
      <c r="E63"/>
      <c r="F63" s="1">
        <v>57</v>
      </c>
      <c r="G63" s="1">
        <v>11</v>
      </c>
      <c r="H63" s="1">
        <v>5816</v>
      </c>
      <c r="I63" s="1">
        <v>63812</v>
      </c>
      <c r="J63" s="1">
        <v>0</v>
      </c>
      <c r="K63" s="1" t="str">
        <f>IFERROR(IF(VLOOKUP(G63,'RESIDENCIAL POPULAR  '!$G$6:$R$1080,4,FALSE)=J63,INDEX('RESIDENCIAL POPULAR  '!$G$6:$R$1080,G64,3),"0"),0)</f>
        <v>0</v>
      </c>
      <c r="L63" s="32">
        <f t="shared" si="5"/>
        <v>63812</v>
      </c>
      <c r="M63" s="1" t="str">
        <f>IFERROR(IF(VLOOKUP(G63,'RESIDENCIAL POPULAR  '!$G$6:$R$1080,4,FALSE)=J63,INDEX('RESIDENCIAL POPULAR  '!$G$6:$R$1080,G64,2),"0"),0)</f>
        <v>0</v>
      </c>
      <c r="N63" s="31">
        <f t="shared" si="0"/>
        <v>5816</v>
      </c>
      <c r="O63" s="2">
        <v>0</v>
      </c>
      <c r="P63" s="2">
        <f t="shared" si="1"/>
        <v>4.3550000000000004</v>
      </c>
      <c r="Q63" s="2">
        <f t="shared" ca="1" si="13"/>
        <v>40.870000000000005</v>
      </c>
      <c r="R63" s="2">
        <f t="shared" ca="1" si="7"/>
        <v>0</v>
      </c>
      <c r="S63" s="2">
        <f t="shared" ca="1" si="8"/>
        <v>40.870000000000005</v>
      </c>
      <c r="T63" s="2">
        <f t="shared" ca="1" si="9"/>
        <v>237699.92</v>
      </c>
      <c r="U63" s="2">
        <f t="shared" ca="1" si="2"/>
        <v>0</v>
      </c>
      <c r="V63" s="2">
        <f t="shared" ca="1" si="3"/>
        <v>237699.92</v>
      </c>
      <c r="W63" s="2">
        <f t="shared" si="4"/>
        <v>0</v>
      </c>
      <c r="X63" s="2">
        <f t="shared" ca="1" si="12"/>
        <v>3.7154545454545458</v>
      </c>
      <c r="Y63" s="2">
        <v>35.324919999999999</v>
      </c>
      <c r="Z63" s="22">
        <v>0</v>
      </c>
      <c r="AA63" s="65">
        <f t="shared" si="11"/>
        <v>35.324919999999999</v>
      </c>
    </row>
    <row r="64" spans="2:27">
      <c r="C64" s="5"/>
      <c r="E64"/>
      <c r="F64" s="1">
        <v>58</v>
      </c>
      <c r="G64" s="1">
        <v>11</v>
      </c>
      <c r="H64" s="1">
        <v>5</v>
      </c>
      <c r="I64" s="1">
        <v>55</v>
      </c>
      <c r="J64" s="1">
        <v>50</v>
      </c>
      <c r="K64" s="1" t="str">
        <f>IFERROR(IF(VLOOKUP(G64,'RESIDENCIAL POPULAR  '!$G$6:$R$1080,4,FALSE)=J64,INDEX('RESIDENCIAL POPULAR  '!$G$6:$R$1080,G65,3),"0"),0)</f>
        <v>0</v>
      </c>
      <c r="L64" s="32">
        <f t="shared" si="5"/>
        <v>55</v>
      </c>
      <c r="M64" s="1" t="str">
        <f>IFERROR(IF(VLOOKUP(G64,'RESIDENCIAL POPULAR  '!$G$6:$R$1080,4,FALSE)=J64,INDEX('RESIDENCIAL POPULAR  '!$G$6:$R$1080,G65,2),"0"),0)</f>
        <v>0</v>
      </c>
      <c r="N64" s="31">
        <f t="shared" si="0"/>
        <v>5</v>
      </c>
      <c r="O64" s="2">
        <v>0</v>
      </c>
      <c r="P64" s="2">
        <f t="shared" si="1"/>
        <v>4.3550000000000004</v>
      </c>
      <c r="Q64" s="2">
        <f t="shared" ca="1" si="13"/>
        <v>40.870000000000005</v>
      </c>
      <c r="R64" s="2">
        <f t="shared" ca="1" si="7"/>
        <v>20.435000000000002</v>
      </c>
      <c r="S64" s="2">
        <f t="shared" ca="1" si="8"/>
        <v>61.305000000000007</v>
      </c>
      <c r="T64" s="2">
        <f t="shared" ca="1" si="9"/>
        <v>204.35000000000002</v>
      </c>
      <c r="U64" s="2">
        <f t="shared" ca="1" si="2"/>
        <v>102.17500000000001</v>
      </c>
      <c r="V64" s="2">
        <f t="shared" ca="1" si="3"/>
        <v>306.52500000000003</v>
      </c>
      <c r="W64" s="2">
        <f t="shared" si="4"/>
        <v>0</v>
      </c>
      <c r="X64" s="2">
        <f t="shared" ca="1" si="12"/>
        <v>3.7154545454545458</v>
      </c>
      <c r="Y64" s="2">
        <v>35.324919999999999</v>
      </c>
      <c r="Z64" s="22">
        <v>17.662459999999999</v>
      </c>
      <c r="AA64" s="65">
        <f t="shared" si="11"/>
        <v>52.987380000000002</v>
      </c>
    </row>
    <row r="65" spans="3:27">
      <c r="D65" s="3"/>
      <c r="E65"/>
      <c r="F65" s="1">
        <v>59</v>
      </c>
      <c r="G65" s="1">
        <v>11</v>
      </c>
      <c r="H65" s="1">
        <v>2875</v>
      </c>
      <c r="I65" s="1">
        <v>31379</v>
      </c>
      <c r="J65" s="1">
        <v>60</v>
      </c>
      <c r="K65" s="1" t="str">
        <f>IFERROR(IF(VLOOKUP(G65,'RESIDENCIAL POPULAR  '!$G$6:$R$1080,4,FALSE)=J65,INDEX('RESIDENCIAL POPULAR  '!$G$6:$R$1080,G66,3),"0"),0)</f>
        <v>0</v>
      </c>
      <c r="L65" s="32">
        <f t="shared" si="5"/>
        <v>31379</v>
      </c>
      <c r="M65" s="1" t="str">
        <f>IFERROR(IF(VLOOKUP(G65,'RESIDENCIAL POPULAR  '!$G$6:$R$1080,4,FALSE)=J65,INDEX('RESIDENCIAL POPULAR  '!$G$6:$R$1080,G66,2),"0"),0)</f>
        <v>0</v>
      </c>
      <c r="N65" s="31">
        <f t="shared" si="0"/>
        <v>2875</v>
      </c>
      <c r="O65" s="2">
        <v>0</v>
      </c>
      <c r="P65" s="2">
        <f t="shared" si="1"/>
        <v>4.3550000000000004</v>
      </c>
      <c r="Q65" s="2">
        <f t="shared" ca="1" si="13"/>
        <v>40.870000000000005</v>
      </c>
      <c r="R65" s="2">
        <f t="shared" ca="1" si="7"/>
        <v>24.522000000000002</v>
      </c>
      <c r="S65" s="2">
        <f t="shared" ca="1" si="8"/>
        <v>65.39200000000001</v>
      </c>
      <c r="T65" s="2">
        <f t="shared" ca="1" si="9"/>
        <v>117501.25000000001</v>
      </c>
      <c r="U65" s="2">
        <f t="shared" ca="1" si="2"/>
        <v>70500.75</v>
      </c>
      <c r="V65" s="2">
        <f t="shared" ca="1" si="3"/>
        <v>188002.00000000003</v>
      </c>
      <c r="W65" s="2">
        <f t="shared" si="4"/>
        <v>0</v>
      </c>
      <c r="X65" s="2">
        <f t="shared" ca="1" si="12"/>
        <v>3.7154545454545458</v>
      </c>
      <c r="Y65" s="2">
        <v>35.324919999999999</v>
      </c>
      <c r="Z65" s="22">
        <v>21.194951999999997</v>
      </c>
      <c r="AA65" s="65">
        <f t="shared" si="11"/>
        <v>56.519871999999992</v>
      </c>
    </row>
    <row r="66" spans="3:27">
      <c r="E66"/>
      <c r="F66" s="1">
        <v>60</v>
      </c>
      <c r="G66" s="1">
        <v>11</v>
      </c>
      <c r="H66" s="1">
        <v>1356</v>
      </c>
      <c r="I66" s="1">
        <v>14797</v>
      </c>
      <c r="J66" s="1">
        <v>80</v>
      </c>
      <c r="K66" s="1" t="str">
        <f>IFERROR(IF(VLOOKUP(G66,'RESIDENCIAL POPULAR  '!$G$6:$R$1080,4,FALSE)=J66,INDEX('RESIDENCIAL POPULAR  '!$G$6:$R$1080,G67,3),"0"),0)</f>
        <v>0</v>
      </c>
      <c r="L66" s="32">
        <f t="shared" si="5"/>
        <v>14797</v>
      </c>
      <c r="M66" s="1" t="str">
        <f>IFERROR(IF(VLOOKUP(G66,'RESIDENCIAL POPULAR  '!$G$6:$R$1080,4,FALSE)=J66,INDEX('RESIDENCIAL POPULAR  '!$G$6:$R$1080,G67,2),"0"),0)</f>
        <v>0</v>
      </c>
      <c r="N66" s="31">
        <f t="shared" si="0"/>
        <v>1356</v>
      </c>
      <c r="O66" s="2">
        <v>0</v>
      </c>
      <c r="P66" s="2">
        <f t="shared" si="1"/>
        <v>4.3550000000000004</v>
      </c>
      <c r="Q66" s="2">
        <f t="shared" ca="1" si="13"/>
        <v>40.870000000000005</v>
      </c>
      <c r="R66" s="2">
        <f t="shared" ca="1" si="7"/>
        <v>32.696000000000005</v>
      </c>
      <c r="S66" s="2">
        <f t="shared" ca="1" si="8"/>
        <v>73.566000000000003</v>
      </c>
      <c r="T66" s="2">
        <f t="shared" ca="1" si="9"/>
        <v>55419.720000000008</v>
      </c>
      <c r="U66" s="2">
        <f t="shared" ca="1" si="2"/>
        <v>44335.776000000005</v>
      </c>
      <c r="V66" s="2">
        <f t="shared" ca="1" si="3"/>
        <v>99755.495999999999</v>
      </c>
      <c r="W66" s="2">
        <f t="shared" si="4"/>
        <v>0</v>
      </c>
      <c r="X66" s="2">
        <f t="shared" ca="1" si="12"/>
        <v>3.7154545454545458</v>
      </c>
      <c r="Y66" s="2">
        <v>35.324919999999999</v>
      </c>
      <c r="Z66" s="22">
        <v>28.259936</v>
      </c>
      <c r="AA66" s="65">
        <f t="shared" si="11"/>
        <v>63.584856000000002</v>
      </c>
    </row>
    <row r="67" spans="3:27">
      <c r="C67" s="1"/>
      <c r="D67" s="3"/>
      <c r="E67"/>
      <c r="F67" s="1">
        <v>61</v>
      </c>
      <c r="G67" s="1">
        <v>11</v>
      </c>
      <c r="H67" s="1">
        <v>46841</v>
      </c>
      <c r="I67" s="1">
        <v>512488</v>
      </c>
      <c r="J67" s="1">
        <v>100</v>
      </c>
      <c r="K67" s="1">
        <f>IFERROR(IF(VLOOKUP(G67,'RESIDENCIAL POPULAR  '!$G$6:$R$1080,4,FALSE)=J67,INDEX('RESIDENCIAL POPULAR  '!$G$6:$R$1080,G68,3),"0"),0)</f>
        <v>38751</v>
      </c>
      <c r="L67" s="32">
        <f t="shared" si="5"/>
        <v>473737</v>
      </c>
      <c r="M67" s="1">
        <f>IFERROR(IF(VLOOKUP(G67,'RESIDENCIAL POPULAR  '!$G$6:$R$1080,4,FALSE)=J67,INDEX('RESIDENCIAL POPULAR  '!$G$6:$R$1080,G68,2),"0"),0)</f>
        <v>3523</v>
      </c>
      <c r="N67" s="31">
        <f t="shared" si="0"/>
        <v>43318</v>
      </c>
      <c r="O67" s="2">
        <v>0</v>
      </c>
      <c r="P67" s="2">
        <f t="shared" si="1"/>
        <v>4.3550000000000004</v>
      </c>
      <c r="Q67" s="2">
        <f t="shared" ca="1" si="13"/>
        <v>40.870000000000005</v>
      </c>
      <c r="R67" s="2">
        <f t="shared" ca="1" si="7"/>
        <v>40.870000000000005</v>
      </c>
      <c r="S67" s="2">
        <f t="shared" ca="1" si="8"/>
        <v>81.740000000000009</v>
      </c>
      <c r="T67" s="2">
        <f t="shared" ca="1" si="9"/>
        <v>1770406.6600000001</v>
      </c>
      <c r="U67" s="2">
        <f t="shared" ca="1" si="2"/>
        <v>1770406.6600000001</v>
      </c>
      <c r="V67" s="2">
        <f t="shared" ca="1" si="3"/>
        <v>3540813.3200000003</v>
      </c>
      <c r="W67" s="2">
        <f t="shared" si="4"/>
        <v>0</v>
      </c>
      <c r="X67" s="2">
        <f t="shared" ca="1" si="12"/>
        <v>3.7154545454545458</v>
      </c>
      <c r="Y67" s="2">
        <v>35.324919999999999</v>
      </c>
      <c r="Z67" s="22">
        <v>35.324919999999999</v>
      </c>
      <c r="AA67" s="65">
        <f t="shared" si="11"/>
        <v>70.649839999999998</v>
      </c>
    </row>
    <row r="68" spans="3:27">
      <c r="E68"/>
      <c r="F68" s="1">
        <v>62</v>
      </c>
      <c r="G68" s="1">
        <v>12</v>
      </c>
      <c r="H68" s="1">
        <v>5230</v>
      </c>
      <c r="I68" s="1">
        <v>62584</v>
      </c>
      <c r="J68" s="1">
        <v>0</v>
      </c>
      <c r="K68" s="1" t="str">
        <f>IFERROR(IF(VLOOKUP(G68,'RESIDENCIAL POPULAR  '!$G$6:$R$1080,4,FALSE)=J68,INDEX('RESIDENCIAL POPULAR  '!$G$6:$R$1080,G69,3),"0"),0)</f>
        <v>0</v>
      </c>
      <c r="L68" s="32">
        <f t="shared" si="5"/>
        <v>62584</v>
      </c>
      <c r="M68" s="1" t="str">
        <f>IFERROR(IF(VLOOKUP(G68,'RESIDENCIAL POPULAR  '!$G$6:$R$1080,4,FALSE)=J68,INDEX('RESIDENCIAL POPULAR  '!$G$6:$R$1080,G69,2),"0"),0)</f>
        <v>0</v>
      </c>
      <c r="N68" s="31">
        <f t="shared" si="0"/>
        <v>5230</v>
      </c>
      <c r="O68" s="2">
        <v>0</v>
      </c>
      <c r="P68" s="2">
        <f t="shared" si="1"/>
        <v>4.3550000000000004</v>
      </c>
      <c r="Q68" s="2">
        <f t="shared" ca="1" si="13"/>
        <v>45.225000000000009</v>
      </c>
      <c r="R68" s="2">
        <f t="shared" ca="1" si="7"/>
        <v>0</v>
      </c>
      <c r="S68" s="2">
        <f t="shared" ca="1" si="8"/>
        <v>45.225000000000009</v>
      </c>
      <c r="T68" s="2">
        <f t="shared" ca="1" si="9"/>
        <v>236526.75000000006</v>
      </c>
      <c r="U68" s="2">
        <f t="shared" ca="1" si="2"/>
        <v>0</v>
      </c>
      <c r="V68" s="2">
        <f t="shared" ca="1" si="3"/>
        <v>236526.75000000006</v>
      </c>
      <c r="W68" s="2">
        <f t="shared" si="4"/>
        <v>0</v>
      </c>
      <c r="X68" s="2">
        <f t="shared" ca="1" si="12"/>
        <v>3.7687500000000007</v>
      </c>
      <c r="Y68" s="2">
        <v>40.84984</v>
      </c>
      <c r="Z68" s="22">
        <v>0</v>
      </c>
      <c r="AA68" s="65">
        <f t="shared" si="11"/>
        <v>40.84984</v>
      </c>
    </row>
    <row r="69" spans="3:27">
      <c r="E69"/>
      <c r="F69" s="1">
        <v>63</v>
      </c>
      <c r="G69" s="1">
        <v>12</v>
      </c>
      <c r="H69" s="1">
        <v>1</v>
      </c>
      <c r="I69" s="1">
        <v>12</v>
      </c>
      <c r="J69" s="1">
        <v>50</v>
      </c>
      <c r="K69" s="1" t="str">
        <f>IFERROR(IF(VLOOKUP(G69,'RESIDENCIAL POPULAR  '!$G$6:$R$1080,4,FALSE)=J69,INDEX('RESIDENCIAL POPULAR  '!$G$6:$R$1080,G70,3),"0"),0)</f>
        <v>0</v>
      </c>
      <c r="L69" s="32">
        <f t="shared" si="5"/>
        <v>12</v>
      </c>
      <c r="M69" s="1" t="str">
        <f>IFERROR(IF(VLOOKUP(G69,'RESIDENCIAL POPULAR  '!$G$6:$R$1080,4,FALSE)=J69,INDEX('RESIDENCIAL POPULAR  '!$G$6:$R$1080,G70,2),"0"),0)</f>
        <v>0</v>
      </c>
      <c r="N69" s="31">
        <f t="shared" si="0"/>
        <v>1</v>
      </c>
      <c r="O69" s="2">
        <v>0</v>
      </c>
      <c r="P69" s="2">
        <f t="shared" si="1"/>
        <v>4.3550000000000004</v>
      </c>
      <c r="Q69" s="2">
        <f t="shared" ca="1" si="13"/>
        <v>45.225000000000009</v>
      </c>
      <c r="R69" s="2">
        <f t="shared" ca="1" si="7"/>
        <v>22.612500000000004</v>
      </c>
      <c r="S69" s="2">
        <f t="shared" ca="1" si="8"/>
        <v>67.837500000000006</v>
      </c>
      <c r="T69" s="2">
        <f t="shared" ca="1" si="9"/>
        <v>45.225000000000009</v>
      </c>
      <c r="U69" s="2">
        <f t="shared" ca="1" si="2"/>
        <v>22.612500000000004</v>
      </c>
      <c r="V69" s="2">
        <f t="shared" ca="1" si="3"/>
        <v>67.837500000000006</v>
      </c>
      <c r="W69" s="2">
        <f t="shared" si="4"/>
        <v>0</v>
      </c>
      <c r="X69" s="2">
        <f t="shared" ca="1" si="12"/>
        <v>3.7687500000000007</v>
      </c>
      <c r="Y69" s="2">
        <v>40.84984</v>
      </c>
      <c r="Z69" s="22">
        <v>20.42492</v>
      </c>
      <c r="AA69" s="65">
        <f t="shared" si="11"/>
        <v>61.274760000000001</v>
      </c>
    </row>
    <row r="70" spans="3:27">
      <c r="E70"/>
      <c r="F70" s="1">
        <v>64</v>
      </c>
      <c r="G70" s="1">
        <v>12</v>
      </c>
      <c r="H70" s="1">
        <v>2510</v>
      </c>
      <c r="I70" s="1">
        <v>29960</v>
      </c>
      <c r="J70" s="1">
        <v>60</v>
      </c>
      <c r="K70" s="1" t="str">
        <f>IFERROR(IF(VLOOKUP(G70,'RESIDENCIAL POPULAR  '!$G$6:$R$1080,4,FALSE)=J70,INDEX('RESIDENCIAL POPULAR  '!$G$6:$R$1080,G71,3),"0"),0)</f>
        <v>0</v>
      </c>
      <c r="L70" s="32">
        <f t="shared" si="5"/>
        <v>29960</v>
      </c>
      <c r="M70" s="1" t="str">
        <f>IFERROR(IF(VLOOKUP(G70,'RESIDENCIAL POPULAR  '!$G$6:$R$1080,4,FALSE)=J70,INDEX('RESIDENCIAL POPULAR  '!$G$6:$R$1080,G71,2),"0"),0)</f>
        <v>0</v>
      </c>
      <c r="N70" s="31">
        <f t="shared" ref="N70:N133" si="14">H70-M70</f>
        <v>2510</v>
      </c>
      <c r="O70" s="2">
        <v>0</v>
      </c>
      <c r="P70" s="2">
        <f t="shared" ref="P70:P133" si="15">_xlfn.IFS(AND(G70&gt;=$B$6,G70&lt;$B$7),$D$6,AND(G70&gt;=$B$7,G70&lt;$B$8),$D$7,AND(G70&gt;=$B$8,G70&lt;$B$9),$D$8,AND(G70&gt;=$B$9,G70&lt;$B$10),$D$9,AND(G70&gt;=$B$10,G70&lt;$B$11),$D$10,AND(G70&gt;=$B$11,G70&lt;$B$12),$D$11,AND(G70&gt;=$B$12,G70&lt;$B$13),$D$12)</f>
        <v>4.3550000000000004</v>
      </c>
      <c r="Q70" s="2">
        <f t="shared" ref="Q70:Q133" ca="1" si="16">_xlfn.IFS(AND(G70&gt;=$B$6,G70&lt;$B$7),O70+G70*P70,         AND(G70&gt;=$B$7,G70&lt;$B$8),INDEX($Q$7:$Q$917,F70-1,1)+(G70-INDEX($G$7:$G$917,F70-1,1))*P70,     AND(G70&gt;=$B$8,G70&lt;F70),INDEX($Q$7:$Q$917,F70-1,1)+(G70-INDEX($G$7:$G$917,F70-1,1))*P70,   AND(G70&gt;=F70,G70&lt;$B$10),INDEX($Q$7:$Q$917,F70-1,1)+(G70-INDEX($G$7:$G$917,F70-1,1))*P70,      AND(G70&gt;=$B$10,G70&lt;$B$11),INDEX($Q$7:$Q$917,$B$10-1,1)+(G70-INDEX($G$7:$G$917,$B$10-1,1))*P70,    AND(G70&gt;=$B$11,G70&lt;$B$12),INDEX($Q$7:$Q$917,$B$11-1,1)+(G70-INDEX($G$7:$G$917,$B$11-1,1))*P70,          AND(G70&gt;=$B$12,G70&lt;$B$13),INDEX($Q$7:$Q$917,$B$12-1,1)+(G70-INDEX($G$7:$G$917,$B$12-1,1))*P70,    AND(G70&gt;=$B$12,G70&lt;$B$13),INDEX($Q$7:$Q$917,$B$12-1,1)+(G70-INDEX($G$7:$G$917,$B$12-1,1))*P70                )</f>
        <v>45.225000000000009</v>
      </c>
      <c r="R70" s="2">
        <f t="shared" ca="1" si="7"/>
        <v>27.135000000000005</v>
      </c>
      <c r="S70" s="2">
        <f t="shared" ca="1" si="8"/>
        <v>72.360000000000014</v>
      </c>
      <c r="T70" s="2">
        <f t="shared" ref="T70:T133" ca="1" si="17">N70*Q70</f>
        <v>113514.75000000001</v>
      </c>
      <c r="U70" s="2">
        <f t="shared" ref="U70:U133" ca="1" si="18">N70*R70</f>
        <v>68108.850000000006</v>
      </c>
      <c r="V70" s="2">
        <f t="shared" ref="V70:V133" ca="1" si="19">N70*S70</f>
        <v>181623.60000000003</v>
      </c>
      <c r="W70" s="2">
        <f t="shared" ref="W70:W133" si="20">IFERROR((O70*N70),"-")</f>
        <v>0</v>
      </c>
      <c r="X70" s="2">
        <f t="shared" ca="1" si="12"/>
        <v>3.7687500000000007</v>
      </c>
      <c r="Y70" s="2">
        <v>40.84984</v>
      </c>
      <c r="Z70" s="22">
        <v>24.509903999999999</v>
      </c>
      <c r="AA70" s="65">
        <f t="shared" si="11"/>
        <v>65.359744000000006</v>
      </c>
    </row>
    <row r="71" spans="3:27">
      <c r="E71"/>
      <c r="F71" s="1">
        <v>65</v>
      </c>
      <c r="G71" s="1">
        <v>12</v>
      </c>
      <c r="H71" s="1">
        <v>1105</v>
      </c>
      <c r="I71" s="1">
        <v>13167</v>
      </c>
      <c r="J71" s="1">
        <v>80</v>
      </c>
      <c r="K71" s="1" t="str">
        <f>IFERROR(IF(VLOOKUP(G71,'RESIDENCIAL POPULAR  '!$G$6:$R$1080,4,FALSE)=J71,INDEX('RESIDENCIAL POPULAR  '!$G$6:$R$1080,G72,3),"0"),0)</f>
        <v>0</v>
      </c>
      <c r="L71" s="32">
        <f t="shared" ref="L71:L134" si="21">I71-K71</f>
        <v>13167</v>
      </c>
      <c r="M71" s="1" t="str">
        <f>IFERROR(IF(VLOOKUP(G71,'RESIDENCIAL POPULAR  '!$G$6:$R$1080,4,FALSE)=J71,INDEX('RESIDENCIAL POPULAR  '!$G$6:$R$1080,G72,2),"0"),0)</f>
        <v>0</v>
      </c>
      <c r="N71" s="31">
        <f t="shared" si="14"/>
        <v>1105</v>
      </c>
      <c r="O71" s="2">
        <v>0</v>
      </c>
      <c r="P71" s="2">
        <f t="shared" si="15"/>
        <v>4.3550000000000004</v>
      </c>
      <c r="Q71" s="2">
        <f t="shared" ca="1" si="16"/>
        <v>45.225000000000009</v>
      </c>
      <c r="R71" s="2">
        <f t="shared" ref="R71:R134" ca="1" si="22">Q71*(J71/100)</f>
        <v>36.180000000000007</v>
      </c>
      <c r="S71" s="2">
        <f t="shared" ref="S71:S134" ca="1" si="23">Q71+R71</f>
        <v>81.405000000000015</v>
      </c>
      <c r="T71" s="2">
        <f t="shared" ca="1" si="17"/>
        <v>49973.625000000007</v>
      </c>
      <c r="U71" s="2">
        <f t="shared" ca="1" si="18"/>
        <v>39978.900000000009</v>
      </c>
      <c r="V71" s="2">
        <f t="shared" ca="1" si="19"/>
        <v>89952.525000000023</v>
      </c>
      <c r="W71" s="2">
        <f t="shared" si="20"/>
        <v>0</v>
      </c>
      <c r="X71" s="2">
        <f t="shared" ca="1" si="12"/>
        <v>3.7687500000000007</v>
      </c>
      <c r="Y71" s="2">
        <v>40.84984</v>
      </c>
      <c r="Z71" s="22">
        <v>32.679872000000003</v>
      </c>
      <c r="AA71" s="65">
        <f t="shared" ref="AA71:AA134" si="24">Y71+Z71</f>
        <v>73.529712000000004</v>
      </c>
    </row>
    <row r="72" spans="3:27">
      <c r="E72"/>
      <c r="F72" s="1">
        <v>66</v>
      </c>
      <c r="G72" s="1">
        <v>12</v>
      </c>
      <c r="H72" s="1">
        <v>38049</v>
      </c>
      <c r="I72" s="1">
        <v>455129</v>
      </c>
      <c r="J72" s="1">
        <v>100</v>
      </c>
      <c r="K72" s="1">
        <f>IFERROR(IF(VLOOKUP(G72,'RESIDENCIAL POPULAR  '!$G$6:$R$1080,4,FALSE)=J72,INDEX('RESIDENCIAL POPULAR  '!$G$6:$R$1080,G73,3),"0"),0)</f>
        <v>34136</v>
      </c>
      <c r="L72" s="32">
        <f t="shared" si="21"/>
        <v>420993</v>
      </c>
      <c r="M72" s="1">
        <f>IFERROR(IF(VLOOKUP(G72,'RESIDENCIAL POPULAR  '!$G$6:$R$1080,4,FALSE)=J72,INDEX('RESIDENCIAL POPULAR  '!$G$6:$R$1080,G73,2),"0"),0)</f>
        <v>2846</v>
      </c>
      <c r="N72" s="31">
        <f t="shared" si="14"/>
        <v>35203</v>
      </c>
      <c r="O72" s="2">
        <v>0</v>
      </c>
      <c r="P72" s="2">
        <f t="shared" si="15"/>
        <v>4.3550000000000004</v>
      </c>
      <c r="Q72" s="2">
        <f t="shared" ca="1" si="16"/>
        <v>45.225000000000009</v>
      </c>
      <c r="R72" s="2">
        <f t="shared" ca="1" si="22"/>
        <v>45.225000000000009</v>
      </c>
      <c r="S72" s="2">
        <f t="shared" ca="1" si="23"/>
        <v>90.450000000000017</v>
      </c>
      <c r="T72" s="2">
        <f t="shared" ca="1" si="17"/>
        <v>1592055.6750000003</v>
      </c>
      <c r="U72" s="2">
        <f t="shared" ca="1" si="18"/>
        <v>1592055.6750000003</v>
      </c>
      <c r="V72" s="2">
        <f t="shared" ca="1" si="19"/>
        <v>3184111.3500000006</v>
      </c>
      <c r="W72" s="2">
        <f t="shared" si="20"/>
        <v>0</v>
      </c>
      <c r="X72" s="2">
        <f t="shared" ca="1" si="12"/>
        <v>3.7687500000000007</v>
      </c>
      <c r="Y72" s="2">
        <v>40.84984</v>
      </c>
      <c r="Z72" s="22">
        <v>40.84984</v>
      </c>
      <c r="AA72" s="65">
        <f t="shared" si="24"/>
        <v>81.699680000000001</v>
      </c>
    </row>
    <row r="73" spans="3:27">
      <c r="E73"/>
      <c r="F73" s="1">
        <v>67</v>
      </c>
      <c r="G73" s="1">
        <v>13</v>
      </c>
      <c r="H73" s="1">
        <v>4624</v>
      </c>
      <c r="I73" s="1">
        <v>59960</v>
      </c>
      <c r="J73" s="1">
        <v>0</v>
      </c>
      <c r="K73" s="1" t="str">
        <f>IFERROR(IF(VLOOKUP(G73,'RESIDENCIAL POPULAR  '!$G$6:$R$1080,4,FALSE)=J73,INDEX('RESIDENCIAL POPULAR  '!$G$6:$R$1080,G74,3),"0"),0)</f>
        <v>0</v>
      </c>
      <c r="L73" s="32">
        <f t="shared" si="21"/>
        <v>59960</v>
      </c>
      <c r="M73" s="1" t="str">
        <f>IFERROR(IF(VLOOKUP(G73,'RESIDENCIAL POPULAR  '!$G$6:$R$1080,4,FALSE)=J73,INDEX('RESIDENCIAL POPULAR  '!$G$6:$R$1080,G74,2),"0"),0)</f>
        <v>0</v>
      </c>
      <c r="N73" s="31">
        <f t="shared" si="14"/>
        <v>4624</v>
      </c>
      <c r="O73" s="2">
        <v>0</v>
      </c>
      <c r="P73" s="2">
        <f t="shared" si="15"/>
        <v>4.3550000000000004</v>
      </c>
      <c r="Q73" s="2">
        <f t="shared" ca="1" si="16"/>
        <v>49.580000000000013</v>
      </c>
      <c r="R73" s="2">
        <f t="shared" ca="1" si="22"/>
        <v>0</v>
      </c>
      <c r="S73" s="2">
        <f t="shared" ca="1" si="23"/>
        <v>49.580000000000013</v>
      </c>
      <c r="T73" s="2">
        <f t="shared" ca="1" si="17"/>
        <v>229257.92000000007</v>
      </c>
      <c r="U73" s="2">
        <f t="shared" ca="1" si="18"/>
        <v>0</v>
      </c>
      <c r="V73" s="2">
        <f t="shared" ca="1" si="19"/>
        <v>229257.92000000007</v>
      </c>
      <c r="W73" s="2">
        <f t="shared" si="20"/>
        <v>0</v>
      </c>
      <c r="X73" s="2">
        <f t="shared" ca="1" si="12"/>
        <v>3.8138461538461548</v>
      </c>
      <c r="Y73" s="2">
        <v>46.374760000000002</v>
      </c>
      <c r="Z73" s="22">
        <v>0</v>
      </c>
      <c r="AA73" s="65">
        <f t="shared" si="24"/>
        <v>46.374760000000002</v>
      </c>
    </row>
    <row r="74" spans="3:27">
      <c r="E74"/>
      <c r="F74" s="1">
        <v>68</v>
      </c>
      <c r="G74" s="1">
        <v>13</v>
      </c>
      <c r="H74" s="1">
        <v>1</v>
      </c>
      <c r="I74" s="1">
        <v>13</v>
      </c>
      <c r="J74" s="1">
        <v>50</v>
      </c>
      <c r="K74" s="1" t="str">
        <f>IFERROR(IF(VLOOKUP(G74,'RESIDENCIAL POPULAR  '!$G$6:$R$1080,4,FALSE)=J74,INDEX('RESIDENCIAL POPULAR  '!$G$6:$R$1080,G75,3),"0"),0)</f>
        <v>0</v>
      </c>
      <c r="L74" s="32">
        <f t="shared" si="21"/>
        <v>13</v>
      </c>
      <c r="M74" s="1" t="str">
        <f>IFERROR(IF(VLOOKUP(G74,'RESIDENCIAL POPULAR  '!$G$6:$R$1080,4,FALSE)=J74,INDEX('RESIDENCIAL POPULAR  '!$G$6:$R$1080,G75,2),"0"),0)</f>
        <v>0</v>
      </c>
      <c r="N74" s="31">
        <f t="shared" si="14"/>
        <v>1</v>
      </c>
      <c r="O74" s="2">
        <v>0</v>
      </c>
      <c r="P74" s="2">
        <f t="shared" si="15"/>
        <v>4.3550000000000004</v>
      </c>
      <c r="Q74" s="2">
        <f t="shared" ca="1" si="16"/>
        <v>49.580000000000013</v>
      </c>
      <c r="R74" s="2">
        <f t="shared" ca="1" si="22"/>
        <v>24.790000000000006</v>
      </c>
      <c r="S74" s="2">
        <f t="shared" ca="1" si="23"/>
        <v>74.370000000000019</v>
      </c>
      <c r="T74" s="2">
        <f t="shared" ca="1" si="17"/>
        <v>49.580000000000013</v>
      </c>
      <c r="U74" s="2">
        <f t="shared" ca="1" si="18"/>
        <v>24.790000000000006</v>
      </c>
      <c r="V74" s="2">
        <f t="shared" ca="1" si="19"/>
        <v>74.370000000000019</v>
      </c>
      <c r="W74" s="2">
        <f t="shared" si="20"/>
        <v>0</v>
      </c>
      <c r="X74" s="2">
        <f t="shared" ca="1" si="12"/>
        <v>3.8138461538461548</v>
      </c>
      <c r="Y74" s="2">
        <v>46.374760000000002</v>
      </c>
      <c r="Z74" s="22">
        <v>23.187380000000001</v>
      </c>
      <c r="AA74" s="65">
        <f t="shared" si="24"/>
        <v>69.562139999999999</v>
      </c>
    </row>
    <row r="75" spans="3:27">
      <c r="E75"/>
      <c r="F75" s="1">
        <v>69</v>
      </c>
      <c r="G75" s="1">
        <v>13</v>
      </c>
      <c r="H75" s="1">
        <v>2430</v>
      </c>
      <c r="I75" s="1">
        <v>31399</v>
      </c>
      <c r="J75" s="1">
        <v>60</v>
      </c>
      <c r="K75" s="1" t="str">
        <f>IFERROR(IF(VLOOKUP(G75,'RESIDENCIAL POPULAR  '!$G$6:$R$1080,4,FALSE)=J75,INDEX('RESIDENCIAL POPULAR  '!$G$6:$R$1080,G76,3),"0"),0)</f>
        <v>0</v>
      </c>
      <c r="L75" s="32">
        <f t="shared" si="21"/>
        <v>31399</v>
      </c>
      <c r="M75" s="1" t="str">
        <f>IFERROR(IF(VLOOKUP(G75,'RESIDENCIAL POPULAR  '!$G$6:$R$1080,4,FALSE)=J75,INDEX('RESIDENCIAL POPULAR  '!$G$6:$R$1080,G76,2),"0"),0)</f>
        <v>0</v>
      </c>
      <c r="N75" s="31">
        <f t="shared" si="14"/>
        <v>2430</v>
      </c>
      <c r="O75" s="2">
        <v>0</v>
      </c>
      <c r="P75" s="2">
        <f t="shared" si="15"/>
        <v>4.3550000000000004</v>
      </c>
      <c r="Q75" s="2">
        <f t="shared" ca="1" si="16"/>
        <v>49.580000000000013</v>
      </c>
      <c r="R75" s="2">
        <f t="shared" ca="1" si="22"/>
        <v>29.748000000000005</v>
      </c>
      <c r="S75" s="2">
        <f t="shared" ca="1" si="23"/>
        <v>79.328000000000017</v>
      </c>
      <c r="T75" s="2">
        <f t="shared" ca="1" si="17"/>
        <v>120479.40000000002</v>
      </c>
      <c r="U75" s="2">
        <f t="shared" ca="1" si="18"/>
        <v>72287.640000000014</v>
      </c>
      <c r="V75" s="2">
        <f t="shared" ca="1" si="19"/>
        <v>192767.04000000004</v>
      </c>
      <c r="W75" s="2">
        <f t="shared" si="20"/>
        <v>0</v>
      </c>
      <c r="X75" s="2">
        <f t="shared" ca="1" si="12"/>
        <v>3.8138461538461548</v>
      </c>
      <c r="Y75" s="2">
        <v>46.374760000000002</v>
      </c>
      <c r="Z75" s="22">
        <v>27.824856</v>
      </c>
      <c r="AA75" s="65">
        <f t="shared" si="24"/>
        <v>74.199616000000006</v>
      </c>
    </row>
    <row r="76" spans="3:27">
      <c r="D76" s="5"/>
      <c r="E76"/>
      <c r="F76" s="1">
        <v>70</v>
      </c>
      <c r="G76" s="1">
        <v>13</v>
      </c>
      <c r="H76" s="1">
        <v>947</v>
      </c>
      <c r="I76" s="1">
        <v>12231</v>
      </c>
      <c r="J76" s="1">
        <v>80</v>
      </c>
      <c r="K76" s="1" t="str">
        <f>IFERROR(IF(VLOOKUP(G76,'RESIDENCIAL POPULAR  '!$G$6:$R$1080,4,FALSE)=J76,INDEX('RESIDENCIAL POPULAR  '!$G$6:$R$1080,G77,3),"0"),0)</f>
        <v>0</v>
      </c>
      <c r="L76" s="32">
        <f t="shared" si="21"/>
        <v>12231</v>
      </c>
      <c r="M76" s="1" t="str">
        <f>IFERROR(IF(VLOOKUP(G76,'RESIDENCIAL POPULAR  '!$G$6:$R$1080,4,FALSE)=J76,INDEX('RESIDENCIAL POPULAR  '!$G$6:$R$1080,G77,2),"0"),0)</f>
        <v>0</v>
      </c>
      <c r="N76" s="31">
        <f t="shared" si="14"/>
        <v>947</v>
      </c>
      <c r="O76" s="2">
        <v>0</v>
      </c>
      <c r="P76" s="2">
        <f t="shared" si="15"/>
        <v>4.3550000000000004</v>
      </c>
      <c r="Q76" s="2">
        <f t="shared" ca="1" si="16"/>
        <v>49.580000000000013</v>
      </c>
      <c r="R76" s="2">
        <f t="shared" ca="1" si="22"/>
        <v>39.664000000000016</v>
      </c>
      <c r="S76" s="2">
        <f t="shared" ca="1" si="23"/>
        <v>89.244000000000028</v>
      </c>
      <c r="T76" s="2">
        <f t="shared" ca="1" si="17"/>
        <v>46952.260000000009</v>
      </c>
      <c r="U76" s="2">
        <f t="shared" ca="1" si="18"/>
        <v>37561.808000000012</v>
      </c>
      <c r="V76" s="2">
        <f t="shared" ca="1" si="19"/>
        <v>84514.068000000028</v>
      </c>
      <c r="W76" s="2">
        <f t="shared" si="20"/>
        <v>0</v>
      </c>
      <c r="X76" s="2">
        <f t="shared" ref="X76:X139" ca="1" si="25">Q76/G76</f>
        <v>3.8138461538461548</v>
      </c>
      <c r="Y76" s="2">
        <v>46.374760000000002</v>
      </c>
      <c r="Z76" s="22">
        <v>37.099808000000003</v>
      </c>
      <c r="AA76" s="65">
        <f t="shared" si="24"/>
        <v>83.474568000000005</v>
      </c>
    </row>
    <row r="77" spans="3:27">
      <c r="E77"/>
      <c r="F77" s="1">
        <v>71</v>
      </c>
      <c r="G77" s="1">
        <v>13</v>
      </c>
      <c r="H77" s="1">
        <v>33661</v>
      </c>
      <c r="I77" s="1">
        <v>435505</v>
      </c>
      <c r="J77" s="1">
        <v>100</v>
      </c>
      <c r="K77" s="1">
        <f>IFERROR(IF(VLOOKUP(G77,'RESIDENCIAL POPULAR  '!$G$6:$R$1080,4,FALSE)=J77,INDEX('RESIDENCIAL POPULAR  '!$G$6:$R$1080,G78,3),"0"),0)</f>
        <v>32618</v>
      </c>
      <c r="L77" s="32">
        <f t="shared" si="21"/>
        <v>402887</v>
      </c>
      <c r="M77" s="1">
        <f>IFERROR(IF(VLOOKUP(G77,'RESIDENCIAL POPULAR  '!$G$6:$R$1080,4,FALSE)=J77,INDEX('RESIDENCIAL POPULAR  '!$G$6:$R$1080,G78,2),"0"),0)</f>
        <v>2509</v>
      </c>
      <c r="N77" s="31">
        <f t="shared" si="14"/>
        <v>31152</v>
      </c>
      <c r="O77" s="2">
        <v>0</v>
      </c>
      <c r="P77" s="2">
        <f t="shared" si="15"/>
        <v>4.3550000000000004</v>
      </c>
      <c r="Q77" s="2">
        <f t="shared" ca="1" si="16"/>
        <v>49.580000000000013</v>
      </c>
      <c r="R77" s="2">
        <f t="shared" ca="1" si="22"/>
        <v>49.580000000000013</v>
      </c>
      <c r="S77" s="2">
        <f t="shared" ca="1" si="23"/>
        <v>99.160000000000025</v>
      </c>
      <c r="T77" s="2">
        <f t="shared" ca="1" si="17"/>
        <v>1544516.1600000004</v>
      </c>
      <c r="U77" s="2">
        <f t="shared" ca="1" si="18"/>
        <v>1544516.1600000004</v>
      </c>
      <c r="V77" s="2">
        <f t="shared" ca="1" si="19"/>
        <v>3089032.3200000008</v>
      </c>
      <c r="W77" s="2">
        <f t="shared" si="20"/>
        <v>0</v>
      </c>
      <c r="X77" s="2">
        <f t="shared" ca="1" si="25"/>
        <v>3.8138461538461548</v>
      </c>
      <c r="Y77" s="2">
        <v>46.374760000000002</v>
      </c>
      <c r="Z77" s="22">
        <v>46.374760000000002</v>
      </c>
      <c r="AA77" s="65">
        <f t="shared" si="24"/>
        <v>92.749520000000004</v>
      </c>
    </row>
    <row r="78" spans="3:27">
      <c r="E78"/>
      <c r="F78" s="1">
        <v>72</v>
      </c>
      <c r="G78" s="1">
        <v>14</v>
      </c>
      <c r="H78" s="1">
        <v>4210</v>
      </c>
      <c r="I78" s="1">
        <v>58822</v>
      </c>
      <c r="J78" s="1">
        <v>0</v>
      </c>
      <c r="K78" s="1" t="str">
        <f>IFERROR(IF(VLOOKUP(G78,'RESIDENCIAL POPULAR  '!$G$6:$R$1080,4,FALSE)=J78,INDEX('RESIDENCIAL POPULAR  '!$G$6:$R$1080,G79,3),"0"),0)</f>
        <v>0</v>
      </c>
      <c r="L78" s="32">
        <f t="shared" si="21"/>
        <v>58822</v>
      </c>
      <c r="M78" s="1" t="str">
        <f>IFERROR(IF(VLOOKUP(G78,'RESIDENCIAL POPULAR  '!$G$6:$R$1080,4,FALSE)=J78,INDEX('RESIDENCIAL POPULAR  '!$G$6:$R$1080,G79,2),"0"),0)</f>
        <v>0</v>
      </c>
      <c r="N78" s="31">
        <f t="shared" si="14"/>
        <v>4210</v>
      </c>
      <c r="O78" s="2">
        <v>0</v>
      </c>
      <c r="P78" s="2">
        <f t="shared" si="15"/>
        <v>6.7502500000000012</v>
      </c>
      <c r="Q78" s="2">
        <f t="shared" ca="1" si="16"/>
        <v>56.330250000000014</v>
      </c>
      <c r="R78" s="2">
        <f t="shared" ca="1" si="22"/>
        <v>0</v>
      </c>
      <c r="S78" s="2">
        <f t="shared" ca="1" si="23"/>
        <v>56.330250000000014</v>
      </c>
      <c r="T78" s="2">
        <f t="shared" ca="1" si="17"/>
        <v>237150.35250000007</v>
      </c>
      <c r="U78" s="2">
        <f t="shared" ca="1" si="18"/>
        <v>0</v>
      </c>
      <c r="V78" s="2">
        <f t="shared" ca="1" si="19"/>
        <v>237150.35250000007</v>
      </c>
      <c r="W78" s="2">
        <f t="shared" si="20"/>
        <v>0</v>
      </c>
      <c r="X78" s="2">
        <f t="shared" ca="1" si="25"/>
        <v>4.0235892857142863</v>
      </c>
      <c r="Y78" s="2">
        <v>51.899680000000004</v>
      </c>
      <c r="Z78" s="22">
        <v>0</v>
      </c>
      <c r="AA78" s="65">
        <f t="shared" si="24"/>
        <v>51.899680000000004</v>
      </c>
    </row>
    <row r="79" spans="3:27">
      <c r="E79"/>
      <c r="F79" s="1">
        <v>73</v>
      </c>
      <c r="G79" s="1">
        <v>14</v>
      </c>
      <c r="H79" s="1">
        <v>1889</v>
      </c>
      <c r="I79" s="1">
        <v>26341</v>
      </c>
      <c r="J79" s="1">
        <v>60</v>
      </c>
      <c r="K79" s="1" t="str">
        <f>IFERROR(IF(VLOOKUP(G79,'RESIDENCIAL POPULAR  '!$G$6:$R$1080,4,FALSE)=J79,INDEX('RESIDENCIAL POPULAR  '!$G$6:$R$1080,G80,3),"0"),0)</f>
        <v>0</v>
      </c>
      <c r="L79" s="32">
        <f t="shared" si="21"/>
        <v>26341</v>
      </c>
      <c r="M79" s="1" t="str">
        <f>IFERROR(IF(VLOOKUP(G79,'RESIDENCIAL POPULAR  '!$G$6:$R$1080,4,FALSE)=J79,INDEX('RESIDENCIAL POPULAR  '!$G$6:$R$1080,G80,2),"0"),0)</f>
        <v>0</v>
      </c>
      <c r="N79" s="31">
        <f t="shared" si="14"/>
        <v>1889</v>
      </c>
      <c r="O79" s="2">
        <v>0</v>
      </c>
      <c r="P79" s="2">
        <f t="shared" si="15"/>
        <v>6.7502500000000012</v>
      </c>
      <c r="Q79" s="2">
        <f t="shared" ca="1" si="16"/>
        <v>56.330250000000014</v>
      </c>
      <c r="R79" s="2">
        <f t="shared" ca="1" si="22"/>
        <v>33.798150000000007</v>
      </c>
      <c r="S79" s="2">
        <f t="shared" ca="1" si="23"/>
        <v>90.128400000000028</v>
      </c>
      <c r="T79" s="2">
        <f t="shared" ca="1" si="17"/>
        <v>106407.84225000003</v>
      </c>
      <c r="U79" s="2">
        <f t="shared" ca="1" si="18"/>
        <v>63844.705350000011</v>
      </c>
      <c r="V79" s="2">
        <f t="shared" ca="1" si="19"/>
        <v>170252.54760000005</v>
      </c>
      <c r="W79" s="2">
        <f t="shared" si="20"/>
        <v>0</v>
      </c>
      <c r="X79" s="2">
        <f t="shared" ca="1" si="25"/>
        <v>4.0235892857142863</v>
      </c>
      <c r="Y79" s="2">
        <v>51.899680000000004</v>
      </c>
      <c r="Z79" s="22">
        <v>31.139808000000002</v>
      </c>
      <c r="AA79" s="65">
        <f t="shared" si="24"/>
        <v>83.039488000000006</v>
      </c>
    </row>
    <row r="80" spans="3:27">
      <c r="E80"/>
      <c r="F80" s="1">
        <v>74</v>
      </c>
      <c r="G80" s="1">
        <v>14</v>
      </c>
      <c r="H80" s="1">
        <v>698</v>
      </c>
      <c r="I80" s="1">
        <v>9725</v>
      </c>
      <c r="J80" s="1">
        <v>80</v>
      </c>
      <c r="K80" s="1" t="str">
        <f>IFERROR(IF(VLOOKUP(G80,'RESIDENCIAL POPULAR  '!$G$6:$R$1080,4,FALSE)=J80,INDEX('RESIDENCIAL POPULAR  '!$G$6:$R$1080,G81,3),"0"),0)</f>
        <v>0</v>
      </c>
      <c r="L80" s="32">
        <f t="shared" si="21"/>
        <v>9725</v>
      </c>
      <c r="M80" s="1" t="str">
        <f>IFERROR(IF(VLOOKUP(G80,'RESIDENCIAL POPULAR  '!$G$6:$R$1080,4,FALSE)=J80,INDEX('RESIDENCIAL POPULAR  '!$G$6:$R$1080,G81,2),"0"),0)</f>
        <v>0</v>
      </c>
      <c r="N80" s="31">
        <f t="shared" si="14"/>
        <v>698</v>
      </c>
      <c r="O80" s="2">
        <v>0</v>
      </c>
      <c r="P80" s="2">
        <f t="shared" si="15"/>
        <v>6.7502500000000012</v>
      </c>
      <c r="Q80" s="2">
        <f t="shared" ca="1" si="16"/>
        <v>56.330250000000014</v>
      </c>
      <c r="R80" s="2">
        <f t="shared" ca="1" si="22"/>
        <v>45.064200000000014</v>
      </c>
      <c r="S80" s="2">
        <f t="shared" ca="1" si="23"/>
        <v>101.39445000000003</v>
      </c>
      <c r="T80" s="2">
        <f t="shared" ca="1" si="17"/>
        <v>39318.514500000012</v>
      </c>
      <c r="U80" s="2">
        <f t="shared" ca="1" si="18"/>
        <v>31454.811600000008</v>
      </c>
      <c r="V80" s="2">
        <f t="shared" ca="1" si="19"/>
        <v>70773.32610000002</v>
      </c>
      <c r="W80" s="2">
        <f t="shared" si="20"/>
        <v>0</v>
      </c>
      <c r="X80" s="2">
        <f t="shared" ca="1" si="25"/>
        <v>4.0235892857142863</v>
      </c>
      <c r="Y80" s="2">
        <v>51.899680000000004</v>
      </c>
      <c r="Z80" s="22">
        <v>41.519744000000003</v>
      </c>
      <c r="AA80" s="65">
        <f t="shared" si="24"/>
        <v>93.419424000000006</v>
      </c>
    </row>
    <row r="81" spans="1:27">
      <c r="E81"/>
      <c r="F81" s="1">
        <v>75</v>
      </c>
      <c r="G81" s="1">
        <v>14</v>
      </c>
      <c r="H81" s="1">
        <v>28435</v>
      </c>
      <c r="I81" s="1">
        <v>397162</v>
      </c>
      <c r="J81" s="1">
        <v>100</v>
      </c>
      <c r="K81" s="1">
        <f>IFERROR(IF(VLOOKUP(G81,'RESIDENCIAL POPULAR  '!$G$6:$R$1080,4,FALSE)=J81,INDEX('RESIDENCIAL POPULAR  '!$G$6:$R$1080,G82,3),"0"),0)</f>
        <v>30774</v>
      </c>
      <c r="L81" s="32">
        <f t="shared" si="21"/>
        <v>366388</v>
      </c>
      <c r="M81" s="1">
        <f>IFERROR(IF(VLOOKUP(G81,'RESIDENCIAL POPULAR  '!$G$6:$R$1080,4,FALSE)=J81,INDEX('RESIDENCIAL POPULAR  '!$G$6:$R$1080,G82,2),"0"),0)</f>
        <v>2199</v>
      </c>
      <c r="N81" s="31">
        <f t="shared" si="14"/>
        <v>26236</v>
      </c>
      <c r="O81" s="2">
        <v>0</v>
      </c>
      <c r="P81" s="2">
        <f t="shared" si="15"/>
        <v>6.7502500000000012</v>
      </c>
      <c r="Q81" s="2">
        <f t="shared" ca="1" si="16"/>
        <v>56.330250000000014</v>
      </c>
      <c r="R81" s="2">
        <f t="shared" ca="1" si="22"/>
        <v>56.330250000000014</v>
      </c>
      <c r="S81" s="2">
        <f t="shared" ca="1" si="23"/>
        <v>112.66050000000003</v>
      </c>
      <c r="T81" s="2">
        <f t="shared" ca="1" si="17"/>
        <v>1477880.4390000002</v>
      </c>
      <c r="U81" s="2">
        <f t="shared" ca="1" si="18"/>
        <v>1477880.4390000002</v>
      </c>
      <c r="V81" s="2">
        <f t="shared" ca="1" si="19"/>
        <v>2955760.8780000005</v>
      </c>
      <c r="W81" s="2">
        <f t="shared" si="20"/>
        <v>0</v>
      </c>
      <c r="X81" s="2">
        <f t="shared" ca="1" si="25"/>
        <v>4.0235892857142863</v>
      </c>
      <c r="Y81" s="2">
        <v>51.899680000000004</v>
      </c>
      <c r="Z81" s="22">
        <v>51.899680000000004</v>
      </c>
      <c r="AA81" s="65">
        <f t="shared" si="24"/>
        <v>103.79936000000001</v>
      </c>
    </row>
    <row r="82" spans="1:27">
      <c r="E82"/>
      <c r="F82" s="1">
        <v>76</v>
      </c>
      <c r="G82" s="1">
        <v>15</v>
      </c>
      <c r="H82" s="1">
        <v>3454</v>
      </c>
      <c r="I82" s="1">
        <v>51738</v>
      </c>
      <c r="J82" s="1">
        <v>0</v>
      </c>
      <c r="K82" s="1" t="str">
        <f>IFERROR(IF(VLOOKUP(G82,'RESIDENCIAL POPULAR  '!$G$6:$R$1080,4,FALSE)=J82,INDEX('RESIDENCIAL POPULAR  '!$G$6:$R$1080,G83,3),"0"),0)</f>
        <v>0</v>
      </c>
      <c r="L82" s="32">
        <f t="shared" si="21"/>
        <v>51738</v>
      </c>
      <c r="M82" s="1" t="str">
        <f>IFERROR(IF(VLOOKUP(G82,'RESIDENCIAL POPULAR  '!$G$6:$R$1080,4,FALSE)=J82,INDEX('RESIDENCIAL POPULAR  '!$G$6:$R$1080,G83,2),"0"),0)</f>
        <v>0</v>
      </c>
      <c r="N82" s="31">
        <f t="shared" si="14"/>
        <v>3454</v>
      </c>
      <c r="O82" s="2">
        <v>0</v>
      </c>
      <c r="P82" s="2">
        <f t="shared" si="15"/>
        <v>6.7502500000000012</v>
      </c>
      <c r="Q82" s="2">
        <f t="shared" ca="1" si="16"/>
        <v>63.080500000000015</v>
      </c>
      <c r="R82" s="2">
        <f t="shared" ca="1" si="22"/>
        <v>0</v>
      </c>
      <c r="S82" s="2">
        <f t="shared" ca="1" si="23"/>
        <v>63.080500000000015</v>
      </c>
      <c r="T82" s="2">
        <f t="shared" ca="1" si="17"/>
        <v>217880.04700000005</v>
      </c>
      <c r="U82" s="2">
        <f t="shared" ca="1" si="18"/>
        <v>0</v>
      </c>
      <c r="V82" s="2">
        <f t="shared" ca="1" si="19"/>
        <v>217880.04700000005</v>
      </c>
      <c r="W82" s="2">
        <f t="shared" si="20"/>
        <v>0</v>
      </c>
      <c r="X82" s="2">
        <f t="shared" ca="1" si="25"/>
        <v>4.2053666666666674</v>
      </c>
      <c r="Y82" s="2">
        <v>57.424600000000005</v>
      </c>
      <c r="Z82" s="22">
        <v>0</v>
      </c>
      <c r="AA82" s="65">
        <f t="shared" si="24"/>
        <v>57.424600000000005</v>
      </c>
    </row>
    <row r="83" spans="1:27">
      <c r="E83"/>
      <c r="F83" s="1">
        <v>77</v>
      </c>
      <c r="G83" s="1">
        <v>15</v>
      </c>
      <c r="H83" s="1">
        <v>2</v>
      </c>
      <c r="I83" s="1">
        <v>30</v>
      </c>
      <c r="J83" s="1">
        <v>50</v>
      </c>
      <c r="K83" s="1" t="str">
        <f>IFERROR(IF(VLOOKUP(G83,'RESIDENCIAL POPULAR  '!$G$6:$R$1080,4,FALSE)=J83,INDEX('RESIDENCIAL POPULAR  '!$G$6:$R$1080,G84,3),"0"),0)</f>
        <v>0</v>
      </c>
      <c r="L83" s="32">
        <f t="shared" si="21"/>
        <v>30</v>
      </c>
      <c r="M83" s="1" t="str">
        <f>IFERROR(IF(VLOOKUP(G83,'RESIDENCIAL POPULAR  '!$G$6:$R$1080,4,FALSE)=J83,INDEX('RESIDENCIAL POPULAR  '!$G$6:$R$1080,G84,2),"0"),0)</f>
        <v>0</v>
      </c>
      <c r="N83" s="31">
        <f t="shared" si="14"/>
        <v>2</v>
      </c>
      <c r="O83" s="2">
        <v>0</v>
      </c>
      <c r="P83" s="2">
        <f t="shared" si="15"/>
        <v>6.7502500000000012</v>
      </c>
      <c r="Q83" s="2">
        <f t="shared" ca="1" si="16"/>
        <v>63.080500000000015</v>
      </c>
      <c r="R83" s="2">
        <f t="shared" ca="1" si="22"/>
        <v>31.540250000000007</v>
      </c>
      <c r="S83" s="2">
        <f t="shared" ca="1" si="23"/>
        <v>94.620750000000015</v>
      </c>
      <c r="T83" s="2">
        <f t="shared" ca="1" si="17"/>
        <v>126.16100000000003</v>
      </c>
      <c r="U83" s="2">
        <f t="shared" ca="1" si="18"/>
        <v>63.080500000000015</v>
      </c>
      <c r="V83" s="2">
        <f t="shared" ca="1" si="19"/>
        <v>189.24150000000003</v>
      </c>
      <c r="W83" s="2">
        <f t="shared" si="20"/>
        <v>0</v>
      </c>
      <c r="X83" s="2">
        <f t="shared" ca="1" si="25"/>
        <v>4.2053666666666674</v>
      </c>
      <c r="Y83" s="2">
        <v>57.424600000000005</v>
      </c>
      <c r="Z83" s="22">
        <v>28.712300000000003</v>
      </c>
      <c r="AA83" s="65">
        <f t="shared" si="24"/>
        <v>86.136900000000011</v>
      </c>
    </row>
    <row r="84" spans="1:27">
      <c r="E84"/>
      <c r="F84" s="1">
        <v>78</v>
      </c>
      <c r="G84" s="1">
        <v>15</v>
      </c>
      <c r="H84" s="1">
        <v>1547</v>
      </c>
      <c r="I84" s="1">
        <v>23105</v>
      </c>
      <c r="J84" s="1">
        <v>60</v>
      </c>
      <c r="K84" s="1" t="str">
        <f>IFERROR(IF(VLOOKUP(G84,'RESIDENCIAL POPULAR  '!$G$6:$R$1080,4,FALSE)=J84,INDEX('RESIDENCIAL POPULAR  '!$G$6:$R$1080,G85,3),"0"),0)</f>
        <v>0</v>
      </c>
      <c r="L84" s="32">
        <f t="shared" si="21"/>
        <v>23105</v>
      </c>
      <c r="M84" s="1" t="str">
        <f>IFERROR(IF(VLOOKUP(G84,'RESIDENCIAL POPULAR  '!$G$6:$R$1080,4,FALSE)=J84,INDEX('RESIDENCIAL POPULAR  '!$G$6:$R$1080,G85,2),"0"),0)</f>
        <v>0</v>
      </c>
      <c r="N84" s="31">
        <f t="shared" si="14"/>
        <v>1547</v>
      </c>
      <c r="O84" s="2">
        <v>0</v>
      </c>
      <c r="P84" s="2">
        <f t="shared" si="15"/>
        <v>6.7502500000000012</v>
      </c>
      <c r="Q84" s="2">
        <f t="shared" ca="1" si="16"/>
        <v>63.080500000000015</v>
      </c>
      <c r="R84" s="2">
        <f t="shared" ca="1" si="22"/>
        <v>37.848300000000009</v>
      </c>
      <c r="S84" s="2">
        <f t="shared" ca="1" si="23"/>
        <v>100.92880000000002</v>
      </c>
      <c r="T84" s="2">
        <f t="shared" ca="1" si="17"/>
        <v>97585.53350000002</v>
      </c>
      <c r="U84" s="2">
        <f t="shared" ca="1" si="18"/>
        <v>58551.320100000012</v>
      </c>
      <c r="V84" s="2">
        <f t="shared" ca="1" si="19"/>
        <v>156136.85360000003</v>
      </c>
      <c r="W84" s="2">
        <f t="shared" si="20"/>
        <v>0</v>
      </c>
      <c r="X84" s="2">
        <f t="shared" ca="1" si="25"/>
        <v>4.2053666666666674</v>
      </c>
      <c r="Y84" s="2">
        <v>57.424600000000005</v>
      </c>
      <c r="Z84" s="22">
        <v>34.45476</v>
      </c>
      <c r="AA84" s="65">
        <f t="shared" si="24"/>
        <v>91.879360000000005</v>
      </c>
    </row>
    <row r="85" spans="1:27">
      <c r="E85"/>
      <c r="F85" s="1">
        <v>79</v>
      </c>
      <c r="G85" s="1">
        <v>15</v>
      </c>
      <c r="H85" s="1">
        <v>601</v>
      </c>
      <c r="I85" s="1">
        <v>8969</v>
      </c>
      <c r="J85" s="1">
        <v>80</v>
      </c>
      <c r="K85" s="1" t="str">
        <f>IFERROR(IF(VLOOKUP(G85,'RESIDENCIAL POPULAR  '!$G$6:$R$1080,4,FALSE)=J85,INDEX('RESIDENCIAL POPULAR  '!$G$6:$R$1080,G86,3),"0"),0)</f>
        <v>0</v>
      </c>
      <c r="L85" s="32">
        <f t="shared" si="21"/>
        <v>8969</v>
      </c>
      <c r="M85" s="1" t="str">
        <f>IFERROR(IF(VLOOKUP(G85,'RESIDENCIAL POPULAR  '!$G$6:$R$1080,4,FALSE)=J85,INDEX('RESIDENCIAL POPULAR  '!$G$6:$R$1080,G86,2),"0"),0)</f>
        <v>0</v>
      </c>
      <c r="N85" s="31">
        <f t="shared" si="14"/>
        <v>601</v>
      </c>
      <c r="O85" s="2">
        <v>0</v>
      </c>
      <c r="P85" s="2">
        <f t="shared" si="15"/>
        <v>6.7502500000000012</v>
      </c>
      <c r="Q85" s="2">
        <f t="shared" ca="1" si="16"/>
        <v>63.080500000000015</v>
      </c>
      <c r="R85" s="2">
        <f t="shared" ca="1" si="22"/>
        <v>50.464400000000012</v>
      </c>
      <c r="S85" s="2">
        <f t="shared" ca="1" si="23"/>
        <v>113.54490000000003</v>
      </c>
      <c r="T85" s="2">
        <f t="shared" ca="1" si="17"/>
        <v>37911.380500000007</v>
      </c>
      <c r="U85" s="2">
        <f t="shared" ca="1" si="18"/>
        <v>30329.104400000007</v>
      </c>
      <c r="V85" s="2">
        <f t="shared" ca="1" si="19"/>
        <v>68240.48490000001</v>
      </c>
      <c r="W85" s="2">
        <f t="shared" si="20"/>
        <v>0</v>
      </c>
      <c r="X85" s="2">
        <f t="shared" ca="1" si="25"/>
        <v>4.2053666666666674</v>
      </c>
      <c r="Y85" s="2">
        <v>57.424600000000005</v>
      </c>
      <c r="Z85" s="22">
        <v>45.93968000000001</v>
      </c>
      <c r="AA85" s="65">
        <f t="shared" si="24"/>
        <v>103.36428000000001</v>
      </c>
    </row>
    <row r="86" spans="1:27">
      <c r="A86" s="121"/>
      <c r="B86" s="19"/>
      <c r="E86"/>
      <c r="F86" s="1">
        <v>80</v>
      </c>
      <c r="G86" s="1">
        <v>15</v>
      </c>
      <c r="H86" s="1">
        <v>23699</v>
      </c>
      <c r="I86" s="1">
        <v>354225</v>
      </c>
      <c r="J86" s="1">
        <v>100</v>
      </c>
      <c r="K86" s="1">
        <f>IFERROR(IF(VLOOKUP(G86,'RESIDENCIAL POPULAR  '!$G$6:$R$1080,4,FALSE)=J86,INDEX('RESIDENCIAL POPULAR  '!$G$6:$R$1080,G87,3),"0"),0)</f>
        <v>26025</v>
      </c>
      <c r="L86" s="32">
        <f t="shared" si="21"/>
        <v>328200</v>
      </c>
      <c r="M86" s="1">
        <f>IFERROR(IF(VLOOKUP(G86,'RESIDENCIAL POPULAR  '!$G$6:$R$1080,4,FALSE)=J86,INDEX('RESIDENCIAL POPULAR  '!$G$6:$R$1080,G87,2),"0"),0)</f>
        <v>1735</v>
      </c>
      <c r="N86" s="31">
        <f t="shared" si="14"/>
        <v>21964</v>
      </c>
      <c r="O86" s="2">
        <v>0</v>
      </c>
      <c r="P86" s="2">
        <f t="shared" si="15"/>
        <v>6.7502500000000012</v>
      </c>
      <c r="Q86" s="2">
        <f t="shared" ca="1" si="16"/>
        <v>63.080500000000015</v>
      </c>
      <c r="R86" s="2">
        <f t="shared" ca="1" si="22"/>
        <v>63.080500000000015</v>
      </c>
      <c r="S86" s="2">
        <f t="shared" ca="1" si="23"/>
        <v>126.16100000000003</v>
      </c>
      <c r="T86" s="2">
        <f t="shared" ca="1" si="17"/>
        <v>1385500.1020000004</v>
      </c>
      <c r="U86" s="2">
        <f t="shared" ca="1" si="18"/>
        <v>1385500.1020000004</v>
      </c>
      <c r="V86" s="2">
        <f t="shared" ca="1" si="19"/>
        <v>2771000.2040000008</v>
      </c>
      <c r="W86" s="2">
        <f t="shared" si="20"/>
        <v>0</v>
      </c>
      <c r="X86" s="2">
        <f t="shared" ca="1" si="25"/>
        <v>4.2053666666666674</v>
      </c>
      <c r="Y86" s="2">
        <v>57.424600000000005</v>
      </c>
      <c r="Z86" s="22">
        <v>57.424600000000005</v>
      </c>
      <c r="AA86" s="65">
        <f t="shared" si="24"/>
        <v>114.84920000000001</v>
      </c>
    </row>
    <row r="87" spans="1:27">
      <c r="A87" s="20"/>
      <c r="B87" s="21"/>
      <c r="E87"/>
      <c r="F87" s="1">
        <v>81</v>
      </c>
      <c r="G87" s="1">
        <v>16</v>
      </c>
      <c r="H87" s="1">
        <v>3078</v>
      </c>
      <c r="I87" s="1">
        <v>49186</v>
      </c>
      <c r="J87" s="1">
        <v>0</v>
      </c>
      <c r="K87" s="1" t="str">
        <f>IFERROR(IF(VLOOKUP(G87,'RESIDENCIAL POPULAR  '!$G$6:$R$1080,4,FALSE)=J87,INDEX('RESIDENCIAL POPULAR  '!$G$6:$R$1080,G88,3),"0"),0)</f>
        <v>0</v>
      </c>
      <c r="L87" s="32">
        <f t="shared" si="21"/>
        <v>49186</v>
      </c>
      <c r="M87" s="1" t="str">
        <f>IFERROR(IF(VLOOKUP(G87,'RESIDENCIAL POPULAR  '!$G$6:$R$1080,4,FALSE)=J87,INDEX('RESIDENCIAL POPULAR  '!$G$6:$R$1080,G88,2),"0"),0)</f>
        <v>0</v>
      </c>
      <c r="N87" s="31">
        <f t="shared" si="14"/>
        <v>3078</v>
      </c>
      <c r="O87" s="2">
        <v>0</v>
      </c>
      <c r="P87" s="2">
        <f t="shared" si="15"/>
        <v>6.7502500000000012</v>
      </c>
      <c r="Q87" s="2">
        <f t="shared" ca="1" si="16"/>
        <v>69.830750000000023</v>
      </c>
      <c r="R87" s="2">
        <f t="shared" ca="1" si="22"/>
        <v>0</v>
      </c>
      <c r="S87" s="2">
        <f t="shared" ca="1" si="23"/>
        <v>69.830750000000023</v>
      </c>
      <c r="T87" s="2">
        <f t="shared" ca="1" si="17"/>
        <v>214939.04850000006</v>
      </c>
      <c r="U87" s="2">
        <f t="shared" ca="1" si="18"/>
        <v>0</v>
      </c>
      <c r="V87" s="2">
        <f t="shared" ca="1" si="19"/>
        <v>214939.04850000006</v>
      </c>
      <c r="W87" s="2">
        <f t="shared" si="20"/>
        <v>0</v>
      </c>
      <c r="X87" s="2">
        <f t="shared" ca="1" si="25"/>
        <v>4.3644218750000014</v>
      </c>
      <c r="Y87" s="2">
        <v>64.47992284</v>
      </c>
      <c r="Z87" s="22">
        <v>0</v>
      </c>
      <c r="AA87" s="65">
        <f t="shared" si="24"/>
        <v>64.47992284</v>
      </c>
    </row>
    <row r="88" spans="1:27">
      <c r="A88" s="20"/>
      <c r="B88" s="22"/>
      <c r="E88"/>
      <c r="F88" s="1">
        <v>82</v>
      </c>
      <c r="G88" s="1">
        <v>16</v>
      </c>
      <c r="H88" s="1">
        <v>1320</v>
      </c>
      <c r="I88" s="1">
        <v>21062</v>
      </c>
      <c r="J88" s="1">
        <v>60</v>
      </c>
      <c r="K88" s="1" t="str">
        <f>IFERROR(IF(VLOOKUP(G88,'RESIDENCIAL POPULAR  '!$G$6:$R$1080,4,FALSE)=J88,INDEX('RESIDENCIAL POPULAR  '!$G$6:$R$1080,G89,3),"0"),0)</f>
        <v>0</v>
      </c>
      <c r="L88" s="32">
        <f t="shared" si="21"/>
        <v>21062</v>
      </c>
      <c r="M88" s="1" t="str">
        <f>IFERROR(IF(VLOOKUP(G88,'RESIDENCIAL POPULAR  '!$G$6:$R$1080,4,FALSE)=J88,INDEX('RESIDENCIAL POPULAR  '!$G$6:$R$1080,G89,2),"0"),0)</f>
        <v>0</v>
      </c>
      <c r="N88" s="31">
        <f t="shared" si="14"/>
        <v>1320</v>
      </c>
      <c r="O88" s="2">
        <v>0</v>
      </c>
      <c r="P88" s="2">
        <f t="shared" si="15"/>
        <v>6.7502500000000012</v>
      </c>
      <c r="Q88" s="2">
        <f t="shared" ca="1" si="16"/>
        <v>69.830750000000023</v>
      </c>
      <c r="R88" s="2">
        <f t="shared" ca="1" si="22"/>
        <v>41.898450000000011</v>
      </c>
      <c r="S88" s="2">
        <f t="shared" ca="1" si="23"/>
        <v>111.72920000000003</v>
      </c>
      <c r="T88" s="2">
        <f t="shared" ca="1" si="17"/>
        <v>92176.590000000026</v>
      </c>
      <c r="U88" s="2">
        <f t="shared" ca="1" si="18"/>
        <v>55305.954000000012</v>
      </c>
      <c r="V88" s="2">
        <f t="shared" ca="1" si="19"/>
        <v>147482.54400000005</v>
      </c>
      <c r="W88" s="2">
        <f t="shared" si="20"/>
        <v>0</v>
      </c>
      <c r="X88" s="2">
        <f t="shared" ca="1" si="25"/>
        <v>4.3644218750000014</v>
      </c>
      <c r="Y88" s="2">
        <v>64.47992284</v>
      </c>
      <c r="Z88" s="22">
        <v>38.687953704000002</v>
      </c>
      <c r="AA88" s="65">
        <f t="shared" si="24"/>
        <v>103.16787654399999</v>
      </c>
    </row>
    <row r="89" spans="1:27">
      <c r="A89" s="121"/>
      <c r="B89" s="2"/>
      <c r="E89"/>
      <c r="F89" s="1">
        <v>83</v>
      </c>
      <c r="G89" s="1">
        <v>16</v>
      </c>
      <c r="H89" s="1">
        <v>460</v>
      </c>
      <c r="I89" s="1">
        <v>7344</v>
      </c>
      <c r="J89" s="1">
        <v>80</v>
      </c>
      <c r="K89" s="1" t="str">
        <f>IFERROR(IF(VLOOKUP(G89,'RESIDENCIAL POPULAR  '!$G$6:$R$1080,4,FALSE)=J89,INDEX('RESIDENCIAL POPULAR  '!$G$6:$R$1080,G90,3),"0"),0)</f>
        <v>0</v>
      </c>
      <c r="L89" s="32">
        <f t="shared" si="21"/>
        <v>7344</v>
      </c>
      <c r="M89" s="1" t="str">
        <f>IFERROR(IF(VLOOKUP(G89,'RESIDENCIAL POPULAR  '!$G$6:$R$1080,4,FALSE)=J89,INDEX('RESIDENCIAL POPULAR  '!$G$6:$R$1080,G90,2),"0"),0)</f>
        <v>0</v>
      </c>
      <c r="N89" s="31">
        <f t="shared" si="14"/>
        <v>460</v>
      </c>
      <c r="O89" s="2">
        <v>0</v>
      </c>
      <c r="P89" s="2">
        <f t="shared" si="15"/>
        <v>6.7502500000000012</v>
      </c>
      <c r="Q89" s="2">
        <f t="shared" ca="1" si="16"/>
        <v>69.830750000000023</v>
      </c>
      <c r="R89" s="2">
        <f t="shared" ca="1" si="22"/>
        <v>55.864600000000024</v>
      </c>
      <c r="S89" s="2">
        <f t="shared" ca="1" si="23"/>
        <v>125.69535000000005</v>
      </c>
      <c r="T89" s="2">
        <f t="shared" ca="1" si="17"/>
        <v>32122.145000000011</v>
      </c>
      <c r="U89" s="2">
        <f t="shared" ca="1" si="18"/>
        <v>25697.716000000011</v>
      </c>
      <c r="V89" s="2">
        <f t="shared" ca="1" si="19"/>
        <v>57819.861000000019</v>
      </c>
      <c r="W89" s="2">
        <f t="shared" si="20"/>
        <v>0</v>
      </c>
      <c r="X89" s="2">
        <f t="shared" ca="1" si="25"/>
        <v>4.3644218750000014</v>
      </c>
      <c r="Y89" s="2">
        <v>64.47992284</v>
      </c>
      <c r="Z89" s="22">
        <v>51.583938272000005</v>
      </c>
      <c r="AA89" s="65">
        <f t="shared" si="24"/>
        <v>116.06386111200001</v>
      </c>
    </row>
    <row r="90" spans="1:27">
      <c r="A90" s="121"/>
      <c r="B90" s="2"/>
      <c r="E90"/>
      <c r="F90" s="1">
        <v>84</v>
      </c>
      <c r="G90" s="1">
        <v>16</v>
      </c>
      <c r="H90" s="1">
        <v>19555</v>
      </c>
      <c r="I90" s="1">
        <v>312916</v>
      </c>
      <c r="J90" s="1">
        <v>100</v>
      </c>
      <c r="K90" s="1">
        <f>IFERROR(IF(VLOOKUP(G90,'RESIDENCIAL POPULAR  '!$G$6:$R$1080,4,FALSE)=J90,INDEX('RESIDENCIAL POPULAR  '!$G$6:$R$1080,G91,3),"0"),0)</f>
        <v>25011</v>
      </c>
      <c r="L90" s="32">
        <f t="shared" si="21"/>
        <v>287905</v>
      </c>
      <c r="M90" s="1">
        <f>IFERROR(IF(VLOOKUP(G90,'RESIDENCIAL POPULAR  '!$G$6:$R$1080,4,FALSE)=J90,INDEX('RESIDENCIAL POPULAR  '!$G$6:$R$1080,G91,2),"0"),0)</f>
        <v>1563</v>
      </c>
      <c r="N90" s="31">
        <f t="shared" si="14"/>
        <v>17992</v>
      </c>
      <c r="O90" s="2">
        <v>0</v>
      </c>
      <c r="P90" s="2">
        <f t="shared" si="15"/>
        <v>6.7502500000000012</v>
      </c>
      <c r="Q90" s="2">
        <f t="shared" ca="1" si="16"/>
        <v>69.830750000000023</v>
      </c>
      <c r="R90" s="2">
        <f t="shared" ca="1" si="22"/>
        <v>69.830750000000023</v>
      </c>
      <c r="S90" s="2">
        <f t="shared" ca="1" si="23"/>
        <v>139.66150000000005</v>
      </c>
      <c r="T90" s="2">
        <f t="shared" ca="1" si="17"/>
        <v>1256394.8540000005</v>
      </c>
      <c r="U90" s="2">
        <f t="shared" ca="1" si="18"/>
        <v>1256394.8540000005</v>
      </c>
      <c r="V90" s="2">
        <f t="shared" ca="1" si="19"/>
        <v>2512789.708000001</v>
      </c>
      <c r="W90" s="2">
        <f t="shared" si="20"/>
        <v>0</v>
      </c>
      <c r="X90" s="2">
        <f t="shared" ca="1" si="25"/>
        <v>4.3644218750000014</v>
      </c>
      <c r="Y90" s="2">
        <v>64.47992284</v>
      </c>
      <c r="Z90" s="22">
        <v>64.47992284</v>
      </c>
      <c r="AA90" s="65">
        <f t="shared" si="24"/>
        <v>128.95984568</v>
      </c>
    </row>
    <row r="91" spans="1:27">
      <c r="A91" s="20"/>
      <c r="B91" s="4"/>
      <c r="E91"/>
      <c r="F91" s="1">
        <v>85</v>
      </c>
      <c r="G91" s="1">
        <v>17</v>
      </c>
      <c r="H91" s="1">
        <v>2741</v>
      </c>
      <c r="I91" s="1">
        <v>46528</v>
      </c>
      <c r="J91" s="1">
        <v>0</v>
      </c>
      <c r="K91" s="1" t="str">
        <f>IFERROR(IF(VLOOKUP(G91,'RESIDENCIAL POPULAR  '!$G$6:$R$1080,4,FALSE)=J91,INDEX('RESIDENCIAL POPULAR  '!$G$6:$R$1080,G92,3),"0"),0)</f>
        <v>0</v>
      </c>
      <c r="L91" s="32">
        <f t="shared" si="21"/>
        <v>46528</v>
      </c>
      <c r="M91" s="1" t="str">
        <f>IFERROR(IF(VLOOKUP(G91,'RESIDENCIAL POPULAR  '!$G$6:$R$1080,4,FALSE)=J91,INDEX('RESIDENCIAL POPULAR  '!$G$6:$R$1080,G92,2),"0"),0)</f>
        <v>0</v>
      </c>
      <c r="N91" s="31">
        <f t="shared" si="14"/>
        <v>2741</v>
      </c>
      <c r="O91" s="2">
        <v>0</v>
      </c>
      <c r="P91" s="2">
        <f t="shared" si="15"/>
        <v>6.7502500000000012</v>
      </c>
      <c r="Q91" s="2">
        <f t="shared" ca="1" si="16"/>
        <v>76.581000000000017</v>
      </c>
      <c r="R91" s="2">
        <f t="shared" ca="1" si="22"/>
        <v>0</v>
      </c>
      <c r="S91" s="2">
        <f t="shared" ca="1" si="23"/>
        <v>76.581000000000017</v>
      </c>
      <c r="T91" s="2">
        <f t="shared" ca="1" si="17"/>
        <v>209908.52100000004</v>
      </c>
      <c r="U91" s="2">
        <f t="shared" ca="1" si="18"/>
        <v>0</v>
      </c>
      <c r="V91" s="2">
        <f t="shared" ca="1" si="19"/>
        <v>209908.52100000004</v>
      </c>
      <c r="W91" s="2">
        <f t="shared" si="20"/>
        <v>0</v>
      </c>
      <c r="X91" s="2">
        <f t="shared" ca="1" si="25"/>
        <v>4.5047647058823541</v>
      </c>
      <c r="Y91" s="2">
        <v>71.535245680000003</v>
      </c>
      <c r="Z91" s="22">
        <v>0</v>
      </c>
      <c r="AA91" s="65">
        <f t="shared" si="24"/>
        <v>71.535245680000003</v>
      </c>
    </row>
    <row r="92" spans="1:27">
      <c r="A92" s="121"/>
      <c r="B92" s="2"/>
      <c r="E92"/>
      <c r="F92" s="1">
        <v>86</v>
      </c>
      <c r="G92" s="1">
        <v>17</v>
      </c>
      <c r="H92" s="1">
        <v>1</v>
      </c>
      <c r="I92" s="1">
        <v>17</v>
      </c>
      <c r="J92" s="1">
        <v>50</v>
      </c>
      <c r="K92" s="1" t="str">
        <f>IFERROR(IF(VLOOKUP(G92,'RESIDENCIAL POPULAR  '!$G$6:$R$1080,4,FALSE)=J92,INDEX('RESIDENCIAL POPULAR  '!$G$6:$R$1080,G93,3),"0"),0)</f>
        <v>0</v>
      </c>
      <c r="L92" s="32">
        <f t="shared" si="21"/>
        <v>17</v>
      </c>
      <c r="M92" s="1" t="str">
        <f>IFERROR(IF(VLOOKUP(G92,'RESIDENCIAL POPULAR  '!$G$6:$R$1080,4,FALSE)=J92,INDEX('RESIDENCIAL POPULAR  '!$G$6:$R$1080,G93,2),"0"),0)</f>
        <v>0</v>
      </c>
      <c r="N92" s="31">
        <f t="shared" si="14"/>
        <v>1</v>
      </c>
      <c r="O92" s="2">
        <v>0</v>
      </c>
      <c r="P92" s="2">
        <f t="shared" si="15"/>
        <v>6.7502500000000012</v>
      </c>
      <c r="Q92" s="2">
        <f t="shared" ca="1" si="16"/>
        <v>76.581000000000017</v>
      </c>
      <c r="R92" s="2">
        <f t="shared" ca="1" si="22"/>
        <v>38.290500000000009</v>
      </c>
      <c r="S92" s="2">
        <f t="shared" ca="1" si="23"/>
        <v>114.87150000000003</v>
      </c>
      <c r="T92" s="2">
        <f t="shared" ca="1" si="17"/>
        <v>76.581000000000017</v>
      </c>
      <c r="U92" s="2">
        <f t="shared" ca="1" si="18"/>
        <v>38.290500000000009</v>
      </c>
      <c r="V92" s="2">
        <f t="shared" ca="1" si="19"/>
        <v>114.87150000000003</v>
      </c>
      <c r="W92" s="2">
        <f t="shared" si="20"/>
        <v>0</v>
      </c>
      <c r="X92" s="2">
        <f t="shared" ca="1" si="25"/>
        <v>4.5047647058823541</v>
      </c>
      <c r="Y92" s="2">
        <v>71.535245680000003</v>
      </c>
      <c r="Z92" s="22">
        <v>35.767622840000001</v>
      </c>
      <c r="AA92" s="65">
        <f t="shared" si="24"/>
        <v>107.30286852</v>
      </c>
    </row>
    <row r="93" spans="1:27">
      <c r="A93" s="20"/>
      <c r="B93" s="4"/>
      <c r="E93"/>
      <c r="F93" s="1">
        <v>87</v>
      </c>
      <c r="G93" s="1">
        <v>17</v>
      </c>
      <c r="H93" s="1">
        <v>1129</v>
      </c>
      <c r="I93" s="1">
        <v>19150</v>
      </c>
      <c r="J93" s="1">
        <v>60</v>
      </c>
      <c r="K93" s="1" t="str">
        <f>IFERROR(IF(VLOOKUP(G93,'RESIDENCIAL POPULAR  '!$G$6:$R$1080,4,FALSE)=J93,INDEX('RESIDENCIAL POPULAR  '!$G$6:$R$1080,G94,3),"0"),0)</f>
        <v>0</v>
      </c>
      <c r="L93" s="32">
        <f t="shared" si="21"/>
        <v>19150</v>
      </c>
      <c r="M93" s="1" t="str">
        <f>IFERROR(IF(VLOOKUP(G93,'RESIDENCIAL POPULAR  '!$G$6:$R$1080,4,FALSE)=J93,INDEX('RESIDENCIAL POPULAR  '!$G$6:$R$1080,G94,2),"0"),0)</f>
        <v>0</v>
      </c>
      <c r="N93" s="31">
        <f t="shared" si="14"/>
        <v>1129</v>
      </c>
      <c r="O93" s="2">
        <v>0</v>
      </c>
      <c r="P93" s="2">
        <f t="shared" si="15"/>
        <v>6.7502500000000012</v>
      </c>
      <c r="Q93" s="2">
        <f t="shared" ca="1" si="16"/>
        <v>76.581000000000017</v>
      </c>
      <c r="R93" s="2">
        <f t="shared" ca="1" si="22"/>
        <v>45.948600000000006</v>
      </c>
      <c r="S93" s="2">
        <f t="shared" ca="1" si="23"/>
        <v>122.52960000000002</v>
      </c>
      <c r="T93" s="2">
        <f t="shared" ca="1" si="17"/>
        <v>86459.949000000022</v>
      </c>
      <c r="U93" s="2">
        <f t="shared" ca="1" si="18"/>
        <v>51875.969400000009</v>
      </c>
      <c r="V93" s="2">
        <f t="shared" ca="1" si="19"/>
        <v>138335.91840000002</v>
      </c>
      <c r="W93" s="2">
        <f t="shared" si="20"/>
        <v>0</v>
      </c>
      <c r="X93" s="2">
        <f t="shared" ca="1" si="25"/>
        <v>4.5047647058823541</v>
      </c>
      <c r="Y93" s="2">
        <v>71.535245680000003</v>
      </c>
      <c r="Z93" s="22">
        <v>42.921147408000003</v>
      </c>
      <c r="AA93" s="65">
        <f t="shared" si="24"/>
        <v>114.456393088</v>
      </c>
    </row>
    <row r="94" spans="1:27">
      <c r="A94" s="20"/>
      <c r="B94" s="2"/>
      <c r="E94"/>
      <c r="F94" s="1">
        <v>88</v>
      </c>
      <c r="G94" s="1">
        <v>17</v>
      </c>
      <c r="H94" s="1">
        <v>339</v>
      </c>
      <c r="I94" s="1">
        <v>5749</v>
      </c>
      <c r="J94" s="1">
        <v>80</v>
      </c>
      <c r="K94" s="1" t="str">
        <f>IFERROR(IF(VLOOKUP(G94,'RESIDENCIAL POPULAR  '!$G$6:$R$1080,4,FALSE)=J94,INDEX('RESIDENCIAL POPULAR  '!$G$6:$R$1080,G95,3),"0"),0)</f>
        <v>0</v>
      </c>
      <c r="L94" s="32">
        <f t="shared" si="21"/>
        <v>5749</v>
      </c>
      <c r="M94" s="1" t="str">
        <f>IFERROR(IF(VLOOKUP(G94,'RESIDENCIAL POPULAR  '!$G$6:$R$1080,4,FALSE)=J94,INDEX('RESIDENCIAL POPULAR  '!$G$6:$R$1080,G95,2),"0"),0)</f>
        <v>0</v>
      </c>
      <c r="N94" s="31">
        <f t="shared" si="14"/>
        <v>339</v>
      </c>
      <c r="O94" s="2">
        <v>0</v>
      </c>
      <c r="P94" s="2">
        <f t="shared" si="15"/>
        <v>6.7502500000000012</v>
      </c>
      <c r="Q94" s="2">
        <f t="shared" ca="1" si="16"/>
        <v>76.581000000000017</v>
      </c>
      <c r="R94" s="2">
        <f t="shared" ca="1" si="22"/>
        <v>61.264800000000015</v>
      </c>
      <c r="S94" s="2">
        <f t="shared" ca="1" si="23"/>
        <v>137.84580000000003</v>
      </c>
      <c r="T94" s="2">
        <f t="shared" ca="1" si="17"/>
        <v>25960.959000000006</v>
      </c>
      <c r="U94" s="2">
        <f t="shared" ca="1" si="18"/>
        <v>20768.767200000006</v>
      </c>
      <c r="V94" s="2">
        <f t="shared" ca="1" si="19"/>
        <v>46729.726200000012</v>
      </c>
      <c r="W94" s="2">
        <f t="shared" si="20"/>
        <v>0</v>
      </c>
      <c r="X94" s="2">
        <f t="shared" ca="1" si="25"/>
        <v>4.5047647058823541</v>
      </c>
      <c r="Y94" s="2">
        <v>71.535245680000003</v>
      </c>
      <c r="Z94" s="22">
        <v>57.228196544000006</v>
      </c>
      <c r="AA94" s="65">
        <f t="shared" si="24"/>
        <v>128.76344222400002</v>
      </c>
    </row>
    <row r="95" spans="1:27">
      <c r="A95" s="20"/>
      <c r="B95" s="21"/>
      <c r="E95"/>
      <c r="F95" s="1">
        <v>89</v>
      </c>
      <c r="G95" s="1">
        <v>17</v>
      </c>
      <c r="H95" s="1">
        <v>15040</v>
      </c>
      <c r="I95" s="1">
        <v>255152</v>
      </c>
      <c r="J95" s="1">
        <v>100</v>
      </c>
      <c r="K95" s="1">
        <f>IFERROR(IF(VLOOKUP(G95,'RESIDENCIAL POPULAR  '!$G$6:$R$1080,4,FALSE)=J95,INDEX('RESIDENCIAL POPULAR  '!$G$6:$R$1080,G96,3),"0"),0)</f>
        <v>22510</v>
      </c>
      <c r="L95" s="32">
        <f t="shared" si="21"/>
        <v>232642</v>
      </c>
      <c r="M95" s="1">
        <f>IFERROR(IF(VLOOKUP(G95,'RESIDENCIAL POPULAR  '!$G$6:$R$1080,4,FALSE)=J95,INDEX('RESIDENCIAL POPULAR  '!$G$6:$R$1080,G96,2),"0"),0)</f>
        <v>1324</v>
      </c>
      <c r="N95" s="31">
        <f t="shared" si="14"/>
        <v>13716</v>
      </c>
      <c r="O95" s="2">
        <v>0</v>
      </c>
      <c r="P95" s="2">
        <f t="shared" si="15"/>
        <v>6.7502500000000012</v>
      </c>
      <c r="Q95" s="2">
        <f t="shared" ca="1" si="16"/>
        <v>76.581000000000017</v>
      </c>
      <c r="R95" s="2">
        <f t="shared" ca="1" si="22"/>
        <v>76.581000000000017</v>
      </c>
      <c r="S95" s="2">
        <f t="shared" ca="1" si="23"/>
        <v>153.16200000000003</v>
      </c>
      <c r="T95" s="2">
        <f t="shared" ca="1" si="17"/>
        <v>1050384.9960000003</v>
      </c>
      <c r="U95" s="2">
        <f t="shared" ca="1" si="18"/>
        <v>1050384.9960000003</v>
      </c>
      <c r="V95" s="2">
        <f t="shared" ca="1" si="19"/>
        <v>2100769.9920000006</v>
      </c>
      <c r="W95" s="2">
        <f t="shared" si="20"/>
        <v>0</v>
      </c>
      <c r="X95" s="2">
        <f t="shared" ca="1" si="25"/>
        <v>4.5047647058823541</v>
      </c>
      <c r="Y95" s="2">
        <v>71.535245680000003</v>
      </c>
      <c r="Z95" s="22">
        <v>71.535245680000003</v>
      </c>
      <c r="AA95" s="65">
        <f t="shared" si="24"/>
        <v>143.07049136000001</v>
      </c>
    </row>
    <row r="96" spans="1:27">
      <c r="A96" s="20"/>
      <c r="B96" s="22"/>
      <c r="E96"/>
      <c r="F96" s="1">
        <v>90</v>
      </c>
      <c r="G96" s="1">
        <v>18</v>
      </c>
      <c r="H96" s="1">
        <v>2696</v>
      </c>
      <c r="I96" s="1">
        <v>48474</v>
      </c>
      <c r="J96" s="1">
        <v>0</v>
      </c>
      <c r="K96" s="1" t="str">
        <f>IFERROR(IF(VLOOKUP(G96,'RESIDENCIAL POPULAR  '!$G$6:$R$1080,4,FALSE)=J96,INDEX('RESIDENCIAL POPULAR  '!$G$6:$R$1080,G97,3),"0"),0)</f>
        <v>0</v>
      </c>
      <c r="L96" s="32">
        <f t="shared" si="21"/>
        <v>48474</v>
      </c>
      <c r="M96" s="1" t="str">
        <f>IFERROR(IF(VLOOKUP(G96,'RESIDENCIAL POPULAR  '!$G$6:$R$1080,4,FALSE)=J96,INDEX('RESIDENCIAL POPULAR  '!$G$6:$R$1080,G97,2),"0"),0)</f>
        <v>0</v>
      </c>
      <c r="N96" s="31">
        <f t="shared" si="14"/>
        <v>2696</v>
      </c>
      <c r="O96" s="2">
        <v>0</v>
      </c>
      <c r="P96" s="2">
        <f t="shared" si="15"/>
        <v>6.7502500000000012</v>
      </c>
      <c r="Q96" s="2">
        <f t="shared" ca="1" si="16"/>
        <v>83.331250000000011</v>
      </c>
      <c r="R96" s="2">
        <f t="shared" ca="1" si="22"/>
        <v>0</v>
      </c>
      <c r="S96" s="2">
        <f t="shared" ca="1" si="23"/>
        <v>83.331250000000011</v>
      </c>
      <c r="T96" s="2">
        <f t="shared" ca="1" si="17"/>
        <v>224661.05000000002</v>
      </c>
      <c r="U96" s="2">
        <f t="shared" ca="1" si="18"/>
        <v>0</v>
      </c>
      <c r="V96" s="2">
        <f t="shared" ca="1" si="19"/>
        <v>224661.05000000002</v>
      </c>
      <c r="W96" s="2">
        <f t="shared" si="20"/>
        <v>0</v>
      </c>
      <c r="X96" s="2">
        <f t="shared" ca="1" si="25"/>
        <v>4.6295138888888898</v>
      </c>
      <c r="Y96" s="2">
        <v>78.590568520000005</v>
      </c>
      <c r="Z96" s="22">
        <v>0</v>
      </c>
      <c r="AA96" s="65">
        <f t="shared" si="24"/>
        <v>78.590568520000005</v>
      </c>
    </row>
    <row r="97" spans="1:27">
      <c r="A97" s="121"/>
      <c r="B97" s="2"/>
      <c r="E97"/>
      <c r="F97" s="1">
        <v>91</v>
      </c>
      <c r="G97" s="1">
        <v>18</v>
      </c>
      <c r="H97" s="1">
        <v>959</v>
      </c>
      <c r="I97" s="1">
        <v>17240</v>
      </c>
      <c r="J97" s="1">
        <v>60</v>
      </c>
      <c r="K97" s="1" t="str">
        <f>IFERROR(IF(VLOOKUP(G97,'RESIDENCIAL POPULAR  '!$G$6:$R$1080,4,FALSE)=J97,INDEX('RESIDENCIAL POPULAR  '!$G$6:$R$1080,G98,3),"0"),0)</f>
        <v>0</v>
      </c>
      <c r="L97" s="32">
        <f t="shared" si="21"/>
        <v>17240</v>
      </c>
      <c r="M97" s="1" t="str">
        <f>IFERROR(IF(VLOOKUP(G97,'RESIDENCIAL POPULAR  '!$G$6:$R$1080,4,FALSE)=J97,INDEX('RESIDENCIAL POPULAR  '!$G$6:$R$1080,G98,2),"0"),0)</f>
        <v>0</v>
      </c>
      <c r="N97" s="31">
        <f t="shared" si="14"/>
        <v>959</v>
      </c>
      <c r="O97" s="2">
        <v>0</v>
      </c>
      <c r="P97" s="2">
        <f t="shared" si="15"/>
        <v>6.7502500000000012</v>
      </c>
      <c r="Q97" s="2">
        <f t="shared" ca="1" si="16"/>
        <v>83.331250000000011</v>
      </c>
      <c r="R97" s="2">
        <f t="shared" ca="1" si="22"/>
        <v>49.998750000000008</v>
      </c>
      <c r="S97" s="2">
        <f t="shared" ca="1" si="23"/>
        <v>133.33000000000001</v>
      </c>
      <c r="T97" s="2">
        <f t="shared" ca="1" si="17"/>
        <v>79914.668750000012</v>
      </c>
      <c r="U97" s="2">
        <f t="shared" ca="1" si="18"/>
        <v>47948.801250000011</v>
      </c>
      <c r="V97" s="2">
        <f t="shared" ca="1" si="19"/>
        <v>127863.47000000002</v>
      </c>
      <c r="W97" s="2">
        <f t="shared" si="20"/>
        <v>0</v>
      </c>
      <c r="X97" s="2">
        <f t="shared" ca="1" si="25"/>
        <v>4.6295138888888898</v>
      </c>
      <c r="Y97" s="2">
        <v>78.590568520000005</v>
      </c>
      <c r="Z97" s="22">
        <v>47.154341112000004</v>
      </c>
      <c r="AA97" s="65">
        <f t="shared" si="24"/>
        <v>125.744909632</v>
      </c>
    </row>
    <row r="98" spans="1:27">
      <c r="A98" s="121"/>
      <c r="B98" s="2"/>
      <c r="E98"/>
      <c r="F98" s="1">
        <v>92</v>
      </c>
      <c r="G98" s="1">
        <v>18</v>
      </c>
      <c r="H98" s="1">
        <v>290</v>
      </c>
      <c r="I98" s="1">
        <v>5207</v>
      </c>
      <c r="J98" s="1">
        <v>80</v>
      </c>
      <c r="K98" s="1" t="str">
        <f>IFERROR(IF(VLOOKUP(G98,'RESIDENCIAL POPULAR  '!$G$6:$R$1080,4,FALSE)=J98,INDEX('RESIDENCIAL POPULAR  '!$G$6:$R$1080,G99,3),"0"),0)</f>
        <v>0</v>
      </c>
      <c r="L98" s="32">
        <f t="shared" si="21"/>
        <v>5207</v>
      </c>
      <c r="M98" s="1" t="str">
        <f>IFERROR(IF(VLOOKUP(G98,'RESIDENCIAL POPULAR  '!$G$6:$R$1080,4,FALSE)=J98,INDEX('RESIDENCIAL POPULAR  '!$G$6:$R$1080,G99,2),"0"),0)</f>
        <v>0</v>
      </c>
      <c r="N98" s="31">
        <f t="shared" si="14"/>
        <v>290</v>
      </c>
      <c r="O98" s="2">
        <v>0</v>
      </c>
      <c r="P98" s="2">
        <f t="shared" si="15"/>
        <v>6.7502500000000012</v>
      </c>
      <c r="Q98" s="2">
        <f t="shared" ca="1" si="16"/>
        <v>83.331250000000011</v>
      </c>
      <c r="R98" s="2">
        <f t="shared" ca="1" si="22"/>
        <v>66.665000000000006</v>
      </c>
      <c r="S98" s="2">
        <f t="shared" ca="1" si="23"/>
        <v>149.99625000000003</v>
      </c>
      <c r="T98" s="2">
        <f t="shared" ca="1" si="17"/>
        <v>24166.062500000004</v>
      </c>
      <c r="U98" s="2">
        <f t="shared" ca="1" si="18"/>
        <v>19332.850000000002</v>
      </c>
      <c r="V98" s="2">
        <f t="shared" ca="1" si="19"/>
        <v>43498.912500000006</v>
      </c>
      <c r="W98" s="2">
        <f t="shared" si="20"/>
        <v>0</v>
      </c>
      <c r="X98" s="2">
        <f t="shared" ca="1" si="25"/>
        <v>4.6295138888888898</v>
      </c>
      <c r="Y98" s="2">
        <v>78.590568520000005</v>
      </c>
      <c r="Z98" s="22">
        <v>62.872454816000008</v>
      </c>
      <c r="AA98" s="65">
        <f t="shared" si="24"/>
        <v>141.46302333600002</v>
      </c>
    </row>
    <row r="99" spans="1:27">
      <c r="A99" s="20"/>
      <c r="B99" s="4"/>
      <c r="E99"/>
      <c r="F99" s="1">
        <v>93</v>
      </c>
      <c r="G99" s="1">
        <v>18</v>
      </c>
      <c r="H99" s="1">
        <v>12410</v>
      </c>
      <c r="I99" s="1">
        <v>222768</v>
      </c>
      <c r="J99" s="1">
        <v>100</v>
      </c>
      <c r="K99" s="1">
        <f>IFERROR(IF(VLOOKUP(G99,'RESIDENCIAL POPULAR  '!$G$6:$R$1080,4,FALSE)=J99,INDEX('RESIDENCIAL POPULAR  '!$G$6:$R$1080,G100,3),"0"),0)</f>
        <v>19518</v>
      </c>
      <c r="L99" s="32">
        <f t="shared" si="21"/>
        <v>203250</v>
      </c>
      <c r="M99" s="1">
        <f>IFERROR(IF(VLOOKUP(G99,'RESIDENCIAL POPULAR  '!$G$6:$R$1080,4,FALSE)=J99,INDEX('RESIDENCIAL POPULAR  '!$G$6:$R$1080,G100,2),"0"),0)</f>
        <v>1085</v>
      </c>
      <c r="N99" s="31">
        <f t="shared" si="14"/>
        <v>11325</v>
      </c>
      <c r="O99" s="2">
        <v>0</v>
      </c>
      <c r="P99" s="2">
        <f t="shared" si="15"/>
        <v>6.7502500000000012</v>
      </c>
      <c r="Q99" s="2">
        <f t="shared" ca="1" si="16"/>
        <v>83.331250000000011</v>
      </c>
      <c r="R99" s="2">
        <f t="shared" ca="1" si="22"/>
        <v>83.331250000000011</v>
      </c>
      <c r="S99" s="2">
        <f t="shared" ca="1" si="23"/>
        <v>166.66250000000002</v>
      </c>
      <c r="T99" s="2">
        <f t="shared" ca="1" si="17"/>
        <v>943726.40625000012</v>
      </c>
      <c r="U99" s="2">
        <f t="shared" ca="1" si="18"/>
        <v>943726.40625000012</v>
      </c>
      <c r="V99" s="2">
        <f t="shared" ca="1" si="19"/>
        <v>1887452.8125000002</v>
      </c>
      <c r="W99" s="2">
        <f t="shared" si="20"/>
        <v>0</v>
      </c>
      <c r="X99" s="2">
        <f t="shared" ca="1" si="25"/>
        <v>4.6295138888888898</v>
      </c>
      <c r="Y99" s="2">
        <v>78.590568520000005</v>
      </c>
      <c r="Z99" s="22">
        <v>78.590568520000005</v>
      </c>
      <c r="AA99" s="65">
        <f t="shared" si="24"/>
        <v>157.18113704000001</v>
      </c>
    </row>
    <row r="100" spans="1:27">
      <c r="E100"/>
      <c r="F100" s="1">
        <v>94</v>
      </c>
      <c r="G100" s="1">
        <v>19</v>
      </c>
      <c r="H100" s="1">
        <v>2143</v>
      </c>
      <c r="I100" s="1">
        <v>40671</v>
      </c>
      <c r="J100" s="1">
        <v>0</v>
      </c>
      <c r="K100" s="1" t="str">
        <f>IFERROR(IF(VLOOKUP(G100,'RESIDENCIAL POPULAR  '!$G$6:$R$1080,4,FALSE)=J100,INDEX('RESIDENCIAL POPULAR  '!$G$6:$R$1080,G101,3),"0"),0)</f>
        <v>0</v>
      </c>
      <c r="L100" s="32">
        <f t="shared" si="21"/>
        <v>40671</v>
      </c>
      <c r="M100" s="1" t="str">
        <f>IFERROR(IF(VLOOKUP(G100,'RESIDENCIAL POPULAR  '!$G$6:$R$1080,4,FALSE)=J100,INDEX('RESIDENCIAL POPULAR  '!$G$6:$R$1080,G101,2),"0"),0)</f>
        <v>0</v>
      </c>
      <c r="N100" s="31">
        <f t="shared" si="14"/>
        <v>2143</v>
      </c>
      <c r="O100" s="2">
        <v>0</v>
      </c>
      <c r="P100" s="2">
        <f t="shared" si="15"/>
        <v>6.7502500000000012</v>
      </c>
      <c r="Q100" s="2">
        <f t="shared" ca="1" si="16"/>
        <v>90.081500000000005</v>
      </c>
      <c r="R100" s="2">
        <f t="shared" ca="1" si="22"/>
        <v>0</v>
      </c>
      <c r="S100" s="2">
        <f t="shared" ca="1" si="23"/>
        <v>90.081500000000005</v>
      </c>
      <c r="T100" s="2">
        <f t="shared" ca="1" si="17"/>
        <v>193044.6545</v>
      </c>
      <c r="U100" s="2">
        <f t="shared" ca="1" si="18"/>
        <v>0</v>
      </c>
      <c r="V100" s="2">
        <f t="shared" ca="1" si="19"/>
        <v>193044.6545</v>
      </c>
      <c r="W100" s="2">
        <f t="shared" si="20"/>
        <v>0</v>
      </c>
      <c r="X100" s="2">
        <f t="shared" ca="1" si="25"/>
        <v>4.7411315789473685</v>
      </c>
      <c r="Y100" s="2">
        <v>85.645891360000007</v>
      </c>
      <c r="Z100" s="22">
        <v>0</v>
      </c>
      <c r="AA100" s="65">
        <f t="shared" si="24"/>
        <v>85.645891360000007</v>
      </c>
    </row>
    <row r="101" spans="1:27">
      <c r="E101"/>
      <c r="F101" s="1">
        <v>95</v>
      </c>
      <c r="G101" s="1">
        <v>19</v>
      </c>
      <c r="H101" s="1">
        <v>779</v>
      </c>
      <c r="I101" s="1">
        <v>14777</v>
      </c>
      <c r="J101" s="1">
        <v>60</v>
      </c>
      <c r="K101" s="1" t="str">
        <f>IFERROR(IF(VLOOKUP(G101,'RESIDENCIAL POPULAR  '!$G$6:$R$1080,4,FALSE)=J101,INDEX('RESIDENCIAL POPULAR  '!$G$6:$R$1080,G102,3),"0"),0)</f>
        <v>0</v>
      </c>
      <c r="L101" s="32">
        <f t="shared" si="21"/>
        <v>14777</v>
      </c>
      <c r="M101" s="1" t="str">
        <f>IFERROR(IF(VLOOKUP(G101,'RESIDENCIAL POPULAR  '!$G$6:$R$1080,4,FALSE)=J101,INDEX('RESIDENCIAL POPULAR  '!$G$6:$R$1080,G102,2),"0"),0)</f>
        <v>0</v>
      </c>
      <c r="N101" s="31">
        <f t="shared" si="14"/>
        <v>779</v>
      </c>
      <c r="O101" s="2">
        <v>0</v>
      </c>
      <c r="P101" s="2">
        <f t="shared" si="15"/>
        <v>6.7502500000000012</v>
      </c>
      <c r="Q101" s="2">
        <f t="shared" ca="1" si="16"/>
        <v>90.081500000000005</v>
      </c>
      <c r="R101" s="2">
        <f t="shared" ca="1" si="22"/>
        <v>54.048900000000003</v>
      </c>
      <c r="S101" s="2">
        <f t="shared" ca="1" si="23"/>
        <v>144.13040000000001</v>
      </c>
      <c r="T101" s="2">
        <f t="shared" ca="1" si="17"/>
        <v>70173.488500000007</v>
      </c>
      <c r="U101" s="2">
        <f t="shared" ca="1" si="18"/>
        <v>42104.093100000006</v>
      </c>
      <c r="V101" s="2">
        <f t="shared" ca="1" si="19"/>
        <v>112277.5816</v>
      </c>
      <c r="W101" s="2">
        <f t="shared" si="20"/>
        <v>0</v>
      </c>
      <c r="X101" s="2">
        <f t="shared" ca="1" si="25"/>
        <v>4.7411315789473685</v>
      </c>
      <c r="Y101" s="2">
        <v>85.645891360000007</v>
      </c>
      <c r="Z101" s="22">
        <v>51.387534816000006</v>
      </c>
      <c r="AA101" s="65">
        <f t="shared" si="24"/>
        <v>137.03342617600001</v>
      </c>
    </row>
    <row r="102" spans="1:27">
      <c r="E102"/>
      <c r="F102" s="1">
        <v>96</v>
      </c>
      <c r="G102" s="1">
        <v>19</v>
      </c>
      <c r="H102" s="1">
        <v>231</v>
      </c>
      <c r="I102" s="1">
        <v>4382</v>
      </c>
      <c r="J102" s="1">
        <v>80</v>
      </c>
      <c r="K102" s="1" t="str">
        <f>IFERROR(IF(VLOOKUP(G102,'RESIDENCIAL POPULAR  '!$G$6:$R$1080,4,FALSE)=J102,INDEX('RESIDENCIAL POPULAR  '!$G$6:$R$1080,G103,3),"0"),0)</f>
        <v>0</v>
      </c>
      <c r="L102" s="32">
        <f t="shared" si="21"/>
        <v>4382</v>
      </c>
      <c r="M102" s="1" t="str">
        <f>IFERROR(IF(VLOOKUP(G102,'RESIDENCIAL POPULAR  '!$G$6:$R$1080,4,FALSE)=J102,INDEX('RESIDENCIAL POPULAR  '!$G$6:$R$1080,G103,2),"0"),0)</f>
        <v>0</v>
      </c>
      <c r="N102" s="31">
        <f t="shared" si="14"/>
        <v>231</v>
      </c>
      <c r="O102" s="2">
        <v>0</v>
      </c>
      <c r="P102" s="2">
        <f t="shared" si="15"/>
        <v>6.7502500000000012</v>
      </c>
      <c r="Q102" s="2">
        <f t="shared" ca="1" si="16"/>
        <v>90.081500000000005</v>
      </c>
      <c r="R102" s="2">
        <f t="shared" ca="1" si="22"/>
        <v>72.065200000000004</v>
      </c>
      <c r="S102" s="2">
        <f t="shared" ca="1" si="23"/>
        <v>162.14670000000001</v>
      </c>
      <c r="T102" s="2">
        <f t="shared" ca="1" si="17"/>
        <v>20808.826500000003</v>
      </c>
      <c r="U102" s="2">
        <f t="shared" ca="1" si="18"/>
        <v>16647.0612</v>
      </c>
      <c r="V102" s="2">
        <f t="shared" ca="1" si="19"/>
        <v>37455.887699999999</v>
      </c>
      <c r="W102" s="2">
        <f t="shared" si="20"/>
        <v>0</v>
      </c>
      <c r="X102" s="2">
        <f t="shared" ca="1" si="25"/>
        <v>4.7411315789473685</v>
      </c>
      <c r="Y102" s="2">
        <v>85.645891360000007</v>
      </c>
      <c r="Z102" s="22">
        <v>68.516713088000003</v>
      </c>
      <c r="AA102" s="65">
        <f t="shared" si="24"/>
        <v>154.16260444800002</v>
      </c>
    </row>
    <row r="103" spans="1:27">
      <c r="E103"/>
      <c r="F103" s="1">
        <v>97</v>
      </c>
      <c r="G103" s="1">
        <v>19</v>
      </c>
      <c r="H103" s="1">
        <v>9268</v>
      </c>
      <c r="I103" s="1">
        <v>175661</v>
      </c>
      <c r="J103" s="1">
        <v>100</v>
      </c>
      <c r="K103" s="1">
        <f>IFERROR(IF(VLOOKUP(G103,'RESIDENCIAL POPULAR  '!$G$6:$R$1080,4,FALSE)=J103,INDEX('RESIDENCIAL POPULAR  '!$G$6:$R$1080,G104,3),"0"),0)</f>
        <v>16410</v>
      </c>
      <c r="L103" s="32">
        <f t="shared" si="21"/>
        <v>159251</v>
      </c>
      <c r="M103" s="1">
        <f>IFERROR(IF(VLOOKUP(G103,'RESIDENCIAL POPULAR  '!$G$6:$R$1080,4,FALSE)=J103,INDEX('RESIDENCIAL POPULAR  '!$G$6:$R$1080,G104,2),"0"),0)</f>
        <v>864</v>
      </c>
      <c r="N103" s="31">
        <f t="shared" si="14"/>
        <v>8404</v>
      </c>
      <c r="O103" s="2">
        <v>0</v>
      </c>
      <c r="P103" s="2">
        <f t="shared" si="15"/>
        <v>6.7502500000000012</v>
      </c>
      <c r="Q103" s="2">
        <f t="shared" ca="1" si="16"/>
        <v>90.081500000000005</v>
      </c>
      <c r="R103" s="2">
        <f t="shared" ca="1" si="22"/>
        <v>90.081500000000005</v>
      </c>
      <c r="S103" s="2">
        <f t="shared" ca="1" si="23"/>
        <v>180.16300000000001</v>
      </c>
      <c r="T103" s="2">
        <f t="shared" ca="1" si="17"/>
        <v>757044.92600000009</v>
      </c>
      <c r="U103" s="2">
        <f t="shared" ca="1" si="18"/>
        <v>757044.92600000009</v>
      </c>
      <c r="V103" s="2">
        <f t="shared" ca="1" si="19"/>
        <v>1514089.8520000002</v>
      </c>
      <c r="W103" s="2">
        <f t="shared" si="20"/>
        <v>0</v>
      </c>
      <c r="X103" s="2">
        <f t="shared" ca="1" si="25"/>
        <v>4.7411315789473685</v>
      </c>
      <c r="Y103" s="2">
        <v>85.645891360000007</v>
      </c>
      <c r="Z103" s="22">
        <v>85.645891360000007</v>
      </c>
      <c r="AA103" s="65">
        <f t="shared" si="24"/>
        <v>171.29178272000001</v>
      </c>
    </row>
    <row r="104" spans="1:27">
      <c r="E104"/>
      <c r="F104" s="1">
        <v>98</v>
      </c>
      <c r="G104" s="1">
        <v>20</v>
      </c>
      <c r="H104" s="1">
        <v>1846</v>
      </c>
      <c r="I104" s="1">
        <v>36890</v>
      </c>
      <c r="J104" s="1">
        <v>0</v>
      </c>
      <c r="K104" s="1" t="str">
        <f>IFERROR(IF(VLOOKUP(G104,'RESIDENCIAL POPULAR  '!$G$6:$R$1080,4,FALSE)=J104,INDEX('RESIDENCIAL POPULAR  '!$G$6:$R$1080,G105,3),"0"),0)</f>
        <v>0</v>
      </c>
      <c r="L104" s="32">
        <f t="shared" si="21"/>
        <v>36890</v>
      </c>
      <c r="M104" s="1" t="str">
        <f>IFERROR(IF(VLOOKUP(G104,'RESIDENCIAL POPULAR  '!$G$6:$R$1080,4,FALSE)=J104,INDEX('RESIDENCIAL POPULAR  '!$G$6:$R$1080,G105,2),"0"),0)</f>
        <v>0</v>
      </c>
      <c r="N104" s="31">
        <f t="shared" si="14"/>
        <v>1846</v>
      </c>
      <c r="O104" s="2">
        <v>0</v>
      </c>
      <c r="P104" s="2">
        <f t="shared" si="15"/>
        <v>6.7502500000000012</v>
      </c>
      <c r="Q104" s="2">
        <f t="shared" ca="1" si="16"/>
        <v>96.83175</v>
      </c>
      <c r="R104" s="2">
        <f t="shared" ca="1" si="22"/>
        <v>0</v>
      </c>
      <c r="S104" s="2">
        <f t="shared" ca="1" si="23"/>
        <v>96.83175</v>
      </c>
      <c r="T104" s="2">
        <f t="shared" ca="1" si="17"/>
        <v>178751.4105</v>
      </c>
      <c r="U104" s="2">
        <f t="shared" ca="1" si="18"/>
        <v>0</v>
      </c>
      <c r="V104" s="2">
        <f t="shared" ca="1" si="19"/>
        <v>178751.4105</v>
      </c>
      <c r="W104" s="2">
        <f t="shared" si="20"/>
        <v>0</v>
      </c>
      <c r="X104" s="2">
        <f t="shared" ca="1" si="25"/>
        <v>4.8415875000000002</v>
      </c>
      <c r="Y104" s="2">
        <v>92.70121420000001</v>
      </c>
      <c r="Z104" s="22">
        <v>0</v>
      </c>
      <c r="AA104" s="65">
        <f t="shared" si="24"/>
        <v>92.70121420000001</v>
      </c>
    </row>
    <row r="105" spans="1:27">
      <c r="E105"/>
      <c r="F105" s="1">
        <v>99</v>
      </c>
      <c r="G105" s="1">
        <v>20</v>
      </c>
      <c r="H105" s="1">
        <v>735</v>
      </c>
      <c r="I105" s="1">
        <v>14685</v>
      </c>
      <c r="J105" s="1">
        <v>60</v>
      </c>
      <c r="K105" s="1" t="str">
        <f>IFERROR(IF(VLOOKUP(G105,'RESIDENCIAL POPULAR  '!$G$6:$R$1080,4,FALSE)=J105,INDEX('RESIDENCIAL POPULAR  '!$G$6:$R$1080,G106,3),"0"),0)</f>
        <v>0</v>
      </c>
      <c r="L105" s="32">
        <f t="shared" si="21"/>
        <v>14685</v>
      </c>
      <c r="M105" s="1" t="str">
        <f>IFERROR(IF(VLOOKUP(G105,'RESIDENCIAL POPULAR  '!$G$6:$R$1080,4,FALSE)=J105,INDEX('RESIDENCIAL POPULAR  '!$G$6:$R$1080,G106,2),"0"),0)</f>
        <v>0</v>
      </c>
      <c r="N105" s="31">
        <f t="shared" si="14"/>
        <v>735</v>
      </c>
      <c r="O105" s="2">
        <v>0</v>
      </c>
      <c r="P105" s="2">
        <f t="shared" si="15"/>
        <v>6.7502500000000012</v>
      </c>
      <c r="Q105" s="2">
        <f t="shared" ca="1" si="16"/>
        <v>96.83175</v>
      </c>
      <c r="R105" s="2">
        <f t="shared" ca="1" si="22"/>
        <v>58.099049999999998</v>
      </c>
      <c r="S105" s="2">
        <f t="shared" ca="1" si="23"/>
        <v>154.9308</v>
      </c>
      <c r="T105" s="2">
        <f t="shared" ca="1" si="17"/>
        <v>71171.336249999993</v>
      </c>
      <c r="U105" s="2">
        <f t="shared" ca="1" si="18"/>
        <v>42702.801749999999</v>
      </c>
      <c r="V105" s="2">
        <f t="shared" ca="1" si="19"/>
        <v>113874.13800000001</v>
      </c>
      <c r="W105" s="2">
        <f t="shared" si="20"/>
        <v>0</v>
      </c>
      <c r="X105" s="2">
        <f t="shared" ca="1" si="25"/>
        <v>4.8415875000000002</v>
      </c>
      <c r="Y105" s="2">
        <v>92.70121420000001</v>
      </c>
      <c r="Z105" s="22">
        <v>55.620728520000007</v>
      </c>
      <c r="AA105" s="65">
        <f t="shared" si="24"/>
        <v>148.32194272000001</v>
      </c>
    </row>
    <row r="106" spans="1:27">
      <c r="E106"/>
      <c r="F106" s="1">
        <v>100</v>
      </c>
      <c r="G106" s="1">
        <v>20</v>
      </c>
      <c r="H106" s="1">
        <v>167</v>
      </c>
      <c r="I106" s="1">
        <v>3337</v>
      </c>
      <c r="J106" s="1">
        <v>80</v>
      </c>
      <c r="K106" s="1" t="str">
        <f>IFERROR(IF(VLOOKUP(G106,'RESIDENCIAL POPULAR  '!$G$6:$R$1080,4,FALSE)=J106,INDEX('RESIDENCIAL POPULAR  '!$G$6:$R$1080,G107,3),"0"),0)</f>
        <v>0</v>
      </c>
      <c r="L106" s="32">
        <f t="shared" si="21"/>
        <v>3337</v>
      </c>
      <c r="M106" s="1" t="str">
        <f>IFERROR(IF(VLOOKUP(G106,'RESIDENCIAL POPULAR  '!$G$6:$R$1080,4,FALSE)=J106,INDEX('RESIDENCIAL POPULAR  '!$G$6:$R$1080,G107,2),"0"),0)</f>
        <v>0</v>
      </c>
      <c r="N106" s="31">
        <f t="shared" si="14"/>
        <v>167</v>
      </c>
      <c r="O106" s="2">
        <v>0</v>
      </c>
      <c r="P106" s="2">
        <f t="shared" si="15"/>
        <v>6.7502500000000012</v>
      </c>
      <c r="Q106" s="2">
        <f t="shared" ca="1" si="16"/>
        <v>96.83175</v>
      </c>
      <c r="R106" s="2">
        <f t="shared" ca="1" si="22"/>
        <v>77.465400000000002</v>
      </c>
      <c r="S106" s="2">
        <f t="shared" ca="1" si="23"/>
        <v>174.29714999999999</v>
      </c>
      <c r="T106" s="2">
        <f t="shared" ca="1" si="17"/>
        <v>16170.902249999999</v>
      </c>
      <c r="U106" s="2">
        <f t="shared" ca="1" si="18"/>
        <v>12936.721800000001</v>
      </c>
      <c r="V106" s="2">
        <f t="shared" ca="1" si="19"/>
        <v>29107.624049999999</v>
      </c>
      <c r="W106" s="2">
        <f t="shared" si="20"/>
        <v>0</v>
      </c>
      <c r="X106" s="2">
        <f t="shared" ca="1" si="25"/>
        <v>4.8415875000000002</v>
      </c>
      <c r="Y106" s="2">
        <v>92.70121420000001</v>
      </c>
      <c r="Z106" s="22">
        <v>74.160971360000005</v>
      </c>
      <c r="AA106" s="65">
        <f t="shared" si="24"/>
        <v>166.86218556</v>
      </c>
    </row>
    <row r="107" spans="1:27">
      <c r="E107"/>
      <c r="F107" s="1">
        <v>101</v>
      </c>
      <c r="G107" s="1">
        <v>20</v>
      </c>
      <c r="H107" s="1">
        <v>6762</v>
      </c>
      <c r="I107" s="1">
        <v>135100</v>
      </c>
      <c r="J107" s="1">
        <v>100</v>
      </c>
      <c r="K107" s="1">
        <f>IFERROR(IF(VLOOKUP(G107,'RESIDENCIAL POPULAR  '!$G$6:$R$1080,4,FALSE)=J107,INDEX('RESIDENCIAL POPULAR  '!$G$6:$R$1080,G108,3),"0"),0)</f>
        <v>12042</v>
      </c>
      <c r="L107" s="32">
        <f t="shared" si="21"/>
        <v>123058</v>
      </c>
      <c r="M107" s="1">
        <f>IFERROR(IF(VLOOKUP(G107,'RESIDENCIAL POPULAR  '!$G$6:$R$1080,4,FALSE)=J107,INDEX('RESIDENCIAL POPULAR  '!$G$6:$R$1080,G108,2),"0"),0)</f>
        <v>602</v>
      </c>
      <c r="N107" s="31">
        <f t="shared" si="14"/>
        <v>6160</v>
      </c>
      <c r="O107" s="2">
        <v>0</v>
      </c>
      <c r="P107" s="2">
        <f t="shared" si="15"/>
        <v>6.7502500000000012</v>
      </c>
      <c r="Q107" s="2">
        <f t="shared" ca="1" si="16"/>
        <v>96.83175</v>
      </c>
      <c r="R107" s="2">
        <f t="shared" ca="1" si="22"/>
        <v>96.83175</v>
      </c>
      <c r="S107" s="2">
        <f t="shared" ca="1" si="23"/>
        <v>193.6635</v>
      </c>
      <c r="T107" s="2">
        <f t="shared" ca="1" si="17"/>
        <v>596483.57999999996</v>
      </c>
      <c r="U107" s="2">
        <f t="shared" ca="1" si="18"/>
        <v>596483.57999999996</v>
      </c>
      <c r="V107" s="2">
        <f t="shared" ca="1" si="19"/>
        <v>1192967.1599999999</v>
      </c>
      <c r="W107" s="2">
        <f t="shared" si="20"/>
        <v>0</v>
      </c>
      <c r="X107" s="2">
        <f t="shared" ca="1" si="25"/>
        <v>4.8415875000000002</v>
      </c>
      <c r="Y107" s="2">
        <v>92.70121420000001</v>
      </c>
      <c r="Z107" s="22">
        <v>92.70121420000001</v>
      </c>
      <c r="AA107" s="65">
        <f t="shared" si="24"/>
        <v>185.40242840000002</v>
      </c>
    </row>
    <row r="108" spans="1:27">
      <c r="E108"/>
      <c r="F108" s="1">
        <v>102</v>
      </c>
      <c r="G108" s="1">
        <v>21</v>
      </c>
      <c r="H108" s="1">
        <v>1613</v>
      </c>
      <c r="I108" s="1">
        <v>33840</v>
      </c>
      <c r="J108" s="1">
        <v>0</v>
      </c>
      <c r="K108" s="1" t="str">
        <f>IFERROR(IF(VLOOKUP(G108,'RESIDENCIAL POPULAR  '!$G$6:$R$1080,4,FALSE)=J108,INDEX('RESIDENCIAL POPULAR  '!$G$6:$R$1080,G109,3),"0"),0)</f>
        <v>0</v>
      </c>
      <c r="L108" s="32">
        <f t="shared" si="21"/>
        <v>33840</v>
      </c>
      <c r="M108" s="1" t="str">
        <f>IFERROR(IF(VLOOKUP(G108,'RESIDENCIAL POPULAR  '!$G$6:$R$1080,4,FALSE)=J108,INDEX('RESIDENCIAL POPULAR  '!$G$6:$R$1080,G109,2),"0"),0)</f>
        <v>0</v>
      </c>
      <c r="N108" s="31">
        <f t="shared" si="14"/>
        <v>1613</v>
      </c>
      <c r="O108" s="2">
        <v>0</v>
      </c>
      <c r="P108" s="2">
        <f t="shared" si="15"/>
        <v>9.787862500000001</v>
      </c>
      <c r="Q108" s="2">
        <f t="shared" ca="1" si="16"/>
        <v>106.6196125</v>
      </c>
      <c r="R108" s="2">
        <f t="shared" ca="1" si="22"/>
        <v>0</v>
      </c>
      <c r="S108" s="2">
        <f t="shared" ca="1" si="23"/>
        <v>106.6196125</v>
      </c>
      <c r="T108" s="2">
        <f t="shared" ca="1" si="17"/>
        <v>171977.4349625</v>
      </c>
      <c r="U108" s="2">
        <f t="shared" ca="1" si="18"/>
        <v>0</v>
      </c>
      <c r="V108" s="2">
        <f t="shared" ca="1" si="19"/>
        <v>171977.4349625</v>
      </c>
      <c r="W108" s="2">
        <f t="shared" si="20"/>
        <v>0</v>
      </c>
      <c r="X108" s="2">
        <f t="shared" ca="1" si="25"/>
        <v>5.0771244047619053</v>
      </c>
      <c r="Y108" s="2">
        <v>99.756537040000012</v>
      </c>
      <c r="Z108" s="22">
        <v>0</v>
      </c>
      <c r="AA108" s="65">
        <f t="shared" si="24"/>
        <v>99.756537040000012</v>
      </c>
    </row>
    <row r="109" spans="1:27">
      <c r="E109"/>
      <c r="F109" s="1">
        <v>103</v>
      </c>
      <c r="G109" s="1">
        <v>21</v>
      </c>
      <c r="H109" s="1">
        <v>643</v>
      </c>
      <c r="I109" s="1">
        <v>13493</v>
      </c>
      <c r="J109" s="1">
        <v>60</v>
      </c>
      <c r="K109" s="1" t="str">
        <f>IFERROR(IF(VLOOKUP(G109,'RESIDENCIAL POPULAR  '!$G$6:$R$1080,4,FALSE)=J109,INDEX('RESIDENCIAL POPULAR  '!$G$6:$R$1080,G110,3),"0"),0)</f>
        <v>0</v>
      </c>
      <c r="L109" s="32">
        <f t="shared" si="21"/>
        <v>13493</v>
      </c>
      <c r="M109" s="1" t="str">
        <f>IFERROR(IF(VLOOKUP(G109,'RESIDENCIAL POPULAR  '!$G$6:$R$1080,4,FALSE)=J109,INDEX('RESIDENCIAL POPULAR  '!$G$6:$R$1080,G110,2),"0"),0)</f>
        <v>0</v>
      </c>
      <c r="N109" s="31">
        <f t="shared" si="14"/>
        <v>643</v>
      </c>
      <c r="O109" s="2">
        <v>0</v>
      </c>
      <c r="P109" s="2">
        <f t="shared" si="15"/>
        <v>9.787862500000001</v>
      </c>
      <c r="Q109" s="2">
        <f t="shared" ca="1" si="16"/>
        <v>106.6196125</v>
      </c>
      <c r="R109" s="2">
        <f t="shared" ca="1" si="22"/>
        <v>63.971767499999999</v>
      </c>
      <c r="S109" s="2">
        <f t="shared" ca="1" si="23"/>
        <v>170.59138000000002</v>
      </c>
      <c r="T109" s="2">
        <f t="shared" ca="1" si="17"/>
        <v>68556.410837500007</v>
      </c>
      <c r="U109" s="2">
        <f t="shared" ca="1" si="18"/>
        <v>41133.846502499997</v>
      </c>
      <c r="V109" s="2">
        <f t="shared" ca="1" si="19"/>
        <v>109690.25734000001</v>
      </c>
      <c r="W109" s="2">
        <f t="shared" si="20"/>
        <v>0</v>
      </c>
      <c r="X109" s="2">
        <f t="shared" ca="1" si="25"/>
        <v>5.0771244047619053</v>
      </c>
      <c r="Y109" s="2">
        <v>99.756537040000012</v>
      </c>
      <c r="Z109" s="22">
        <v>59.853922224000002</v>
      </c>
      <c r="AA109" s="65">
        <f t="shared" si="24"/>
        <v>159.61045926400001</v>
      </c>
    </row>
    <row r="110" spans="1:27">
      <c r="E110"/>
      <c r="F110" s="1">
        <v>104</v>
      </c>
      <c r="G110" s="1">
        <v>21</v>
      </c>
      <c r="H110" s="1">
        <v>146</v>
      </c>
      <c r="I110" s="1">
        <v>3063</v>
      </c>
      <c r="J110" s="1">
        <v>80</v>
      </c>
      <c r="K110" s="1" t="str">
        <f>IFERROR(IF(VLOOKUP(G110,'RESIDENCIAL POPULAR  '!$G$6:$R$1080,4,FALSE)=J110,INDEX('RESIDENCIAL POPULAR  '!$G$6:$R$1080,G111,3),"0"),0)</f>
        <v>0</v>
      </c>
      <c r="L110" s="32">
        <f t="shared" si="21"/>
        <v>3063</v>
      </c>
      <c r="M110" s="1" t="str">
        <f>IFERROR(IF(VLOOKUP(G110,'RESIDENCIAL POPULAR  '!$G$6:$R$1080,4,FALSE)=J110,INDEX('RESIDENCIAL POPULAR  '!$G$6:$R$1080,G111,2),"0"),0)</f>
        <v>0</v>
      </c>
      <c r="N110" s="31">
        <f t="shared" si="14"/>
        <v>146</v>
      </c>
      <c r="O110" s="2">
        <v>0</v>
      </c>
      <c r="P110" s="2">
        <f t="shared" si="15"/>
        <v>9.787862500000001</v>
      </c>
      <c r="Q110" s="2">
        <f t="shared" ca="1" si="16"/>
        <v>106.6196125</v>
      </c>
      <c r="R110" s="2">
        <f t="shared" ca="1" si="22"/>
        <v>85.295690000000008</v>
      </c>
      <c r="S110" s="2">
        <f t="shared" ca="1" si="23"/>
        <v>191.9153025</v>
      </c>
      <c r="T110" s="2">
        <f t="shared" ca="1" si="17"/>
        <v>15566.463425</v>
      </c>
      <c r="U110" s="2">
        <f t="shared" ca="1" si="18"/>
        <v>12453.170740000001</v>
      </c>
      <c r="V110" s="2">
        <f t="shared" ca="1" si="19"/>
        <v>28019.634164999999</v>
      </c>
      <c r="W110" s="2">
        <f t="shared" si="20"/>
        <v>0</v>
      </c>
      <c r="X110" s="2">
        <f t="shared" ca="1" si="25"/>
        <v>5.0771244047619053</v>
      </c>
      <c r="Y110" s="2">
        <v>99.756537040000012</v>
      </c>
      <c r="Z110" s="22">
        <v>79.805229632000021</v>
      </c>
      <c r="AA110" s="65">
        <f t="shared" si="24"/>
        <v>179.56176667200003</v>
      </c>
    </row>
    <row r="111" spans="1:27">
      <c r="E111"/>
      <c r="F111" s="1">
        <v>105</v>
      </c>
      <c r="G111" s="1">
        <v>21</v>
      </c>
      <c r="H111" s="1">
        <v>6127</v>
      </c>
      <c r="I111" s="1">
        <v>128468</v>
      </c>
      <c r="J111" s="1">
        <v>100</v>
      </c>
      <c r="K111" s="1">
        <f>IFERROR(IF(VLOOKUP(G111,'RESIDENCIAL POPULAR  '!$G$6:$R$1080,4,FALSE)=J111,INDEX('RESIDENCIAL POPULAR  '!$G$6:$R$1080,G112,3),"0"),0)</f>
        <v>10681</v>
      </c>
      <c r="L111" s="32">
        <f t="shared" si="21"/>
        <v>117787</v>
      </c>
      <c r="M111" s="1">
        <f>IFERROR(IF(VLOOKUP(G111,'RESIDENCIAL POPULAR  '!$G$6:$R$1080,4,FALSE)=J111,INDEX('RESIDENCIAL POPULAR  '!$G$6:$R$1080,G112,2),"0"),0)</f>
        <v>509</v>
      </c>
      <c r="N111" s="31">
        <f t="shared" si="14"/>
        <v>5618</v>
      </c>
      <c r="O111" s="2">
        <v>0</v>
      </c>
      <c r="P111" s="2">
        <f t="shared" si="15"/>
        <v>9.787862500000001</v>
      </c>
      <c r="Q111" s="2">
        <f t="shared" ca="1" si="16"/>
        <v>106.6196125</v>
      </c>
      <c r="R111" s="2">
        <f t="shared" ca="1" si="22"/>
        <v>106.6196125</v>
      </c>
      <c r="S111" s="2">
        <f t="shared" ca="1" si="23"/>
        <v>213.239225</v>
      </c>
      <c r="T111" s="2">
        <f t="shared" ca="1" si="17"/>
        <v>598988.98302499996</v>
      </c>
      <c r="U111" s="2">
        <f t="shared" ca="1" si="18"/>
        <v>598988.98302499996</v>
      </c>
      <c r="V111" s="2">
        <f t="shared" ca="1" si="19"/>
        <v>1197977.9660499999</v>
      </c>
      <c r="W111" s="2">
        <f t="shared" si="20"/>
        <v>0</v>
      </c>
      <c r="X111" s="2">
        <f t="shared" ca="1" si="25"/>
        <v>5.0771244047619053</v>
      </c>
      <c r="Y111" s="2">
        <v>99.756537040000012</v>
      </c>
      <c r="Z111" s="22">
        <v>99.756537040000012</v>
      </c>
      <c r="AA111" s="65">
        <f t="shared" si="24"/>
        <v>199.51307408000002</v>
      </c>
    </row>
    <row r="112" spans="1:27">
      <c r="E112"/>
      <c r="F112" s="1">
        <v>106</v>
      </c>
      <c r="G112" s="1">
        <v>22</v>
      </c>
      <c r="H112" s="1">
        <v>1429</v>
      </c>
      <c r="I112" s="1">
        <v>31414</v>
      </c>
      <c r="J112" s="1">
        <v>0</v>
      </c>
      <c r="K112" s="1" t="str">
        <f>IFERROR(IF(VLOOKUP(G112,'RESIDENCIAL POPULAR  '!$G$6:$R$1080,4,FALSE)=J112,INDEX('RESIDENCIAL POPULAR  '!$G$6:$R$1080,G113,3),"0"),0)</f>
        <v>0</v>
      </c>
      <c r="L112" s="32">
        <f t="shared" si="21"/>
        <v>31414</v>
      </c>
      <c r="M112" s="1" t="str">
        <f>IFERROR(IF(VLOOKUP(G112,'RESIDENCIAL POPULAR  '!$G$6:$R$1080,4,FALSE)=J112,INDEX('RESIDENCIAL POPULAR  '!$G$6:$R$1080,G113,2),"0"),0)</f>
        <v>0</v>
      </c>
      <c r="N112" s="31">
        <f t="shared" si="14"/>
        <v>1429</v>
      </c>
      <c r="O112" s="2">
        <v>0</v>
      </c>
      <c r="P112" s="2">
        <f t="shared" si="15"/>
        <v>9.787862500000001</v>
      </c>
      <c r="Q112" s="2">
        <f t="shared" ca="1" si="16"/>
        <v>116.40747500000001</v>
      </c>
      <c r="R112" s="2">
        <f t="shared" ca="1" si="22"/>
        <v>0</v>
      </c>
      <c r="S112" s="2">
        <f t="shared" ca="1" si="23"/>
        <v>116.40747500000001</v>
      </c>
      <c r="T112" s="2">
        <f t="shared" ca="1" si="17"/>
        <v>166346.28177500001</v>
      </c>
      <c r="U112" s="2">
        <f t="shared" ca="1" si="18"/>
        <v>0</v>
      </c>
      <c r="V112" s="2">
        <f t="shared" ca="1" si="19"/>
        <v>166346.28177500001</v>
      </c>
      <c r="W112" s="2">
        <f t="shared" si="20"/>
        <v>0</v>
      </c>
      <c r="X112" s="2">
        <f t="shared" ca="1" si="25"/>
        <v>5.2912488636363637</v>
      </c>
      <c r="Y112" s="2">
        <v>106.81185988000001</v>
      </c>
      <c r="Z112" s="22">
        <v>0</v>
      </c>
      <c r="AA112" s="65">
        <f t="shared" si="24"/>
        <v>106.81185988000001</v>
      </c>
    </row>
    <row r="113" spans="1:27">
      <c r="E113"/>
      <c r="F113" s="1">
        <v>107</v>
      </c>
      <c r="G113" s="1">
        <v>22</v>
      </c>
      <c r="H113" s="1">
        <v>555</v>
      </c>
      <c r="I113" s="1">
        <v>12199</v>
      </c>
      <c r="J113" s="1">
        <v>60</v>
      </c>
      <c r="K113" s="1" t="str">
        <f>IFERROR(IF(VLOOKUP(G113,'RESIDENCIAL POPULAR  '!$G$6:$R$1080,4,FALSE)=J113,INDEX('RESIDENCIAL POPULAR  '!$G$6:$R$1080,G114,3),"0"),0)</f>
        <v>0</v>
      </c>
      <c r="L113" s="32">
        <f t="shared" si="21"/>
        <v>12199</v>
      </c>
      <c r="M113" s="1" t="str">
        <f>IFERROR(IF(VLOOKUP(G113,'RESIDENCIAL POPULAR  '!$G$6:$R$1080,4,FALSE)=J113,INDEX('RESIDENCIAL POPULAR  '!$G$6:$R$1080,G114,2),"0"),0)</f>
        <v>0</v>
      </c>
      <c r="N113" s="31">
        <f t="shared" si="14"/>
        <v>555</v>
      </c>
      <c r="O113" s="2">
        <v>0</v>
      </c>
      <c r="P113" s="2">
        <f t="shared" si="15"/>
        <v>9.787862500000001</v>
      </c>
      <c r="Q113" s="2">
        <f t="shared" ca="1" si="16"/>
        <v>116.40747500000001</v>
      </c>
      <c r="R113" s="2">
        <f t="shared" ca="1" si="22"/>
        <v>69.844485000000006</v>
      </c>
      <c r="S113" s="2">
        <f t="shared" ca="1" si="23"/>
        <v>186.25196</v>
      </c>
      <c r="T113" s="2">
        <f t="shared" ca="1" si="17"/>
        <v>64606.148625000002</v>
      </c>
      <c r="U113" s="2">
        <f t="shared" ca="1" si="18"/>
        <v>38763.689175000007</v>
      </c>
      <c r="V113" s="2">
        <f t="shared" ca="1" si="19"/>
        <v>103369.83779999999</v>
      </c>
      <c r="W113" s="2">
        <f t="shared" si="20"/>
        <v>0</v>
      </c>
      <c r="X113" s="2">
        <f t="shared" ca="1" si="25"/>
        <v>5.2912488636363637</v>
      </c>
      <c r="Y113" s="2">
        <v>106.81185988000001</v>
      </c>
      <c r="Z113" s="22">
        <v>64.087115928000003</v>
      </c>
      <c r="AA113" s="65">
        <f t="shared" si="24"/>
        <v>170.89897580800002</v>
      </c>
    </row>
    <row r="114" spans="1:27">
      <c r="A114" s="20"/>
      <c r="B114" s="3"/>
      <c r="E114"/>
      <c r="F114" s="1">
        <v>108</v>
      </c>
      <c r="G114" s="1">
        <v>22</v>
      </c>
      <c r="H114" s="1">
        <v>108</v>
      </c>
      <c r="I114" s="1">
        <v>2373</v>
      </c>
      <c r="J114" s="1">
        <v>80</v>
      </c>
      <c r="K114" s="1" t="str">
        <f>IFERROR(IF(VLOOKUP(G114,'RESIDENCIAL POPULAR  '!$G$6:$R$1080,4,FALSE)=J114,INDEX('RESIDENCIAL POPULAR  '!$G$6:$R$1080,G115,3),"0"),0)</f>
        <v>0</v>
      </c>
      <c r="L114" s="32">
        <f t="shared" si="21"/>
        <v>2373</v>
      </c>
      <c r="M114" s="1" t="str">
        <f>IFERROR(IF(VLOOKUP(G114,'RESIDENCIAL POPULAR  '!$G$6:$R$1080,4,FALSE)=J114,INDEX('RESIDENCIAL POPULAR  '!$G$6:$R$1080,G115,2),"0"),0)</f>
        <v>0</v>
      </c>
      <c r="N114" s="31">
        <f t="shared" si="14"/>
        <v>108</v>
      </c>
      <c r="O114" s="2">
        <v>0</v>
      </c>
      <c r="P114" s="2">
        <f t="shared" si="15"/>
        <v>9.787862500000001</v>
      </c>
      <c r="Q114" s="2">
        <f t="shared" ca="1" si="16"/>
        <v>116.40747500000001</v>
      </c>
      <c r="R114" s="2">
        <f t="shared" ca="1" si="22"/>
        <v>93.125980000000013</v>
      </c>
      <c r="S114" s="2">
        <f t="shared" ca="1" si="23"/>
        <v>209.533455</v>
      </c>
      <c r="T114" s="2">
        <f t="shared" ca="1" si="17"/>
        <v>12572.007300000001</v>
      </c>
      <c r="U114" s="2">
        <f t="shared" ca="1" si="18"/>
        <v>10057.605840000002</v>
      </c>
      <c r="V114" s="2">
        <f t="shared" ca="1" si="19"/>
        <v>22629.613140000001</v>
      </c>
      <c r="W114" s="2">
        <f t="shared" si="20"/>
        <v>0</v>
      </c>
      <c r="X114" s="2">
        <f t="shared" ca="1" si="25"/>
        <v>5.2912488636363637</v>
      </c>
      <c r="Y114" s="2">
        <v>106.81185988000001</v>
      </c>
      <c r="Z114" s="22">
        <v>85.449487904000023</v>
      </c>
      <c r="AA114" s="65">
        <f t="shared" si="24"/>
        <v>192.26134778400004</v>
      </c>
    </row>
    <row r="115" spans="1:27">
      <c r="E115"/>
      <c r="F115" s="1">
        <v>109</v>
      </c>
      <c r="G115" s="1">
        <v>22</v>
      </c>
      <c r="H115" s="1">
        <v>4410</v>
      </c>
      <c r="I115" s="1">
        <v>96968</v>
      </c>
      <c r="J115" s="1">
        <v>100</v>
      </c>
      <c r="K115" s="1">
        <f>IFERROR(IF(VLOOKUP(G115,'RESIDENCIAL POPULAR  '!$G$6:$R$1080,4,FALSE)=J115,INDEX('RESIDENCIAL POPULAR  '!$G$6:$R$1080,G116,3),"0"),0)</f>
        <v>9540</v>
      </c>
      <c r="L115" s="32">
        <f t="shared" si="21"/>
        <v>87428</v>
      </c>
      <c r="M115" s="1">
        <f>IFERROR(IF(VLOOKUP(G115,'RESIDENCIAL POPULAR  '!$G$6:$R$1080,4,FALSE)=J115,INDEX('RESIDENCIAL POPULAR  '!$G$6:$R$1080,G116,2),"0"),0)</f>
        <v>434</v>
      </c>
      <c r="N115" s="31">
        <f t="shared" si="14"/>
        <v>3976</v>
      </c>
      <c r="O115" s="2">
        <v>0</v>
      </c>
      <c r="P115" s="2">
        <f t="shared" si="15"/>
        <v>9.787862500000001</v>
      </c>
      <c r="Q115" s="2">
        <f t="shared" ca="1" si="16"/>
        <v>116.40747500000001</v>
      </c>
      <c r="R115" s="2">
        <f t="shared" ca="1" si="22"/>
        <v>116.40747500000001</v>
      </c>
      <c r="S115" s="2">
        <f t="shared" ca="1" si="23"/>
        <v>232.81495000000001</v>
      </c>
      <c r="T115" s="2">
        <f t="shared" ca="1" si="17"/>
        <v>462836.12060000002</v>
      </c>
      <c r="U115" s="2">
        <f t="shared" ca="1" si="18"/>
        <v>462836.12060000002</v>
      </c>
      <c r="V115" s="2">
        <f t="shared" ca="1" si="19"/>
        <v>925672.24120000005</v>
      </c>
      <c r="W115" s="2">
        <f t="shared" si="20"/>
        <v>0</v>
      </c>
      <c r="X115" s="2">
        <f t="shared" ca="1" si="25"/>
        <v>5.2912488636363637</v>
      </c>
      <c r="Y115" s="2">
        <v>106.81185988000001</v>
      </c>
      <c r="Z115" s="22">
        <v>106.81185988000001</v>
      </c>
      <c r="AA115" s="65">
        <f t="shared" si="24"/>
        <v>213.62371976000003</v>
      </c>
    </row>
    <row r="116" spans="1:27">
      <c r="A116" s="1"/>
      <c r="B116" s="122"/>
      <c r="E116"/>
      <c r="F116" s="1">
        <v>110</v>
      </c>
      <c r="G116" s="1">
        <v>23</v>
      </c>
      <c r="H116" s="1">
        <v>1234</v>
      </c>
      <c r="I116" s="1">
        <v>28355</v>
      </c>
      <c r="J116" s="1">
        <v>0</v>
      </c>
      <c r="K116" s="1" t="str">
        <f>IFERROR(IF(VLOOKUP(G116,'RESIDENCIAL POPULAR  '!$G$6:$R$1080,4,FALSE)=J116,INDEX('RESIDENCIAL POPULAR  '!$G$6:$R$1080,G117,3),"0"),0)</f>
        <v>0</v>
      </c>
      <c r="L116" s="32">
        <f t="shared" si="21"/>
        <v>28355</v>
      </c>
      <c r="M116" s="1" t="str">
        <f>IFERROR(IF(VLOOKUP(G116,'RESIDENCIAL POPULAR  '!$G$6:$R$1080,4,FALSE)=J116,INDEX('RESIDENCIAL POPULAR  '!$G$6:$R$1080,G117,2),"0"),0)</f>
        <v>0</v>
      </c>
      <c r="N116" s="31">
        <f t="shared" si="14"/>
        <v>1234</v>
      </c>
      <c r="O116" s="2">
        <v>0</v>
      </c>
      <c r="P116" s="2">
        <f t="shared" si="15"/>
        <v>9.787862500000001</v>
      </c>
      <c r="Q116" s="2">
        <f t="shared" ca="1" si="16"/>
        <v>126.19533750000001</v>
      </c>
      <c r="R116" s="2">
        <f t="shared" ca="1" si="22"/>
        <v>0</v>
      </c>
      <c r="S116" s="2">
        <f t="shared" ca="1" si="23"/>
        <v>126.19533750000001</v>
      </c>
      <c r="T116" s="2">
        <f t="shared" ca="1" si="17"/>
        <v>155725.04647500001</v>
      </c>
      <c r="U116" s="2">
        <f t="shared" ca="1" si="18"/>
        <v>0</v>
      </c>
      <c r="V116" s="2">
        <f t="shared" ca="1" si="19"/>
        <v>155725.04647500001</v>
      </c>
      <c r="W116" s="2">
        <f t="shared" si="20"/>
        <v>0</v>
      </c>
      <c r="X116" s="2">
        <f t="shared" ca="1" si="25"/>
        <v>5.4867538043478268</v>
      </c>
      <c r="Y116" s="2">
        <v>113.86718272000002</v>
      </c>
      <c r="Z116" s="22">
        <v>0</v>
      </c>
      <c r="AA116" s="65">
        <f t="shared" si="24"/>
        <v>113.86718272000002</v>
      </c>
    </row>
    <row r="117" spans="1:27">
      <c r="E117"/>
      <c r="F117" s="1">
        <v>111</v>
      </c>
      <c r="G117" s="1">
        <v>23</v>
      </c>
      <c r="H117" s="1">
        <v>464</v>
      </c>
      <c r="I117" s="1">
        <v>10664</v>
      </c>
      <c r="J117" s="1">
        <v>60</v>
      </c>
      <c r="K117" s="1" t="str">
        <f>IFERROR(IF(VLOOKUP(G117,'RESIDENCIAL POPULAR  '!$G$6:$R$1080,4,FALSE)=J117,INDEX('RESIDENCIAL POPULAR  '!$G$6:$R$1080,G118,3),"0"),0)</f>
        <v>0</v>
      </c>
      <c r="L117" s="32">
        <f t="shared" si="21"/>
        <v>10664</v>
      </c>
      <c r="M117" s="1" t="str">
        <f>IFERROR(IF(VLOOKUP(G117,'RESIDENCIAL POPULAR  '!$G$6:$R$1080,4,FALSE)=J117,INDEX('RESIDENCIAL POPULAR  '!$G$6:$R$1080,G118,2),"0"),0)</f>
        <v>0</v>
      </c>
      <c r="N117" s="31">
        <f t="shared" si="14"/>
        <v>464</v>
      </c>
      <c r="O117" s="2">
        <v>0</v>
      </c>
      <c r="P117" s="2">
        <f t="shared" si="15"/>
        <v>9.787862500000001</v>
      </c>
      <c r="Q117" s="2">
        <f t="shared" ca="1" si="16"/>
        <v>126.19533750000001</v>
      </c>
      <c r="R117" s="2">
        <f t="shared" ca="1" si="22"/>
        <v>75.717202499999999</v>
      </c>
      <c r="S117" s="2">
        <f t="shared" ca="1" si="23"/>
        <v>201.91254000000001</v>
      </c>
      <c r="T117" s="2">
        <f t="shared" ca="1" si="17"/>
        <v>58554.636600000005</v>
      </c>
      <c r="U117" s="2">
        <f t="shared" ca="1" si="18"/>
        <v>35132.78196</v>
      </c>
      <c r="V117" s="2">
        <f t="shared" ca="1" si="19"/>
        <v>93687.418560000006</v>
      </c>
      <c r="W117" s="2">
        <f t="shared" si="20"/>
        <v>0</v>
      </c>
      <c r="X117" s="2">
        <f t="shared" ca="1" si="25"/>
        <v>5.4867538043478268</v>
      </c>
      <c r="Y117" s="2">
        <v>113.86718272000002</v>
      </c>
      <c r="Z117" s="22">
        <v>68.320309632000004</v>
      </c>
      <c r="AA117" s="65">
        <f t="shared" si="24"/>
        <v>182.18749235200002</v>
      </c>
    </row>
    <row r="118" spans="1:27">
      <c r="B118" s="2"/>
      <c r="E118"/>
      <c r="F118" s="1">
        <v>112</v>
      </c>
      <c r="G118" s="1">
        <v>23</v>
      </c>
      <c r="H118" s="1">
        <v>81</v>
      </c>
      <c r="I118" s="1">
        <v>1862</v>
      </c>
      <c r="J118" s="1">
        <v>80</v>
      </c>
      <c r="K118" s="1" t="str">
        <f>IFERROR(IF(VLOOKUP(G118,'RESIDENCIAL POPULAR  '!$G$6:$R$1080,4,FALSE)=J118,INDEX('RESIDENCIAL POPULAR  '!$G$6:$R$1080,G119,3),"0"),0)</f>
        <v>0</v>
      </c>
      <c r="L118" s="32">
        <f t="shared" si="21"/>
        <v>1862</v>
      </c>
      <c r="M118" s="1" t="str">
        <f>IFERROR(IF(VLOOKUP(G118,'RESIDENCIAL POPULAR  '!$G$6:$R$1080,4,FALSE)=J118,INDEX('RESIDENCIAL POPULAR  '!$G$6:$R$1080,G119,2),"0"),0)</f>
        <v>0</v>
      </c>
      <c r="N118" s="31">
        <f t="shared" si="14"/>
        <v>81</v>
      </c>
      <c r="O118" s="2">
        <v>0</v>
      </c>
      <c r="P118" s="2">
        <f t="shared" si="15"/>
        <v>9.787862500000001</v>
      </c>
      <c r="Q118" s="2">
        <f t="shared" ca="1" si="16"/>
        <v>126.19533750000001</v>
      </c>
      <c r="R118" s="2">
        <f t="shared" ca="1" si="22"/>
        <v>100.95627000000002</v>
      </c>
      <c r="S118" s="2">
        <f t="shared" ca="1" si="23"/>
        <v>227.15160750000001</v>
      </c>
      <c r="T118" s="2">
        <f t="shared" ca="1" si="17"/>
        <v>10221.8223375</v>
      </c>
      <c r="U118" s="2">
        <f t="shared" ca="1" si="18"/>
        <v>8177.4578700000011</v>
      </c>
      <c r="V118" s="2">
        <f t="shared" ca="1" si="19"/>
        <v>18399.2802075</v>
      </c>
      <c r="W118" s="2">
        <f t="shared" si="20"/>
        <v>0</v>
      </c>
      <c r="X118" s="2">
        <f t="shared" ca="1" si="25"/>
        <v>5.4867538043478268</v>
      </c>
      <c r="Y118" s="2">
        <v>113.86718272000002</v>
      </c>
      <c r="Z118" s="22">
        <v>91.093746176000025</v>
      </c>
      <c r="AA118" s="65">
        <f t="shared" si="24"/>
        <v>204.96092889600004</v>
      </c>
    </row>
    <row r="119" spans="1:27">
      <c r="E119"/>
      <c r="F119" s="1">
        <v>113</v>
      </c>
      <c r="G119" s="1">
        <v>23</v>
      </c>
      <c r="H119" s="1">
        <v>4007</v>
      </c>
      <c r="I119" s="1">
        <v>92197</v>
      </c>
      <c r="J119" s="1">
        <v>100</v>
      </c>
      <c r="K119" s="1">
        <f>IFERROR(IF(VLOOKUP(G119,'RESIDENCIAL POPULAR  '!$G$6:$R$1080,4,FALSE)=J119,INDEX('RESIDENCIAL POPULAR  '!$G$6:$R$1080,G120,3),"0"),0)</f>
        <v>7311</v>
      </c>
      <c r="L119" s="32">
        <f t="shared" si="21"/>
        <v>84886</v>
      </c>
      <c r="M119" s="1">
        <f>IFERROR(IF(VLOOKUP(G119,'RESIDENCIAL POPULAR  '!$G$6:$R$1080,4,FALSE)=J119,INDEX('RESIDENCIAL POPULAR  '!$G$6:$R$1080,G120,2),"0"),0)</f>
        <v>318</v>
      </c>
      <c r="N119" s="31">
        <f t="shared" si="14"/>
        <v>3689</v>
      </c>
      <c r="O119" s="2">
        <v>0</v>
      </c>
      <c r="P119" s="2">
        <f t="shared" si="15"/>
        <v>9.787862500000001</v>
      </c>
      <c r="Q119" s="2">
        <f t="shared" ca="1" si="16"/>
        <v>126.19533750000001</v>
      </c>
      <c r="R119" s="2">
        <f t="shared" ca="1" si="22"/>
        <v>126.19533750000001</v>
      </c>
      <c r="S119" s="2">
        <f t="shared" ca="1" si="23"/>
        <v>252.39067500000002</v>
      </c>
      <c r="T119" s="2">
        <f t="shared" ca="1" si="17"/>
        <v>465534.60003750003</v>
      </c>
      <c r="U119" s="2">
        <f t="shared" ca="1" si="18"/>
        <v>465534.60003750003</v>
      </c>
      <c r="V119" s="2">
        <f t="shared" ca="1" si="19"/>
        <v>931069.20007500006</v>
      </c>
      <c r="W119" s="2">
        <f t="shared" si="20"/>
        <v>0</v>
      </c>
      <c r="X119" s="2">
        <f t="shared" ca="1" si="25"/>
        <v>5.4867538043478268</v>
      </c>
      <c r="Y119" s="2">
        <v>113.86718272000002</v>
      </c>
      <c r="Z119" s="22">
        <v>113.86718272000002</v>
      </c>
      <c r="AA119" s="65">
        <f t="shared" si="24"/>
        <v>227.73436544000003</v>
      </c>
    </row>
    <row r="120" spans="1:27">
      <c r="A120" s="20"/>
      <c r="B120" s="23"/>
      <c r="E120"/>
      <c r="F120" s="1">
        <v>114</v>
      </c>
      <c r="G120" s="1">
        <v>24</v>
      </c>
      <c r="H120" s="1">
        <v>1090</v>
      </c>
      <c r="I120" s="1">
        <v>26135</v>
      </c>
      <c r="J120" s="1">
        <v>0</v>
      </c>
      <c r="K120" s="1" t="str">
        <f>IFERROR(IF(VLOOKUP(G120,'RESIDENCIAL POPULAR  '!$G$6:$R$1080,4,FALSE)=J120,INDEX('RESIDENCIAL POPULAR  '!$G$6:$R$1080,G121,3),"0"),0)</f>
        <v>0</v>
      </c>
      <c r="L120" s="32">
        <f t="shared" si="21"/>
        <v>26135</v>
      </c>
      <c r="M120" s="1" t="str">
        <f>IFERROR(IF(VLOOKUP(G120,'RESIDENCIAL POPULAR  '!$G$6:$R$1080,4,FALSE)=J120,INDEX('RESIDENCIAL POPULAR  '!$G$6:$R$1080,G121,2),"0"),0)</f>
        <v>0</v>
      </c>
      <c r="N120" s="31">
        <f t="shared" si="14"/>
        <v>1090</v>
      </c>
      <c r="O120" s="2">
        <v>0</v>
      </c>
      <c r="P120" s="2">
        <f t="shared" si="15"/>
        <v>9.787862500000001</v>
      </c>
      <c r="Q120" s="2">
        <f t="shared" ca="1" si="16"/>
        <v>135.98320000000001</v>
      </c>
      <c r="R120" s="2">
        <f t="shared" ca="1" si="22"/>
        <v>0</v>
      </c>
      <c r="S120" s="2">
        <f t="shared" ca="1" si="23"/>
        <v>135.98320000000001</v>
      </c>
      <c r="T120" s="2">
        <f t="shared" ca="1" si="17"/>
        <v>148221.68800000002</v>
      </c>
      <c r="U120" s="2">
        <f t="shared" ca="1" si="18"/>
        <v>0</v>
      </c>
      <c r="V120" s="2">
        <f t="shared" ca="1" si="19"/>
        <v>148221.68800000002</v>
      </c>
      <c r="W120" s="2">
        <f t="shared" si="20"/>
        <v>0</v>
      </c>
      <c r="X120" s="2">
        <f t="shared" ca="1" si="25"/>
        <v>5.6659666666666668</v>
      </c>
      <c r="Y120" s="2">
        <v>120.92250556000002</v>
      </c>
      <c r="Z120" s="22">
        <v>0</v>
      </c>
      <c r="AA120" s="65">
        <f t="shared" si="24"/>
        <v>120.92250556000002</v>
      </c>
    </row>
    <row r="121" spans="1:27">
      <c r="A121" s="20"/>
      <c r="B121" s="24"/>
      <c r="E121"/>
      <c r="F121" s="1">
        <v>115</v>
      </c>
      <c r="G121" s="1">
        <v>24</v>
      </c>
      <c r="H121" s="1">
        <v>419</v>
      </c>
      <c r="I121" s="1">
        <v>10053</v>
      </c>
      <c r="J121" s="1">
        <v>60</v>
      </c>
      <c r="K121" s="1" t="str">
        <f>IFERROR(IF(VLOOKUP(G121,'RESIDENCIAL POPULAR  '!$G$6:$R$1080,4,FALSE)=J121,INDEX('RESIDENCIAL POPULAR  '!$G$6:$R$1080,G122,3),"0"),0)</f>
        <v>0</v>
      </c>
      <c r="L121" s="32">
        <f t="shared" si="21"/>
        <v>10053</v>
      </c>
      <c r="M121" s="1" t="str">
        <f>IFERROR(IF(VLOOKUP(G121,'RESIDENCIAL POPULAR  '!$G$6:$R$1080,4,FALSE)=J121,INDEX('RESIDENCIAL POPULAR  '!$G$6:$R$1080,G122,2),"0"),0)</f>
        <v>0</v>
      </c>
      <c r="N121" s="31">
        <f t="shared" si="14"/>
        <v>419</v>
      </c>
      <c r="O121" s="2">
        <v>0</v>
      </c>
      <c r="P121" s="2">
        <f t="shared" si="15"/>
        <v>9.787862500000001</v>
      </c>
      <c r="Q121" s="2">
        <f t="shared" ca="1" si="16"/>
        <v>135.98320000000001</v>
      </c>
      <c r="R121" s="2">
        <f t="shared" ca="1" si="22"/>
        <v>81.589920000000006</v>
      </c>
      <c r="S121" s="2">
        <f t="shared" ca="1" si="23"/>
        <v>217.57312000000002</v>
      </c>
      <c r="T121" s="2">
        <f t="shared" ca="1" si="17"/>
        <v>56976.960800000008</v>
      </c>
      <c r="U121" s="2">
        <f t="shared" ca="1" si="18"/>
        <v>34186.176480000002</v>
      </c>
      <c r="V121" s="2">
        <f t="shared" ca="1" si="19"/>
        <v>91163.13728000001</v>
      </c>
      <c r="W121" s="2">
        <f t="shared" si="20"/>
        <v>0</v>
      </c>
      <c r="X121" s="2">
        <f t="shared" ca="1" si="25"/>
        <v>5.6659666666666668</v>
      </c>
      <c r="Y121" s="2">
        <v>120.92250556000002</v>
      </c>
      <c r="Z121" s="22">
        <v>72.553503336000006</v>
      </c>
      <c r="AA121" s="65">
        <f t="shared" si="24"/>
        <v>193.47600889600002</v>
      </c>
    </row>
    <row r="122" spans="1:27">
      <c r="A122" s="20"/>
      <c r="B122" s="25"/>
      <c r="E122"/>
      <c r="F122" s="1">
        <v>116</v>
      </c>
      <c r="G122" s="1">
        <v>24</v>
      </c>
      <c r="H122" s="1">
        <v>62</v>
      </c>
      <c r="I122" s="1">
        <v>1485</v>
      </c>
      <c r="J122" s="1">
        <v>80</v>
      </c>
      <c r="K122" s="1" t="str">
        <f>IFERROR(IF(VLOOKUP(G122,'RESIDENCIAL POPULAR  '!$G$6:$R$1080,4,FALSE)=J122,INDEX('RESIDENCIAL POPULAR  '!$G$6:$R$1080,G123,3),"0"),0)</f>
        <v>0</v>
      </c>
      <c r="L122" s="32">
        <f t="shared" si="21"/>
        <v>1485</v>
      </c>
      <c r="M122" s="1" t="str">
        <f>IFERROR(IF(VLOOKUP(G122,'RESIDENCIAL POPULAR  '!$G$6:$R$1080,4,FALSE)=J122,INDEX('RESIDENCIAL POPULAR  '!$G$6:$R$1080,G123,2),"0"),0)</f>
        <v>0</v>
      </c>
      <c r="N122" s="31">
        <f t="shared" si="14"/>
        <v>62</v>
      </c>
      <c r="O122" s="2">
        <v>0</v>
      </c>
      <c r="P122" s="2">
        <f t="shared" si="15"/>
        <v>9.787862500000001</v>
      </c>
      <c r="Q122" s="2">
        <f t="shared" ca="1" si="16"/>
        <v>135.98320000000001</v>
      </c>
      <c r="R122" s="2">
        <f t="shared" ca="1" si="22"/>
        <v>108.78656000000001</v>
      </c>
      <c r="S122" s="2">
        <f t="shared" ca="1" si="23"/>
        <v>244.76976000000002</v>
      </c>
      <c r="T122" s="2">
        <f t="shared" ca="1" si="17"/>
        <v>8430.9584000000013</v>
      </c>
      <c r="U122" s="2">
        <f t="shared" ca="1" si="18"/>
        <v>6744.7667200000005</v>
      </c>
      <c r="V122" s="2">
        <f t="shared" ca="1" si="19"/>
        <v>15175.725120000001</v>
      </c>
      <c r="W122" s="2">
        <f t="shared" si="20"/>
        <v>0</v>
      </c>
      <c r="X122" s="2">
        <f t="shared" ca="1" si="25"/>
        <v>5.6659666666666668</v>
      </c>
      <c r="Y122" s="2">
        <v>120.92250556000002</v>
      </c>
      <c r="Z122" s="22">
        <v>96.738004448000027</v>
      </c>
      <c r="AA122" s="65">
        <f t="shared" si="24"/>
        <v>217.66051000800005</v>
      </c>
    </row>
    <row r="123" spans="1:27">
      <c r="E123"/>
      <c r="F123" s="1">
        <v>117</v>
      </c>
      <c r="G123" s="1">
        <v>24</v>
      </c>
      <c r="H123" s="1">
        <v>2913</v>
      </c>
      <c r="I123" s="1">
        <v>69866</v>
      </c>
      <c r="J123" s="1">
        <v>100</v>
      </c>
      <c r="K123" s="1">
        <f>IFERROR(IF(VLOOKUP(G123,'RESIDENCIAL POPULAR  '!$G$6:$R$1080,4,FALSE)=J123,INDEX('RESIDENCIAL POPULAR  '!$G$6:$R$1080,G124,3),"0"),0)</f>
        <v>6911</v>
      </c>
      <c r="L123" s="32">
        <f t="shared" si="21"/>
        <v>62955</v>
      </c>
      <c r="M123" s="1">
        <f>IFERROR(IF(VLOOKUP(G123,'RESIDENCIAL POPULAR  '!$G$6:$R$1080,4,FALSE)=J123,INDEX('RESIDENCIAL POPULAR  '!$G$6:$R$1080,G124,2),"0"),0)</f>
        <v>288</v>
      </c>
      <c r="N123" s="31">
        <f t="shared" si="14"/>
        <v>2625</v>
      </c>
      <c r="O123" s="2">
        <v>0</v>
      </c>
      <c r="P123" s="2">
        <f t="shared" si="15"/>
        <v>9.787862500000001</v>
      </c>
      <c r="Q123" s="2">
        <f t="shared" ca="1" si="16"/>
        <v>135.98320000000001</v>
      </c>
      <c r="R123" s="2">
        <f t="shared" ca="1" si="22"/>
        <v>135.98320000000001</v>
      </c>
      <c r="S123" s="2">
        <f t="shared" ca="1" si="23"/>
        <v>271.96640000000002</v>
      </c>
      <c r="T123" s="2">
        <f t="shared" ca="1" si="17"/>
        <v>356955.9</v>
      </c>
      <c r="U123" s="2">
        <f t="shared" ca="1" si="18"/>
        <v>356955.9</v>
      </c>
      <c r="V123" s="2">
        <f t="shared" ca="1" si="19"/>
        <v>713911.8</v>
      </c>
      <c r="W123" s="2">
        <f t="shared" si="20"/>
        <v>0</v>
      </c>
      <c r="X123" s="2">
        <f t="shared" ca="1" si="25"/>
        <v>5.6659666666666668</v>
      </c>
      <c r="Y123" s="2">
        <v>120.92250556000002</v>
      </c>
      <c r="Z123" s="22">
        <v>120.92250556000002</v>
      </c>
      <c r="AA123" s="65">
        <f t="shared" si="24"/>
        <v>241.84501112000004</v>
      </c>
    </row>
    <row r="124" spans="1:27">
      <c r="A124" s="119"/>
      <c r="B124" s="25"/>
      <c r="E124"/>
      <c r="F124" s="1">
        <v>118</v>
      </c>
      <c r="G124" s="1">
        <v>25</v>
      </c>
      <c r="H124" s="1">
        <v>1319</v>
      </c>
      <c r="I124" s="1">
        <v>32961</v>
      </c>
      <c r="J124" s="1">
        <v>0</v>
      </c>
      <c r="K124" s="1" t="str">
        <f>IFERROR(IF(VLOOKUP(G124,'RESIDENCIAL POPULAR  '!$G$6:$R$1080,4,FALSE)=J124,INDEX('RESIDENCIAL POPULAR  '!$G$6:$R$1080,G125,3),"0"),0)</f>
        <v>0</v>
      </c>
      <c r="L124" s="32">
        <f t="shared" si="21"/>
        <v>32961</v>
      </c>
      <c r="M124" s="1" t="str">
        <f>IFERROR(IF(VLOOKUP(G124,'RESIDENCIAL POPULAR  '!$G$6:$R$1080,4,FALSE)=J124,INDEX('RESIDENCIAL POPULAR  '!$G$6:$R$1080,G125,2),"0"),0)</f>
        <v>0</v>
      </c>
      <c r="N124" s="31">
        <f t="shared" si="14"/>
        <v>1319</v>
      </c>
      <c r="O124" s="2">
        <v>0</v>
      </c>
      <c r="P124" s="2">
        <f t="shared" si="15"/>
        <v>9.787862500000001</v>
      </c>
      <c r="Q124" s="2">
        <f t="shared" ca="1" si="16"/>
        <v>145.7710625</v>
      </c>
      <c r="R124" s="2">
        <f t="shared" ca="1" si="22"/>
        <v>0</v>
      </c>
      <c r="S124" s="2">
        <f t="shared" ca="1" si="23"/>
        <v>145.7710625</v>
      </c>
      <c r="T124" s="2">
        <f t="shared" ca="1" si="17"/>
        <v>192272.0314375</v>
      </c>
      <c r="U124" s="2">
        <f t="shared" ca="1" si="18"/>
        <v>0</v>
      </c>
      <c r="V124" s="2">
        <f t="shared" ca="1" si="19"/>
        <v>192272.0314375</v>
      </c>
      <c r="W124" s="2">
        <f t="shared" si="20"/>
        <v>0</v>
      </c>
      <c r="X124" s="2">
        <f t="shared" ca="1" si="25"/>
        <v>5.8308425000000002</v>
      </c>
      <c r="Y124" s="2">
        <v>127.97782840000002</v>
      </c>
      <c r="Z124" s="22">
        <v>0</v>
      </c>
      <c r="AA124" s="65">
        <f t="shared" si="24"/>
        <v>127.97782840000002</v>
      </c>
    </row>
    <row r="125" spans="1:27">
      <c r="A125" s="20"/>
      <c r="B125" s="25"/>
      <c r="E125"/>
      <c r="F125" s="1">
        <v>119</v>
      </c>
      <c r="G125" s="1">
        <v>25</v>
      </c>
      <c r="H125" s="1">
        <v>517</v>
      </c>
      <c r="I125" s="1">
        <v>12924</v>
      </c>
      <c r="J125" s="1">
        <v>60</v>
      </c>
      <c r="K125" s="1" t="str">
        <f>IFERROR(IF(VLOOKUP(G125,'RESIDENCIAL POPULAR  '!$G$6:$R$1080,4,FALSE)=J125,INDEX('RESIDENCIAL POPULAR  '!$G$6:$R$1080,G126,3),"0"),0)</f>
        <v>0</v>
      </c>
      <c r="L125" s="32">
        <f t="shared" si="21"/>
        <v>12924</v>
      </c>
      <c r="M125" s="1" t="str">
        <f>IFERROR(IF(VLOOKUP(G125,'RESIDENCIAL POPULAR  '!$G$6:$R$1080,4,FALSE)=J125,INDEX('RESIDENCIAL POPULAR  '!$G$6:$R$1080,G126,2),"0"),0)</f>
        <v>0</v>
      </c>
      <c r="N125" s="31">
        <f t="shared" si="14"/>
        <v>517</v>
      </c>
      <c r="O125" s="2">
        <v>0</v>
      </c>
      <c r="P125" s="2">
        <f t="shared" si="15"/>
        <v>9.787862500000001</v>
      </c>
      <c r="Q125" s="2">
        <f t="shared" ca="1" si="16"/>
        <v>145.7710625</v>
      </c>
      <c r="R125" s="2">
        <f t="shared" ca="1" si="22"/>
        <v>87.4626375</v>
      </c>
      <c r="S125" s="2">
        <f t="shared" ca="1" si="23"/>
        <v>233.2337</v>
      </c>
      <c r="T125" s="2">
        <f t="shared" ca="1" si="17"/>
        <v>75363.639312500003</v>
      </c>
      <c r="U125" s="2">
        <f t="shared" ca="1" si="18"/>
        <v>45218.183587500003</v>
      </c>
      <c r="V125" s="2">
        <f t="shared" ca="1" si="19"/>
        <v>120581.8229</v>
      </c>
      <c r="W125" s="2">
        <f t="shared" si="20"/>
        <v>0</v>
      </c>
      <c r="X125" s="2">
        <f t="shared" ca="1" si="25"/>
        <v>5.8308425000000002</v>
      </c>
      <c r="Y125" s="2">
        <v>127.97782840000002</v>
      </c>
      <c r="Z125" s="22">
        <v>76.786697040000007</v>
      </c>
      <c r="AA125" s="65">
        <f t="shared" si="24"/>
        <v>204.76452544000003</v>
      </c>
    </row>
    <row r="126" spans="1:27">
      <c r="A126" s="20"/>
      <c r="B126" s="25"/>
      <c r="E126"/>
      <c r="F126" s="1">
        <v>120</v>
      </c>
      <c r="G126" s="1">
        <v>25</v>
      </c>
      <c r="H126" s="1">
        <v>110</v>
      </c>
      <c r="I126" s="1">
        <v>2749</v>
      </c>
      <c r="J126" s="1">
        <v>80</v>
      </c>
      <c r="K126" s="1" t="str">
        <f>IFERROR(IF(VLOOKUP(G126,'RESIDENCIAL POPULAR  '!$G$6:$R$1080,4,FALSE)=J126,INDEX('RESIDENCIAL POPULAR  '!$G$6:$R$1080,G127,3),"0"),0)</f>
        <v>0</v>
      </c>
      <c r="L126" s="32">
        <f t="shared" si="21"/>
        <v>2749</v>
      </c>
      <c r="M126" s="1" t="str">
        <f>IFERROR(IF(VLOOKUP(G126,'RESIDENCIAL POPULAR  '!$G$6:$R$1080,4,FALSE)=J126,INDEX('RESIDENCIAL POPULAR  '!$G$6:$R$1080,G127,2),"0"),0)</f>
        <v>0</v>
      </c>
      <c r="N126" s="31">
        <f t="shared" si="14"/>
        <v>110</v>
      </c>
      <c r="O126" s="2">
        <v>0</v>
      </c>
      <c r="P126" s="2">
        <f t="shared" si="15"/>
        <v>9.787862500000001</v>
      </c>
      <c r="Q126" s="2">
        <f t="shared" ca="1" si="16"/>
        <v>145.7710625</v>
      </c>
      <c r="R126" s="2">
        <f t="shared" ca="1" si="22"/>
        <v>116.61685</v>
      </c>
      <c r="S126" s="2">
        <f t="shared" ca="1" si="23"/>
        <v>262.38791249999997</v>
      </c>
      <c r="T126" s="2">
        <f t="shared" ca="1" si="17"/>
        <v>16034.816875</v>
      </c>
      <c r="U126" s="2">
        <f t="shared" ca="1" si="18"/>
        <v>12827.853499999999</v>
      </c>
      <c r="V126" s="2">
        <f t="shared" ca="1" si="19"/>
        <v>28862.670374999998</v>
      </c>
      <c r="W126" s="2">
        <f t="shared" si="20"/>
        <v>0</v>
      </c>
      <c r="X126" s="2">
        <f t="shared" ca="1" si="25"/>
        <v>5.8308425000000002</v>
      </c>
      <c r="Y126" s="2">
        <v>127.97782840000002</v>
      </c>
      <c r="Z126" s="22">
        <v>102.38226272000003</v>
      </c>
      <c r="AA126" s="65">
        <f t="shared" si="24"/>
        <v>230.36009112000005</v>
      </c>
    </row>
    <row r="127" spans="1:27">
      <c r="A127" s="20"/>
      <c r="E127"/>
      <c r="F127" s="1">
        <v>121</v>
      </c>
      <c r="G127" s="1">
        <v>25</v>
      </c>
      <c r="H127" s="1">
        <v>3195</v>
      </c>
      <c r="I127" s="1">
        <v>79819</v>
      </c>
      <c r="J127" s="1">
        <v>100</v>
      </c>
      <c r="K127" s="1">
        <f>IFERROR(IF(VLOOKUP(G127,'RESIDENCIAL POPULAR  '!$G$6:$R$1080,4,FALSE)=J127,INDEX('RESIDENCIAL POPULAR  '!$G$6:$R$1080,G128,3),"0"),0)</f>
        <v>8321</v>
      </c>
      <c r="L127" s="32">
        <f t="shared" si="21"/>
        <v>71498</v>
      </c>
      <c r="M127" s="1">
        <f>IFERROR(IF(VLOOKUP(G127,'RESIDENCIAL POPULAR  '!$G$6:$R$1080,4,FALSE)=J127,INDEX('RESIDENCIAL POPULAR  '!$G$6:$R$1080,G128,2),"0"),0)</f>
        <v>333</v>
      </c>
      <c r="N127" s="31">
        <f t="shared" si="14"/>
        <v>2862</v>
      </c>
      <c r="O127" s="2">
        <v>0</v>
      </c>
      <c r="P127" s="2">
        <f t="shared" si="15"/>
        <v>9.787862500000001</v>
      </c>
      <c r="Q127" s="2">
        <f t="shared" ca="1" si="16"/>
        <v>145.7710625</v>
      </c>
      <c r="R127" s="2">
        <f t="shared" ca="1" si="22"/>
        <v>145.7710625</v>
      </c>
      <c r="S127" s="2">
        <f t="shared" ca="1" si="23"/>
        <v>291.542125</v>
      </c>
      <c r="T127" s="2">
        <f t="shared" ca="1" si="17"/>
        <v>417196.780875</v>
      </c>
      <c r="U127" s="2">
        <f t="shared" ca="1" si="18"/>
        <v>417196.780875</v>
      </c>
      <c r="V127" s="2">
        <f t="shared" ca="1" si="19"/>
        <v>834393.56174999999</v>
      </c>
      <c r="W127" s="2">
        <f t="shared" si="20"/>
        <v>0</v>
      </c>
      <c r="X127" s="2">
        <f t="shared" ca="1" si="25"/>
        <v>5.8308425000000002</v>
      </c>
      <c r="Y127" s="2">
        <v>127.97782840000002</v>
      </c>
      <c r="Z127" s="22">
        <v>127.97782840000002</v>
      </c>
      <c r="AA127" s="65">
        <f t="shared" si="24"/>
        <v>255.95565680000004</v>
      </c>
    </row>
    <row r="128" spans="1:27">
      <c r="E128"/>
      <c r="F128" s="1">
        <v>122</v>
      </c>
      <c r="G128" s="1">
        <v>26</v>
      </c>
      <c r="H128" s="1">
        <v>962</v>
      </c>
      <c r="I128" s="1">
        <v>25002</v>
      </c>
      <c r="J128" s="1">
        <v>0</v>
      </c>
      <c r="K128" s="1" t="str">
        <f>IFERROR(IF(VLOOKUP(G128,'RESIDENCIAL POPULAR  '!$G$6:$R$1080,4,FALSE)=J128,INDEX('RESIDENCIAL POPULAR  '!$G$6:$R$1080,G129,3),"0"),0)</f>
        <v>0</v>
      </c>
      <c r="L128" s="32">
        <f t="shared" si="21"/>
        <v>25002</v>
      </c>
      <c r="M128" s="1" t="str">
        <f>IFERROR(IF(VLOOKUP(G128,'RESIDENCIAL POPULAR  '!$G$6:$R$1080,4,FALSE)=J128,INDEX('RESIDENCIAL POPULAR  '!$G$6:$R$1080,G129,2),"0"),0)</f>
        <v>0</v>
      </c>
      <c r="N128" s="31">
        <f t="shared" si="14"/>
        <v>962</v>
      </c>
      <c r="O128" s="2">
        <v>0</v>
      </c>
      <c r="P128" s="2">
        <f t="shared" si="15"/>
        <v>9.787862500000001</v>
      </c>
      <c r="Q128" s="2">
        <f t="shared" ca="1" si="16"/>
        <v>155.55892499999999</v>
      </c>
      <c r="R128" s="2">
        <f t="shared" ca="1" si="22"/>
        <v>0</v>
      </c>
      <c r="S128" s="2">
        <f t="shared" ca="1" si="23"/>
        <v>155.55892499999999</v>
      </c>
      <c r="T128" s="2">
        <f t="shared" ca="1" si="17"/>
        <v>149647.68584999998</v>
      </c>
      <c r="U128" s="2">
        <f t="shared" ca="1" si="18"/>
        <v>0</v>
      </c>
      <c r="V128" s="2">
        <f t="shared" ca="1" si="19"/>
        <v>149647.68584999998</v>
      </c>
      <c r="W128" s="2">
        <f t="shared" si="20"/>
        <v>0</v>
      </c>
      <c r="X128" s="2">
        <f t="shared" ca="1" si="25"/>
        <v>5.9830355769230765</v>
      </c>
      <c r="Y128" s="2">
        <v>139.39192969055202</v>
      </c>
      <c r="Z128" s="22">
        <v>0</v>
      </c>
      <c r="AA128" s="65">
        <f t="shared" si="24"/>
        <v>139.39192969055202</v>
      </c>
    </row>
    <row r="129" spans="1:27">
      <c r="A129" s="120"/>
      <c r="B129" s="1"/>
      <c r="E129"/>
      <c r="F129" s="1">
        <v>123</v>
      </c>
      <c r="G129" s="1">
        <v>26</v>
      </c>
      <c r="H129" s="1">
        <v>352</v>
      </c>
      <c r="I129" s="1">
        <v>9148</v>
      </c>
      <c r="J129" s="1">
        <v>60</v>
      </c>
      <c r="K129" s="1" t="str">
        <f>IFERROR(IF(VLOOKUP(G129,'RESIDENCIAL POPULAR  '!$G$6:$R$1080,4,FALSE)=J129,INDEX('RESIDENCIAL POPULAR  '!$G$6:$R$1080,G130,3),"0"),0)</f>
        <v>0</v>
      </c>
      <c r="L129" s="32">
        <f t="shared" si="21"/>
        <v>9148</v>
      </c>
      <c r="M129" s="1" t="str">
        <f>IFERROR(IF(VLOOKUP(G129,'RESIDENCIAL POPULAR  '!$G$6:$R$1080,4,FALSE)=J129,INDEX('RESIDENCIAL POPULAR  '!$G$6:$R$1080,G130,2),"0"),0)</f>
        <v>0</v>
      </c>
      <c r="N129" s="31">
        <f t="shared" si="14"/>
        <v>352</v>
      </c>
      <c r="O129" s="2">
        <v>0</v>
      </c>
      <c r="P129" s="2">
        <f t="shared" si="15"/>
        <v>9.787862500000001</v>
      </c>
      <c r="Q129" s="2">
        <f t="shared" ca="1" si="16"/>
        <v>155.55892499999999</v>
      </c>
      <c r="R129" s="2">
        <f t="shared" ca="1" si="22"/>
        <v>93.335354999999993</v>
      </c>
      <c r="S129" s="2">
        <f t="shared" ca="1" si="23"/>
        <v>248.89427999999998</v>
      </c>
      <c r="T129" s="2">
        <f t="shared" ca="1" si="17"/>
        <v>54756.741599999994</v>
      </c>
      <c r="U129" s="2">
        <f t="shared" ca="1" si="18"/>
        <v>32854.044959999999</v>
      </c>
      <c r="V129" s="2">
        <f t="shared" ca="1" si="19"/>
        <v>87610.786559999993</v>
      </c>
      <c r="W129" s="2">
        <f t="shared" si="20"/>
        <v>0</v>
      </c>
      <c r="X129" s="2">
        <f t="shared" ca="1" si="25"/>
        <v>5.9830355769230765</v>
      </c>
      <c r="Y129" s="2">
        <v>139.39192969055202</v>
      </c>
      <c r="Z129" s="22">
        <v>83.635157814331208</v>
      </c>
      <c r="AA129" s="65">
        <f t="shared" si="24"/>
        <v>223.02708750488324</v>
      </c>
    </row>
    <row r="130" spans="1:27">
      <c r="E130"/>
      <c r="F130" s="1">
        <v>124</v>
      </c>
      <c r="G130" s="1">
        <v>26</v>
      </c>
      <c r="H130" s="1">
        <v>42</v>
      </c>
      <c r="I130" s="1">
        <v>1091</v>
      </c>
      <c r="J130" s="1">
        <v>80</v>
      </c>
      <c r="K130" s="1" t="str">
        <f>IFERROR(IF(VLOOKUP(G130,'RESIDENCIAL POPULAR  '!$G$6:$R$1080,4,FALSE)=J130,INDEX('RESIDENCIAL POPULAR  '!$G$6:$R$1080,G131,3),"0"),0)</f>
        <v>0</v>
      </c>
      <c r="L130" s="32">
        <f t="shared" si="21"/>
        <v>1091</v>
      </c>
      <c r="M130" s="1" t="str">
        <f>IFERROR(IF(VLOOKUP(G130,'RESIDENCIAL POPULAR  '!$G$6:$R$1080,4,FALSE)=J130,INDEX('RESIDENCIAL POPULAR  '!$G$6:$R$1080,G131,2),"0"),0)</f>
        <v>0</v>
      </c>
      <c r="N130" s="31">
        <f t="shared" si="14"/>
        <v>42</v>
      </c>
      <c r="O130" s="2">
        <v>0</v>
      </c>
      <c r="P130" s="2">
        <f t="shared" si="15"/>
        <v>9.787862500000001</v>
      </c>
      <c r="Q130" s="2">
        <f t="shared" ca="1" si="16"/>
        <v>155.55892499999999</v>
      </c>
      <c r="R130" s="2">
        <f t="shared" ca="1" si="22"/>
        <v>124.44713999999999</v>
      </c>
      <c r="S130" s="2">
        <f t="shared" ca="1" si="23"/>
        <v>280.00606499999998</v>
      </c>
      <c r="T130" s="2">
        <f t="shared" ca="1" si="17"/>
        <v>6533.4748499999996</v>
      </c>
      <c r="U130" s="2">
        <f t="shared" ca="1" si="18"/>
        <v>5226.77988</v>
      </c>
      <c r="V130" s="2">
        <f t="shared" ca="1" si="19"/>
        <v>11760.254729999999</v>
      </c>
      <c r="W130" s="2">
        <f t="shared" si="20"/>
        <v>0</v>
      </c>
      <c r="X130" s="2">
        <f t="shared" ca="1" si="25"/>
        <v>5.9830355769230765</v>
      </c>
      <c r="Y130" s="2">
        <v>139.39192969055202</v>
      </c>
      <c r="Z130" s="22">
        <v>111.51354375244162</v>
      </c>
      <c r="AA130" s="65">
        <f t="shared" si="24"/>
        <v>250.90547344299364</v>
      </c>
    </row>
    <row r="131" spans="1:27">
      <c r="E131"/>
      <c r="F131" s="1">
        <v>125</v>
      </c>
      <c r="G131" s="1">
        <v>26</v>
      </c>
      <c r="H131" s="1">
        <v>1985</v>
      </c>
      <c r="I131" s="1">
        <v>51592</v>
      </c>
      <c r="J131" s="1">
        <v>100</v>
      </c>
      <c r="K131" s="1">
        <f>IFERROR(IF(VLOOKUP(G131,'RESIDENCIAL POPULAR  '!$G$6:$R$1080,4,FALSE)=J131,INDEX('RESIDENCIAL POPULAR  '!$G$6:$R$1080,G132,3),"0"),0)</f>
        <v>5449</v>
      </c>
      <c r="L131" s="32">
        <f t="shared" si="21"/>
        <v>46143</v>
      </c>
      <c r="M131" s="1">
        <f>IFERROR(IF(VLOOKUP(G131,'RESIDENCIAL POPULAR  '!$G$6:$R$1080,4,FALSE)=J131,INDEX('RESIDENCIAL POPULAR  '!$G$6:$R$1080,G132,2),"0"),0)</f>
        <v>209</v>
      </c>
      <c r="N131" s="31">
        <f t="shared" si="14"/>
        <v>1776</v>
      </c>
      <c r="O131" s="2">
        <v>0</v>
      </c>
      <c r="P131" s="2">
        <f t="shared" si="15"/>
        <v>9.787862500000001</v>
      </c>
      <c r="Q131" s="2">
        <f t="shared" ca="1" si="16"/>
        <v>155.55892499999999</v>
      </c>
      <c r="R131" s="2">
        <f t="shared" ca="1" si="22"/>
        <v>155.55892499999999</v>
      </c>
      <c r="S131" s="2">
        <f t="shared" ca="1" si="23"/>
        <v>311.11784999999998</v>
      </c>
      <c r="T131" s="2">
        <f t="shared" ca="1" si="17"/>
        <v>276272.6508</v>
      </c>
      <c r="U131" s="2">
        <f t="shared" ca="1" si="18"/>
        <v>276272.6508</v>
      </c>
      <c r="V131" s="2">
        <f t="shared" ca="1" si="19"/>
        <v>552545.30160000001</v>
      </c>
      <c r="W131" s="2">
        <f t="shared" si="20"/>
        <v>0</v>
      </c>
      <c r="X131" s="2">
        <f t="shared" ca="1" si="25"/>
        <v>5.9830355769230765</v>
      </c>
      <c r="Y131" s="2">
        <v>139.39192969055202</v>
      </c>
      <c r="Z131" s="22">
        <v>139.39192969055202</v>
      </c>
      <c r="AA131" s="65">
        <f t="shared" si="24"/>
        <v>278.78385938110404</v>
      </c>
    </row>
    <row r="132" spans="1:27">
      <c r="E132"/>
      <c r="F132" s="1">
        <v>126</v>
      </c>
      <c r="G132" s="1">
        <v>27</v>
      </c>
      <c r="H132" s="1">
        <v>798</v>
      </c>
      <c r="I132" s="1">
        <v>21531</v>
      </c>
      <c r="J132" s="1">
        <v>0</v>
      </c>
      <c r="K132" s="1" t="str">
        <f>IFERROR(IF(VLOOKUP(G132,'RESIDENCIAL POPULAR  '!$G$6:$R$1080,4,FALSE)=J132,INDEX('RESIDENCIAL POPULAR  '!$G$6:$R$1080,G133,3),"0"),0)</f>
        <v>0</v>
      </c>
      <c r="L132" s="32">
        <f t="shared" si="21"/>
        <v>21531</v>
      </c>
      <c r="M132" s="1" t="str">
        <f>IFERROR(IF(VLOOKUP(G132,'RESIDENCIAL POPULAR  '!$G$6:$R$1080,4,FALSE)=J132,INDEX('RESIDENCIAL POPULAR  '!$G$6:$R$1080,G133,2),"0"),0)</f>
        <v>0</v>
      </c>
      <c r="N132" s="31">
        <f t="shared" si="14"/>
        <v>798</v>
      </c>
      <c r="O132" s="2">
        <v>0</v>
      </c>
      <c r="P132" s="2">
        <f t="shared" si="15"/>
        <v>9.787862500000001</v>
      </c>
      <c r="Q132" s="2">
        <f t="shared" ca="1" si="16"/>
        <v>165.34678749999998</v>
      </c>
      <c r="R132" s="2">
        <f t="shared" ca="1" si="22"/>
        <v>0</v>
      </c>
      <c r="S132" s="2">
        <f t="shared" ca="1" si="23"/>
        <v>165.34678749999998</v>
      </c>
      <c r="T132" s="2">
        <f t="shared" ca="1" si="17"/>
        <v>131946.73642499998</v>
      </c>
      <c r="U132" s="2">
        <f t="shared" ca="1" si="18"/>
        <v>0</v>
      </c>
      <c r="V132" s="2">
        <f t="shared" ca="1" si="19"/>
        <v>131946.73642499998</v>
      </c>
      <c r="W132" s="2">
        <f t="shared" si="20"/>
        <v>0</v>
      </c>
      <c r="X132" s="2">
        <f t="shared" ca="1" si="25"/>
        <v>6.1239550925925919</v>
      </c>
      <c r="Y132" s="2">
        <v>150.80603098110402</v>
      </c>
      <c r="Z132" s="22">
        <v>0</v>
      </c>
      <c r="AA132" s="65">
        <f t="shared" si="24"/>
        <v>150.80603098110402</v>
      </c>
    </row>
    <row r="133" spans="1:27">
      <c r="A133" s="121"/>
      <c r="B133" s="19"/>
      <c r="E133"/>
      <c r="F133" s="1">
        <v>127</v>
      </c>
      <c r="G133" s="1">
        <v>27</v>
      </c>
      <c r="H133" s="1">
        <v>319</v>
      </c>
      <c r="I133" s="1">
        <v>8612</v>
      </c>
      <c r="J133" s="1">
        <v>60</v>
      </c>
      <c r="K133" s="1" t="str">
        <f>IFERROR(IF(VLOOKUP(G133,'RESIDENCIAL POPULAR  '!$G$6:$R$1080,4,FALSE)=J133,INDEX('RESIDENCIAL POPULAR  '!$G$6:$R$1080,G134,3),"0"),0)</f>
        <v>0</v>
      </c>
      <c r="L133" s="32">
        <f t="shared" si="21"/>
        <v>8612</v>
      </c>
      <c r="M133" s="1" t="str">
        <f>IFERROR(IF(VLOOKUP(G133,'RESIDENCIAL POPULAR  '!$G$6:$R$1080,4,FALSE)=J133,INDEX('RESIDENCIAL POPULAR  '!$G$6:$R$1080,G134,2),"0"),0)</f>
        <v>0</v>
      </c>
      <c r="N133" s="31">
        <f t="shared" si="14"/>
        <v>319</v>
      </c>
      <c r="O133" s="2">
        <v>0</v>
      </c>
      <c r="P133" s="2">
        <f t="shared" si="15"/>
        <v>9.787862500000001</v>
      </c>
      <c r="Q133" s="2">
        <f t="shared" ca="1" si="16"/>
        <v>165.34678749999998</v>
      </c>
      <c r="R133" s="2">
        <f t="shared" ca="1" si="22"/>
        <v>99.208072499999986</v>
      </c>
      <c r="S133" s="2">
        <f t="shared" ca="1" si="23"/>
        <v>264.55485999999996</v>
      </c>
      <c r="T133" s="2">
        <f t="shared" ca="1" si="17"/>
        <v>52745.625212499996</v>
      </c>
      <c r="U133" s="2">
        <f t="shared" ca="1" si="18"/>
        <v>31647.375127499996</v>
      </c>
      <c r="V133" s="2">
        <f t="shared" ca="1" si="19"/>
        <v>84393.000339999984</v>
      </c>
      <c r="W133" s="2">
        <f t="shared" si="20"/>
        <v>0</v>
      </c>
      <c r="X133" s="2">
        <f t="shared" ca="1" si="25"/>
        <v>6.1239550925925919</v>
      </c>
      <c r="Y133" s="2">
        <v>150.80603098110402</v>
      </c>
      <c r="Z133" s="22">
        <v>90.483618588662409</v>
      </c>
      <c r="AA133" s="65">
        <f t="shared" si="24"/>
        <v>241.28964956976642</v>
      </c>
    </row>
    <row r="134" spans="1:27">
      <c r="A134" s="20"/>
      <c r="B134" s="21"/>
      <c r="E134"/>
      <c r="F134" s="1">
        <v>128</v>
      </c>
      <c r="G134" s="1">
        <v>27</v>
      </c>
      <c r="H134" s="1">
        <v>26</v>
      </c>
      <c r="I134" s="1">
        <v>701</v>
      </c>
      <c r="J134" s="1">
        <v>80</v>
      </c>
      <c r="K134" s="1" t="str">
        <f>IFERROR(IF(VLOOKUP(G134,'RESIDENCIAL POPULAR  '!$G$6:$R$1080,4,FALSE)=J134,INDEX('RESIDENCIAL POPULAR  '!$G$6:$R$1080,G135,3),"0"),0)</f>
        <v>0</v>
      </c>
      <c r="L134" s="32">
        <f t="shared" si="21"/>
        <v>701</v>
      </c>
      <c r="M134" s="1" t="str">
        <f>IFERROR(IF(VLOOKUP(G134,'RESIDENCIAL POPULAR  '!$G$6:$R$1080,4,FALSE)=J134,INDEX('RESIDENCIAL POPULAR  '!$G$6:$R$1080,G135,2),"0"),0)</f>
        <v>0</v>
      </c>
      <c r="N134" s="31">
        <f t="shared" ref="N134:N197" si="26">H134-M134</f>
        <v>26</v>
      </c>
      <c r="O134" s="2">
        <v>0</v>
      </c>
      <c r="P134" s="2">
        <f t="shared" ref="P134:P197" si="27">_xlfn.IFS(AND(G134&gt;=$B$6,G134&lt;$B$7),$D$6,AND(G134&gt;=$B$7,G134&lt;$B$8),$D$7,AND(G134&gt;=$B$8,G134&lt;$B$9),$D$8,AND(G134&gt;=$B$9,G134&lt;$B$10),$D$9,AND(G134&gt;=$B$10,G134&lt;$B$11),$D$10,AND(G134&gt;=$B$11,G134&lt;$B$12),$D$11,AND(G134&gt;=$B$12,G134&lt;$B$13),$D$12)</f>
        <v>9.787862500000001</v>
      </c>
      <c r="Q134" s="2">
        <f t="shared" ref="Q134:Q197" ca="1" si="28">_xlfn.IFS(AND(G134&gt;=$B$6,G134&lt;$B$7),O134+G134*P134,         AND(G134&gt;=$B$7,G134&lt;$B$8),INDEX($Q$7:$Q$917,F134-1,1)+(G134-INDEX($G$7:$G$917,F134-1,1))*P134,     AND(G134&gt;=$B$8,G134&lt;F134),INDEX($Q$7:$Q$917,F134-1,1)+(G134-INDEX($G$7:$G$917,F134-1,1))*P134,   AND(G134&gt;=F134,G134&lt;$B$10),INDEX($Q$7:$Q$917,F134-1,1)+(G134-INDEX($G$7:$G$917,F134-1,1))*P134,      AND(G134&gt;=$B$10,G134&lt;$B$11),INDEX($Q$7:$Q$917,$B$10-1,1)+(G134-INDEX($G$7:$G$917,$B$10-1,1))*P134,    AND(G134&gt;=$B$11,G134&lt;$B$12),INDEX($Q$7:$Q$917,$B$11-1,1)+(G134-INDEX($G$7:$G$917,$B$11-1,1))*P134,          AND(G134&gt;=$B$12,G134&lt;$B$13),INDEX($Q$7:$Q$917,$B$12-1,1)+(G134-INDEX($G$7:$G$917,$B$12-1,1))*P134,    AND(G134&gt;=$B$12,G134&lt;$B$13),INDEX($Q$7:$Q$917,$B$12-1,1)+(G134-INDEX($G$7:$G$917,$B$12-1,1))*P134                )</f>
        <v>165.34678749999998</v>
      </c>
      <c r="R134" s="2">
        <f t="shared" ca="1" si="22"/>
        <v>132.27742999999998</v>
      </c>
      <c r="S134" s="2">
        <f t="shared" ca="1" si="23"/>
        <v>297.62421749999999</v>
      </c>
      <c r="T134" s="2">
        <f t="shared" ref="T134:T197" ca="1" si="29">N134*Q134</f>
        <v>4299.0164749999994</v>
      </c>
      <c r="U134" s="2">
        <f t="shared" ref="U134:U197" ca="1" si="30">N134*R134</f>
        <v>3439.2131799999997</v>
      </c>
      <c r="V134" s="2">
        <f t="shared" ref="V134:V197" ca="1" si="31">N134*S134</f>
        <v>7738.2296549999992</v>
      </c>
      <c r="W134" s="2">
        <f t="shared" ref="W134:W197" si="32">IFERROR((O134*N134),"-")</f>
        <v>0</v>
      </c>
      <c r="X134" s="2">
        <f t="shared" ca="1" si="25"/>
        <v>6.1239550925925919</v>
      </c>
      <c r="Y134" s="2">
        <v>150.80603098110402</v>
      </c>
      <c r="Z134" s="22">
        <v>120.64482478488321</v>
      </c>
      <c r="AA134" s="65">
        <f t="shared" si="24"/>
        <v>271.45085576598723</v>
      </c>
    </row>
    <row r="135" spans="1:27">
      <c r="A135" s="20"/>
      <c r="B135" s="22"/>
      <c r="D135" s="5">
        <f ca="1">Q134/Y134-1</f>
        <v>9.6420258687916149E-2</v>
      </c>
      <c r="E135"/>
      <c r="F135" s="1">
        <v>129</v>
      </c>
      <c r="G135" s="1">
        <v>27</v>
      </c>
      <c r="H135" s="1">
        <v>1661</v>
      </c>
      <c r="I135" s="1">
        <v>44802</v>
      </c>
      <c r="J135" s="1">
        <v>100</v>
      </c>
      <c r="K135" s="1">
        <f>IFERROR(IF(VLOOKUP(G135,'RESIDENCIAL POPULAR  '!$G$6:$R$1080,4,FALSE)=J135,INDEX('RESIDENCIAL POPULAR  '!$G$6:$R$1080,G136,3),"0"),0)</f>
        <v>3231</v>
      </c>
      <c r="L135" s="32">
        <f t="shared" ref="L135:L198" si="33">I135-K135</f>
        <v>41571</v>
      </c>
      <c r="M135" s="1">
        <f>IFERROR(IF(VLOOKUP(G135,'RESIDENCIAL POPULAR  '!$G$6:$R$1080,4,FALSE)=J135,INDEX('RESIDENCIAL POPULAR  '!$G$6:$R$1080,G136,2),"0"),0)</f>
        <v>120</v>
      </c>
      <c r="N135" s="31">
        <f t="shared" si="26"/>
        <v>1541</v>
      </c>
      <c r="O135" s="2">
        <v>0</v>
      </c>
      <c r="P135" s="2">
        <f t="shared" si="27"/>
        <v>9.787862500000001</v>
      </c>
      <c r="Q135" s="2">
        <f t="shared" ca="1" si="28"/>
        <v>165.34678749999998</v>
      </c>
      <c r="R135" s="2">
        <f t="shared" ref="R135:R198" ca="1" si="34">Q135*(J135/100)</f>
        <v>165.34678749999998</v>
      </c>
      <c r="S135" s="2">
        <f t="shared" ref="S135:S198" ca="1" si="35">Q135+R135</f>
        <v>330.69357499999995</v>
      </c>
      <c r="T135" s="2">
        <f t="shared" ca="1" si="29"/>
        <v>254799.39953749996</v>
      </c>
      <c r="U135" s="2">
        <f t="shared" ca="1" si="30"/>
        <v>254799.39953749996</v>
      </c>
      <c r="V135" s="2">
        <f t="shared" ca="1" si="31"/>
        <v>509598.79907499993</v>
      </c>
      <c r="W135" s="2">
        <f t="shared" si="32"/>
        <v>0</v>
      </c>
      <c r="X135" s="2">
        <f t="shared" ca="1" si="25"/>
        <v>6.1239550925925919</v>
      </c>
      <c r="Y135" s="2">
        <v>150.80603098110402</v>
      </c>
      <c r="Z135" s="22">
        <v>150.80603098110402</v>
      </c>
      <c r="AA135" s="65">
        <f t="shared" ref="AA135:AA198" si="36">Y135+Z135</f>
        <v>301.61206196220803</v>
      </c>
    </row>
    <row r="136" spans="1:27">
      <c r="A136" s="121"/>
      <c r="B136" s="2"/>
      <c r="E136"/>
      <c r="F136" s="1">
        <v>130</v>
      </c>
      <c r="G136" s="1">
        <v>28</v>
      </c>
      <c r="H136" s="1">
        <v>688</v>
      </c>
      <c r="I136" s="1">
        <v>19264</v>
      </c>
      <c r="J136" s="1">
        <v>0</v>
      </c>
      <c r="K136" s="1" t="str">
        <f>IFERROR(IF(VLOOKUP(G136,'RESIDENCIAL POPULAR  '!$G$6:$R$1080,4,FALSE)=J136,INDEX('RESIDENCIAL POPULAR  '!$G$6:$R$1080,G137,3),"0"),0)</f>
        <v>0</v>
      </c>
      <c r="L136" s="32">
        <f t="shared" si="33"/>
        <v>19264</v>
      </c>
      <c r="M136" s="1" t="str">
        <f>IFERROR(IF(VLOOKUP(G136,'RESIDENCIAL POPULAR  '!$G$6:$R$1080,4,FALSE)=J136,INDEX('RESIDENCIAL POPULAR  '!$G$6:$R$1080,G137,2),"0"),0)</f>
        <v>0</v>
      </c>
      <c r="N136" s="31">
        <f t="shared" si="26"/>
        <v>688</v>
      </c>
      <c r="O136" s="2">
        <v>0</v>
      </c>
      <c r="P136" s="2">
        <f t="shared" si="27"/>
        <v>9.787862500000001</v>
      </c>
      <c r="Q136" s="2">
        <f t="shared" ca="1" si="28"/>
        <v>175.13464999999997</v>
      </c>
      <c r="R136" s="2">
        <f t="shared" ca="1" si="34"/>
        <v>0</v>
      </c>
      <c r="S136" s="2">
        <f t="shared" ca="1" si="35"/>
        <v>175.13464999999997</v>
      </c>
      <c r="T136" s="2">
        <f t="shared" ca="1" si="29"/>
        <v>120492.63919999998</v>
      </c>
      <c r="U136" s="2">
        <f t="shared" ca="1" si="30"/>
        <v>0</v>
      </c>
      <c r="V136" s="2">
        <f t="shared" ca="1" si="31"/>
        <v>120492.63919999998</v>
      </c>
      <c r="W136" s="2">
        <f t="shared" si="32"/>
        <v>0</v>
      </c>
      <c r="X136" s="2">
        <f t="shared" ca="1" si="25"/>
        <v>6.2548089285714275</v>
      </c>
      <c r="Y136" s="2">
        <v>162.22013227165601</v>
      </c>
      <c r="Z136" s="22">
        <v>0</v>
      </c>
      <c r="AA136" s="65">
        <f t="shared" si="36"/>
        <v>162.22013227165601</v>
      </c>
    </row>
    <row r="137" spans="1:27">
      <c r="A137" s="121"/>
      <c r="B137" s="2"/>
      <c r="E137"/>
      <c r="F137" s="1">
        <v>131</v>
      </c>
      <c r="G137" s="1">
        <v>28</v>
      </c>
      <c r="H137" s="1">
        <v>259</v>
      </c>
      <c r="I137" s="1">
        <v>7251</v>
      </c>
      <c r="J137" s="1">
        <v>60</v>
      </c>
      <c r="K137" s="1" t="str">
        <f>IFERROR(IF(VLOOKUP(G137,'RESIDENCIAL POPULAR  '!$G$6:$R$1080,4,FALSE)=J137,INDEX('RESIDENCIAL POPULAR  '!$G$6:$R$1080,G138,3),"0"),0)</f>
        <v>0</v>
      </c>
      <c r="L137" s="32">
        <f t="shared" si="33"/>
        <v>7251</v>
      </c>
      <c r="M137" s="1" t="str">
        <f>IFERROR(IF(VLOOKUP(G137,'RESIDENCIAL POPULAR  '!$G$6:$R$1080,4,FALSE)=J137,INDEX('RESIDENCIAL POPULAR  '!$G$6:$R$1080,G138,2),"0"),0)</f>
        <v>0</v>
      </c>
      <c r="N137" s="31">
        <f t="shared" si="26"/>
        <v>259</v>
      </c>
      <c r="O137" s="2">
        <v>0</v>
      </c>
      <c r="P137" s="2">
        <f t="shared" si="27"/>
        <v>9.787862500000001</v>
      </c>
      <c r="Q137" s="2">
        <f t="shared" ca="1" si="28"/>
        <v>175.13464999999997</v>
      </c>
      <c r="R137" s="2">
        <f t="shared" ca="1" si="34"/>
        <v>105.08078999999998</v>
      </c>
      <c r="S137" s="2">
        <f t="shared" ca="1" si="35"/>
        <v>280.21543999999994</v>
      </c>
      <c r="T137" s="2">
        <f t="shared" ca="1" si="29"/>
        <v>45359.874349999991</v>
      </c>
      <c r="U137" s="2">
        <f t="shared" ca="1" si="30"/>
        <v>27215.924609999995</v>
      </c>
      <c r="V137" s="2">
        <f t="shared" ca="1" si="31"/>
        <v>72575.798959999986</v>
      </c>
      <c r="W137" s="2">
        <f t="shared" si="32"/>
        <v>0</v>
      </c>
      <c r="X137" s="2">
        <f t="shared" ca="1" si="25"/>
        <v>6.2548089285714275</v>
      </c>
      <c r="Y137" s="2">
        <v>162.22013227165601</v>
      </c>
      <c r="Z137" s="22">
        <v>97.332079362993611</v>
      </c>
      <c r="AA137" s="65">
        <f t="shared" si="36"/>
        <v>259.55221163464961</v>
      </c>
    </row>
    <row r="138" spans="1:27">
      <c r="A138" s="20"/>
      <c r="B138" s="4"/>
      <c r="E138"/>
      <c r="F138" s="1">
        <v>132</v>
      </c>
      <c r="G138" s="1">
        <v>28</v>
      </c>
      <c r="H138" s="1">
        <v>31</v>
      </c>
      <c r="I138" s="1">
        <v>866</v>
      </c>
      <c r="J138" s="1">
        <v>80</v>
      </c>
      <c r="K138" s="1" t="str">
        <f>IFERROR(IF(VLOOKUP(G138,'RESIDENCIAL POPULAR  '!$G$6:$R$1080,4,FALSE)=J138,INDEX('RESIDENCIAL POPULAR  '!$G$6:$R$1080,G139,3),"0"),0)</f>
        <v>0</v>
      </c>
      <c r="L138" s="32">
        <f t="shared" si="33"/>
        <v>866</v>
      </c>
      <c r="M138" s="1" t="str">
        <f>IFERROR(IF(VLOOKUP(G138,'RESIDENCIAL POPULAR  '!$G$6:$R$1080,4,FALSE)=J138,INDEX('RESIDENCIAL POPULAR  '!$G$6:$R$1080,G139,2),"0"),0)</f>
        <v>0</v>
      </c>
      <c r="N138" s="31">
        <f t="shared" si="26"/>
        <v>31</v>
      </c>
      <c r="O138" s="2">
        <v>0</v>
      </c>
      <c r="P138" s="2">
        <f t="shared" si="27"/>
        <v>9.787862500000001</v>
      </c>
      <c r="Q138" s="2">
        <f t="shared" ca="1" si="28"/>
        <v>175.13464999999997</v>
      </c>
      <c r="R138" s="2">
        <f t="shared" ca="1" si="34"/>
        <v>140.10771999999997</v>
      </c>
      <c r="S138" s="2">
        <f t="shared" ca="1" si="35"/>
        <v>315.24236999999994</v>
      </c>
      <c r="T138" s="2">
        <f t="shared" ca="1" si="29"/>
        <v>5429.1741499999989</v>
      </c>
      <c r="U138" s="2">
        <f t="shared" ca="1" si="30"/>
        <v>4343.3393199999991</v>
      </c>
      <c r="V138" s="2">
        <f t="shared" ca="1" si="31"/>
        <v>9772.5134699999981</v>
      </c>
      <c r="W138" s="2">
        <f t="shared" si="32"/>
        <v>0</v>
      </c>
      <c r="X138" s="2">
        <f t="shared" ca="1" si="25"/>
        <v>6.2548089285714275</v>
      </c>
      <c r="Y138" s="2">
        <v>162.22013227165601</v>
      </c>
      <c r="Z138" s="22">
        <v>129.7761058173248</v>
      </c>
      <c r="AA138" s="65">
        <f t="shared" si="36"/>
        <v>291.99623808898082</v>
      </c>
    </row>
    <row r="139" spans="1:27">
      <c r="A139" s="121"/>
      <c r="B139" s="2"/>
      <c r="E139"/>
      <c r="F139" s="1">
        <v>133</v>
      </c>
      <c r="G139" s="1">
        <v>28</v>
      </c>
      <c r="H139" s="1">
        <v>1292</v>
      </c>
      <c r="I139" s="1">
        <v>36160</v>
      </c>
      <c r="J139" s="1">
        <v>100</v>
      </c>
      <c r="K139" s="1">
        <f>IFERROR(IF(VLOOKUP(G139,'RESIDENCIAL POPULAR  '!$G$6:$R$1080,4,FALSE)=J139,INDEX('RESIDENCIAL POPULAR  '!$G$6:$R$1080,G140,3),"0"),0)</f>
        <v>3456</v>
      </c>
      <c r="L139" s="32">
        <f t="shared" si="33"/>
        <v>32704</v>
      </c>
      <c r="M139" s="1">
        <f>IFERROR(IF(VLOOKUP(G139,'RESIDENCIAL POPULAR  '!$G$6:$R$1080,4,FALSE)=J139,INDEX('RESIDENCIAL POPULAR  '!$G$6:$R$1080,G140,2),"0"),0)</f>
        <v>123</v>
      </c>
      <c r="N139" s="31">
        <f t="shared" si="26"/>
        <v>1169</v>
      </c>
      <c r="O139" s="2">
        <v>0</v>
      </c>
      <c r="P139" s="2">
        <f t="shared" si="27"/>
        <v>9.787862500000001</v>
      </c>
      <c r="Q139" s="2">
        <f t="shared" ca="1" si="28"/>
        <v>175.13464999999997</v>
      </c>
      <c r="R139" s="2">
        <f t="shared" ca="1" si="34"/>
        <v>175.13464999999997</v>
      </c>
      <c r="S139" s="2">
        <f t="shared" ca="1" si="35"/>
        <v>350.26929999999993</v>
      </c>
      <c r="T139" s="2">
        <f t="shared" ca="1" si="29"/>
        <v>204732.40584999995</v>
      </c>
      <c r="U139" s="2">
        <f t="shared" ca="1" si="30"/>
        <v>204732.40584999995</v>
      </c>
      <c r="V139" s="2">
        <f t="shared" ca="1" si="31"/>
        <v>409464.8116999999</v>
      </c>
      <c r="W139" s="2">
        <f t="shared" si="32"/>
        <v>0</v>
      </c>
      <c r="X139" s="2">
        <f t="shared" ca="1" si="25"/>
        <v>6.2548089285714275</v>
      </c>
      <c r="Y139" s="2">
        <v>162.22013227165601</v>
      </c>
      <c r="Z139" s="22">
        <v>162.22013227165601</v>
      </c>
      <c r="AA139" s="65">
        <f t="shared" si="36"/>
        <v>324.44026454331203</v>
      </c>
    </row>
    <row r="140" spans="1:27">
      <c r="A140" s="20"/>
      <c r="B140" s="4"/>
      <c r="E140"/>
      <c r="F140" s="1">
        <v>134</v>
      </c>
      <c r="G140" s="1">
        <v>29</v>
      </c>
      <c r="H140" s="1">
        <v>642</v>
      </c>
      <c r="I140" s="1">
        <v>18611</v>
      </c>
      <c r="J140" s="1">
        <v>0</v>
      </c>
      <c r="K140" s="1" t="str">
        <f>IFERROR(IF(VLOOKUP(G140,'RESIDENCIAL POPULAR  '!$G$6:$R$1080,4,FALSE)=J140,INDEX('RESIDENCIAL POPULAR  '!$G$6:$R$1080,G141,3),"0"),0)</f>
        <v>0</v>
      </c>
      <c r="L140" s="32">
        <f t="shared" si="33"/>
        <v>18611</v>
      </c>
      <c r="M140" s="1" t="str">
        <f>IFERROR(IF(VLOOKUP(G140,'RESIDENCIAL POPULAR  '!$G$6:$R$1080,4,FALSE)=J140,INDEX('RESIDENCIAL POPULAR  '!$G$6:$R$1080,G141,2),"0"),0)</f>
        <v>0</v>
      </c>
      <c r="N140" s="31">
        <f t="shared" si="26"/>
        <v>642</v>
      </c>
      <c r="O140" s="2">
        <v>0</v>
      </c>
      <c r="P140" s="2">
        <f t="shared" si="27"/>
        <v>9.787862500000001</v>
      </c>
      <c r="Q140" s="2">
        <f t="shared" ca="1" si="28"/>
        <v>184.92251249999995</v>
      </c>
      <c r="R140" s="2">
        <f t="shared" ca="1" si="34"/>
        <v>0</v>
      </c>
      <c r="S140" s="2">
        <f t="shared" ca="1" si="35"/>
        <v>184.92251249999995</v>
      </c>
      <c r="T140" s="2">
        <f t="shared" ca="1" si="29"/>
        <v>118720.25302499997</v>
      </c>
      <c r="U140" s="2">
        <f t="shared" ca="1" si="30"/>
        <v>0</v>
      </c>
      <c r="V140" s="2">
        <f t="shared" ca="1" si="31"/>
        <v>118720.25302499997</v>
      </c>
      <c r="W140" s="2">
        <f t="shared" si="32"/>
        <v>0</v>
      </c>
      <c r="X140" s="2">
        <f t="shared" ref="X140:X203" ca="1" si="37">Q140/G140</f>
        <v>6.3766383620689639</v>
      </c>
      <c r="Y140" s="2">
        <v>173.63423356220801</v>
      </c>
      <c r="Z140" s="22">
        <v>0</v>
      </c>
      <c r="AA140" s="65">
        <f t="shared" si="36"/>
        <v>173.63423356220801</v>
      </c>
    </row>
    <row r="141" spans="1:27">
      <c r="A141" s="20"/>
      <c r="B141" s="2"/>
      <c r="E141"/>
      <c r="F141" s="1">
        <v>135</v>
      </c>
      <c r="G141" s="1">
        <v>29</v>
      </c>
      <c r="H141" s="1">
        <v>232</v>
      </c>
      <c r="I141" s="1">
        <v>6722</v>
      </c>
      <c r="J141" s="1">
        <v>60</v>
      </c>
      <c r="K141" s="1" t="str">
        <f>IFERROR(IF(VLOOKUP(G141,'RESIDENCIAL POPULAR  '!$G$6:$R$1080,4,FALSE)=J141,INDEX('RESIDENCIAL POPULAR  '!$G$6:$R$1080,G142,3),"0"),0)</f>
        <v>0</v>
      </c>
      <c r="L141" s="32">
        <f t="shared" si="33"/>
        <v>6722</v>
      </c>
      <c r="M141" s="1" t="str">
        <f>IFERROR(IF(VLOOKUP(G141,'RESIDENCIAL POPULAR  '!$G$6:$R$1080,4,FALSE)=J141,INDEX('RESIDENCIAL POPULAR  '!$G$6:$R$1080,G142,2),"0"),0)</f>
        <v>0</v>
      </c>
      <c r="N141" s="31">
        <f t="shared" si="26"/>
        <v>232</v>
      </c>
      <c r="O141" s="2">
        <v>0</v>
      </c>
      <c r="P141" s="2">
        <f t="shared" si="27"/>
        <v>9.787862500000001</v>
      </c>
      <c r="Q141" s="2">
        <f t="shared" ca="1" si="28"/>
        <v>184.92251249999995</v>
      </c>
      <c r="R141" s="2">
        <f t="shared" ca="1" si="34"/>
        <v>110.95350749999997</v>
      </c>
      <c r="S141" s="2">
        <f t="shared" ca="1" si="35"/>
        <v>295.87601999999993</v>
      </c>
      <c r="T141" s="2">
        <f t="shared" ca="1" si="29"/>
        <v>42902.022899999989</v>
      </c>
      <c r="U141" s="2">
        <f t="shared" ca="1" si="30"/>
        <v>25741.213739999992</v>
      </c>
      <c r="V141" s="2">
        <f t="shared" ca="1" si="31"/>
        <v>68643.236639999988</v>
      </c>
      <c r="W141" s="2">
        <f t="shared" si="32"/>
        <v>0</v>
      </c>
      <c r="X141" s="2">
        <f t="shared" ca="1" si="37"/>
        <v>6.3766383620689639</v>
      </c>
      <c r="Y141" s="2">
        <v>173.63423356220801</v>
      </c>
      <c r="Z141" s="22">
        <v>104.1805401373248</v>
      </c>
      <c r="AA141" s="65">
        <f t="shared" si="36"/>
        <v>277.81477369953279</v>
      </c>
    </row>
    <row r="142" spans="1:27">
      <c r="A142" s="20"/>
      <c r="B142" s="21"/>
      <c r="E142"/>
      <c r="F142" s="1">
        <v>136</v>
      </c>
      <c r="G142" s="1">
        <v>29</v>
      </c>
      <c r="H142" s="1">
        <v>25</v>
      </c>
      <c r="I142" s="1">
        <v>724</v>
      </c>
      <c r="J142" s="1">
        <v>80</v>
      </c>
      <c r="K142" s="1" t="str">
        <f>IFERROR(IF(VLOOKUP(G142,'RESIDENCIAL POPULAR  '!$G$6:$R$1080,4,FALSE)=J142,INDEX('RESIDENCIAL POPULAR  '!$G$6:$R$1080,G143,3),"0"),0)</f>
        <v>0</v>
      </c>
      <c r="L142" s="32">
        <f t="shared" si="33"/>
        <v>724</v>
      </c>
      <c r="M142" s="1" t="str">
        <f>IFERROR(IF(VLOOKUP(G142,'RESIDENCIAL POPULAR  '!$G$6:$R$1080,4,FALSE)=J142,INDEX('RESIDENCIAL POPULAR  '!$G$6:$R$1080,G143,2),"0"),0)</f>
        <v>0</v>
      </c>
      <c r="N142" s="31">
        <f t="shared" si="26"/>
        <v>25</v>
      </c>
      <c r="O142" s="2">
        <v>0</v>
      </c>
      <c r="P142" s="2">
        <f t="shared" si="27"/>
        <v>9.787862500000001</v>
      </c>
      <c r="Q142" s="2">
        <f t="shared" ca="1" si="28"/>
        <v>184.92251249999995</v>
      </c>
      <c r="R142" s="2">
        <f t="shared" ca="1" si="34"/>
        <v>147.93800999999996</v>
      </c>
      <c r="S142" s="2">
        <f t="shared" ca="1" si="35"/>
        <v>332.86052249999989</v>
      </c>
      <c r="T142" s="2">
        <f t="shared" ca="1" si="29"/>
        <v>4623.0628124999985</v>
      </c>
      <c r="U142" s="2">
        <f t="shared" ca="1" si="30"/>
        <v>3698.450249999999</v>
      </c>
      <c r="V142" s="2">
        <f t="shared" ca="1" si="31"/>
        <v>8321.5130624999965</v>
      </c>
      <c r="W142" s="2">
        <f t="shared" si="32"/>
        <v>0</v>
      </c>
      <c r="X142" s="2">
        <f t="shared" ca="1" si="37"/>
        <v>6.3766383620689639</v>
      </c>
      <c r="Y142" s="2">
        <v>173.63423356220801</v>
      </c>
      <c r="Z142" s="22">
        <v>138.90738684976643</v>
      </c>
      <c r="AA142" s="65">
        <f t="shared" si="36"/>
        <v>312.54162041197446</v>
      </c>
    </row>
    <row r="143" spans="1:27">
      <c r="A143" s="20"/>
      <c r="B143" s="22"/>
      <c r="E143"/>
      <c r="F143" s="1">
        <v>137</v>
      </c>
      <c r="G143" s="1">
        <v>29</v>
      </c>
      <c r="H143" s="1">
        <v>975</v>
      </c>
      <c r="I143" s="1">
        <v>28254</v>
      </c>
      <c r="J143" s="1">
        <v>100</v>
      </c>
      <c r="K143" s="1">
        <f>IFERROR(IF(VLOOKUP(G143,'RESIDENCIAL POPULAR  '!$G$6:$R$1080,4,FALSE)=J143,INDEX('RESIDENCIAL POPULAR  '!$G$6:$R$1080,G144,3),"0"),0)</f>
        <v>2928</v>
      </c>
      <c r="L143" s="32">
        <f t="shared" si="33"/>
        <v>25326</v>
      </c>
      <c r="M143" s="1">
        <f>IFERROR(IF(VLOOKUP(G143,'RESIDENCIAL POPULAR  '!$G$6:$R$1080,4,FALSE)=J143,INDEX('RESIDENCIAL POPULAR  '!$G$6:$R$1080,G144,2),"0"),0)</f>
        <v>101</v>
      </c>
      <c r="N143" s="31">
        <f t="shared" si="26"/>
        <v>874</v>
      </c>
      <c r="O143" s="2">
        <v>0</v>
      </c>
      <c r="P143" s="2">
        <f t="shared" si="27"/>
        <v>9.787862500000001</v>
      </c>
      <c r="Q143" s="2">
        <f t="shared" ca="1" si="28"/>
        <v>184.92251249999995</v>
      </c>
      <c r="R143" s="2">
        <f t="shared" ca="1" si="34"/>
        <v>184.92251249999995</v>
      </c>
      <c r="S143" s="2">
        <f t="shared" ca="1" si="35"/>
        <v>369.84502499999991</v>
      </c>
      <c r="T143" s="2">
        <f t="shared" ca="1" si="29"/>
        <v>161622.27592499997</v>
      </c>
      <c r="U143" s="2">
        <f t="shared" ca="1" si="30"/>
        <v>161622.27592499997</v>
      </c>
      <c r="V143" s="2">
        <f t="shared" ca="1" si="31"/>
        <v>323244.55184999993</v>
      </c>
      <c r="W143" s="2">
        <f t="shared" si="32"/>
        <v>0</v>
      </c>
      <c r="X143" s="2">
        <f t="shared" ca="1" si="37"/>
        <v>6.3766383620689639</v>
      </c>
      <c r="Y143" s="2">
        <v>173.63423356220801</v>
      </c>
      <c r="Z143" s="22">
        <v>173.63423356220801</v>
      </c>
      <c r="AA143" s="65">
        <f t="shared" si="36"/>
        <v>347.26846712441602</v>
      </c>
    </row>
    <row r="144" spans="1:27">
      <c r="A144" s="121"/>
      <c r="B144" s="2"/>
      <c r="E144"/>
      <c r="F144" s="1">
        <v>138</v>
      </c>
      <c r="G144" s="1">
        <v>30</v>
      </c>
      <c r="H144" s="1">
        <v>608</v>
      </c>
      <c r="I144" s="1">
        <v>18233</v>
      </c>
      <c r="J144" s="1">
        <v>0</v>
      </c>
      <c r="K144" s="1" t="str">
        <f>IFERROR(IF(VLOOKUP(G144,'RESIDENCIAL POPULAR  '!$G$6:$R$1080,4,FALSE)=J144,INDEX('RESIDENCIAL POPULAR  '!$G$6:$R$1080,G145,3),"0"),0)</f>
        <v>0</v>
      </c>
      <c r="L144" s="32">
        <f t="shared" si="33"/>
        <v>18233</v>
      </c>
      <c r="M144" s="1" t="str">
        <f>IFERROR(IF(VLOOKUP(G144,'RESIDENCIAL POPULAR  '!$G$6:$R$1080,4,FALSE)=J144,INDEX('RESIDENCIAL POPULAR  '!$G$6:$R$1080,G145,2),"0"),0)</f>
        <v>0</v>
      </c>
      <c r="N144" s="31">
        <f t="shared" si="26"/>
        <v>608</v>
      </c>
      <c r="O144" s="2">
        <v>0</v>
      </c>
      <c r="P144" s="2">
        <f t="shared" si="27"/>
        <v>9.787862500000001</v>
      </c>
      <c r="Q144" s="2">
        <f t="shared" ca="1" si="28"/>
        <v>194.71037499999994</v>
      </c>
      <c r="R144" s="2">
        <f t="shared" ca="1" si="34"/>
        <v>0</v>
      </c>
      <c r="S144" s="2">
        <f t="shared" ca="1" si="35"/>
        <v>194.71037499999994</v>
      </c>
      <c r="T144" s="2">
        <f t="shared" ca="1" si="29"/>
        <v>118383.90799999997</v>
      </c>
      <c r="U144" s="2">
        <f t="shared" ca="1" si="30"/>
        <v>0</v>
      </c>
      <c r="V144" s="2">
        <f t="shared" ca="1" si="31"/>
        <v>118383.90799999997</v>
      </c>
      <c r="W144" s="2">
        <f t="shared" si="32"/>
        <v>0</v>
      </c>
      <c r="X144" s="2">
        <f t="shared" ca="1" si="37"/>
        <v>6.4903458333333317</v>
      </c>
      <c r="Y144" s="2">
        <v>185.04833485276001</v>
      </c>
      <c r="Z144" s="22">
        <v>0</v>
      </c>
      <c r="AA144" s="65">
        <f t="shared" si="36"/>
        <v>185.04833485276001</v>
      </c>
    </row>
    <row r="145" spans="1:27">
      <c r="A145" s="121"/>
      <c r="B145" s="2"/>
      <c r="E145"/>
      <c r="F145" s="1">
        <v>139</v>
      </c>
      <c r="G145" s="1">
        <v>30</v>
      </c>
      <c r="H145" s="1">
        <v>220</v>
      </c>
      <c r="I145" s="1">
        <v>6597</v>
      </c>
      <c r="J145" s="1">
        <v>60</v>
      </c>
      <c r="K145" s="1" t="str">
        <f>IFERROR(IF(VLOOKUP(G145,'RESIDENCIAL POPULAR  '!$G$6:$R$1080,4,FALSE)=J145,INDEX('RESIDENCIAL POPULAR  '!$G$6:$R$1080,G146,3),"0"),0)</f>
        <v>0</v>
      </c>
      <c r="L145" s="32">
        <f t="shared" si="33"/>
        <v>6597</v>
      </c>
      <c r="M145" s="1" t="str">
        <f>IFERROR(IF(VLOOKUP(G145,'RESIDENCIAL POPULAR  '!$G$6:$R$1080,4,FALSE)=J145,INDEX('RESIDENCIAL POPULAR  '!$G$6:$R$1080,G146,2),"0"),0)</f>
        <v>0</v>
      </c>
      <c r="N145" s="31">
        <f t="shared" si="26"/>
        <v>220</v>
      </c>
      <c r="O145" s="2">
        <v>0</v>
      </c>
      <c r="P145" s="2">
        <f t="shared" si="27"/>
        <v>9.787862500000001</v>
      </c>
      <c r="Q145" s="2">
        <f t="shared" ca="1" si="28"/>
        <v>194.71037499999994</v>
      </c>
      <c r="R145" s="2">
        <f t="shared" ca="1" si="34"/>
        <v>116.82622499999997</v>
      </c>
      <c r="S145" s="2">
        <f t="shared" ca="1" si="35"/>
        <v>311.53659999999991</v>
      </c>
      <c r="T145" s="2">
        <f t="shared" ca="1" si="29"/>
        <v>42836.282499999987</v>
      </c>
      <c r="U145" s="2">
        <f t="shared" ca="1" si="30"/>
        <v>25701.769499999991</v>
      </c>
      <c r="V145" s="2">
        <f t="shared" ca="1" si="31"/>
        <v>68538.051999999981</v>
      </c>
      <c r="W145" s="2">
        <f t="shared" si="32"/>
        <v>0</v>
      </c>
      <c r="X145" s="2">
        <f t="shared" ca="1" si="37"/>
        <v>6.4903458333333317</v>
      </c>
      <c r="Y145" s="2">
        <v>185.04833485276001</v>
      </c>
      <c r="Z145" s="22">
        <v>111.029000911656</v>
      </c>
      <c r="AA145" s="65">
        <f t="shared" si="36"/>
        <v>296.07733576441603</v>
      </c>
    </row>
    <row r="146" spans="1:27">
      <c r="A146" s="20"/>
      <c r="B146" s="4"/>
      <c r="E146"/>
      <c r="F146" s="1">
        <v>140</v>
      </c>
      <c r="G146" s="1">
        <v>30</v>
      </c>
      <c r="H146" s="1">
        <v>11</v>
      </c>
      <c r="I146" s="1">
        <v>329</v>
      </c>
      <c r="J146" s="1">
        <v>80</v>
      </c>
      <c r="K146" s="1" t="str">
        <f>IFERROR(IF(VLOOKUP(G146,'RESIDENCIAL POPULAR  '!$G$6:$R$1080,4,FALSE)=J146,INDEX('RESIDENCIAL POPULAR  '!$G$6:$R$1080,G147,3),"0"),0)</f>
        <v>0</v>
      </c>
      <c r="L146" s="32">
        <f t="shared" si="33"/>
        <v>329</v>
      </c>
      <c r="M146" s="1" t="str">
        <f>IFERROR(IF(VLOOKUP(G146,'RESIDENCIAL POPULAR  '!$G$6:$R$1080,4,FALSE)=J146,INDEX('RESIDENCIAL POPULAR  '!$G$6:$R$1080,G147,2),"0"),0)</f>
        <v>0</v>
      </c>
      <c r="N146" s="31">
        <f t="shared" si="26"/>
        <v>11</v>
      </c>
      <c r="O146" s="2">
        <v>0</v>
      </c>
      <c r="P146" s="2">
        <f t="shared" si="27"/>
        <v>9.787862500000001</v>
      </c>
      <c r="Q146" s="2">
        <f t="shared" ca="1" si="28"/>
        <v>194.71037499999994</v>
      </c>
      <c r="R146" s="2">
        <f t="shared" ca="1" si="34"/>
        <v>155.76829999999995</v>
      </c>
      <c r="S146" s="2">
        <f t="shared" ca="1" si="35"/>
        <v>350.4786749999999</v>
      </c>
      <c r="T146" s="2">
        <f t="shared" ca="1" si="29"/>
        <v>2141.8141249999994</v>
      </c>
      <c r="U146" s="2">
        <f t="shared" ca="1" si="30"/>
        <v>1713.4512999999995</v>
      </c>
      <c r="V146" s="2">
        <f t="shared" ca="1" si="31"/>
        <v>3855.2654249999987</v>
      </c>
      <c r="W146" s="2">
        <f t="shared" si="32"/>
        <v>0</v>
      </c>
      <c r="X146" s="2">
        <f t="shared" ca="1" si="37"/>
        <v>6.4903458333333317</v>
      </c>
      <c r="Y146" s="2">
        <v>185.04833485276001</v>
      </c>
      <c r="Z146" s="22">
        <v>148.03866788220802</v>
      </c>
      <c r="AA146" s="65">
        <f t="shared" si="36"/>
        <v>333.087002734968</v>
      </c>
    </row>
    <row r="147" spans="1:27">
      <c r="E147"/>
      <c r="F147" s="1">
        <v>141</v>
      </c>
      <c r="G147" s="1">
        <v>30</v>
      </c>
      <c r="H147" s="1">
        <v>788</v>
      </c>
      <c r="I147" s="1">
        <v>23631</v>
      </c>
      <c r="J147" s="1">
        <v>100</v>
      </c>
      <c r="K147" s="1">
        <f>IFERROR(IF(VLOOKUP(G147,'RESIDENCIAL POPULAR  '!$G$6:$R$1080,4,FALSE)=J147,INDEX('RESIDENCIAL POPULAR  '!$G$6:$R$1080,G148,3),"0"),0)</f>
        <v>2019</v>
      </c>
      <c r="L147" s="32">
        <f t="shared" si="33"/>
        <v>21612</v>
      </c>
      <c r="M147" s="1">
        <f>IFERROR(IF(VLOOKUP(G147,'RESIDENCIAL POPULAR  '!$G$6:$R$1080,4,FALSE)=J147,INDEX('RESIDENCIAL POPULAR  '!$G$6:$R$1080,G148,2),"0"),0)</f>
        <v>67</v>
      </c>
      <c r="N147" s="31">
        <f t="shared" si="26"/>
        <v>721</v>
      </c>
      <c r="O147" s="2">
        <v>0</v>
      </c>
      <c r="P147" s="2">
        <f t="shared" si="27"/>
        <v>9.787862500000001</v>
      </c>
      <c r="Q147" s="2">
        <f t="shared" ca="1" si="28"/>
        <v>194.71037499999994</v>
      </c>
      <c r="R147" s="2">
        <f t="shared" ca="1" si="34"/>
        <v>194.71037499999994</v>
      </c>
      <c r="S147" s="2">
        <f t="shared" ca="1" si="35"/>
        <v>389.42074999999988</v>
      </c>
      <c r="T147" s="2">
        <f t="shared" ca="1" si="29"/>
        <v>140386.18037499997</v>
      </c>
      <c r="U147" s="2">
        <f t="shared" ca="1" si="30"/>
        <v>140386.18037499997</v>
      </c>
      <c r="V147" s="2">
        <f t="shared" ca="1" si="31"/>
        <v>280772.36074999993</v>
      </c>
      <c r="W147" s="2">
        <f t="shared" si="32"/>
        <v>0</v>
      </c>
      <c r="X147" s="2">
        <f t="shared" ca="1" si="37"/>
        <v>6.4903458333333317</v>
      </c>
      <c r="Y147" s="2">
        <v>185.04833485276001</v>
      </c>
      <c r="Z147" s="22">
        <v>185.04833485276001</v>
      </c>
      <c r="AA147" s="65">
        <f t="shared" si="36"/>
        <v>370.09666970552001</v>
      </c>
    </row>
    <row r="148" spans="1:27">
      <c r="E148"/>
      <c r="F148" s="1">
        <v>142</v>
      </c>
      <c r="G148" s="1">
        <v>31</v>
      </c>
      <c r="H148" s="1">
        <v>460</v>
      </c>
      <c r="I148" s="1">
        <v>14256</v>
      </c>
      <c r="J148" s="1">
        <v>0</v>
      </c>
      <c r="K148" s="1" t="str">
        <f>IFERROR(IF(VLOOKUP(G148,'RESIDENCIAL POPULAR  '!$G$6:$R$1080,4,FALSE)=J148,INDEX('RESIDENCIAL POPULAR  '!$G$6:$R$1080,G149,3),"0"),0)</f>
        <v>0</v>
      </c>
      <c r="L148" s="32">
        <f t="shared" si="33"/>
        <v>14256</v>
      </c>
      <c r="M148" s="1" t="str">
        <f>IFERROR(IF(VLOOKUP(G148,'RESIDENCIAL POPULAR  '!$G$6:$R$1080,4,FALSE)=J148,INDEX('RESIDENCIAL POPULAR  '!$G$6:$R$1080,G149,2),"0"),0)</f>
        <v>0</v>
      </c>
      <c r="N148" s="31">
        <f t="shared" si="26"/>
        <v>460</v>
      </c>
      <c r="O148" s="2">
        <v>0</v>
      </c>
      <c r="P148" s="2">
        <f t="shared" si="27"/>
        <v>14.192400625000001</v>
      </c>
      <c r="Q148" s="2">
        <f t="shared" ca="1" si="28"/>
        <v>208.90277562499995</v>
      </c>
      <c r="R148" s="2">
        <f t="shared" ca="1" si="34"/>
        <v>0</v>
      </c>
      <c r="S148" s="2">
        <f t="shared" ca="1" si="35"/>
        <v>208.90277562499995</v>
      </c>
      <c r="T148" s="2">
        <f t="shared" ca="1" si="29"/>
        <v>96095.27678749997</v>
      </c>
      <c r="U148" s="2">
        <f t="shared" ca="1" si="30"/>
        <v>0</v>
      </c>
      <c r="V148" s="2">
        <f t="shared" ca="1" si="31"/>
        <v>96095.27678749997</v>
      </c>
      <c r="W148" s="2">
        <f t="shared" si="32"/>
        <v>0</v>
      </c>
      <c r="X148" s="2">
        <f t="shared" ca="1" si="37"/>
        <v>6.7387992137096759</v>
      </c>
      <c r="Y148" s="2">
        <v>196.462436143312</v>
      </c>
      <c r="Z148" s="22">
        <v>0</v>
      </c>
      <c r="AA148" s="65">
        <f t="shared" si="36"/>
        <v>196.462436143312</v>
      </c>
    </row>
    <row r="149" spans="1:27">
      <c r="E149"/>
      <c r="F149" s="1">
        <v>143</v>
      </c>
      <c r="G149" s="1">
        <v>31</v>
      </c>
      <c r="H149" s="1">
        <v>202</v>
      </c>
      <c r="I149" s="1">
        <v>6262</v>
      </c>
      <c r="J149" s="1">
        <v>60</v>
      </c>
      <c r="K149" s="1" t="str">
        <f>IFERROR(IF(VLOOKUP(G149,'RESIDENCIAL POPULAR  '!$G$6:$R$1080,4,FALSE)=J149,INDEX('RESIDENCIAL POPULAR  '!$G$6:$R$1080,G150,3),"0"),0)</f>
        <v>0</v>
      </c>
      <c r="L149" s="32">
        <f t="shared" si="33"/>
        <v>6262</v>
      </c>
      <c r="M149" s="1" t="str">
        <f>IFERROR(IF(VLOOKUP(G149,'RESIDENCIAL POPULAR  '!$G$6:$R$1080,4,FALSE)=J149,INDEX('RESIDENCIAL POPULAR  '!$G$6:$R$1080,G150,2),"0"),0)</f>
        <v>0</v>
      </c>
      <c r="N149" s="31">
        <f t="shared" si="26"/>
        <v>202</v>
      </c>
      <c r="O149" s="2">
        <v>0</v>
      </c>
      <c r="P149" s="2">
        <f t="shared" si="27"/>
        <v>14.192400625000001</v>
      </c>
      <c r="Q149" s="2">
        <f t="shared" ca="1" si="28"/>
        <v>208.90277562499995</v>
      </c>
      <c r="R149" s="2">
        <f t="shared" ca="1" si="34"/>
        <v>125.34166537499996</v>
      </c>
      <c r="S149" s="2">
        <f t="shared" ca="1" si="35"/>
        <v>334.24444099999994</v>
      </c>
      <c r="T149" s="2">
        <f t="shared" ca="1" si="29"/>
        <v>42198.360676249991</v>
      </c>
      <c r="U149" s="2">
        <f t="shared" ca="1" si="30"/>
        <v>25319.016405749993</v>
      </c>
      <c r="V149" s="2">
        <f t="shared" ca="1" si="31"/>
        <v>67517.377081999992</v>
      </c>
      <c r="W149" s="2">
        <f t="shared" si="32"/>
        <v>0</v>
      </c>
      <c r="X149" s="2">
        <f t="shared" ca="1" si="37"/>
        <v>6.7387992137096759</v>
      </c>
      <c r="Y149" s="2">
        <v>196.462436143312</v>
      </c>
      <c r="Z149" s="22">
        <v>117.8774616859872</v>
      </c>
      <c r="AA149" s="65">
        <f t="shared" si="36"/>
        <v>314.33989782929922</v>
      </c>
    </row>
    <row r="150" spans="1:27">
      <c r="E150"/>
      <c r="F150" s="1">
        <v>144</v>
      </c>
      <c r="G150" s="1">
        <v>31</v>
      </c>
      <c r="H150" s="1">
        <v>14</v>
      </c>
      <c r="I150" s="1">
        <v>431</v>
      </c>
      <c r="J150" s="1">
        <v>80</v>
      </c>
      <c r="K150" s="1" t="str">
        <f>IFERROR(IF(VLOOKUP(G150,'RESIDENCIAL POPULAR  '!$G$6:$R$1080,4,FALSE)=J150,INDEX('RESIDENCIAL POPULAR  '!$G$6:$R$1080,G151,3),"0"),0)</f>
        <v>0</v>
      </c>
      <c r="L150" s="32">
        <f t="shared" si="33"/>
        <v>431</v>
      </c>
      <c r="M150" s="1" t="str">
        <f>IFERROR(IF(VLOOKUP(G150,'RESIDENCIAL POPULAR  '!$G$6:$R$1080,4,FALSE)=J150,INDEX('RESIDENCIAL POPULAR  '!$G$6:$R$1080,G151,2),"0"),0)</f>
        <v>0</v>
      </c>
      <c r="N150" s="31">
        <f t="shared" si="26"/>
        <v>14</v>
      </c>
      <c r="O150" s="2">
        <v>0</v>
      </c>
      <c r="P150" s="2">
        <f t="shared" si="27"/>
        <v>14.192400625000001</v>
      </c>
      <c r="Q150" s="2">
        <f t="shared" ca="1" si="28"/>
        <v>208.90277562499995</v>
      </c>
      <c r="R150" s="2">
        <f t="shared" ca="1" si="34"/>
        <v>167.12222049999997</v>
      </c>
      <c r="S150" s="2">
        <f t="shared" ca="1" si="35"/>
        <v>376.02499612499992</v>
      </c>
      <c r="T150" s="2">
        <f t="shared" ca="1" si="29"/>
        <v>2924.6388587499991</v>
      </c>
      <c r="U150" s="2">
        <f t="shared" ca="1" si="30"/>
        <v>2339.7110869999997</v>
      </c>
      <c r="V150" s="2">
        <f t="shared" ca="1" si="31"/>
        <v>5264.3499457499984</v>
      </c>
      <c r="W150" s="2">
        <f t="shared" si="32"/>
        <v>0</v>
      </c>
      <c r="X150" s="2">
        <f t="shared" ca="1" si="37"/>
        <v>6.7387992137096759</v>
      </c>
      <c r="Y150" s="2">
        <v>196.462436143312</v>
      </c>
      <c r="Z150" s="22">
        <v>157.16994891464961</v>
      </c>
      <c r="AA150" s="65">
        <f t="shared" si="36"/>
        <v>353.63238505796164</v>
      </c>
    </row>
    <row r="151" spans="1:27">
      <c r="E151"/>
      <c r="F151" s="1">
        <v>145</v>
      </c>
      <c r="G151" s="1">
        <v>31</v>
      </c>
      <c r="H151" s="1">
        <v>691</v>
      </c>
      <c r="I151" s="1">
        <v>21425</v>
      </c>
      <c r="J151" s="1">
        <v>100</v>
      </c>
      <c r="K151" s="1">
        <f>IFERROR(IF(VLOOKUP(G151,'RESIDENCIAL POPULAR  '!$G$6:$R$1080,4,FALSE)=J151,INDEX('RESIDENCIAL POPULAR  '!$G$6:$R$1080,G152,3),"0"),0)</f>
        <v>2087</v>
      </c>
      <c r="L151" s="32">
        <f t="shared" si="33"/>
        <v>19338</v>
      </c>
      <c r="M151" s="1">
        <f>IFERROR(IF(VLOOKUP(G151,'RESIDENCIAL POPULAR  '!$G$6:$R$1080,4,FALSE)=J151,INDEX('RESIDENCIAL POPULAR  '!$G$6:$R$1080,G152,2),"0"),0)</f>
        <v>67</v>
      </c>
      <c r="N151" s="31">
        <f t="shared" si="26"/>
        <v>624</v>
      </c>
      <c r="O151" s="2">
        <v>0</v>
      </c>
      <c r="P151" s="2">
        <f t="shared" si="27"/>
        <v>14.192400625000001</v>
      </c>
      <c r="Q151" s="2">
        <f t="shared" ca="1" si="28"/>
        <v>208.90277562499995</v>
      </c>
      <c r="R151" s="2">
        <f t="shared" ca="1" si="34"/>
        <v>208.90277562499995</v>
      </c>
      <c r="S151" s="2">
        <f t="shared" ca="1" si="35"/>
        <v>417.80555124999989</v>
      </c>
      <c r="T151" s="2">
        <f t="shared" ca="1" si="29"/>
        <v>130355.33198999996</v>
      </c>
      <c r="U151" s="2">
        <f t="shared" ca="1" si="30"/>
        <v>130355.33198999996</v>
      </c>
      <c r="V151" s="2">
        <f t="shared" ca="1" si="31"/>
        <v>260710.66397999992</v>
      </c>
      <c r="W151" s="2">
        <f t="shared" si="32"/>
        <v>0</v>
      </c>
      <c r="X151" s="2">
        <f t="shared" ca="1" si="37"/>
        <v>6.7387992137096759</v>
      </c>
      <c r="Y151" s="2">
        <v>196.462436143312</v>
      </c>
      <c r="Z151" s="22">
        <v>196.462436143312</v>
      </c>
      <c r="AA151" s="65">
        <f t="shared" si="36"/>
        <v>392.92487228662401</v>
      </c>
    </row>
    <row r="152" spans="1:27">
      <c r="E152"/>
      <c r="F152" s="1">
        <v>146</v>
      </c>
      <c r="G152" s="1">
        <v>32</v>
      </c>
      <c r="H152" s="1">
        <v>426</v>
      </c>
      <c r="I152" s="1">
        <v>13628</v>
      </c>
      <c r="J152" s="1">
        <v>0</v>
      </c>
      <c r="K152" s="1" t="str">
        <f>IFERROR(IF(VLOOKUP(G152,'RESIDENCIAL POPULAR  '!$G$6:$R$1080,4,FALSE)=J152,INDEX('RESIDENCIAL POPULAR  '!$G$6:$R$1080,G153,3),"0"),0)</f>
        <v>0</v>
      </c>
      <c r="L152" s="32">
        <f t="shared" si="33"/>
        <v>13628</v>
      </c>
      <c r="M152" s="1" t="str">
        <f>IFERROR(IF(VLOOKUP(G152,'RESIDENCIAL POPULAR  '!$G$6:$R$1080,4,FALSE)=J152,INDEX('RESIDENCIAL POPULAR  '!$G$6:$R$1080,G153,2),"0"),0)</f>
        <v>0</v>
      </c>
      <c r="N152" s="31">
        <f t="shared" si="26"/>
        <v>426</v>
      </c>
      <c r="O152" s="2">
        <v>0</v>
      </c>
      <c r="P152" s="2">
        <f t="shared" si="27"/>
        <v>14.192400625000001</v>
      </c>
      <c r="Q152" s="2">
        <f t="shared" ca="1" si="28"/>
        <v>223.09517624999995</v>
      </c>
      <c r="R152" s="2">
        <f t="shared" ca="1" si="34"/>
        <v>0</v>
      </c>
      <c r="S152" s="2">
        <f t="shared" ca="1" si="35"/>
        <v>223.09517624999995</v>
      </c>
      <c r="T152" s="2">
        <f t="shared" ca="1" si="29"/>
        <v>95038.545082499986</v>
      </c>
      <c r="U152" s="2">
        <f t="shared" ca="1" si="30"/>
        <v>0</v>
      </c>
      <c r="V152" s="2">
        <f t="shared" ca="1" si="31"/>
        <v>95038.545082499986</v>
      </c>
      <c r="W152" s="2">
        <f t="shared" si="32"/>
        <v>0</v>
      </c>
      <c r="X152" s="2">
        <f t="shared" ca="1" si="37"/>
        <v>6.9717242578124985</v>
      </c>
      <c r="Y152" s="2">
        <v>207.876537433864</v>
      </c>
      <c r="Z152" s="22">
        <v>0</v>
      </c>
      <c r="AA152" s="65">
        <f t="shared" si="36"/>
        <v>207.876537433864</v>
      </c>
    </row>
    <row r="153" spans="1:27">
      <c r="E153"/>
      <c r="F153" s="1">
        <v>147</v>
      </c>
      <c r="G153" s="1">
        <v>32</v>
      </c>
      <c r="H153" s="1">
        <v>180</v>
      </c>
      <c r="I153" s="1">
        <v>5760</v>
      </c>
      <c r="J153" s="1">
        <v>60</v>
      </c>
      <c r="K153" s="1" t="str">
        <f>IFERROR(IF(VLOOKUP(G153,'RESIDENCIAL POPULAR  '!$G$6:$R$1080,4,FALSE)=J153,INDEX('RESIDENCIAL POPULAR  '!$G$6:$R$1080,G154,3),"0"),0)</f>
        <v>0</v>
      </c>
      <c r="L153" s="32">
        <f t="shared" si="33"/>
        <v>5760</v>
      </c>
      <c r="M153" s="1" t="str">
        <f>IFERROR(IF(VLOOKUP(G153,'RESIDENCIAL POPULAR  '!$G$6:$R$1080,4,FALSE)=J153,INDEX('RESIDENCIAL POPULAR  '!$G$6:$R$1080,G154,2),"0"),0)</f>
        <v>0</v>
      </c>
      <c r="N153" s="31">
        <f t="shared" si="26"/>
        <v>180</v>
      </c>
      <c r="O153" s="2">
        <v>0</v>
      </c>
      <c r="P153" s="2">
        <f t="shared" si="27"/>
        <v>14.192400625000001</v>
      </c>
      <c r="Q153" s="2">
        <f t="shared" ca="1" si="28"/>
        <v>223.09517624999995</v>
      </c>
      <c r="R153" s="2">
        <f t="shared" ca="1" si="34"/>
        <v>133.85710574999996</v>
      </c>
      <c r="S153" s="2">
        <f t="shared" ca="1" si="35"/>
        <v>356.95228199999991</v>
      </c>
      <c r="T153" s="2">
        <f t="shared" ca="1" si="29"/>
        <v>40157.131724999992</v>
      </c>
      <c r="U153" s="2">
        <f t="shared" ca="1" si="30"/>
        <v>24094.279034999992</v>
      </c>
      <c r="V153" s="2">
        <f t="shared" ca="1" si="31"/>
        <v>64251.410759999984</v>
      </c>
      <c r="W153" s="2">
        <f t="shared" si="32"/>
        <v>0</v>
      </c>
      <c r="X153" s="2">
        <f t="shared" ca="1" si="37"/>
        <v>6.9717242578124985</v>
      </c>
      <c r="Y153" s="2">
        <v>207.876537433864</v>
      </c>
      <c r="Z153" s="22">
        <v>124.7259224603184</v>
      </c>
      <c r="AA153" s="65">
        <f t="shared" si="36"/>
        <v>332.6024598941824</v>
      </c>
    </row>
    <row r="154" spans="1:27">
      <c r="E154"/>
      <c r="F154" s="1">
        <v>148</v>
      </c>
      <c r="G154" s="1">
        <v>32</v>
      </c>
      <c r="H154" s="1">
        <v>14</v>
      </c>
      <c r="I154" s="1">
        <v>447</v>
      </c>
      <c r="J154" s="1">
        <v>80</v>
      </c>
      <c r="K154" s="1" t="str">
        <f>IFERROR(IF(VLOOKUP(G154,'RESIDENCIAL POPULAR  '!$G$6:$R$1080,4,FALSE)=J154,INDEX('RESIDENCIAL POPULAR  '!$G$6:$R$1080,G155,3),"0"),0)</f>
        <v>0</v>
      </c>
      <c r="L154" s="32">
        <f t="shared" si="33"/>
        <v>447</v>
      </c>
      <c r="M154" s="1" t="str">
        <f>IFERROR(IF(VLOOKUP(G154,'RESIDENCIAL POPULAR  '!$G$6:$R$1080,4,FALSE)=J154,INDEX('RESIDENCIAL POPULAR  '!$G$6:$R$1080,G155,2),"0"),0)</f>
        <v>0</v>
      </c>
      <c r="N154" s="31">
        <f t="shared" si="26"/>
        <v>14</v>
      </c>
      <c r="O154" s="2">
        <v>0</v>
      </c>
      <c r="P154" s="2">
        <f t="shared" si="27"/>
        <v>14.192400625000001</v>
      </c>
      <c r="Q154" s="2">
        <f t="shared" ca="1" si="28"/>
        <v>223.09517624999995</v>
      </c>
      <c r="R154" s="2">
        <f t="shared" ca="1" si="34"/>
        <v>178.47614099999998</v>
      </c>
      <c r="S154" s="2">
        <f t="shared" ca="1" si="35"/>
        <v>401.57131724999994</v>
      </c>
      <c r="T154" s="2">
        <f t="shared" ca="1" si="29"/>
        <v>3123.3324674999994</v>
      </c>
      <c r="U154" s="2">
        <f t="shared" ca="1" si="30"/>
        <v>2498.6659739999996</v>
      </c>
      <c r="V154" s="2">
        <f t="shared" ca="1" si="31"/>
        <v>5621.998441499999</v>
      </c>
      <c r="W154" s="2">
        <f t="shared" si="32"/>
        <v>0</v>
      </c>
      <c r="X154" s="2">
        <f t="shared" ca="1" si="37"/>
        <v>6.9717242578124985</v>
      </c>
      <c r="Y154" s="2">
        <v>207.876537433864</v>
      </c>
      <c r="Z154" s="22">
        <v>166.3012299470912</v>
      </c>
      <c r="AA154" s="65">
        <f t="shared" si="36"/>
        <v>374.17776738095517</v>
      </c>
    </row>
    <row r="155" spans="1:27">
      <c r="E155"/>
      <c r="F155" s="1">
        <v>149</v>
      </c>
      <c r="G155" s="1">
        <v>32</v>
      </c>
      <c r="H155" s="1">
        <v>599</v>
      </c>
      <c r="I155" s="1">
        <v>19146</v>
      </c>
      <c r="J155" s="1">
        <v>100</v>
      </c>
      <c r="K155" s="1">
        <f>IFERROR(IF(VLOOKUP(G155,'RESIDENCIAL POPULAR  '!$G$6:$R$1080,4,FALSE)=J155,INDEX('RESIDENCIAL POPULAR  '!$G$6:$R$1080,G156,3),"0"),0)</f>
        <v>1197</v>
      </c>
      <c r="L155" s="32">
        <f t="shared" si="33"/>
        <v>17949</v>
      </c>
      <c r="M155" s="1">
        <f>IFERROR(IF(VLOOKUP(G155,'RESIDENCIAL POPULAR  '!$G$6:$R$1080,4,FALSE)=J155,INDEX('RESIDENCIAL POPULAR  '!$G$6:$R$1080,G156,2),"0"),0)</f>
        <v>37</v>
      </c>
      <c r="N155" s="31">
        <f t="shared" si="26"/>
        <v>562</v>
      </c>
      <c r="O155" s="2">
        <v>0</v>
      </c>
      <c r="P155" s="2">
        <f t="shared" si="27"/>
        <v>14.192400625000001</v>
      </c>
      <c r="Q155" s="2">
        <f t="shared" ca="1" si="28"/>
        <v>223.09517624999995</v>
      </c>
      <c r="R155" s="2">
        <f t="shared" ca="1" si="34"/>
        <v>223.09517624999995</v>
      </c>
      <c r="S155" s="2">
        <f t="shared" ca="1" si="35"/>
        <v>446.1903524999999</v>
      </c>
      <c r="T155" s="2">
        <f t="shared" ca="1" si="29"/>
        <v>125379.48905249998</v>
      </c>
      <c r="U155" s="2">
        <f t="shared" ca="1" si="30"/>
        <v>125379.48905249998</v>
      </c>
      <c r="V155" s="2">
        <f t="shared" ca="1" si="31"/>
        <v>250758.97810499996</v>
      </c>
      <c r="W155" s="2">
        <f t="shared" si="32"/>
        <v>0</v>
      </c>
      <c r="X155" s="2">
        <f t="shared" ca="1" si="37"/>
        <v>6.9717242578124985</v>
      </c>
      <c r="Y155" s="2">
        <v>207.876537433864</v>
      </c>
      <c r="Z155" s="22">
        <v>207.876537433864</v>
      </c>
      <c r="AA155" s="65">
        <f t="shared" si="36"/>
        <v>415.753074867728</v>
      </c>
    </row>
    <row r="156" spans="1:27">
      <c r="E156"/>
      <c r="F156" s="1">
        <v>150</v>
      </c>
      <c r="G156" s="1">
        <v>33</v>
      </c>
      <c r="H156" s="1">
        <v>360</v>
      </c>
      <c r="I156" s="1">
        <v>11878</v>
      </c>
      <c r="J156" s="1">
        <v>0</v>
      </c>
      <c r="K156" s="1" t="str">
        <f>IFERROR(IF(VLOOKUP(G156,'RESIDENCIAL POPULAR  '!$G$6:$R$1080,4,FALSE)=J156,INDEX('RESIDENCIAL POPULAR  '!$G$6:$R$1080,G157,3),"0"),0)</f>
        <v>0</v>
      </c>
      <c r="L156" s="32">
        <f t="shared" si="33"/>
        <v>11878</v>
      </c>
      <c r="M156" s="1" t="str">
        <f>IFERROR(IF(VLOOKUP(G156,'RESIDENCIAL POPULAR  '!$G$6:$R$1080,4,FALSE)=J156,INDEX('RESIDENCIAL POPULAR  '!$G$6:$R$1080,G157,2),"0"),0)</f>
        <v>0</v>
      </c>
      <c r="N156" s="31">
        <f t="shared" si="26"/>
        <v>360</v>
      </c>
      <c r="O156" s="2">
        <v>0</v>
      </c>
      <c r="P156" s="2">
        <f t="shared" si="27"/>
        <v>14.192400625000001</v>
      </c>
      <c r="Q156" s="2">
        <f t="shared" ca="1" si="28"/>
        <v>237.28757687499996</v>
      </c>
      <c r="R156" s="2">
        <f t="shared" ca="1" si="34"/>
        <v>0</v>
      </c>
      <c r="S156" s="2">
        <f t="shared" ca="1" si="35"/>
        <v>237.28757687499996</v>
      </c>
      <c r="T156" s="2">
        <f t="shared" ca="1" si="29"/>
        <v>85423.52767499999</v>
      </c>
      <c r="U156" s="2">
        <f t="shared" ca="1" si="30"/>
        <v>0</v>
      </c>
      <c r="V156" s="2">
        <f t="shared" ca="1" si="31"/>
        <v>85423.52767499999</v>
      </c>
      <c r="W156" s="2">
        <f t="shared" si="32"/>
        <v>0</v>
      </c>
      <c r="X156" s="2">
        <f t="shared" ca="1" si="37"/>
        <v>7.1905326325757564</v>
      </c>
      <c r="Y156" s="2">
        <v>219.290638724416</v>
      </c>
      <c r="Z156" s="22">
        <v>0</v>
      </c>
      <c r="AA156" s="65">
        <f t="shared" si="36"/>
        <v>219.290638724416</v>
      </c>
    </row>
    <row r="157" spans="1:27">
      <c r="E157"/>
      <c r="F157" s="1">
        <v>151</v>
      </c>
      <c r="G157" s="1">
        <v>33</v>
      </c>
      <c r="H157" s="1">
        <v>165</v>
      </c>
      <c r="I157" s="1">
        <v>5443</v>
      </c>
      <c r="J157" s="1">
        <v>60</v>
      </c>
      <c r="K157" s="1" t="str">
        <f>IFERROR(IF(VLOOKUP(G157,'RESIDENCIAL POPULAR  '!$G$6:$R$1080,4,FALSE)=J157,INDEX('RESIDENCIAL POPULAR  '!$G$6:$R$1080,G158,3),"0"),0)</f>
        <v>0</v>
      </c>
      <c r="L157" s="32">
        <f t="shared" si="33"/>
        <v>5443</v>
      </c>
      <c r="M157" s="1" t="str">
        <f>IFERROR(IF(VLOOKUP(G157,'RESIDENCIAL POPULAR  '!$G$6:$R$1080,4,FALSE)=J157,INDEX('RESIDENCIAL POPULAR  '!$G$6:$R$1080,G158,2),"0"),0)</f>
        <v>0</v>
      </c>
      <c r="N157" s="31">
        <f t="shared" si="26"/>
        <v>165</v>
      </c>
      <c r="O157" s="2">
        <v>0</v>
      </c>
      <c r="P157" s="2">
        <f t="shared" si="27"/>
        <v>14.192400625000001</v>
      </c>
      <c r="Q157" s="2">
        <f t="shared" ca="1" si="28"/>
        <v>237.28757687499996</v>
      </c>
      <c r="R157" s="2">
        <f t="shared" ca="1" si="34"/>
        <v>142.37254612499996</v>
      </c>
      <c r="S157" s="2">
        <f t="shared" ca="1" si="35"/>
        <v>379.66012299999988</v>
      </c>
      <c r="T157" s="2">
        <f t="shared" ca="1" si="29"/>
        <v>39152.450184374989</v>
      </c>
      <c r="U157" s="2">
        <f t="shared" ca="1" si="30"/>
        <v>23491.470110624992</v>
      </c>
      <c r="V157" s="2">
        <f t="shared" ca="1" si="31"/>
        <v>62643.920294999982</v>
      </c>
      <c r="W157" s="2">
        <f t="shared" si="32"/>
        <v>0</v>
      </c>
      <c r="X157" s="2">
        <f t="shared" ca="1" si="37"/>
        <v>7.1905326325757564</v>
      </c>
      <c r="Y157" s="2">
        <v>219.290638724416</v>
      </c>
      <c r="Z157" s="22">
        <v>131.57438323464959</v>
      </c>
      <c r="AA157" s="65">
        <f t="shared" si="36"/>
        <v>350.86502195906559</v>
      </c>
    </row>
    <row r="158" spans="1:27">
      <c r="E158"/>
      <c r="F158" s="1">
        <v>152</v>
      </c>
      <c r="G158" s="1">
        <v>33</v>
      </c>
      <c r="H158" s="1">
        <v>6</v>
      </c>
      <c r="I158" s="1">
        <v>198</v>
      </c>
      <c r="J158" s="1">
        <v>80</v>
      </c>
      <c r="K158" s="1" t="str">
        <f>IFERROR(IF(VLOOKUP(G158,'RESIDENCIAL POPULAR  '!$G$6:$R$1080,4,FALSE)=J158,INDEX('RESIDENCIAL POPULAR  '!$G$6:$R$1080,G159,3),"0"),0)</f>
        <v>0</v>
      </c>
      <c r="L158" s="32">
        <f t="shared" si="33"/>
        <v>198</v>
      </c>
      <c r="M158" s="1" t="str">
        <f>IFERROR(IF(VLOOKUP(G158,'RESIDENCIAL POPULAR  '!$G$6:$R$1080,4,FALSE)=J158,INDEX('RESIDENCIAL POPULAR  '!$G$6:$R$1080,G159,2),"0"),0)</f>
        <v>0</v>
      </c>
      <c r="N158" s="31">
        <f t="shared" si="26"/>
        <v>6</v>
      </c>
      <c r="O158" s="2">
        <v>0</v>
      </c>
      <c r="P158" s="2">
        <f t="shared" si="27"/>
        <v>14.192400625000001</v>
      </c>
      <c r="Q158" s="2">
        <f t="shared" ca="1" si="28"/>
        <v>237.28757687499996</v>
      </c>
      <c r="R158" s="2">
        <f t="shared" ca="1" si="34"/>
        <v>189.83006149999997</v>
      </c>
      <c r="S158" s="2">
        <f t="shared" ca="1" si="35"/>
        <v>427.11763837499996</v>
      </c>
      <c r="T158" s="2">
        <f t="shared" ca="1" si="29"/>
        <v>1423.7254612499996</v>
      </c>
      <c r="U158" s="2">
        <f t="shared" ca="1" si="30"/>
        <v>1138.9803689999999</v>
      </c>
      <c r="V158" s="2">
        <f t="shared" ca="1" si="31"/>
        <v>2562.70583025</v>
      </c>
      <c r="W158" s="2">
        <f t="shared" si="32"/>
        <v>0</v>
      </c>
      <c r="X158" s="2">
        <f t="shared" ca="1" si="37"/>
        <v>7.1905326325757564</v>
      </c>
      <c r="Y158" s="2">
        <v>219.290638724416</v>
      </c>
      <c r="Z158" s="22">
        <v>175.43251097953282</v>
      </c>
      <c r="AA158" s="65">
        <f t="shared" si="36"/>
        <v>394.72314970394882</v>
      </c>
    </row>
    <row r="159" spans="1:27">
      <c r="E159"/>
      <c r="F159" s="1">
        <v>153</v>
      </c>
      <c r="G159" s="1">
        <v>33</v>
      </c>
      <c r="H159" s="1">
        <v>452</v>
      </c>
      <c r="I159" s="1">
        <v>14900</v>
      </c>
      <c r="J159" s="1">
        <v>100</v>
      </c>
      <c r="K159" s="1">
        <f>IFERROR(IF(VLOOKUP(G159,'RESIDENCIAL POPULAR  '!$G$6:$R$1080,4,FALSE)=J159,INDEX('RESIDENCIAL POPULAR  '!$G$6:$R$1080,G160,3),"0"),0)</f>
        <v>1851</v>
      </c>
      <c r="L159" s="32">
        <f t="shared" si="33"/>
        <v>13049</v>
      </c>
      <c r="M159" s="1">
        <f>IFERROR(IF(VLOOKUP(G159,'RESIDENCIAL POPULAR  '!$G$6:$R$1080,4,FALSE)=J159,INDEX('RESIDENCIAL POPULAR  '!$G$6:$R$1080,G160,2),"0"),0)</f>
        <v>56</v>
      </c>
      <c r="N159" s="31">
        <f t="shared" si="26"/>
        <v>396</v>
      </c>
      <c r="O159" s="2">
        <v>0</v>
      </c>
      <c r="P159" s="2">
        <f t="shared" si="27"/>
        <v>14.192400625000001</v>
      </c>
      <c r="Q159" s="2">
        <f t="shared" ca="1" si="28"/>
        <v>237.28757687499996</v>
      </c>
      <c r="R159" s="2">
        <f t="shared" ca="1" si="34"/>
        <v>237.28757687499996</v>
      </c>
      <c r="S159" s="2">
        <f t="shared" ca="1" si="35"/>
        <v>474.57515374999991</v>
      </c>
      <c r="T159" s="2">
        <f t="shared" ca="1" si="29"/>
        <v>93965.880442499983</v>
      </c>
      <c r="U159" s="2">
        <f t="shared" ca="1" si="30"/>
        <v>93965.880442499983</v>
      </c>
      <c r="V159" s="2">
        <f t="shared" ca="1" si="31"/>
        <v>187931.76088499997</v>
      </c>
      <c r="W159" s="2">
        <f t="shared" si="32"/>
        <v>0</v>
      </c>
      <c r="X159" s="2">
        <f t="shared" ca="1" si="37"/>
        <v>7.1905326325757564</v>
      </c>
      <c r="Y159" s="2">
        <v>219.290638724416</v>
      </c>
      <c r="Z159" s="22">
        <v>219.290638724416</v>
      </c>
      <c r="AA159" s="65">
        <f t="shared" si="36"/>
        <v>438.581277448832</v>
      </c>
    </row>
    <row r="160" spans="1:27">
      <c r="E160"/>
      <c r="F160" s="1">
        <v>154</v>
      </c>
      <c r="G160" s="1">
        <v>34</v>
      </c>
      <c r="H160" s="1">
        <v>356</v>
      </c>
      <c r="I160" s="1">
        <v>12099</v>
      </c>
      <c r="J160" s="1">
        <v>0</v>
      </c>
      <c r="K160" s="1" t="str">
        <f>IFERROR(IF(VLOOKUP(G160,'RESIDENCIAL POPULAR  '!$G$6:$R$1080,4,FALSE)=J160,INDEX('RESIDENCIAL POPULAR  '!$G$6:$R$1080,G161,3),"0"),0)</f>
        <v>0</v>
      </c>
      <c r="L160" s="32">
        <f t="shared" si="33"/>
        <v>12099</v>
      </c>
      <c r="M160" s="1" t="str">
        <f>IFERROR(IF(VLOOKUP(G160,'RESIDENCIAL POPULAR  '!$G$6:$R$1080,4,FALSE)=J160,INDEX('RESIDENCIAL POPULAR  '!$G$6:$R$1080,G161,2),"0"),0)</f>
        <v>0</v>
      </c>
      <c r="N160" s="31">
        <f t="shared" si="26"/>
        <v>356</v>
      </c>
      <c r="O160" s="2">
        <v>0</v>
      </c>
      <c r="P160" s="2">
        <f t="shared" si="27"/>
        <v>14.192400625000001</v>
      </c>
      <c r="Q160" s="2">
        <f t="shared" ca="1" si="28"/>
        <v>251.47997749999996</v>
      </c>
      <c r="R160" s="2">
        <f t="shared" ca="1" si="34"/>
        <v>0</v>
      </c>
      <c r="S160" s="2">
        <f t="shared" ca="1" si="35"/>
        <v>251.47997749999996</v>
      </c>
      <c r="T160" s="2">
        <f t="shared" ca="1" si="29"/>
        <v>89526.871989999985</v>
      </c>
      <c r="U160" s="2">
        <f t="shared" ca="1" si="30"/>
        <v>0</v>
      </c>
      <c r="V160" s="2">
        <f t="shared" ca="1" si="31"/>
        <v>89526.871989999985</v>
      </c>
      <c r="W160" s="2">
        <f t="shared" si="32"/>
        <v>0</v>
      </c>
      <c r="X160" s="2">
        <f t="shared" ca="1" si="37"/>
        <v>7.3964699264705871</v>
      </c>
      <c r="Y160" s="2">
        <v>230.704740014968</v>
      </c>
      <c r="Z160" s="22">
        <v>0</v>
      </c>
      <c r="AA160" s="65">
        <f t="shared" si="36"/>
        <v>230.704740014968</v>
      </c>
    </row>
    <row r="161" spans="5:27">
      <c r="E161"/>
      <c r="F161" s="1">
        <v>155</v>
      </c>
      <c r="G161" s="1">
        <v>34</v>
      </c>
      <c r="H161" s="1">
        <v>163</v>
      </c>
      <c r="I161" s="1">
        <v>5540</v>
      </c>
      <c r="J161" s="1">
        <v>60</v>
      </c>
      <c r="K161" s="1" t="str">
        <f>IFERROR(IF(VLOOKUP(G161,'RESIDENCIAL POPULAR  '!$G$6:$R$1080,4,FALSE)=J161,INDEX('RESIDENCIAL POPULAR  '!$G$6:$R$1080,G162,3),"0"),0)</f>
        <v>0</v>
      </c>
      <c r="L161" s="32">
        <f t="shared" si="33"/>
        <v>5540</v>
      </c>
      <c r="M161" s="1" t="str">
        <f>IFERROR(IF(VLOOKUP(G161,'RESIDENCIAL POPULAR  '!$G$6:$R$1080,4,FALSE)=J161,INDEX('RESIDENCIAL POPULAR  '!$G$6:$R$1080,G162,2),"0"),0)</f>
        <v>0</v>
      </c>
      <c r="N161" s="31">
        <f t="shared" si="26"/>
        <v>163</v>
      </c>
      <c r="O161" s="2">
        <v>0</v>
      </c>
      <c r="P161" s="2">
        <f t="shared" si="27"/>
        <v>14.192400625000001</v>
      </c>
      <c r="Q161" s="2">
        <f t="shared" ca="1" si="28"/>
        <v>251.47997749999996</v>
      </c>
      <c r="R161" s="2">
        <f t="shared" ca="1" si="34"/>
        <v>150.88798649999998</v>
      </c>
      <c r="S161" s="2">
        <f t="shared" ca="1" si="35"/>
        <v>402.36796399999992</v>
      </c>
      <c r="T161" s="2">
        <f t="shared" ca="1" si="29"/>
        <v>40991.236332499997</v>
      </c>
      <c r="U161" s="2">
        <f t="shared" ca="1" si="30"/>
        <v>24594.741799499996</v>
      </c>
      <c r="V161" s="2">
        <f t="shared" ca="1" si="31"/>
        <v>65585.978131999989</v>
      </c>
      <c r="W161" s="2">
        <f t="shared" si="32"/>
        <v>0</v>
      </c>
      <c r="X161" s="2">
        <f t="shared" ca="1" si="37"/>
        <v>7.3964699264705871</v>
      </c>
      <c r="Y161" s="2">
        <v>230.704740014968</v>
      </c>
      <c r="Z161" s="22">
        <v>138.4228440089808</v>
      </c>
      <c r="AA161" s="65">
        <f t="shared" si="36"/>
        <v>369.12758402394877</v>
      </c>
    </row>
    <row r="162" spans="5:27">
      <c r="E162"/>
      <c r="F162" s="1">
        <v>156</v>
      </c>
      <c r="G162" s="1">
        <v>34</v>
      </c>
      <c r="H162" s="1">
        <v>11</v>
      </c>
      <c r="I162" s="1">
        <v>374</v>
      </c>
      <c r="J162" s="1">
        <v>80</v>
      </c>
      <c r="K162" s="1" t="str">
        <f>IFERROR(IF(VLOOKUP(G162,'RESIDENCIAL POPULAR  '!$G$6:$R$1080,4,FALSE)=J162,INDEX('RESIDENCIAL POPULAR  '!$G$6:$R$1080,G163,3),"0"),0)</f>
        <v>0</v>
      </c>
      <c r="L162" s="32">
        <f t="shared" si="33"/>
        <v>374</v>
      </c>
      <c r="M162" s="1" t="str">
        <f>IFERROR(IF(VLOOKUP(G162,'RESIDENCIAL POPULAR  '!$G$6:$R$1080,4,FALSE)=J162,INDEX('RESIDENCIAL POPULAR  '!$G$6:$R$1080,G163,2),"0"),0)</f>
        <v>0</v>
      </c>
      <c r="N162" s="31">
        <f t="shared" si="26"/>
        <v>11</v>
      </c>
      <c r="O162" s="2">
        <v>0</v>
      </c>
      <c r="P162" s="2">
        <f t="shared" si="27"/>
        <v>14.192400625000001</v>
      </c>
      <c r="Q162" s="2">
        <f t="shared" ca="1" si="28"/>
        <v>251.47997749999996</v>
      </c>
      <c r="R162" s="2">
        <f t="shared" ca="1" si="34"/>
        <v>201.18398199999999</v>
      </c>
      <c r="S162" s="2">
        <f t="shared" ca="1" si="35"/>
        <v>452.66395949999992</v>
      </c>
      <c r="T162" s="2">
        <f t="shared" ca="1" si="29"/>
        <v>2766.2797524999996</v>
      </c>
      <c r="U162" s="2">
        <f t="shared" ca="1" si="30"/>
        <v>2213.0238019999997</v>
      </c>
      <c r="V162" s="2">
        <f t="shared" ca="1" si="31"/>
        <v>4979.3035544999993</v>
      </c>
      <c r="W162" s="2">
        <f t="shared" si="32"/>
        <v>0</v>
      </c>
      <c r="X162" s="2">
        <f t="shared" ca="1" si="37"/>
        <v>7.3964699264705871</v>
      </c>
      <c r="Y162" s="2">
        <v>230.704740014968</v>
      </c>
      <c r="Z162" s="22">
        <v>184.56379201197441</v>
      </c>
      <c r="AA162" s="65">
        <f t="shared" si="36"/>
        <v>415.26853202694241</v>
      </c>
    </row>
    <row r="163" spans="5:27">
      <c r="E163"/>
      <c r="F163" s="1">
        <v>157</v>
      </c>
      <c r="G163" s="1">
        <v>34</v>
      </c>
      <c r="H163" s="1">
        <v>379</v>
      </c>
      <c r="I163" s="1">
        <v>12884</v>
      </c>
      <c r="J163" s="1">
        <v>100</v>
      </c>
      <c r="K163" s="1">
        <f>IFERROR(IF(VLOOKUP(G163,'RESIDENCIAL POPULAR  '!$G$6:$R$1080,4,FALSE)=J163,INDEX('RESIDENCIAL POPULAR  '!$G$6:$R$1080,G164,3),"0"),0)</f>
        <v>1141</v>
      </c>
      <c r="L163" s="32">
        <f t="shared" si="33"/>
        <v>11743</v>
      </c>
      <c r="M163" s="1">
        <f>IFERROR(IF(VLOOKUP(G163,'RESIDENCIAL POPULAR  '!$G$6:$R$1080,4,FALSE)=J163,INDEX('RESIDENCIAL POPULAR  '!$G$6:$R$1080,G164,2),"0"),0)</f>
        <v>34</v>
      </c>
      <c r="N163" s="31">
        <f t="shared" si="26"/>
        <v>345</v>
      </c>
      <c r="O163" s="2">
        <v>0</v>
      </c>
      <c r="P163" s="2">
        <f t="shared" si="27"/>
        <v>14.192400625000001</v>
      </c>
      <c r="Q163" s="2">
        <f t="shared" ca="1" si="28"/>
        <v>251.47997749999996</v>
      </c>
      <c r="R163" s="2">
        <f t="shared" ca="1" si="34"/>
        <v>251.47997749999996</v>
      </c>
      <c r="S163" s="2">
        <f t="shared" ca="1" si="35"/>
        <v>502.95995499999992</v>
      </c>
      <c r="T163" s="2">
        <f t="shared" ca="1" si="29"/>
        <v>86760.592237499994</v>
      </c>
      <c r="U163" s="2">
        <f t="shared" ca="1" si="30"/>
        <v>86760.592237499994</v>
      </c>
      <c r="V163" s="2">
        <f t="shared" ca="1" si="31"/>
        <v>173521.18447499999</v>
      </c>
      <c r="W163" s="2">
        <f t="shared" si="32"/>
        <v>0</v>
      </c>
      <c r="X163" s="2">
        <f t="shared" ca="1" si="37"/>
        <v>7.3964699264705871</v>
      </c>
      <c r="Y163" s="2">
        <v>230.704740014968</v>
      </c>
      <c r="Z163" s="22">
        <v>230.704740014968</v>
      </c>
      <c r="AA163" s="65">
        <f t="shared" si="36"/>
        <v>461.40948002993599</v>
      </c>
    </row>
    <row r="164" spans="5:27">
      <c r="E164"/>
      <c r="F164" s="1">
        <v>158</v>
      </c>
      <c r="G164" s="1">
        <v>35</v>
      </c>
      <c r="H164" s="1">
        <v>302</v>
      </c>
      <c r="I164" s="1">
        <v>10564</v>
      </c>
      <c r="J164" s="1">
        <v>0</v>
      </c>
      <c r="K164" s="1" t="str">
        <f>IFERROR(IF(VLOOKUP(G164,'RESIDENCIAL POPULAR  '!$G$6:$R$1080,4,FALSE)=J164,INDEX('RESIDENCIAL POPULAR  '!$G$6:$R$1080,G165,3),"0"),0)</f>
        <v>0</v>
      </c>
      <c r="L164" s="32">
        <f t="shared" si="33"/>
        <v>10564</v>
      </c>
      <c r="M164" s="1" t="str">
        <f>IFERROR(IF(VLOOKUP(G164,'RESIDENCIAL POPULAR  '!$G$6:$R$1080,4,FALSE)=J164,INDEX('RESIDENCIAL POPULAR  '!$G$6:$R$1080,G165,2),"0"),0)</f>
        <v>0</v>
      </c>
      <c r="N164" s="31">
        <f t="shared" si="26"/>
        <v>302</v>
      </c>
      <c r="O164" s="2">
        <v>0</v>
      </c>
      <c r="P164" s="2">
        <f t="shared" si="27"/>
        <v>14.192400625000001</v>
      </c>
      <c r="Q164" s="2">
        <f t="shared" ca="1" si="28"/>
        <v>265.67237812499997</v>
      </c>
      <c r="R164" s="2">
        <f t="shared" ca="1" si="34"/>
        <v>0</v>
      </c>
      <c r="S164" s="2">
        <f t="shared" ca="1" si="35"/>
        <v>265.67237812499997</v>
      </c>
      <c r="T164" s="2">
        <f t="shared" ca="1" si="29"/>
        <v>80233.058193749996</v>
      </c>
      <c r="U164" s="2">
        <f t="shared" ca="1" si="30"/>
        <v>0</v>
      </c>
      <c r="V164" s="2">
        <f t="shared" ca="1" si="31"/>
        <v>80233.058193749996</v>
      </c>
      <c r="W164" s="2">
        <f t="shared" si="32"/>
        <v>0</v>
      </c>
      <c r="X164" s="2">
        <f t="shared" ca="1" si="37"/>
        <v>7.5906393749999994</v>
      </c>
      <c r="Y164" s="2">
        <v>242.11884130551999</v>
      </c>
      <c r="Z164" s="22">
        <v>0</v>
      </c>
      <c r="AA164" s="65">
        <f t="shared" si="36"/>
        <v>242.11884130551999</v>
      </c>
    </row>
    <row r="165" spans="5:27">
      <c r="E165"/>
      <c r="F165" s="1">
        <v>159</v>
      </c>
      <c r="G165" s="1">
        <v>35</v>
      </c>
      <c r="H165" s="1">
        <v>155</v>
      </c>
      <c r="I165" s="1">
        <v>5424</v>
      </c>
      <c r="J165" s="1">
        <v>60</v>
      </c>
      <c r="K165" s="1" t="str">
        <f>IFERROR(IF(VLOOKUP(G165,'RESIDENCIAL POPULAR  '!$G$6:$R$1080,4,FALSE)=J165,INDEX('RESIDENCIAL POPULAR  '!$G$6:$R$1080,G166,3),"0"),0)</f>
        <v>0</v>
      </c>
      <c r="L165" s="32">
        <f t="shared" si="33"/>
        <v>5424</v>
      </c>
      <c r="M165" s="1" t="str">
        <f>IFERROR(IF(VLOOKUP(G165,'RESIDENCIAL POPULAR  '!$G$6:$R$1080,4,FALSE)=J165,INDEX('RESIDENCIAL POPULAR  '!$G$6:$R$1080,G166,2),"0"),0)</f>
        <v>0</v>
      </c>
      <c r="N165" s="31">
        <f t="shared" si="26"/>
        <v>155</v>
      </c>
      <c r="O165" s="2">
        <v>0</v>
      </c>
      <c r="P165" s="2">
        <f t="shared" si="27"/>
        <v>14.192400625000001</v>
      </c>
      <c r="Q165" s="2">
        <f t="shared" ca="1" si="28"/>
        <v>265.67237812499997</v>
      </c>
      <c r="R165" s="2">
        <f t="shared" ca="1" si="34"/>
        <v>159.40342687499998</v>
      </c>
      <c r="S165" s="2">
        <f t="shared" ca="1" si="35"/>
        <v>425.07580499999995</v>
      </c>
      <c r="T165" s="2">
        <f t="shared" ca="1" si="29"/>
        <v>41179.218609374992</v>
      </c>
      <c r="U165" s="2">
        <f t="shared" ca="1" si="30"/>
        <v>24707.531165624998</v>
      </c>
      <c r="V165" s="2">
        <f t="shared" ca="1" si="31"/>
        <v>65886.749774999989</v>
      </c>
      <c r="W165" s="2">
        <f t="shared" si="32"/>
        <v>0</v>
      </c>
      <c r="X165" s="2">
        <f t="shared" ca="1" si="37"/>
        <v>7.5906393749999994</v>
      </c>
      <c r="Y165" s="2">
        <v>242.11884130551999</v>
      </c>
      <c r="Z165" s="22">
        <v>145.27130478331199</v>
      </c>
      <c r="AA165" s="65">
        <f t="shared" si="36"/>
        <v>387.39014608883201</v>
      </c>
    </row>
    <row r="166" spans="5:27">
      <c r="E166"/>
      <c r="F166" s="1">
        <v>160</v>
      </c>
      <c r="G166" s="1">
        <v>35</v>
      </c>
      <c r="H166" s="1">
        <v>10</v>
      </c>
      <c r="I166" s="1">
        <v>350</v>
      </c>
      <c r="J166" s="1">
        <v>80</v>
      </c>
      <c r="K166" s="1" t="str">
        <f>IFERROR(IF(VLOOKUP(G166,'RESIDENCIAL POPULAR  '!$G$6:$R$1080,4,FALSE)=J166,INDEX('RESIDENCIAL POPULAR  '!$G$6:$R$1080,G167,3),"0"),0)</f>
        <v>0</v>
      </c>
      <c r="L166" s="32">
        <f t="shared" si="33"/>
        <v>350</v>
      </c>
      <c r="M166" s="1" t="str">
        <f>IFERROR(IF(VLOOKUP(G166,'RESIDENCIAL POPULAR  '!$G$6:$R$1080,4,FALSE)=J166,INDEX('RESIDENCIAL POPULAR  '!$G$6:$R$1080,G167,2),"0"),0)</f>
        <v>0</v>
      </c>
      <c r="N166" s="31">
        <f t="shared" si="26"/>
        <v>10</v>
      </c>
      <c r="O166" s="2">
        <v>0</v>
      </c>
      <c r="P166" s="2">
        <f t="shared" si="27"/>
        <v>14.192400625000001</v>
      </c>
      <c r="Q166" s="2">
        <f t="shared" ca="1" si="28"/>
        <v>265.67237812499997</v>
      </c>
      <c r="R166" s="2">
        <f t="shared" ca="1" si="34"/>
        <v>212.53790249999997</v>
      </c>
      <c r="S166" s="2">
        <f t="shared" ca="1" si="35"/>
        <v>478.21028062499994</v>
      </c>
      <c r="T166" s="2">
        <f t="shared" ca="1" si="29"/>
        <v>2656.7237812499998</v>
      </c>
      <c r="U166" s="2">
        <f t="shared" ca="1" si="30"/>
        <v>2125.3790249999997</v>
      </c>
      <c r="V166" s="2">
        <f t="shared" ca="1" si="31"/>
        <v>4782.102806249999</v>
      </c>
      <c r="W166" s="2">
        <f t="shared" si="32"/>
        <v>0</v>
      </c>
      <c r="X166" s="2">
        <f t="shared" ca="1" si="37"/>
        <v>7.5906393749999994</v>
      </c>
      <c r="Y166" s="2">
        <v>242.11884130551999</v>
      </c>
      <c r="Z166" s="22">
        <v>193.69507304441601</v>
      </c>
      <c r="AA166" s="65">
        <f t="shared" si="36"/>
        <v>435.813914349936</v>
      </c>
    </row>
    <row r="167" spans="5:27">
      <c r="E167"/>
      <c r="F167" s="1">
        <v>161</v>
      </c>
      <c r="G167" s="1">
        <v>35</v>
      </c>
      <c r="H167" s="1">
        <v>329</v>
      </c>
      <c r="I167" s="1">
        <v>11510</v>
      </c>
      <c r="J167" s="1">
        <v>100</v>
      </c>
      <c r="K167" s="1">
        <f>IFERROR(IF(VLOOKUP(G167,'RESIDENCIAL POPULAR  '!$G$6:$R$1080,4,FALSE)=J167,INDEX('RESIDENCIAL POPULAR  '!$G$6:$R$1080,G168,3),"0"),0)</f>
        <v>1571</v>
      </c>
      <c r="L167" s="32">
        <f t="shared" si="33"/>
        <v>9939</v>
      </c>
      <c r="M167" s="1">
        <f>IFERROR(IF(VLOOKUP(G167,'RESIDENCIAL POPULAR  '!$G$6:$R$1080,4,FALSE)=J167,INDEX('RESIDENCIAL POPULAR  '!$G$6:$R$1080,G168,2),"0"),0)</f>
        <v>45</v>
      </c>
      <c r="N167" s="31">
        <f t="shared" si="26"/>
        <v>284</v>
      </c>
      <c r="O167" s="2">
        <v>0</v>
      </c>
      <c r="P167" s="2">
        <f t="shared" si="27"/>
        <v>14.192400625000001</v>
      </c>
      <c r="Q167" s="2">
        <f t="shared" ca="1" si="28"/>
        <v>265.67237812499997</v>
      </c>
      <c r="R167" s="2">
        <f t="shared" ca="1" si="34"/>
        <v>265.67237812499997</v>
      </c>
      <c r="S167" s="2">
        <f t="shared" ca="1" si="35"/>
        <v>531.34475624999993</v>
      </c>
      <c r="T167" s="2">
        <f t="shared" ca="1" si="29"/>
        <v>75450.955387499984</v>
      </c>
      <c r="U167" s="2">
        <f t="shared" ca="1" si="30"/>
        <v>75450.955387499984</v>
      </c>
      <c r="V167" s="2">
        <f t="shared" ca="1" si="31"/>
        <v>150901.91077499997</v>
      </c>
      <c r="W167" s="2">
        <f t="shared" si="32"/>
        <v>0</v>
      </c>
      <c r="X167" s="2">
        <f t="shared" ca="1" si="37"/>
        <v>7.5906393749999994</v>
      </c>
      <c r="Y167" s="2">
        <v>242.11884130551999</v>
      </c>
      <c r="Z167" s="22">
        <v>242.11884130551999</v>
      </c>
      <c r="AA167" s="65">
        <f t="shared" si="36"/>
        <v>484.23768261103999</v>
      </c>
    </row>
    <row r="168" spans="5:27">
      <c r="E168"/>
      <c r="F168" s="1">
        <v>162</v>
      </c>
      <c r="G168" s="1">
        <v>36</v>
      </c>
      <c r="H168" s="1">
        <v>304</v>
      </c>
      <c r="I168" s="1">
        <v>10943</v>
      </c>
      <c r="J168" s="1">
        <v>0</v>
      </c>
      <c r="K168" s="1" t="str">
        <f>IFERROR(IF(VLOOKUP(G168,'RESIDENCIAL POPULAR  '!$G$6:$R$1080,4,FALSE)=J168,INDEX('RESIDENCIAL POPULAR  '!$G$6:$R$1080,G169,3),"0"),0)</f>
        <v>0</v>
      </c>
      <c r="L168" s="32">
        <f t="shared" si="33"/>
        <v>10943</v>
      </c>
      <c r="M168" s="1" t="str">
        <f>IFERROR(IF(VLOOKUP(G168,'RESIDENCIAL POPULAR  '!$G$6:$R$1080,4,FALSE)=J168,INDEX('RESIDENCIAL POPULAR  '!$G$6:$R$1080,G169,2),"0"),0)</f>
        <v>0</v>
      </c>
      <c r="N168" s="31">
        <f t="shared" si="26"/>
        <v>304</v>
      </c>
      <c r="O168" s="2">
        <v>0</v>
      </c>
      <c r="P168" s="2">
        <f t="shared" si="27"/>
        <v>14.192400625000001</v>
      </c>
      <c r="Q168" s="2">
        <f t="shared" ca="1" si="28"/>
        <v>279.86477874999997</v>
      </c>
      <c r="R168" s="2">
        <f t="shared" ca="1" si="34"/>
        <v>0</v>
      </c>
      <c r="S168" s="2">
        <f t="shared" ca="1" si="35"/>
        <v>279.86477874999997</v>
      </c>
      <c r="T168" s="2">
        <f t="shared" ca="1" si="29"/>
        <v>85078.892739999996</v>
      </c>
      <c r="U168" s="2">
        <f t="shared" ca="1" si="30"/>
        <v>0</v>
      </c>
      <c r="V168" s="2">
        <f t="shared" ca="1" si="31"/>
        <v>85078.892739999996</v>
      </c>
      <c r="W168" s="2">
        <f t="shared" si="32"/>
        <v>0</v>
      </c>
      <c r="X168" s="2">
        <f t="shared" ca="1" si="37"/>
        <v>7.7740216319444437</v>
      </c>
      <c r="Y168" s="2">
        <v>254.70288797835357</v>
      </c>
      <c r="Z168" s="22">
        <v>0</v>
      </c>
      <c r="AA168" s="65">
        <f t="shared" si="36"/>
        <v>254.70288797835357</v>
      </c>
    </row>
    <row r="169" spans="5:27">
      <c r="E169"/>
      <c r="F169" s="1">
        <v>163</v>
      </c>
      <c r="G169" s="1">
        <v>36</v>
      </c>
      <c r="H169" s="1">
        <v>139</v>
      </c>
      <c r="I169" s="1">
        <v>5002</v>
      </c>
      <c r="J169" s="1">
        <v>60</v>
      </c>
      <c r="K169" s="1" t="str">
        <f>IFERROR(IF(VLOOKUP(G169,'RESIDENCIAL POPULAR  '!$G$6:$R$1080,4,FALSE)=J169,INDEX('RESIDENCIAL POPULAR  '!$G$6:$R$1080,G170,3),"0"),0)</f>
        <v>0</v>
      </c>
      <c r="L169" s="32">
        <f t="shared" si="33"/>
        <v>5002</v>
      </c>
      <c r="M169" s="1" t="str">
        <f>IFERROR(IF(VLOOKUP(G169,'RESIDENCIAL POPULAR  '!$G$6:$R$1080,4,FALSE)=J169,INDEX('RESIDENCIAL POPULAR  '!$G$6:$R$1080,G170,2),"0"),0)</f>
        <v>0</v>
      </c>
      <c r="N169" s="31">
        <f t="shared" si="26"/>
        <v>139</v>
      </c>
      <c r="O169" s="2">
        <v>0</v>
      </c>
      <c r="P169" s="2">
        <f t="shared" si="27"/>
        <v>14.192400625000001</v>
      </c>
      <c r="Q169" s="2">
        <f t="shared" ca="1" si="28"/>
        <v>279.86477874999997</v>
      </c>
      <c r="R169" s="2">
        <f t="shared" ca="1" si="34"/>
        <v>167.91886724999998</v>
      </c>
      <c r="S169" s="2">
        <f t="shared" ca="1" si="35"/>
        <v>447.78364599999998</v>
      </c>
      <c r="T169" s="2">
        <f t="shared" ca="1" si="29"/>
        <v>38901.204246249996</v>
      </c>
      <c r="U169" s="2">
        <f t="shared" ca="1" si="30"/>
        <v>23340.722547749996</v>
      </c>
      <c r="V169" s="2">
        <f t="shared" ca="1" si="31"/>
        <v>62241.926793999999</v>
      </c>
      <c r="W169" s="2">
        <f t="shared" si="32"/>
        <v>0</v>
      </c>
      <c r="X169" s="2">
        <f t="shared" ca="1" si="37"/>
        <v>7.7740216319444437</v>
      </c>
      <c r="Y169" s="2">
        <v>254.70288797835357</v>
      </c>
      <c r="Z169" s="22">
        <v>152.82173278701214</v>
      </c>
      <c r="AA169" s="65">
        <f t="shared" si="36"/>
        <v>407.52462076536574</v>
      </c>
    </row>
    <row r="170" spans="5:27">
      <c r="E170"/>
      <c r="F170" s="1">
        <v>164</v>
      </c>
      <c r="G170" s="1">
        <v>36</v>
      </c>
      <c r="H170" s="1">
        <v>4</v>
      </c>
      <c r="I170" s="1">
        <v>144</v>
      </c>
      <c r="J170" s="1">
        <v>80</v>
      </c>
      <c r="K170" s="1" t="str">
        <f>IFERROR(IF(VLOOKUP(G170,'RESIDENCIAL POPULAR  '!$G$6:$R$1080,4,FALSE)=J170,INDEX('RESIDENCIAL POPULAR  '!$G$6:$R$1080,G171,3),"0"),0)</f>
        <v>0</v>
      </c>
      <c r="L170" s="32">
        <f t="shared" si="33"/>
        <v>144</v>
      </c>
      <c r="M170" s="1" t="str">
        <f>IFERROR(IF(VLOOKUP(G170,'RESIDENCIAL POPULAR  '!$G$6:$R$1080,4,FALSE)=J170,INDEX('RESIDENCIAL POPULAR  '!$G$6:$R$1080,G171,2),"0"),0)</f>
        <v>0</v>
      </c>
      <c r="N170" s="31">
        <f t="shared" si="26"/>
        <v>4</v>
      </c>
      <c r="O170" s="2">
        <v>0</v>
      </c>
      <c r="P170" s="2">
        <f t="shared" si="27"/>
        <v>14.192400625000001</v>
      </c>
      <c r="Q170" s="2">
        <f t="shared" ca="1" si="28"/>
        <v>279.86477874999997</v>
      </c>
      <c r="R170" s="2">
        <f t="shared" ca="1" si="34"/>
        <v>223.89182299999999</v>
      </c>
      <c r="S170" s="2">
        <f t="shared" ca="1" si="35"/>
        <v>503.75660174999996</v>
      </c>
      <c r="T170" s="2">
        <f t="shared" ca="1" si="29"/>
        <v>1119.4591149999999</v>
      </c>
      <c r="U170" s="2">
        <f t="shared" ca="1" si="30"/>
        <v>895.56729199999995</v>
      </c>
      <c r="V170" s="2">
        <f t="shared" ca="1" si="31"/>
        <v>2015.0264069999998</v>
      </c>
      <c r="W170" s="2">
        <f t="shared" si="32"/>
        <v>0</v>
      </c>
      <c r="X170" s="2">
        <f t="shared" ca="1" si="37"/>
        <v>7.7740216319444437</v>
      </c>
      <c r="Y170" s="2">
        <v>254.70288797835357</v>
      </c>
      <c r="Z170" s="22">
        <v>203.76231038268287</v>
      </c>
      <c r="AA170" s="65">
        <f t="shared" si="36"/>
        <v>458.46519836103641</v>
      </c>
    </row>
    <row r="171" spans="5:27">
      <c r="E171"/>
      <c r="F171" s="1">
        <v>165</v>
      </c>
      <c r="G171" s="1">
        <v>36</v>
      </c>
      <c r="H171" s="1">
        <v>318</v>
      </c>
      <c r="I171" s="1">
        <v>11434</v>
      </c>
      <c r="J171" s="1">
        <v>100</v>
      </c>
      <c r="K171" s="1">
        <f>IFERROR(IF(VLOOKUP(G171,'RESIDENCIAL POPULAR  '!$G$6:$R$1080,4,FALSE)=J171,INDEX('RESIDENCIAL POPULAR  '!$G$6:$R$1080,G172,3),"0"),0)</f>
        <v>808</v>
      </c>
      <c r="L171" s="32">
        <f t="shared" si="33"/>
        <v>10626</v>
      </c>
      <c r="M171" s="1">
        <f>IFERROR(IF(VLOOKUP(G171,'RESIDENCIAL POPULAR  '!$G$6:$R$1080,4,FALSE)=J171,INDEX('RESIDENCIAL POPULAR  '!$G$6:$R$1080,G172,2),"0"),0)</f>
        <v>22</v>
      </c>
      <c r="N171" s="31">
        <f t="shared" si="26"/>
        <v>296</v>
      </c>
      <c r="O171" s="2">
        <v>0</v>
      </c>
      <c r="P171" s="2">
        <f t="shared" si="27"/>
        <v>14.192400625000001</v>
      </c>
      <c r="Q171" s="2">
        <f t="shared" ca="1" si="28"/>
        <v>279.86477874999997</v>
      </c>
      <c r="R171" s="2">
        <f t="shared" ca="1" si="34"/>
        <v>279.86477874999997</v>
      </c>
      <c r="S171" s="2">
        <f t="shared" ca="1" si="35"/>
        <v>559.72955749999994</v>
      </c>
      <c r="T171" s="2">
        <f t="shared" ca="1" si="29"/>
        <v>82839.974509999985</v>
      </c>
      <c r="U171" s="2">
        <f t="shared" ca="1" si="30"/>
        <v>82839.974509999985</v>
      </c>
      <c r="V171" s="2">
        <f t="shared" ca="1" si="31"/>
        <v>165679.94901999997</v>
      </c>
      <c r="W171" s="2">
        <f t="shared" si="32"/>
        <v>0</v>
      </c>
      <c r="X171" s="2">
        <f t="shared" ca="1" si="37"/>
        <v>7.7740216319444437</v>
      </c>
      <c r="Y171" s="2">
        <v>254.70288797835357</v>
      </c>
      <c r="Z171" s="22">
        <v>254.70288797835357</v>
      </c>
      <c r="AA171" s="65">
        <f t="shared" si="36"/>
        <v>509.40577595670715</v>
      </c>
    </row>
    <row r="172" spans="5:27">
      <c r="E172"/>
      <c r="F172" s="1">
        <v>166</v>
      </c>
      <c r="G172" s="1">
        <v>37</v>
      </c>
      <c r="H172" s="1">
        <v>247</v>
      </c>
      <c r="I172" s="1">
        <v>9137</v>
      </c>
      <c r="J172" s="1">
        <v>0</v>
      </c>
      <c r="K172" s="1" t="str">
        <f>IFERROR(IF(VLOOKUP(G172,'RESIDENCIAL POPULAR  '!$G$6:$R$1080,4,FALSE)=J172,INDEX('RESIDENCIAL POPULAR  '!$G$6:$R$1080,G173,3),"0"),0)</f>
        <v>0</v>
      </c>
      <c r="L172" s="32">
        <f t="shared" si="33"/>
        <v>9137</v>
      </c>
      <c r="M172" s="1" t="str">
        <f>IFERROR(IF(VLOOKUP(G172,'RESIDENCIAL POPULAR  '!$G$6:$R$1080,4,FALSE)=J172,INDEX('RESIDENCIAL POPULAR  '!$G$6:$R$1080,G173,2),"0"),0)</f>
        <v>0</v>
      </c>
      <c r="N172" s="31">
        <f t="shared" si="26"/>
        <v>247</v>
      </c>
      <c r="O172" s="2">
        <v>0</v>
      </c>
      <c r="P172" s="2">
        <f t="shared" si="27"/>
        <v>14.192400625000001</v>
      </c>
      <c r="Q172" s="2">
        <f t="shared" ca="1" si="28"/>
        <v>294.05717937499998</v>
      </c>
      <c r="R172" s="2">
        <f t="shared" ca="1" si="34"/>
        <v>0</v>
      </c>
      <c r="S172" s="2">
        <f t="shared" ca="1" si="35"/>
        <v>294.05717937499998</v>
      </c>
      <c r="T172" s="2">
        <f t="shared" ca="1" si="29"/>
        <v>72632.123305624991</v>
      </c>
      <c r="U172" s="2">
        <f t="shared" ca="1" si="30"/>
        <v>0</v>
      </c>
      <c r="V172" s="2">
        <f t="shared" ca="1" si="31"/>
        <v>72632.123305624991</v>
      </c>
      <c r="W172" s="2">
        <f t="shared" si="32"/>
        <v>0</v>
      </c>
      <c r="X172" s="2">
        <f t="shared" ca="1" si="37"/>
        <v>7.9474913344594587</v>
      </c>
      <c r="Y172" s="2">
        <v>267.28693465118715</v>
      </c>
      <c r="Z172" s="22">
        <v>0</v>
      </c>
      <c r="AA172" s="65">
        <f t="shared" si="36"/>
        <v>267.28693465118715</v>
      </c>
    </row>
    <row r="173" spans="5:27">
      <c r="E173"/>
      <c r="F173" s="1">
        <v>167</v>
      </c>
      <c r="G173" s="1">
        <v>37</v>
      </c>
      <c r="H173" s="1">
        <v>103</v>
      </c>
      <c r="I173" s="1">
        <v>3810</v>
      </c>
      <c r="J173" s="1">
        <v>60</v>
      </c>
      <c r="K173" s="1" t="str">
        <f>IFERROR(IF(VLOOKUP(G173,'RESIDENCIAL POPULAR  '!$G$6:$R$1080,4,FALSE)=J173,INDEX('RESIDENCIAL POPULAR  '!$G$6:$R$1080,G174,3),"0"),0)</f>
        <v>0</v>
      </c>
      <c r="L173" s="32">
        <f t="shared" si="33"/>
        <v>3810</v>
      </c>
      <c r="M173" s="1" t="str">
        <f>IFERROR(IF(VLOOKUP(G173,'RESIDENCIAL POPULAR  '!$G$6:$R$1080,4,FALSE)=J173,INDEX('RESIDENCIAL POPULAR  '!$G$6:$R$1080,G174,2),"0"),0)</f>
        <v>0</v>
      </c>
      <c r="N173" s="31">
        <f t="shared" si="26"/>
        <v>103</v>
      </c>
      <c r="O173" s="2">
        <v>0</v>
      </c>
      <c r="P173" s="2">
        <f t="shared" si="27"/>
        <v>14.192400625000001</v>
      </c>
      <c r="Q173" s="2">
        <f t="shared" ca="1" si="28"/>
        <v>294.05717937499998</v>
      </c>
      <c r="R173" s="2">
        <f t="shared" ca="1" si="34"/>
        <v>176.43430762499997</v>
      </c>
      <c r="S173" s="2">
        <f t="shared" ca="1" si="35"/>
        <v>470.49148699999995</v>
      </c>
      <c r="T173" s="2">
        <f t="shared" ca="1" si="29"/>
        <v>30287.889475624997</v>
      </c>
      <c r="U173" s="2">
        <f t="shared" ca="1" si="30"/>
        <v>18172.733685374998</v>
      </c>
      <c r="V173" s="2">
        <f t="shared" ca="1" si="31"/>
        <v>48460.623160999996</v>
      </c>
      <c r="W173" s="2">
        <f t="shared" si="32"/>
        <v>0</v>
      </c>
      <c r="X173" s="2">
        <f t="shared" ca="1" si="37"/>
        <v>7.9474913344594587</v>
      </c>
      <c r="Y173" s="2">
        <v>267.28693465118715</v>
      </c>
      <c r="Z173" s="22">
        <v>160.37216079071229</v>
      </c>
      <c r="AA173" s="65">
        <f t="shared" si="36"/>
        <v>427.65909544189947</v>
      </c>
    </row>
    <row r="174" spans="5:27">
      <c r="E174"/>
      <c r="F174" s="1">
        <v>168</v>
      </c>
      <c r="G174" s="1">
        <v>37</v>
      </c>
      <c r="H174" s="1">
        <v>3</v>
      </c>
      <c r="I174" s="1">
        <v>111</v>
      </c>
      <c r="J174" s="1">
        <v>80</v>
      </c>
      <c r="K174" s="1" t="str">
        <f>IFERROR(IF(VLOOKUP(G174,'RESIDENCIAL POPULAR  '!$G$6:$R$1080,4,FALSE)=J174,INDEX('RESIDENCIAL POPULAR  '!$G$6:$R$1080,G175,3),"0"),0)</f>
        <v>0</v>
      </c>
      <c r="L174" s="32">
        <f t="shared" si="33"/>
        <v>111</v>
      </c>
      <c r="M174" s="1" t="str">
        <f>IFERROR(IF(VLOOKUP(G174,'RESIDENCIAL POPULAR  '!$G$6:$R$1080,4,FALSE)=J174,INDEX('RESIDENCIAL POPULAR  '!$G$6:$R$1080,G175,2),"0"),0)</f>
        <v>0</v>
      </c>
      <c r="N174" s="31">
        <f t="shared" si="26"/>
        <v>3</v>
      </c>
      <c r="O174" s="2">
        <v>0</v>
      </c>
      <c r="P174" s="2">
        <f t="shared" si="27"/>
        <v>14.192400625000001</v>
      </c>
      <c r="Q174" s="2">
        <f t="shared" ca="1" si="28"/>
        <v>294.05717937499998</v>
      </c>
      <c r="R174" s="2">
        <f t="shared" ca="1" si="34"/>
        <v>235.2457435</v>
      </c>
      <c r="S174" s="2">
        <f t="shared" ca="1" si="35"/>
        <v>529.30292287499992</v>
      </c>
      <c r="T174" s="2">
        <f t="shared" ca="1" si="29"/>
        <v>882.17153812499987</v>
      </c>
      <c r="U174" s="2">
        <f t="shared" ca="1" si="30"/>
        <v>705.73723050000001</v>
      </c>
      <c r="V174" s="2">
        <f t="shared" ca="1" si="31"/>
        <v>1587.9087686249998</v>
      </c>
      <c r="W174" s="2">
        <f t="shared" si="32"/>
        <v>0</v>
      </c>
      <c r="X174" s="2">
        <f t="shared" ca="1" si="37"/>
        <v>7.9474913344594587</v>
      </c>
      <c r="Y174" s="2">
        <v>267.28693465118715</v>
      </c>
      <c r="Z174" s="22">
        <v>213.82954772094973</v>
      </c>
      <c r="AA174" s="65">
        <f t="shared" si="36"/>
        <v>481.11648237213689</v>
      </c>
    </row>
    <row r="175" spans="5:27">
      <c r="E175"/>
      <c r="F175" s="1">
        <v>169</v>
      </c>
      <c r="G175" s="1">
        <v>37</v>
      </c>
      <c r="H175" s="1">
        <v>283</v>
      </c>
      <c r="I175" s="1">
        <v>10460</v>
      </c>
      <c r="J175" s="1">
        <v>100</v>
      </c>
      <c r="K175" s="1">
        <f>IFERROR(IF(VLOOKUP(G175,'RESIDENCIAL POPULAR  '!$G$6:$R$1080,4,FALSE)=J175,INDEX('RESIDENCIAL POPULAR  '!$G$6:$R$1080,G176,3),"0"),0)</f>
        <v>969</v>
      </c>
      <c r="L175" s="32">
        <f t="shared" si="33"/>
        <v>9491</v>
      </c>
      <c r="M175" s="1">
        <f>IFERROR(IF(VLOOKUP(G175,'RESIDENCIAL POPULAR  '!$G$6:$R$1080,4,FALSE)=J175,INDEX('RESIDENCIAL POPULAR  '!$G$6:$R$1080,G176,2),"0"),0)</f>
        <v>26</v>
      </c>
      <c r="N175" s="31">
        <f t="shared" si="26"/>
        <v>257</v>
      </c>
      <c r="O175" s="2">
        <v>0</v>
      </c>
      <c r="P175" s="2">
        <f t="shared" si="27"/>
        <v>14.192400625000001</v>
      </c>
      <c r="Q175" s="2">
        <f t="shared" ca="1" si="28"/>
        <v>294.05717937499998</v>
      </c>
      <c r="R175" s="2">
        <f t="shared" ca="1" si="34"/>
        <v>294.05717937499998</v>
      </c>
      <c r="S175" s="2">
        <f t="shared" ca="1" si="35"/>
        <v>588.11435874999995</v>
      </c>
      <c r="T175" s="2">
        <f t="shared" ca="1" si="29"/>
        <v>75572.695099374992</v>
      </c>
      <c r="U175" s="2">
        <f t="shared" ca="1" si="30"/>
        <v>75572.695099374992</v>
      </c>
      <c r="V175" s="2">
        <f t="shared" ca="1" si="31"/>
        <v>151145.39019874998</v>
      </c>
      <c r="W175" s="2">
        <f t="shared" si="32"/>
        <v>0</v>
      </c>
      <c r="X175" s="2">
        <f t="shared" ca="1" si="37"/>
        <v>7.9474913344594587</v>
      </c>
      <c r="Y175" s="2">
        <v>267.28693465118715</v>
      </c>
      <c r="Z175" s="22">
        <v>267.28693465118715</v>
      </c>
      <c r="AA175" s="65">
        <f t="shared" si="36"/>
        <v>534.57386930237431</v>
      </c>
    </row>
    <row r="176" spans="5:27">
      <c r="E176"/>
      <c r="F176" s="1">
        <v>170</v>
      </c>
      <c r="G176" s="1">
        <v>38</v>
      </c>
      <c r="H176" s="1">
        <v>228</v>
      </c>
      <c r="I176" s="1">
        <v>8663</v>
      </c>
      <c r="J176" s="1">
        <v>0</v>
      </c>
      <c r="K176" s="1" t="str">
        <f>IFERROR(IF(VLOOKUP(G176,'RESIDENCIAL POPULAR  '!$G$6:$R$1080,4,FALSE)=J176,INDEX('RESIDENCIAL POPULAR  '!$G$6:$R$1080,G177,3),"0"),0)</f>
        <v>0</v>
      </c>
      <c r="L176" s="32">
        <f t="shared" si="33"/>
        <v>8663</v>
      </c>
      <c r="M176" s="1" t="str">
        <f>IFERROR(IF(VLOOKUP(G176,'RESIDENCIAL POPULAR  '!$G$6:$R$1080,4,FALSE)=J176,INDEX('RESIDENCIAL POPULAR  '!$G$6:$R$1080,G177,2),"0"),0)</f>
        <v>0</v>
      </c>
      <c r="N176" s="31">
        <f t="shared" si="26"/>
        <v>228</v>
      </c>
      <c r="O176" s="2">
        <v>0</v>
      </c>
      <c r="P176" s="2">
        <f t="shared" si="27"/>
        <v>14.192400625000001</v>
      </c>
      <c r="Q176" s="2">
        <f t="shared" ca="1" si="28"/>
        <v>308.24957999999998</v>
      </c>
      <c r="R176" s="2">
        <f t="shared" ca="1" si="34"/>
        <v>0</v>
      </c>
      <c r="S176" s="2">
        <f t="shared" ca="1" si="35"/>
        <v>308.24957999999998</v>
      </c>
      <c r="T176" s="2">
        <f t="shared" ca="1" si="29"/>
        <v>70280.904239999989</v>
      </c>
      <c r="U176" s="2">
        <f t="shared" ca="1" si="30"/>
        <v>0</v>
      </c>
      <c r="V176" s="2">
        <f t="shared" ca="1" si="31"/>
        <v>70280.904239999989</v>
      </c>
      <c r="W176" s="2">
        <f t="shared" si="32"/>
        <v>0</v>
      </c>
      <c r="X176" s="2">
        <f t="shared" ca="1" si="37"/>
        <v>8.1118310526315778</v>
      </c>
      <c r="Y176" s="2">
        <v>279.8709813240207</v>
      </c>
      <c r="Z176" s="22">
        <v>0</v>
      </c>
      <c r="AA176" s="65">
        <f t="shared" si="36"/>
        <v>279.8709813240207</v>
      </c>
    </row>
    <row r="177" spans="6:27" customFormat="1">
      <c r="F177" s="1">
        <v>171</v>
      </c>
      <c r="G177" s="1">
        <v>38</v>
      </c>
      <c r="H177" s="1">
        <v>97</v>
      </c>
      <c r="I177" s="1">
        <v>3685</v>
      </c>
      <c r="J177" s="1">
        <v>60</v>
      </c>
      <c r="K177" s="1" t="str">
        <f>IFERROR(IF(VLOOKUP(G177,'RESIDENCIAL POPULAR  '!$G$6:$R$1080,4,FALSE)=J177,INDEX('RESIDENCIAL POPULAR  '!$G$6:$R$1080,G178,3),"0"),0)</f>
        <v>0</v>
      </c>
      <c r="L177" s="32">
        <f t="shared" si="33"/>
        <v>3685</v>
      </c>
      <c r="M177" s="1" t="str">
        <f>IFERROR(IF(VLOOKUP(G177,'RESIDENCIAL POPULAR  '!$G$6:$R$1080,4,FALSE)=J177,INDEX('RESIDENCIAL POPULAR  '!$G$6:$R$1080,G178,2),"0"),0)</f>
        <v>0</v>
      </c>
      <c r="N177" s="31">
        <f t="shared" si="26"/>
        <v>97</v>
      </c>
      <c r="O177" s="2">
        <v>0</v>
      </c>
      <c r="P177" s="2">
        <f t="shared" si="27"/>
        <v>14.192400625000001</v>
      </c>
      <c r="Q177" s="2">
        <f t="shared" ca="1" si="28"/>
        <v>308.24957999999998</v>
      </c>
      <c r="R177" s="2">
        <f t="shared" ca="1" si="34"/>
        <v>184.94974799999997</v>
      </c>
      <c r="S177" s="2">
        <f t="shared" ca="1" si="35"/>
        <v>493.19932799999992</v>
      </c>
      <c r="T177" s="2">
        <f t="shared" ca="1" si="29"/>
        <v>29900.20926</v>
      </c>
      <c r="U177" s="2">
        <f t="shared" ca="1" si="30"/>
        <v>17940.125555999995</v>
      </c>
      <c r="V177" s="2">
        <f t="shared" ca="1" si="31"/>
        <v>47840.334815999995</v>
      </c>
      <c r="W177" s="2">
        <f t="shared" si="32"/>
        <v>0</v>
      </c>
      <c r="X177" s="2">
        <f t="shared" ca="1" si="37"/>
        <v>8.1118310526315778</v>
      </c>
      <c r="Y177" s="2">
        <v>279.8709813240207</v>
      </c>
      <c r="Z177" s="22">
        <v>167.92258879441241</v>
      </c>
      <c r="AA177" s="65">
        <f t="shared" si="36"/>
        <v>447.79357011843308</v>
      </c>
    </row>
    <row r="178" spans="6:27" customFormat="1">
      <c r="F178" s="1">
        <v>172</v>
      </c>
      <c r="G178" s="1">
        <v>38</v>
      </c>
      <c r="H178" s="1">
        <v>2</v>
      </c>
      <c r="I178" s="1">
        <v>76</v>
      </c>
      <c r="J178" s="1">
        <v>80</v>
      </c>
      <c r="K178" s="1" t="str">
        <f>IFERROR(IF(VLOOKUP(G178,'RESIDENCIAL POPULAR  '!$G$6:$R$1080,4,FALSE)=J178,INDEX('RESIDENCIAL POPULAR  '!$G$6:$R$1080,G179,3),"0"),0)</f>
        <v>0</v>
      </c>
      <c r="L178" s="32">
        <f t="shared" si="33"/>
        <v>76</v>
      </c>
      <c r="M178" s="1" t="str">
        <f>IFERROR(IF(VLOOKUP(G178,'RESIDENCIAL POPULAR  '!$G$6:$R$1080,4,FALSE)=J178,INDEX('RESIDENCIAL POPULAR  '!$G$6:$R$1080,G179,2),"0"),0)</f>
        <v>0</v>
      </c>
      <c r="N178" s="31">
        <f t="shared" si="26"/>
        <v>2</v>
      </c>
      <c r="O178" s="2">
        <v>0</v>
      </c>
      <c r="P178" s="2">
        <f t="shared" si="27"/>
        <v>14.192400625000001</v>
      </c>
      <c r="Q178" s="2">
        <f t="shared" ca="1" si="28"/>
        <v>308.24957999999998</v>
      </c>
      <c r="R178" s="2">
        <f t="shared" ca="1" si="34"/>
        <v>246.59966399999999</v>
      </c>
      <c r="S178" s="2">
        <f t="shared" ca="1" si="35"/>
        <v>554.849244</v>
      </c>
      <c r="T178" s="2">
        <f t="shared" ca="1" si="29"/>
        <v>616.49915999999996</v>
      </c>
      <c r="U178" s="2">
        <f t="shared" ca="1" si="30"/>
        <v>493.19932799999998</v>
      </c>
      <c r="V178" s="2">
        <f t="shared" ca="1" si="31"/>
        <v>1109.698488</v>
      </c>
      <c r="W178" s="2">
        <f t="shared" si="32"/>
        <v>0</v>
      </c>
      <c r="X178" s="2">
        <f t="shared" ca="1" si="37"/>
        <v>8.1118310526315778</v>
      </c>
      <c r="Y178" s="2">
        <v>279.8709813240207</v>
      </c>
      <c r="Z178" s="22">
        <v>223.89678505921657</v>
      </c>
      <c r="AA178" s="65">
        <f t="shared" si="36"/>
        <v>503.76776638323724</v>
      </c>
    </row>
    <row r="179" spans="6:27" customFormat="1">
      <c r="F179" s="1">
        <v>173</v>
      </c>
      <c r="G179" s="1">
        <v>38</v>
      </c>
      <c r="H179" s="1">
        <v>220</v>
      </c>
      <c r="I179" s="1">
        <v>8358</v>
      </c>
      <c r="J179" s="1">
        <v>100</v>
      </c>
      <c r="K179" s="1">
        <f>IFERROR(IF(VLOOKUP(G179,'RESIDENCIAL POPULAR  '!$G$6:$R$1080,4,FALSE)=J179,INDEX('RESIDENCIAL POPULAR  '!$G$6:$R$1080,G180,3),"0"),0)</f>
        <v>711</v>
      </c>
      <c r="L179" s="32">
        <f t="shared" si="33"/>
        <v>7647</v>
      </c>
      <c r="M179" s="1">
        <f>IFERROR(IF(VLOOKUP(G179,'RESIDENCIAL POPULAR  '!$G$6:$R$1080,4,FALSE)=J179,INDEX('RESIDENCIAL POPULAR  '!$G$6:$R$1080,G180,2),"0"),0)</f>
        <v>19</v>
      </c>
      <c r="N179" s="31">
        <f t="shared" si="26"/>
        <v>201</v>
      </c>
      <c r="O179" s="2">
        <v>0</v>
      </c>
      <c r="P179" s="2">
        <f t="shared" si="27"/>
        <v>14.192400625000001</v>
      </c>
      <c r="Q179" s="2">
        <f t="shared" ca="1" si="28"/>
        <v>308.24957999999998</v>
      </c>
      <c r="R179" s="2">
        <f t="shared" ca="1" si="34"/>
        <v>308.24957999999998</v>
      </c>
      <c r="S179" s="2">
        <f t="shared" ca="1" si="35"/>
        <v>616.49915999999996</v>
      </c>
      <c r="T179" s="2">
        <f t="shared" ca="1" si="29"/>
        <v>61958.165579999993</v>
      </c>
      <c r="U179" s="2">
        <f t="shared" ca="1" si="30"/>
        <v>61958.165579999993</v>
      </c>
      <c r="V179" s="2">
        <f t="shared" ca="1" si="31"/>
        <v>123916.33115999999</v>
      </c>
      <c r="W179" s="2">
        <f t="shared" si="32"/>
        <v>0</v>
      </c>
      <c r="X179" s="2">
        <f t="shared" ca="1" si="37"/>
        <v>8.1118310526315778</v>
      </c>
      <c r="Y179" s="2">
        <v>279.8709813240207</v>
      </c>
      <c r="Z179" s="22">
        <v>279.8709813240207</v>
      </c>
      <c r="AA179" s="65">
        <f t="shared" si="36"/>
        <v>559.74196264804141</v>
      </c>
    </row>
    <row r="180" spans="6:27" customFormat="1">
      <c r="F180" s="1">
        <v>174</v>
      </c>
      <c r="G180" s="1">
        <v>39</v>
      </c>
      <c r="H180" s="1">
        <v>224</v>
      </c>
      <c r="I180" s="1">
        <v>8734</v>
      </c>
      <c r="J180" s="1">
        <v>0</v>
      </c>
      <c r="K180" s="1" t="str">
        <f>IFERROR(IF(VLOOKUP(G180,'RESIDENCIAL POPULAR  '!$G$6:$R$1080,4,FALSE)=J180,INDEX('RESIDENCIAL POPULAR  '!$G$6:$R$1080,G181,3),"0"),0)</f>
        <v>0</v>
      </c>
      <c r="L180" s="32">
        <f t="shared" si="33"/>
        <v>8734</v>
      </c>
      <c r="M180" s="1" t="str">
        <f>IFERROR(IF(VLOOKUP(G180,'RESIDENCIAL POPULAR  '!$G$6:$R$1080,4,FALSE)=J180,INDEX('RESIDENCIAL POPULAR  '!$G$6:$R$1080,G181,2),"0"),0)</f>
        <v>0</v>
      </c>
      <c r="N180" s="31">
        <f t="shared" si="26"/>
        <v>224</v>
      </c>
      <c r="O180" s="2">
        <v>0</v>
      </c>
      <c r="P180" s="2">
        <f t="shared" si="27"/>
        <v>14.192400625000001</v>
      </c>
      <c r="Q180" s="2">
        <f t="shared" ca="1" si="28"/>
        <v>322.44198062499999</v>
      </c>
      <c r="R180" s="2">
        <f t="shared" ca="1" si="34"/>
        <v>0</v>
      </c>
      <c r="S180" s="2">
        <f t="shared" ca="1" si="35"/>
        <v>322.44198062499999</v>
      </c>
      <c r="T180" s="2">
        <f t="shared" ca="1" si="29"/>
        <v>72227.003660000002</v>
      </c>
      <c r="U180" s="2">
        <f t="shared" ca="1" si="30"/>
        <v>0</v>
      </c>
      <c r="V180" s="2">
        <f t="shared" ca="1" si="31"/>
        <v>72227.003660000002</v>
      </c>
      <c r="W180" s="2">
        <f t="shared" si="32"/>
        <v>0</v>
      </c>
      <c r="X180" s="2">
        <f t="shared" ca="1" si="37"/>
        <v>8.2677430929487183</v>
      </c>
      <c r="Y180" s="2">
        <v>292.45502799685426</v>
      </c>
      <c r="Z180" s="22">
        <v>0</v>
      </c>
      <c r="AA180" s="65">
        <f t="shared" si="36"/>
        <v>292.45502799685426</v>
      </c>
    </row>
    <row r="181" spans="6:27" customFormat="1">
      <c r="F181" s="1">
        <v>175</v>
      </c>
      <c r="G181" s="1">
        <v>39</v>
      </c>
      <c r="H181" s="1">
        <v>84</v>
      </c>
      <c r="I181" s="1">
        <v>3276</v>
      </c>
      <c r="J181" s="1">
        <v>60</v>
      </c>
      <c r="K181" s="1" t="str">
        <f>IFERROR(IF(VLOOKUP(G181,'RESIDENCIAL POPULAR  '!$G$6:$R$1080,4,FALSE)=J181,INDEX('RESIDENCIAL POPULAR  '!$G$6:$R$1080,G182,3),"0"),0)</f>
        <v>0</v>
      </c>
      <c r="L181" s="32">
        <f t="shared" si="33"/>
        <v>3276</v>
      </c>
      <c r="M181" s="1" t="str">
        <f>IFERROR(IF(VLOOKUP(G181,'RESIDENCIAL POPULAR  '!$G$6:$R$1080,4,FALSE)=J181,INDEX('RESIDENCIAL POPULAR  '!$G$6:$R$1080,G182,2),"0"),0)</f>
        <v>0</v>
      </c>
      <c r="N181" s="31">
        <f t="shared" si="26"/>
        <v>84</v>
      </c>
      <c r="O181" s="2">
        <v>0</v>
      </c>
      <c r="P181" s="2">
        <f t="shared" si="27"/>
        <v>14.192400625000001</v>
      </c>
      <c r="Q181" s="2">
        <f t="shared" ca="1" si="28"/>
        <v>322.44198062499999</v>
      </c>
      <c r="R181" s="2">
        <f t="shared" ca="1" si="34"/>
        <v>193.465188375</v>
      </c>
      <c r="S181" s="2">
        <f t="shared" ca="1" si="35"/>
        <v>515.90716899999995</v>
      </c>
      <c r="T181" s="2">
        <f t="shared" ca="1" si="29"/>
        <v>27085.126372499999</v>
      </c>
      <c r="U181" s="2">
        <f t="shared" ca="1" si="30"/>
        <v>16251.075823499999</v>
      </c>
      <c r="V181" s="2">
        <f t="shared" ca="1" si="31"/>
        <v>43336.202195999998</v>
      </c>
      <c r="W181" s="2">
        <f t="shared" si="32"/>
        <v>0</v>
      </c>
      <c r="X181" s="2">
        <f t="shared" ca="1" si="37"/>
        <v>8.2677430929487183</v>
      </c>
      <c r="Y181" s="2">
        <v>292.45502799685426</v>
      </c>
      <c r="Z181" s="22">
        <v>175.47301679811255</v>
      </c>
      <c r="AA181" s="65">
        <f t="shared" si="36"/>
        <v>467.92804479496681</v>
      </c>
    </row>
    <row r="182" spans="6:27" customFormat="1">
      <c r="F182" s="1">
        <v>176</v>
      </c>
      <c r="G182" s="1">
        <v>39</v>
      </c>
      <c r="H182" s="1">
        <v>6</v>
      </c>
      <c r="I182" s="1">
        <v>233</v>
      </c>
      <c r="J182" s="1">
        <v>80</v>
      </c>
      <c r="K182" s="1" t="str">
        <f>IFERROR(IF(VLOOKUP(G182,'RESIDENCIAL POPULAR  '!$G$6:$R$1080,4,FALSE)=J182,INDEX('RESIDENCIAL POPULAR  '!$G$6:$R$1080,G183,3),"0"),0)</f>
        <v>0</v>
      </c>
      <c r="L182" s="32">
        <f t="shared" si="33"/>
        <v>233</v>
      </c>
      <c r="M182" s="1" t="str">
        <f>IFERROR(IF(VLOOKUP(G182,'RESIDENCIAL POPULAR  '!$G$6:$R$1080,4,FALSE)=J182,INDEX('RESIDENCIAL POPULAR  '!$G$6:$R$1080,G183,2),"0"),0)</f>
        <v>0</v>
      </c>
      <c r="N182" s="31">
        <f t="shared" si="26"/>
        <v>6</v>
      </c>
      <c r="O182" s="2">
        <v>0</v>
      </c>
      <c r="P182" s="2">
        <f t="shared" si="27"/>
        <v>14.192400625000001</v>
      </c>
      <c r="Q182" s="2">
        <f t="shared" ca="1" si="28"/>
        <v>322.44198062499999</v>
      </c>
      <c r="R182" s="2">
        <f t="shared" ca="1" si="34"/>
        <v>257.95358449999998</v>
      </c>
      <c r="S182" s="2">
        <f t="shared" ca="1" si="35"/>
        <v>580.39556512499996</v>
      </c>
      <c r="T182" s="2">
        <f t="shared" ca="1" si="29"/>
        <v>1934.6518837499998</v>
      </c>
      <c r="U182" s="2">
        <f t="shared" ca="1" si="30"/>
        <v>1547.7215069999997</v>
      </c>
      <c r="V182" s="2">
        <f t="shared" ca="1" si="31"/>
        <v>3482.37339075</v>
      </c>
      <c r="W182" s="2">
        <f t="shared" si="32"/>
        <v>0</v>
      </c>
      <c r="X182" s="2">
        <f t="shared" ca="1" si="37"/>
        <v>8.2677430929487183</v>
      </c>
      <c r="Y182" s="2">
        <v>292.45502799685426</v>
      </c>
      <c r="Z182" s="22">
        <v>233.9640223974834</v>
      </c>
      <c r="AA182" s="65">
        <f t="shared" si="36"/>
        <v>526.41905039433766</v>
      </c>
    </row>
    <row r="183" spans="6:27" customFormat="1">
      <c r="F183" s="1">
        <v>177</v>
      </c>
      <c r="G183" s="1">
        <v>39</v>
      </c>
      <c r="H183" s="1">
        <v>192</v>
      </c>
      <c r="I183" s="1">
        <v>7485</v>
      </c>
      <c r="J183" s="1">
        <v>100</v>
      </c>
      <c r="K183" s="1">
        <f>IFERROR(IF(VLOOKUP(G183,'RESIDENCIAL POPULAR  '!$G$6:$R$1080,4,FALSE)=J183,INDEX('RESIDENCIAL POPULAR  '!$G$6:$R$1080,G184,3),"0"),0)</f>
        <v>438</v>
      </c>
      <c r="L183" s="32">
        <f t="shared" si="33"/>
        <v>7047</v>
      </c>
      <c r="M183" s="1">
        <f>IFERROR(IF(VLOOKUP(G183,'RESIDENCIAL POPULAR  '!$G$6:$R$1080,4,FALSE)=J183,INDEX('RESIDENCIAL POPULAR  '!$G$6:$R$1080,G184,2),"0"),0)</f>
        <v>11</v>
      </c>
      <c r="N183" s="31">
        <f t="shared" si="26"/>
        <v>181</v>
      </c>
      <c r="O183" s="2">
        <v>0</v>
      </c>
      <c r="P183" s="2">
        <f t="shared" si="27"/>
        <v>14.192400625000001</v>
      </c>
      <c r="Q183" s="2">
        <f t="shared" ca="1" si="28"/>
        <v>322.44198062499999</v>
      </c>
      <c r="R183" s="2">
        <f t="shared" ca="1" si="34"/>
        <v>322.44198062499999</v>
      </c>
      <c r="S183" s="2">
        <f t="shared" ca="1" si="35"/>
        <v>644.88396124999997</v>
      </c>
      <c r="T183" s="2">
        <f t="shared" ca="1" si="29"/>
        <v>58361.998493125</v>
      </c>
      <c r="U183" s="2">
        <f t="shared" ca="1" si="30"/>
        <v>58361.998493125</v>
      </c>
      <c r="V183" s="2">
        <f t="shared" ca="1" si="31"/>
        <v>116723.99698625</v>
      </c>
      <c r="W183" s="2">
        <f t="shared" si="32"/>
        <v>0</v>
      </c>
      <c r="X183" s="2">
        <f t="shared" ca="1" si="37"/>
        <v>8.2677430929487183</v>
      </c>
      <c r="Y183" s="2">
        <v>292.45502799685426</v>
      </c>
      <c r="Z183" s="22">
        <v>292.45502799685426</v>
      </c>
      <c r="AA183" s="65">
        <f t="shared" si="36"/>
        <v>584.91005599370851</v>
      </c>
    </row>
    <row r="184" spans="6:27" customFormat="1">
      <c r="F184" s="1">
        <v>178</v>
      </c>
      <c r="G184" s="1">
        <v>40</v>
      </c>
      <c r="H184" s="1">
        <v>183</v>
      </c>
      <c r="I184" s="1">
        <v>7319</v>
      </c>
      <c r="J184" s="1">
        <v>0</v>
      </c>
      <c r="K184" s="1" t="str">
        <f>IFERROR(IF(VLOOKUP(G184,'RESIDENCIAL POPULAR  '!$G$6:$R$1080,4,FALSE)=J184,INDEX('RESIDENCIAL POPULAR  '!$G$6:$R$1080,G185,3),"0"),0)</f>
        <v>0</v>
      </c>
      <c r="L184" s="32">
        <f t="shared" si="33"/>
        <v>7319</v>
      </c>
      <c r="M184" s="1" t="str">
        <f>IFERROR(IF(VLOOKUP(G184,'RESIDENCIAL POPULAR  '!$G$6:$R$1080,4,FALSE)=J184,INDEX('RESIDENCIAL POPULAR  '!$G$6:$R$1080,G185,2),"0"),0)</f>
        <v>0</v>
      </c>
      <c r="N184" s="31">
        <f t="shared" si="26"/>
        <v>183</v>
      </c>
      <c r="O184" s="2">
        <v>0</v>
      </c>
      <c r="P184" s="2">
        <f t="shared" si="27"/>
        <v>14.192400625000001</v>
      </c>
      <c r="Q184" s="2">
        <f t="shared" ca="1" si="28"/>
        <v>336.63438124999999</v>
      </c>
      <c r="R184" s="2">
        <f t="shared" ca="1" si="34"/>
        <v>0</v>
      </c>
      <c r="S184" s="2">
        <f t="shared" ca="1" si="35"/>
        <v>336.63438124999999</v>
      </c>
      <c r="T184" s="2">
        <f t="shared" ca="1" si="29"/>
        <v>61604.091768749997</v>
      </c>
      <c r="U184" s="2">
        <f t="shared" ca="1" si="30"/>
        <v>0</v>
      </c>
      <c r="V184" s="2">
        <f t="shared" ca="1" si="31"/>
        <v>61604.091768749997</v>
      </c>
      <c r="W184" s="2">
        <f t="shared" si="32"/>
        <v>0</v>
      </c>
      <c r="X184" s="2">
        <f t="shared" ca="1" si="37"/>
        <v>8.4158595312499997</v>
      </c>
      <c r="Y184" s="2">
        <v>305.03907466968781</v>
      </c>
      <c r="Z184" s="22">
        <v>0</v>
      </c>
      <c r="AA184" s="65">
        <f t="shared" si="36"/>
        <v>305.03907466968781</v>
      </c>
    </row>
    <row r="185" spans="6:27" customFormat="1">
      <c r="F185" s="1">
        <v>179</v>
      </c>
      <c r="G185" s="1">
        <v>40</v>
      </c>
      <c r="H185" s="1">
        <v>1</v>
      </c>
      <c r="I185" s="1">
        <v>40</v>
      </c>
      <c r="J185" s="1">
        <v>50</v>
      </c>
      <c r="K185" s="1" t="str">
        <f>IFERROR(IF(VLOOKUP(G185,'RESIDENCIAL POPULAR  '!$G$6:$R$1080,4,FALSE)=J185,INDEX('RESIDENCIAL POPULAR  '!$G$6:$R$1080,G186,3),"0"),0)</f>
        <v>0</v>
      </c>
      <c r="L185" s="32">
        <f t="shared" si="33"/>
        <v>40</v>
      </c>
      <c r="M185" s="1" t="str">
        <f>IFERROR(IF(VLOOKUP(G185,'RESIDENCIAL POPULAR  '!$G$6:$R$1080,4,FALSE)=J185,INDEX('RESIDENCIAL POPULAR  '!$G$6:$R$1080,G186,2),"0"),0)</f>
        <v>0</v>
      </c>
      <c r="N185" s="31">
        <f t="shared" si="26"/>
        <v>1</v>
      </c>
      <c r="O185" s="2">
        <v>0</v>
      </c>
      <c r="P185" s="2">
        <f t="shared" si="27"/>
        <v>14.192400625000001</v>
      </c>
      <c r="Q185" s="2">
        <f t="shared" ca="1" si="28"/>
        <v>336.63438124999999</v>
      </c>
      <c r="R185" s="2">
        <f t="shared" ca="1" si="34"/>
        <v>168.31719062499999</v>
      </c>
      <c r="S185" s="2">
        <f t="shared" ca="1" si="35"/>
        <v>504.95157187500001</v>
      </c>
      <c r="T185" s="2">
        <f t="shared" ca="1" si="29"/>
        <v>336.63438124999999</v>
      </c>
      <c r="U185" s="2">
        <f t="shared" ca="1" si="30"/>
        <v>168.31719062499999</v>
      </c>
      <c r="V185" s="2">
        <f t="shared" ca="1" si="31"/>
        <v>504.95157187500001</v>
      </c>
      <c r="W185" s="2">
        <f t="shared" si="32"/>
        <v>0</v>
      </c>
      <c r="X185" s="2">
        <f t="shared" ca="1" si="37"/>
        <v>8.4158595312499997</v>
      </c>
      <c r="Y185" s="2">
        <v>305.03907466968781</v>
      </c>
      <c r="Z185" s="22">
        <v>152.5195373348439</v>
      </c>
      <c r="AA185" s="65">
        <f t="shared" si="36"/>
        <v>457.55861200453171</v>
      </c>
    </row>
    <row r="186" spans="6:27" customFormat="1">
      <c r="F186" s="1">
        <v>180</v>
      </c>
      <c r="G186" s="1">
        <v>40</v>
      </c>
      <c r="H186" s="1">
        <v>107</v>
      </c>
      <c r="I186" s="1">
        <v>4280</v>
      </c>
      <c r="J186" s="1">
        <v>60</v>
      </c>
      <c r="K186" s="1" t="str">
        <f>IFERROR(IF(VLOOKUP(G186,'RESIDENCIAL POPULAR  '!$G$6:$R$1080,4,FALSE)=J186,INDEX('RESIDENCIAL POPULAR  '!$G$6:$R$1080,G187,3),"0"),0)</f>
        <v>0</v>
      </c>
      <c r="L186" s="32">
        <f t="shared" si="33"/>
        <v>4280</v>
      </c>
      <c r="M186" s="1" t="str">
        <f>IFERROR(IF(VLOOKUP(G186,'RESIDENCIAL POPULAR  '!$G$6:$R$1080,4,FALSE)=J186,INDEX('RESIDENCIAL POPULAR  '!$G$6:$R$1080,G187,2),"0"),0)</f>
        <v>0</v>
      </c>
      <c r="N186" s="31">
        <f t="shared" si="26"/>
        <v>107</v>
      </c>
      <c r="O186" s="2">
        <v>0</v>
      </c>
      <c r="P186" s="2">
        <f t="shared" si="27"/>
        <v>14.192400625000001</v>
      </c>
      <c r="Q186" s="2">
        <f t="shared" ca="1" si="28"/>
        <v>336.63438124999999</v>
      </c>
      <c r="R186" s="2">
        <f t="shared" ca="1" si="34"/>
        <v>201.98062874999999</v>
      </c>
      <c r="S186" s="2">
        <f t="shared" ca="1" si="35"/>
        <v>538.61500999999998</v>
      </c>
      <c r="T186" s="2">
        <f t="shared" ca="1" si="29"/>
        <v>36019.878793750002</v>
      </c>
      <c r="U186" s="2">
        <f t="shared" ca="1" si="30"/>
        <v>21611.92727625</v>
      </c>
      <c r="V186" s="2">
        <f t="shared" ca="1" si="31"/>
        <v>57631.806069999999</v>
      </c>
      <c r="W186" s="2">
        <f t="shared" si="32"/>
        <v>0</v>
      </c>
      <c r="X186" s="2">
        <f t="shared" ca="1" si="37"/>
        <v>8.4158595312499997</v>
      </c>
      <c r="Y186" s="2">
        <v>305.03907466968781</v>
      </c>
      <c r="Z186" s="22">
        <v>183.02344480181267</v>
      </c>
      <c r="AA186" s="65">
        <f t="shared" si="36"/>
        <v>488.06251947150048</v>
      </c>
    </row>
    <row r="187" spans="6:27" customFormat="1">
      <c r="F187" s="1">
        <v>181</v>
      </c>
      <c r="G187" s="1">
        <v>40</v>
      </c>
      <c r="H187" s="1">
        <v>2</v>
      </c>
      <c r="I187" s="1">
        <v>80</v>
      </c>
      <c r="J187" s="1">
        <v>80</v>
      </c>
      <c r="K187" s="1" t="str">
        <f>IFERROR(IF(VLOOKUP(G187,'RESIDENCIAL POPULAR  '!$G$6:$R$1080,4,FALSE)=J187,INDEX('RESIDENCIAL POPULAR  '!$G$6:$R$1080,G188,3),"0"),0)</f>
        <v>0</v>
      </c>
      <c r="L187" s="32">
        <f t="shared" si="33"/>
        <v>80</v>
      </c>
      <c r="M187" s="1" t="str">
        <f>IFERROR(IF(VLOOKUP(G187,'RESIDENCIAL POPULAR  '!$G$6:$R$1080,4,FALSE)=J187,INDEX('RESIDENCIAL POPULAR  '!$G$6:$R$1080,G188,2),"0"),0)</f>
        <v>0</v>
      </c>
      <c r="N187" s="31">
        <f t="shared" si="26"/>
        <v>2</v>
      </c>
      <c r="O187" s="2">
        <v>0</v>
      </c>
      <c r="P187" s="2">
        <f t="shared" si="27"/>
        <v>14.192400625000001</v>
      </c>
      <c r="Q187" s="2">
        <f t="shared" ca="1" si="28"/>
        <v>336.63438124999999</v>
      </c>
      <c r="R187" s="2">
        <f t="shared" ca="1" si="34"/>
        <v>269.30750499999999</v>
      </c>
      <c r="S187" s="2">
        <f t="shared" ca="1" si="35"/>
        <v>605.94188624999992</v>
      </c>
      <c r="T187" s="2">
        <f t="shared" ca="1" si="29"/>
        <v>673.26876249999998</v>
      </c>
      <c r="U187" s="2">
        <f t="shared" ca="1" si="30"/>
        <v>538.61500999999998</v>
      </c>
      <c r="V187" s="2">
        <f t="shared" ca="1" si="31"/>
        <v>1211.8837724999998</v>
      </c>
      <c r="W187" s="2">
        <f t="shared" si="32"/>
        <v>0</v>
      </c>
      <c r="X187" s="2">
        <f t="shared" ca="1" si="37"/>
        <v>8.4158595312499997</v>
      </c>
      <c r="Y187" s="2">
        <v>305.03907466968781</v>
      </c>
      <c r="Z187" s="22">
        <v>244.03125973575027</v>
      </c>
      <c r="AA187" s="65">
        <f t="shared" si="36"/>
        <v>549.07033440543808</v>
      </c>
    </row>
    <row r="188" spans="6:27" customFormat="1">
      <c r="F188" s="1">
        <v>182</v>
      </c>
      <c r="G188" s="1">
        <v>40</v>
      </c>
      <c r="H188" s="1">
        <v>199</v>
      </c>
      <c r="I188" s="1">
        <v>7958</v>
      </c>
      <c r="J188" s="1">
        <v>100</v>
      </c>
      <c r="K188" s="1">
        <f>IFERROR(IF(VLOOKUP(G188,'RESIDENCIAL POPULAR  '!$G$6:$R$1080,4,FALSE)=J188,INDEX('RESIDENCIAL POPULAR  '!$G$6:$R$1080,G189,3),"0"),0)</f>
        <v>598</v>
      </c>
      <c r="L188" s="32">
        <f t="shared" si="33"/>
        <v>7360</v>
      </c>
      <c r="M188" s="1">
        <f>IFERROR(IF(VLOOKUP(G188,'RESIDENCIAL POPULAR  '!$G$6:$R$1080,4,FALSE)=J188,INDEX('RESIDENCIAL POPULAR  '!$G$6:$R$1080,G189,2),"0"),0)</f>
        <v>15</v>
      </c>
      <c r="N188" s="31">
        <f t="shared" si="26"/>
        <v>184</v>
      </c>
      <c r="O188" s="2">
        <v>0</v>
      </c>
      <c r="P188" s="2">
        <f t="shared" si="27"/>
        <v>14.192400625000001</v>
      </c>
      <c r="Q188" s="2">
        <f t="shared" ca="1" si="28"/>
        <v>336.63438124999999</v>
      </c>
      <c r="R188" s="2">
        <f t="shared" ca="1" si="34"/>
        <v>336.63438124999999</v>
      </c>
      <c r="S188" s="2">
        <f t="shared" ca="1" si="35"/>
        <v>673.26876249999998</v>
      </c>
      <c r="T188" s="2">
        <f t="shared" ca="1" si="29"/>
        <v>61940.726149999995</v>
      </c>
      <c r="U188" s="2">
        <f t="shared" ca="1" si="30"/>
        <v>61940.726149999995</v>
      </c>
      <c r="V188" s="2">
        <f t="shared" ca="1" si="31"/>
        <v>123881.45229999999</v>
      </c>
      <c r="W188" s="2">
        <f t="shared" si="32"/>
        <v>0</v>
      </c>
      <c r="X188" s="2">
        <f t="shared" ca="1" si="37"/>
        <v>8.4158595312499997</v>
      </c>
      <c r="Y188" s="2">
        <v>305.03907466968781</v>
      </c>
      <c r="Z188" s="22">
        <v>305.03907466968781</v>
      </c>
      <c r="AA188" s="65">
        <f t="shared" si="36"/>
        <v>610.07814933937561</v>
      </c>
    </row>
    <row r="189" spans="6:27" customFormat="1">
      <c r="F189" s="1">
        <v>183</v>
      </c>
      <c r="G189" s="1">
        <v>41</v>
      </c>
      <c r="H189" s="1">
        <v>163</v>
      </c>
      <c r="I189" s="1">
        <v>6681</v>
      </c>
      <c r="J189" s="1">
        <v>0</v>
      </c>
      <c r="K189" s="1" t="str">
        <f>IFERROR(IF(VLOOKUP(G189,'RESIDENCIAL POPULAR  '!$G$6:$R$1080,4,FALSE)=J189,INDEX('RESIDENCIAL POPULAR  '!$G$6:$R$1080,G190,3),"0"),0)</f>
        <v>0</v>
      </c>
      <c r="L189" s="32">
        <f t="shared" si="33"/>
        <v>6681</v>
      </c>
      <c r="M189" s="1" t="str">
        <f>IFERROR(IF(VLOOKUP(G189,'RESIDENCIAL POPULAR  '!$G$6:$R$1080,4,FALSE)=J189,INDEX('RESIDENCIAL POPULAR  '!$G$6:$R$1080,G190,2),"0"),0)</f>
        <v>0</v>
      </c>
      <c r="N189" s="31">
        <f t="shared" si="26"/>
        <v>163</v>
      </c>
      <c r="O189" s="2">
        <v>0</v>
      </c>
      <c r="P189" s="2">
        <f t="shared" si="27"/>
        <v>14.192400625000001</v>
      </c>
      <c r="Q189" s="2">
        <f t="shared" ca="1" si="28"/>
        <v>350.82678187499999</v>
      </c>
      <c r="R189" s="2">
        <f t="shared" ca="1" si="34"/>
        <v>0</v>
      </c>
      <c r="S189" s="2">
        <f t="shared" ca="1" si="35"/>
        <v>350.82678187499999</v>
      </c>
      <c r="T189" s="2">
        <f t="shared" ca="1" si="29"/>
        <v>57184.765445625002</v>
      </c>
      <c r="U189" s="2">
        <f t="shared" ca="1" si="30"/>
        <v>0</v>
      </c>
      <c r="V189" s="2">
        <f t="shared" ca="1" si="31"/>
        <v>57184.765445625002</v>
      </c>
      <c r="W189" s="2">
        <f t="shared" si="32"/>
        <v>0</v>
      </c>
      <c r="X189" s="2">
        <f t="shared" ca="1" si="37"/>
        <v>8.5567507774390243</v>
      </c>
      <c r="Y189" s="2">
        <v>317.62312134252136</v>
      </c>
      <c r="Z189" s="22">
        <v>0</v>
      </c>
      <c r="AA189" s="65">
        <f t="shared" si="36"/>
        <v>317.62312134252136</v>
      </c>
    </row>
    <row r="190" spans="6:27" customFormat="1">
      <c r="F190" s="1">
        <v>184</v>
      </c>
      <c r="G190" s="1">
        <v>41</v>
      </c>
      <c r="H190" s="1">
        <v>96</v>
      </c>
      <c r="I190" s="1">
        <v>3936</v>
      </c>
      <c r="J190" s="1">
        <v>60</v>
      </c>
      <c r="K190" s="1" t="str">
        <f>IFERROR(IF(VLOOKUP(G190,'RESIDENCIAL POPULAR  '!$G$6:$R$1080,4,FALSE)=J190,INDEX('RESIDENCIAL POPULAR  '!$G$6:$R$1080,G191,3),"0"),0)</f>
        <v>0</v>
      </c>
      <c r="L190" s="32">
        <f t="shared" si="33"/>
        <v>3936</v>
      </c>
      <c r="M190" s="1" t="str">
        <f>IFERROR(IF(VLOOKUP(G190,'RESIDENCIAL POPULAR  '!$G$6:$R$1080,4,FALSE)=J190,INDEX('RESIDENCIAL POPULAR  '!$G$6:$R$1080,G191,2),"0"),0)</f>
        <v>0</v>
      </c>
      <c r="N190" s="31">
        <f t="shared" si="26"/>
        <v>96</v>
      </c>
      <c r="O190" s="2">
        <v>0</v>
      </c>
      <c r="P190" s="2">
        <f t="shared" si="27"/>
        <v>14.192400625000001</v>
      </c>
      <c r="Q190" s="2">
        <f t="shared" ca="1" si="28"/>
        <v>350.82678187499999</v>
      </c>
      <c r="R190" s="2">
        <f t="shared" ca="1" si="34"/>
        <v>210.49606912499999</v>
      </c>
      <c r="S190" s="2">
        <f t="shared" ca="1" si="35"/>
        <v>561.32285100000001</v>
      </c>
      <c r="T190" s="2">
        <f t="shared" ca="1" si="29"/>
        <v>33679.371059999998</v>
      </c>
      <c r="U190" s="2">
        <f t="shared" ca="1" si="30"/>
        <v>20207.622636</v>
      </c>
      <c r="V190" s="2">
        <f t="shared" ca="1" si="31"/>
        <v>53886.993696000005</v>
      </c>
      <c r="W190" s="2">
        <f t="shared" si="32"/>
        <v>0</v>
      </c>
      <c r="X190" s="2">
        <f t="shared" ca="1" si="37"/>
        <v>8.5567507774390243</v>
      </c>
      <c r="Y190" s="2">
        <v>317.62312134252136</v>
      </c>
      <c r="Z190" s="22">
        <v>190.57387280551282</v>
      </c>
      <c r="AA190" s="65">
        <f t="shared" si="36"/>
        <v>508.19699414803415</v>
      </c>
    </row>
    <row r="191" spans="6:27" customFormat="1">
      <c r="F191" s="1">
        <v>185</v>
      </c>
      <c r="G191" s="1">
        <v>41</v>
      </c>
      <c r="H191" s="1">
        <v>3</v>
      </c>
      <c r="I191" s="1">
        <v>123</v>
      </c>
      <c r="J191" s="1">
        <v>80</v>
      </c>
      <c r="K191" s="1" t="str">
        <f>IFERROR(IF(VLOOKUP(G191,'RESIDENCIAL POPULAR  '!$G$6:$R$1080,4,FALSE)=J191,INDEX('RESIDENCIAL POPULAR  '!$G$6:$R$1080,G192,3),"0"),0)</f>
        <v>0</v>
      </c>
      <c r="L191" s="32">
        <f t="shared" si="33"/>
        <v>123</v>
      </c>
      <c r="M191" s="1" t="str">
        <f>IFERROR(IF(VLOOKUP(G191,'RESIDENCIAL POPULAR  '!$G$6:$R$1080,4,FALSE)=J191,INDEX('RESIDENCIAL POPULAR  '!$G$6:$R$1080,G192,2),"0"),0)</f>
        <v>0</v>
      </c>
      <c r="N191" s="31">
        <f t="shared" si="26"/>
        <v>3</v>
      </c>
      <c r="O191" s="2">
        <v>0</v>
      </c>
      <c r="P191" s="2">
        <f t="shared" si="27"/>
        <v>14.192400625000001</v>
      </c>
      <c r="Q191" s="2">
        <f t="shared" ca="1" si="28"/>
        <v>350.82678187499999</v>
      </c>
      <c r="R191" s="2">
        <f t="shared" ca="1" si="34"/>
        <v>280.66142550000001</v>
      </c>
      <c r="S191" s="2">
        <f t="shared" ca="1" si="35"/>
        <v>631.488207375</v>
      </c>
      <c r="T191" s="2">
        <f t="shared" ca="1" si="29"/>
        <v>1052.4803456249999</v>
      </c>
      <c r="U191" s="2">
        <f t="shared" ca="1" si="30"/>
        <v>841.98427650000008</v>
      </c>
      <c r="V191" s="2">
        <f t="shared" ca="1" si="31"/>
        <v>1894.464622125</v>
      </c>
      <c r="W191" s="2">
        <f t="shared" si="32"/>
        <v>0</v>
      </c>
      <c r="X191" s="2">
        <f t="shared" ca="1" si="37"/>
        <v>8.5567507774390243</v>
      </c>
      <c r="Y191" s="2">
        <v>317.62312134252136</v>
      </c>
      <c r="Z191" s="22">
        <v>254.0984970740171</v>
      </c>
      <c r="AA191" s="65">
        <f t="shared" si="36"/>
        <v>571.72161841653849</v>
      </c>
    </row>
    <row r="192" spans="6:27" customFormat="1">
      <c r="F192" s="1">
        <v>186</v>
      </c>
      <c r="G192" s="1">
        <v>41</v>
      </c>
      <c r="H192" s="1">
        <v>146</v>
      </c>
      <c r="I192" s="1">
        <v>5985</v>
      </c>
      <c r="J192" s="1">
        <v>100</v>
      </c>
      <c r="K192" s="1">
        <f>IFERROR(IF(VLOOKUP(G192,'RESIDENCIAL POPULAR  '!$G$6:$R$1080,4,FALSE)=J192,INDEX('RESIDENCIAL POPULAR  '!$G$6:$R$1080,G193,3),"0"),0)</f>
        <v>1073</v>
      </c>
      <c r="L192" s="32">
        <f t="shared" si="33"/>
        <v>4912</v>
      </c>
      <c r="M192" s="1">
        <f>IFERROR(IF(VLOOKUP(G192,'RESIDENCIAL POPULAR  '!$G$6:$R$1080,4,FALSE)=J192,INDEX('RESIDENCIAL POPULAR  '!$G$6:$R$1080,G193,2),"0"),0)</f>
        <v>26</v>
      </c>
      <c r="N192" s="31">
        <f t="shared" si="26"/>
        <v>120</v>
      </c>
      <c r="O192" s="2">
        <v>0</v>
      </c>
      <c r="P192" s="2">
        <f t="shared" si="27"/>
        <v>14.192400625000001</v>
      </c>
      <c r="Q192" s="2">
        <f t="shared" ca="1" si="28"/>
        <v>350.82678187499999</v>
      </c>
      <c r="R192" s="2">
        <f t="shared" ca="1" si="34"/>
        <v>350.82678187499999</v>
      </c>
      <c r="S192" s="2">
        <f t="shared" ca="1" si="35"/>
        <v>701.65356374999999</v>
      </c>
      <c r="T192" s="2">
        <f t="shared" ca="1" si="29"/>
        <v>42099.213824999999</v>
      </c>
      <c r="U192" s="2">
        <f t="shared" ca="1" si="30"/>
        <v>42099.213824999999</v>
      </c>
      <c r="V192" s="2">
        <f t="shared" ca="1" si="31"/>
        <v>84198.427649999998</v>
      </c>
      <c r="W192" s="2">
        <f t="shared" si="32"/>
        <v>0</v>
      </c>
      <c r="X192" s="2">
        <f t="shared" ca="1" si="37"/>
        <v>8.5567507774390243</v>
      </c>
      <c r="Y192" s="2">
        <v>317.62312134252136</v>
      </c>
      <c r="Z192" s="22">
        <v>317.62312134252136</v>
      </c>
      <c r="AA192" s="65">
        <f t="shared" si="36"/>
        <v>635.24624268504272</v>
      </c>
    </row>
    <row r="193" spans="6:27" customFormat="1">
      <c r="F193" s="1">
        <v>187</v>
      </c>
      <c r="G193" s="1">
        <v>42</v>
      </c>
      <c r="H193" s="1">
        <v>158</v>
      </c>
      <c r="I193" s="1">
        <v>6635</v>
      </c>
      <c r="J193" s="1">
        <v>0</v>
      </c>
      <c r="K193" s="1" t="str">
        <f>IFERROR(IF(VLOOKUP(G193,'RESIDENCIAL POPULAR  '!$G$6:$R$1080,4,FALSE)=J193,INDEX('RESIDENCIAL POPULAR  '!$G$6:$R$1080,G194,3),"0"),0)</f>
        <v>0</v>
      </c>
      <c r="L193" s="32">
        <f t="shared" si="33"/>
        <v>6635</v>
      </c>
      <c r="M193" s="1" t="str">
        <f>IFERROR(IF(VLOOKUP(G193,'RESIDENCIAL POPULAR  '!$G$6:$R$1080,4,FALSE)=J193,INDEX('RESIDENCIAL POPULAR  '!$G$6:$R$1080,G194,2),"0"),0)</f>
        <v>0</v>
      </c>
      <c r="N193" s="31">
        <f t="shared" si="26"/>
        <v>158</v>
      </c>
      <c r="O193" s="2">
        <v>0</v>
      </c>
      <c r="P193" s="2">
        <f t="shared" si="27"/>
        <v>14.192400625000001</v>
      </c>
      <c r="Q193" s="2">
        <f t="shared" ca="1" si="28"/>
        <v>365.0191825</v>
      </c>
      <c r="R193" s="2">
        <f t="shared" ca="1" si="34"/>
        <v>0</v>
      </c>
      <c r="S193" s="2">
        <f t="shared" ca="1" si="35"/>
        <v>365.0191825</v>
      </c>
      <c r="T193" s="2">
        <f t="shared" ca="1" si="29"/>
        <v>57673.030834999998</v>
      </c>
      <c r="U193" s="2">
        <f t="shared" ca="1" si="30"/>
        <v>0</v>
      </c>
      <c r="V193" s="2">
        <f t="shared" ca="1" si="31"/>
        <v>57673.030834999998</v>
      </c>
      <c r="W193" s="2">
        <f t="shared" si="32"/>
        <v>0</v>
      </c>
      <c r="X193" s="2">
        <f t="shared" ca="1" si="37"/>
        <v>8.6909329166666662</v>
      </c>
      <c r="Y193" s="2">
        <v>330.20716801535491</v>
      </c>
      <c r="Z193" s="22">
        <v>0</v>
      </c>
      <c r="AA193" s="65">
        <f t="shared" si="36"/>
        <v>330.20716801535491</v>
      </c>
    </row>
    <row r="194" spans="6:27" customFormat="1">
      <c r="F194" s="1">
        <v>188</v>
      </c>
      <c r="G194" s="1">
        <v>42</v>
      </c>
      <c r="H194" s="1">
        <v>71</v>
      </c>
      <c r="I194" s="1">
        <v>2983</v>
      </c>
      <c r="J194" s="1">
        <v>60</v>
      </c>
      <c r="K194" s="1" t="str">
        <f>IFERROR(IF(VLOOKUP(G194,'RESIDENCIAL POPULAR  '!$G$6:$R$1080,4,FALSE)=J194,INDEX('RESIDENCIAL POPULAR  '!$G$6:$R$1080,G195,3),"0"),0)</f>
        <v>0</v>
      </c>
      <c r="L194" s="32">
        <f t="shared" si="33"/>
        <v>2983</v>
      </c>
      <c r="M194" s="1" t="str">
        <f>IFERROR(IF(VLOOKUP(G194,'RESIDENCIAL POPULAR  '!$G$6:$R$1080,4,FALSE)=J194,INDEX('RESIDENCIAL POPULAR  '!$G$6:$R$1080,G195,2),"0"),0)</f>
        <v>0</v>
      </c>
      <c r="N194" s="31">
        <f t="shared" si="26"/>
        <v>71</v>
      </c>
      <c r="O194" s="2">
        <v>0</v>
      </c>
      <c r="P194" s="2">
        <f t="shared" si="27"/>
        <v>14.192400625000001</v>
      </c>
      <c r="Q194" s="2">
        <f t="shared" ca="1" si="28"/>
        <v>365.0191825</v>
      </c>
      <c r="R194" s="2">
        <f t="shared" ca="1" si="34"/>
        <v>219.01150949999999</v>
      </c>
      <c r="S194" s="2">
        <f t="shared" ca="1" si="35"/>
        <v>584.03069200000004</v>
      </c>
      <c r="T194" s="2">
        <f t="shared" ca="1" si="29"/>
        <v>25916.361957500001</v>
      </c>
      <c r="U194" s="2">
        <f t="shared" ca="1" si="30"/>
        <v>15549.8171745</v>
      </c>
      <c r="V194" s="2">
        <f t="shared" ca="1" si="31"/>
        <v>41466.179132000005</v>
      </c>
      <c r="W194" s="2">
        <f t="shared" si="32"/>
        <v>0</v>
      </c>
      <c r="X194" s="2">
        <f t="shared" ca="1" si="37"/>
        <v>8.6909329166666662</v>
      </c>
      <c r="Y194" s="2">
        <v>330.20716801535491</v>
      </c>
      <c r="Z194" s="22">
        <v>198.12430080921294</v>
      </c>
      <c r="AA194" s="65">
        <f t="shared" si="36"/>
        <v>528.33146882456788</v>
      </c>
    </row>
    <row r="195" spans="6:27" customFormat="1">
      <c r="F195" s="1">
        <v>189</v>
      </c>
      <c r="G195" s="1">
        <v>42</v>
      </c>
      <c r="H195" s="1">
        <v>3</v>
      </c>
      <c r="I195" s="1">
        <v>126</v>
      </c>
      <c r="J195" s="1">
        <v>80</v>
      </c>
      <c r="K195" s="1" t="str">
        <f>IFERROR(IF(VLOOKUP(G195,'RESIDENCIAL POPULAR  '!$G$6:$R$1080,4,FALSE)=J195,INDEX('RESIDENCIAL POPULAR  '!$G$6:$R$1080,G196,3),"0"),0)</f>
        <v>0</v>
      </c>
      <c r="L195" s="32">
        <f t="shared" si="33"/>
        <v>126</v>
      </c>
      <c r="M195" s="1" t="str">
        <f>IFERROR(IF(VLOOKUP(G195,'RESIDENCIAL POPULAR  '!$G$6:$R$1080,4,FALSE)=J195,INDEX('RESIDENCIAL POPULAR  '!$G$6:$R$1080,G196,2),"0"),0)</f>
        <v>0</v>
      </c>
      <c r="N195" s="31">
        <f t="shared" si="26"/>
        <v>3</v>
      </c>
      <c r="O195" s="2">
        <v>0</v>
      </c>
      <c r="P195" s="2">
        <f t="shared" si="27"/>
        <v>14.192400625000001</v>
      </c>
      <c r="Q195" s="2">
        <f t="shared" ca="1" si="28"/>
        <v>365.0191825</v>
      </c>
      <c r="R195" s="2">
        <f t="shared" ca="1" si="34"/>
        <v>292.01534600000002</v>
      </c>
      <c r="S195" s="2">
        <f t="shared" ca="1" si="35"/>
        <v>657.03452850000008</v>
      </c>
      <c r="T195" s="2">
        <f t="shared" ca="1" si="29"/>
        <v>1095.0575475000001</v>
      </c>
      <c r="U195" s="2">
        <f t="shared" ca="1" si="30"/>
        <v>876.04603800000007</v>
      </c>
      <c r="V195" s="2">
        <f t="shared" ca="1" si="31"/>
        <v>1971.1035855000002</v>
      </c>
      <c r="W195" s="2">
        <f t="shared" si="32"/>
        <v>0</v>
      </c>
      <c r="X195" s="2">
        <f t="shared" ca="1" si="37"/>
        <v>8.6909329166666662</v>
      </c>
      <c r="Y195" s="2">
        <v>330.20716801535491</v>
      </c>
      <c r="Z195" s="22">
        <v>264.16573441228394</v>
      </c>
      <c r="AA195" s="65">
        <f t="shared" si="36"/>
        <v>594.37290242763879</v>
      </c>
    </row>
    <row r="196" spans="6:27" customFormat="1">
      <c r="F196" s="1">
        <v>190</v>
      </c>
      <c r="G196" s="1">
        <v>42</v>
      </c>
      <c r="H196" s="1">
        <v>132</v>
      </c>
      <c r="I196" s="1">
        <v>5543</v>
      </c>
      <c r="J196" s="1">
        <v>100</v>
      </c>
      <c r="K196" s="1">
        <f>IFERROR(IF(VLOOKUP(G196,'RESIDENCIAL POPULAR  '!$G$6:$R$1080,4,FALSE)=J196,INDEX('RESIDENCIAL POPULAR  '!$G$6:$R$1080,G197,3),"0"),0)</f>
        <v>157</v>
      </c>
      <c r="L196" s="32">
        <f t="shared" si="33"/>
        <v>5386</v>
      </c>
      <c r="M196" s="1">
        <f>IFERROR(IF(VLOOKUP(G196,'RESIDENCIAL POPULAR  '!$G$6:$R$1080,4,FALSE)=J196,INDEX('RESIDENCIAL POPULAR  '!$G$6:$R$1080,G197,2),"0"),0)</f>
        <v>4</v>
      </c>
      <c r="N196" s="31">
        <f t="shared" si="26"/>
        <v>128</v>
      </c>
      <c r="O196" s="2">
        <v>0</v>
      </c>
      <c r="P196" s="2">
        <f t="shared" si="27"/>
        <v>14.192400625000001</v>
      </c>
      <c r="Q196" s="2">
        <f t="shared" ca="1" si="28"/>
        <v>365.0191825</v>
      </c>
      <c r="R196" s="2">
        <f t="shared" ca="1" si="34"/>
        <v>365.0191825</v>
      </c>
      <c r="S196" s="2">
        <f t="shared" ca="1" si="35"/>
        <v>730.038365</v>
      </c>
      <c r="T196" s="2">
        <f t="shared" ca="1" si="29"/>
        <v>46722.45536</v>
      </c>
      <c r="U196" s="2">
        <f t="shared" ca="1" si="30"/>
        <v>46722.45536</v>
      </c>
      <c r="V196" s="2">
        <f t="shared" ca="1" si="31"/>
        <v>93444.91072</v>
      </c>
      <c r="W196" s="2">
        <f t="shared" si="32"/>
        <v>0</v>
      </c>
      <c r="X196" s="2">
        <f t="shared" ca="1" si="37"/>
        <v>8.6909329166666662</v>
      </c>
      <c r="Y196" s="2">
        <v>330.20716801535491</v>
      </c>
      <c r="Z196" s="22">
        <v>330.20716801535491</v>
      </c>
      <c r="AA196" s="65">
        <f t="shared" si="36"/>
        <v>660.41433603070982</v>
      </c>
    </row>
    <row r="197" spans="6:27" customFormat="1">
      <c r="F197" s="1">
        <v>191</v>
      </c>
      <c r="G197" s="1">
        <v>43</v>
      </c>
      <c r="H197" s="1">
        <v>128</v>
      </c>
      <c r="I197" s="1">
        <v>5501</v>
      </c>
      <c r="J197" s="1">
        <v>0</v>
      </c>
      <c r="K197" s="1" t="str">
        <f>IFERROR(IF(VLOOKUP(G197,'RESIDENCIAL POPULAR  '!$G$6:$R$1080,4,FALSE)=J197,INDEX('RESIDENCIAL POPULAR  '!$G$6:$R$1080,G198,3),"0"),0)</f>
        <v>0</v>
      </c>
      <c r="L197" s="32">
        <f t="shared" si="33"/>
        <v>5501</v>
      </c>
      <c r="M197" s="1" t="str">
        <f>IFERROR(IF(VLOOKUP(G197,'RESIDENCIAL POPULAR  '!$G$6:$R$1080,4,FALSE)=J197,INDEX('RESIDENCIAL POPULAR  '!$G$6:$R$1080,G198,2),"0"),0)</f>
        <v>0</v>
      </c>
      <c r="N197" s="31">
        <f t="shared" si="26"/>
        <v>128</v>
      </c>
      <c r="O197" s="2">
        <v>0</v>
      </c>
      <c r="P197" s="2">
        <f t="shared" si="27"/>
        <v>14.192400625000001</v>
      </c>
      <c r="Q197" s="2">
        <f t="shared" ca="1" si="28"/>
        <v>379.211583125</v>
      </c>
      <c r="R197" s="2">
        <f t="shared" ca="1" si="34"/>
        <v>0</v>
      </c>
      <c r="S197" s="2">
        <f t="shared" ca="1" si="35"/>
        <v>379.211583125</v>
      </c>
      <c r="T197" s="2">
        <f t="shared" ca="1" si="29"/>
        <v>48539.082640000001</v>
      </c>
      <c r="U197" s="2">
        <f t="shared" ca="1" si="30"/>
        <v>0</v>
      </c>
      <c r="V197" s="2">
        <f t="shared" ca="1" si="31"/>
        <v>48539.082640000001</v>
      </c>
      <c r="W197" s="2">
        <f t="shared" si="32"/>
        <v>0</v>
      </c>
      <c r="X197" s="2">
        <f t="shared" ca="1" si="37"/>
        <v>8.8188740261627903</v>
      </c>
      <c r="Y197" s="2">
        <v>342.79121468818846</v>
      </c>
      <c r="Z197" s="22">
        <v>0</v>
      </c>
      <c r="AA197" s="65">
        <f t="shared" si="36"/>
        <v>342.79121468818846</v>
      </c>
    </row>
    <row r="198" spans="6:27" customFormat="1">
      <c r="F198" s="1">
        <v>192</v>
      </c>
      <c r="G198" s="1">
        <v>43</v>
      </c>
      <c r="H198" s="1">
        <v>75</v>
      </c>
      <c r="I198" s="1">
        <v>3225</v>
      </c>
      <c r="J198" s="1">
        <v>60</v>
      </c>
      <c r="K198" s="1" t="str">
        <f>IFERROR(IF(VLOOKUP(G198,'RESIDENCIAL POPULAR  '!$G$6:$R$1080,4,FALSE)=J198,INDEX('RESIDENCIAL POPULAR  '!$G$6:$R$1080,G199,3),"0"),0)</f>
        <v>0</v>
      </c>
      <c r="L198" s="32">
        <f t="shared" si="33"/>
        <v>3225</v>
      </c>
      <c r="M198" s="1" t="str">
        <f>IFERROR(IF(VLOOKUP(G198,'RESIDENCIAL POPULAR  '!$G$6:$R$1080,4,FALSE)=J198,INDEX('RESIDENCIAL POPULAR  '!$G$6:$R$1080,G199,2),"0"),0)</f>
        <v>0</v>
      </c>
      <c r="N198" s="31">
        <f t="shared" ref="N198:N261" si="38">H198-M198</f>
        <v>75</v>
      </c>
      <c r="O198" s="2">
        <v>0</v>
      </c>
      <c r="P198" s="2">
        <f t="shared" ref="P198:P261" si="39">_xlfn.IFS(AND(G198&gt;=$B$6,G198&lt;$B$7),$D$6,AND(G198&gt;=$B$7,G198&lt;$B$8),$D$7,AND(G198&gt;=$B$8,G198&lt;$B$9),$D$8,AND(G198&gt;=$B$9,G198&lt;$B$10),$D$9,AND(G198&gt;=$B$10,G198&lt;$B$11),$D$10,AND(G198&gt;=$B$11,G198&lt;$B$12),$D$11,AND(G198&gt;=$B$12,G198&lt;$B$13),$D$12)</f>
        <v>14.192400625000001</v>
      </c>
      <c r="Q198" s="2">
        <f t="shared" ref="Q198:Q261" ca="1" si="40">_xlfn.IFS(AND(G198&gt;=$B$6,G198&lt;$B$7),O198+G198*P198,         AND(G198&gt;=$B$7,G198&lt;$B$8),INDEX($Q$7:$Q$917,F198-1,1)+(G198-INDEX($G$7:$G$917,F198-1,1))*P198,     AND(G198&gt;=$B$8,G198&lt;F198),INDEX($Q$7:$Q$917,F198-1,1)+(G198-INDEX($G$7:$G$917,F198-1,1))*P198,   AND(G198&gt;=F198,G198&lt;$B$10),INDEX($Q$7:$Q$917,F198-1,1)+(G198-INDEX($G$7:$G$917,F198-1,1))*P198,      AND(G198&gt;=$B$10,G198&lt;$B$11),INDEX($Q$7:$Q$917,$B$10-1,1)+(G198-INDEX($G$7:$G$917,$B$10-1,1))*P198,    AND(G198&gt;=$B$11,G198&lt;$B$12),INDEX($Q$7:$Q$917,$B$11-1,1)+(G198-INDEX($G$7:$G$917,$B$11-1,1))*P198,          AND(G198&gt;=$B$12,G198&lt;$B$13),INDEX($Q$7:$Q$917,$B$12-1,1)+(G198-INDEX($G$7:$G$917,$B$12-1,1))*P198,    AND(G198&gt;=$B$12,G198&lt;$B$13),INDEX($Q$7:$Q$917,$B$12-1,1)+(G198-INDEX($G$7:$G$917,$B$12-1,1))*P198                )</f>
        <v>379.211583125</v>
      </c>
      <c r="R198" s="2">
        <f t="shared" ca="1" si="34"/>
        <v>227.52694987499999</v>
      </c>
      <c r="S198" s="2">
        <f t="shared" ca="1" si="35"/>
        <v>606.73853299999996</v>
      </c>
      <c r="T198" s="2">
        <f t="shared" ref="T198:T261" ca="1" si="41">N198*Q198</f>
        <v>28440.868734374999</v>
      </c>
      <c r="U198" s="2">
        <f t="shared" ref="U198:U261" ca="1" si="42">N198*R198</f>
        <v>17064.521240624999</v>
      </c>
      <c r="V198" s="2">
        <f t="shared" ref="V198:V261" ca="1" si="43">N198*S198</f>
        <v>45505.389974999998</v>
      </c>
      <c r="W198" s="2">
        <f t="shared" ref="W198:W261" si="44">IFERROR((O198*N198),"-")</f>
        <v>0</v>
      </c>
      <c r="X198" s="2">
        <f t="shared" ca="1" si="37"/>
        <v>8.8188740261627903</v>
      </c>
      <c r="Y198" s="2">
        <v>342.79121468818846</v>
      </c>
      <c r="Z198" s="22">
        <v>205.67472881291306</v>
      </c>
      <c r="AA198" s="65">
        <f t="shared" si="36"/>
        <v>548.46594350110149</v>
      </c>
    </row>
    <row r="199" spans="6:27" customFormat="1">
      <c r="F199" s="1">
        <v>193</v>
      </c>
      <c r="G199" s="1">
        <v>43</v>
      </c>
      <c r="H199" s="1">
        <v>2</v>
      </c>
      <c r="I199" s="1">
        <v>86</v>
      </c>
      <c r="J199" s="1">
        <v>80</v>
      </c>
      <c r="K199" s="1" t="str">
        <f>IFERROR(IF(VLOOKUP(G199,'RESIDENCIAL POPULAR  '!$G$6:$R$1080,4,FALSE)=J199,INDEX('RESIDENCIAL POPULAR  '!$G$6:$R$1080,G200,3),"0"),0)</f>
        <v>0</v>
      </c>
      <c r="L199" s="32">
        <f t="shared" ref="L199:L262" si="45">I199-K199</f>
        <v>86</v>
      </c>
      <c r="M199" s="1" t="str">
        <f>IFERROR(IF(VLOOKUP(G199,'RESIDENCIAL POPULAR  '!$G$6:$R$1080,4,FALSE)=J199,INDEX('RESIDENCIAL POPULAR  '!$G$6:$R$1080,G200,2),"0"),0)</f>
        <v>0</v>
      </c>
      <c r="N199" s="31">
        <f t="shared" si="38"/>
        <v>2</v>
      </c>
      <c r="O199" s="2">
        <v>0</v>
      </c>
      <c r="P199" s="2">
        <f t="shared" si="39"/>
        <v>14.192400625000001</v>
      </c>
      <c r="Q199" s="2">
        <f t="shared" ca="1" si="40"/>
        <v>379.211583125</v>
      </c>
      <c r="R199" s="2">
        <f t="shared" ref="R199:R262" ca="1" si="46">Q199*(J199/100)</f>
        <v>303.36926650000004</v>
      </c>
      <c r="S199" s="2">
        <f t="shared" ref="S199:S262" ca="1" si="47">Q199+R199</f>
        <v>682.58084962500004</v>
      </c>
      <c r="T199" s="2">
        <f t="shared" ca="1" si="41"/>
        <v>758.42316625000001</v>
      </c>
      <c r="U199" s="2">
        <f t="shared" ca="1" si="42"/>
        <v>606.73853300000007</v>
      </c>
      <c r="V199" s="2">
        <f t="shared" ca="1" si="43"/>
        <v>1365.1616992500001</v>
      </c>
      <c r="W199" s="2">
        <f t="shared" si="44"/>
        <v>0</v>
      </c>
      <c r="X199" s="2">
        <f t="shared" ca="1" si="37"/>
        <v>8.8188740261627903</v>
      </c>
      <c r="Y199" s="2">
        <v>342.79121468818846</v>
      </c>
      <c r="Z199" s="22">
        <v>274.2329717505508</v>
      </c>
      <c r="AA199" s="65">
        <f t="shared" ref="AA199:AA262" si="48">Y199+Z199</f>
        <v>617.02418643873921</v>
      </c>
    </row>
    <row r="200" spans="6:27" customFormat="1">
      <c r="F200" s="1">
        <v>194</v>
      </c>
      <c r="G200" s="1">
        <v>43</v>
      </c>
      <c r="H200" s="1">
        <v>129</v>
      </c>
      <c r="I200" s="1">
        <v>5546</v>
      </c>
      <c r="J200" s="1">
        <v>100</v>
      </c>
      <c r="K200" s="1">
        <f>IFERROR(IF(VLOOKUP(G200,'RESIDENCIAL POPULAR  '!$G$6:$R$1080,4,FALSE)=J200,INDEX('RESIDENCIAL POPULAR  '!$G$6:$R$1080,G201,3),"0"),0)</f>
        <v>322</v>
      </c>
      <c r="L200" s="32">
        <f t="shared" si="45"/>
        <v>5224</v>
      </c>
      <c r="M200" s="1">
        <f>IFERROR(IF(VLOOKUP(G200,'RESIDENCIAL POPULAR  '!$G$6:$R$1080,4,FALSE)=J200,INDEX('RESIDENCIAL POPULAR  '!$G$6:$R$1080,G201,2),"0"),0)</f>
        <v>7</v>
      </c>
      <c r="N200" s="31">
        <f t="shared" si="38"/>
        <v>122</v>
      </c>
      <c r="O200" s="2">
        <v>0</v>
      </c>
      <c r="P200" s="2">
        <f t="shared" si="39"/>
        <v>14.192400625000001</v>
      </c>
      <c r="Q200" s="2">
        <f t="shared" ca="1" si="40"/>
        <v>379.211583125</v>
      </c>
      <c r="R200" s="2">
        <f t="shared" ca="1" si="46"/>
        <v>379.211583125</v>
      </c>
      <c r="S200" s="2">
        <f t="shared" ca="1" si="47"/>
        <v>758.42316625000001</v>
      </c>
      <c r="T200" s="2">
        <f t="shared" ca="1" si="41"/>
        <v>46263.813141250001</v>
      </c>
      <c r="U200" s="2">
        <f t="shared" ca="1" si="42"/>
        <v>46263.813141250001</v>
      </c>
      <c r="V200" s="2">
        <f t="shared" ca="1" si="43"/>
        <v>92527.626282500001</v>
      </c>
      <c r="W200" s="2">
        <f t="shared" si="44"/>
        <v>0</v>
      </c>
      <c r="X200" s="2">
        <f t="shared" ca="1" si="37"/>
        <v>8.8188740261627903</v>
      </c>
      <c r="Y200" s="2">
        <v>342.79121468818846</v>
      </c>
      <c r="Z200" s="22">
        <v>342.79121468818846</v>
      </c>
      <c r="AA200" s="65">
        <f t="shared" si="48"/>
        <v>685.58242937637692</v>
      </c>
    </row>
    <row r="201" spans="6:27" customFormat="1">
      <c r="F201" s="1">
        <v>195</v>
      </c>
      <c r="G201" s="1">
        <v>44</v>
      </c>
      <c r="H201" s="1">
        <v>107</v>
      </c>
      <c r="I201" s="1">
        <v>4710</v>
      </c>
      <c r="J201" s="1">
        <v>0</v>
      </c>
      <c r="K201" s="1" t="str">
        <f>IFERROR(IF(VLOOKUP(G201,'RESIDENCIAL POPULAR  '!$G$6:$R$1080,4,FALSE)=J201,INDEX('RESIDENCIAL POPULAR  '!$G$6:$R$1080,G202,3),"0"),0)</f>
        <v>0</v>
      </c>
      <c r="L201" s="32">
        <f t="shared" si="45"/>
        <v>4710</v>
      </c>
      <c r="M201" s="1" t="str">
        <f>IFERROR(IF(VLOOKUP(G201,'RESIDENCIAL POPULAR  '!$G$6:$R$1080,4,FALSE)=J201,INDEX('RESIDENCIAL POPULAR  '!$G$6:$R$1080,G202,2),"0"),0)</f>
        <v>0</v>
      </c>
      <c r="N201" s="31">
        <f t="shared" si="38"/>
        <v>107</v>
      </c>
      <c r="O201" s="2">
        <v>0</v>
      </c>
      <c r="P201" s="2">
        <f t="shared" si="39"/>
        <v>14.192400625000001</v>
      </c>
      <c r="Q201" s="2">
        <f t="shared" ca="1" si="40"/>
        <v>393.40398375000001</v>
      </c>
      <c r="R201" s="2">
        <f t="shared" ca="1" si="46"/>
        <v>0</v>
      </c>
      <c r="S201" s="2">
        <f t="shared" ca="1" si="47"/>
        <v>393.40398375000001</v>
      </c>
      <c r="T201" s="2">
        <f t="shared" ca="1" si="41"/>
        <v>42094.226261249998</v>
      </c>
      <c r="U201" s="2">
        <f t="shared" ca="1" si="42"/>
        <v>0</v>
      </c>
      <c r="V201" s="2">
        <f t="shared" ca="1" si="43"/>
        <v>42094.226261249998</v>
      </c>
      <c r="W201" s="2">
        <f t="shared" si="44"/>
        <v>0</v>
      </c>
      <c r="X201" s="2">
        <f t="shared" ca="1" si="37"/>
        <v>8.9409996306818176</v>
      </c>
      <c r="Y201" s="2">
        <v>355.37526136102201</v>
      </c>
      <c r="Z201" s="22">
        <v>0</v>
      </c>
      <c r="AA201" s="65">
        <f t="shared" si="48"/>
        <v>355.37526136102201</v>
      </c>
    </row>
    <row r="202" spans="6:27" customFormat="1">
      <c r="F202" s="1">
        <v>196</v>
      </c>
      <c r="G202" s="1">
        <v>44</v>
      </c>
      <c r="H202" s="1">
        <v>62</v>
      </c>
      <c r="I202" s="1">
        <v>2728</v>
      </c>
      <c r="J202" s="1">
        <v>60</v>
      </c>
      <c r="K202" s="1" t="str">
        <f>IFERROR(IF(VLOOKUP(G202,'RESIDENCIAL POPULAR  '!$G$6:$R$1080,4,FALSE)=J202,INDEX('RESIDENCIAL POPULAR  '!$G$6:$R$1080,G203,3),"0"),0)</f>
        <v>0</v>
      </c>
      <c r="L202" s="32">
        <f t="shared" si="45"/>
        <v>2728</v>
      </c>
      <c r="M202" s="1" t="str">
        <f>IFERROR(IF(VLOOKUP(G202,'RESIDENCIAL POPULAR  '!$G$6:$R$1080,4,FALSE)=J202,INDEX('RESIDENCIAL POPULAR  '!$G$6:$R$1080,G203,2),"0"),0)</f>
        <v>0</v>
      </c>
      <c r="N202" s="31">
        <f t="shared" si="38"/>
        <v>62</v>
      </c>
      <c r="O202" s="2">
        <v>0</v>
      </c>
      <c r="P202" s="2">
        <f t="shared" si="39"/>
        <v>14.192400625000001</v>
      </c>
      <c r="Q202" s="2">
        <f t="shared" ca="1" si="40"/>
        <v>393.40398375000001</v>
      </c>
      <c r="R202" s="2">
        <f t="shared" ca="1" si="46"/>
        <v>236.04239024999998</v>
      </c>
      <c r="S202" s="2">
        <f t="shared" ca="1" si="47"/>
        <v>629.44637399999999</v>
      </c>
      <c r="T202" s="2">
        <f t="shared" ca="1" si="41"/>
        <v>24391.0469925</v>
      </c>
      <c r="U202" s="2">
        <f t="shared" ca="1" si="42"/>
        <v>14634.628195499999</v>
      </c>
      <c r="V202" s="2">
        <f t="shared" ca="1" si="43"/>
        <v>39025.675188000001</v>
      </c>
      <c r="W202" s="2">
        <f t="shared" si="44"/>
        <v>0</v>
      </c>
      <c r="X202" s="2">
        <f t="shared" ca="1" si="37"/>
        <v>8.9409996306818176</v>
      </c>
      <c r="Y202" s="2">
        <v>355.37526136102201</v>
      </c>
      <c r="Z202" s="22">
        <v>213.22515681661321</v>
      </c>
      <c r="AA202" s="65">
        <f t="shared" si="48"/>
        <v>568.60041817763522</v>
      </c>
    </row>
    <row r="203" spans="6:27" customFormat="1">
      <c r="F203" s="1">
        <v>197</v>
      </c>
      <c r="G203" s="1">
        <v>44</v>
      </c>
      <c r="H203" s="1">
        <v>1</v>
      </c>
      <c r="I203" s="1">
        <v>44</v>
      </c>
      <c r="J203" s="1">
        <v>80</v>
      </c>
      <c r="K203" s="1" t="str">
        <f>IFERROR(IF(VLOOKUP(G203,'RESIDENCIAL POPULAR  '!$G$6:$R$1080,4,FALSE)=J203,INDEX('RESIDENCIAL POPULAR  '!$G$6:$R$1080,G204,3),"0"),0)</f>
        <v>0</v>
      </c>
      <c r="L203" s="32">
        <f t="shared" si="45"/>
        <v>44</v>
      </c>
      <c r="M203" s="1" t="str">
        <f>IFERROR(IF(VLOOKUP(G203,'RESIDENCIAL POPULAR  '!$G$6:$R$1080,4,FALSE)=J203,INDEX('RESIDENCIAL POPULAR  '!$G$6:$R$1080,G204,2),"0"),0)</f>
        <v>0</v>
      </c>
      <c r="N203" s="31">
        <f t="shared" si="38"/>
        <v>1</v>
      </c>
      <c r="O203" s="2">
        <v>0</v>
      </c>
      <c r="P203" s="2">
        <f t="shared" si="39"/>
        <v>14.192400625000001</v>
      </c>
      <c r="Q203" s="2">
        <f t="shared" ca="1" si="40"/>
        <v>393.40398375000001</v>
      </c>
      <c r="R203" s="2">
        <f t="shared" ca="1" si="46"/>
        <v>314.72318700000005</v>
      </c>
      <c r="S203" s="2">
        <f t="shared" ca="1" si="47"/>
        <v>708.12717075</v>
      </c>
      <c r="T203" s="2">
        <f t="shared" ca="1" si="41"/>
        <v>393.40398375000001</v>
      </c>
      <c r="U203" s="2">
        <f t="shared" ca="1" si="42"/>
        <v>314.72318700000005</v>
      </c>
      <c r="V203" s="2">
        <f t="shared" ca="1" si="43"/>
        <v>708.12717075</v>
      </c>
      <c r="W203" s="2">
        <f t="shared" si="44"/>
        <v>0</v>
      </c>
      <c r="X203" s="2">
        <f t="shared" ca="1" si="37"/>
        <v>8.9409996306818176</v>
      </c>
      <c r="Y203" s="2">
        <v>355.37526136102201</v>
      </c>
      <c r="Z203" s="22">
        <v>284.30020908881761</v>
      </c>
      <c r="AA203" s="65">
        <f t="shared" si="48"/>
        <v>639.67547044983962</v>
      </c>
    </row>
    <row r="204" spans="6:27" customFormat="1">
      <c r="F204" s="1">
        <v>198</v>
      </c>
      <c r="G204" s="1">
        <v>44</v>
      </c>
      <c r="H204" s="1">
        <v>101</v>
      </c>
      <c r="I204" s="1">
        <v>4445</v>
      </c>
      <c r="J204" s="1">
        <v>100</v>
      </c>
      <c r="K204" s="1">
        <f>IFERROR(IF(VLOOKUP(G204,'RESIDENCIAL POPULAR  '!$G$6:$R$1080,4,FALSE)=J204,INDEX('RESIDENCIAL POPULAR  '!$G$6:$R$1080,G205,3),"0"),0)</f>
        <v>165</v>
      </c>
      <c r="L204" s="32">
        <f t="shared" si="45"/>
        <v>4280</v>
      </c>
      <c r="M204" s="1">
        <f>IFERROR(IF(VLOOKUP(G204,'RESIDENCIAL POPULAR  '!$G$6:$R$1080,4,FALSE)=J204,INDEX('RESIDENCIAL POPULAR  '!$G$6:$R$1080,G205,2),"0"),0)</f>
        <v>4</v>
      </c>
      <c r="N204" s="31">
        <f t="shared" si="38"/>
        <v>97</v>
      </c>
      <c r="O204" s="2">
        <v>0</v>
      </c>
      <c r="P204" s="2">
        <f t="shared" si="39"/>
        <v>14.192400625000001</v>
      </c>
      <c r="Q204" s="2">
        <f t="shared" ca="1" si="40"/>
        <v>393.40398375000001</v>
      </c>
      <c r="R204" s="2">
        <f t="shared" ca="1" si="46"/>
        <v>393.40398375000001</v>
      </c>
      <c r="S204" s="2">
        <f t="shared" ca="1" si="47"/>
        <v>786.80796750000002</v>
      </c>
      <c r="T204" s="2">
        <f t="shared" ca="1" si="41"/>
        <v>38160.186423749998</v>
      </c>
      <c r="U204" s="2">
        <f t="shared" ca="1" si="42"/>
        <v>38160.186423749998</v>
      </c>
      <c r="V204" s="2">
        <f t="shared" ca="1" si="43"/>
        <v>76320.372847499995</v>
      </c>
      <c r="W204" s="2">
        <f t="shared" si="44"/>
        <v>0</v>
      </c>
      <c r="X204" s="2">
        <f t="shared" ref="X204:X267" ca="1" si="49">Q204/G204</f>
        <v>8.9409996306818176</v>
      </c>
      <c r="Y204" s="2">
        <v>355.37526136102201</v>
      </c>
      <c r="Z204" s="22">
        <v>355.37526136102201</v>
      </c>
      <c r="AA204" s="65">
        <f t="shared" si="48"/>
        <v>710.75052272204402</v>
      </c>
    </row>
    <row r="205" spans="6:27" customFormat="1">
      <c r="F205" s="1">
        <v>199</v>
      </c>
      <c r="G205" s="1">
        <v>45</v>
      </c>
      <c r="H205" s="1">
        <v>94</v>
      </c>
      <c r="I205" s="1">
        <v>4231</v>
      </c>
      <c r="J205" s="1">
        <v>0</v>
      </c>
      <c r="K205" s="1" t="str">
        <f>IFERROR(IF(VLOOKUP(G205,'RESIDENCIAL POPULAR  '!$G$6:$R$1080,4,FALSE)=J205,INDEX('RESIDENCIAL POPULAR  '!$G$6:$R$1080,G206,3),"0"),0)</f>
        <v>0</v>
      </c>
      <c r="L205" s="32">
        <f t="shared" si="45"/>
        <v>4231</v>
      </c>
      <c r="M205" s="1" t="str">
        <f>IFERROR(IF(VLOOKUP(G205,'RESIDENCIAL POPULAR  '!$G$6:$R$1080,4,FALSE)=J205,INDEX('RESIDENCIAL POPULAR  '!$G$6:$R$1080,G206,2),"0"),0)</f>
        <v>0</v>
      </c>
      <c r="N205" s="31">
        <f t="shared" si="38"/>
        <v>94</v>
      </c>
      <c r="O205" s="2">
        <v>0</v>
      </c>
      <c r="P205" s="2">
        <f t="shared" si="39"/>
        <v>14.192400625000001</v>
      </c>
      <c r="Q205" s="2">
        <f t="shared" ca="1" si="40"/>
        <v>407.59638437500001</v>
      </c>
      <c r="R205" s="2">
        <f t="shared" ca="1" si="46"/>
        <v>0</v>
      </c>
      <c r="S205" s="2">
        <f t="shared" ca="1" si="47"/>
        <v>407.59638437500001</v>
      </c>
      <c r="T205" s="2">
        <f t="shared" ca="1" si="41"/>
        <v>38314.06013125</v>
      </c>
      <c r="U205" s="2">
        <f t="shared" ca="1" si="42"/>
        <v>0</v>
      </c>
      <c r="V205" s="2">
        <f t="shared" ca="1" si="43"/>
        <v>38314.06013125</v>
      </c>
      <c r="W205" s="2">
        <f t="shared" si="44"/>
        <v>0</v>
      </c>
      <c r="X205" s="2">
        <f t="shared" ca="1" si="49"/>
        <v>9.0576974305555567</v>
      </c>
      <c r="Y205" s="2">
        <v>367.95930803385556</v>
      </c>
      <c r="Z205" s="22">
        <v>0</v>
      </c>
      <c r="AA205" s="65">
        <f t="shared" si="48"/>
        <v>367.95930803385556</v>
      </c>
    </row>
    <row r="206" spans="6:27" customFormat="1">
      <c r="F206" s="1">
        <v>200</v>
      </c>
      <c r="G206" s="1">
        <v>45</v>
      </c>
      <c r="H206" s="1">
        <v>66</v>
      </c>
      <c r="I206" s="1">
        <v>2970</v>
      </c>
      <c r="J206" s="1">
        <v>60</v>
      </c>
      <c r="K206" s="1" t="str">
        <f>IFERROR(IF(VLOOKUP(G206,'RESIDENCIAL POPULAR  '!$G$6:$R$1080,4,FALSE)=J206,INDEX('RESIDENCIAL POPULAR  '!$G$6:$R$1080,G207,3),"0"),0)</f>
        <v>0</v>
      </c>
      <c r="L206" s="32">
        <f t="shared" si="45"/>
        <v>2970</v>
      </c>
      <c r="M206" s="1" t="str">
        <f>IFERROR(IF(VLOOKUP(G206,'RESIDENCIAL POPULAR  '!$G$6:$R$1080,4,FALSE)=J206,INDEX('RESIDENCIAL POPULAR  '!$G$6:$R$1080,G207,2),"0"),0)</f>
        <v>0</v>
      </c>
      <c r="N206" s="31">
        <f t="shared" si="38"/>
        <v>66</v>
      </c>
      <c r="O206" s="2">
        <v>0</v>
      </c>
      <c r="P206" s="2">
        <f t="shared" si="39"/>
        <v>14.192400625000001</v>
      </c>
      <c r="Q206" s="2">
        <f t="shared" ca="1" si="40"/>
        <v>407.59638437500001</v>
      </c>
      <c r="R206" s="2">
        <f t="shared" ca="1" si="46"/>
        <v>244.55783062500001</v>
      </c>
      <c r="S206" s="2">
        <f t="shared" ca="1" si="47"/>
        <v>652.15421500000002</v>
      </c>
      <c r="T206" s="2">
        <f t="shared" ca="1" si="41"/>
        <v>26901.36136875</v>
      </c>
      <c r="U206" s="2">
        <f t="shared" ca="1" si="42"/>
        <v>16140.81682125</v>
      </c>
      <c r="V206" s="2">
        <f t="shared" ca="1" si="43"/>
        <v>43042.178189999999</v>
      </c>
      <c r="W206" s="2">
        <f t="shared" si="44"/>
        <v>0</v>
      </c>
      <c r="X206" s="2">
        <f t="shared" ca="1" si="49"/>
        <v>9.0576974305555567</v>
      </c>
      <c r="Y206" s="2">
        <v>367.95930803385556</v>
      </c>
      <c r="Z206" s="22">
        <v>220.77558482031333</v>
      </c>
      <c r="AA206" s="65">
        <f t="shared" si="48"/>
        <v>588.73489285416895</v>
      </c>
    </row>
    <row r="207" spans="6:27" customFormat="1">
      <c r="F207" s="1">
        <v>201</v>
      </c>
      <c r="G207" s="1">
        <v>45</v>
      </c>
      <c r="H207" s="1">
        <v>1</v>
      </c>
      <c r="I207" s="1">
        <v>45</v>
      </c>
      <c r="J207" s="1">
        <v>80</v>
      </c>
      <c r="K207" s="1" t="str">
        <f>IFERROR(IF(VLOOKUP(G207,'RESIDENCIAL POPULAR  '!$G$6:$R$1080,4,FALSE)=J207,INDEX('RESIDENCIAL POPULAR  '!$G$6:$R$1080,G208,3),"0"),0)</f>
        <v>0</v>
      </c>
      <c r="L207" s="32">
        <f t="shared" si="45"/>
        <v>45</v>
      </c>
      <c r="M207" s="1" t="str">
        <f>IFERROR(IF(VLOOKUP(G207,'RESIDENCIAL POPULAR  '!$G$6:$R$1080,4,FALSE)=J207,INDEX('RESIDENCIAL POPULAR  '!$G$6:$R$1080,G208,2),"0"),0)</f>
        <v>0</v>
      </c>
      <c r="N207" s="31">
        <f t="shared" si="38"/>
        <v>1</v>
      </c>
      <c r="O207" s="2">
        <v>0</v>
      </c>
      <c r="P207" s="2">
        <f t="shared" si="39"/>
        <v>14.192400625000001</v>
      </c>
      <c r="Q207" s="2">
        <f t="shared" ca="1" si="40"/>
        <v>407.59638437500001</v>
      </c>
      <c r="R207" s="2">
        <f t="shared" ca="1" si="46"/>
        <v>326.07710750000001</v>
      </c>
      <c r="S207" s="2">
        <f t="shared" ca="1" si="47"/>
        <v>733.67349187500008</v>
      </c>
      <c r="T207" s="2">
        <f t="shared" ca="1" si="41"/>
        <v>407.59638437500001</v>
      </c>
      <c r="U207" s="2">
        <f t="shared" ca="1" si="42"/>
        <v>326.07710750000001</v>
      </c>
      <c r="V207" s="2">
        <f t="shared" ca="1" si="43"/>
        <v>733.67349187500008</v>
      </c>
      <c r="W207" s="2">
        <f t="shared" si="44"/>
        <v>0</v>
      </c>
      <c r="X207" s="2">
        <f t="shared" ca="1" si="49"/>
        <v>9.0576974305555567</v>
      </c>
      <c r="Y207" s="2">
        <v>367.95930803385556</v>
      </c>
      <c r="Z207" s="22">
        <v>294.36744642708447</v>
      </c>
      <c r="AA207" s="65">
        <f t="shared" si="48"/>
        <v>662.32675446094004</v>
      </c>
    </row>
    <row r="208" spans="6:27" customFormat="1">
      <c r="F208" s="1">
        <v>202</v>
      </c>
      <c r="G208" s="1">
        <v>45</v>
      </c>
      <c r="H208" s="1">
        <v>108</v>
      </c>
      <c r="I208" s="1">
        <v>4858</v>
      </c>
      <c r="J208" s="1">
        <v>100</v>
      </c>
      <c r="K208" s="1">
        <f>IFERROR(IF(VLOOKUP(G208,'RESIDENCIAL POPULAR  '!$G$6:$R$1080,4,FALSE)=J208,INDEX('RESIDENCIAL POPULAR  '!$G$6:$R$1080,G209,3),"0"),0)</f>
        <v>168</v>
      </c>
      <c r="L208" s="32">
        <f t="shared" si="45"/>
        <v>4690</v>
      </c>
      <c r="M208" s="1">
        <f>IFERROR(IF(VLOOKUP(G208,'RESIDENCIAL POPULAR  '!$G$6:$R$1080,4,FALSE)=J208,INDEX('RESIDENCIAL POPULAR  '!$G$6:$R$1080,G209,2),"0"),0)</f>
        <v>4</v>
      </c>
      <c r="N208" s="31">
        <f t="shared" si="38"/>
        <v>104</v>
      </c>
      <c r="O208" s="2">
        <v>0</v>
      </c>
      <c r="P208" s="2">
        <f t="shared" si="39"/>
        <v>14.192400625000001</v>
      </c>
      <c r="Q208" s="2">
        <f t="shared" ca="1" si="40"/>
        <v>407.59638437500001</v>
      </c>
      <c r="R208" s="2">
        <f t="shared" ca="1" si="46"/>
        <v>407.59638437500001</v>
      </c>
      <c r="S208" s="2">
        <f t="shared" ca="1" si="47"/>
        <v>815.19276875000003</v>
      </c>
      <c r="T208" s="2">
        <f t="shared" ca="1" si="41"/>
        <v>42390.023975000004</v>
      </c>
      <c r="U208" s="2">
        <f t="shared" ca="1" si="42"/>
        <v>42390.023975000004</v>
      </c>
      <c r="V208" s="2">
        <f t="shared" ca="1" si="43"/>
        <v>84780.047950000007</v>
      </c>
      <c r="W208" s="2">
        <f t="shared" si="44"/>
        <v>0</v>
      </c>
      <c r="X208" s="2">
        <f t="shared" ca="1" si="49"/>
        <v>9.0576974305555567</v>
      </c>
      <c r="Y208" s="2">
        <v>367.95930803385556</v>
      </c>
      <c r="Z208" s="22">
        <v>367.95930803385556</v>
      </c>
      <c r="AA208" s="65">
        <f t="shared" si="48"/>
        <v>735.91861606771113</v>
      </c>
    </row>
    <row r="209" spans="6:27" customFormat="1">
      <c r="F209" s="1">
        <v>203</v>
      </c>
      <c r="G209" s="1">
        <v>46</v>
      </c>
      <c r="H209" s="1">
        <v>101</v>
      </c>
      <c r="I209" s="1">
        <v>4644</v>
      </c>
      <c r="J209" s="1">
        <v>0</v>
      </c>
      <c r="K209" s="1" t="str">
        <f>IFERROR(IF(VLOOKUP(G209,'RESIDENCIAL POPULAR  '!$G$6:$R$1080,4,FALSE)=J209,INDEX('RESIDENCIAL POPULAR  '!$G$6:$R$1080,G210,3),"0"),0)</f>
        <v>0</v>
      </c>
      <c r="L209" s="32">
        <f t="shared" si="45"/>
        <v>4644</v>
      </c>
      <c r="M209" s="1" t="str">
        <f>IFERROR(IF(VLOOKUP(G209,'RESIDENCIAL POPULAR  '!$G$6:$R$1080,4,FALSE)=J209,INDEX('RESIDENCIAL POPULAR  '!$G$6:$R$1080,G210,2),"0"),0)</f>
        <v>0</v>
      </c>
      <c r="N209" s="31">
        <f t="shared" si="38"/>
        <v>101</v>
      </c>
      <c r="O209" s="2">
        <v>0</v>
      </c>
      <c r="P209" s="2">
        <f t="shared" si="39"/>
        <v>23.417461031249999</v>
      </c>
      <c r="Q209" s="2">
        <f t="shared" ca="1" si="40"/>
        <v>431.01384540625003</v>
      </c>
      <c r="R209" s="2">
        <f t="shared" ca="1" si="46"/>
        <v>0</v>
      </c>
      <c r="S209" s="2">
        <f t="shared" ca="1" si="47"/>
        <v>431.01384540625003</v>
      </c>
      <c r="T209" s="2">
        <f t="shared" ca="1" si="41"/>
        <v>43532.398386031251</v>
      </c>
      <c r="U209" s="2">
        <f t="shared" ca="1" si="42"/>
        <v>0</v>
      </c>
      <c r="V209" s="2">
        <f t="shared" ca="1" si="43"/>
        <v>43532.398386031251</v>
      </c>
      <c r="W209" s="2">
        <f t="shared" si="44"/>
        <v>0</v>
      </c>
      <c r="X209" s="2">
        <f t="shared" ca="1" si="49"/>
        <v>9.3698662044836958</v>
      </c>
      <c r="Y209" s="2">
        <v>380.54335470668912</v>
      </c>
      <c r="Z209" s="22">
        <v>0</v>
      </c>
      <c r="AA209" s="65">
        <f t="shared" si="48"/>
        <v>380.54335470668912</v>
      </c>
    </row>
    <row r="210" spans="6:27" customFormat="1">
      <c r="F210" s="1">
        <v>204</v>
      </c>
      <c r="G210" s="1">
        <v>46</v>
      </c>
      <c r="H210" s="1">
        <v>52</v>
      </c>
      <c r="I210" s="1">
        <v>2392</v>
      </c>
      <c r="J210" s="1">
        <v>60</v>
      </c>
      <c r="K210" s="1" t="str">
        <f>IFERROR(IF(VLOOKUP(G210,'RESIDENCIAL POPULAR  '!$G$6:$R$1080,4,FALSE)=J210,INDEX('RESIDENCIAL POPULAR  '!$G$6:$R$1080,G211,3),"0"),0)</f>
        <v>0</v>
      </c>
      <c r="L210" s="32">
        <f t="shared" si="45"/>
        <v>2392</v>
      </c>
      <c r="M210" s="1" t="str">
        <f>IFERROR(IF(VLOOKUP(G210,'RESIDENCIAL POPULAR  '!$G$6:$R$1080,4,FALSE)=J210,INDEX('RESIDENCIAL POPULAR  '!$G$6:$R$1080,G211,2),"0"),0)</f>
        <v>0</v>
      </c>
      <c r="N210" s="31">
        <f t="shared" si="38"/>
        <v>52</v>
      </c>
      <c r="O210" s="2">
        <v>0</v>
      </c>
      <c r="P210" s="2">
        <f t="shared" si="39"/>
        <v>23.417461031249999</v>
      </c>
      <c r="Q210" s="2">
        <f t="shared" ca="1" si="40"/>
        <v>431.01384540625003</v>
      </c>
      <c r="R210" s="2">
        <f t="shared" ca="1" si="46"/>
        <v>258.60830724375001</v>
      </c>
      <c r="S210" s="2">
        <f t="shared" ca="1" si="47"/>
        <v>689.62215265000009</v>
      </c>
      <c r="T210" s="2">
        <f t="shared" ca="1" si="41"/>
        <v>22412.719961125</v>
      </c>
      <c r="U210" s="2">
        <f t="shared" ca="1" si="42"/>
        <v>13447.631976675</v>
      </c>
      <c r="V210" s="2">
        <f t="shared" ca="1" si="43"/>
        <v>35860.351937800006</v>
      </c>
      <c r="W210" s="2">
        <f t="shared" si="44"/>
        <v>0</v>
      </c>
      <c r="X210" s="2">
        <f t="shared" ca="1" si="49"/>
        <v>9.3698662044836958</v>
      </c>
      <c r="Y210" s="2">
        <v>380.54335470668912</v>
      </c>
      <c r="Z210" s="22">
        <v>228.32601282401347</v>
      </c>
      <c r="AA210" s="65">
        <f t="shared" si="48"/>
        <v>608.86936753070256</v>
      </c>
    </row>
    <row r="211" spans="6:27" customFormat="1">
      <c r="F211" s="1">
        <v>205</v>
      </c>
      <c r="G211" s="1">
        <v>46</v>
      </c>
      <c r="H211" s="1">
        <v>1</v>
      </c>
      <c r="I211" s="1">
        <v>46</v>
      </c>
      <c r="J211" s="1">
        <v>80</v>
      </c>
      <c r="K211" s="1" t="str">
        <f>IFERROR(IF(VLOOKUP(G211,'RESIDENCIAL POPULAR  '!$G$6:$R$1080,4,FALSE)=J211,INDEX('RESIDENCIAL POPULAR  '!$G$6:$R$1080,G212,3),"0"),0)</f>
        <v>0</v>
      </c>
      <c r="L211" s="32">
        <f t="shared" si="45"/>
        <v>46</v>
      </c>
      <c r="M211" s="1" t="str">
        <f>IFERROR(IF(VLOOKUP(G211,'RESIDENCIAL POPULAR  '!$G$6:$R$1080,4,FALSE)=J211,INDEX('RESIDENCIAL POPULAR  '!$G$6:$R$1080,G212,2),"0"),0)</f>
        <v>0</v>
      </c>
      <c r="N211" s="31">
        <f t="shared" si="38"/>
        <v>1</v>
      </c>
      <c r="O211" s="2">
        <v>0</v>
      </c>
      <c r="P211" s="2">
        <f t="shared" si="39"/>
        <v>23.417461031249999</v>
      </c>
      <c r="Q211" s="2">
        <f t="shared" ca="1" si="40"/>
        <v>431.01384540625003</v>
      </c>
      <c r="R211" s="2">
        <f t="shared" ca="1" si="46"/>
        <v>344.81107632500004</v>
      </c>
      <c r="S211" s="2">
        <f t="shared" ca="1" si="47"/>
        <v>775.82492173125002</v>
      </c>
      <c r="T211" s="2">
        <f t="shared" ca="1" si="41"/>
        <v>431.01384540625003</v>
      </c>
      <c r="U211" s="2">
        <f t="shared" ca="1" si="42"/>
        <v>344.81107632500004</v>
      </c>
      <c r="V211" s="2">
        <f t="shared" ca="1" si="43"/>
        <v>775.82492173125002</v>
      </c>
      <c r="W211" s="2">
        <f t="shared" si="44"/>
        <v>0</v>
      </c>
      <c r="X211" s="2">
        <f t="shared" ca="1" si="49"/>
        <v>9.3698662044836958</v>
      </c>
      <c r="Y211" s="2">
        <v>380.54335470668912</v>
      </c>
      <c r="Z211" s="22">
        <v>304.43468376535128</v>
      </c>
      <c r="AA211" s="65">
        <f t="shared" si="48"/>
        <v>684.97803847204045</v>
      </c>
    </row>
    <row r="212" spans="6:27" customFormat="1">
      <c r="F212" s="1">
        <v>206</v>
      </c>
      <c r="G212" s="1">
        <v>46</v>
      </c>
      <c r="H212" s="1">
        <v>147</v>
      </c>
      <c r="I212" s="1">
        <v>6758</v>
      </c>
      <c r="J212" s="1">
        <v>100</v>
      </c>
      <c r="K212" s="1">
        <f>IFERROR(IF(VLOOKUP(G212,'RESIDENCIAL POPULAR  '!$G$6:$R$1080,4,FALSE)=J212,INDEX('RESIDENCIAL POPULAR  '!$G$6:$R$1080,G213,3),"0"),0)</f>
        <v>0</v>
      </c>
      <c r="L212" s="32">
        <f t="shared" si="45"/>
        <v>6758</v>
      </c>
      <c r="M212" s="1">
        <f>IFERROR(IF(VLOOKUP(G212,'RESIDENCIAL POPULAR  '!$G$6:$R$1080,4,FALSE)=J212,INDEX('RESIDENCIAL POPULAR  '!$G$6:$R$1080,G213,2),"0"),0)</f>
        <v>0</v>
      </c>
      <c r="N212" s="31">
        <f t="shared" si="38"/>
        <v>147</v>
      </c>
      <c r="O212" s="2">
        <v>0</v>
      </c>
      <c r="P212" s="2">
        <f t="shared" si="39"/>
        <v>23.417461031249999</v>
      </c>
      <c r="Q212" s="2">
        <f t="shared" ca="1" si="40"/>
        <v>431.01384540625003</v>
      </c>
      <c r="R212" s="2">
        <f t="shared" ca="1" si="46"/>
        <v>431.01384540625003</v>
      </c>
      <c r="S212" s="2">
        <f t="shared" ca="1" si="47"/>
        <v>862.02769081250005</v>
      </c>
      <c r="T212" s="2">
        <f t="shared" ca="1" si="41"/>
        <v>63359.035274718757</v>
      </c>
      <c r="U212" s="2">
        <f t="shared" ca="1" si="42"/>
        <v>63359.035274718757</v>
      </c>
      <c r="V212" s="2">
        <f t="shared" ca="1" si="43"/>
        <v>126718.07054943751</v>
      </c>
      <c r="W212" s="2">
        <f t="shared" si="44"/>
        <v>0</v>
      </c>
      <c r="X212" s="2">
        <f t="shared" ca="1" si="49"/>
        <v>9.3698662044836958</v>
      </c>
      <c r="Y212" s="2">
        <v>380.54335470668912</v>
      </c>
      <c r="Z212" s="22">
        <v>380.54335470668912</v>
      </c>
      <c r="AA212" s="65">
        <f t="shared" si="48"/>
        <v>761.08670941337823</v>
      </c>
    </row>
    <row r="213" spans="6:27" customFormat="1">
      <c r="F213" s="1">
        <v>207</v>
      </c>
      <c r="G213" s="1">
        <v>47</v>
      </c>
      <c r="H213" s="1">
        <v>88</v>
      </c>
      <c r="I213" s="1">
        <v>4135</v>
      </c>
      <c r="J213" s="1">
        <v>0</v>
      </c>
      <c r="K213" s="1" t="str">
        <f>IFERROR(IF(VLOOKUP(G213,'RESIDENCIAL POPULAR  '!$G$6:$R$1080,4,FALSE)=J213,INDEX('RESIDENCIAL POPULAR  '!$G$6:$R$1080,G214,3),"0"),0)</f>
        <v>0</v>
      </c>
      <c r="L213" s="32">
        <f t="shared" si="45"/>
        <v>4135</v>
      </c>
      <c r="M213" s="1" t="str">
        <f>IFERROR(IF(VLOOKUP(G213,'RESIDENCIAL POPULAR  '!$G$6:$R$1080,4,FALSE)=J213,INDEX('RESIDENCIAL POPULAR  '!$G$6:$R$1080,G214,2),"0"),0)</f>
        <v>0</v>
      </c>
      <c r="N213" s="31">
        <f t="shared" si="38"/>
        <v>88</v>
      </c>
      <c r="O213" s="2">
        <v>0</v>
      </c>
      <c r="P213" s="2">
        <f t="shared" si="39"/>
        <v>23.417461031249999</v>
      </c>
      <c r="Q213" s="2">
        <f t="shared" ca="1" si="40"/>
        <v>454.43130643750004</v>
      </c>
      <c r="R213" s="2">
        <f t="shared" ca="1" si="46"/>
        <v>0</v>
      </c>
      <c r="S213" s="2">
        <f t="shared" ca="1" si="47"/>
        <v>454.43130643750004</v>
      </c>
      <c r="T213" s="2">
        <f t="shared" ca="1" si="41"/>
        <v>39989.954966500001</v>
      </c>
      <c r="U213" s="2">
        <f t="shared" ca="1" si="42"/>
        <v>0</v>
      </c>
      <c r="V213" s="2">
        <f t="shared" ca="1" si="43"/>
        <v>39989.954966500001</v>
      </c>
      <c r="W213" s="2">
        <f t="shared" si="44"/>
        <v>0</v>
      </c>
      <c r="X213" s="2">
        <f t="shared" ca="1" si="49"/>
        <v>9.6687512007978729</v>
      </c>
      <c r="Y213" s="2">
        <v>393.12740137952267</v>
      </c>
      <c r="Z213" s="22">
        <v>0</v>
      </c>
      <c r="AA213" s="65">
        <f t="shared" si="48"/>
        <v>393.12740137952267</v>
      </c>
    </row>
    <row r="214" spans="6:27" customFormat="1">
      <c r="F214" s="1">
        <v>208</v>
      </c>
      <c r="G214" s="1">
        <v>47</v>
      </c>
      <c r="H214" s="1">
        <v>42</v>
      </c>
      <c r="I214" s="1">
        <v>1974</v>
      </c>
      <c r="J214" s="1">
        <v>60</v>
      </c>
      <c r="K214" s="1" t="str">
        <f>IFERROR(IF(VLOOKUP(G214,'RESIDENCIAL POPULAR  '!$G$6:$R$1080,4,FALSE)=J214,INDEX('RESIDENCIAL POPULAR  '!$G$6:$R$1080,G215,3),"0"),0)</f>
        <v>0</v>
      </c>
      <c r="L214" s="32">
        <f t="shared" si="45"/>
        <v>1974</v>
      </c>
      <c r="M214" s="1" t="str">
        <f>IFERROR(IF(VLOOKUP(G214,'RESIDENCIAL POPULAR  '!$G$6:$R$1080,4,FALSE)=J214,INDEX('RESIDENCIAL POPULAR  '!$G$6:$R$1080,G215,2),"0"),0)</f>
        <v>0</v>
      </c>
      <c r="N214" s="31">
        <f t="shared" si="38"/>
        <v>42</v>
      </c>
      <c r="O214" s="2">
        <v>0</v>
      </c>
      <c r="P214" s="2">
        <f t="shared" si="39"/>
        <v>23.417461031249999</v>
      </c>
      <c r="Q214" s="2">
        <f t="shared" ca="1" si="40"/>
        <v>454.43130643750004</v>
      </c>
      <c r="R214" s="2">
        <f t="shared" ca="1" si="46"/>
        <v>272.6587838625</v>
      </c>
      <c r="S214" s="2">
        <f t="shared" ca="1" si="47"/>
        <v>727.09009030000004</v>
      </c>
      <c r="T214" s="2">
        <f t="shared" ca="1" si="41"/>
        <v>19086.114870375</v>
      </c>
      <c r="U214" s="2">
        <f t="shared" ca="1" si="42"/>
        <v>11451.668922225001</v>
      </c>
      <c r="V214" s="2">
        <f t="shared" ca="1" si="43"/>
        <v>30537.783792600003</v>
      </c>
      <c r="W214" s="2">
        <f t="shared" si="44"/>
        <v>0</v>
      </c>
      <c r="X214" s="2">
        <f t="shared" ca="1" si="49"/>
        <v>9.6687512007978729</v>
      </c>
      <c r="Y214" s="2">
        <v>393.12740137952267</v>
      </c>
      <c r="Z214" s="22">
        <v>235.87644082771359</v>
      </c>
      <c r="AA214" s="65">
        <f t="shared" si="48"/>
        <v>629.00384220723629</v>
      </c>
    </row>
    <row r="215" spans="6:27" customFormat="1">
      <c r="F215" s="1">
        <v>209</v>
      </c>
      <c r="G215" s="1">
        <v>47</v>
      </c>
      <c r="H215" s="1">
        <v>11</v>
      </c>
      <c r="I215" s="1">
        <v>518</v>
      </c>
      <c r="J215" s="1">
        <v>80</v>
      </c>
      <c r="K215" s="1" t="str">
        <f>IFERROR(IF(VLOOKUP(G215,'RESIDENCIAL POPULAR  '!$G$6:$R$1080,4,FALSE)=J215,INDEX('RESIDENCIAL POPULAR  '!$G$6:$R$1080,G216,3),"0"),0)</f>
        <v>0</v>
      </c>
      <c r="L215" s="32">
        <f t="shared" si="45"/>
        <v>518</v>
      </c>
      <c r="M215" s="1" t="str">
        <f>IFERROR(IF(VLOOKUP(G215,'RESIDENCIAL POPULAR  '!$G$6:$R$1080,4,FALSE)=J215,INDEX('RESIDENCIAL POPULAR  '!$G$6:$R$1080,G216,2),"0"),0)</f>
        <v>0</v>
      </c>
      <c r="N215" s="31">
        <f t="shared" si="38"/>
        <v>11</v>
      </c>
      <c r="O215" s="2">
        <v>0</v>
      </c>
      <c r="P215" s="2">
        <f t="shared" si="39"/>
        <v>23.417461031249999</v>
      </c>
      <c r="Q215" s="2">
        <f t="shared" ca="1" si="40"/>
        <v>454.43130643750004</v>
      </c>
      <c r="R215" s="2">
        <f t="shared" ca="1" si="46"/>
        <v>363.54504515000008</v>
      </c>
      <c r="S215" s="2">
        <f t="shared" ca="1" si="47"/>
        <v>817.97635158750018</v>
      </c>
      <c r="T215" s="2">
        <f t="shared" ca="1" si="41"/>
        <v>4998.7443708125002</v>
      </c>
      <c r="U215" s="2">
        <f t="shared" ca="1" si="42"/>
        <v>3998.9954966500009</v>
      </c>
      <c r="V215" s="2">
        <f t="shared" ca="1" si="43"/>
        <v>8997.7398674625019</v>
      </c>
      <c r="W215" s="2">
        <f t="shared" si="44"/>
        <v>0</v>
      </c>
      <c r="X215" s="2">
        <f t="shared" ca="1" si="49"/>
        <v>9.6687512007978729</v>
      </c>
      <c r="Y215" s="2">
        <v>393.12740137952267</v>
      </c>
      <c r="Z215" s="22">
        <v>314.50192110361814</v>
      </c>
      <c r="AA215" s="65">
        <f t="shared" si="48"/>
        <v>707.62932248314087</v>
      </c>
    </row>
    <row r="216" spans="6:27" customFormat="1">
      <c r="F216" s="1">
        <v>210</v>
      </c>
      <c r="G216" s="1">
        <v>47</v>
      </c>
      <c r="H216" s="1">
        <v>77</v>
      </c>
      <c r="I216" s="1">
        <v>3615</v>
      </c>
      <c r="J216" s="1">
        <v>100</v>
      </c>
      <c r="K216" s="1">
        <f>IFERROR(IF(VLOOKUP(G216,'RESIDENCIAL POPULAR  '!$G$6:$R$1080,4,FALSE)=J216,INDEX('RESIDENCIAL POPULAR  '!$G$6:$R$1080,G217,3),"0"),0)</f>
        <v>352</v>
      </c>
      <c r="L216" s="32">
        <f t="shared" si="45"/>
        <v>3263</v>
      </c>
      <c r="M216" s="1">
        <f>IFERROR(IF(VLOOKUP(G216,'RESIDENCIAL POPULAR  '!$G$6:$R$1080,4,FALSE)=J216,INDEX('RESIDENCIAL POPULAR  '!$G$6:$R$1080,G217,2),"0"),0)</f>
        <v>7</v>
      </c>
      <c r="N216" s="31">
        <f t="shared" si="38"/>
        <v>70</v>
      </c>
      <c r="O216" s="2">
        <v>0</v>
      </c>
      <c r="P216" s="2">
        <f t="shared" si="39"/>
        <v>23.417461031249999</v>
      </c>
      <c r="Q216" s="2">
        <f t="shared" ca="1" si="40"/>
        <v>454.43130643750004</v>
      </c>
      <c r="R216" s="2">
        <f t="shared" ca="1" si="46"/>
        <v>454.43130643750004</v>
      </c>
      <c r="S216" s="2">
        <f t="shared" ca="1" si="47"/>
        <v>908.86261287500008</v>
      </c>
      <c r="T216" s="2">
        <f t="shared" ca="1" si="41"/>
        <v>31810.191450625003</v>
      </c>
      <c r="U216" s="2">
        <f t="shared" ca="1" si="42"/>
        <v>31810.191450625003</v>
      </c>
      <c r="V216" s="2">
        <f t="shared" ca="1" si="43"/>
        <v>63620.382901250006</v>
      </c>
      <c r="W216" s="2">
        <f t="shared" si="44"/>
        <v>0</v>
      </c>
      <c r="X216" s="2">
        <f t="shared" ca="1" si="49"/>
        <v>9.6687512007978729</v>
      </c>
      <c r="Y216" s="2">
        <v>393.12740137952267</v>
      </c>
      <c r="Z216" s="22">
        <v>393.12740137952267</v>
      </c>
      <c r="AA216" s="65">
        <f t="shared" si="48"/>
        <v>786.25480275904533</v>
      </c>
    </row>
    <row r="217" spans="6:27" customFormat="1">
      <c r="F217" s="1">
        <v>211</v>
      </c>
      <c r="G217" s="1">
        <v>48</v>
      </c>
      <c r="H217" s="1">
        <v>83</v>
      </c>
      <c r="I217" s="1">
        <v>3983</v>
      </c>
      <c r="J217" s="1">
        <v>0</v>
      </c>
      <c r="K217" s="1" t="str">
        <f>IFERROR(IF(VLOOKUP(G217,'RESIDENCIAL POPULAR  '!$G$6:$R$1080,4,FALSE)=J217,INDEX('RESIDENCIAL POPULAR  '!$G$6:$R$1080,G218,3),"0"),0)</f>
        <v>0</v>
      </c>
      <c r="L217" s="32">
        <f t="shared" si="45"/>
        <v>3983</v>
      </c>
      <c r="M217" s="1" t="str">
        <f>IFERROR(IF(VLOOKUP(G217,'RESIDENCIAL POPULAR  '!$G$6:$R$1080,4,FALSE)=J217,INDEX('RESIDENCIAL POPULAR  '!$G$6:$R$1080,G218,2),"0"),0)</f>
        <v>0</v>
      </c>
      <c r="N217" s="31">
        <f t="shared" si="38"/>
        <v>83</v>
      </c>
      <c r="O217" s="2">
        <v>0</v>
      </c>
      <c r="P217" s="2">
        <f t="shared" si="39"/>
        <v>23.417461031249999</v>
      </c>
      <c r="Q217" s="2">
        <f t="shared" ca="1" si="40"/>
        <v>477.84876746875005</v>
      </c>
      <c r="R217" s="2">
        <f t="shared" ca="1" si="46"/>
        <v>0</v>
      </c>
      <c r="S217" s="2">
        <f t="shared" ca="1" si="47"/>
        <v>477.84876746875005</v>
      </c>
      <c r="T217" s="2">
        <f t="shared" ca="1" si="41"/>
        <v>39661.447699906254</v>
      </c>
      <c r="U217" s="2">
        <f t="shared" ca="1" si="42"/>
        <v>0</v>
      </c>
      <c r="V217" s="2">
        <f t="shared" ca="1" si="43"/>
        <v>39661.447699906254</v>
      </c>
      <c r="W217" s="2">
        <f t="shared" si="44"/>
        <v>0</v>
      </c>
      <c r="X217" s="2">
        <f t="shared" ca="1" si="49"/>
        <v>9.9551826555989589</v>
      </c>
      <c r="Y217" s="2">
        <v>405.71144805235622</v>
      </c>
      <c r="Z217" s="22">
        <v>0</v>
      </c>
      <c r="AA217" s="65">
        <f t="shared" si="48"/>
        <v>405.71144805235622</v>
      </c>
    </row>
    <row r="218" spans="6:27" customFormat="1">
      <c r="F218" s="1">
        <v>212</v>
      </c>
      <c r="G218" s="1">
        <v>48</v>
      </c>
      <c r="H218" s="1">
        <v>43</v>
      </c>
      <c r="I218" s="1">
        <v>2064</v>
      </c>
      <c r="J218" s="1">
        <v>60</v>
      </c>
      <c r="K218" s="1" t="str">
        <f>IFERROR(IF(VLOOKUP(G218,'RESIDENCIAL POPULAR  '!$G$6:$R$1080,4,FALSE)=J218,INDEX('RESIDENCIAL POPULAR  '!$G$6:$R$1080,G219,3),"0"),0)</f>
        <v>0</v>
      </c>
      <c r="L218" s="32">
        <f t="shared" si="45"/>
        <v>2064</v>
      </c>
      <c r="M218" s="1" t="str">
        <f>IFERROR(IF(VLOOKUP(G218,'RESIDENCIAL POPULAR  '!$G$6:$R$1080,4,FALSE)=J218,INDEX('RESIDENCIAL POPULAR  '!$G$6:$R$1080,G219,2),"0"),0)</f>
        <v>0</v>
      </c>
      <c r="N218" s="31">
        <f t="shared" si="38"/>
        <v>43</v>
      </c>
      <c r="O218" s="2">
        <v>0</v>
      </c>
      <c r="P218" s="2">
        <f t="shared" si="39"/>
        <v>23.417461031249999</v>
      </c>
      <c r="Q218" s="2">
        <f t="shared" ca="1" si="40"/>
        <v>477.84876746875005</v>
      </c>
      <c r="R218" s="2">
        <f t="shared" ca="1" si="46"/>
        <v>286.70926048125</v>
      </c>
      <c r="S218" s="2">
        <f t="shared" ca="1" si="47"/>
        <v>764.55802795</v>
      </c>
      <c r="T218" s="2">
        <f t="shared" ca="1" si="41"/>
        <v>20547.497001156251</v>
      </c>
      <c r="U218" s="2">
        <f t="shared" ca="1" si="42"/>
        <v>12328.49820069375</v>
      </c>
      <c r="V218" s="2">
        <f t="shared" ca="1" si="43"/>
        <v>32875.995201849997</v>
      </c>
      <c r="W218" s="2">
        <f t="shared" si="44"/>
        <v>0</v>
      </c>
      <c r="X218" s="2">
        <f t="shared" ca="1" si="49"/>
        <v>9.9551826555989589</v>
      </c>
      <c r="Y218" s="2">
        <v>405.71144805235622</v>
      </c>
      <c r="Z218" s="22">
        <v>243.42686883141371</v>
      </c>
      <c r="AA218" s="65">
        <f t="shared" si="48"/>
        <v>649.1383168837699</v>
      </c>
    </row>
    <row r="219" spans="6:27" customFormat="1">
      <c r="F219" s="1">
        <v>213</v>
      </c>
      <c r="G219" s="1">
        <v>48</v>
      </c>
      <c r="H219" s="1">
        <v>1</v>
      </c>
      <c r="I219" s="1">
        <v>48</v>
      </c>
      <c r="J219" s="1">
        <v>80</v>
      </c>
      <c r="K219" s="1" t="str">
        <f>IFERROR(IF(VLOOKUP(G219,'RESIDENCIAL POPULAR  '!$G$6:$R$1080,4,FALSE)=J219,INDEX('RESIDENCIAL POPULAR  '!$G$6:$R$1080,G220,3),"0"),0)</f>
        <v>0</v>
      </c>
      <c r="L219" s="32">
        <f t="shared" si="45"/>
        <v>48</v>
      </c>
      <c r="M219" s="1" t="str">
        <f>IFERROR(IF(VLOOKUP(G219,'RESIDENCIAL POPULAR  '!$G$6:$R$1080,4,FALSE)=J219,INDEX('RESIDENCIAL POPULAR  '!$G$6:$R$1080,G220,2),"0"),0)</f>
        <v>0</v>
      </c>
      <c r="N219" s="31">
        <f t="shared" si="38"/>
        <v>1</v>
      </c>
      <c r="O219" s="2">
        <v>0</v>
      </c>
      <c r="P219" s="2">
        <f t="shared" si="39"/>
        <v>23.417461031249999</v>
      </c>
      <c r="Q219" s="2">
        <f t="shared" ca="1" si="40"/>
        <v>477.84876746875005</v>
      </c>
      <c r="R219" s="2">
        <f t="shared" ca="1" si="46"/>
        <v>382.27901397500005</v>
      </c>
      <c r="S219" s="2">
        <f t="shared" ca="1" si="47"/>
        <v>860.12778144375011</v>
      </c>
      <c r="T219" s="2">
        <f t="shared" ca="1" si="41"/>
        <v>477.84876746875005</v>
      </c>
      <c r="U219" s="2">
        <f t="shared" ca="1" si="42"/>
        <v>382.27901397500005</v>
      </c>
      <c r="V219" s="2">
        <f t="shared" ca="1" si="43"/>
        <v>860.12778144375011</v>
      </c>
      <c r="W219" s="2">
        <f t="shared" si="44"/>
        <v>0</v>
      </c>
      <c r="X219" s="2">
        <f t="shared" ca="1" si="49"/>
        <v>9.9551826555989589</v>
      </c>
      <c r="Y219" s="2">
        <v>405.71144805235622</v>
      </c>
      <c r="Z219" s="22">
        <v>324.56915844188501</v>
      </c>
      <c r="AA219" s="65">
        <f t="shared" si="48"/>
        <v>730.28060649424128</v>
      </c>
    </row>
    <row r="220" spans="6:27" customFormat="1">
      <c r="F220" s="1">
        <v>214</v>
      </c>
      <c r="G220" s="1">
        <v>48</v>
      </c>
      <c r="H220" s="1">
        <v>93</v>
      </c>
      <c r="I220" s="1">
        <v>4463</v>
      </c>
      <c r="J220" s="1">
        <v>100</v>
      </c>
      <c r="K220" s="1">
        <f>IFERROR(IF(VLOOKUP(G220,'RESIDENCIAL POPULAR  '!$G$6:$R$1080,4,FALSE)=J220,INDEX('RESIDENCIAL POPULAR  '!$G$6:$R$1080,G221,3),"0"),0)</f>
        <v>180</v>
      </c>
      <c r="L220" s="32">
        <f t="shared" si="45"/>
        <v>4283</v>
      </c>
      <c r="M220" s="1">
        <f>IFERROR(IF(VLOOKUP(G220,'RESIDENCIAL POPULAR  '!$G$6:$R$1080,4,FALSE)=J220,INDEX('RESIDENCIAL POPULAR  '!$G$6:$R$1080,G221,2),"0"),0)</f>
        <v>4</v>
      </c>
      <c r="N220" s="31">
        <f t="shared" si="38"/>
        <v>89</v>
      </c>
      <c r="O220" s="2">
        <v>0</v>
      </c>
      <c r="P220" s="2">
        <f t="shared" si="39"/>
        <v>23.417461031249999</v>
      </c>
      <c r="Q220" s="2">
        <f t="shared" ca="1" si="40"/>
        <v>477.84876746875005</v>
      </c>
      <c r="R220" s="2">
        <f t="shared" ca="1" si="46"/>
        <v>477.84876746875005</v>
      </c>
      <c r="S220" s="2">
        <f t="shared" ca="1" si="47"/>
        <v>955.69753493750011</v>
      </c>
      <c r="T220" s="2">
        <f t="shared" ca="1" si="41"/>
        <v>42528.540304718757</v>
      </c>
      <c r="U220" s="2">
        <f t="shared" ca="1" si="42"/>
        <v>42528.540304718757</v>
      </c>
      <c r="V220" s="2">
        <f t="shared" ca="1" si="43"/>
        <v>85057.080609437515</v>
      </c>
      <c r="W220" s="2">
        <f t="shared" si="44"/>
        <v>0</v>
      </c>
      <c r="X220" s="2">
        <f t="shared" ca="1" si="49"/>
        <v>9.9551826555989589</v>
      </c>
      <c r="Y220" s="2">
        <v>405.71144805235622</v>
      </c>
      <c r="Z220" s="22">
        <v>405.71144805235622</v>
      </c>
      <c r="AA220" s="65">
        <f t="shared" si="48"/>
        <v>811.42289610471244</v>
      </c>
    </row>
    <row r="221" spans="6:27" customFormat="1">
      <c r="F221" s="1">
        <v>215</v>
      </c>
      <c r="G221" s="1">
        <v>49</v>
      </c>
      <c r="H221" s="1">
        <v>73</v>
      </c>
      <c r="I221" s="1">
        <v>3576</v>
      </c>
      <c r="J221" s="1">
        <v>0</v>
      </c>
      <c r="K221" s="1" t="str">
        <f>IFERROR(IF(VLOOKUP(G221,'RESIDENCIAL POPULAR  '!$G$6:$R$1080,4,FALSE)=J221,INDEX('RESIDENCIAL POPULAR  '!$G$6:$R$1080,G222,3),"0"),0)</f>
        <v>0</v>
      </c>
      <c r="L221" s="32">
        <f t="shared" si="45"/>
        <v>3576</v>
      </c>
      <c r="M221" s="1" t="str">
        <f>IFERROR(IF(VLOOKUP(G221,'RESIDENCIAL POPULAR  '!$G$6:$R$1080,4,FALSE)=J221,INDEX('RESIDENCIAL POPULAR  '!$G$6:$R$1080,G222,2),"0"),0)</f>
        <v>0</v>
      </c>
      <c r="N221" s="31">
        <f t="shared" si="38"/>
        <v>73</v>
      </c>
      <c r="O221" s="2">
        <v>0</v>
      </c>
      <c r="P221" s="2">
        <f t="shared" si="39"/>
        <v>23.417461031249999</v>
      </c>
      <c r="Q221" s="2">
        <f t="shared" ca="1" si="40"/>
        <v>501.26622850000007</v>
      </c>
      <c r="R221" s="2">
        <f t="shared" ca="1" si="46"/>
        <v>0</v>
      </c>
      <c r="S221" s="2">
        <f t="shared" ca="1" si="47"/>
        <v>501.26622850000007</v>
      </c>
      <c r="T221" s="2">
        <f t="shared" ca="1" si="41"/>
        <v>36592.434680500002</v>
      </c>
      <c r="U221" s="2">
        <f t="shared" ca="1" si="42"/>
        <v>0</v>
      </c>
      <c r="V221" s="2">
        <f t="shared" ca="1" si="43"/>
        <v>36592.434680500002</v>
      </c>
      <c r="W221" s="2">
        <f t="shared" si="44"/>
        <v>0</v>
      </c>
      <c r="X221" s="2">
        <f t="shared" ca="1" si="49"/>
        <v>10.229923030612246</v>
      </c>
      <c r="Y221" s="2">
        <v>418.29549472518977</v>
      </c>
      <c r="Z221" s="22">
        <v>0</v>
      </c>
      <c r="AA221" s="65">
        <f t="shared" si="48"/>
        <v>418.29549472518977</v>
      </c>
    </row>
    <row r="222" spans="6:27" customFormat="1">
      <c r="F222" s="1">
        <v>216</v>
      </c>
      <c r="G222" s="1">
        <v>49</v>
      </c>
      <c r="H222" s="1">
        <v>35</v>
      </c>
      <c r="I222" s="1">
        <v>1714</v>
      </c>
      <c r="J222" s="1">
        <v>60</v>
      </c>
      <c r="K222" s="1" t="str">
        <f>IFERROR(IF(VLOOKUP(G222,'RESIDENCIAL POPULAR  '!$G$6:$R$1080,4,FALSE)=J222,INDEX('RESIDENCIAL POPULAR  '!$G$6:$R$1080,G223,3),"0"),0)</f>
        <v>0</v>
      </c>
      <c r="L222" s="32">
        <f t="shared" si="45"/>
        <v>1714</v>
      </c>
      <c r="M222" s="1" t="str">
        <f>IFERROR(IF(VLOOKUP(G222,'RESIDENCIAL POPULAR  '!$G$6:$R$1080,4,FALSE)=J222,INDEX('RESIDENCIAL POPULAR  '!$G$6:$R$1080,G223,2),"0"),0)</f>
        <v>0</v>
      </c>
      <c r="N222" s="31">
        <f t="shared" si="38"/>
        <v>35</v>
      </c>
      <c r="O222" s="2">
        <v>0</v>
      </c>
      <c r="P222" s="2">
        <f t="shared" si="39"/>
        <v>23.417461031249999</v>
      </c>
      <c r="Q222" s="2">
        <f t="shared" ca="1" si="40"/>
        <v>501.26622850000007</v>
      </c>
      <c r="R222" s="2">
        <f t="shared" ca="1" si="46"/>
        <v>300.75973710000005</v>
      </c>
      <c r="S222" s="2">
        <f t="shared" ca="1" si="47"/>
        <v>802.02596560000006</v>
      </c>
      <c r="T222" s="2">
        <f t="shared" ca="1" si="41"/>
        <v>17544.317997500002</v>
      </c>
      <c r="U222" s="2">
        <f t="shared" ca="1" si="42"/>
        <v>10526.590798500001</v>
      </c>
      <c r="V222" s="2">
        <f t="shared" ca="1" si="43"/>
        <v>28070.908796000003</v>
      </c>
      <c r="W222" s="2">
        <f t="shared" si="44"/>
        <v>0</v>
      </c>
      <c r="X222" s="2">
        <f t="shared" ca="1" si="49"/>
        <v>10.229923030612246</v>
      </c>
      <c r="Y222" s="2">
        <v>418.29549472518977</v>
      </c>
      <c r="Z222" s="22">
        <v>250.97729683511386</v>
      </c>
      <c r="AA222" s="65">
        <f t="shared" si="48"/>
        <v>669.27279156030363</v>
      </c>
    </row>
    <row r="223" spans="6:27" customFormat="1">
      <c r="F223" s="1">
        <v>217</v>
      </c>
      <c r="G223" s="1">
        <v>49</v>
      </c>
      <c r="H223" s="1">
        <v>72</v>
      </c>
      <c r="I223" s="1">
        <v>3527</v>
      </c>
      <c r="J223" s="1">
        <v>100</v>
      </c>
      <c r="K223" s="1">
        <f>IFERROR(IF(VLOOKUP(G223,'RESIDENCIAL POPULAR  '!$G$6:$R$1080,4,FALSE)=J223,INDEX('RESIDENCIAL POPULAR  '!$G$6:$R$1080,G224,3),"0"),0)</f>
        <v>366</v>
      </c>
      <c r="L223" s="32">
        <f t="shared" si="45"/>
        <v>3161</v>
      </c>
      <c r="M223" s="1">
        <f>IFERROR(IF(VLOOKUP(G223,'RESIDENCIAL POPULAR  '!$G$6:$R$1080,4,FALSE)=J223,INDEX('RESIDENCIAL POPULAR  '!$G$6:$R$1080,G224,2),"0"),0)</f>
        <v>7</v>
      </c>
      <c r="N223" s="31">
        <f t="shared" si="38"/>
        <v>65</v>
      </c>
      <c r="O223" s="2">
        <v>0</v>
      </c>
      <c r="P223" s="2">
        <f t="shared" si="39"/>
        <v>23.417461031249999</v>
      </c>
      <c r="Q223" s="2">
        <f t="shared" ca="1" si="40"/>
        <v>501.26622850000007</v>
      </c>
      <c r="R223" s="2">
        <f t="shared" ca="1" si="46"/>
        <v>501.26622850000007</v>
      </c>
      <c r="S223" s="2">
        <f t="shared" ca="1" si="47"/>
        <v>1002.5324570000001</v>
      </c>
      <c r="T223" s="2">
        <f t="shared" ca="1" si="41"/>
        <v>32582.304852500005</v>
      </c>
      <c r="U223" s="2">
        <f t="shared" ca="1" si="42"/>
        <v>32582.304852500005</v>
      </c>
      <c r="V223" s="2">
        <f t="shared" ca="1" si="43"/>
        <v>65164.60970500001</v>
      </c>
      <c r="W223" s="2">
        <f t="shared" si="44"/>
        <v>0</v>
      </c>
      <c r="X223" s="2">
        <f t="shared" ca="1" si="49"/>
        <v>10.229923030612246</v>
      </c>
      <c r="Y223" s="2">
        <v>418.29549472518977</v>
      </c>
      <c r="Z223" s="22">
        <v>418.29549472518977</v>
      </c>
      <c r="AA223" s="65">
        <f t="shared" si="48"/>
        <v>836.59098945037954</v>
      </c>
    </row>
    <row r="224" spans="6:27" customFormat="1">
      <c r="F224" s="1">
        <v>218</v>
      </c>
      <c r="G224" s="1">
        <v>50</v>
      </c>
      <c r="H224" s="1">
        <v>97</v>
      </c>
      <c r="I224" s="1">
        <v>4850</v>
      </c>
      <c r="J224" s="1">
        <v>0</v>
      </c>
      <c r="K224" s="1" t="str">
        <f>IFERROR(IF(VLOOKUP(G224,'RESIDENCIAL POPULAR  '!$G$6:$R$1080,4,FALSE)=J224,INDEX('RESIDENCIAL POPULAR  '!$G$6:$R$1080,G225,3),"0"),0)</f>
        <v>0</v>
      </c>
      <c r="L224" s="32">
        <f t="shared" si="45"/>
        <v>4850</v>
      </c>
      <c r="M224" s="1" t="str">
        <f>IFERROR(IF(VLOOKUP(G224,'RESIDENCIAL POPULAR  '!$G$6:$R$1080,4,FALSE)=J224,INDEX('RESIDENCIAL POPULAR  '!$G$6:$R$1080,G225,2),"0"),0)</f>
        <v>0</v>
      </c>
      <c r="N224" s="31">
        <f t="shared" si="38"/>
        <v>97</v>
      </c>
      <c r="O224" s="2">
        <v>0</v>
      </c>
      <c r="P224" s="2">
        <f t="shared" si="39"/>
        <v>23.417461031249999</v>
      </c>
      <c r="Q224" s="2">
        <f t="shared" ca="1" si="40"/>
        <v>524.68368953125002</v>
      </c>
      <c r="R224" s="2">
        <f t="shared" ca="1" si="46"/>
        <v>0</v>
      </c>
      <c r="S224" s="2">
        <f t="shared" ca="1" si="47"/>
        <v>524.68368953125002</v>
      </c>
      <c r="T224" s="2">
        <f t="shared" ca="1" si="41"/>
        <v>50894.31788453125</v>
      </c>
      <c r="U224" s="2">
        <f t="shared" ca="1" si="42"/>
        <v>0</v>
      </c>
      <c r="V224" s="2">
        <f t="shared" ca="1" si="43"/>
        <v>50894.31788453125</v>
      </c>
      <c r="W224" s="2">
        <f t="shared" si="44"/>
        <v>0</v>
      </c>
      <c r="X224" s="2">
        <f t="shared" ca="1" si="49"/>
        <v>10.493673790625001</v>
      </c>
      <c r="Y224" s="2">
        <v>430.87954139802332</v>
      </c>
      <c r="Z224" s="22">
        <v>0</v>
      </c>
      <c r="AA224" s="65">
        <f t="shared" si="48"/>
        <v>430.87954139802332</v>
      </c>
    </row>
    <row r="225" spans="6:27" customFormat="1">
      <c r="F225" s="1">
        <v>219</v>
      </c>
      <c r="G225" s="1">
        <v>50</v>
      </c>
      <c r="H225" s="1">
        <v>67</v>
      </c>
      <c r="I225" s="1">
        <v>3350</v>
      </c>
      <c r="J225" s="1">
        <v>60</v>
      </c>
      <c r="K225" s="1" t="str">
        <f>IFERROR(IF(VLOOKUP(G225,'RESIDENCIAL POPULAR  '!$G$6:$R$1080,4,FALSE)=J225,INDEX('RESIDENCIAL POPULAR  '!$G$6:$R$1080,G226,3),"0"),0)</f>
        <v>0</v>
      </c>
      <c r="L225" s="32">
        <f t="shared" si="45"/>
        <v>3350</v>
      </c>
      <c r="M225" s="1" t="str">
        <f>IFERROR(IF(VLOOKUP(G225,'RESIDENCIAL POPULAR  '!$G$6:$R$1080,4,FALSE)=J225,INDEX('RESIDENCIAL POPULAR  '!$G$6:$R$1080,G226,2),"0"),0)</f>
        <v>0</v>
      </c>
      <c r="N225" s="31">
        <f t="shared" si="38"/>
        <v>67</v>
      </c>
      <c r="O225" s="2">
        <v>0</v>
      </c>
      <c r="P225" s="2">
        <f t="shared" si="39"/>
        <v>23.417461031249999</v>
      </c>
      <c r="Q225" s="2">
        <f t="shared" ca="1" si="40"/>
        <v>524.68368953125002</v>
      </c>
      <c r="R225" s="2">
        <f t="shared" ca="1" si="46"/>
        <v>314.81021371874999</v>
      </c>
      <c r="S225" s="2">
        <f t="shared" ca="1" si="47"/>
        <v>839.49390325000002</v>
      </c>
      <c r="T225" s="2">
        <f t="shared" ca="1" si="41"/>
        <v>35153.807198593749</v>
      </c>
      <c r="U225" s="2">
        <f t="shared" ca="1" si="42"/>
        <v>21092.28431915625</v>
      </c>
      <c r="V225" s="2">
        <f t="shared" ca="1" si="43"/>
        <v>56246.091517749999</v>
      </c>
      <c r="W225" s="2">
        <f t="shared" si="44"/>
        <v>0</v>
      </c>
      <c r="X225" s="2">
        <f t="shared" ca="1" si="49"/>
        <v>10.493673790625001</v>
      </c>
      <c r="Y225" s="2">
        <v>430.87954139802332</v>
      </c>
      <c r="Z225" s="22">
        <v>258.52772483881398</v>
      </c>
      <c r="AA225" s="65">
        <f t="shared" si="48"/>
        <v>689.40726623683736</v>
      </c>
    </row>
    <row r="226" spans="6:27" customFormat="1">
      <c r="F226" s="1">
        <v>220</v>
      </c>
      <c r="G226" s="1">
        <v>50</v>
      </c>
      <c r="H226" s="1">
        <v>1</v>
      </c>
      <c r="I226" s="1">
        <v>50</v>
      </c>
      <c r="J226" s="1">
        <v>80</v>
      </c>
      <c r="K226" s="1" t="str">
        <f>IFERROR(IF(VLOOKUP(G226,'RESIDENCIAL POPULAR  '!$G$6:$R$1080,4,FALSE)=J226,INDEX('RESIDENCIAL POPULAR  '!$G$6:$R$1080,G227,3),"0"),0)</f>
        <v>0</v>
      </c>
      <c r="L226" s="32">
        <f t="shared" si="45"/>
        <v>50</v>
      </c>
      <c r="M226" s="1" t="str">
        <f>IFERROR(IF(VLOOKUP(G226,'RESIDENCIAL POPULAR  '!$G$6:$R$1080,4,FALSE)=J226,INDEX('RESIDENCIAL POPULAR  '!$G$6:$R$1080,G227,2),"0"),0)</f>
        <v>0</v>
      </c>
      <c r="N226" s="31">
        <f t="shared" si="38"/>
        <v>1</v>
      </c>
      <c r="O226" s="2">
        <v>0</v>
      </c>
      <c r="P226" s="2">
        <f t="shared" si="39"/>
        <v>23.417461031249999</v>
      </c>
      <c r="Q226" s="2">
        <f t="shared" ca="1" si="40"/>
        <v>524.68368953125002</v>
      </c>
      <c r="R226" s="2">
        <f t="shared" ca="1" si="46"/>
        <v>419.74695162500007</v>
      </c>
      <c r="S226" s="2">
        <f t="shared" ca="1" si="47"/>
        <v>944.43064115625009</v>
      </c>
      <c r="T226" s="2">
        <f t="shared" ca="1" si="41"/>
        <v>524.68368953125002</v>
      </c>
      <c r="U226" s="2">
        <f t="shared" ca="1" si="42"/>
        <v>419.74695162500007</v>
      </c>
      <c r="V226" s="2">
        <f t="shared" ca="1" si="43"/>
        <v>944.43064115625009</v>
      </c>
      <c r="W226" s="2">
        <f t="shared" si="44"/>
        <v>0</v>
      </c>
      <c r="X226" s="2">
        <f t="shared" ca="1" si="49"/>
        <v>10.493673790625001</v>
      </c>
      <c r="Y226" s="2">
        <v>430.87954139802332</v>
      </c>
      <c r="Z226" s="22">
        <v>344.70363311841868</v>
      </c>
      <c r="AA226" s="65">
        <f t="shared" si="48"/>
        <v>775.583174516442</v>
      </c>
    </row>
    <row r="227" spans="6:27" customFormat="1">
      <c r="F227" s="1">
        <v>221</v>
      </c>
      <c r="G227" s="1">
        <v>50</v>
      </c>
      <c r="H227" s="1">
        <v>97</v>
      </c>
      <c r="I227" s="1">
        <v>4847</v>
      </c>
      <c r="J227" s="1">
        <v>100</v>
      </c>
      <c r="K227" s="1">
        <f>IFERROR(IF(VLOOKUP(G227,'RESIDENCIAL POPULAR  '!$G$6:$R$1080,4,FALSE)=J227,INDEX('RESIDENCIAL POPULAR  '!$G$6:$R$1080,G228,3),"0"),0)</f>
        <v>187</v>
      </c>
      <c r="L227" s="32">
        <f t="shared" si="45"/>
        <v>4660</v>
      </c>
      <c r="M227" s="1">
        <f>IFERROR(IF(VLOOKUP(G227,'RESIDENCIAL POPULAR  '!$G$6:$R$1080,4,FALSE)=J227,INDEX('RESIDENCIAL POPULAR  '!$G$6:$R$1080,G228,2),"0"),0)</f>
        <v>4</v>
      </c>
      <c r="N227" s="31">
        <f t="shared" si="38"/>
        <v>93</v>
      </c>
      <c r="O227" s="2">
        <v>0</v>
      </c>
      <c r="P227" s="2">
        <f t="shared" si="39"/>
        <v>23.417461031249999</v>
      </c>
      <c r="Q227" s="2">
        <f t="shared" ca="1" si="40"/>
        <v>524.68368953125002</v>
      </c>
      <c r="R227" s="2">
        <f t="shared" ca="1" si="46"/>
        <v>524.68368953125002</v>
      </c>
      <c r="S227" s="2">
        <f t="shared" ca="1" si="47"/>
        <v>1049.3673790625</v>
      </c>
      <c r="T227" s="2">
        <f t="shared" ca="1" si="41"/>
        <v>48795.583126406251</v>
      </c>
      <c r="U227" s="2">
        <f t="shared" ca="1" si="42"/>
        <v>48795.583126406251</v>
      </c>
      <c r="V227" s="2">
        <f t="shared" ca="1" si="43"/>
        <v>97591.166252812502</v>
      </c>
      <c r="W227" s="2">
        <f t="shared" si="44"/>
        <v>0</v>
      </c>
      <c r="X227" s="2">
        <f t="shared" ca="1" si="49"/>
        <v>10.493673790625001</v>
      </c>
      <c r="Y227" s="2">
        <v>430.87954139802332</v>
      </c>
      <c r="Z227" s="22">
        <v>430.87954139802332</v>
      </c>
      <c r="AA227" s="65">
        <f t="shared" si="48"/>
        <v>861.75908279604664</v>
      </c>
    </row>
    <row r="228" spans="6:27" customFormat="1">
      <c r="F228" s="1">
        <v>222</v>
      </c>
      <c r="G228" s="1">
        <v>51</v>
      </c>
      <c r="H228" s="1">
        <v>65</v>
      </c>
      <c r="I228" s="1">
        <v>3314</v>
      </c>
      <c r="J228" s="1">
        <v>0</v>
      </c>
      <c r="K228" s="1" t="str">
        <f>IFERROR(IF(VLOOKUP(G228,'RESIDENCIAL POPULAR  '!$G$6:$R$1080,4,FALSE)=J228,INDEX('RESIDENCIAL POPULAR  '!$G$6:$R$1080,G229,3),"0"),0)</f>
        <v>0</v>
      </c>
      <c r="L228" s="32">
        <f t="shared" si="45"/>
        <v>3314</v>
      </c>
      <c r="M228" s="1" t="str">
        <f>IFERROR(IF(VLOOKUP(G228,'RESIDENCIAL POPULAR  '!$G$6:$R$1080,4,FALSE)=J228,INDEX('RESIDENCIAL POPULAR  '!$G$6:$R$1080,G229,2),"0"),0)</f>
        <v>0</v>
      </c>
      <c r="N228" s="31">
        <f t="shared" si="38"/>
        <v>65</v>
      </c>
      <c r="O228" s="2">
        <v>0</v>
      </c>
      <c r="P228" s="2">
        <f t="shared" si="39"/>
        <v>23.417461031249999</v>
      </c>
      <c r="Q228" s="2">
        <f t="shared" ca="1" si="40"/>
        <v>548.10115056250004</v>
      </c>
      <c r="R228" s="2">
        <f t="shared" ca="1" si="46"/>
        <v>0</v>
      </c>
      <c r="S228" s="2">
        <f t="shared" ca="1" si="47"/>
        <v>548.10115056250004</v>
      </c>
      <c r="T228" s="2">
        <f t="shared" ca="1" si="41"/>
        <v>35626.574786562502</v>
      </c>
      <c r="U228" s="2">
        <f t="shared" ca="1" si="42"/>
        <v>0</v>
      </c>
      <c r="V228" s="2">
        <f t="shared" ca="1" si="43"/>
        <v>35626.574786562502</v>
      </c>
      <c r="W228" s="2">
        <f t="shared" si="44"/>
        <v>0</v>
      </c>
      <c r="X228" s="2">
        <f t="shared" ca="1" si="49"/>
        <v>10.747081383578433</v>
      </c>
      <c r="Y228" s="2">
        <v>444.66536452811249</v>
      </c>
      <c r="Z228" s="22">
        <v>0</v>
      </c>
      <c r="AA228" s="65">
        <f t="shared" si="48"/>
        <v>444.66536452811249</v>
      </c>
    </row>
    <row r="229" spans="6:27" customFormat="1">
      <c r="F229" s="1">
        <v>223</v>
      </c>
      <c r="G229" s="1">
        <v>51</v>
      </c>
      <c r="H229" s="1">
        <v>44</v>
      </c>
      <c r="I229" s="1">
        <v>2244</v>
      </c>
      <c r="J229" s="1">
        <v>60</v>
      </c>
      <c r="K229" s="1" t="str">
        <f>IFERROR(IF(VLOOKUP(G229,'RESIDENCIAL POPULAR  '!$G$6:$R$1080,4,FALSE)=J229,INDEX('RESIDENCIAL POPULAR  '!$G$6:$R$1080,G230,3),"0"),0)</f>
        <v>0</v>
      </c>
      <c r="L229" s="32">
        <f t="shared" si="45"/>
        <v>2244</v>
      </c>
      <c r="M229" s="1" t="str">
        <f>IFERROR(IF(VLOOKUP(G229,'RESIDENCIAL POPULAR  '!$G$6:$R$1080,4,FALSE)=J229,INDEX('RESIDENCIAL POPULAR  '!$G$6:$R$1080,G230,2),"0"),0)</f>
        <v>0</v>
      </c>
      <c r="N229" s="31">
        <f t="shared" si="38"/>
        <v>44</v>
      </c>
      <c r="O229" s="2">
        <v>0</v>
      </c>
      <c r="P229" s="2">
        <f t="shared" si="39"/>
        <v>23.417461031249999</v>
      </c>
      <c r="Q229" s="2">
        <f t="shared" ca="1" si="40"/>
        <v>548.10115056250004</v>
      </c>
      <c r="R229" s="2">
        <f t="shared" ca="1" si="46"/>
        <v>328.86069033749999</v>
      </c>
      <c r="S229" s="2">
        <f t="shared" ca="1" si="47"/>
        <v>876.96184089999997</v>
      </c>
      <c r="T229" s="2">
        <f t="shared" ca="1" si="41"/>
        <v>24116.450624750003</v>
      </c>
      <c r="U229" s="2">
        <f t="shared" ca="1" si="42"/>
        <v>14469.870374849999</v>
      </c>
      <c r="V229" s="2">
        <f t="shared" ca="1" si="43"/>
        <v>38586.320999600001</v>
      </c>
      <c r="W229" s="2">
        <f t="shared" si="44"/>
        <v>0</v>
      </c>
      <c r="X229" s="2">
        <f t="shared" ca="1" si="49"/>
        <v>10.747081383578433</v>
      </c>
      <c r="Y229" s="2">
        <v>444.66536452811249</v>
      </c>
      <c r="Z229" s="22">
        <v>266.79921871686747</v>
      </c>
      <c r="AA229" s="65">
        <f t="shared" si="48"/>
        <v>711.46458324497996</v>
      </c>
    </row>
    <row r="230" spans="6:27" customFormat="1">
      <c r="F230" s="1">
        <v>224</v>
      </c>
      <c r="G230" s="1">
        <v>51</v>
      </c>
      <c r="H230" s="1">
        <v>65</v>
      </c>
      <c r="I230" s="1">
        <v>3311</v>
      </c>
      <c r="J230" s="1">
        <v>100</v>
      </c>
      <c r="K230" s="1">
        <f>IFERROR(IF(VLOOKUP(G230,'RESIDENCIAL POPULAR  '!$G$6:$R$1080,4,FALSE)=J230,INDEX('RESIDENCIAL POPULAR  '!$G$6:$R$1080,G231,3),"0"),0)</f>
        <v>0</v>
      </c>
      <c r="L230" s="32">
        <f t="shared" si="45"/>
        <v>3311</v>
      </c>
      <c r="M230" s="1">
        <f>IFERROR(IF(VLOOKUP(G230,'RESIDENCIAL POPULAR  '!$G$6:$R$1080,4,FALSE)=J230,INDEX('RESIDENCIAL POPULAR  '!$G$6:$R$1080,G231,2),"0"),0)</f>
        <v>0</v>
      </c>
      <c r="N230" s="31">
        <f t="shared" si="38"/>
        <v>65</v>
      </c>
      <c r="O230" s="2">
        <v>0</v>
      </c>
      <c r="P230" s="2">
        <f t="shared" si="39"/>
        <v>23.417461031249999</v>
      </c>
      <c r="Q230" s="2">
        <f t="shared" ca="1" si="40"/>
        <v>548.10115056250004</v>
      </c>
      <c r="R230" s="2">
        <f t="shared" ca="1" si="46"/>
        <v>548.10115056250004</v>
      </c>
      <c r="S230" s="2">
        <f t="shared" ca="1" si="47"/>
        <v>1096.2023011250001</v>
      </c>
      <c r="T230" s="2">
        <f t="shared" ca="1" si="41"/>
        <v>35626.574786562502</v>
      </c>
      <c r="U230" s="2">
        <f t="shared" ca="1" si="42"/>
        <v>35626.574786562502</v>
      </c>
      <c r="V230" s="2">
        <f t="shared" ca="1" si="43"/>
        <v>71253.149573125003</v>
      </c>
      <c r="W230" s="2">
        <f t="shared" si="44"/>
        <v>0</v>
      </c>
      <c r="X230" s="2">
        <f t="shared" ca="1" si="49"/>
        <v>10.747081383578433</v>
      </c>
      <c r="Y230" s="2">
        <v>444.66536452811249</v>
      </c>
      <c r="Z230" s="22">
        <v>444.66536452811249</v>
      </c>
      <c r="AA230" s="65">
        <f t="shared" si="48"/>
        <v>889.33072905622498</v>
      </c>
    </row>
    <row r="231" spans="6:27" customFormat="1">
      <c r="F231" s="1">
        <v>225</v>
      </c>
      <c r="G231" s="1">
        <v>52</v>
      </c>
      <c r="H231" s="1">
        <v>63</v>
      </c>
      <c r="I231" s="1">
        <v>3275</v>
      </c>
      <c r="J231" s="1">
        <v>0</v>
      </c>
      <c r="K231" s="1" t="str">
        <f>IFERROR(IF(VLOOKUP(G231,'RESIDENCIAL POPULAR  '!$G$6:$R$1080,4,FALSE)=J231,INDEX('RESIDENCIAL POPULAR  '!$G$6:$R$1080,G232,3),"0"),0)</f>
        <v>0</v>
      </c>
      <c r="L231" s="32">
        <f t="shared" si="45"/>
        <v>3275</v>
      </c>
      <c r="M231" s="1" t="str">
        <f>IFERROR(IF(VLOOKUP(G231,'RESIDENCIAL POPULAR  '!$G$6:$R$1080,4,FALSE)=J231,INDEX('RESIDENCIAL POPULAR  '!$G$6:$R$1080,G232,2),"0"),0)</f>
        <v>0</v>
      </c>
      <c r="N231" s="31">
        <f t="shared" si="38"/>
        <v>63</v>
      </c>
      <c r="O231" s="2">
        <v>0</v>
      </c>
      <c r="P231" s="2">
        <f t="shared" si="39"/>
        <v>23.417461031249999</v>
      </c>
      <c r="Q231" s="2">
        <f t="shared" ca="1" si="40"/>
        <v>571.51861159375005</v>
      </c>
      <c r="R231" s="2">
        <f t="shared" ca="1" si="46"/>
        <v>0</v>
      </c>
      <c r="S231" s="2">
        <f t="shared" ca="1" si="47"/>
        <v>571.51861159375005</v>
      </c>
      <c r="T231" s="2">
        <f t="shared" ca="1" si="41"/>
        <v>36005.672530406257</v>
      </c>
      <c r="U231" s="2">
        <f t="shared" ca="1" si="42"/>
        <v>0</v>
      </c>
      <c r="V231" s="2">
        <f t="shared" ca="1" si="43"/>
        <v>36005.672530406257</v>
      </c>
      <c r="W231" s="2">
        <f t="shared" si="44"/>
        <v>0</v>
      </c>
      <c r="X231" s="2">
        <f t="shared" ca="1" si="49"/>
        <v>10.99074253064904</v>
      </c>
      <c r="Y231" s="2">
        <v>458.45118765820166</v>
      </c>
      <c r="Z231" s="22">
        <v>0</v>
      </c>
      <c r="AA231" s="65">
        <f t="shared" si="48"/>
        <v>458.45118765820166</v>
      </c>
    </row>
    <row r="232" spans="6:27" customFormat="1">
      <c r="F232" s="1">
        <v>226</v>
      </c>
      <c r="G232" s="1">
        <v>52</v>
      </c>
      <c r="H232" s="1">
        <v>31</v>
      </c>
      <c r="I232" s="1">
        <v>1611</v>
      </c>
      <c r="J232" s="1">
        <v>60</v>
      </c>
      <c r="K232" s="1" t="str">
        <f>IFERROR(IF(VLOOKUP(G232,'RESIDENCIAL POPULAR  '!$G$6:$R$1080,4,FALSE)=J232,INDEX('RESIDENCIAL POPULAR  '!$G$6:$R$1080,G233,3),"0"),0)</f>
        <v>0</v>
      </c>
      <c r="L232" s="32">
        <f t="shared" si="45"/>
        <v>1611</v>
      </c>
      <c r="M232" s="1" t="str">
        <f>IFERROR(IF(VLOOKUP(G232,'RESIDENCIAL POPULAR  '!$G$6:$R$1080,4,FALSE)=J232,INDEX('RESIDENCIAL POPULAR  '!$G$6:$R$1080,G233,2),"0"),0)</f>
        <v>0</v>
      </c>
      <c r="N232" s="31">
        <f t="shared" si="38"/>
        <v>31</v>
      </c>
      <c r="O232" s="2">
        <v>0</v>
      </c>
      <c r="P232" s="2">
        <f t="shared" si="39"/>
        <v>23.417461031249999</v>
      </c>
      <c r="Q232" s="2">
        <f t="shared" ca="1" si="40"/>
        <v>571.51861159375005</v>
      </c>
      <c r="R232" s="2">
        <f t="shared" ca="1" si="46"/>
        <v>342.91116695625004</v>
      </c>
      <c r="S232" s="2">
        <f t="shared" ca="1" si="47"/>
        <v>914.42977855000004</v>
      </c>
      <c r="T232" s="2">
        <f t="shared" ca="1" si="41"/>
        <v>17717.076959406251</v>
      </c>
      <c r="U232" s="2">
        <f t="shared" ca="1" si="42"/>
        <v>10630.246175643751</v>
      </c>
      <c r="V232" s="2">
        <f t="shared" ca="1" si="43"/>
        <v>28347.323135050003</v>
      </c>
      <c r="W232" s="2">
        <f t="shared" si="44"/>
        <v>0</v>
      </c>
      <c r="X232" s="2">
        <f t="shared" ca="1" si="49"/>
        <v>10.99074253064904</v>
      </c>
      <c r="Y232" s="2">
        <v>458.45118765820166</v>
      </c>
      <c r="Z232" s="22">
        <v>275.07071259492096</v>
      </c>
      <c r="AA232" s="65">
        <f t="shared" si="48"/>
        <v>733.52190025312257</v>
      </c>
    </row>
    <row r="233" spans="6:27" customFormat="1">
      <c r="F233" s="1">
        <v>227</v>
      </c>
      <c r="G233" s="1">
        <v>52</v>
      </c>
      <c r="H233" s="1">
        <v>1</v>
      </c>
      <c r="I233" s="1">
        <v>52</v>
      </c>
      <c r="J233" s="1">
        <v>80</v>
      </c>
      <c r="K233" s="1" t="str">
        <f>IFERROR(IF(VLOOKUP(G233,'RESIDENCIAL POPULAR  '!$G$6:$R$1080,4,FALSE)=J233,INDEX('RESIDENCIAL POPULAR  '!$G$6:$R$1080,G234,3),"0"),0)</f>
        <v>0</v>
      </c>
      <c r="L233" s="32">
        <f t="shared" si="45"/>
        <v>52</v>
      </c>
      <c r="M233" s="1" t="str">
        <f>IFERROR(IF(VLOOKUP(G233,'RESIDENCIAL POPULAR  '!$G$6:$R$1080,4,FALSE)=J233,INDEX('RESIDENCIAL POPULAR  '!$G$6:$R$1080,G234,2),"0"),0)</f>
        <v>0</v>
      </c>
      <c r="N233" s="31">
        <f t="shared" si="38"/>
        <v>1</v>
      </c>
      <c r="O233" s="2">
        <v>0</v>
      </c>
      <c r="P233" s="2">
        <f t="shared" si="39"/>
        <v>23.417461031249999</v>
      </c>
      <c r="Q233" s="2">
        <f t="shared" ca="1" si="40"/>
        <v>571.51861159375005</v>
      </c>
      <c r="R233" s="2">
        <f t="shared" ca="1" si="46"/>
        <v>457.21488927500008</v>
      </c>
      <c r="S233" s="2">
        <f t="shared" ca="1" si="47"/>
        <v>1028.7335008687501</v>
      </c>
      <c r="T233" s="2">
        <f t="shared" ca="1" si="41"/>
        <v>571.51861159375005</v>
      </c>
      <c r="U233" s="2">
        <f t="shared" ca="1" si="42"/>
        <v>457.21488927500008</v>
      </c>
      <c r="V233" s="2">
        <f t="shared" ca="1" si="43"/>
        <v>1028.7335008687501</v>
      </c>
      <c r="W233" s="2">
        <f t="shared" si="44"/>
        <v>0</v>
      </c>
      <c r="X233" s="2">
        <f t="shared" ca="1" si="49"/>
        <v>10.99074253064904</v>
      </c>
      <c r="Y233" s="2">
        <v>458.45118765820166</v>
      </c>
      <c r="Z233" s="22">
        <v>366.76095012656134</v>
      </c>
      <c r="AA233" s="65">
        <f t="shared" si="48"/>
        <v>825.21213778476294</v>
      </c>
    </row>
    <row r="234" spans="6:27" customFormat="1">
      <c r="F234" s="1">
        <v>228</v>
      </c>
      <c r="G234" s="1">
        <v>52</v>
      </c>
      <c r="H234" s="1">
        <v>64</v>
      </c>
      <c r="I234" s="1">
        <v>3326</v>
      </c>
      <c r="J234" s="1">
        <v>100</v>
      </c>
      <c r="K234" s="1">
        <f>IFERROR(IF(VLOOKUP(G234,'RESIDENCIAL POPULAR  '!$G$6:$R$1080,4,FALSE)=J234,INDEX('RESIDENCIAL POPULAR  '!$G$6:$R$1080,G235,3),"0"),0)</f>
        <v>389</v>
      </c>
      <c r="L234" s="32">
        <f t="shared" si="45"/>
        <v>2937</v>
      </c>
      <c r="M234" s="1">
        <f>IFERROR(IF(VLOOKUP(G234,'RESIDENCIAL POPULAR  '!$G$6:$R$1080,4,FALSE)=J234,INDEX('RESIDENCIAL POPULAR  '!$G$6:$R$1080,G235,2),"0"),0)</f>
        <v>7</v>
      </c>
      <c r="N234" s="31">
        <f t="shared" si="38"/>
        <v>57</v>
      </c>
      <c r="O234" s="2">
        <v>0</v>
      </c>
      <c r="P234" s="2">
        <f t="shared" si="39"/>
        <v>23.417461031249999</v>
      </c>
      <c r="Q234" s="2">
        <f t="shared" ca="1" si="40"/>
        <v>571.51861159375005</v>
      </c>
      <c r="R234" s="2">
        <f t="shared" ca="1" si="46"/>
        <v>571.51861159375005</v>
      </c>
      <c r="S234" s="2">
        <f t="shared" ca="1" si="47"/>
        <v>1143.0372231875001</v>
      </c>
      <c r="T234" s="2">
        <f t="shared" ca="1" si="41"/>
        <v>32576.560860843754</v>
      </c>
      <c r="U234" s="2">
        <f t="shared" ca="1" si="42"/>
        <v>32576.560860843754</v>
      </c>
      <c r="V234" s="2">
        <f t="shared" ca="1" si="43"/>
        <v>65153.121721687508</v>
      </c>
      <c r="W234" s="2">
        <f t="shared" si="44"/>
        <v>0</v>
      </c>
      <c r="X234" s="2">
        <f t="shared" ca="1" si="49"/>
        <v>10.99074253064904</v>
      </c>
      <c r="Y234" s="2">
        <v>458.45118765820166</v>
      </c>
      <c r="Z234" s="22">
        <v>458.45118765820166</v>
      </c>
      <c r="AA234" s="65">
        <f t="shared" si="48"/>
        <v>916.90237531640332</v>
      </c>
    </row>
    <row r="235" spans="6:27" customFormat="1">
      <c r="F235" s="1">
        <v>229</v>
      </c>
      <c r="G235" s="1">
        <v>53</v>
      </c>
      <c r="H235" s="1">
        <v>53</v>
      </c>
      <c r="I235" s="1">
        <v>2808</v>
      </c>
      <c r="J235" s="1">
        <v>0</v>
      </c>
      <c r="K235" s="1" t="str">
        <f>IFERROR(IF(VLOOKUP(G235,'RESIDENCIAL POPULAR  '!$G$6:$R$1080,4,FALSE)=J235,INDEX('RESIDENCIAL POPULAR  '!$G$6:$R$1080,G236,3),"0"),0)</f>
        <v>0</v>
      </c>
      <c r="L235" s="32">
        <f t="shared" si="45"/>
        <v>2808</v>
      </c>
      <c r="M235" s="1" t="str">
        <f>IFERROR(IF(VLOOKUP(G235,'RESIDENCIAL POPULAR  '!$G$6:$R$1080,4,FALSE)=J235,INDEX('RESIDENCIAL POPULAR  '!$G$6:$R$1080,G236,2),"0"),0)</f>
        <v>0</v>
      </c>
      <c r="N235" s="31">
        <f t="shared" si="38"/>
        <v>53</v>
      </c>
      <c r="O235" s="2">
        <v>0</v>
      </c>
      <c r="P235" s="2">
        <f t="shared" si="39"/>
        <v>23.417461031249999</v>
      </c>
      <c r="Q235" s="2">
        <f t="shared" ca="1" si="40"/>
        <v>594.93607262500007</v>
      </c>
      <c r="R235" s="2">
        <f t="shared" ca="1" si="46"/>
        <v>0</v>
      </c>
      <c r="S235" s="2">
        <f t="shared" ca="1" si="47"/>
        <v>594.93607262500007</v>
      </c>
      <c r="T235" s="2">
        <f t="shared" ca="1" si="41"/>
        <v>31531.611849125002</v>
      </c>
      <c r="U235" s="2">
        <f t="shared" ca="1" si="42"/>
        <v>0</v>
      </c>
      <c r="V235" s="2">
        <f t="shared" ca="1" si="43"/>
        <v>31531.611849125002</v>
      </c>
      <c r="W235" s="2">
        <f t="shared" si="44"/>
        <v>0</v>
      </c>
      <c r="X235" s="2">
        <f t="shared" ca="1" si="49"/>
        <v>11.225208917452832</v>
      </c>
      <c r="Y235" s="2">
        <v>472.23701078829083</v>
      </c>
      <c r="Z235" s="22">
        <v>0</v>
      </c>
      <c r="AA235" s="65">
        <f t="shared" si="48"/>
        <v>472.23701078829083</v>
      </c>
    </row>
    <row r="236" spans="6:27" customFormat="1">
      <c r="F236" s="1">
        <v>230</v>
      </c>
      <c r="G236" s="1">
        <v>53</v>
      </c>
      <c r="H236" s="1">
        <v>24</v>
      </c>
      <c r="I236" s="1">
        <v>1272</v>
      </c>
      <c r="J236" s="1">
        <v>60</v>
      </c>
      <c r="K236" s="1" t="str">
        <f>IFERROR(IF(VLOOKUP(G236,'RESIDENCIAL POPULAR  '!$G$6:$R$1080,4,FALSE)=J236,INDEX('RESIDENCIAL POPULAR  '!$G$6:$R$1080,G237,3),"0"),0)</f>
        <v>0</v>
      </c>
      <c r="L236" s="32">
        <f t="shared" si="45"/>
        <v>1272</v>
      </c>
      <c r="M236" s="1" t="str">
        <f>IFERROR(IF(VLOOKUP(G236,'RESIDENCIAL POPULAR  '!$G$6:$R$1080,4,FALSE)=J236,INDEX('RESIDENCIAL POPULAR  '!$G$6:$R$1080,G237,2),"0"),0)</f>
        <v>0</v>
      </c>
      <c r="N236" s="31">
        <f t="shared" si="38"/>
        <v>24</v>
      </c>
      <c r="O236" s="2">
        <v>0</v>
      </c>
      <c r="P236" s="2">
        <f t="shared" si="39"/>
        <v>23.417461031249999</v>
      </c>
      <c r="Q236" s="2">
        <f t="shared" ca="1" si="40"/>
        <v>594.93607262500007</v>
      </c>
      <c r="R236" s="2">
        <f t="shared" ca="1" si="46"/>
        <v>356.96164357500004</v>
      </c>
      <c r="S236" s="2">
        <f t="shared" ca="1" si="47"/>
        <v>951.8977162000001</v>
      </c>
      <c r="T236" s="2">
        <f t="shared" ca="1" si="41"/>
        <v>14278.465743000001</v>
      </c>
      <c r="U236" s="2">
        <f t="shared" ca="1" si="42"/>
        <v>8567.0794458000018</v>
      </c>
      <c r="V236" s="2">
        <f t="shared" ca="1" si="43"/>
        <v>22845.545188800003</v>
      </c>
      <c r="W236" s="2">
        <f t="shared" si="44"/>
        <v>0</v>
      </c>
      <c r="X236" s="2">
        <f t="shared" ca="1" si="49"/>
        <v>11.225208917452832</v>
      </c>
      <c r="Y236" s="2">
        <v>472.23701078829083</v>
      </c>
      <c r="Z236" s="22">
        <v>283.34220647297451</v>
      </c>
      <c r="AA236" s="65">
        <f t="shared" si="48"/>
        <v>755.57921726126528</v>
      </c>
    </row>
    <row r="237" spans="6:27" customFormat="1">
      <c r="F237" s="1">
        <v>231</v>
      </c>
      <c r="G237" s="1">
        <v>53</v>
      </c>
      <c r="H237" s="1">
        <v>67</v>
      </c>
      <c r="I237" s="1">
        <v>3551</v>
      </c>
      <c r="J237" s="1">
        <v>100</v>
      </c>
      <c r="K237" s="1">
        <f>IFERROR(IF(VLOOKUP(G237,'RESIDENCIAL POPULAR  '!$G$6:$R$1080,4,FALSE)=J237,INDEX('RESIDENCIAL POPULAR  '!$G$6:$R$1080,G238,3),"0"),0)</f>
        <v>0</v>
      </c>
      <c r="L237" s="32">
        <f t="shared" si="45"/>
        <v>3551</v>
      </c>
      <c r="M237" s="1">
        <f>IFERROR(IF(VLOOKUP(G237,'RESIDENCIAL POPULAR  '!$G$6:$R$1080,4,FALSE)=J237,INDEX('RESIDENCIAL POPULAR  '!$G$6:$R$1080,G238,2),"0"),0)</f>
        <v>0</v>
      </c>
      <c r="N237" s="31">
        <f t="shared" si="38"/>
        <v>67</v>
      </c>
      <c r="O237" s="2">
        <v>0</v>
      </c>
      <c r="P237" s="2">
        <f t="shared" si="39"/>
        <v>23.417461031249999</v>
      </c>
      <c r="Q237" s="2">
        <f t="shared" ca="1" si="40"/>
        <v>594.93607262500007</v>
      </c>
      <c r="R237" s="2">
        <f t="shared" ca="1" si="46"/>
        <v>594.93607262500007</v>
      </c>
      <c r="S237" s="2">
        <f t="shared" ca="1" si="47"/>
        <v>1189.8721452500001</v>
      </c>
      <c r="T237" s="2">
        <f t="shared" ca="1" si="41"/>
        <v>39860.716865875002</v>
      </c>
      <c r="U237" s="2">
        <f t="shared" ca="1" si="42"/>
        <v>39860.716865875002</v>
      </c>
      <c r="V237" s="2">
        <f t="shared" ca="1" si="43"/>
        <v>79721.433731750003</v>
      </c>
      <c r="W237" s="2">
        <f t="shared" si="44"/>
        <v>0</v>
      </c>
      <c r="X237" s="2">
        <f t="shared" ca="1" si="49"/>
        <v>11.225208917452832</v>
      </c>
      <c r="Y237" s="2">
        <v>472.23701078829083</v>
      </c>
      <c r="Z237" s="22">
        <v>472.23701078829083</v>
      </c>
      <c r="AA237" s="65">
        <f t="shared" si="48"/>
        <v>944.47402157658166</v>
      </c>
    </row>
    <row r="238" spans="6:27" customFormat="1">
      <c r="F238" s="1">
        <v>232</v>
      </c>
      <c r="G238" s="1">
        <v>54</v>
      </c>
      <c r="H238" s="1">
        <v>52</v>
      </c>
      <c r="I238" s="1">
        <v>2808</v>
      </c>
      <c r="J238" s="1">
        <v>0</v>
      </c>
      <c r="K238" s="1" t="str">
        <f>IFERROR(IF(VLOOKUP(G238,'RESIDENCIAL POPULAR  '!$G$6:$R$1080,4,FALSE)=J238,INDEX('RESIDENCIAL POPULAR  '!$G$6:$R$1080,G239,3),"0"),0)</f>
        <v>0</v>
      </c>
      <c r="L238" s="32">
        <f t="shared" si="45"/>
        <v>2808</v>
      </c>
      <c r="M238" s="1" t="str">
        <f>IFERROR(IF(VLOOKUP(G238,'RESIDENCIAL POPULAR  '!$G$6:$R$1080,4,FALSE)=J238,INDEX('RESIDENCIAL POPULAR  '!$G$6:$R$1080,G239,2),"0"),0)</f>
        <v>0</v>
      </c>
      <c r="N238" s="31">
        <f t="shared" si="38"/>
        <v>52</v>
      </c>
      <c r="O238" s="2">
        <v>0</v>
      </c>
      <c r="P238" s="2">
        <f t="shared" si="39"/>
        <v>23.417461031249999</v>
      </c>
      <c r="Q238" s="2">
        <f t="shared" ca="1" si="40"/>
        <v>618.35353365625008</v>
      </c>
      <c r="R238" s="2">
        <f t="shared" ca="1" si="46"/>
        <v>0</v>
      </c>
      <c r="S238" s="2">
        <f t="shared" ca="1" si="47"/>
        <v>618.35353365625008</v>
      </c>
      <c r="T238" s="2">
        <f t="shared" ca="1" si="41"/>
        <v>32154.383750125005</v>
      </c>
      <c r="U238" s="2">
        <f t="shared" ca="1" si="42"/>
        <v>0</v>
      </c>
      <c r="V238" s="2">
        <f t="shared" ca="1" si="43"/>
        <v>32154.383750125005</v>
      </c>
      <c r="W238" s="2">
        <f t="shared" si="44"/>
        <v>0</v>
      </c>
      <c r="X238" s="2">
        <f t="shared" ca="1" si="49"/>
        <v>11.450991364004631</v>
      </c>
      <c r="Y238" s="2">
        <v>486.02283391838</v>
      </c>
      <c r="Z238" s="22">
        <v>0</v>
      </c>
      <c r="AA238" s="65">
        <f t="shared" si="48"/>
        <v>486.02283391838</v>
      </c>
    </row>
    <row r="239" spans="6:27" customFormat="1">
      <c r="F239" s="1">
        <v>233</v>
      </c>
      <c r="G239" s="1">
        <v>54</v>
      </c>
      <c r="H239" s="1">
        <v>27</v>
      </c>
      <c r="I239" s="1">
        <v>1458</v>
      </c>
      <c r="J239" s="1">
        <v>60</v>
      </c>
      <c r="K239" s="1" t="str">
        <f>IFERROR(IF(VLOOKUP(G239,'RESIDENCIAL POPULAR  '!$G$6:$R$1080,4,FALSE)=J239,INDEX('RESIDENCIAL POPULAR  '!$G$6:$R$1080,G240,3),"0"),0)</f>
        <v>0</v>
      </c>
      <c r="L239" s="32">
        <f t="shared" si="45"/>
        <v>1458</v>
      </c>
      <c r="M239" s="1" t="str">
        <f>IFERROR(IF(VLOOKUP(G239,'RESIDENCIAL POPULAR  '!$G$6:$R$1080,4,FALSE)=J239,INDEX('RESIDENCIAL POPULAR  '!$G$6:$R$1080,G240,2),"0"),0)</f>
        <v>0</v>
      </c>
      <c r="N239" s="31">
        <f t="shared" si="38"/>
        <v>27</v>
      </c>
      <c r="O239" s="2">
        <v>0</v>
      </c>
      <c r="P239" s="2">
        <f t="shared" si="39"/>
        <v>23.417461031249999</v>
      </c>
      <c r="Q239" s="2">
        <f t="shared" ca="1" si="40"/>
        <v>618.35353365625008</v>
      </c>
      <c r="R239" s="2">
        <f t="shared" ca="1" si="46"/>
        <v>371.01212019375004</v>
      </c>
      <c r="S239" s="2">
        <f t="shared" ca="1" si="47"/>
        <v>989.36565385000017</v>
      </c>
      <c r="T239" s="2">
        <f t="shared" ca="1" si="41"/>
        <v>16695.545408718754</v>
      </c>
      <c r="U239" s="2">
        <f t="shared" ca="1" si="42"/>
        <v>10017.32724523125</v>
      </c>
      <c r="V239" s="2">
        <f t="shared" ca="1" si="43"/>
        <v>26712.872653950006</v>
      </c>
      <c r="W239" s="2">
        <f t="shared" si="44"/>
        <v>0</v>
      </c>
      <c r="X239" s="2">
        <f t="shared" ca="1" si="49"/>
        <v>11.450991364004631</v>
      </c>
      <c r="Y239" s="2">
        <v>486.02283391838</v>
      </c>
      <c r="Z239" s="22">
        <v>291.613700351028</v>
      </c>
      <c r="AA239" s="65">
        <f t="shared" si="48"/>
        <v>777.636534269408</v>
      </c>
    </row>
    <row r="240" spans="6:27" customFormat="1">
      <c r="F240" s="1">
        <v>234</v>
      </c>
      <c r="G240" s="1">
        <v>54</v>
      </c>
      <c r="H240" s="1">
        <v>2</v>
      </c>
      <c r="I240" s="1">
        <v>108</v>
      </c>
      <c r="J240" s="1">
        <v>80</v>
      </c>
      <c r="K240" s="1" t="str">
        <f>IFERROR(IF(VLOOKUP(G240,'RESIDENCIAL POPULAR  '!$G$6:$R$1080,4,FALSE)=J240,INDEX('RESIDENCIAL POPULAR  '!$G$6:$R$1080,G241,3),"0"),0)</f>
        <v>0</v>
      </c>
      <c r="L240" s="32">
        <f t="shared" si="45"/>
        <v>108</v>
      </c>
      <c r="M240" s="1" t="str">
        <f>IFERROR(IF(VLOOKUP(G240,'RESIDENCIAL POPULAR  '!$G$6:$R$1080,4,FALSE)=J240,INDEX('RESIDENCIAL POPULAR  '!$G$6:$R$1080,G241,2),"0"),0)</f>
        <v>0</v>
      </c>
      <c r="N240" s="31">
        <f t="shared" si="38"/>
        <v>2</v>
      </c>
      <c r="O240" s="2">
        <v>0</v>
      </c>
      <c r="P240" s="2">
        <f t="shared" si="39"/>
        <v>23.417461031249999</v>
      </c>
      <c r="Q240" s="2">
        <f t="shared" ca="1" si="40"/>
        <v>618.35353365625008</v>
      </c>
      <c r="R240" s="2">
        <f t="shared" ca="1" si="46"/>
        <v>494.68282692500009</v>
      </c>
      <c r="S240" s="2">
        <f t="shared" ca="1" si="47"/>
        <v>1113.0363605812502</v>
      </c>
      <c r="T240" s="2">
        <f t="shared" ca="1" si="41"/>
        <v>1236.7070673125002</v>
      </c>
      <c r="U240" s="2">
        <f t="shared" ca="1" si="42"/>
        <v>989.36565385000017</v>
      </c>
      <c r="V240" s="2">
        <f t="shared" ca="1" si="43"/>
        <v>2226.0727211625003</v>
      </c>
      <c r="W240" s="2">
        <f t="shared" si="44"/>
        <v>0</v>
      </c>
      <c r="X240" s="2">
        <f t="shared" ca="1" si="49"/>
        <v>11.450991364004631</v>
      </c>
      <c r="Y240" s="2">
        <v>486.02283391838</v>
      </c>
      <c r="Z240" s="22">
        <v>388.818267134704</v>
      </c>
      <c r="AA240" s="65">
        <f t="shared" si="48"/>
        <v>874.841101053084</v>
      </c>
    </row>
    <row r="241" spans="6:27" customFormat="1">
      <c r="F241" s="1">
        <v>235</v>
      </c>
      <c r="G241" s="1">
        <v>54</v>
      </c>
      <c r="H241" s="1">
        <v>48</v>
      </c>
      <c r="I241" s="1">
        <v>2587</v>
      </c>
      <c r="J241" s="1">
        <v>100</v>
      </c>
      <c r="K241" s="1">
        <f>IFERROR(IF(VLOOKUP(G241,'RESIDENCIAL POPULAR  '!$G$6:$R$1080,4,FALSE)=J241,INDEX('RESIDENCIAL POPULAR  '!$G$6:$R$1080,G242,3),"0"),0)</f>
        <v>0</v>
      </c>
      <c r="L241" s="32">
        <f t="shared" si="45"/>
        <v>2587</v>
      </c>
      <c r="M241" s="1">
        <f>IFERROR(IF(VLOOKUP(G241,'RESIDENCIAL POPULAR  '!$G$6:$R$1080,4,FALSE)=J241,INDEX('RESIDENCIAL POPULAR  '!$G$6:$R$1080,G242,2),"0"),0)</f>
        <v>0</v>
      </c>
      <c r="N241" s="31">
        <f t="shared" si="38"/>
        <v>48</v>
      </c>
      <c r="O241" s="2">
        <v>0</v>
      </c>
      <c r="P241" s="2">
        <f t="shared" si="39"/>
        <v>23.417461031249999</v>
      </c>
      <c r="Q241" s="2">
        <f t="shared" ca="1" si="40"/>
        <v>618.35353365625008</v>
      </c>
      <c r="R241" s="2">
        <f t="shared" ca="1" si="46"/>
        <v>618.35353365625008</v>
      </c>
      <c r="S241" s="2">
        <f t="shared" ca="1" si="47"/>
        <v>1236.7070673125002</v>
      </c>
      <c r="T241" s="2">
        <f t="shared" ca="1" si="41"/>
        <v>29680.969615500006</v>
      </c>
      <c r="U241" s="2">
        <f t="shared" ca="1" si="42"/>
        <v>29680.969615500006</v>
      </c>
      <c r="V241" s="2">
        <f t="shared" ca="1" si="43"/>
        <v>59361.939231000011</v>
      </c>
      <c r="W241" s="2">
        <f t="shared" si="44"/>
        <v>0</v>
      </c>
      <c r="X241" s="2">
        <f t="shared" ca="1" si="49"/>
        <v>11.450991364004631</v>
      </c>
      <c r="Y241" s="2">
        <v>486.02283391838</v>
      </c>
      <c r="Z241" s="22">
        <v>486.02283391838</v>
      </c>
      <c r="AA241" s="65">
        <f t="shared" si="48"/>
        <v>972.04566783676</v>
      </c>
    </row>
    <row r="242" spans="6:27" customFormat="1">
      <c r="F242" s="1">
        <v>236</v>
      </c>
      <c r="G242" s="1">
        <v>55</v>
      </c>
      <c r="H242" s="1">
        <v>50</v>
      </c>
      <c r="I242" s="1">
        <v>2749</v>
      </c>
      <c r="J242" s="1">
        <v>0</v>
      </c>
      <c r="K242" s="1" t="str">
        <f>IFERROR(IF(VLOOKUP(G242,'RESIDENCIAL POPULAR  '!$G$6:$R$1080,4,FALSE)=J242,INDEX('RESIDENCIAL POPULAR  '!$G$6:$R$1080,G243,3),"0"),0)</f>
        <v>0</v>
      </c>
      <c r="L242" s="32">
        <f t="shared" si="45"/>
        <v>2749</v>
      </c>
      <c r="M242" s="1" t="str">
        <f>IFERROR(IF(VLOOKUP(G242,'RESIDENCIAL POPULAR  '!$G$6:$R$1080,4,FALSE)=J242,INDEX('RESIDENCIAL POPULAR  '!$G$6:$R$1080,G243,2),"0"),0)</f>
        <v>0</v>
      </c>
      <c r="N242" s="31">
        <f t="shared" si="38"/>
        <v>50</v>
      </c>
      <c r="O242" s="2">
        <v>0</v>
      </c>
      <c r="P242" s="2">
        <f t="shared" si="39"/>
        <v>23.417461031249999</v>
      </c>
      <c r="Q242" s="2">
        <f t="shared" ca="1" si="40"/>
        <v>641.77099468750009</v>
      </c>
      <c r="R242" s="2">
        <f t="shared" ca="1" si="46"/>
        <v>0</v>
      </c>
      <c r="S242" s="2">
        <f t="shared" ca="1" si="47"/>
        <v>641.77099468750009</v>
      </c>
      <c r="T242" s="2">
        <f t="shared" ca="1" si="41"/>
        <v>32088.549734375003</v>
      </c>
      <c r="U242" s="2">
        <f t="shared" ca="1" si="42"/>
        <v>0</v>
      </c>
      <c r="V242" s="2">
        <f t="shared" ca="1" si="43"/>
        <v>32088.549734375003</v>
      </c>
      <c r="W242" s="2">
        <f t="shared" si="44"/>
        <v>0</v>
      </c>
      <c r="X242" s="2">
        <f t="shared" ca="1" si="49"/>
        <v>11.668563539772729</v>
      </c>
      <c r="Y242" s="2">
        <v>499.80865704846917</v>
      </c>
      <c r="Z242" s="22">
        <v>0</v>
      </c>
      <c r="AA242" s="65">
        <f t="shared" si="48"/>
        <v>499.80865704846917</v>
      </c>
    </row>
    <row r="243" spans="6:27" customFormat="1">
      <c r="F243" s="1">
        <v>237</v>
      </c>
      <c r="G243" s="1">
        <v>55</v>
      </c>
      <c r="H243" s="1">
        <v>33</v>
      </c>
      <c r="I243" s="1">
        <v>1815</v>
      </c>
      <c r="J243" s="1">
        <v>60</v>
      </c>
      <c r="K243" s="1" t="str">
        <f>IFERROR(IF(VLOOKUP(G243,'RESIDENCIAL POPULAR  '!$G$6:$R$1080,4,FALSE)=J243,INDEX('RESIDENCIAL POPULAR  '!$G$6:$R$1080,G244,3),"0"),0)</f>
        <v>0</v>
      </c>
      <c r="L243" s="32">
        <f t="shared" si="45"/>
        <v>1815</v>
      </c>
      <c r="M243" s="1" t="str">
        <f>IFERROR(IF(VLOOKUP(G243,'RESIDENCIAL POPULAR  '!$G$6:$R$1080,4,FALSE)=J243,INDEX('RESIDENCIAL POPULAR  '!$G$6:$R$1080,G244,2),"0"),0)</f>
        <v>0</v>
      </c>
      <c r="N243" s="31">
        <f t="shared" si="38"/>
        <v>33</v>
      </c>
      <c r="O243" s="2">
        <v>0</v>
      </c>
      <c r="P243" s="2">
        <f t="shared" si="39"/>
        <v>23.417461031249999</v>
      </c>
      <c r="Q243" s="2">
        <f t="shared" ca="1" si="40"/>
        <v>641.77099468750009</v>
      </c>
      <c r="R243" s="2">
        <f t="shared" ca="1" si="46"/>
        <v>385.06259681250003</v>
      </c>
      <c r="S243" s="2">
        <f t="shared" ca="1" si="47"/>
        <v>1026.8335915000002</v>
      </c>
      <c r="T243" s="2">
        <f t="shared" ca="1" si="41"/>
        <v>21178.442824687503</v>
      </c>
      <c r="U243" s="2">
        <f t="shared" ca="1" si="42"/>
        <v>12707.065694812502</v>
      </c>
      <c r="V243" s="2">
        <f t="shared" ca="1" si="43"/>
        <v>33885.508519500007</v>
      </c>
      <c r="W243" s="2">
        <f t="shared" si="44"/>
        <v>0</v>
      </c>
      <c r="X243" s="2">
        <f t="shared" ca="1" si="49"/>
        <v>11.668563539772729</v>
      </c>
      <c r="Y243" s="2">
        <v>499.80865704846917</v>
      </c>
      <c r="Z243" s="22">
        <v>299.88519422908149</v>
      </c>
      <c r="AA243" s="65">
        <f t="shared" si="48"/>
        <v>799.69385127755072</v>
      </c>
    </row>
    <row r="244" spans="6:27" customFormat="1">
      <c r="F244" s="1">
        <v>238</v>
      </c>
      <c r="G244" s="1">
        <v>55</v>
      </c>
      <c r="H244" s="1">
        <v>41</v>
      </c>
      <c r="I244" s="1">
        <v>2255</v>
      </c>
      <c r="J244" s="1">
        <v>100</v>
      </c>
      <c r="K244" s="1">
        <f>IFERROR(IF(VLOOKUP(G244,'RESIDENCIAL POPULAR  '!$G$6:$R$1080,4,FALSE)=J244,INDEX('RESIDENCIAL POPULAR  '!$G$6:$R$1080,G245,3),"0"),0)</f>
        <v>0</v>
      </c>
      <c r="L244" s="32">
        <f t="shared" si="45"/>
        <v>2255</v>
      </c>
      <c r="M244" s="1">
        <f>IFERROR(IF(VLOOKUP(G244,'RESIDENCIAL POPULAR  '!$G$6:$R$1080,4,FALSE)=J244,INDEX('RESIDENCIAL POPULAR  '!$G$6:$R$1080,G245,2),"0"),0)</f>
        <v>0</v>
      </c>
      <c r="N244" s="31">
        <f t="shared" si="38"/>
        <v>41</v>
      </c>
      <c r="O244" s="2">
        <v>0</v>
      </c>
      <c r="P244" s="2">
        <f t="shared" si="39"/>
        <v>23.417461031249999</v>
      </c>
      <c r="Q244" s="2">
        <f t="shared" ca="1" si="40"/>
        <v>641.77099468750009</v>
      </c>
      <c r="R244" s="2">
        <f t="shared" ca="1" si="46"/>
        <v>641.77099468750009</v>
      </c>
      <c r="S244" s="2">
        <f t="shared" ca="1" si="47"/>
        <v>1283.5419893750002</v>
      </c>
      <c r="T244" s="2">
        <f t="shared" ca="1" si="41"/>
        <v>26312.610782187505</v>
      </c>
      <c r="U244" s="2">
        <f t="shared" ca="1" si="42"/>
        <v>26312.610782187505</v>
      </c>
      <c r="V244" s="2">
        <f t="shared" ca="1" si="43"/>
        <v>52625.22156437501</v>
      </c>
      <c r="W244" s="2">
        <f t="shared" si="44"/>
        <v>0</v>
      </c>
      <c r="X244" s="2">
        <f t="shared" ca="1" si="49"/>
        <v>11.668563539772729</v>
      </c>
      <c r="Y244" s="2">
        <v>499.80865704846917</v>
      </c>
      <c r="Z244" s="22">
        <v>499.80865704846917</v>
      </c>
      <c r="AA244" s="65">
        <f t="shared" si="48"/>
        <v>999.61731409693834</v>
      </c>
    </row>
    <row r="245" spans="6:27" customFormat="1">
      <c r="F245" s="1">
        <v>239</v>
      </c>
      <c r="G245" s="1">
        <v>56</v>
      </c>
      <c r="H245" s="1">
        <v>46</v>
      </c>
      <c r="I245" s="1">
        <v>2575</v>
      </c>
      <c r="J245" s="1">
        <v>0</v>
      </c>
      <c r="K245" s="1" t="str">
        <f>IFERROR(IF(VLOOKUP(G245,'RESIDENCIAL POPULAR  '!$G$6:$R$1080,4,FALSE)=J245,INDEX('RESIDENCIAL POPULAR  '!$G$6:$R$1080,G246,3),"0"),0)</f>
        <v>0</v>
      </c>
      <c r="L245" s="32">
        <f t="shared" si="45"/>
        <v>2575</v>
      </c>
      <c r="M245" s="1" t="str">
        <f>IFERROR(IF(VLOOKUP(G245,'RESIDENCIAL POPULAR  '!$G$6:$R$1080,4,FALSE)=J245,INDEX('RESIDENCIAL POPULAR  '!$G$6:$R$1080,G246,2),"0"),0)</f>
        <v>0</v>
      </c>
      <c r="N245" s="31">
        <f t="shared" si="38"/>
        <v>46</v>
      </c>
      <c r="O245" s="2">
        <v>0</v>
      </c>
      <c r="P245" s="2">
        <f t="shared" si="39"/>
        <v>23.417461031249999</v>
      </c>
      <c r="Q245" s="2">
        <f t="shared" ca="1" si="40"/>
        <v>665.18845571875011</v>
      </c>
      <c r="R245" s="2">
        <f t="shared" ca="1" si="46"/>
        <v>0</v>
      </c>
      <c r="S245" s="2">
        <f t="shared" ca="1" si="47"/>
        <v>665.18845571875011</v>
      </c>
      <c r="T245" s="2">
        <f t="shared" ca="1" si="41"/>
        <v>30598.668963062504</v>
      </c>
      <c r="U245" s="2">
        <f t="shared" ca="1" si="42"/>
        <v>0</v>
      </c>
      <c r="V245" s="2">
        <f t="shared" ca="1" si="43"/>
        <v>30598.668963062504</v>
      </c>
      <c r="W245" s="2">
        <f t="shared" si="44"/>
        <v>0</v>
      </c>
      <c r="X245" s="2">
        <f t="shared" ca="1" si="49"/>
        <v>11.878365280691966</v>
      </c>
      <c r="Y245" s="2">
        <v>513.59448017855834</v>
      </c>
      <c r="Z245" s="22">
        <v>0</v>
      </c>
      <c r="AA245" s="65">
        <f t="shared" si="48"/>
        <v>513.59448017855834</v>
      </c>
    </row>
    <row r="246" spans="6:27" customFormat="1">
      <c r="F246" s="1">
        <v>240</v>
      </c>
      <c r="G246" s="1">
        <v>56</v>
      </c>
      <c r="H246" s="1">
        <v>27</v>
      </c>
      <c r="I246" s="1">
        <v>1511</v>
      </c>
      <c r="J246" s="1">
        <v>60</v>
      </c>
      <c r="K246" s="1" t="str">
        <f>IFERROR(IF(VLOOKUP(G246,'RESIDENCIAL POPULAR  '!$G$6:$R$1080,4,FALSE)=J246,INDEX('RESIDENCIAL POPULAR  '!$G$6:$R$1080,G247,3),"0"),0)</f>
        <v>0</v>
      </c>
      <c r="L246" s="32">
        <f t="shared" si="45"/>
        <v>1511</v>
      </c>
      <c r="M246" s="1" t="str">
        <f>IFERROR(IF(VLOOKUP(G246,'RESIDENCIAL POPULAR  '!$G$6:$R$1080,4,FALSE)=J246,INDEX('RESIDENCIAL POPULAR  '!$G$6:$R$1080,G247,2),"0"),0)</f>
        <v>0</v>
      </c>
      <c r="N246" s="31">
        <f t="shared" si="38"/>
        <v>27</v>
      </c>
      <c r="O246" s="2">
        <v>0</v>
      </c>
      <c r="P246" s="2">
        <f t="shared" si="39"/>
        <v>23.417461031249999</v>
      </c>
      <c r="Q246" s="2">
        <f t="shared" ca="1" si="40"/>
        <v>665.18845571875011</v>
      </c>
      <c r="R246" s="2">
        <f t="shared" ca="1" si="46"/>
        <v>399.11307343125003</v>
      </c>
      <c r="S246" s="2">
        <f t="shared" ca="1" si="47"/>
        <v>1064.3015291500001</v>
      </c>
      <c r="T246" s="2">
        <f t="shared" ca="1" si="41"/>
        <v>17960.088304406254</v>
      </c>
      <c r="U246" s="2">
        <f t="shared" ca="1" si="42"/>
        <v>10776.052982643751</v>
      </c>
      <c r="V246" s="2">
        <f t="shared" ca="1" si="43"/>
        <v>28736.141287050003</v>
      </c>
      <c r="W246" s="2">
        <f t="shared" si="44"/>
        <v>0</v>
      </c>
      <c r="X246" s="2">
        <f t="shared" ca="1" si="49"/>
        <v>11.878365280691966</v>
      </c>
      <c r="Y246" s="2">
        <v>513.59448017855834</v>
      </c>
      <c r="Z246" s="22">
        <v>308.15668810713498</v>
      </c>
      <c r="AA246" s="65">
        <f t="shared" si="48"/>
        <v>821.75116828569332</v>
      </c>
    </row>
    <row r="247" spans="6:27" customFormat="1">
      <c r="F247" s="1">
        <v>241</v>
      </c>
      <c r="G247" s="1">
        <v>56</v>
      </c>
      <c r="H247" s="1">
        <v>42</v>
      </c>
      <c r="I247" s="1">
        <v>2350</v>
      </c>
      <c r="J247" s="1">
        <v>100</v>
      </c>
      <c r="K247" s="1">
        <f>IFERROR(IF(VLOOKUP(G247,'RESIDENCIAL POPULAR  '!$G$6:$R$1080,4,FALSE)=J247,INDEX('RESIDENCIAL POPULAR  '!$G$6:$R$1080,G248,3),"0"),0)</f>
        <v>628</v>
      </c>
      <c r="L247" s="32">
        <f t="shared" si="45"/>
        <v>1722</v>
      </c>
      <c r="M247" s="1">
        <f>IFERROR(IF(VLOOKUP(G247,'RESIDENCIAL POPULAR  '!$G$6:$R$1080,4,FALSE)=J247,INDEX('RESIDENCIAL POPULAR  '!$G$6:$R$1080,G248,2),"0"),0)</f>
        <v>11</v>
      </c>
      <c r="N247" s="31">
        <f t="shared" si="38"/>
        <v>31</v>
      </c>
      <c r="O247" s="2">
        <v>0</v>
      </c>
      <c r="P247" s="2">
        <f t="shared" si="39"/>
        <v>23.417461031249999</v>
      </c>
      <c r="Q247" s="2">
        <f t="shared" ca="1" si="40"/>
        <v>665.18845571875011</v>
      </c>
      <c r="R247" s="2">
        <f t="shared" ca="1" si="46"/>
        <v>665.18845571875011</v>
      </c>
      <c r="S247" s="2">
        <f t="shared" ca="1" si="47"/>
        <v>1330.3769114375002</v>
      </c>
      <c r="T247" s="2">
        <f t="shared" ca="1" si="41"/>
        <v>20620.842127281252</v>
      </c>
      <c r="U247" s="2">
        <f t="shared" ca="1" si="42"/>
        <v>20620.842127281252</v>
      </c>
      <c r="V247" s="2">
        <f t="shared" ca="1" si="43"/>
        <v>41241.684254562504</v>
      </c>
      <c r="W247" s="2">
        <f t="shared" si="44"/>
        <v>0</v>
      </c>
      <c r="X247" s="2">
        <f t="shared" ca="1" si="49"/>
        <v>11.878365280691966</v>
      </c>
      <c r="Y247" s="2">
        <v>513.59448017855834</v>
      </c>
      <c r="Z247" s="22">
        <v>513.59448017855834</v>
      </c>
      <c r="AA247" s="65">
        <f t="shared" si="48"/>
        <v>1027.1889603571167</v>
      </c>
    </row>
    <row r="248" spans="6:27" customFormat="1">
      <c r="F248" s="1">
        <v>242</v>
      </c>
      <c r="G248" s="1">
        <v>57</v>
      </c>
      <c r="H248" s="1">
        <v>46</v>
      </c>
      <c r="I248" s="1">
        <v>2621</v>
      </c>
      <c r="J248" s="1">
        <v>0</v>
      </c>
      <c r="K248" s="1" t="str">
        <f>IFERROR(IF(VLOOKUP(G248,'RESIDENCIAL POPULAR  '!$G$6:$R$1080,4,FALSE)=J248,INDEX('RESIDENCIAL POPULAR  '!$G$6:$R$1080,G249,3),"0"),0)</f>
        <v>0</v>
      </c>
      <c r="L248" s="32">
        <f t="shared" si="45"/>
        <v>2621</v>
      </c>
      <c r="M248" s="1" t="str">
        <f>IFERROR(IF(VLOOKUP(G248,'RESIDENCIAL POPULAR  '!$G$6:$R$1080,4,FALSE)=J248,INDEX('RESIDENCIAL POPULAR  '!$G$6:$R$1080,G249,2),"0"),0)</f>
        <v>0</v>
      </c>
      <c r="N248" s="31">
        <f t="shared" si="38"/>
        <v>46</v>
      </c>
      <c r="O248" s="2">
        <v>0</v>
      </c>
      <c r="P248" s="2">
        <f t="shared" si="39"/>
        <v>23.417461031249999</v>
      </c>
      <c r="Q248" s="2">
        <f t="shared" ca="1" si="40"/>
        <v>688.60591675000012</v>
      </c>
      <c r="R248" s="2">
        <f t="shared" ca="1" si="46"/>
        <v>0</v>
      </c>
      <c r="S248" s="2">
        <f t="shared" ca="1" si="47"/>
        <v>688.60591675000012</v>
      </c>
      <c r="T248" s="2">
        <f t="shared" ca="1" si="41"/>
        <v>31675.872170500006</v>
      </c>
      <c r="U248" s="2">
        <f t="shared" ca="1" si="42"/>
        <v>0</v>
      </c>
      <c r="V248" s="2">
        <f t="shared" ca="1" si="43"/>
        <v>31675.872170500006</v>
      </c>
      <c r="W248" s="2">
        <f t="shared" si="44"/>
        <v>0</v>
      </c>
      <c r="X248" s="2">
        <f t="shared" ca="1" si="49"/>
        <v>12.080805557017547</v>
      </c>
      <c r="Y248" s="2">
        <v>527.38030330864751</v>
      </c>
      <c r="Z248" s="22">
        <v>0</v>
      </c>
      <c r="AA248" s="65">
        <f t="shared" si="48"/>
        <v>527.38030330864751</v>
      </c>
    </row>
    <row r="249" spans="6:27" customFormat="1">
      <c r="F249" s="1">
        <v>243</v>
      </c>
      <c r="G249" s="1">
        <v>57</v>
      </c>
      <c r="H249" s="1">
        <v>17</v>
      </c>
      <c r="I249" s="1">
        <v>969</v>
      </c>
      <c r="J249" s="1">
        <v>60</v>
      </c>
      <c r="K249" s="1" t="str">
        <f>IFERROR(IF(VLOOKUP(G249,'RESIDENCIAL POPULAR  '!$G$6:$R$1080,4,FALSE)=J249,INDEX('RESIDENCIAL POPULAR  '!$G$6:$R$1080,G250,3),"0"),0)</f>
        <v>0</v>
      </c>
      <c r="L249" s="32">
        <f t="shared" si="45"/>
        <v>969</v>
      </c>
      <c r="M249" s="1" t="str">
        <f>IFERROR(IF(VLOOKUP(G249,'RESIDENCIAL POPULAR  '!$G$6:$R$1080,4,FALSE)=J249,INDEX('RESIDENCIAL POPULAR  '!$G$6:$R$1080,G250,2),"0"),0)</f>
        <v>0</v>
      </c>
      <c r="N249" s="31">
        <f t="shared" si="38"/>
        <v>17</v>
      </c>
      <c r="O249" s="2">
        <v>0</v>
      </c>
      <c r="P249" s="2">
        <f t="shared" si="39"/>
        <v>23.417461031249999</v>
      </c>
      <c r="Q249" s="2">
        <f t="shared" ca="1" si="40"/>
        <v>688.60591675000012</v>
      </c>
      <c r="R249" s="2">
        <f t="shared" ca="1" si="46"/>
        <v>413.16355005000008</v>
      </c>
      <c r="S249" s="2">
        <f t="shared" ca="1" si="47"/>
        <v>1101.7694668000001</v>
      </c>
      <c r="T249" s="2">
        <f t="shared" ca="1" si="41"/>
        <v>11706.300584750003</v>
      </c>
      <c r="U249" s="2">
        <f t="shared" ca="1" si="42"/>
        <v>7023.780350850001</v>
      </c>
      <c r="V249" s="2">
        <f t="shared" ca="1" si="43"/>
        <v>18730.080935600003</v>
      </c>
      <c r="W249" s="2">
        <f t="shared" si="44"/>
        <v>0</v>
      </c>
      <c r="X249" s="2">
        <f t="shared" ca="1" si="49"/>
        <v>12.080805557017547</v>
      </c>
      <c r="Y249" s="2">
        <v>527.38030330864751</v>
      </c>
      <c r="Z249" s="22">
        <v>316.42818198518847</v>
      </c>
      <c r="AA249" s="65">
        <f t="shared" si="48"/>
        <v>843.80848529383593</v>
      </c>
    </row>
    <row r="250" spans="6:27" customFormat="1">
      <c r="F250" s="1">
        <v>244</v>
      </c>
      <c r="G250" s="1">
        <v>57</v>
      </c>
      <c r="H250" s="1">
        <v>39</v>
      </c>
      <c r="I250" s="1">
        <v>2223</v>
      </c>
      <c r="J250" s="1">
        <v>100</v>
      </c>
      <c r="K250" s="1">
        <f>IFERROR(IF(VLOOKUP(G250,'RESIDENCIAL POPULAR  '!$G$6:$R$1080,4,FALSE)=J250,INDEX('RESIDENCIAL POPULAR  '!$G$6:$R$1080,G251,3),"0"),0)</f>
        <v>0</v>
      </c>
      <c r="L250" s="32">
        <f t="shared" si="45"/>
        <v>2223</v>
      </c>
      <c r="M250" s="1">
        <f>IFERROR(IF(VLOOKUP(G250,'RESIDENCIAL POPULAR  '!$G$6:$R$1080,4,FALSE)=J250,INDEX('RESIDENCIAL POPULAR  '!$G$6:$R$1080,G251,2),"0"),0)</f>
        <v>0</v>
      </c>
      <c r="N250" s="31">
        <f t="shared" si="38"/>
        <v>39</v>
      </c>
      <c r="O250" s="2">
        <v>0</v>
      </c>
      <c r="P250" s="2">
        <f t="shared" si="39"/>
        <v>23.417461031249999</v>
      </c>
      <c r="Q250" s="2">
        <f t="shared" ca="1" si="40"/>
        <v>688.60591675000012</v>
      </c>
      <c r="R250" s="2">
        <f t="shared" ca="1" si="46"/>
        <v>688.60591675000012</v>
      </c>
      <c r="S250" s="2">
        <f t="shared" ca="1" si="47"/>
        <v>1377.2118335000002</v>
      </c>
      <c r="T250" s="2">
        <f t="shared" ca="1" si="41"/>
        <v>26855.630753250003</v>
      </c>
      <c r="U250" s="2">
        <f t="shared" ca="1" si="42"/>
        <v>26855.630753250003</v>
      </c>
      <c r="V250" s="2">
        <f t="shared" ca="1" si="43"/>
        <v>53711.261506500006</v>
      </c>
      <c r="W250" s="2">
        <f t="shared" si="44"/>
        <v>0</v>
      </c>
      <c r="X250" s="2">
        <f t="shared" ca="1" si="49"/>
        <v>12.080805557017547</v>
      </c>
      <c r="Y250" s="2">
        <v>527.38030330864751</v>
      </c>
      <c r="Z250" s="22">
        <v>527.38030330864751</v>
      </c>
      <c r="AA250" s="65">
        <f t="shared" si="48"/>
        <v>1054.760606617295</v>
      </c>
    </row>
    <row r="251" spans="6:27" customFormat="1">
      <c r="F251" s="1">
        <v>245</v>
      </c>
      <c r="G251" s="1">
        <v>58</v>
      </c>
      <c r="H251" s="1">
        <v>36</v>
      </c>
      <c r="I251" s="1">
        <v>2088</v>
      </c>
      <c r="J251" s="1">
        <v>0</v>
      </c>
      <c r="K251" s="1" t="str">
        <f>IFERROR(IF(VLOOKUP(G251,'RESIDENCIAL POPULAR  '!$G$6:$R$1080,4,FALSE)=J251,INDEX('RESIDENCIAL POPULAR  '!$G$6:$R$1080,G252,3),"0"),0)</f>
        <v>0</v>
      </c>
      <c r="L251" s="32">
        <f t="shared" si="45"/>
        <v>2088</v>
      </c>
      <c r="M251" s="1" t="str">
        <f>IFERROR(IF(VLOOKUP(G251,'RESIDENCIAL POPULAR  '!$G$6:$R$1080,4,FALSE)=J251,INDEX('RESIDENCIAL POPULAR  '!$G$6:$R$1080,G252,2),"0"),0)</f>
        <v>0</v>
      </c>
      <c r="N251" s="31">
        <f t="shared" si="38"/>
        <v>36</v>
      </c>
      <c r="O251" s="2">
        <v>0</v>
      </c>
      <c r="P251" s="2">
        <f t="shared" si="39"/>
        <v>23.417461031249999</v>
      </c>
      <c r="Q251" s="2">
        <f t="shared" ca="1" si="40"/>
        <v>712.02337778125013</v>
      </c>
      <c r="R251" s="2">
        <f t="shared" ca="1" si="46"/>
        <v>0</v>
      </c>
      <c r="S251" s="2">
        <f t="shared" ca="1" si="47"/>
        <v>712.02337778125013</v>
      </c>
      <c r="T251" s="2">
        <f t="shared" ca="1" si="41"/>
        <v>25632.841600125004</v>
      </c>
      <c r="U251" s="2">
        <f t="shared" ca="1" si="42"/>
        <v>0</v>
      </c>
      <c r="V251" s="2">
        <f t="shared" ca="1" si="43"/>
        <v>25632.841600125004</v>
      </c>
      <c r="W251" s="2">
        <f t="shared" si="44"/>
        <v>0</v>
      </c>
      <c r="X251" s="2">
        <f t="shared" ca="1" si="49"/>
        <v>12.276265134159486</v>
      </c>
      <c r="Y251" s="2">
        <v>541.16612643873668</v>
      </c>
      <c r="Z251" s="22">
        <v>0</v>
      </c>
      <c r="AA251" s="65">
        <f t="shared" si="48"/>
        <v>541.16612643873668</v>
      </c>
    </row>
    <row r="252" spans="6:27" customFormat="1">
      <c r="F252" s="1">
        <v>246</v>
      </c>
      <c r="G252" s="1">
        <v>58</v>
      </c>
      <c r="H252" s="1">
        <v>16</v>
      </c>
      <c r="I252" s="1">
        <v>928</v>
      </c>
      <c r="J252" s="1">
        <v>60</v>
      </c>
      <c r="K252" s="1" t="str">
        <f>IFERROR(IF(VLOOKUP(G252,'RESIDENCIAL POPULAR  '!$G$6:$R$1080,4,FALSE)=J252,INDEX('RESIDENCIAL POPULAR  '!$G$6:$R$1080,G253,3),"0"),0)</f>
        <v>0</v>
      </c>
      <c r="L252" s="32">
        <f t="shared" si="45"/>
        <v>928</v>
      </c>
      <c r="M252" s="1" t="str">
        <f>IFERROR(IF(VLOOKUP(G252,'RESIDENCIAL POPULAR  '!$G$6:$R$1080,4,FALSE)=J252,INDEX('RESIDENCIAL POPULAR  '!$G$6:$R$1080,G253,2),"0"),0)</f>
        <v>0</v>
      </c>
      <c r="N252" s="31">
        <f t="shared" si="38"/>
        <v>16</v>
      </c>
      <c r="O252" s="2">
        <v>0</v>
      </c>
      <c r="P252" s="2">
        <f t="shared" si="39"/>
        <v>23.417461031249999</v>
      </c>
      <c r="Q252" s="2">
        <f t="shared" ca="1" si="40"/>
        <v>712.02337778125013</v>
      </c>
      <c r="R252" s="2">
        <f t="shared" ca="1" si="46"/>
        <v>427.21402666875008</v>
      </c>
      <c r="S252" s="2">
        <f t="shared" ca="1" si="47"/>
        <v>1139.2374044500002</v>
      </c>
      <c r="T252" s="2">
        <f t="shared" ca="1" si="41"/>
        <v>11392.374044500002</v>
      </c>
      <c r="U252" s="2">
        <f t="shared" ca="1" si="42"/>
        <v>6835.4244267000013</v>
      </c>
      <c r="V252" s="2">
        <f t="shared" ca="1" si="43"/>
        <v>18227.798471200003</v>
      </c>
      <c r="W252" s="2">
        <f t="shared" si="44"/>
        <v>0</v>
      </c>
      <c r="X252" s="2">
        <f t="shared" ca="1" si="49"/>
        <v>12.276265134159486</v>
      </c>
      <c r="Y252" s="2">
        <v>541.16612643873668</v>
      </c>
      <c r="Z252" s="22">
        <v>324.69967586324202</v>
      </c>
      <c r="AA252" s="65">
        <f t="shared" si="48"/>
        <v>865.86580230197865</v>
      </c>
    </row>
    <row r="253" spans="6:27" customFormat="1">
      <c r="F253" s="1">
        <v>247</v>
      </c>
      <c r="G253" s="1">
        <v>58</v>
      </c>
      <c r="H253" s="1">
        <v>39</v>
      </c>
      <c r="I253" s="1">
        <v>2256</v>
      </c>
      <c r="J253" s="1">
        <v>100</v>
      </c>
      <c r="K253" s="1">
        <f>IFERROR(IF(VLOOKUP(G253,'RESIDENCIAL POPULAR  '!$G$6:$R$1080,4,FALSE)=J253,INDEX('RESIDENCIAL POPULAR  '!$G$6:$R$1080,G254,3),"0"),0)</f>
        <v>0</v>
      </c>
      <c r="L253" s="32">
        <f t="shared" si="45"/>
        <v>2256</v>
      </c>
      <c r="M253" s="1">
        <f>IFERROR(IF(VLOOKUP(G253,'RESIDENCIAL POPULAR  '!$G$6:$R$1080,4,FALSE)=J253,INDEX('RESIDENCIAL POPULAR  '!$G$6:$R$1080,G254,2),"0"),0)</f>
        <v>0</v>
      </c>
      <c r="N253" s="31">
        <f t="shared" si="38"/>
        <v>39</v>
      </c>
      <c r="O253" s="2">
        <v>0</v>
      </c>
      <c r="P253" s="2">
        <f t="shared" si="39"/>
        <v>23.417461031249999</v>
      </c>
      <c r="Q253" s="2">
        <f t="shared" ca="1" si="40"/>
        <v>712.02337778125013</v>
      </c>
      <c r="R253" s="2">
        <f t="shared" ca="1" si="46"/>
        <v>712.02337778125013</v>
      </c>
      <c r="S253" s="2">
        <f t="shared" ca="1" si="47"/>
        <v>1424.0467555625003</v>
      </c>
      <c r="T253" s="2">
        <f t="shared" ca="1" si="41"/>
        <v>27768.911733468754</v>
      </c>
      <c r="U253" s="2">
        <f t="shared" ca="1" si="42"/>
        <v>27768.911733468754</v>
      </c>
      <c r="V253" s="2">
        <f t="shared" ca="1" si="43"/>
        <v>55537.823466937509</v>
      </c>
      <c r="W253" s="2">
        <f t="shared" si="44"/>
        <v>0</v>
      </c>
      <c r="X253" s="2">
        <f t="shared" ca="1" si="49"/>
        <v>12.276265134159486</v>
      </c>
      <c r="Y253" s="2">
        <v>541.16612643873668</v>
      </c>
      <c r="Z253" s="22">
        <v>541.16612643873668</v>
      </c>
      <c r="AA253" s="65">
        <f t="shared" si="48"/>
        <v>1082.3322528774734</v>
      </c>
    </row>
    <row r="254" spans="6:27" customFormat="1">
      <c r="F254" s="1">
        <v>248</v>
      </c>
      <c r="G254" s="1">
        <v>59</v>
      </c>
      <c r="H254" s="1">
        <v>28</v>
      </c>
      <c r="I254" s="1">
        <v>1651</v>
      </c>
      <c r="J254" s="1">
        <v>0</v>
      </c>
      <c r="K254" s="1" t="str">
        <f>IFERROR(IF(VLOOKUP(G254,'RESIDENCIAL POPULAR  '!$G$6:$R$1080,4,FALSE)=J254,INDEX('RESIDENCIAL POPULAR  '!$G$6:$R$1080,G255,3),"0"),0)</f>
        <v>0</v>
      </c>
      <c r="L254" s="32">
        <f t="shared" si="45"/>
        <v>1651</v>
      </c>
      <c r="M254" s="1" t="str">
        <f>IFERROR(IF(VLOOKUP(G254,'RESIDENCIAL POPULAR  '!$G$6:$R$1080,4,FALSE)=J254,INDEX('RESIDENCIAL POPULAR  '!$G$6:$R$1080,G255,2),"0"),0)</f>
        <v>0</v>
      </c>
      <c r="N254" s="31">
        <f t="shared" si="38"/>
        <v>28</v>
      </c>
      <c r="O254" s="2">
        <v>0</v>
      </c>
      <c r="P254" s="2">
        <f t="shared" si="39"/>
        <v>23.417461031249999</v>
      </c>
      <c r="Q254" s="2">
        <f t="shared" ca="1" si="40"/>
        <v>735.44083881250015</v>
      </c>
      <c r="R254" s="2">
        <f t="shared" ca="1" si="46"/>
        <v>0</v>
      </c>
      <c r="S254" s="2">
        <f t="shared" ca="1" si="47"/>
        <v>735.44083881250015</v>
      </c>
      <c r="T254" s="2">
        <f t="shared" ca="1" si="41"/>
        <v>20592.343486750004</v>
      </c>
      <c r="U254" s="2">
        <f t="shared" ca="1" si="42"/>
        <v>0</v>
      </c>
      <c r="V254" s="2">
        <f t="shared" ca="1" si="43"/>
        <v>20592.343486750004</v>
      </c>
      <c r="W254" s="2">
        <f t="shared" si="44"/>
        <v>0</v>
      </c>
      <c r="X254" s="2">
        <f t="shared" ca="1" si="49"/>
        <v>12.465098962923731</v>
      </c>
      <c r="Y254" s="2">
        <v>554.95194956882585</v>
      </c>
      <c r="Z254" s="22">
        <v>0</v>
      </c>
      <c r="AA254" s="65">
        <f t="shared" si="48"/>
        <v>554.95194956882585</v>
      </c>
    </row>
    <row r="255" spans="6:27" customFormat="1">
      <c r="F255" s="1">
        <v>249</v>
      </c>
      <c r="G255" s="1">
        <v>59</v>
      </c>
      <c r="H255" s="1">
        <v>28</v>
      </c>
      <c r="I255" s="1">
        <v>1651</v>
      </c>
      <c r="J255" s="1">
        <v>60</v>
      </c>
      <c r="K255" s="1" t="str">
        <f>IFERROR(IF(VLOOKUP(G255,'RESIDENCIAL POPULAR  '!$G$6:$R$1080,4,FALSE)=J255,INDEX('RESIDENCIAL POPULAR  '!$G$6:$R$1080,G256,3),"0"),0)</f>
        <v>0</v>
      </c>
      <c r="L255" s="32">
        <f t="shared" si="45"/>
        <v>1651</v>
      </c>
      <c r="M255" s="1" t="str">
        <f>IFERROR(IF(VLOOKUP(G255,'RESIDENCIAL POPULAR  '!$G$6:$R$1080,4,FALSE)=J255,INDEX('RESIDENCIAL POPULAR  '!$G$6:$R$1080,G256,2),"0"),0)</f>
        <v>0</v>
      </c>
      <c r="N255" s="31">
        <f t="shared" si="38"/>
        <v>28</v>
      </c>
      <c r="O255" s="2">
        <v>0</v>
      </c>
      <c r="P255" s="2">
        <f t="shared" si="39"/>
        <v>23.417461031249999</v>
      </c>
      <c r="Q255" s="2">
        <f t="shared" ca="1" si="40"/>
        <v>735.44083881250015</v>
      </c>
      <c r="R255" s="2">
        <f t="shared" ca="1" si="46"/>
        <v>441.26450328750008</v>
      </c>
      <c r="S255" s="2">
        <f t="shared" ca="1" si="47"/>
        <v>1176.7053421000003</v>
      </c>
      <c r="T255" s="2">
        <f t="shared" ca="1" si="41"/>
        <v>20592.343486750004</v>
      </c>
      <c r="U255" s="2">
        <f t="shared" ca="1" si="42"/>
        <v>12355.406092050001</v>
      </c>
      <c r="V255" s="2">
        <f t="shared" ca="1" si="43"/>
        <v>32947.749578800009</v>
      </c>
      <c r="W255" s="2">
        <f t="shared" si="44"/>
        <v>0</v>
      </c>
      <c r="X255" s="2">
        <f t="shared" ca="1" si="49"/>
        <v>12.465098962923731</v>
      </c>
      <c r="Y255" s="2">
        <v>554.95194956882585</v>
      </c>
      <c r="Z255" s="22">
        <v>332.97116974129551</v>
      </c>
      <c r="AA255" s="65">
        <f t="shared" si="48"/>
        <v>887.92311931012136</v>
      </c>
    </row>
    <row r="256" spans="6:27" customFormat="1">
      <c r="F256" s="1">
        <v>250</v>
      </c>
      <c r="G256" s="1">
        <v>59</v>
      </c>
      <c r="H256" s="1">
        <v>3</v>
      </c>
      <c r="I256" s="1">
        <v>176</v>
      </c>
      <c r="J256" s="1">
        <v>80</v>
      </c>
      <c r="K256" s="1" t="str">
        <f>IFERROR(IF(VLOOKUP(G256,'RESIDENCIAL POPULAR  '!$G$6:$R$1080,4,FALSE)=J256,INDEX('RESIDENCIAL POPULAR  '!$G$6:$R$1080,G257,3),"0"),0)</f>
        <v>0</v>
      </c>
      <c r="L256" s="32">
        <f t="shared" si="45"/>
        <v>176</v>
      </c>
      <c r="M256" s="1" t="str">
        <f>IFERROR(IF(VLOOKUP(G256,'RESIDENCIAL POPULAR  '!$G$6:$R$1080,4,FALSE)=J256,INDEX('RESIDENCIAL POPULAR  '!$G$6:$R$1080,G257,2),"0"),0)</f>
        <v>0</v>
      </c>
      <c r="N256" s="31">
        <f t="shared" si="38"/>
        <v>3</v>
      </c>
      <c r="O256" s="2">
        <v>0</v>
      </c>
      <c r="P256" s="2">
        <f t="shared" si="39"/>
        <v>23.417461031249999</v>
      </c>
      <c r="Q256" s="2">
        <f t="shared" ca="1" si="40"/>
        <v>735.44083881250015</v>
      </c>
      <c r="R256" s="2">
        <f t="shared" ca="1" si="46"/>
        <v>588.35267105000014</v>
      </c>
      <c r="S256" s="2">
        <f t="shared" ca="1" si="47"/>
        <v>1323.7935098625003</v>
      </c>
      <c r="T256" s="2">
        <f t="shared" ca="1" si="41"/>
        <v>2206.3225164375003</v>
      </c>
      <c r="U256" s="2">
        <f t="shared" ca="1" si="42"/>
        <v>1765.0580131500005</v>
      </c>
      <c r="V256" s="2">
        <f t="shared" ca="1" si="43"/>
        <v>3971.3805295875009</v>
      </c>
      <c r="W256" s="2">
        <f t="shared" si="44"/>
        <v>0</v>
      </c>
      <c r="X256" s="2">
        <f t="shared" ca="1" si="49"/>
        <v>12.465098962923731</v>
      </c>
      <c r="Y256" s="2">
        <v>554.95194956882585</v>
      </c>
      <c r="Z256" s="22">
        <v>443.96155965506068</v>
      </c>
      <c r="AA256" s="65">
        <f t="shared" si="48"/>
        <v>998.91350922388654</v>
      </c>
    </row>
    <row r="257" spans="6:27" customFormat="1">
      <c r="F257" s="1">
        <v>251</v>
      </c>
      <c r="G257" s="1">
        <v>59</v>
      </c>
      <c r="H257" s="1">
        <v>29</v>
      </c>
      <c r="I257" s="1">
        <v>1710</v>
      </c>
      <c r="J257" s="1">
        <v>100</v>
      </c>
      <c r="K257" s="1">
        <f>IFERROR(IF(VLOOKUP(G257,'RESIDENCIAL POPULAR  '!$G$6:$R$1080,4,FALSE)=J257,INDEX('RESIDENCIAL POPULAR  '!$G$6:$R$1080,G258,3),"0"),0)</f>
        <v>441</v>
      </c>
      <c r="L257" s="32">
        <f t="shared" si="45"/>
        <v>1269</v>
      </c>
      <c r="M257" s="1">
        <f>IFERROR(IF(VLOOKUP(G257,'RESIDENCIAL POPULAR  '!$G$6:$R$1080,4,FALSE)=J257,INDEX('RESIDENCIAL POPULAR  '!$G$6:$R$1080,G258,2),"0"),0)</f>
        <v>7</v>
      </c>
      <c r="N257" s="31">
        <f t="shared" si="38"/>
        <v>22</v>
      </c>
      <c r="O257" s="2">
        <v>0</v>
      </c>
      <c r="P257" s="2">
        <f t="shared" si="39"/>
        <v>23.417461031249999</v>
      </c>
      <c r="Q257" s="2">
        <f t="shared" ca="1" si="40"/>
        <v>735.44083881250015</v>
      </c>
      <c r="R257" s="2">
        <f t="shared" ca="1" si="46"/>
        <v>735.44083881250015</v>
      </c>
      <c r="S257" s="2">
        <f t="shared" ca="1" si="47"/>
        <v>1470.8816776250003</v>
      </c>
      <c r="T257" s="2">
        <f t="shared" ca="1" si="41"/>
        <v>16179.698453875004</v>
      </c>
      <c r="U257" s="2">
        <f t="shared" ca="1" si="42"/>
        <v>16179.698453875004</v>
      </c>
      <c r="V257" s="2">
        <f t="shared" ca="1" si="43"/>
        <v>32359.396907750008</v>
      </c>
      <c r="W257" s="2">
        <f t="shared" si="44"/>
        <v>0</v>
      </c>
      <c r="X257" s="2">
        <f t="shared" ca="1" si="49"/>
        <v>12.465098962923731</v>
      </c>
      <c r="Y257" s="2">
        <v>554.95194956882585</v>
      </c>
      <c r="Z257" s="22">
        <v>554.95194956882585</v>
      </c>
      <c r="AA257" s="65">
        <f t="shared" si="48"/>
        <v>1109.9038991376517</v>
      </c>
    </row>
    <row r="258" spans="6:27" customFormat="1">
      <c r="F258" s="1">
        <v>252</v>
      </c>
      <c r="G258" s="1">
        <v>60</v>
      </c>
      <c r="H258" s="1">
        <v>40</v>
      </c>
      <c r="I258" s="1">
        <v>2398</v>
      </c>
      <c r="J258" s="1">
        <v>0</v>
      </c>
      <c r="K258" s="1" t="str">
        <f>IFERROR(IF(VLOOKUP(G258,'RESIDENCIAL POPULAR  '!$G$6:$R$1080,4,FALSE)=J258,INDEX('RESIDENCIAL POPULAR  '!$G$6:$R$1080,G259,3),"0"),0)</f>
        <v>0</v>
      </c>
      <c r="L258" s="32">
        <f t="shared" si="45"/>
        <v>2398</v>
      </c>
      <c r="M258" s="1" t="str">
        <f>IFERROR(IF(VLOOKUP(G258,'RESIDENCIAL POPULAR  '!$G$6:$R$1080,4,FALSE)=J258,INDEX('RESIDENCIAL POPULAR  '!$G$6:$R$1080,G259,2),"0"),0)</f>
        <v>0</v>
      </c>
      <c r="N258" s="31">
        <f t="shared" si="38"/>
        <v>40</v>
      </c>
      <c r="O258" s="2">
        <v>0</v>
      </c>
      <c r="P258" s="2">
        <f t="shared" si="39"/>
        <v>23.417461031249999</v>
      </c>
      <c r="Q258" s="2">
        <f t="shared" ca="1" si="40"/>
        <v>758.85829984375016</v>
      </c>
      <c r="R258" s="2">
        <f t="shared" ca="1" si="46"/>
        <v>0</v>
      </c>
      <c r="S258" s="2">
        <f t="shared" ca="1" si="47"/>
        <v>758.85829984375016</v>
      </c>
      <c r="T258" s="2">
        <f t="shared" ca="1" si="41"/>
        <v>30354.331993750005</v>
      </c>
      <c r="U258" s="2">
        <f t="shared" ca="1" si="42"/>
        <v>0</v>
      </c>
      <c r="V258" s="2">
        <f t="shared" ca="1" si="43"/>
        <v>30354.331993750005</v>
      </c>
      <c r="W258" s="2">
        <f t="shared" si="44"/>
        <v>0</v>
      </c>
      <c r="X258" s="2">
        <f t="shared" ca="1" si="49"/>
        <v>12.647638330729169</v>
      </c>
      <c r="Y258" s="2">
        <v>568.73777269891502</v>
      </c>
      <c r="Z258" s="22">
        <v>0</v>
      </c>
      <c r="AA258" s="65">
        <f t="shared" si="48"/>
        <v>568.73777269891502</v>
      </c>
    </row>
    <row r="259" spans="6:27" customFormat="1">
      <c r="F259" s="1">
        <v>253</v>
      </c>
      <c r="G259" s="1">
        <v>60</v>
      </c>
      <c r="H259" s="1">
        <v>11</v>
      </c>
      <c r="I259" s="1">
        <v>660</v>
      </c>
      <c r="J259" s="1">
        <v>60</v>
      </c>
      <c r="K259" s="1" t="str">
        <f>IFERROR(IF(VLOOKUP(G259,'RESIDENCIAL POPULAR  '!$G$6:$R$1080,4,FALSE)=J259,INDEX('RESIDENCIAL POPULAR  '!$G$6:$R$1080,G260,3),"0"),0)</f>
        <v>0</v>
      </c>
      <c r="L259" s="32">
        <f t="shared" si="45"/>
        <v>660</v>
      </c>
      <c r="M259" s="1" t="str">
        <f>IFERROR(IF(VLOOKUP(G259,'RESIDENCIAL POPULAR  '!$G$6:$R$1080,4,FALSE)=J259,INDEX('RESIDENCIAL POPULAR  '!$G$6:$R$1080,G260,2),"0"),0)</f>
        <v>0</v>
      </c>
      <c r="N259" s="31">
        <f t="shared" si="38"/>
        <v>11</v>
      </c>
      <c r="O259" s="2">
        <v>0</v>
      </c>
      <c r="P259" s="2">
        <f t="shared" si="39"/>
        <v>23.417461031249999</v>
      </c>
      <c r="Q259" s="2">
        <f t="shared" ca="1" si="40"/>
        <v>758.85829984375016</v>
      </c>
      <c r="R259" s="2">
        <f t="shared" ca="1" si="46"/>
        <v>455.31497990625007</v>
      </c>
      <c r="S259" s="2">
        <f t="shared" ca="1" si="47"/>
        <v>1214.1732797500003</v>
      </c>
      <c r="T259" s="2">
        <f t="shared" ca="1" si="41"/>
        <v>8347.4412982812519</v>
      </c>
      <c r="U259" s="2">
        <f t="shared" ca="1" si="42"/>
        <v>5008.4647789687506</v>
      </c>
      <c r="V259" s="2">
        <f t="shared" ca="1" si="43"/>
        <v>13355.906077250003</v>
      </c>
      <c r="W259" s="2">
        <f t="shared" si="44"/>
        <v>0</v>
      </c>
      <c r="X259" s="2">
        <f t="shared" ca="1" si="49"/>
        <v>12.647638330729169</v>
      </c>
      <c r="Y259" s="2">
        <v>568.73777269891502</v>
      </c>
      <c r="Z259" s="22">
        <v>341.242663619349</v>
      </c>
      <c r="AA259" s="65">
        <f t="shared" si="48"/>
        <v>909.98043631826408</v>
      </c>
    </row>
    <row r="260" spans="6:27" customFormat="1">
      <c r="F260" s="1">
        <v>254</v>
      </c>
      <c r="G260" s="1">
        <v>60</v>
      </c>
      <c r="H260" s="1">
        <v>47</v>
      </c>
      <c r="I260" s="1">
        <v>2819</v>
      </c>
      <c r="J260" s="1">
        <v>100</v>
      </c>
      <c r="K260" s="1">
        <f>IFERROR(IF(VLOOKUP(G260,'RESIDENCIAL POPULAR  '!$G$6:$R$1080,4,FALSE)=J260,INDEX('RESIDENCIAL POPULAR  '!$G$6:$R$1080,G261,3),"0"),0)</f>
        <v>0</v>
      </c>
      <c r="L260" s="32">
        <f t="shared" si="45"/>
        <v>2819</v>
      </c>
      <c r="M260" s="1">
        <f>IFERROR(IF(VLOOKUP(G260,'RESIDENCIAL POPULAR  '!$G$6:$R$1080,4,FALSE)=J260,INDEX('RESIDENCIAL POPULAR  '!$G$6:$R$1080,G261,2),"0"),0)</f>
        <v>0</v>
      </c>
      <c r="N260" s="31">
        <f t="shared" si="38"/>
        <v>47</v>
      </c>
      <c r="O260" s="2">
        <v>0</v>
      </c>
      <c r="P260" s="2">
        <f t="shared" si="39"/>
        <v>23.417461031249999</v>
      </c>
      <c r="Q260" s="2">
        <f t="shared" ca="1" si="40"/>
        <v>758.85829984375016</v>
      </c>
      <c r="R260" s="2">
        <f t="shared" ca="1" si="46"/>
        <v>758.85829984375016</v>
      </c>
      <c r="S260" s="2">
        <f t="shared" ca="1" si="47"/>
        <v>1517.7165996875003</v>
      </c>
      <c r="T260" s="2">
        <f t="shared" ca="1" si="41"/>
        <v>35666.340092656261</v>
      </c>
      <c r="U260" s="2">
        <f t="shared" ca="1" si="42"/>
        <v>35666.340092656261</v>
      </c>
      <c r="V260" s="2">
        <f t="shared" ca="1" si="43"/>
        <v>71332.680185312522</v>
      </c>
      <c r="W260" s="2">
        <f t="shared" si="44"/>
        <v>0</v>
      </c>
      <c r="X260" s="2">
        <f t="shared" ca="1" si="49"/>
        <v>12.647638330729169</v>
      </c>
      <c r="Y260" s="2">
        <v>568.73777269891502</v>
      </c>
      <c r="Z260" s="22">
        <v>568.73777269891502</v>
      </c>
      <c r="AA260" s="65">
        <f t="shared" si="48"/>
        <v>1137.47554539783</v>
      </c>
    </row>
    <row r="261" spans="6:27" customFormat="1">
      <c r="F261" s="1">
        <v>255</v>
      </c>
      <c r="G261" s="1">
        <v>61</v>
      </c>
      <c r="H261" s="1">
        <v>39</v>
      </c>
      <c r="I261" s="1">
        <v>2379</v>
      </c>
      <c r="J261" s="1">
        <v>0</v>
      </c>
      <c r="K261" s="1" t="str">
        <f>IFERROR(IF(VLOOKUP(G261,'RESIDENCIAL POPULAR  '!$G$6:$R$1080,4,FALSE)=J261,INDEX('RESIDENCIAL POPULAR  '!$G$6:$R$1080,G262,3),"0"),0)</f>
        <v>0</v>
      </c>
      <c r="L261" s="32">
        <f t="shared" si="45"/>
        <v>2379</v>
      </c>
      <c r="M261" s="1" t="str">
        <f>IFERROR(IF(VLOOKUP(G261,'RESIDENCIAL POPULAR  '!$G$6:$R$1080,4,FALSE)=J261,INDEX('RESIDENCIAL POPULAR  '!$G$6:$R$1080,G262,2),"0"),0)</f>
        <v>0</v>
      </c>
      <c r="N261" s="31">
        <f t="shared" si="38"/>
        <v>39</v>
      </c>
      <c r="O261" s="2">
        <v>0</v>
      </c>
      <c r="P261" s="2">
        <f t="shared" si="39"/>
        <v>23.417461031249999</v>
      </c>
      <c r="Q261" s="2">
        <f t="shared" ca="1" si="40"/>
        <v>782.27576087500017</v>
      </c>
      <c r="R261" s="2">
        <f t="shared" ca="1" si="46"/>
        <v>0</v>
      </c>
      <c r="S261" s="2">
        <f t="shared" ca="1" si="47"/>
        <v>782.27576087500017</v>
      </c>
      <c r="T261" s="2">
        <f t="shared" ca="1" si="41"/>
        <v>30508.754674125008</v>
      </c>
      <c r="U261" s="2">
        <f t="shared" ca="1" si="42"/>
        <v>0</v>
      </c>
      <c r="V261" s="2">
        <f t="shared" ca="1" si="43"/>
        <v>30508.754674125008</v>
      </c>
      <c r="W261" s="2">
        <f t="shared" si="44"/>
        <v>0</v>
      </c>
      <c r="X261" s="2">
        <f t="shared" ca="1" si="49"/>
        <v>12.824192801229511</v>
      </c>
      <c r="Y261" s="2">
        <v>582.52359582900419</v>
      </c>
      <c r="Z261" s="22">
        <v>0</v>
      </c>
      <c r="AA261" s="65">
        <f t="shared" si="48"/>
        <v>582.52359582900419</v>
      </c>
    </row>
    <row r="262" spans="6:27" customFormat="1">
      <c r="F262" s="1">
        <v>256</v>
      </c>
      <c r="G262" s="1">
        <v>61</v>
      </c>
      <c r="H262" s="1">
        <v>13</v>
      </c>
      <c r="I262" s="1">
        <v>793</v>
      </c>
      <c r="J262" s="1">
        <v>60</v>
      </c>
      <c r="K262" s="1" t="str">
        <f>IFERROR(IF(VLOOKUP(G262,'RESIDENCIAL POPULAR  '!$G$6:$R$1080,4,FALSE)=J262,INDEX('RESIDENCIAL POPULAR  '!$G$6:$R$1080,G263,3),"0"),0)</f>
        <v>0</v>
      </c>
      <c r="L262" s="32">
        <f t="shared" si="45"/>
        <v>793</v>
      </c>
      <c r="M262" s="1" t="str">
        <f>IFERROR(IF(VLOOKUP(G262,'RESIDENCIAL POPULAR  '!$G$6:$R$1080,4,FALSE)=J262,INDEX('RESIDENCIAL POPULAR  '!$G$6:$R$1080,G263,2),"0"),0)</f>
        <v>0</v>
      </c>
      <c r="N262" s="31">
        <f t="shared" ref="N262:N325" si="50">H262-M262</f>
        <v>13</v>
      </c>
      <c r="O262" s="2">
        <v>0</v>
      </c>
      <c r="P262" s="2">
        <f t="shared" ref="P262:P325" si="51">_xlfn.IFS(AND(G262&gt;=$B$6,G262&lt;$B$7),$D$6,AND(G262&gt;=$B$7,G262&lt;$B$8),$D$7,AND(G262&gt;=$B$8,G262&lt;$B$9),$D$8,AND(G262&gt;=$B$9,G262&lt;$B$10),$D$9,AND(G262&gt;=$B$10,G262&lt;$B$11),$D$10,AND(G262&gt;=$B$11,G262&lt;$B$12),$D$11,AND(G262&gt;=$B$12,G262&lt;$B$13),$D$12)</f>
        <v>23.417461031249999</v>
      </c>
      <c r="Q262" s="2">
        <f t="shared" ref="Q262:Q325" ca="1" si="52">_xlfn.IFS(AND(G262&gt;=$B$6,G262&lt;$B$7),O262+G262*P262,         AND(G262&gt;=$B$7,G262&lt;$B$8),INDEX($Q$7:$Q$917,F262-1,1)+(G262-INDEX($G$7:$G$917,F262-1,1))*P262,     AND(G262&gt;=$B$8,G262&lt;F262),INDEX($Q$7:$Q$917,F262-1,1)+(G262-INDEX($G$7:$G$917,F262-1,1))*P262,   AND(G262&gt;=F262,G262&lt;$B$10),INDEX($Q$7:$Q$917,F262-1,1)+(G262-INDEX($G$7:$G$917,F262-1,1))*P262,      AND(G262&gt;=$B$10,G262&lt;$B$11),INDEX($Q$7:$Q$917,$B$10-1,1)+(G262-INDEX($G$7:$G$917,$B$10-1,1))*P262,    AND(G262&gt;=$B$11,G262&lt;$B$12),INDEX($Q$7:$Q$917,$B$11-1,1)+(G262-INDEX($G$7:$G$917,$B$11-1,1))*P262,          AND(G262&gt;=$B$12,G262&lt;$B$13),INDEX($Q$7:$Q$917,$B$12-1,1)+(G262-INDEX($G$7:$G$917,$B$12-1,1))*P262,    AND(G262&gt;=$B$12,G262&lt;$B$13),INDEX($Q$7:$Q$917,$B$12-1,1)+(G262-INDEX($G$7:$G$917,$B$12-1,1))*P262                )</f>
        <v>782.27576087500017</v>
      </c>
      <c r="R262" s="2">
        <f t="shared" ca="1" si="46"/>
        <v>469.36545652500007</v>
      </c>
      <c r="S262" s="2">
        <f t="shared" ca="1" si="47"/>
        <v>1251.6412174000002</v>
      </c>
      <c r="T262" s="2">
        <f t="shared" ref="T262:T325" ca="1" si="53">N262*Q262</f>
        <v>10169.584891375001</v>
      </c>
      <c r="U262" s="2">
        <f t="shared" ref="U262:U325" ca="1" si="54">N262*R262</f>
        <v>6101.7509348250005</v>
      </c>
      <c r="V262" s="2">
        <f t="shared" ref="V262:V325" ca="1" si="55">N262*S262</f>
        <v>16271.335826200002</v>
      </c>
      <c r="W262" s="2">
        <f t="shared" ref="W262:W325" si="56">IFERROR((O262*N262),"-")</f>
        <v>0</v>
      </c>
      <c r="X262" s="2">
        <f t="shared" ca="1" si="49"/>
        <v>12.824192801229511</v>
      </c>
      <c r="Y262" s="2">
        <v>582.52359582900419</v>
      </c>
      <c r="Z262" s="22">
        <v>349.51415749740249</v>
      </c>
      <c r="AA262" s="65">
        <f t="shared" si="48"/>
        <v>932.03775332640669</v>
      </c>
    </row>
    <row r="263" spans="6:27" customFormat="1">
      <c r="F263" s="1">
        <v>257</v>
      </c>
      <c r="G263" s="1">
        <v>61</v>
      </c>
      <c r="H263" s="1">
        <v>1</v>
      </c>
      <c r="I263" s="1">
        <v>61</v>
      </c>
      <c r="J263" s="1">
        <v>80</v>
      </c>
      <c r="K263" s="1" t="str">
        <f>IFERROR(IF(VLOOKUP(G263,'RESIDENCIAL POPULAR  '!$G$6:$R$1080,4,FALSE)=J263,INDEX('RESIDENCIAL POPULAR  '!$G$6:$R$1080,G264,3),"0"),0)</f>
        <v>0</v>
      </c>
      <c r="L263" s="32">
        <f t="shared" ref="L263:L326" si="57">I263-K263</f>
        <v>61</v>
      </c>
      <c r="M263" s="1" t="str">
        <f>IFERROR(IF(VLOOKUP(G263,'RESIDENCIAL POPULAR  '!$G$6:$R$1080,4,FALSE)=J263,INDEX('RESIDENCIAL POPULAR  '!$G$6:$R$1080,G264,2),"0"),0)</f>
        <v>0</v>
      </c>
      <c r="N263" s="31">
        <f t="shared" si="50"/>
        <v>1</v>
      </c>
      <c r="O263" s="2">
        <v>0</v>
      </c>
      <c r="P263" s="2">
        <f t="shared" si="51"/>
        <v>23.417461031249999</v>
      </c>
      <c r="Q263" s="2">
        <f t="shared" ca="1" si="52"/>
        <v>782.27576087500017</v>
      </c>
      <c r="R263" s="2">
        <f t="shared" ref="R263:R326" ca="1" si="58">Q263*(J263/100)</f>
        <v>625.82060870000021</v>
      </c>
      <c r="S263" s="2">
        <f t="shared" ref="S263:S326" ca="1" si="59">Q263+R263</f>
        <v>1408.0963695750004</v>
      </c>
      <c r="T263" s="2">
        <f t="shared" ca="1" si="53"/>
        <v>782.27576087500017</v>
      </c>
      <c r="U263" s="2">
        <f t="shared" ca="1" si="54"/>
        <v>625.82060870000021</v>
      </c>
      <c r="V263" s="2">
        <f t="shared" ca="1" si="55"/>
        <v>1408.0963695750004</v>
      </c>
      <c r="W263" s="2">
        <f t="shared" si="56"/>
        <v>0</v>
      </c>
      <c r="X263" s="2">
        <f t="shared" ca="1" si="49"/>
        <v>12.824192801229511</v>
      </c>
      <c r="Y263" s="2">
        <v>582.52359582900419</v>
      </c>
      <c r="Z263" s="22">
        <v>466.0188766632034</v>
      </c>
      <c r="AA263" s="65">
        <f t="shared" ref="AA263:AA326" si="60">Y263+Z263</f>
        <v>1048.5424724922077</v>
      </c>
    </row>
    <row r="264" spans="6:27" customFormat="1">
      <c r="F264" s="1">
        <v>258</v>
      </c>
      <c r="G264" s="1">
        <v>61</v>
      </c>
      <c r="H264" s="1">
        <v>30</v>
      </c>
      <c r="I264" s="1">
        <v>1828</v>
      </c>
      <c r="J264" s="1">
        <v>100</v>
      </c>
      <c r="K264" s="1">
        <f>IFERROR(IF(VLOOKUP(G264,'RESIDENCIAL POPULAR  '!$G$6:$R$1080,4,FALSE)=J264,INDEX('RESIDENCIAL POPULAR  '!$G$6:$R$1080,G265,3),"0"),0)</f>
        <v>0</v>
      </c>
      <c r="L264" s="32">
        <f t="shared" si="57"/>
        <v>1828</v>
      </c>
      <c r="M264" s="1">
        <f>IFERROR(IF(VLOOKUP(G264,'RESIDENCIAL POPULAR  '!$G$6:$R$1080,4,FALSE)=J264,INDEX('RESIDENCIAL POPULAR  '!$G$6:$R$1080,G265,2),"0"),0)</f>
        <v>0</v>
      </c>
      <c r="N264" s="31">
        <f t="shared" si="50"/>
        <v>30</v>
      </c>
      <c r="O264" s="2">
        <v>0</v>
      </c>
      <c r="P264" s="2">
        <f t="shared" si="51"/>
        <v>23.417461031249999</v>
      </c>
      <c r="Q264" s="2">
        <f t="shared" ca="1" si="52"/>
        <v>782.27576087500017</v>
      </c>
      <c r="R264" s="2">
        <f t="shared" ca="1" si="58"/>
        <v>782.27576087500017</v>
      </c>
      <c r="S264" s="2">
        <f t="shared" ca="1" si="59"/>
        <v>1564.5515217500003</v>
      </c>
      <c r="T264" s="2">
        <f t="shared" ca="1" si="53"/>
        <v>23468.272826250006</v>
      </c>
      <c r="U264" s="2">
        <f t="shared" ca="1" si="54"/>
        <v>23468.272826250006</v>
      </c>
      <c r="V264" s="2">
        <f t="shared" ca="1" si="55"/>
        <v>46936.545652500012</v>
      </c>
      <c r="W264" s="2">
        <f t="shared" si="56"/>
        <v>0</v>
      </c>
      <c r="X264" s="2">
        <f t="shared" ca="1" si="49"/>
        <v>12.824192801229511</v>
      </c>
      <c r="Y264" s="2">
        <v>582.52359582900419</v>
      </c>
      <c r="Z264" s="22">
        <v>582.52359582900419</v>
      </c>
      <c r="AA264" s="65">
        <f t="shared" si="60"/>
        <v>1165.0471916580084</v>
      </c>
    </row>
    <row r="265" spans="6:27" customFormat="1">
      <c r="F265" s="1">
        <v>259</v>
      </c>
      <c r="G265" s="1">
        <v>62</v>
      </c>
      <c r="H265" s="1">
        <v>35</v>
      </c>
      <c r="I265" s="1">
        <v>2169</v>
      </c>
      <c r="J265" s="1">
        <v>0</v>
      </c>
      <c r="K265" s="1" t="str">
        <f>IFERROR(IF(VLOOKUP(G265,'RESIDENCIAL POPULAR  '!$G$6:$R$1080,4,FALSE)=J265,INDEX('RESIDENCIAL POPULAR  '!$G$6:$R$1080,G266,3),"0"),0)</f>
        <v>0</v>
      </c>
      <c r="L265" s="32">
        <f t="shared" si="57"/>
        <v>2169</v>
      </c>
      <c r="M265" s="1" t="str">
        <f>IFERROR(IF(VLOOKUP(G265,'RESIDENCIAL POPULAR  '!$G$6:$R$1080,4,FALSE)=J265,INDEX('RESIDENCIAL POPULAR  '!$G$6:$R$1080,G266,2),"0"),0)</f>
        <v>0</v>
      </c>
      <c r="N265" s="31">
        <f t="shared" si="50"/>
        <v>35</v>
      </c>
      <c r="O265" s="2">
        <v>0</v>
      </c>
      <c r="P265" s="2">
        <f t="shared" si="51"/>
        <v>23.417461031249999</v>
      </c>
      <c r="Q265" s="2">
        <f t="shared" ca="1" si="52"/>
        <v>805.69322190625019</v>
      </c>
      <c r="R265" s="2">
        <f t="shared" ca="1" si="58"/>
        <v>0</v>
      </c>
      <c r="S265" s="2">
        <f t="shared" ca="1" si="59"/>
        <v>805.69322190625019</v>
      </c>
      <c r="T265" s="2">
        <f t="shared" ca="1" si="53"/>
        <v>28199.262766718755</v>
      </c>
      <c r="U265" s="2">
        <f t="shared" ca="1" si="54"/>
        <v>0</v>
      </c>
      <c r="V265" s="2">
        <f t="shared" ca="1" si="55"/>
        <v>28199.262766718755</v>
      </c>
      <c r="W265" s="2">
        <f t="shared" si="56"/>
        <v>0</v>
      </c>
      <c r="X265" s="2">
        <f t="shared" ca="1" si="49"/>
        <v>12.995051966229841</v>
      </c>
      <c r="Y265" s="2">
        <v>596.30941895909336</v>
      </c>
      <c r="Z265" s="22">
        <v>0</v>
      </c>
      <c r="AA265" s="65">
        <f t="shared" si="60"/>
        <v>596.30941895909336</v>
      </c>
    </row>
    <row r="266" spans="6:27" customFormat="1">
      <c r="F266" s="1">
        <v>260</v>
      </c>
      <c r="G266" s="1">
        <v>62</v>
      </c>
      <c r="H266" s="1">
        <v>17</v>
      </c>
      <c r="I266" s="1">
        <v>1054</v>
      </c>
      <c r="J266" s="1">
        <v>60</v>
      </c>
      <c r="K266" s="1" t="str">
        <f>IFERROR(IF(VLOOKUP(G266,'RESIDENCIAL POPULAR  '!$G$6:$R$1080,4,FALSE)=J266,INDEX('RESIDENCIAL POPULAR  '!$G$6:$R$1080,G267,3),"0"),0)</f>
        <v>0</v>
      </c>
      <c r="L266" s="32">
        <f t="shared" si="57"/>
        <v>1054</v>
      </c>
      <c r="M266" s="1" t="str">
        <f>IFERROR(IF(VLOOKUP(G266,'RESIDENCIAL POPULAR  '!$G$6:$R$1080,4,FALSE)=J266,INDEX('RESIDENCIAL POPULAR  '!$G$6:$R$1080,G267,2),"0"),0)</f>
        <v>0</v>
      </c>
      <c r="N266" s="31">
        <f t="shared" si="50"/>
        <v>17</v>
      </c>
      <c r="O266" s="2">
        <v>0</v>
      </c>
      <c r="P266" s="2">
        <f t="shared" si="51"/>
        <v>23.417461031249999</v>
      </c>
      <c r="Q266" s="2">
        <f t="shared" ca="1" si="52"/>
        <v>805.69322190625019</v>
      </c>
      <c r="R266" s="2">
        <f t="shared" ca="1" si="58"/>
        <v>483.41593314375007</v>
      </c>
      <c r="S266" s="2">
        <f t="shared" ca="1" si="59"/>
        <v>1289.1091550500003</v>
      </c>
      <c r="T266" s="2">
        <f t="shared" ca="1" si="53"/>
        <v>13696.784772406254</v>
      </c>
      <c r="U266" s="2">
        <f t="shared" ca="1" si="54"/>
        <v>8218.0708634437506</v>
      </c>
      <c r="V266" s="2">
        <f t="shared" ca="1" si="55"/>
        <v>21914.855635850003</v>
      </c>
      <c r="W266" s="2">
        <f t="shared" si="56"/>
        <v>0</v>
      </c>
      <c r="X266" s="2">
        <f t="shared" ca="1" si="49"/>
        <v>12.995051966229841</v>
      </c>
      <c r="Y266" s="2">
        <v>596.30941895909336</v>
      </c>
      <c r="Z266" s="22">
        <v>357.78565137545598</v>
      </c>
      <c r="AA266" s="65">
        <f t="shared" si="60"/>
        <v>954.09507033454929</v>
      </c>
    </row>
    <row r="267" spans="6:27" customFormat="1">
      <c r="F267" s="1">
        <v>261</v>
      </c>
      <c r="G267" s="1">
        <v>62</v>
      </c>
      <c r="H267" s="1">
        <v>24</v>
      </c>
      <c r="I267" s="1">
        <v>1488</v>
      </c>
      <c r="J267" s="1">
        <v>100</v>
      </c>
      <c r="K267" s="1">
        <f>IFERROR(IF(VLOOKUP(G267,'RESIDENCIAL POPULAR  '!$G$6:$R$1080,4,FALSE)=J267,INDEX('RESIDENCIAL POPULAR  '!$G$6:$R$1080,G268,3),"0"),0)</f>
        <v>0</v>
      </c>
      <c r="L267" s="32">
        <f t="shared" si="57"/>
        <v>1488</v>
      </c>
      <c r="M267" s="1">
        <f>IFERROR(IF(VLOOKUP(G267,'RESIDENCIAL POPULAR  '!$G$6:$R$1080,4,FALSE)=J267,INDEX('RESIDENCIAL POPULAR  '!$G$6:$R$1080,G268,2),"0"),0)</f>
        <v>0</v>
      </c>
      <c r="N267" s="31">
        <f t="shared" si="50"/>
        <v>24</v>
      </c>
      <c r="O267" s="2">
        <v>0</v>
      </c>
      <c r="P267" s="2">
        <f t="shared" si="51"/>
        <v>23.417461031249999</v>
      </c>
      <c r="Q267" s="2">
        <f t="shared" ca="1" si="52"/>
        <v>805.69322190625019</v>
      </c>
      <c r="R267" s="2">
        <f t="shared" ca="1" si="58"/>
        <v>805.69322190625019</v>
      </c>
      <c r="S267" s="2">
        <f t="shared" ca="1" si="59"/>
        <v>1611.3864438125004</v>
      </c>
      <c r="T267" s="2">
        <f t="shared" ca="1" si="53"/>
        <v>19336.637325750005</v>
      </c>
      <c r="U267" s="2">
        <f t="shared" ca="1" si="54"/>
        <v>19336.637325750005</v>
      </c>
      <c r="V267" s="2">
        <f t="shared" ca="1" si="55"/>
        <v>38673.274651500011</v>
      </c>
      <c r="W267" s="2">
        <f t="shared" si="56"/>
        <v>0</v>
      </c>
      <c r="X267" s="2">
        <f t="shared" ca="1" si="49"/>
        <v>12.995051966229841</v>
      </c>
      <c r="Y267" s="2">
        <v>596.30941895909336</v>
      </c>
      <c r="Z267" s="22">
        <v>596.30941895909336</v>
      </c>
      <c r="AA267" s="65">
        <f t="shared" si="60"/>
        <v>1192.6188379181867</v>
      </c>
    </row>
    <row r="268" spans="6:27" customFormat="1">
      <c r="F268" s="1">
        <v>262</v>
      </c>
      <c r="G268" s="1">
        <v>63</v>
      </c>
      <c r="H268" s="1">
        <v>28</v>
      </c>
      <c r="I268" s="1">
        <v>1764</v>
      </c>
      <c r="J268" s="1">
        <v>0</v>
      </c>
      <c r="K268" s="1" t="str">
        <f>IFERROR(IF(VLOOKUP(G268,'RESIDENCIAL POPULAR  '!$G$6:$R$1080,4,FALSE)=J268,INDEX('RESIDENCIAL POPULAR  '!$G$6:$R$1080,G269,3),"0"),0)</f>
        <v>0</v>
      </c>
      <c r="L268" s="32">
        <f t="shared" si="57"/>
        <v>1764</v>
      </c>
      <c r="M268" s="1" t="str">
        <f>IFERROR(IF(VLOOKUP(G268,'RESIDENCIAL POPULAR  '!$G$6:$R$1080,4,FALSE)=J268,INDEX('RESIDENCIAL POPULAR  '!$G$6:$R$1080,G269,2),"0"),0)</f>
        <v>0</v>
      </c>
      <c r="N268" s="31">
        <f t="shared" si="50"/>
        <v>28</v>
      </c>
      <c r="O268" s="2">
        <v>0</v>
      </c>
      <c r="P268" s="2">
        <f t="shared" si="51"/>
        <v>23.417461031249999</v>
      </c>
      <c r="Q268" s="2">
        <f t="shared" ca="1" si="52"/>
        <v>829.1106829375002</v>
      </c>
      <c r="R268" s="2">
        <f t="shared" ca="1" si="58"/>
        <v>0</v>
      </c>
      <c r="S268" s="2">
        <f t="shared" ca="1" si="59"/>
        <v>829.1106829375002</v>
      </c>
      <c r="T268" s="2">
        <f t="shared" ca="1" si="53"/>
        <v>23215.099122250005</v>
      </c>
      <c r="U268" s="2">
        <f t="shared" ca="1" si="54"/>
        <v>0</v>
      </c>
      <c r="V268" s="2">
        <f t="shared" ca="1" si="55"/>
        <v>23215.099122250005</v>
      </c>
      <c r="W268" s="2">
        <f t="shared" si="56"/>
        <v>0</v>
      </c>
      <c r="X268" s="2">
        <f t="shared" ref="X268:X331" ca="1" si="61">Q268/G268</f>
        <v>13.160487030753972</v>
      </c>
      <c r="Y268" s="2">
        <v>610.09524208918253</v>
      </c>
      <c r="Z268" s="22">
        <v>0</v>
      </c>
      <c r="AA268" s="65">
        <f t="shared" si="60"/>
        <v>610.09524208918253</v>
      </c>
    </row>
    <row r="269" spans="6:27" customFormat="1">
      <c r="F269" s="1">
        <v>263</v>
      </c>
      <c r="G269" s="1">
        <v>63</v>
      </c>
      <c r="H269" s="1">
        <v>14</v>
      </c>
      <c r="I269" s="1">
        <v>882</v>
      </c>
      <c r="J269" s="1">
        <v>60</v>
      </c>
      <c r="K269" s="1" t="str">
        <f>IFERROR(IF(VLOOKUP(G269,'RESIDENCIAL POPULAR  '!$G$6:$R$1080,4,FALSE)=J269,INDEX('RESIDENCIAL POPULAR  '!$G$6:$R$1080,G270,3),"0"),0)</f>
        <v>0</v>
      </c>
      <c r="L269" s="32">
        <f t="shared" si="57"/>
        <v>882</v>
      </c>
      <c r="M269" s="1" t="str">
        <f>IFERROR(IF(VLOOKUP(G269,'RESIDENCIAL POPULAR  '!$G$6:$R$1080,4,FALSE)=J269,INDEX('RESIDENCIAL POPULAR  '!$G$6:$R$1080,G270,2),"0"),0)</f>
        <v>0</v>
      </c>
      <c r="N269" s="31">
        <f t="shared" si="50"/>
        <v>14</v>
      </c>
      <c r="O269" s="2">
        <v>0</v>
      </c>
      <c r="P269" s="2">
        <f t="shared" si="51"/>
        <v>23.417461031249999</v>
      </c>
      <c r="Q269" s="2">
        <f t="shared" ca="1" si="52"/>
        <v>829.1106829375002</v>
      </c>
      <c r="R269" s="2">
        <f t="shared" ca="1" si="58"/>
        <v>497.46640976250012</v>
      </c>
      <c r="S269" s="2">
        <f t="shared" ca="1" si="59"/>
        <v>1326.5770927000003</v>
      </c>
      <c r="T269" s="2">
        <f t="shared" ca="1" si="53"/>
        <v>11607.549561125003</v>
      </c>
      <c r="U269" s="2">
        <f t="shared" ca="1" si="54"/>
        <v>6964.5297366750019</v>
      </c>
      <c r="V269" s="2">
        <f t="shared" ca="1" si="55"/>
        <v>18572.079297800003</v>
      </c>
      <c r="W269" s="2">
        <f t="shared" si="56"/>
        <v>0</v>
      </c>
      <c r="X269" s="2">
        <f t="shared" ca="1" si="61"/>
        <v>13.160487030753972</v>
      </c>
      <c r="Y269" s="2">
        <v>610.09524208918253</v>
      </c>
      <c r="Z269" s="22">
        <v>366.05714525350953</v>
      </c>
      <c r="AA269" s="65">
        <f t="shared" si="60"/>
        <v>976.15238734269201</v>
      </c>
    </row>
    <row r="270" spans="6:27" customFormat="1">
      <c r="F270" s="1">
        <v>264</v>
      </c>
      <c r="G270" s="1">
        <v>63</v>
      </c>
      <c r="H270" s="1">
        <v>32</v>
      </c>
      <c r="I270" s="1">
        <v>2016</v>
      </c>
      <c r="J270" s="1">
        <v>100</v>
      </c>
      <c r="K270" s="1">
        <f>IFERROR(IF(VLOOKUP(G270,'RESIDENCIAL POPULAR  '!$G$6:$R$1080,4,FALSE)=J270,INDEX('RESIDENCIAL POPULAR  '!$G$6:$R$1080,G271,3),"0"),0)</f>
        <v>0</v>
      </c>
      <c r="L270" s="32">
        <f t="shared" si="57"/>
        <v>2016</v>
      </c>
      <c r="M270" s="1">
        <f>IFERROR(IF(VLOOKUP(G270,'RESIDENCIAL POPULAR  '!$G$6:$R$1080,4,FALSE)=J270,INDEX('RESIDENCIAL POPULAR  '!$G$6:$R$1080,G271,2),"0"),0)</f>
        <v>0</v>
      </c>
      <c r="N270" s="31">
        <f t="shared" si="50"/>
        <v>32</v>
      </c>
      <c r="O270" s="2">
        <v>0</v>
      </c>
      <c r="P270" s="2">
        <f t="shared" si="51"/>
        <v>23.417461031249999</v>
      </c>
      <c r="Q270" s="2">
        <f t="shared" ca="1" si="52"/>
        <v>829.1106829375002</v>
      </c>
      <c r="R270" s="2">
        <f t="shared" ca="1" si="58"/>
        <v>829.1106829375002</v>
      </c>
      <c r="S270" s="2">
        <f t="shared" ca="1" si="59"/>
        <v>1658.2213658750004</v>
      </c>
      <c r="T270" s="2">
        <f t="shared" ca="1" si="53"/>
        <v>26531.541854000006</v>
      </c>
      <c r="U270" s="2">
        <f t="shared" ca="1" si="54"/>
        <v>26531.541854000006</v>
      </c>
      <c r="V270" s="2">
        <f t="shared" ca="1" si="55"/>
        <v>53063.083708000013</v>
      </c>
      <c r="W270" s="2">
        <f t="shared" si="56"/>
        <v>0</v>
      </c>
      <c r="X270" s="2">
        <f t="shared" ca="1" si="61"/>
        <v>13.160487030753972</v>
      </c>
      <c r="Y270" s="2">
        <v>610.09524208918253</v>
      </c>
      <c r="Z270" s="22">
        <v>610.09524208918253</v>
      </c>
      <c r="AA270" s="65">
        <f t="shared" si="60"/>
        <v>1220.1904841783651</v>
      </c>
    </row>
    <row r="271" spans="6:27" customFormat="1">
      <c r="F271" s="1">
        <v>265</v>
      </c>
      <c r="G271" s="1">
        <v>64</v>
      </c>
      <c r="H271" s="1">
        <v>32</v>
      </c>
      <c r="I271" s="1">
        <v>2048</v>
      </c>
      <c r="J271" s="1">
        <v>0</v>
      </c>
      <c r="K271" s="1" t="str">
        <f>IFERROR(IF(VLOOKUP(G271,'RESIDENCIAL POPULAR  '!$G$6:$R$1080,4,FALSE)=J271,INDEX('RESIDENCIAL POPULAR  '!$G$6:$R$1080,G272,3),"0"),0)</f>
        <v>0</v>
      </c>
      <c r="L271" s="32">
        <f t="shared" si="57"/>
        <v>2048</v>
      </c>
      <c r="M271" s="1" t="str">
        <f>IFERROR(IF(VLOOKUP(G271,'RESIDENCIAL POPULAR  '!$G$6:$R$1080,4,FALSE)=J271,INDEX('RESIDENCIAL POPULAR  '!$G$6:$R$1080,G272,2),"0"),0)</f>
        <v>0</v>
      </c>
      <c r="N271" s="31">
        <f t="shared" si="50"/>
        <v>32</v>
      </c>
      <c r="O271" s="2">
        <v>0</v>
      </c>
      <c r="P271" s="2">
        <f t="shared" si="51"/>
        <v>23.417461031249999</v>
      </c>
      <c r="Q271" s="2">
        <f t="shared" ca="1" si="52"/>
        <v>852.52814396875021</v>
      </c>
      <c r="R271" s="2">
        <f t="shared" ca="1" si="58"/>
        <v>0</v>
      </c>
      <c r="S271" s="2">
        <f t="shared" ca="1" si="59"/>
        <v>852.52814396875021</v>
      </c>
      <c r="T271" s="2">
        <f t="shared" ca="1" si="53"/>
        <v>27280.900607000007</v>
      </c>
      <c r="U271" s="2">
        <f t="shared" ca="1" si="54"/>
        <v>0</v>
      </c>
      <c r="V271" s="2">
        <f t="shared" ca="1" si="55"/>
        <v>27280.900607000007</v>
      </c>
      <c r="W271" s="2">
        <f t="shared" si="56"/>
        <v>0</v>
      </c>
      <c r="X271" s="2">
        <f t="shared" ca="1" si="61"/>
        <v>13.320752249511722</v>
      </c>
      <c r="Y271" s="2">
        <v>623.8810652192717</v>
      </c>
      <c r="Z271" s="22">
        <v>0</v>
      </c>
      <c r="AA271" s="65">
        <f t="shared" si="60"/>
        <v>623.8810652192717</v>
      </c>
    </row>
    <row r="272" spans="6:27" customFormat="1">
      <c r="F272" s="1">
        <v>266</v>
      </c>
      <c r="G272" s="1">
        <v>64</v>
      </c>
      <c r="H272" s="1">
        <v>15</v>
      </c>
      <c r="I272" s="1">
        <v>960</v>
      </c>
      <c r="J272" s="1">
        <v>60</v>
      </c>
      <c r="K272" s="1" t="str">
        <f>IFERROR(IF(VLOOKUP(G272,'RESIDENCIAL POPULAR  '!$G$6:$R$1080,4,FALSE)=J272,INDEX('RESIDENCIAL POPULAR  '!$G$6:$R$1080,G273,3),"0"),0)</f>
        <v>0</v>
      </c>
      <c r="L272" s="32">
        <f t="shared" si="57"/>
        <v>960</v>
      </c>
      <c r="M272" s="1" t="str">
        <f>IFERROR(IF(VLOOKUP(G272,'RESIDENCIAL POPULAR  '!$G$6:$R$1080,4,FALSE)=J272,INDEX('RESIDENCIAL POPULAR  '!$G$6:$R$1080,G273,2),"0"),0)</f>
        <v>0</v>
      </c>
      <c r="N272" s="31">
        <f t="shared" si="50"/>
        <v>15</v>
      </c>
      <c r="O272" s="2">
        <v>0</v>
      </c>
      <c r="P272" s="2">
        <f t="shared" si="51"/>
        <v>23.417461031249999</v>
      </c>
      <c r="Q272" s="2">
        <f t="shared" ca="1" si="52"/>
        <v>852.52814396875021</v>
      </c>
      <c r="R272" s="2">
        <f t="shared" ca="1" si="58"/>
        <v>511.51688638125012</v>
      </c>
      <c r="S272" s="2">
        <f t="shared" ca="1" si="59"/>
        <v>1364.0450303500004</v>
      </c>
      <c r="T272" s="2">
        <f t="shared" ca="1" si="53"/>
        <v>12787.922159531254</v>
      </c>
      <c r="U272" s="2">
        <f t="shared" ca="1" si="54"/>
        <v>7672.7532957187514</v>
      </c>
      <c r="V272" s="2">
        <f t="shared" ca="1" si="55"/>
        <v>20460.675455250006</v>
      </c>
      <c r="W272" s="2">
        <f t="shared" si="56"/>
        <v>0</v>
      </c>
      <c r="X272" s="2">
        <f t="shared" ca="1" si="61"/>
        <v>13.320752249511722</v>
      </c>
      <c r="Y272" s="2">
        <v>623.8810652192717</v>
      </c>
      <c r="Z272" s="22">
        <v>374.32863913156302</v>
      </c>
      <c r="AA272" s="65">
        <f t="shared" si="60"/>
        <v>998.20970435083473</v>
      </c>
    </row>
    <row r="273" spans="6:27" customFormat="1">
      <c r="F273" s="1">
        <v>267</v>
      </c>
      <c r="G273" s="1">
        <v>64</v>
      </c>
      <c r="H273" s="1">
        <v>33</v>
      </c>
      <c r="I273" s="1">
        <v>2111</v>
      </c>
      <c r="J273" s="1">
        <v>100</v>
      </c>
      <c r="K273" s="1">
        <f>IFERROR(IF(VLOOKUP(G273,'RESIDENCIAL POPULAR  '!$G$6:$R$1080,4,FALSE)=J273,INDEX('RESIDENCIAL POPULAR  '!$G$6:$R$1080,G274,3),"0"),0)</f>
        <v>0</v>
      </c>
      <c r="L273" s="32">
        <f t="shared" si="57"/>
        <v>2111</v>
      </c>
      <c r="M273" s="1">
        <f>IFERROR(IF(VLOOKUP(G273,'RESIDENCIAL POPULAR  '!$G$6:$R$1080,4,FALSE)=J273,INDEX('RESIDENCIAL POPULAR  '!$G$6:$R$1080,G274,2),"0"),0)</f>
        <v>0</v>
      </c>
      <c r="N273" s="31">
        <f t="shared" si="50"/>
        <v>33</v>
      </c>
      <c r="O273" s="2">
        <v>0</v>
      </c>
      <c r="P273" s="2">
        <f t="shared" si="51"/>
        <v>23.417461031249999</v>
      </c>
      <c r="Q273" s="2">
        <f t="shared" ca="1" si="52"/>
        <v>852.52814396875021</v>
      </c>
      <c r="R273" s="2">
        <f t="shared" ca="1" si="58"/>
        <v>852.52814396875021</v>
      </c>
      <c r="S273" s="2">
        <f t="shared" ca="1" si="59"/>
        <v>1705.0562879375004</v>
      </c>
      <c r="T273" s="2">
        <f t="shared" ca="1" si="53"/>
        <v>28133.428750968757</v>
      </c>
      <c r="U273" s="2">
        <f t="shared" ca="1" si="54"/>
        <v>28133.428750968757</v>
      </c>
      <c r="V273" s="2">
        <f t="shared" ca="1" si="55"/>
        <v>56266.857501937513</v>
      </c>
      <c r="W273" s="2">
        <f t="shared" si="56"/>
        <v>0</v>
      </c>
      <c r="X273" s="2">
        <f t="shared" ca="1" si="61"/>
        <v>13.320752249511722</v>
      </c>
      <c r="Y273" s="2">
        <v>623.8810652192717</v>
      </c>
      <c r="Z273" s="22">
        <v>623.8810652192717</v>
      </c>
      <c r="AA273" s="65">
        <f t="shared" si="60"/>
        <v>1247.7621304385434</v>
      </c>
    </row>
    <row r="274" spans="6:27" customFormat="1">
      <c r="F274" s="1">
        <v>268</v>
      </c>
      <c r="G274" s="1">
        <v>65</v>
      </c>
      <c r="H274" s="1">
        <v>17</v>
      </c>
      <c r="I274" s="1">
        <v>1104</v>
      </c>
      <c r="J274" s="1">
        <v>0</v>
      </c>
      <c r="K274" s="1" t="str">
        <f>IFERROR(IF(VLOOKUP(G274,'RESIDENCIAL POPULAR  '!$G$6:$R$1080,4,FALSE)=J274,INDEX('RESIDENCIAL POPULAR  '!$G$6:$R$1080,G275,3),"0"),0)</f>
        <v>0</v>
      </c>
      <c r="L274" s="32">
        <f t="shared" si="57"/>
        <v>1104</v>
      </c>
      <c r="M274" s="1" t="str">
        <f>IFERROR(IF(VLOOKUP(G274,'RESIDENCIAL POPULAR  '!$G$6:$R$1080,4,FALSE)=J274,INDEX('RESIDENCIAL POPULAR  '!$G$6:$R$1080,G275,2),"0"),0)</f>
        <v>0</v>
      </c>
      <c r="N274" s="31">
        <f t="shared" si="50"/>
        <v>17</v>
      </c>
      <c r="O274" s="2">
        <v>0</v>
      </c>
      <c r="P274" s="2">
        <f t="shared" si="51"/>
        <v>23.417461031249999</v>
      </c>
      <c r="Q274" s="2">
        <f t="shared" ca="1" si="52"/>
        <v>875.94560500000023</v>
      </c>
      <c r="R274" s="2">
        <f t="shared" ca="1" si="58"/>
        <v>0</v>
      </c>
      <c r="S274" s="2">
        <f t="shared" ca="1" si="59"/>
        <v>875.94560500000023</v>
      </c>
      <c r="T274" s="2">
        <f t="shared" ca="1" si="53"/>
        <v>14891.075285000004</v>
      </c>
      <c r="U274" s="2">
        <f t="shared" ca="1" si="54"/>
        <v>0</v>
      </c>
      <c r="V274" s="2">
        <f t="shared" ca="1" si="55"/>
        <v>14891.075285000004</v>
      </c>
      <c r="W274" s="2">
        <f t="shared" si="56"/>
        <v>0</v>
      </c>
      <c r="X274" s="2">
        <f t="shared" ca="1" si="61"/>
        <v>13.476086230769234</v>
      </c>
      <c r="Y274" s="2">
        <v>637.66688834936087</v>
      </c>
      <c r="Z274" s="22">
        <v>0</v>
      </c>
      <c r="AA274" s="65">
        <f t="shared" si="60"/>
        <v>637.66688834936087</v>
      </c>
    </row>
    <row r="275" spans="6:27" customFormat="1">
      <c r="F275" s="1">
        <v>269</v>
      </c>
      <c r="G275" s="1">
        <v>65</v>
      </c>
      <c r="H275" s="1">
        <v>19</v>
      </c>
      <c r="I275" s="1">
        <v>1235</v>
      </c>
      <c r="J275" s="1">
        <v>60</v>
      </c>
      <c r="K275" s="1" t="str">
        <f>IFERROR(IF(VLOOKUP(G275,'RESIDENCIAL POPULAR  '!$G$6:$R$1080,4,FALSE)=J275,INDEX('RESIDENCIAL POPULAR  '!$G$6:$R$1080,G276,3),"0"),0)</f>
        <v>0</v>
      </c>
      <c r="L275" s="32">
        <f t="shared" si="57"/>
        <v>1235</v>
      </c>
      <c r="M275" s="1" t="str">
        <f>IFERROR(IF(VLOOKUP(G275,'RESIDENCIAL POPULAR  '!$G$6:$R$1080,4,FALSE)=J275,INDEX('RESIDENCIAL POPULAR  '!$G$6:$R$1080,G276,2),"0"),0)</f>
        <v>0</v>
      </c>
      <c r="N275" s="31">
        <f t="shared" si="50"/>
        <v>19</v>
      </c>
      <c r="O275" s="2">
        <v>0</v>
      </c>
      <c r="P275" s="2">
        <f t="shared" si="51"/>
        <v>23.417461031249999</v>
      </c>
      <c r="Q275" s="2">
        <f t="shared" ca="1" si="52"/>
        <v>875.94560500000023</v>
      </c>
      <c r="R275" s="2">
        <f t="shared" ca="1" si="58"/>
        <v>525.56736300000011</v>
      </c>
      <c r="S275" s="2">
        <f t="shared" ca="1" si="59"/>
        <v>1401.5129680000005</v>
      </c>
      <c r="T275" s="2">
        <f t="shared" ca="1" si="53"/>
        <v>16642.966495000004</v>
      </c>
      <c r="U275" s="2">
        <f t="shared" ca="1" si="54"/>
        <v>9985.7798970000022</v>
      </c>
      <c r="V275" s="2">
        <f t="shared" ca="1" si="55"/>
        <v>26628.746392000008</v>
      </c>
      <c r="W275" s="2">
        <f t="shared" si="56"/>
        <v>0</v>
      </c>
      <c r="X275" s="2">
        <f t="shared" ca="1" si="61"/>
        <v>13.476086230769234</v>
      </c>
      <c r="Y275" s="2">
        <v>637.66688834936087</v>
      </c>
      <c r="Z275" s="22">
        <v>382.60013300961651</v>
      </c>
      <c r="AA275" s="65">
        <f t="shared" si="60"/>
        <v>1020.2670213589774</v>
      </c>
    </row>
    <row r="276" spans="6:27" customFormat="1">
      <c r="F276" s="1">
        <v>270</v>
      </c>
      <c r="G276" s="1">
        <v>65</v>
      </c>
      <c r="H276" s="1">
        <v>21</v>
      </c>
      <c r="I276" s="1">
        <v>1365</v>
      </c>
      <c r="J276" s="1">
        <v>100</v>
      </c>
      <c r="K276" s="1">
        <f>IFERROR(IF(VLOOKUP(G276,'RESIDENCIAL POPULAR  '!$G$6:$R$1080,4,FALSE)=J276,INDEX('RESIDENCIAL POPULAR  '!$G$6:$R$1080,G277,3),"0"),0)</f>
        <v>243</v>
      </c>
      <c r="L276" s="32">
        <f t="shared" si="57"/>
        <v>1122</v>
      </c>
      <c r="M276" s="1">
        <f>IFERROR(IF(VLOOKUP(G276,'RESIDENCIAL POPULAR  '!$G$6:$R$1080,4,FALSE)=J276,INDEX('RESIDENCIAL POPULAR  '!$G$6:$R$1080,G277,2),"0"),0)</f>
        <v>4</v>
      </c>
      <c r="N276" s="31">
        <f t="shared" si="50"/>
        <v>17</v>
      </c>
      <c r="O276" s="2">
        <v>0</v>
      </c>
      <c r="P276" s="2">
        <f t="shared" si="51"/>
        <v>23.417461031249999</v>
      </c>
      <c r="Q276" s="2">
        <f t="shared" ca="1" si="52"/>
        <v>875.94560500000023</v>
      </c>
      <c r="R276" s="2">
        <f t="shared" ca="1" si="58"/>
        <v>875.94560500000023</v>
      </c>
      <c r="S276" s="2">
        <f t="shared" ca="1" si="59"/>
        <v>1751.8912100000005</v>
      </c>
      <c r="T276" s="2">
        <f t="shared" ca="1" si="53"/>
        <v>14891.075285000004</v>
      </c>
      <c r="U276" s="2">
        <f t="shared" ca="1" si="54"/>
        <v>14891.075285000004</v>
      </c>
      <c r="V276" s="2">
        <f t="shared" ca="1" si="55"/>
        <v>29782.150570000009</v>
      </c>
      <c r="W276" s="2">
        <f t="shared" si="56"/>
        <v>0</v>
      </c>
      <c r="X276" s="2">
        <f t="shared" ca="1" si="61"/>
        <v>13.476086230769234</v>
      </c>
      <c r="Y276" s="2">
        <v>637.66688834936087</v>
      </c>
      <c r="Z276" s="22">
        <v>637.66688834936087</v>
      </c>
      <c r="AA276" s="65">
        <f t="shared" si="60"/>
        <v>1275.3337766987217</v>
      </c>
    </row>
    <row r="277" spans="6:27" customFormat="1">
      <c r="F277" s="1">
        <v>271</v>
      </c>
      <c r="G277" s="1">
        <v>66</v>
      </c>
      <c r="H277" s="1">
        <v>29</v>
      </c>
      <c r="I277" s="1">
        <v>1913</v>
      </c>
      <c r="J277" s="1">
        <v>0</v>
      </c>
      <c r="K277" s="1" t="str">
        <f>IFERROR(IF(VLOOKUP(G277,'RESIDENCIAL POPULAR  '!$G$6:$R$1080,4,FALSE)=J277,INDEX('RESIDENCIAL POPULAR  '!$G$6:$R$1080,G278,3),"0"),0)</f>
        <v>0</v>
      </c>
      <c r="L277" s="32">
        <f t="shared" si="57"/>
        <v>1913</v>
      </c>
      <c r="M277" s="1" t="str">
        <f>IFERROR(IF(VLOOKUP(G277,'RESIDENCIAL POPULAR  '!$G$6:$R$1080,4,FALSE)=J277,INDEX('RESIDENCIAL POPULAR  '!$G$6:$R$1080,G278,2),"0"),0)</f>
        <v>0</v>
      </c>
      <c r="N277" s="31">
        <f t="shared" si="50"/>
        <v>29</v>
      </c>
      <c r="O277" s="2">
        <v>0</v>
      </c>
      <c r="P277" s="2">
        <f t="shared" si="51"/>
        <v>23.417461031249999</v>
      </c>
      <c r="Q277" s="2">
        <f t="shared" ca="1" si="52"/>
        <v>899.36306603125024</v>
      </c>
      <c r="R277" s="2">
        <f t="shared" ca="1" si="58"/>
        <v>0</v>
      </c>
      <c r="S277" s="2">
        <f t="shared" ca="1" si="59"/>
        <v>899.36306603125024</v>
      </c>
      <c r="T277" s="2">
        <f t="shared" ca="1" si="53"/>
        <v>26081.528914906256</v>
      </c>
      <c r="U277" s="2">
        <f t="shared" ca="1" si="54"/>
        <v>0</v>
      </c>
      <c r="V277" s="2">
        <f t="shared" ca="1" si="55"/>
        <v>26081.528914906256</v>
      </c>
      <c r="W277" s="2">
        <f t="shared" si="56"/>
        <v>0</v>
      </c>
      <c r="X277" s="2">
        <f t="shared" ca="1" si="61"/>
        <v>13.62671312168561</v>
      </c>
      <c r="Y277" s="2">
        <v>651.45271147945004</v>
      </c>
      <c r="Z277" s="22">
        <v>0</v>
      </c>
      <c r="AA277" s="65">
        <f t="shared" si="60"/>
        <v>651.45271147945004</v>
      </c>
    </row>
    <row r="278" spans="6:27" customFormat="1">
      <c r="F278" s="1">
        <v>272</v>
      </c>
      <c r="G278" s="1">
        <v>66</v>
      </c>
      <c r="H278" s="1">
        <v>11</v>
      </c>
      <c r="I278" s="1">
        <v>726</v>
      </c>
      <c r="J278" s="1">
        <v>60</v>
      </c>
      <c r="K278" s="1" t="str">
        <f>IFERROR(IF(VLOOKUP(G278,'RESIDENCIAL POPULAR  '!$G$6:$R$1080,4,FALSE)=J278,INDEX('RESIDENCIAL POPULAR  '!$G$6:$R$1080,G279,3),"0"),0)</f>
        <v>0</v>
      </c>
      <c r="L278" s="32">
        <f t="shared" si="57"/>
        <v>726</v>
      </c>
      <c r="M278" s="1" t="str">
        <f>IFERROR(IF(VLOOKUP(G278,'RESIDENCIAL POPULAR  '!$G$6:$R$1080,4,FALSE)=J278,INDEX('RESIDENCIAL POPULAR  '!$G$6:$R$1080,G279,2),"0"),0)</f>
        <v>0</v>
      </c>
      <c r="N278" s="31">
        <f t="shared" si="50"/>
        <v>11</v>
      </c>
      <c r="O278" s="2">
        <v>0</v>
      </c>
      <c r="P278" s="2">
        <f t="shared" si="51"/>
        <v>23.417461031249999</v>
      </c>
      <c r="Q278" s="2">
        <f t="shared" ca="1" si="52"/>
        <v>899.36306603125024</v>
      </c>
      <c r="R278" s="2">
        <f t="shared" ca="1" si="58"/>
        <v>539.61783961875017</v>
      </c>
      <c r="S278" s="2">
        <f t="shared" ca="1" si="59"/>
        <v>1438.9809056500003</v>
      </c>
      <c r="T278" s="2">
        <f t="shared" ca="1" si="53"/>
        <v>9892.9937263437532</v>
      </c>
      <c r="U278" s="2">
        <f t="shared" ca="1" si="54"/>
        <v>5935.7962358062523</v>
      </c>
      <c r="V278" s="2">
        <f t="shared" ca="1" si="55"/>
        <v>15828.789962150004</v>
      </c>
      <c r="W278" s="2">
        <f t="shared" si="56"/>
        <v>0</v>
      </c>
      <c r="X278" s="2">
        <f t="shared" ca="1" si="61"/>
        <v>13.62671312168561</v>
      </c>
      <c r="Y278" s="2">
        <v>651.45271147945004</v>
      </c>
      <c r="Z278" s="22">
        <v>390.87162688767</v>
      </c>
      <c r="AA278" s="65">
        <f t="shared" si="60"/>
        <v>1042.3243383671202</v>
      </c>
    </row>
    <row r="279" spans="6:27" customFormat="1">
      <c r="F279" s="1">
        <v>273</v>
      </c>
      <c r="G279" s="1">
        <v>66</v>
      </c>
      <c r="H279" s="1">
        <v>21</v>
      </c>
      <c r="I279" s="1">
        <v>1385</v>
      </c>
      <c r="J279" s="1">
        <v>100</v>
      </c>
      <c r="K279" s="1">
        <f>IFERROR(IF(VLOOKUP(G279,'RESIDENCIAL POPULAR  '!$G$6:$R$1080,4,FALSE)=J279,INDEX('RESIDENCIAL POPULAR  '!$G$6:$R$1080,G280,3),"0"),0)</f>
        <v>0</v>
      </c>
      <c r="L279" s="32">
        <f t="shared" si="57"/>
        <v>1385</v>
      </c>
      <c r="M279" s="1">
        <f>IFERROR(IF(VLOOKUP(G279,'RESIDENCIAL POPULAR  '!$G$6:$R$1080,4,FALSE)=J279,INDEX('RESIDENCIAL POPULAR  '!$G$6:$R$1080,G280,2),"0"),0)</f>
        <v>0</v>
      </c>
      <c r="N279" s="31">
        <f t="shared" si="50"/>
        <v>21</v>
      </c>
      <c r="O279" s="2">
        <v>0</v>
      </c>
      <c r="P279" s="2">
        <f t="shared" si="51"/>
        <v>23.417461031249999</v>
      </c>
      <c r="Q279" s="2">
        <f t="shared" ca="1" si="52"/>
        <v>899.36306603125024</v>
      </c>
      <c r="R279" s="2">
        <f t="shared" ca="1" si="58"/>
        <v>899.36306603125024</v>
      </c>
      <c r="S279" s="2">
        <f t="shared" ca="1" si="59"/>
        <v>1798.7261320625005</v>
      </c>
      <c r="T279" s="2">
        <f t="shared" ca="1" si="53"/>
        <v>18886.624386656255</v>
      </c>
      <c r="U279" s="2">
        <f t="shared" ca="1" si="54"/>
        <v>18886.624386656255</v>
      </c>
      <c r="V279" s="2">
        <f t="shared" ca="1" si="55"/>
        <v>37773.248773312509</v>
      </c>
      <c r="W279" s="2">
        <f t="shared" si="56"/>
        <v>0</v>
      </c>
      <c r="X279" s="2">
        <f t="shared" ca="1" si="61"/>
        <v>13.62671312168561</v>
      </c>
      <c r="Y279" s="2">
        <v>651.45271147945004</v>
      </c>
      <c r="Z279" s="22">
        <v>651.45271147945004</v>
      </c>
      <c r="AA279" s="65">
        <f t="shared" si="60"/>
        <v>1302.9054229589001</v>
      </c>
    </row>
    <row r="280" spans="6:27" customFormat="1">
      <c r="F280" s="1">
        <v>274</v>
      </c>
      <c r="G280" s="1">
        <v>67</v>
      </c>
      <c r="H280" s="1">
        <v>29</v>
      </c>
      <c r="I280" s="1">
        <v>1943</v>
      </c>
      <c r="J280" s="1">
        <v>0</v>
      </c>
      <c r="K280" s="1" t="str">
        <f>IFERROR(IF(VLOOKUP(G280,'RESIDENCIAL POPULAR  '!$G$6:$R$1080,4,FALSE)=J280,INDEX('RESIDENCIAL POPULAR  '!$G$6:$R$1080,G281,3),"0"),0)</f>
        <v>0</v>
      </c>
      <c r="L280" s="32">
        <f t="shared" si="57"/>
        <v>1943</v>
      </c>
      <c r="M280" s="1" t="str">
        <f>IFERROR(IF(VLOOKUP(G280,'RESIDENCIAL POPULAR  '!$G$6:$R$1080,4,FALSE)=J280,INDEX('RESIDENCIAL POPULAR  '!$G$6:$R$1080,G281,2),"0"),0)</f>
        <v>0</v>
      </c>
      <c r="N280" s="31">
        <f t="shared" si="50"/>
        <v>29</v>
      </c>
      <c r="O280" s="2">
        <v>0</v>
      </c>
      <c r="P280" s="2">
        <f t="shared" si="51"/>
        <v>23.417461031249999</v>
      </c>
      <c r="Q280" s="2">
        <f t="shared" ca="1" si="52"/>
        <v>922.78052706250025</v>
      </c>
      <c r="R280" s="2">
        <f t="shared" ca="1" si="58"/>
        <v>0</v>
      </c>
      <c r="S280" s="2">
        <f t="shared" ca="1" si="59"/>
        <v>922.78052706250025</v>
      </c>
      <c r="T280" s="2">
        <f t="shared" ca="1" si="53"/>
        <v>26760.635284812506</v>
      </c>
      <c r="U280" s="2">
        <f t="shared" ca="1" si="54"/>
        <v>0</v>
      </c>
      <c r="V280" s="2">
        <f t="shared" ca="1" si="55"/>
        <v>26760.635284812506</v>
      </c>
      <c r="W280" s="2">
        <f t="shared" si="56"/>
        <v>0</v>
      </c>
      <c r="X280" s="2">
        <f t="shared" ca="1" si="61"/>
        <v>13.772843687500004</v>
      </c>
      <c r="Y280" s="2">
        <v>665.23853460953922</v>
      </c>
      <c r="Z280" s="22">
        <v>0</v>
      </c>
      <c r="AA280" s="65">
        <f t="shared" si="60"/>
        <v>665.23853460953922</v>
      </c>
    </row>
    <row r="281" spans="6:27" customFormat="1">
      <c r="F281" s="1">
        <v>275</v>
      </c>
      <c r="G281" s="1">
        <v>67</v>
      </c>
      <c r="H281" s="1">
        <v>8</v>
      </c>
      <c r="I281" s="1">
        <v>536</v>
      </c>
      <c r="J281" s="1">
        <v>60</v>
      </c>
      <c r="K281" s="1" t="str">
        <f>IFERROR(IF(VLOOKUP(G281,'RESIDENCIAL POPULAR  '!$G$6:$R$1080,4,FALSE)=J281,INDEX('RESIDENCIAL POPULAR  '!$G$6:$R$1080,G282,3),"0"),0)</f>
        <v>0</v>
      </c>
      <c r="L281" s="32">
        <f t="shared" si="57"/>
        <v>536</v>
      </c>
      <c r="M281" s="1" t="str">
        <f>IFERROR(IF(VLOOKUP(G281,'RESIDENCIAL POPULAR  '!$G$6:$R$1080,4,FALSE)=J281,INDEX('RESIDENCIAL POPULAR  '!$G$6:$R$1080,G282,2),"0"),0)</f>
        <v>0</v>
      </c>
      <c r="N281" s="31">
        <f t="shared" si="50"/>
        <v>8</v>
      </c>
      <c r="O281" s="2">
        <v>0</v>
      </c>
      <c r="P281" s="2">
        <f t="shared" si="51"/>
        <v>23.417461031249999</v>
      </c>
      <c r="Q281" s="2">
        <f t="shared" ca="1" si="52"/>
        <v>922.78052706250025</v>
      </c>
      <c r="R281" s="2">
        <f t="shared" ca="1" si="58"/>
        <v>553.66831623750011</v>
      </c>
      <c r="S281" s="2">
        <f t="shared" ca="1" si="59"/>
        <v>1476.4488433000004</v>
      </c>
      <c r="T281" s="2">
        <f t="shared" ca="1" si="53"/>
        <v>7382.244216500002</v>
      </c>
      <c r="U281" s="2">
        <f t="shared" ca="1" si="54"/>
        <v>4429.3465299000009</v>
      </c>
      <c r="V281" s="2">
        <f t="shared" ca="1" si="55"/>
        <v>11811.590746400003</v>
      </c>
      <c r="W281" s="2">
        <f t="shared" si="56"/>
        <v>0</v>
      </c>
      <c r="X281" s="2">
        <f t="shared" ca="1" si="61"/>
        <v>13.772843687500004</v>
      </c>
      <c r="Y281" s="2">
        <v>665.23853460953922</v>
      </c>
      <c r="Z281" s="22">
        <v>399.14312076572349</v>
      </c>
      <c r="AA281" s="65">
        <f t="shared" si="60"/>
        <v>1064.3816553752627</v>
      </c>
    </row>
    <row r="282" spans="6:27" customFormat="1">
      <c r="F282" s="1">
        <v>276</v>
      </c>
      <c r="G282" s="1">
        <v>67</v>
      </c>
      <c r="H282" s="1">
        <v>26</v>
      </c>
      <c r="I282" s="1">
        <v>1741</v>
      </c>
      <c r="J282" s="1">
        <v>100</v>
      </c>
      <c r="K282" s="1">
        <f>IFERROR(IF(VLOOKUP(G282,'RESIDENCIAL POPULAR  '!$G$6:$R$1080,4,FALSE)=J282,INDEX('RESIDENCIAL POPULAR  '!$G$6:$R$1080,G283,3),"0"),0)</f>
        <v>0</v>
      </c>
      <c r="L282" s="32">
        <f t="shared" si="57"/>
        <v>1741</v>
      </c>
      <c r="M282" s="1">
        <f>IFERROR(IF(VLOOKUP(G282,'RESIDENCIAL POPULAR  '!$G$6:$R$1080,4,FALSE)=J282,INDEX('RESIDENCIAL POPULAR  '!$G$6:$R$1080,G283,2),"0"),0)</f>
        <v>0</v>
      </c>
      <c r="N282" s="31">
        <f t="shared" si="50"/>
        <v>26</v>
      </c>
      <c r="O282" s="2">
        <v>0</v>
      </c>
      <c r="P282" s="2">
        <f t="shared" si="51"/>
        <v>23.417461031249999</v>
      </c>
      <c r="Q282" s="2">
        <f t="shared" ca="1" si="52"/>
        <v>922.78052706250025</v>
      </c>
      <c r="R282" s="2">
        <f t="shared" ca="1" si="58"/>
        <v>922.78052706250025</v>
      </c>
      <c r="S282" s="2">
        <f t="shared" ca="1" si="59"/>
        <v>1845.5610541250005</v>
      </c>
      <c r="T282" s="2">
        <f t="shared" ca="1" si="53"/>
        <v>23992.293703625008</v>
      </c>
      <c r="U282" s="2">
        <f t="shared" ca="1" si="54"/>
        <v>23992.293703625008</v>
      </c>
      <c r="V282" s="2">
        <f t="shared" ca="1" si="55"/>
        <v>47984.587407250016</v>
      </c>
      <c r="W282" s="2">
        <f t="shared" si="56"/>
        <v>0</v>
      </c>
      <c r="X282" s="2">
        <f t="shared" ca="1" si="61"/>
        <v>13.772843687500004</v>
      </c>
      <c r="Y282" s="2">
        <v>665.23853460953922</v>
      </c>
      <c r="Z282" s="22">
        <v>665.23853460953922</v>
      </c>
      <c r="AA282" s="65">
        <f t="shared" si="60"/>
        <v>1330.4770692190784</v>
      </c>
    </row>
    <row r="283" spans="6:27" customFormat="1">
      <c r="F283" s="1">
        <v>277</v>
      </c>
      <c r="G283" s="1">
        <v>68</v>
      </c>
      <c r="H283" s="1">
        <v>31</v>
      </c>
      <c r="I283" s="1">
        <v>2108</v>
      </c>
      <c r="J283" s="1">
        <v>0</v>
      </c>
      <c r="K283" s="1" t="str">
        <f>IFERROR(IF(VLOOKUP(G283,'RESIDENCIAL POPULAR  '!$G$6:$R$1080,4,FALSE)=J283,INDEX('RESIDENCIAL POPULAR  '!$G$6:$R$1080,G284,3),"0"),0)</f>
        <v>0</v>
      </c>
      <c r="L283" s="32">
        <f t="shared" si="57"/>
        <v>2108</v>
      </c>
      <c r="M283" s="1" t="str">
        <f>IFERROR(IF(VLOOKUP(G283,'RESIDENCIAL POPULAR  '!$G$6:$R$1080,4,FALSE)=J283,INDEX('RESIDENCIAL POPULAR  '!$G$6:$R$1080,G284,2),"0"),0)</f>
        <v>0</v>
      </c>
      <c r="N283" s="31">
        <f t="shared" si="50"/>
        <v>31</v>
      </c>
      <c r="O283" s="2">
        <v>0</v>
      </c>
      <c r="P283" s="2">
        <f t="shared" si="51"/>
        <v>23.417461031249999</v>
      </c>
      <c r="Q283" s="2">
        <f t="shared" ca="1" si="52"/>
        <v>946.19798809375027</v>
      </c>
      <c r="R283" s="2">
        <f t="shared" ca="1" si="58"/>
        <v>0</v>
      </c>
      <c r="S283" s="2">
        <f t="shared" ca="1" si="59"/>
        <v>946.19798809375027</v>
      </c>
      <c r="T283" s="2">
        <f t="shared" ca="1" si="53"/>
        <v>29332.137630906258</v>
      </c>
      <c r="U283" s="2">
        <f t="shared" ca="1" si="54"/>
        <v>0</v>
      </c>
      <c r="V283" s="2">
        <f t="shared" ca="1" si="55"/>
        <v>29332.137630906258</v>
      </c>
      <c r="W283" s="2">
        <f t="shared" si="56"/>
        <v>0</v>
      </c>
      <c r="X283" s="2">
        <f t="shared" ca="1" si="61"/>
        <v>13.914676295496328</v>
      </c>
      <c r="Y283" s="2">
        <v>679.02435773962839</v>
      </c>
      <c r="Z283" s="22">
        <v>0</v>
      </c>
      <c r="AA283" s="65">
        <f t="shared" si="60"/>
        <v>679.02435773962839</v>
      </c>
    </row>
    <row r="284" spans="6:27" customFormat="1">
      <c r="F284" s="1">
        <v>278</v>
      </c>
      <c r="G284" s="1">
        <v>68</v>
      </c>
      <c r="H284" s="1">
        <v>15</v>
      </c>
      <c r="I284" s="1">
        <v>1020</v>
      </c>
      <c r="J284" s="1">
        <v>60</v>
      </c>
      <c r="K284" s="1" t="str">
        <f>IFERROR(IF(VLOOKUP(G284,'RESIDENCIAL POPULAR  '!$G$6:$R$1080,4,FALSE)=J284,INDEX('RESIDENCIAL POPULAR  '!$G$6:$R$1080,G285,3),"0"),0)</f>
        <v>0</v>
      </c>
      <c r="L284" s="32">
        <f t="shared" si="57"/>
        <v>1020</v>
      </c>
      <c r="M284" s="1" t="str">
        <f>IFERROR(IF(VLOOKUP(G284,'RESIDENCIAL POPULAR  '!$G$6:$R$1080,4,FALSE)=J284,INDEX('RESIDENCIAL POPULAR  '!$G$6:$R$1080,G285,2),"0"),0)</f>
        <v>0</v>
      </c>
      <c r="N284" s="31">
        <f t="shared" si="50"/>
        <v>15</v>
      </c>
      <c r="O284" s="2">
        <v>0</v>
      </c>
      <c r="P284" s="2">
        <f t="shared" si="51"/>
        <v>23.417461031249999</v>
      </c>
      <c r="Q284" s="2">
        <f t="shared" ca="1" si="52"/>
        <v>946.19798809375027</v>
      </c>
      <c r="R284" s="2">
        <f t="shared" ca="1" si="58"/>
        <v>567.71879285625016</v>
      </c>
      <c r="S284" s="2">
        <f t="shared" ca="1" si="59"/>
        <v>1513.9167809500004</v>
      </c>
      <c r="T284" s="2">
        <f t="shared" ca="1" si="53"/>
        <v>14192.969821406254</v>
      </c>
      <c r="U284" s="2">
        <f t="shared" ca="1" si="54"/>
        <v>8515.7818928437518</v>
      </c>
      <c r="V284" s="2">
        <f t="shared" ca="1" si="55"/>
        <v>22708.751714250007</v>
      </c>
      <c r="W284" s="2">
        <f t="shared" si="56"/>
        <v>0</v>
      </c>
      <c r="X284" s="2">
        <f t="shared" ca="1" si="61"/>
        <v>13.914676295496328</v>
      </c>
      <c r="Y284" s="2">
        <v>679.02435773962839</v>
      </c>
      <c r="Z284" s="22">
        <v>407.41461464377704</v>
      </c>
      <c r="AA284" s="65">
        <f t="shared" si="60"/>
        <v>1086.4389723834054</v>
      </c>
    </row>
    <row r="285" spans="6:27" customFormat="1">
      <c r="F285" s="1">
        <v>279</v>
      </c>
      <c r="G285" s="1">
        <v>68</v>
      </c>
      <c r="H285" s="1">
        <v>1</v>
      </c>
      <c r="I285" s="1">
        <v>68</v>
      </c>
      <c r="J285" s="1">
        <v>80</v>
      </c>
      <c r="K285" s="1" t="str">
        <f>IFERROR(IF(VLOOKUP(G285,'RESIDENCIAL POPULAR  '!$G$6:$R$1080,4,FALSE)=J285,INDEX('RESIDENCIAL POPULAR  '!$G$6:$R$1080,G286,3),"0"),0)</f>
        <v>0</v>
      </c>
      <c r="L285" s="32">
        <f t="shared" si="57"/>
        <v>68</v>
      </c>
      <c r="M285" s="1" t="str">
        <f>IFERROR(IF(VLOOKUP(G285,'RESIDENCIAL POPULAR  '!$G$6:$R$1080,4,FALSE)=J285,INDEX('RESIDENCIAL POPULAR  '!$G$6:$R$1080,G286,2),"0"),0)</f>
        <v>0</v>
      </c>
      <c r="N285" s="31">
        <f t="shared" si="50"/>
        <v>1</v>
      </c>
      <c r="O285" s="2">
        <v>0</v>
      </c>
      <c r="P285" s="2">
        <f t="shared" si="51"/>
        <v>23.417461031249999</v>
      </c>
      <c r="Q285" s="2">
        <f t="shared" ca="1" si="52"/>
        <v>946.19798809375027</v>
      </c>
      <c r="R285" s="2">
        <f t="shared" ca="1" si="58"/>
        <v>756.95839047500021</v>
      </c>
      <c r="S285" s="2">
        <f t="shared" ca="1" si="59"/>
        <v>1703.1563785687504</v>
      </c>
      <c r="T285" s="2">
        <f t="shared" ca="1" si="53"/>
        <v>946.19798809375027</v>
      </c>
      <c r="U285" s="2">
        <f t="shared" ca="1" si="54"/>
        <v>756.95839047500021</v>
      </c>
      <c r="V285" s="2">
        <f t="shared" ca="1" si="55"/>
        <v>1703.1563785687504</v>
      </c>
      <c r="W285" s="2">
        <f t="shared" si="56"/>
        <v>0</v>
      </c>
      <c r="X285" s="2">
        <f t="shared" ca="1" si="61"/>
        <v>13.914676295496328</v>
      </c>
      <c r="Y285" s="2">
        <v>679.02435773962839</v>
      </c>
      <c r="Z285" s="22">
        <v>543.21948619170269</v>
      </c>
      <c r="AA285" s="65">
        <f t="shared" si="60"/>
        <v>1222.243843931331</v>
      </c>
    </row>
    <row r="286" spans="6:27" customFormat="1">
      <c r="F286" s="1">
        <v>280</v>
      </c>
      <c r="G286" s="1">
        <v>68</v>
      </c>
      <c r="H286" s="1">
        <v>17</v>
      </c>
      <c r="I286" s="1">
        <v>1156</v>
      </c>
      <c r="J286" s="1">
        <v>100</v>
      </c>
      <c r="K286" s="1">
        <f>IFERROR(IF(VLOOKUP(G286,'RESIDENCIAL POPULAR  '!$G$6:$R$1080,4,FALSE)=J286,INDEX('RESIDENCIAL POPULAR  '!$G$6:$R$1080,G287,3),"0"),0)</f>
        <v>0</v>
      </c>
      <c r="L286" s="32">
        <f t="shared" si="57"/>
        <v>1156</v>
      </c>
      <c r="M286" s="1">
        <f>IFERROR(IF(VLOOKUP(G286,'RESIDENCIAL POPULAR  '!$G$6:$R$1080,4,FALSE)=J286,INDEX('RESIDENCIAL POPULAR  '!$G$6:$R$1080,G287,2),"0"),0)</f>
        <v>0</v>
      </c>
      <c r="N286" s="31">
        <f t="shared" si="50"/>
        <v>17</v>
      </c>
      <c r="O286" s="2">
        <v>0</v>
      </c>
      <c r="P286" s="2">
        <f t="shared" si="51"/>
        <v>23.417461031249999</v>
      </c>
      <c r="Q286" s="2">
        <f t="shared" ca="1" si="52"/>
        <v>946.19798809375027</v>
      </c>
      <c r="R286" s="2">
        <f t="shared" ca="1" si="58"/>
        <v>946.19798809375027</v>
      </c>
      <c r="S286" s="2">
        <f t="shared" ca="1" si="59"/>
        <v>1892.3959761875005</v>
      </c>
      <c r="T286" s="2">
        <f t="shared" ca="1" si="53"/>
        <v>16085.365797593755</v>
      </c>
      <c r="U286" s="2">
        <f t="shared" ca="1" si="54"/>
        <v>16085.365797593755</v>
      </c>
      <c r="V286" s="2">
        <f t="shared" ca="1" si="55"/>
        <v>32170.73159518751</v>
      </c>
      <c r="W286" s="2">
        <f t="shared" si="56"/>
        <v>0</v>
      </c>
      <c r="X286" s="2">
        <f t="shared" ca="1" si="61"/>
        <v>13.914676295496328</v>
      </c>
      <c r="Y286" s="2">
        <v>679.02435773962839</v>
      </c>
      <c r="Z286" s="22">
        <v>679.02435773962839</v>
      </c>
      <c r="AA286" s="65">
        <f t="shared" si="60"/>
        <v>1358.0487154792568</v>
      </c>
    </row>
    <row r="287" spans="6:27" customFormat="1">
      <c r="F287" s="1">
        <v>281</v>
      </c>
      <c r="G287" s="1">
        <v>69</v>
      </c>
      <c r="H287" s="1">
        <v>25</v>
      </c>
      <c r="I287" s="1">
        <v>1725</v>
      </c>
      <c r="J287" s="1">
        <v>0</v>
      </c>
      <c r="K287" s="1" t="str">
        <f>IFERROR(IF(VLOOKUP(G287,'RESIDENCIAL POPULAR  '!$G$6:$R$1080,4,FALSE)=J287,INDEX('RESIDENCIAL POPULAR  '!$G$6:$R$1080,G288,3),"0"),0)</f>
        <v>0</v>
      </c>
      <c r="L287" s="32">
        <f t="shared" si="57"/>
        <v>1725</v>
      </c>
      <c r="M287" s="1" t="str">
        <f>IFERROR(IF(VLOOKUP(G287,'RESIDENCIAL POPULAR  '!$G$6:$R$1080,4,FALSE)=J287,INDEX('RESIDENCIAL POPULAR  '!$G$6:$R$1080,G288,2),"0"),0)</f>
        <v>0</v>
      </c>
      <c r="N287" s="31">
        <f t="shared" si="50"/>
        <v>25</v>
      </c>
      <c r="O287" s="2">
        <v>0</v>
      </c>
      <c r="P287" s="2">
        <f t="shared" si="51"/>
        <v>23.417461031249999</v>
      </c>
      <c r="Q287" s="2">
        <f t="shared" ca="1" si="52"/>
        <v>969.61544912500028</v>
      </c>
      <c r="R287" s="2">
        <f t="shared" ca="1" si="58"/>
        <v>0</v>
      </c>
      <c r="S287" s="2">
        <f t="shared" ca="1" si="59"/>
        <v>969.61544912500028</v>
      </c>
      <c r="T287" s="2">
        <f t="shared" ca="1" si="53"/>
        <v>24240.386228125008</v>
      </c>
      <c r="U287" s="2">
        <f t="shared" ca="1" si="54"/>
        <v>0</v>
      </c>
      <c r="V287" s="2">
        <f t="shared" ca="1" si="55"/>
        <v>24240.386228125008</v>
      </c>
      <c r="W287" s="2">
        <f t="shared" si="56"/>
        <v>0</v>
      </c>
      <c r="X287" s="2">
        <f t="shared" ca="1" si="61"/>
        <v>14.052397813405801</v>
      </c>
      <c r="Y287" s="2">
        <v>692.81018086971756</v>
      </c>
      <c r="Z287" s="22">
        <v>0</v>
      </c>
      <c r="AA287" s="65">
        <f t="shared" si="60"/>
        <v>692.81018086971756</v>
      </c>
    </row>
    <row r="288" spans="6:27" customFormat="1">
      <c r="F288" s="1">
        <v>282</v>
      </c>
      <c r="G288" s="1">
        <v>69</v>
      </c>
      <c r="H288" s="1">
        <v>10</v>
      </c>
      <c r="I288" s="1">
        <v>690</v>
      </c>
      <c r="J288" s="1">
        <v>60</v>
      </c>
      <c r="K288" s="1" t="str">
        <f>IFERROR(IF(VLOOKUP(G288,'RESIDENCIAL POPULAR  '!$G$6:$R$1080,4,FALSE)=J288,INDEX('RESIDENCIAL POPULAR  '!$G$6:$R$1080,G289,3),"0"),0)</f>
        <v>0</v>
      </c>
      <c r="L288" s="32">
        <f t="shared" si="57"/>
        <v>690</v>
      </c>
      <c r="M288" s="1" t="str">
        <f>IFERROR(IF(VLOOKUP(G288,'RESIDENCIAL POPULAR  '!$G$6:$R$1080,4,FALSE)=J288,INDEX('RESIDENCIAL POPULAR  '!$G$6:$R$1080,G289,2),"0"),0)</f>
        <v>0</v>
      </c>
      <c r="N288" s="31">
        <f t="shared" si="50"/>
        <v>10</v>
      </c>
      <c r="O288" s="2">
        <v>0</v>
      </c>
      <c r="P288" s="2">
        <f t="shared" si="51"/>
        <v>23.417461031249999</v>
      </c>
      <c r="Q288" s="2">
        <f t="shared" ca="1" si="52"/>
        <v>969.61544912500028</v>
      </c>
      <c r="R288" s="2">
        <f t="shared" ca="1" si="58"/>
        <v>581.7692694750001</v>
      </c>
      <c r="S288" s="2">
        <f t="shared" ca="1" si="59"/>
        <v>1551.3847186000003</v>
      </c>
      <c r="T288" s="2">
        <f t="shared" ca="1" si="53"/>
        <v>9696.154491250003</v>
      </c>
      <c r="U288" s="2">
        <f t="shared" ca="1" si="54"/>
        <v>5817.6926947500015</v>
      </c>
      <c r="V288" s="2">
        <f t="shared" ca="1" si="55"/>
        <v>15513.847186000003</v>
      </c>
      <c r="W288" s="2">
        <f t="shared" si="56"/>
        <v>0</v>
      </c>
      <c r="X288" s="2">
        <f t="shared" ca="1" si="61"/>
        <v>14.052397813405801</v>
      </c>
      <c r="Y288" s="2">
        <v>692.81018086971756</v>
      </c>
      <c r="Z288" s="22">
        <v>415.68610852183053</v>
      </c>
      <c r="AA288" s="65">
        <f t="shared" si="60"/>
        <v>1108.4962893915481</v>
      </c>
    </row>
    <row r="289" spans="6:27" customFormat="1">
      <c r="F289" s="1">
        <v>283</v>
      </c>
      <c r="G289" s="1">
        <v>69</v>
      </c>
      <c r="H289" s="1">
        <v>27</v>
      </c>
      <c r="I289" s="1">
        <v>1863</v>
      </c>
      <c r="J289" s="1">
        <v>100</v>
      </c>
      <c r="K289" s="1">
        <f>IFERROR(IF(VLOOKUP(G289,'RESIDENCIAL POPULAR  '!$G$6:$R$1080,4,FALSE)=J289,INDEX('RESIDENCIAL POPULAR  '!$G$6:$R$1080,G290,3),"0"),0)</f>
        <v>0</v>
      </c>
      <c r="L289" s="32">
        <f t="shared" si="57"/>
        <v>1863</v>
      </c>
      <c r="M289" s="1">
        <f>IFERROR(IF(VLOOKUP(G289,'RESIDENCIAL POPULAR  '!$G$6:$R$1080,4,FALSE)=J289,INDEX('RESIDENCIAL POPULAR  '!$G$6:$R$1080,G290,2),"0"),0)</f>
        <v>0</v>
      </c>
      <c r="N289" s="31">
        <f t="shared" si="50"/>
        <v>27</v>
      </c>
      <c r="O289" s="2">
        <v>0</v>
      </c>
      <c r="P289" s="2">
        <f t="shared" si="51"/>
        <v>23.417461031249999</v>
      </c>
      <c r="Q289" s="2">
        <f t="shared" ca="1" si="52"/>
        <v>969.61544912500028</v>
      </c>
      <c r="R289" s="2">
        <f t="shared" ca="1" si="58"/>
        <v>969.61544912500028</v>
      </c>
      <c r="S289" s="2">
        <f t="shared" ca="1" si="59"/>
        <v>1939.2308982500006</v>
      </c>
      <c r="T289" s="2">
        <f t="shared" ca="1" si="53"/>
        <v>26179.617126375008</v>
      </c>
      <c r="U289" s="2">
        <f t="shared" ca="1" si="54"/>
        <v>26179.617126375008</v>
      </c>
      <c r="V289" s="2">
        <f t="shared" ca="1" si="55"/>
        <v>52359.234252750015</v>
      </c>
      <c r="W289" s="2">
        <f t="shared" si="56"/>
        <v>0</v>
      </c>
      <c r="X289" s="2">
        <f t="shared" ca="1" si="61"/>
        <v>14.052397813405801</v>
      </c>
      <c r="Y289" s="2">
        <v>692.81018086971756</v>
      </c>
      <c r="Z289" s="22">
        <v>692.81018086971756</v>
      </c>
      <c r="AA289" s="65">
        <f t="shared" si="60"/>
        <v>1385.6203617394351</v>
      </c>
    </row>
    <row r="290" spans="6:27" customFormat="1">
      <c r="F290" s="1">
        <v>284</v>
      </c>
      <c r="G290" s="1">
        <v>70</v>
      </c>
      <c r="H290" s="1">
        <v>19</v>
      </c>
      <c r="I290" s="1">
        <v>1330</v>
      </c>
      <c r="J290" s="1">
        <v>0</v>
      </c>
      <c r="K290" s="1" t="str">
        <f>IFERROR(IF(VLOOKUP(G290,'RESIDENCIAL POPULAR  '!$G$6:$R$1080,4,FALSE)=J290,INDEX('RESIDENCIAL POPULAR  '!$G$6:$R$1080,G291,3),"0"),0)</f>
        <v>0</v>
      </c>
      <c r="L290" s="32">
        <f t="shared" si="57"/>
        <v>1330</v>
      </c>
      <c r="M290" s="1" t="str">
        <f>IFERROR(IF(VLOOKUP(G290,'RESIDENCIAL POPULAR  '!$G$6:$R$1080,4,FALSE)=J290,INDEX('RESIDENCIAL POPULAR  '!$G$6:$R$1080,G291,2),"0"),0)</f>
        <v>0</v>
      </c>
      <c r="N290" s="31">
        <f t="shared" si="50"/>
        <v>19</v>
      </c>
      <c r="O290" s="2">
        <v>0</v>
      </c>
      <c r="P290" s="2">
        <f t="shared" si="51"/>
        <v>23.417461031249999</v>
      </c>
      <c r="Q290" s="2">
        <f t="shared" ca="1" si="52"/>
        <v>993.0329101562503</v>
      </c>
      <c r="R290" s="2">
        <f t="shared" ca="1" si="58"/>
        <v>0</v>
      </c>
      <c r="S290" s="2">
        <f t="shared" ca="1" si="59"/>
        <v>993.0329101562503</v>
      </c>
      <c r="T290" s="2">
        <f t="shared" ca="1" si="53"/>
        <v>18867.625292968754</v>
      </c>
      <c r="U290" s="2">
        <f t="shared" ca="1" si="54"/>
        <v>0</v>
      </c>
      <c r="V290" s="2">
        <f t="shared" ca="1" si="55"/>
        <v>18867.625292968754</v>
      </c>
      <c r="W290" s="2">
        <f t="shared" si="56"/>
        <v>0</v>
      </c>
      <c r="X290" s="2">
        <f t="shared" ca="1" si="61"/>
        <v>14.186184430803575</v>
      </c>
      <c r="Y290" s="2">
        <v>706.59600399980673</v>
      </c>
      <c r="Z290" s="22">
        <v>0</v>
      </c>
      <c r="AA290" s="65">
        <f t="shared" si="60"/>
        <v>706.59600399980673</v>
      </c>
    </row>
    <row r="291" spans="6:27" customFormat="1">
      <c r="F291" s="1">
        <v>285</v>
      </c>
      <c r="G291" s="1">
        <v>70</v>
      </c>
      <c r="H291" s="1">
        <v>10</v>
      </c>
      <c r="I291" s="1">
        <v>699</v>
      </c>
      <c r="J291" s="1">
        <v>60</v>
      </c>
      <c r="K291" s="1" t="str">
        <f>IFERROR(IF(VLOOKUP(G291,'RESIDENCIAL POPULAR  '!$G$6:$R$1080,4,FALSE)=J291,INDEX('RESIDENCIAL POPULAR  '!$G$6:$R$1080,G292,3),"0"),0)</f>
        <v>0</v>
      </c>
      <c r="L291" s="32">
        <f t="shared" si="57"/>
        <v>699</v>
      </c>
      <c r="M291" s="1" t="str">
        <f>IFERROR(IF(VLOOKUP(G291,'RESIDENCIAL POPULAR  '!$G$6:$R$1080,4,FALSE)=J291,INDEX('RESIDENCIAL POPULAR  '!$G$6:$R$1080,G292,2),"0"),0)</f>
        <v>0</v>
      </c>
      <c r="N291" s="31">
        <f t="shared" si="50"/>
        <v>10</v>
      </c>
      <c r="O291" s="2">
        <v>0</v>
      </c>
      <c r="P291" s="2">
        <f t="shared" si="51"/>
        <v>23.417461031249999</v>
      </c>
      <c r="Q291" s="2">
        <f t="shared" ca="1" si="52"/>
        <v>993.0329101562503</v>
      </c>
      <c r="R291" s="2">
        <f t="shared" ca="1" si="58"/>
        <v>595.81974609375015</v>
      </c>
      <c r="S291" s="2">
        <f t="shared" ca="1" si="59"/>
        <v>1588.8526562500006</v>
      </c>
      <c r="T291" s="2">
        <f t="shared" ca="1" si="53"/>
        <v>9930.3291015625036</v>
      </c>
      <c r="U291" s="2">
        <f t="shared" ca="1" si="54"/>
        <v>5958.1974609375011</v>
      </c>
      <c r="V291" s="2">
        <f t="shared" ca="1" si="55"/>
        <v>15888.526562500007</v>
      </c>
      <c r="W291" s="2">
        <f t="shared" si="56"/>
        <v>0</v>
      </c>
      <c r="X291" s="2">
        <f t="shared" ca="1" si="61"/>
        <v>14.186184430803575</v>
      </c>
      <c r="Y291" s="2">
        <v>706.59600399980673</v>
      </c>
      <c r="Z291" s="22">
        <v>423.95760239988402</v>
      </c>
      <c r="AA291" s="65">
        <f t="shared" si="60"/>
        <v>1130.5536063996908</v>
      </c>
    </row>
    <row r="292" spans="6:27" customFormat="1">
      <c r="F292" s="1">
        <v>286</v>
      </c>
      <c r="G292" s="1">
        <v>70</v>
      </c>
      <c r="H292" s="1">
        <v>17</v>
      </c>
      <c r="I292" s="1">
        <v>1189</v>
      </c>
      <c r="J292" s="1">
        <v>100</v>
      </c>
      <c r="K292" s="1">
        <f>IFERROR(IF(VLOOKUP(G292,'RESIDENCIAL POPULAR  '!$G$6:$R$1080,4,FALSE)=J292,INDEX('RESIDENCIAL POPULAR  '!$G$6:$R$1080,G293,3),"0"),0)</f>
        <v>0</v>
      </c>
      <c r="L292" s="32">
        <f t="shared" si="57"/>
        <v>1189</v>
      </c>
      <c r="M292" s="1">
        <f>IFERROR(IF(VLOOKUP(G292,'RESIDENCIAL POPULAR  '!$G$6:$R$1080,4,FALSE)=J292,INDEX('RESIDENCIAL POPULAR  '!$G$6:$R$1080,G293,2),"0"),0)</f>
        <v>0</v>
      </c>
      <c r="N292" s="31">
        <f t="shared" si="50"/>
        <v>17</v>
      </c>
      <c r="O292" s="2">
        <v>0</v>
      </c>
      <c r="P292" s="2">
        <f t="shared" si="51"/>
        <v>23.417461031249999</v>
      </c>
      <c r="Q292" s="2">
        <f t="shared" ca="1" si="52"/>
        <v>993.0329101562503</v>
      </c>
      <c r="R292" s="2">
        <f t="shared" ca="1" si="58"/>
        <v>993.0329101562503</v>
      </c>
      <c r="S292" s="2">
        <f t="shared" ca="1" si="59"/>
        <v>1986.0658203125006</v>
      </c>
      <c r="T292" s="2">
        <f t="shared" ca="1" si="53"/>
        <v>16881.559472656256</v>
      </c>
      <c r="U292" s="2">
        <f t="shared" ca="1" si="54"/>
        <v>16881.559472656256</v>
      </c>
      <c r="V292" s="2">
        <f t="shared" ca="1" si="55"/>
        <v>33763.118945312512</v>
      </c>
      <c r="W292" s="2">
        <f t="shared" si="56"/>
        <v>0</v>
      </c>
      <c r="X292" s="2">
        <f t="shared" ca="1" si="61"/>
        <v>14.186184430803575</v>
      </c>
      <c r="Y292" s="2">
        <v>706.59600399980673</v>
      </c>
      <c r="Z292" s="22">
        <v>706.59600399980673</v>
      </c>
      <c r="AA292" s="65">
        <f t="shared" si="60"/>
        <v>1413.1920079996135</v>
      </c>
    </row>
    <row r="293" spans="6:27" customFormat="1">
      <c r="F293" s="1">
        <v>287</v>
      </c>
      <c r="G293" s="1">
        <v>71</v>
      </c>
      <c r="H293" s="1">
        <v>21</v>
      </c>
      <c r="I293" s="1">
        <v>1490</v>
      </c>
      <c r="J293" s="1">
        <v>0</v>
      </c>
      <c r="K293" s="1" t="str">
        <f>IFERROR(IF(VLOOKUP(G293,'RESIDENCIAL POPULAR  '!$G$6:$R$1080,4,FALSE)=J293,INDEX('RESIDENCIAL POPULAR  '!$G$6:$R$1080,G294,3),"0"),0)</f>
        <v>0</v>
      </c>
      <c r="L293" s="32">
        <f t="shared" si="57"/>
        <v>1490</v>
      </c>
      <c r="M293" s="1" t="str">
        <f>IFERROR(IF(VLOOKUP(G293,'RESIDENCIAL POPULAR  '!$G$6:$R$1080,4,FALSE)=J293,INDEX('RESIDENCIAL POPULAR  '!$G$6:$R$1080,G294,2),"0"),0)</f>
        <v>0</v>
      </c>
      <c r="N293" s="31">
        <f t="shared" si="50"/>
        <v>21</v>
      </c>
      <c r="O293" s="2">
        <v>0</v>
      </c>
      <c r="P293" s="2">
        <f t="shared" si="51"/>
        <v>23.417461031249999</v>
      </c>
      <c r="Q293" s="2">
        <f t="shared" ca="1" si="52"/>
        <v>1016.4503711875003</v>
      </c>
      <c r="R293" s="2">
        <f t="shared" ca="1" si="58"/>
        <v>0</v>
      </c>
      <c r="S293" s="2">
        <f t="shared" ca="1" si="59"/>
        <v>1016.4503711875003</v>
      </c>
      <c r="T293" s="2">
        <f t="shared" ca="1" si="53"/>
        <v>21345.457794937505</v>
      </c>
      <c r="U293" s="2">
        <f t="shared" ca="1" si="54"/>
        <v>0</v>
      </c>
      <c r="V293" s="2">
        <f t="shared" ca="1" si="55"/>
        <v>21345.457794937505</v>
      </c>
      <c r="W293" s="2">
        <f t="shared" si="56"/>
        <v>0</v>
      </c>
      <c r="X293" s="2">
        <f t="shared" ca="1" si="61"/>
        <v>14.316202411091554</v>
      </c>
      <c r="Y293" s="2">
        <v>720.3818271298959</v>
      </c>
      <c r="Z293" s="22">
        <v>0</v>
      </c>
      <c r="AA293" s="65">
        <f t="shared" si="60"/>
        <v>720.3818271298959</v>
      </c>
    </row>
    <row r="294" spans="6:27" customFormat="1">
      <c r="F294" s="1">
        <v>288</v>
      </c>
      <c r="G294" s="1">
        <v>71</v>
      </c>
      <c r="H294" s="1">
        <v>7</v>
      </c>
      <c r="I294" s="1">
        <v>497</v>
      </c>
      <c r="J294" s="1">
        <v>60</v>
      </c>
      <c r="K294" s="1" t="str">
        <f>IFERROR(IF(VLOOKUP(G294,'RESIDENCIAL POPULAR  '!$G$6:$R$1080,4,FALSE)=J294,INDEX('RESIDENCIAL POPULAR  '!$G$6:$R$1080,G295,3),"0"),0)</f>
        <v>0</v>
      </c>
      <c r="L294" s="32">
        <f t="shared" si="57"/>
        <v>497</v>
      </c>
      <c r="M294" s="1" t="str">
        <f>IFERROR(IF(VLOOKUP(G294,'RESIDENCIAL POPULAR  '!$G$6:$R$1080,4,FALSE)=J294,INDEX('RESIDENCIAL POPULAR  '!$G$6:$R$1080,G295,2),"0"),0)</f>
        <v>0</v>
      </c>
      <c r="N294" s="31">
        <f t="shared" si="50"/>
        <v>7</v>
      </c>
      <c r="O294" s="2">
        <v>0</v>
      </c>
      <c r="P294" s="2">
        <f t="shared" si="51"/>
        <v>23.417461031249999</v>
      </c>
      <c r="Q294" s="2">
        <f t="shared" ca="1" si="52"/>
        <v>1016.4503711875003</v>
      </c>
      <c r="R294" s="2">
        <f t="shared" ca="1" si="58"/>
        <v>609.87022271250021</v>
      </c>
      <c r="S294" s="2">
        <f t="shared" ca="1" si="59"/>
        <v>1626.3205939000004</v>
      </c>
      <c r="T294" s="2">
        <f t="shared" ca="1" si="53"/>
        <v>7115.1525983125021</v>
      </c>
      <c r="U294" s="2">
        <f t="shared" ca="1" si="54"/>
        <v>4269.0915589875012</v>
      </c>
      <c r="V294" s="2">
        <f t="shared" ca="1" si="55"/>
        <v>11384.244157300003</v>
      </c>
      <c r="W294" s="2">
        <f t="shared" si="56"/>
        <v>0</v>
      </c>
      <c r="X294" s="2">
        <f t="shared" ca="1" si="61"/>
        <v>14.316202411091554</v>
      </c>
      <c r="Y294" s="2">
        <v>720.3818271298959</v>
      </c>
      <c r="Z294" s="22">
        <v>432.22909627793751</v>
      </c>
      <c r="AA294" s="65">
        <f t="shared" si="60"/>
        <v>1152.6109234078335</v>
      </c>
    </row>
    <row r="295" spans="6:27" customFormat="1">
      <c r="F295" s="1">
        <v>289</v>
      </c>
      <c r="G295" s="1">
        <v>71</v>
      </c>
      <c r="H295" s="1">
        <v>19</v>
      </c>
      <c r="I295" s="1">
        <v>1348</v>
      </c>
      <c r="J295" s="1">
        <v>100</v>
      </c>
      <c r="K295" s="1">
        <f>IFERROR(IF(VLOOKUP(G295,'RESIDENCIAL POPULAR  '!$G$6:$R$1080,4,FALSE)=J295,INDEX('RESIDENCIAL POPULAR  '!$G$6:$R$1080,G296,3),"0"),0)</f>
        <v>0</v>
      </c>
      <c r="L295" s="32">
        <f t="shared" si="57"/>
        <v>1348</v>
      </c>
      <c r="M295" s="1">
        <f>IFERROR(IF(VLOOKUP(G295,'RESIDENCIAL POPULAR  '!$G$6:$R$1080,4,FALSE)=J295,INDEX('RESIDENCIAL POPULAR  '!$G$6:$R$1080,G296,2),"0"),0)</f>
        <v>0</v>
      </c>
      <c r="N295" s="31">
        <f t="shared" si="50"/>
        <v>19</v>
      </c>
      <c r="O295" s="2">
        <v>0</v>
      </c>
      <c r="P295" s="2">
        <f t="shared" si="51"/>
        <v>23.417461031249999</v>
      </c>
      <c r="Q295" s="2">
        <f t="shared" ca="1" si="52"/>
        <v>1016.4503711875003</v>
      </c>
      <c r="R295" s="2">
        <f t="shared" ca="1" si="58"/>
        <v>1016.4503711875003</v>
      </c>
      <c r="S295" s="2">
        <f t="shared" ca="1" si="59"/>
        <v>2032.9007423750006</v>
      </c>
      <c r="T295" s="2">
        <f t="shared" ca="1" si="53"/>
        <v>19312.557052562504</v>
      </c>
      <c r="U295" s="2">
        <f t="shared" ca="1" si="54"/>
        <v>19312.557052562504</v>
      </c>
      <c r="V295" s="2">
        <f t="shared" ca="1" si="55"/>
        <v>38625.114105125009</v>
      </c>
      <c r="W295" s="2">
        <f t="shared" si="56"/>
        <v>0</v>
      </c>
      <c r="X295" s="2">
        <f t="shared" ca="1" si="61"/>
        <v>14.316202411091554</v>
      </c>
      <c r="Y295" s="2">
        <v>720.3818271298959</v>
      </c>
      <c r="Z295" s="22">
        <v>720.3818271298959</v>
      </c>
      <c r="AA295" s="65">
        <f t="shared" si="60"/>
        <v>1440.7636542597918</v>
      </c>
    </row>
    <row r="296" spans="6:27" customFormat="1">
      <c r="F296" s="1">
        <v>290</v>
      </c>
      <c r="G296" s="1">
        <v>72</v>
      </c>
      <c r="H296" s="1">
        <v>13</v>
      </c>
      <c r="I296" s="1">
        <v>935</v>
      </c>
      <c r="J296" s="1">
        <v>0</v>
      </c>
      <c r="K296" s="1" t="str">
        <f>IFERROR(IF(VLOOKUP(G296,'RESIDENCIAL POPULAR  '!$G$6:$R$1080,4,FALSE)=J296,INDEX('RESIDENCIAL POPULAR  '!$G$6:$R$1080,G297,3),"0"),0)</f>
        <v>0</v>
      </c>
      <c r="L296" s="32">
        <f t="shared" si="57"/>
        <v>935</v>
      </c>
      <c r="M296" s="1" t="str">
        <f>IFERROR(IF(VLOOKUP(G296,'RESIDENCIAL POPULAR  '!$G$6:$R$1080,4,FALSE)=J296,INDEX('RESIDENCIAL POPULAR  '!$G$6:$R$1080,G297,2),"0"),0)</f>
        <v>0</v>
      </c>
      <c r="N296" s="31">
        <f t="shared" si="50"/>
        <v>13</v>
      </c>
      <c r="O296" s="2">
        <v>0</v>
      </c>
      <c r="P296" s="2">
        <f t="shared" si="51"/>
        <v>23.417461031249999</v>
      </c>
      <c r="Q296" s="2">
        <f t="shared" ca="1" si="52"/>
        <v>1039.8678322187502</v>
      </c>
      <c r="R296" s="2">
        <f t="shared" ca="1" si="58"/>
        <v>0</v>
      </c>
      <c r="S296" s="2">
        <f t="shared" ca="1" si="59"/>
        <v>1039.8678322187502</v>
      </c>
      <c r="T296" s="2">
        <f t="shared" ca="1" si="53"/>
        <v>13518.281818843752</v>
      </c>
      <c r="U296" s="2">
        <f t="shared" ca="1" si="54"/>
        <v>0</v>
      </c>
      <c r="V296" s="2">
        <f t="shared" ca="1" si="55"/>
        <v>13518.281818843752</v>
      </c>
      <c r="W296" s="2">
        <f t="shared" si="56"/>
        <v>0</v>
      </c>
      <c r="X296" s="2">
        <f t="shared" ca="1" si="61"/>
        <v>14.442608780815975</v>
      </c>
      <c r="Y296" s="2">
        <v>734.16765025998507</v>
      </c>
      <c r="Z296" s="22">
        <v>0</v>
      </c>
      <c r="AA296" s="65">
        <f t="shared" si="60"/>
        <v>734.16765025998507</v>
      </c>
    </row>
    <row r="297" spans="6:27" customFormat="1">
      <c r="F297" s="1">
        <v>291</v>
      </c>
      <c r="G297" s="1">
        <v>72</v>
      </c>
      <c r="H297" s="1">
        <v>6</v>
      </c>
      <c r="I297" s="1">
        <v>432</v>
      </c>
      <c r="J297" s="1">
        <v>60</v>
      </c>
      <c r="K297" s="1" t="str">
        <f>IFERROR(IF(VLOOKUP(G297,'RESIDENCIAL POPULAR  '!$G$6:$R$1080,4,FALSE)=J297,INDEX('RESIDENCIAL POPULAR  '!$G$6:$R$1080,G298,3),"0"),0)</f>
        <v>0</v>
      </c>
      <c r="L297" s="32">
        <f t="shared" si="57"/>
        <v>432</v>
      </c>
      <c r="M297" s="1" t="str">
        <f>IFERROR(IF(VLOOKUP(G297,'RESIDENCIAL POPULAR  '!$G$6:$R$1080,4,FALSE)=J297,INDEX('RESIDENCIAL POPULAR  '!$G$6:$R$1080,G298,2),"0"),0)</f>
        <v>0</v>
      </c>
      <c r="N297" s="31">
        <f t="shared" si="50"/>
        <v>6</v>
      </c>
      <c r="O297" s="2">
        <v>0</v>
      </c>
      <c r="P297" s="2">
        <f t="shared" si="51"/>
        <v>23.417461031249999</v>
      </c>
      <c r="Q297" s="2">
        <f t="shared" ca="1" si="52"/>
        <v>1039.8678322187502</v>
      </c>
      <c r="R297" s="2">
        <f t="shared" ca="1" si="58"/>
        <v>623.92069933125015</v>
      </c>
      <c r="S297" s="2">
        <f t="shared" ca="1" si="59"/>
        <v>1663.7885315500002</v>
      </c>
      <c r="T297" s="2">
        <f t="shared" ca="1" si="53"/>
        <v>6239.2069933125013</v>
      </c>
      <c r="U297" s="2">
        <f t="shared" ca="1" si="54"/>
        <v>3743.5241959875011</v>
      </c>
      <c r="V297" s="2">
        <f t="shared" ca="1" si="55"/>
        <v>9982.7311893000006</v>
      </c>
      <c r="W297" s="2">
        <f t="shared" si="56"/>
        <v>0</v>
      </c>
      <c r="X297" s="2">
        <f t="shared" ca="1" si="61"/>
        <v>14.442608780815975</v>
      </c>
      <c r="Y297" s="2">
        <v>734.16765025998507</v>
      </c>
      <c r="Z297" s="22">
        <v>440.50059015599101</v>
      </c>
      <c r="AA297" s="65">
        <f t="shared" si="60"/>
        <v>1174.668240415976</v>
      </c>
    </row>
    <row r="298" spans="6:27" customFormat="1">
      <c r="F298" s="1">
        <v>292</v>
      </c>
      <c r="G298" s="1">
        <v>72</v>
      </c>
      <c r="H298" s="1">
        <v>18</v>
      </c>
      <c r="I298" s="1">
        <v>1296</v>
      </c>
      <c r="J298" s="1">
        <v>100</v>
      </c>
      <c r="K298" s="1">
        <f>IFERROR(IF(VLOOKUP(G298,'RESIDENCIAL POPULAR  '!$G$6:$R$1080,4,FALSE)=J298,INDEX('RESIDENCIAL POPULAR  '!$G$6:$R$1080,G299,3),"0"),0)</f>
        <v>0</v>
      </c>
      <c r="L298" s="32">
        <f t="shared" si="57"/>
        <v>1296</v>
      </c>
      <c r="M298" s="1">
        <f>IFERROR(IF(VLOOKUP(G298,'RESIDENCIAL POPULAR  '!$G$6:$R$1080,4,FALSE)=J298,INDEX('RESIDENCIAL POPULAR  '!$G$6:$R$1080,G299,2),"0"),0)</f>
        <v>0</v>
      </c>
      <c r="N298" s="31">
        <f t="shared" si="50"/>
        <v>18</v>
      </c>
      <c r="O298" s="2">
        <v>0</v>
      </c>
      <c r="P298" s="2">
        <f t="shared" si="51"/>
        <v>23.417461031249999</v>
      </c>
      <c r="Q298" s="2">
        <f t="shared" ca="1" si="52"/>
        <v>1039.8678322187502</v>
      </c>
      <c r="R298" s="2">
        <f t="shared" ca="1" si="58"/>
        <v>1039.8678322187502</v>
      </c>
      <c r="S298" s="2">
        <f t="shared" ca="1" si="59"/>
        <v>2079.7356644375004</v>
      </c>
      <c r="T298" s="2">
        <f t="shared" ca="1" si="53"/>
        <v>18717.620979937503</v>
      </c>
      <c r="U298" s="2">
        <f t="shared" ca="1" si="54"/>
        <v>18717.620979937503</v>
      </c>
      <c r="V298" s="2">
        <f t="shared" ca="1" si="55"/>
        <v>37435.241959875006</v>
      </c>
      <c r="W298" s="2">
        <f t="shared" si="56"/>
        <v>0</v>
      </c>
      <c r="X298" s="2">
        <f t="shared" ca="1" si="61"/>
        <v>14.442608780815975</v>
      </c>
      <c r="Y298" s="2">
        <v>734.16765025998507</v>
      </c>
      <c r="Z298" s="22">
        <v>734.16765025998507</v>
      </c>
      <c r="AA298" s="65">
        <f t="shared" si="60"/>
        <v>1468.3353005199701</v>
      </c>
    </row>
    <row r="299" spans="6:27" customFormat="1">
      <c r="F299" s="1">
        <v>293</v>
      </c>
      <c r="G299" s="1">
        <v>73</v>
      </c>
      <c r="H299" s="1">
        <v>21</v>
      </c>
      <c r="I299" s="1">
        <v>1533</v>
      </c>
      <c r="J299" s="1">
        <v>0</v>
      </c>
      <c r="K299" s="1" t="str">
        <f>IFERROR(IF(VLOOKUP(G299,'RESIDENCIAL POPULAR  '!$G$6:$R$1080,4,FALSE)=J299,INDEX('RESIDENCIAL POPULAR  '!$G$6:$R$1080,G300,3),"0"),0)</f>
        <v>0</v>
      </c>
      <c r="L299" s="32">
        <f t="shared" si="57"/>
        <v>1533</v>
      </c>
      <c r="M299" s="1" t="str">
        <f>IFERROR(IF(VLOOKUP(G299,'RESIDENCIAL POPULAR  '!$G$6:$R$1080,4,FALSE)=J299,INDEX('RESIDENCIAL POPULAR  '!$G$6:$R$1080,G300,2),"0"),0)</f>
        <v>0</v>
      </c>
      <c r="N299" s="31">
        <f t="shared" si="50"/>
        <v>21</v>
      </c>
      <c r="O299" s="2">
        <v>0</v>
      </c>
      <c r="P299" s="2">
        <f t="shared" si="51"/>
        <v>23.417461031249999</v>
      </c>
      <c r="Q299" s="2">
        <f t="shared" ca="1" si="52"/>
        <v>1063.2852932500002</v>
      </c>
      <c r="R299" s="2">
        <f t="shared" ca="1" si="58"/>
        <v>0</v>
      </c>
      <c r="S299" s="2">
        <f t="shared" ca="1" si="59"/>
        <v>1063.2852932500002</v>
      </c>
      <c r="T299" s="2">
        <f t="shared" ca="1" si="53"/>
        <v>22328.991158250006</v>
      </c>
      <c r="U299" s="2">
        <f t="shared" ca="1" si="54"/>
        <v>0</v>
      </c>
      <c r="V299" s="2">
        <f t="shared" ca="1" si="55"/>
        <v>22328.991158250006</v>
      </c>
      <c r="W299" s="2">
        <f t="shared" si="56"/>
        <v>0</v>
      </c>
      <c r="X299" s="2">
        <f t="shared" ca="1" si="61"/>
        <v>14.565551962328771</v>
      </c>
      <c r="Y299" s="2">
        <v>747.95347339007424</v>
      </c>
      <c r="Z299" s="22">
        <v>0</v>
      </c>
      <c r="AA299" s="65">
        <f t="shared" si="60"/>
        <v>747.95347339007424</v>
      </c>
    </row>
    <row r="300" spans="6:27" customFormat="1">
      <c r="F300" s="1">
        <v>294</v>
      </c>
      <c r="G300" s="1">
        <v>73</v>
      </c>
      <c r="H300" s="1">
        <v>7</v>
      </c>
      <c r="I300" s="1">
        <v>511</v>
      </c>
      <c r="J300" s="1">
        <v>60</v>
      </c>
      <c r="K300" s="1" t="str">
        <f>IFERROR(IF(VLOOKUP(G300,'RESIDENCIAL POPULAR  '!$G$6:$R$1080,4,FALSE)=J300,INDEX('RESIDENCIAL POPULAR  '!$G$6:$R$1080,G301,3),"0"),0)</f>
        <v>0</v>
      </c>
      <c r="L300" s="32">
        <f t="shared" si="57"/>
        <v>511</v>
      </c>
      <c r="M300" s="1" t="str">
        <f>IFERROR(IF(VLOOKUP(G300,'RESIDENCIAL POPULAR  '!$G$6:$R$1080,4,FALSE)=J300,INDEX('RESIDENCIAL POPULAR  '!$G$6:$R$1080,G301,2),"0"),0)</f>
        <v>0</v>
      </c>
      <c r="N300" s="31">
        <f t="shared" si="50"/>
        <v>7</v>
      </c>
      <c r="O300" s="2">
        <v>0</v>
      </c>
      <c r="P300" s="2">
        <f t="shared" si="51"/>
        <v>23.417461031249999</v>
      </c>
      <c r="Q300" s="2">
        <f t="shared" ca="1" si="52"/>
        <v>1063.2852932500002</v>
      </c>
      <c r="R300" s="2">
        <f t="shared" ca="1" si="58"/>
        <v>637.97117595000009</v>
      </c>
      <c r="S300" s="2">
        <f t="shared" ca="1" si="59"/>
        <v>1701.2564692000003</v>
      </c>
      <c r="T300" s="2">
        <f t="shared" ca="1" si="53"/>
        <v>7442.9970527500018</v>
      </c>
      <c r="U300" s="2">
        <f t="shared" ca="1" si="54"/>
        <v>4465.7982316500002</v>
      </c>
      <c r="V300" s="2">
        <f t="shared" ca="1" si="55"/>
        <v>11908.795284400003</v>
      </c>
      <c r="W300" s="2">
        <f t="shared" si="56"/>
        <v>0</v>
      </c>
      <c r="X300" s="2">
        <f t="shared" ca="1" si="61"/>
        <v>14.565551962328771</v>
      </c>
      <c r="Y300" s="2">
        <v>747.95347339007424</v>
      </c>
      <c r="Z300" s="22">
        <v>448.77208403404455</v>
      </c>
      <c r="AA300" s="65">
        <f t="shared" si="60"/>
        <v>1196.7255574241187</v>
      </c>
    </row>
    <row r="301" spans="6:27" customFormat="1">
      <c r="F301" s="1">
        <v>295</v>
      </c>
      <c r="G301" s="1">
        <v>73</v>
      </c>
      <c r="H301" s="1">
        <v>13</v>
      </c>
      <c r="I301" s="1">
        <v>951</v>
      </c>
      <c r="J301" s="1">
        <v>100</v>
      </c>
      <c r="K301" s="1">
        <f>IFERROR(IF(VLOOKUP(G301,'RESIDENCIAL POPULAR  '!$G$6:$R$1080,4,FALSE)=J301,INDEX('RESIDENCIAL POPULAR  '!$G$6:$R$1080,G302,3),"0"),0)</f>
        <v>0</v>
      </c>
      <c r="L301" s="32">
        <f t="shared" si="57"/>
        <v>951</v>
      </c>
      <c r="M301" s="1">
        <f>IFERROR(IF(VLOOKUP(G301,'RESIDENCIAL POPULAR  '!$G$6:$R$1080,4,FALSE)=J301,INDEX('RESIDENCIAL POPULAR  '!$G$6:$R$1080,G302,2),"0"),0)</f>
        <v>0</v>
      </c>
      <c r="N301" s="31">
        <f t="shared" si="50"/>
        <v>13</v>
      </c>
      <c r="O301" s="2">
        <v>0</v>
      </c>
      <c r="P301" s="2">
        <f t="shared" si="51"/>
        <v>23.417461031249999</v>
      </c>
      <c r="Q301" s="2">
        <f t="shared" ca="1" si="52"/>
        <v>1063.2852932500002</v>
      </c>
      <c r="R301" s="2">
        <f t="shared" ca="1" si="58"/>
        <v>1063.2852932500002</v>
      </c>
      <c r="S301" s="2">
        <f t="shared" ca="1" si="59"/>
        <v>2126.5705865000004</v>
      </c>
      <c r="T301" s="2">
        <f t="shared" ca="1" si="53"/>
        <v>13822.708812250003</v>
      </c>
      <c r="U301" s="2">
        <f t="shared" ca="1" si="54"/>
        <v>13822.708812250003</v>
      </c>
      <c r="V301" s="2">
        <f t="shared" ca="1" si="55"/>
        <v>27645.417624500005</v>
      </c>
      <c r="W301" s="2">
        <f t="shared" si="56"/>
        <v>0</v>
      </c>
      <c r="X301" s="2">
        <f t="shared" ca="1" si="61"/>
        <v>14.565551962328771</v>
      </c>
      <c r="Y301" s="2">
        <v>747.95347339007424</v>
      </c>
      <c r="Z301" s="22">
        <v>747.95347339007424</v>
      </c>
      <c r="AA301" s="65">
        <f t="shared" si="60"/>
        <v>1495.9069467801485</v>
      </c>
    </row>
    <row r="302" spans="6:27" customFormat="1">
      <c r="F302" s="1">
        <v>296</v>
      </c>
      <c r="G302" s="1">
        <v>74</v>
      </c>
      <c r="H302" s="1">
        <v>10</v>
      </c>
      <c r="I302" s="1">
        <v>740</v>
      </c>
      <c r="J302" s="1">
        <v>0</v>
      </c>
      <c r="K302" s="1" t="str">
        <f>IFERROR(IF(VLOOKUP(G302,'RESIDENCIAL POPULAR  '!$G$6:$R$1080,4,FALSE)=J302,INDEX('RESIDENCIAL POPULAR  '!$G$6:$R$1080,G303,3),"0"),0)</f>
        <v>0</v>
      </c>
      <c r="L302" s="32">
        <f t="shared" si="57"/>
        <v>740</v>
      </c>
      <c r="M302" s="1" t="str">
        <f>IFERROR(IF(VLOOKUP(G302,'RESIDENCIAL POPULAR  '!$G$6:$R$1080,4,FALSE)=J302,INDEX('RESIDENCIAL POPULAR  '!$G$6:$R$1080,G303,2),"0"),0)</f>
        <v>0</v>
      </c>
      <c r="N302" s="31">
        <f t="shared" si="50"/>
        <v>10</v>
      </c>
      <c r="O302" s="2">
        <v>0</v>
      </c>
      <c r="P302" s="2">
        <f t="shared" si="51"/>
        <v>23.417461031249999</v>
      </c>
      <c r="Q302" s="2">
        <f t="shared" ca="1" si="52"/>
        <v>1086.7027542812502</v>
      </c>
      <c r="R302" s="2">
        <f t="shared" ca="1" si="58"/>
        <v>0</v>
      </c>
      <c r="S302" s="2">
        <f t="shared" ca="1" si="59"/>
        <v>1086.7027542812502</v>
      </c>
      <c r="T302" s="2">
        <f t="shared" ca="1" si="53"/>
        <v>10867.027542812502</v>
      </c>
      <c r="U302" s="2">
        <f t="shared" ca="1" si="54"/>
        <v>0</v>
      </c>
      <c r="V302" s="2">
        <f t="shared" ca="1" si="55"/>
        <v>10867.027542812502</v>
      </c>
      <c r="W302" s="2">
        <f t="shared" si="56"/>
        <v>0</v>
      </c>
      <c r="X302" s="2">
        <f t="shared" ca="1" si="61"/>
        <v>14.68517235515203</v>
      </c>
      <c r="Y302" s="2">
        <v>761.73929652016341</v>
      </c>
      <c r="Z302" s="22">
        <v>0</v>
      </c>
      <c r="AA302" s="65">
        <f t="shared" si="60"/>
        <v>761.73929652016341</v>
      </c>
    </row>
    <row r="303" spans="6:27" customFormat="1">
      <c r="F303" s="1">
        <v>297</v>
      </c>
      <c r="G303" s="1">
        <v>74</v>
      </c>
      <c r="H303" s="1">
        <v>9</v>
      </c>
      <c r="I303" s="1">
        <v>666</v>
      </c>
      <c r="J303" s="1">
        <v>60</v>
      </c>
      <c r="K303" s="1" t="str">
        <f>IFERROR(IF(VLOOKUP(G303,'RESIDENCIAL POPULAR  '!$G$6:$R$1080,4,FALSE)=J303,INDEX('RESIDENCIAL POPULAR  '!$G$6:$R$1080,G304,3),"0"),0)</f>
        <v>0</v>
      </c>
      <c r="L303" s="32">
        <f t="shared" si="57"/>
        <v>666</v>
      </c>
      <c r="M303" s="1" t="str">
        <f>IFERROR(IF(VLOOKUP(G303,'RESIDENCIAL POPULAR  '!$G$6:$R$1080,4,FALSE)=J303,INDEX('RESIDENCIAL POPULAR  '!$G$6:$R$1080,G304,2),"0"),0)</f>
        <v>0</v>
      </c>
      <c r="N303" s="31">
        <f t="shared" si="50"/>
        <v>9</v>
      </c>
      <c r="O303" s="2">
        <v>0</v>
      </c>
      <c r="P303" s="2">
        <f t="shared" si="51"/>
        <v>23.417461031249999</v>
      </c>
      <c r="Q303" s="2">
        <f t="shared" ca="1" si="52"/>
        <v>1086.7027542812502</v>
      </c>
      <c r="R303" s="2">
        <f t="shared" ca="1" si="58"/>
        <v>652.02165256875014</v>
      </c>
      <c r="S303" s="2">
        <f t="shared" ca="1" si="59"/>
        <v>1738.7244068500004</v>
      </c>
      <c r="T303" s="2">
        <f t="shared" ca="1" si="53"/>
        <v>9780.3247885312521</v>
      </c>
      <c r="U303" s="2">
        <f t="shared" ca="1" si="54"/>
        <v>5868.1948731187513</v>
      </c>
      <c r="V303" s="2">
        <f t="shared" ca="1" si="55"/>
        <v>15648.519661650003</v>
      </c>
      <c r="W303" s="2">
        <f t="shared" si="56"/>
        <v>0</v>
      </c>
      <c r="X303" s="2">
        <f t="shared" ca="1" si="61"/>
        <v>14.68517235515203</v>
      </c>
      <c r="Y303" s="2">
        <v>761.73929652016341</v>
      </c>
      <c r="Z303" s="22">
        <v>457.04357791209804</v>
      </c>
      <c r="AA303" s="65">
        <f t="shared" si="60"/>
        <v>1218.7828744322615</v>
      </c>
    </row>
    <row r="304" spans="6:27" customFormat="1">
      <c r="F304" s="1">
        <v>298</v>
      </c>
      <c r="G304" s="1">
        <v>74</v>
      </c>
      <c r="H304" s="1">
        <v>12</v>
      </c>
      <c r="I304" s="1">
        <v>888</v>
      </c>
      <c r="J304" s="1">
        <v>100</v>
      </c>
      <c r="K304" s="1">
        <f>IFERROR(IF(VLOOKUP(G304,'RESIDENCIAL POPULAR  '!$G$6:$R$1080,4,FALSE)=J304,INDEX('RESIDENCIAL POPULAR  '!$G$6:$R$1080,G305,3),"0"),0)</f>
        <v>0</v>
      </c>
      <c r="L304" s="32">
        <f t="shared" si="57"/>
        <v>888</v>
      </c>
      <c r="M304" s="1">
        <f>IFERROR(IF(VLOOKUP(G304,'RESIDENCIAL POPULAR  '!$G$6:$R$1080,4,FALSE)=J304,INDEX('RESIDENCIAL POPULAR  '!$G$6:$R$1080,G305,2),"0"),0)</f>
        <v>0</v>
      </c>
      <c r="N304" s="31">
        <f t="shared" si="50"/>
        <v>12</v>
      </c>
      <c r="O304" s="2">
        <v>0</v>
      </c>
      <c r="P304" s="2">
        <f t="shared" si="51"/>
        <v>23.417461031249999</v>
      </c>
      <c r="Q304" s="2">
        <f t="shared" ca="1" si="52"/>
        <v>1086.7027542812502</v>
      </c>
      <c r="R304" s="2">
        <f t="shared" ca="1" si="58"/>
        <v>1086.7027542812502</v>
      </c>
      <c r="S304" s="2">
        <f t="shared" ca="1" si="59"/>
        <v>2173.4055085625005</v>
      </c>
      <c r="T304" s="2">
        <f t="shared" ca="1" si="53"/>
        <v>13040.433051375003</v>
      </c>
      <c r="U304" s="2">
        <f t="shared" ca="1" si="54"/>
        <v>13040.433051375003</v>
      </c>
      <c r="V304" s="2">
        <f t="shared" ca="1" si="55"/>
        <v>26080.866102750006</v>
      </c>
      <c r="W304" s="2">
        <f t="shared" si="56"/>
        <v>0</v>
      </c>
      <c r="X304" s="2">
        <f t="shared" ca="1" si="61"/>
        <v>14.68517235515203</v>
      </c>
      <c r="Y304" s="2">
        <v>761.73929652016341</v>
      </c>
      <c r="Z304" s="22">
        <v>761.73929652016341</v>
      </c>
      <c r="AA304" s="65">
        <f t="shared" si="60"/>
        <v>1523.4785930403268</v>
      </c>
    </row>
    <row r="305" spans="6:27" customFormat="1">
      <c r="F305" s="1">
        <v>299</v>
      </c>
      <c r="G305" s="1">
        <v>75</v>
      </c>
      <c r="H305" s="1">
        <v>17</v>
      </c>
      <c r="I305" s="1">
        <v>1275</v>
      </c>
      <c r="J305" s="1">
        <v>0</v>
      </c>
      <c r="K305" s="1" t="str">
        <f>IFERROR(IF(VLOOKUP(G305,'RESIDENCIAL POPULAR  '!$G$6:$R$1080,4,FALSE)=J305,INDEX('RESIDENCIAL POPULAR  '!$G$6:$R$1080,G306,3),"0"),0)</f>
        <v>0</v>
      </c>
      <c r="L305" s="32">
        <f t="shared" si="57"/>
        <v>1275</v>
      </c>
      <c r="M305" s="1" t="str">
        <f>IFERROR(IF(VLOOKUP(G305,'RESIDENCIAL POPULAR  '!$G$6:$R$1080,4,FALSE)=J305,INDEX('RESIDENCIAL POPULAR  '!$G$6:$R$1080,G306,2),"0"),0)</f>
        <v>0</v>
      </c>
      <c r="N305" s="31">
        <f t="shared" si="50"/>
        <v>17</v>
      </c>
      <c r="O305" s="2">
        <v>0</v>
      </c>
      <c r="P305" s="2">
        <f t="shared" si="51"/>
        <v>23.417461031249999</v>
      </c>
      <c r="Q305" s="2">
        <f t="shared" ca="1" si="52"/>
        <v>1110.1202153125002</v>
      </c>
      <c r="R305" s="2">
        <f t="shared" ca="1" si="58"/>
        <v>0</v>
      </c>
      <c r="S305" s="2">
        <f t="shared" ca="1" si="59"/>
        <v>1110.1202153125002</v>
      </c>
      <c r="T305" s="2">
        <f t="shared" ca="1" si="53"/>
        <v>18872.043660312505</v>
      </c>
      <c r="U305" s="2">
        <f t="shared" ca="1" si="54"/>
        <v>0</v>
      </c>
      <c r="V305" s="2">
        <f t="shared" ca="1" si="55"/>
        <v>18872.043660312505</v>
      </c>
      <c r="W305" s="2">
        <f t="shared" si="56"/>
        <v>0</v>
      </c>
      <c r="X305" s="2">
        <f t="shared" ca="1" si="61"/>
        <v>14.801602870833337</v>
      </c>
      <c r="Y305" s="2">
        <v>775.52511965025258</v>
      </c>
      <c r="Z305" s="22">
        <v>0</v>
      </c>
      <c r="AA305" s="65">
        <f t="shared" si="60"/>
        <v>775.52511965025258</v>
      </c>
    </row>
    <row r="306" spans="6:27" customFormat="1">
      <c r="F306" s="1">
        <v>300</v>
      </c>
      <c r="G306" s="1">
        <v>75</v>
      </c>
      <c r="H306" s="1">
        <v>5</v>
      </c>
      <c r="I306" s="1">
        <v>375</v>
      </c>
      <c r="J306" s="1">
        <v>60</v>
      </c>
      <c r="K306" s="1" t="str">
        <f>IFERROR(IF(VLOOKUP(G306,'RESIDENCIAL POPULAR  '!$G$6:$R$1080,4,FALSE)=J306,INDEX('RESIDENCIAL POPULAR  '!$G$6:$R$1080,G307,3),"0"),0)</f>
        <v>0</v>
      </c>
      <c r="L306" s="32">
        <f t="shared" si="57"/>
        <v>375</v>
      </c>
      <c r="M306" s="1" t="str">
        <f>IFERROR(IF(VLOOKUP(G306,'RESIDENCIAL POPULAR  '!$G$6:$R$1080,4,FALSE)=J306,INDEX('RESIDENCIAL POPULAR  '!$G$6:$R$1080,G307,2),"0"),0)</f>
        <v>0</v>
      </c>
      <c r="N306" s="31">
        <f t="shared" si="50"/>
        <v>5</v>
      </c>
      <c r="O306" s="2">
        <v>0</v>
      </c>
      <c r="P306" s="2">
        <f t="shared" si="51"/>
        <v>23.417461031249999</v>
      </c>
      <c r="Q306" s="2">
        <f t="shared" ca="1" si="52"/>
        <v>1110.1202153125002</v>
      </c>
      <c r="R306" s="2">
        <f t="shared" ca="1" si="58"/>
        <v>666.07212918750008</v>
      </c>
      <c r="S306" s="2">
        <f t="shared" ca="1" si="59"/>
        <v>1776.1923445000002</v>
      </c>
      <c r="T306" s="2">
        <f t="shared" ca="1" si="53"/>
        <v>5550.6010765625015</v>
      </c>
      <c r="U306" s="2">
        <f t="shared" ca="1" si="54"/>
        <v>3330.3606459375005</v>
      </c>
      <c r="V306" s="2">
        <f t="shared" ca="1" si="55"/>
        <v>8880.9617225000002</v>
      </c>
      <c r="W306" s="2">
        <f t="shared" si="56"/>
        <v>0</v>
      </c>
      <c r="X306" s="2">
        <f t="shared" ca="1" si="61"/>
        <v>14.801602870833337</v>
      </c>
      <c r="Y306" s="2">
        <v>775.52511965025258</v>
      </c>
      <c r="Z306" s="22">
        <v>465.31507179015153</v>
      </c>
      <c r="AA306" s="65">
        <f t="shared" si="60"/>
        <v>1240.8401914404042</v>
      </c>
    </row>
    <row r="307" spans="6:27" customFormat="1">
      <c r="F307" s="1">
        <v>301</v>
      </c>
      <c r="G307" s="1">
        <v>75</v>
      </c>
      <c r="H307" s="1">
        <v>14</v>
      </c>
      <c r="I307" s="1">
        <v>1050</v>
      </c>
      <c r="J307" s="1">
        <v>100</v>
      </c>
      <c r="K307" s="1">
        <f>IFERROR(IF(VLOOKUP(G307,'RESIDENCIAL POPULAR  '!$G$6:$R$1080,4,FALSE)=J307,INDEX('RESIDENCIAL POPULAR  '!$G$6:$R$1080,G308,3),"0"),0)</f>
        <v>0</v>
      </c>
      <c r="L307" s="32">
        <f t="shared" si="57"/>
        <v>1050</v>
      </c>
      <c r="M307" s="1">
        <f>IFERROR(IF(VLOOKUP(G307,'RESIDENCIAL POPULAR  '!$G$6:$R$1080,4,FALSE)=J307,INDEX('RESIDENCIAL POPULAR  '!$G$6:$R$1080,G308,2),"0"),0)</f>
        <v>0</v>
      </c>
      <c r="N307" s="31">
        <f t="shared" si="50"/>
        <v>14</v>
      </c>
      <c r="O307" s="2">
        <v>0</v>
      </c>
      <c r="P307" s="2">
        <f t="shared" si="51"/>
        <v>23.417461031249999</v>
      </c>
      <c r="Q307" s="2">
        <f t="shared" ca="1" si="52"/>
        <v>1110.1202153125002</v>
      </c>
      <c r="R307" s="2">
        <f t="shared" ca="1" si="58"/>
        <v>1110.1202153125002</v>
      </c>
      <c r="S307" s="2">
        <f t="shared" ca="1" si="59"/>
        <v>2220.2404306250005</v>
      </c>
      <c r="T307" s="2">
        <f t="shared" ca="1" si="53"/>
        <v>15541.683014375003</v>
      </c>
      <c r="U307" s="2">
        <f t="shared" ca="1" si="54"/>
        <v>15541.683014375003</v>
      </c>
      <c r="V307" s="2">
        <f t="shared" ca="1" si="55"/>
        <v>31083.366028750006</v>
      </c>
      <c r="W307" s="2">
        <f t="shared" si="56"/>
        <v>0</v>
      </c>
      <c r="X307" s="2">
        <f t="shared" ca="1" si="61"/>
        <v>14.801602870833337</v>
      </c>
      <c r="Y307" s="2">
        <v>775.52511965025258</v>
      </c>
      <c r="Z307" s="22">
        <v>775.52511965025258</v>
      </c>
      <c r="AA307" s="65">
        <f t="shared" si="60"/>
        <v>1551.0502393005052</v>
      </c>
    </row>
    <row r="308" spans="6:27" customFormat="1">
      <c r="F308" s="1">
        <v>302</v>
      </c>
      <c r="G308" s="1">
        <v>76</v>
      </c>
      <c r="H308" s="1">
        <v>17</v>
      </c>
      <c r="I308" s="1">
        <v>1292</v>
      </c>
      <c r="J308" s="1">
        <v>0</v>
      </c>
      <c r="K308" s="1" t="str">
        <f>IFERROR(IF(VLOOKUP(G308,'RESIDENCIAL POPULAR  '!$G$6:$R$1080,4,FALSE)=J308,INDEX('RESIDENCIAL POPULAR  '!$G$6:$R$1080,G309,3),"0"),0)</f>
        <v>0</v>
      </c>
      <c r="L308" s="32">
        <f t="shared" si="57"/>
        <v>1292</v>
      </c>
      <c r="M308" s="1" t="str">
        <f>IFERROR(IF(VLOOKUP(G308,'RESIDENCIAL POPULAR  '!$G$6:$R$1080,4,FALSE)=J308,INDEX('RESIDENCIAL POPULAR  '!$G$6:$R$1080,G309,2),"0"),0)</f>
        <v>0</v>
      </c>
      <c r="N308" s="31">
        <f t="shared" si="50"/>
        <v>17</v>
      </c>
      <c r="O308" s="2">
        <v>0</v>
      </c>
      <c r="P308" s="2">
        <f t="shared" si="51"/>
        <v>23.417461031249999</v>
      </c>
      <c r="Q308" s="2">
        <f t="shared" ca="1" si="52"/>
        <v>1133.5376763437503</v>
      </c>
      <c r="R308" s="2">
        <f t="shared" ca="1" si="58"/>
        <v>0</v>
      </c>
      <c r="S308" s="2">
        <f t="shared" ca="1" si="59"/>
        <v>1133.5376763437503</v>
      </c>
      <c r="T308" s="2">
        <f t="shared" ca="1" si="53"/>
        <v>19270.140497843753</v>
      </c>
      <c r="U308" s="2">
        <f t="shared" ca="1" si="54"/>
        <v>0</v>
      </c>
      <c r="V308" s="2">
        <f t="shared" ca="1" si="55"/>
        <v>19270.140497843753</v>
      </c>
      <c r="W308" s="2">
        <f t="shared" si="56"/>
        <v>0</v>
      </c>
      <c r="X308" s="2">
        <f t="shared" ca="1" si="61"/>
        <v>14.914969425575661</v>
      </c>
      <c r="Y308" s="2">
        <v>789.31094278034175</v>
      </c>
      <c r="Z308" s="22">
        <v>0</v>
      </c>
      <c r="AA308" s="65">
        <f t="shared" si="60"/>
        <v>789.31094278034175</v>
      </c>
    </row>
    <row r="309" spans="6:27" customFormat="1">
      <c r="F309" s="1">
        <v>303</v>
      </c>
      <c r="G309" s="1">
        <v>76</v>
      </c>
      <c r="H309" s="1">
        <v>10</v>
      </c>
      <c r="I309" s="1">
        <v>760</v>
      </c>
      <c r="J309" s="1">
        <v>60</v>
      </c>
      <c r="K309" s="1" t="str">
        <f>IFERROR(IF(VLOOKUP(G309,'RESIDENCIAL POPULAR  '!$G$6:$R$1080,4,FALSE)=J309,INDEX('RESIDENCIAL POPULAR  '!$G$6:$R$1080,G310,3),"0"),0)</f>
        <v>0</v>
      </c>
      <c r="L309" s="32">
        <f t="shared" si="57"/>
        <v>760</v>
      </c>
      <c r="M309" s="1" t="str">
        <f>IFERROR(IF(VLOOKUP(G309,'RESIDENCIAL POPULAR  '!$G$6:$R$1080,4,FALSE)=J309,INDEX('RESIDENCIAL POPULAR  '!$G$6:$R$1080,G310,2),"0"),0)</f>
        <v>0</v>
      </c>
      <c r="N309" s="31">
        <f t="shared" si="50"/>
        <v>10</v>
      </c>
      <c r="O309" s="2">
        <v>0</v>
      </c>
      <c r="P309" s="2">
        <f t="shared" si="51"/>
        <v>23.417461031249999</v>
      </c>
      <c r="Q309" s="2">
        <f t="shared" ca="1" si="52"/>
        <v>1133.5376763437503</v>
      </c>
      <c r="R309" s="2">
        <f t="shared" ca="1" si="58"/>
        <v>680.12260580625014</v>
      </c>
      <c r="S309" s="2">
        <f t="shared" ca="1" si="59"/>
        <v>1813.6602821500005</v>
      </c>
      <c r="T309" s="2">
        <f t="shared" ca="1" si="53"/>
        <v>11335.376763437504</v>
      </c>
      <c r="U309" s="2">
        <f t="shared" ca="1" si="54"/>
        <v>6801.2260580625016</v>
      </c>
      <c r="V309" s="2">
        <f t="shared" ca="1" si="55"/>
        <v>18136.602821500004</v>
      </c>
      <c r="W309" s="2">
        <f t="shared" si="56"/>
        <v>0</v>
      </c>
      <c r="X309" s="2">
        <f t="shared" ca="1" si="61"/>
        <v>14.914969425575661</v>
      </c>
      <c r="Y309" s="2">
        <v>789.31094278034175</v>
      </c>
      <c r="Z309" s="22">
        <v>473.58656566820503</v>
      </c>
      <c r="AA309" s="65">
        <f t="shared" si="60"/>
        <v>1262.8975084485469</v>
      </c>
    </row>
    <row r="310" spans="6:27" customFormat="1">
      <c r="F310" s="1">
        <v>304</v>
      </c>
      <c r="G310" s="1">
        <v>76</v>
      </c>
      <c r="H310" s="1">
        <v>19</v>
      </c>
      <c r="I310" s="1">
        <v>1442</v>
      </c>
      <c r="J310" s="1">
        <v>100</v>
      </c>
      <c r="K310" s="1">
        <f>IFERROR(IF(VLOOKUP(G310,'RESIDENCIAL POPULAR  '!$G$6:$R$1080,4,FALSE)=J310,INDEX('RESIDENCIAL POPULAR  '!$G$6:$R$1080,G311,3),"0"),0)</f>
        <v>284</v>
      </c>
      <c r="L310" s="32">
        <f t="shared" si="57"/>
        <v>1158</v>
      </c>
      <c r="M310" s="1">
        <f>IFERROR(IF(VLOOKUP(G310,'RESIDENCIAL POPULAR  '!$G$6:$R$1080,4,FALSE)=J310,INDEX('RESIDENCIAL POPULAR  '!$G$6:$R$1080,G311,2),"0"),0)</f>
        <v>4</v>
      </c>
      <c r="N310" s="31">
        <f t="shared" si="50"/>
        <v>15</v>
      </c>
      <c r="O310" s="2">
        <v>0</v>
      </c>
      <c r="P310" s="2">
        <f t="shared" si="51"/>
        <v>23.417461031249999</v>
      </c>
      <c r="Q310" s="2">
        <f t="shared" ca="1" si="52"/>
        <v>1133.5376763437503</v>
      </c>
      <c r="R310" s="2">
        <f t="shared" ca="1" si="58"/>
        <v>1133.5376763437503</v>
      </c>
      <c r="S310" s="2">
        <f t="shared" ca="1" si="59"/>
        <v>2267.0753526875005</v>
      </c>
      <c r="T310" s="2">
        <f t="shared" ca="1" si="53"/>
        <v>17003.065145156255</v>
      </c>
      <c r="U310" s="2">
        <f t="shared" ca="1" si="54"/>
        <v>17003.065145156255</v>
      </c>
      <c r="V310" s="2">
        <f t="shared" ca="1" si="55"/>
        <v>34006.130290312511</v>
      </c>
      <c r="W310" s="2">
        <f t="shared" si="56"/>
        <v>0</v>
      </c>
      <c r="X310" s="2">
        <f t="shared" ca="1" si="61"/>
        <v>14.914969425575661</v>
      </c>
      <c r="Y310" s="2">
        <v>789.31094278034175</v>
      </c>
      <c r="Z310" s="22">
        <v>789.31094278034175</v>
      </c>
      <c r="AA310" s="65">
        <f t="shared" si="60"/>
        <v>1578.6218855606835</v>
      </c>
    </row>
    <row r="311" spans="6:27" customFormat="1">
      <c r="F311" s="1">
        <v>305</v>
      </c>
      <c r="G311" s="1">
        <v>77</v>
      </c>
      <c r="H311" s="1">
        <v>7</v>
      </c>
      <c r="I311" s="1">
        <v>538</v>
      </c>
      <c r="J311" s="1">
        <v>0</v>
      </c>
      <c r="K311" s="1" t="str">
        <f>IFERROR(IF(VLOOKUP(G311,'RESIDENCIAL POPULAR  '!$G$6:$R$1080,4,FALSE)=J311,INDEX('RESIDENCIAL POPULAR  '!$G$6:$R$1080,G312,3),"0"),0)</f>
        <v>0</v>
      </c>
      <c r="L311" s="32">
        <f t="shared" si="57"/>
        <v>538</v>
      </c>
      <c r="M311" s="1" t="str">
        <f>IFERROR(IF(VLOOKUP(G311,'RESIDENCIAL POPULAR  '!$G$6:$R$1080,4,FALSE)=J311,INDEX('RESIDENCIAL POPULAR  '!$G$6:$R$1080,G312,2),"0"),0)</f>
        <v>0</v>
      </c>
      <c r="N311" s="31">
        <f t="shared" si="50"/>
        <v>7</v>
      </c>
      <c r="O311" s="2">
        <v>0</v>
      </c>
      <c r="P311" s="2">
        <f t="shared" si="51"/>
        <v>23.417461031249999</v>
      </c>
      <c r="Q311" s="2">
        <f t="shared" ca="1" si="52"/>
        <v>1156.9551373750003</v>
      </c>
      <c r="R311" s="2">
        <f t="shared" ca="1" si="58"/>
        <v>0</v>
      </c>
      <c r="S311" s="2">
        <f t="shared" ca="1" si="59"/>
        <v>1156.9551373750003</v>
      </c>
      <c r="T311" s="2">
        <f t="shared" ca="1" si="53"/>
        <v>8098.6859616250022</v>
      </c>
      <c r="U311" s="2">
        <f t="shared" ca="1" si="54"/>
        <v>0</v>
      </c>
      <c r="V311" s="2">
        <f t="shared" ca="1" si="55"/>
        <v>8098.6859616250022</v>
      </c>
      <c r="W311" s="2">
        <f t="shared" si="56"/>
        <v>0</v>
      </c>
      <c r="X311" s="2">
        <f t="shared" ca="1" si="61"/>
        <v>15.025391394480524</v>
      </c>
      <c r="Y311" s="2">
        <v>803.09676591043092</v>
      </c>
      <c r="Z311" s="22">
        <v>0</v>
      </c>
      <c r="AA311" s="65">
        <f t="shared" si="60"/>
        <v>803.09676591043092</v>
      </c>
    </row>
    <row r="312" spans="6:27" customFormat="1">
      <c r="F312" s="1">
        <v>306</v>
      </c>
      <c r="G312" s="1">
        <v>77</v>
      </c>
      <c r="H312" s="1">
        <v>3</v>
      </c>
      <c r="I312" s="1">
        <v>231</v>
      </c>
      <c r="J312" s="1">
        <v>60</v>
      </c>
      <c r="K312" s="1" t="str">
        <f>IFERROR(IF(VLOOKUP(G312,'RESIDENCIAL POPULAR  '!$G$6:$R$1080,4,FALSE)=J312,INDEX('RESIDENCIAL POPULAR  '!$G$6:$R$1080,G313,3),"0"),0)</f>
        <v>0</v>
      </c>
      <c r="L312" s="32">
        <f t="shared" si="57"/>
        <v>231</v>
      </c>
      <c r="M312" s="1" t="str">
        <f>IFERROR(IF(VLOOKUP(G312,'RESIDENCIAL POPULAR  '!$G$6:$R$1080,4,FALSE)=J312,INDEX('RESIDENCIAL POPULAR  '!$G$6:$R$1080,G313,2),"0"),0)</f>
        <v>0</v>
      </c>
      <c r="N312" s="31">
        <f t="shared" si="50"/>
        <v>3</v>
      </c>
      <c r="O312" s="2">
        <v>0</v>
      </c>
      <c r="P312" s="2">
        <f t="shared" si="51"/>
        <v>23.417461031249999</v>
      </c>
      <c r="Q312" s="2">
        <f t="shared" ca="1" si="52"/>
        <v>1156.9551373750003</v>
      </c>
      <c r="R312" s="2">
        <f t="shared" ca="1" si="58"/>
        <v>694.17308242500019</v>
      </c>
      <c r="S312" s="2">
        <f t="shared" ca="1" si="59"/>
        <v>1851.1282198000004</v>
      </c>
      <c r="T312" s="2">
        <f t="shared" ca="1" si="53"/>
        <v>3470.8654121250011</v>
      </c>
      <c r="U312" s="2">
        <f t="shared" ca="1" si="54"/>
        <v>2082.5192472750005</v>
      </c>
      <c r="V312" s="2">
        <f t="shared" ca="1" si="55"/>
        <v>5553.3846594000006</v>
      </c>
      <c r="W312" s="2">
        <f t="shared" si="56"/>
        <v>0</v>
      </c>
      <c r="X312" s="2">
        <f t="shared" ca="1" si="61"/>
        <v>15.025391394480524</v>
      </c>
      <c r="Y312" s="2">
        <v>803.09676591043092</v>
      </c>
      <c r="Z312" s="22">
        <v>481.85805954625852</v>
      </c>
      <c r="AA312" s="65">
        <f t="shared" si="60"/>
        <v>1284.9548254566894</v>
      </c>
    </row>
    <row r="313" spans="6:27" customFormat="1">
      <c r="F313" s="1">
        <v>307</v>
      </c>
      <c r="G313" s="1">
        <v>77</v>
      </c>
      <c r="H313" s="1">
        <v>8</v>
      </c>
      <c r="I313" s="1">
        <v>616</v>
      </c>
      <c r="J313" s="1">
        <v>100</v>
      </c>
      <c r="K313" s="1">
        <f>IFERROR(IF(VLOOKUP(G313,'RESIDENCIAL POPULAR  '!$G$6:$R$1080,4,FALSE)=J313,INDEX('RESIDENCIAL POPULAR  '!$G$6:$R$1080,G314,3),"0"),0)</f>
        <v>0</v>
      </c>
      <c r="L313" s="32">
        <f t="shared" si="57"/>
        <v>616</v>
      </c>
      <c r="M313" s="1">
        <f>IFERROR(IF(VLOOKUP(G313,'RESIDENCIAL POPULAR  '!$G$6:$R$1080,4,FALSE)=J313,INDEX('RESIDENCIAL POPULAR  '!$G$6:$R$1080,G314,2),"0"),0)</f>
        <v>0</v>
      </c>
      <c r="N313" s="31">
        <f t="shared" si="50"/>
        <v>8</v>
      </c>
      <c r="O313" s="2">
        <v>0</v>
      </c>
      <c r="P313" s="2">
        <f t="shared" si="51"/>
        <v>23.417461031249999</v>
      </c>
      <c r="Q313" s="2">
        <f t="shared" ca="1" si="52"/>
        <v>1156.9551373750003</v>
      </c>
      <c r="R313" s="2">
        <f t="shared" ca="1" si="58"/>
        <v>1156.9551373750003</v>
      </c>
      <c r="S313" s="2">
        <f t="shared" ca="1" si="59"/>
        <v>2313.9102747500006</v>
      </c>
      <c r="T313" s="2">
        <f t="shared" ca="1" si="53"/>
        <v>9255.6410990000022</v>
      </c>
      <c r="U313" s="2">
        <f t="shared" ca="1" si="54"/>
        <v>9255.6410990000022</v>
      </c>
      <c r="V313" s="2">
        <f t="shared" ca="1" si="55"/>
        <v>18511.282198000004</v>
      </c>
      <c r="W313" s="2">
        <f t="shared" si="56"/>
        <v>0</v>
      </c>
      <c r="X313" s="2">
        <f t="shared" ca="1" si="61"/>
        <v>15.025391394480524</v>
      </c>
      <c r="Y313" s="2">
        <v>803.09676591043092</v>
      </c>
      <c r="Z313" s="22">
        <v>803.09676591043092</v>
      </c>
      <c r="AA313" s="65">
        <f t="shared" si="60"/>
        <v>1606.1935318208618</v>
      </c>
    </row>
    <row r="314" spans="6:27" customFormat="1">
      <c r="F314" s="1">
        <v>308</v>
      </c>
      <c r="G314" s="1">
        <v>78</v>
      </c>
      <c r="H314" s="1">
        <v>20</v>
      </c>
      <c r="I314" s="1">
        <v>1560</v>
      </c>
      <c r="J314" s="1">
        <v>0</v>
      </c>
      <c r="K314" s="1" t="str">
        <f>IFERROR(IF(VLOOKUP(G314,'RESIDENCIAL POPULAR  '!$G$6:$R$1080,4,FALSE)=J314,INDEX('RESIDENCIAL POPULAR  '!$G$6:$R$1080,G315,3),"0"),0)</f>
        <v>0</v>
      </c>
      <c r="L314" s="32">
        <f t="shared" si="57"/>
        <v>1560</v>
      </c>
      <c r="M314" s="1" t="str">
        <f>IFERROR(IF(VLOOKUP(G314,'RESIDENCIAL POPULAR  '!$G$6:$R$1080,4,FALSE)=J314,INDEX('RESIDENCIAL POPULAR  '!$G$6:$R$1080,G315,2),"0"),0)</f>
        <v>0</v>
      </c>
      <c r="N314" s="31">
        <f t="shared" si="50"/>
        <v>20</v>
      </c>
      <c r="O314" s="2">
        <v>0</v>
      </c>
      <c r="P314" s="2">
        <f t="shared" si="51"/>
        <v>23.417461031249999</v>
      </c>
      <c r="Q314" s="2">
        <f t="shared" ca="1" si="52"/>
        <v>1180.3725984062503</v>
      </c>
      <c r="R314" s="2">
        <f t="shared" ca="1" si="58"/>
        <v>0</v>
      </c>
      <c r="S314" s="2">
        <f t="shared" ca="1" si="59"/>
        <v>1180.3725984062503</v>
      </c>
      <c r="T314" s="2">
        <f t="shared" ca="1" si="53"/>
        <v>23607.451968125006</v>
      </c>
      <c r="U314" s="2">
        <f t="shared" ca="1" si="54"/>
        <v>0</v>
      </c>
      <c r="V314" s="2">
        <f t="shared" ca="1" si="55"/>
        <v>23607.451968125006</v>
      </c>
      <c r="W314" s="2">
        <f t="shared" si="56"/>
        <v>0</v>
      </c>
      <c r="X314" s="2">
        <f t="shared" ca="1" si="61"/>
        <v>15.132982030849362</v>
      </c>
      <c r="Y314" s="2">
        <v>816.88258904052009</v>
      </c>
      <c r="Z314" s="22">
        <v>0</v>
      </c>
      <c r="AA314" s="65">
        <f t="shared" si="60"/>
        <v>816.88258904052009</v>
      </c>
    </row>
    <row r="315" spans="6:27" customFormat="1">
      <c r="F315" s="1">
        <v>309</v>
      </c>
      <c r="G315" s="1">
        <v>78</v>
      </c>
      <c r="H315" s="1">
        <v>9</v>
      </c>
      <c r="I315" s="1">
        <v>702</v>
      </c>
      <c r="J315" s="1">
        <v>60</v>
      </c>
      <c r="K315" s="1" t="str">
        <f>IFERROR(IF(VLOOKUP(G315,'RESIDENCIAL POPULAR  '!$G$6:$R$1080,4,FALSE)=J315,INDEX('RESIDENCIAL POPULAR  '!$G$6:$R$1080,G316,3),"0"),0)</f>
        <v>0</v>
      </c>
      <c r="L315" s="32">
        <f t="shared" si="57"/>
        <v>702</v>
      </c>
      <c r="M315" s="1" t="str">
        <f>IFERROR(IF(VLOOKUP(G315,'RESIDENCIAL POPULAR  '!$G$6:$R$1080,4,FALSE)=J315,INDEX('RESIDENCIAL POPULAR  '!$G$6:$R$1080,G316,2),"0"),0)</f>
        <v>0</v>
      </c>
      <c r="N315" s="31">
        <f t="shared" si="50"/>
        <v>9</v>
      </c>
      <c r="O315" s="2">
        <v>0</v>
      </c>
      <c r="P315" s="2">
        <f t="shared" si="51"/>
        <v>23.417461031249999</v>
      </c>
      <c r="Q315" s="2">
        <f t="shared" ca="1" si="52"/>
        <v>1180.3725984062503</v>
      </c>
      <c r="R315" s="2">
        <f t="shared" ca="1" si="58"/>
        <v>708.22355904375013</v>
      </c>
      <c r="S315" s="2">
        <f t="shared" ca="1" si="59"/>
        <v>1888.5961574500004</v>
      </c>
      <c r="T315" s="2">
        <f t="shared" ca="1" si="53"/>
        <v>10623.353385656254</v>
      </c>
      <c r="U315" s="2">
        <f t="shared" ca="1" si="54"/>
        <v>6374.0120313937514</v>
      </c>
      <c r="V315" s="2">
        <f t="shared" ca="1" si="55"/>
        <v>16997.365417050005</v>
      </c>
      <c r="W315" s="2">
        <f t="shared" si="56"/>
        <v>0</v>
      </c>
      <c r="X315" s="2">
        <f t="shared" ca="1" si="61"/>
        <v>15.132982030849362</v>
      </c>
      <c r="Y315" s="2">
        <v>816.88258904052009</v>
      </c>
      <c r="Z315" s="22">
        <v>490.12955342431201</v>
      </c>
      <c r="AA315" s="65">
        <f t="shared" si="60"/>
        <v>1307.0121424648321</v>
      </c>
    </row>
    <row r="316" spans="6:27" customFormat="1">
      <c r="F316" s="1">
        <v>310</v>
      </c>
      <c r="G316" s="1">
        <v>78</v>
      </c>
      <c r="H316" s="1">
        <v>1</v>
      </c>
      <c r="I316" s="1">
        <v>78</v>
      </c>
      <c r="J316" s="1">
        <v>80</v>
      </c>
      <c r="K316" s="1" t="str">
        <f>IFERROR(IF(VLOOKUP(G316,'RESIDENCIAL POPULAR  '!$G$6:$R$1080,4,FALSE)=J316,INDEX('RESIDENCIAL POPULAR  '!$G$6:$R$1080,G317,3),"0"),0)</f>
        <v>0</v>
      </c>
      <c r="L316" s="32">
        <f t="shared" si="57"/>
        <v>78</v>
      </c>
      <c r="M316" s="1" t="str">
        <f>IFERROR(IF(VLOOKUP(G316,'RESIDENCIAL POPULAR  '!$G$6:$R$1080,4,FALSE)=J316,INDEX('RESIDENCIAL POPULAR  '!$G$6:$R$1080,G317,2),"0"),0)</f>
        <v>0</v>
      </c>
      <c r="N316" s="31">
        <f t="shared" si="50"/>
        <v>1</v>
      </c>
      <c r="O316" s="2">
        <v>0</v>
      </c>
      <c r="P316" s="2">
        <f t="shared" si="51"/>
        <v>23.417461031249999</v>
      </c>
      <c r="Q316" s="2">
        <f t="shared" ca="1" si="52"/>
        <v>1180.3725984062503</v>
      </c>
      <c r="R316" s="2">
        <f t="shared" ca="1" si="58"/>
        <v>944.29807872500032</v>
      </c>
      <c r="S316" s="2">
        <f t="shared" ca="1" si="59"/>
        <v>2124.6706771312506</v>
      </c>
      <c r="T316" s="2">
        <f t="shared" ca="1" si="53"/>
        <v>1180.3725984062503</v>
      </c>
      <c r="U316" s="2">
        <f t="shared" ca="1" si="54"/>
        <v>944.29807872500032</v>
      </c>
      <c r="V316" s="2">
        <f t="shared" ca="1" si="55"/>
        <v>2124.6706771312506</v>
      </c>
      <c r="W316" s="2">
        <f t="shared" si="56"/>
        <v>0</v>
      </c>
      <c r="X316" s="2">
        <f t="shared" ca="1" si="61"/>
        <v>15.132982030849362</v>
      </c>
      <c r="Y316" s="2">
        <v>816.88258904052009</v>
      </c>
      <c r="Z316" s="22">
        <v>653.50607123241616</v>
      </c>
      <c r="AA316" s="65">
        <f t="shared" si="60"/>
        <v>1470.3886602729362</v>
      </c>
    </row>
    <row r="317" spans="6:27" customFormat="1">
      <c r="F317" s="1">
        <v>311</v>
      </c>
      <c r="G317" s="1">
        <v>78</v>
      </c>
      <c r="H317" s="1">
        <v>15</v>
      </c>
      <c r="I317" s="1">
        <v>1170</v>
      </c>
      <c r="J317" s="1">
        <v>100</v>
      </c>
      <c r="K317" s="1">
        <f>IFERROR(IF(VLOOKUP(G317,'RESIDENCIAL POPULAR  '!$G$6:$R$1080,4,FALSE)=J317,INDEX('RESIDENCIAL POPULAR  '!$G$6:$R$1080,G318,3),"0"),0)</f>
        <v>583</v>
      </c>
      <c r="L317" s="32">
        <f t="shared" si="57"/>
        <v>587</v>
      </c>
      <c r="M317" s="1">
        <f>IFERROR(IF(VLOOKUP(G317,'RESIDENCIAL POPULAR  '!$G$6:$R$1080,4,FALSE)=J317,INDEX('RESIDENCIAL POPULAR  '!$G$6:$R$1080,G318,2),"0"),0)</f>
        <v>7</v>
      </c>
      <c r="N317" s="31">
        <f t="shared" si="50"/>
        <v>8</v>
      </c>
      <c r="O317" s="2">
        <v>0</v>
      </c>
      <c r="P317" s="2">
        <f t="shared" si="51"/>
        <v>23.417461031249999</v>
      </c>
      <c r="Q317" s="2">
        <f t="shared" ca="1" si="52"/>
        <v>1180.3725984062503</v>
      </c>
      <c r="R317" s="2">
        <f t="shared" ca="1" si="58"/>
        <v>1180.3725984062503</v>
      </c>
      <c r="S317" s="2">
        <f t="shared" ca="1" si="59"/>
        <v>2360.7451968125006</v>
      </c>
      <c r="T317" s="2">
        <f t="shared" ca="1" si="53"/>
        <v>9442.9807872500023</v>
      </c>
      <c r="U317" s="2">
        <f t="shared" ca="1" si="54"/>
        <v>9442.9807872500023</v>
      </c>
      <c r="V317" s="2">
        <f t="shared" ca="1" si="55"/>
        <v>18885.961574500005</v>
      </c>
      <c r="W317" s="2">
        <f t="shared" si="56"/>
        <v>0</v>
      </c>
      <c r="X317" s="2">
        <f t="shared" ca="1" si="61"/>
        <v>15.132982030849362</v>
      </c>
      <c r="Y317" s="2">
        <v>816.88258904052009</v>
      </c>
      <c r="Z317" s="22">
        <v>816.88258904052009</v>
      </c>
      <c r="AA317" s="65">
        <f t="shared" si="60"/>
        <v>1633.7651780810402</v>
      </c>
    </row>
    <row r="318" spans="6:27" customFormat="1">
      <c r="F318" s="1">
        <v>312</v>
      </c>
      <c r="G318" s="1">
        <v>79</v>
      </c>
      <c r="H318" s="1">
        <v>11</v>
      </c>
      <c r="I318" s="1">
        <v>869</v>
      </c>
      <c r="J318" s="1">
        <v>0</v>
      </c>
      <c r="K318" s="1" t="str">
        <f>IFERROR(IF(VLOOKUP(G318,'RESIDENCIAL POPULAR  '!$G$6:$R$1080,4,FALSE)=J318,INDEX('RESIDENCIAL POPULAR  '!$G$6:$R$1080,G319,3),"0"),0)</f>
        <v>0</v>
      </c>
      <c r="L318" s="32">
        <f t="shared" si="57"/>
        <v>869</v>
      </c>
      <c r="M318" s="1" t="str">
        <f>IFERROR(IF(VLOOKUP(G318,'RESIDENCIAL POPULAR  '!$G$6:$R$1080,4,FALSE)=J318,INDEX('RESIDENCIAL POPULAR  '!$G$6:$R$1080,G319,2),"0"),0)</f>
        <v>0</v>
      </c>
      <c r="N318" s="31">
        <f t="shared" si="50"/>
        <v>11</v>
      </c>
      <c r="O318" s="2">
        <v>0</v>
      </c>
      <c r="P318" s="2">
        <f t="shared" si="51"/>
        <v>23.417461031249999</v>
      </c>
      <c r="Q318" s="2">
        <f t="shared" ca="1" si="52"/>
        <v>1203.7900594375003</v>
      </c>
      <c r="R318" s="2">
        <f t="shared" ca="1" si="58"/>
        <v>0</v>
      </c>
      <c r="S318" s="2">
        <f t="shared" ca="1" si="59"/>
        <v>1203.7900594375003</v>
      </c>
      <c r="T318" s="2">
        <f t="shared" ca="1" si="53"/>
        <v>13241.690653812504</v>
      </c>
      <c r="U318" s="2">
        <f t="shared" ca="1" si="54"/>
        <v>0</v>
      </c>
      <c r="V318" s="2">
        <f t="shared" ca="1" si="55"/>
        <v>13241.690653812504</v>
      </c>
      <c r="W318" s="2">
        <f t="shared" si="56"/>
        <v>0</v>
      </c>
      <c r="X318" s="2">
        <f t="shared" ca="1" si="61"/>
        <v>15.237848853639244</v>
      </c>
      <c r="Y318" s="2">
        <v>830.66841217060926</v>
      </c>
      <c r="Z318" s="22">
        <v>0</v>
      </c>
      <c r="AA318" s="65">
        <f t="shared" si="60"/>
        <v>830.66841217060926</v>
      </c>
    </row>
    <row r="319" spans="6:27" customFormat="1">
      <c r="F319" s="1">
        <v>313</v>
      </c>
      <c r="G319" s="1">
        <v>79</v>
      </c>
      <c r="H319" s="1">
        <v>6</v>
      </c>
      <c r="I319" s="1">
        <v>474</v>
      </c>
      <c r="J319" s="1">
        <v>60</v>
      </c>
      <c r="K319" s="1" t="str">
        <f>IFERROR(IF(VLOOKUP(G319,'RESIDENCIAL POPULAR  '!$G$6:$R$1080,4,FALSE)=J319,INDEX('RESIDENCIAL POPULAR  '!$G$6:$R$1080,G320,3),"0"),0)</f>
        <v>0</v>
      </c>
      <c r="L319" s="32">
        <f t="shared" si="57"/>
        <v>474</v>
      </c>
      <c r="M319" s="1" t="str">
        <f>IFERROR(IF(VLOOKUP(G319,'RESIDENCIAL POPULAR  '!$G$6:$R$1080,4,FALSE)=J319,INDEX('RESIDENCIAL POPULAR  '!$G$6:$R$1080,G320,2),"0"),0)</f>
        <v>0</v>
      </c>
      <c r="N319" s="31">
        <f t="shared" si="50"/>
        <v>6</v>
      </c>
      <c r="O319" s="2">
        <v>0</v>
      </c>
      <c r="P319" s="2">
        <f t="shared" si="51"/>
        <v>23.417461031249999</v>
      </c>
      <c r="Q319" s="2">
        <f t="shared" ca="1" si="52"/>
        <v>1203.7900594375003</v>
      </c>
      <c r="R319" s="2">
        <f t="shared" ca="1" si="58"/>
        <v>722.27403566250018</v>
      </c>
      <c r="S319" s="2">
        <f t="shared" ca="1" si="59"/>
        <v>1926.0640951000005</v>
      </c>
      <c r="T319" s="2">
        <f t="shared" ca="1" si="53"/>
        <v>7222.7403566250014</v>
      </c>
      <c r="U319" s="2">
        <f t="shared" ca="1" si="54"/>
        <v>4333.6442139750015</v>
      </c>
      <c r="V319" s="2">
        <f t="shared" ca="1" si="55"/>
        <v>11556.384570600003</v>
      </c>
      <c r="W319" s="2">
        <f t="shared" si="56"/>
        <v>0</v>
      </c>
      <c r="X319" s="2">
        <f t="shared" ca="1" si="61"/>
        <v>15.237848853639244</v>
      </c>
      <c r="Y319" s="2">
        <v>830.66841217060926</v>
      </c>
      <c r="Z319" s="22">
        <v>498.40104730236555</v>
      </c>
      <c r="AA319" s="65">
        <f t="shared" si="60"/>
        <v>1329.0694594729748</v>
      </c>
    </row>
    <row r="320" spans="6:27" customFormat="1">
      <c r="F320" s="1">
        <v>314</v>
      </c>
      <c r="G320" s="1">
        <v>79</v>
      </c>
      <c r="H320" s="1">
        <v>2</v>
      </c>
      <c r="I320" s="1">
        <v>158</v>
      </c>
      <c r="J320" s="1">
        <v>80</v>
      </c>
      <c r="K320" s="1" t="str">
        <f>IFERROR(IF(VLOOKUP(G320,'RESIDENCIAL POPULAR  '!$G$6:$R$1080,4,FALSE)=J320,INDEX('RESIDENCIAL POPULAR  '!$G$6:$R$1080,G321,3),"0"),0)</f>
        <v>0</v>
      </c>
      <c r="L320" s="32">
        <f t="shared" si="57"/>
        <v>158</v>
      </c>
      <c r="M320" s="1" t="str">
        <f>IFERROR(IF(VLOOKUP(G320,'RESIDENCIAL POPULAR  '!$G$6:$R$1080,4,FALSE)=J320,INDEX('RESIDENCIAL POPULAR  '!$G$6:$R$1080,G321,2),"0"),0)</f>
        <v>0</v>
      </c>
      <c r="N320" s="31">
        <f t="shared" si="50"/>
        <v>2</v>
      </c>
      <c r="O320" s="2">
        <v>0</v>
      </c>
      <c r="P320" s="2">
        <f t="shared" si="51"/>
        <v>23.417461031249999</v>
      </c>
      <c r="Q320" s="2">
        <f t="shared" ca="1" si="52"/>
        <v>1203.7900594375003</v>
      </c>
      <c r="R320" s="2">
        <f t="shared" ca="1" si="58"/>
        <v>963.03204755000024</v>
      </c>
      <c r="S320" s="2">
        <f t="shared" ca="1" si="59"/>
        <v>2166.8221069875008</v>
      </c>
      <c r="T320" s="2">
        <f t="shared" ca="1" si="53"/>
        <v>2407.5801188750006</v>
      </c>
      <c r="U320" s="2">
        <f t="shared" ca="1" si="54"/>
        <v>1926.0640951000005</v>
      </c>
      <c r="V320" s="2">
        <f t="shared" ca="1" si="55"/>
        <v>4333.6442139750015</v>
      </c>
      <c r="W320" s="2">
        <f t="shared" si="56"/>
        <v>0</v>
      </c>
      <c r="X320" s="2">
        <f t="shared" ca="1" si="61"/>
        <v>15.237848853639244</v>
      </c>
      <c r="Y320" s="2">
        <v>830.66841217060926</v>
      </c>
      <c r="Z320" s="22">
        <v>664.53472973648741</v>
      </c>
      <c r="AA320" s="65">
        <f t="shared" si="60"/>
        <v>1495.2031419070968</v>
      </c>
    </row>
    <row r="321" spans="6:27" customFormat="1">
      <c r="F321" s="1">
        <v>315</v>
      </c>
      <c r="G321" s="1">
        <v>79</v>
      </c>
      <c r="H321" s="1">
        <v>16</v>
      </c>
      <c r="I321" s="1">
        <v>1263</v>
      </c>
      <c r="J321" s="1">
        <v>100</v>
      </c>
      <c r="K321" s="1">
        <f>IFERROR(IF(VLOOKUP(G321,'RESIDENCIAL POPULAR  '!$G$6:$R$1080,4,FALSE)=J321,INDEX('RESIDENCIAL POPULAR  '!$G$6:$R$1080,G322,3),"0"),0)</f>
        <v>0</v>
      </c>
      <c r="L321" s="32">
        <f t="shared" si="57"/>
        <v>1263</v>
      </c>
      <c r="M321" s="1">
        <f>IFERROR(IF(VLOOKUP(G321,'RESIDENCIAL POPULAR  '!$G$6:$R$1080,4,FALSE)=J321,INDEX('RESIDENCIAL POPULAR  '!$G$6:$R$1080,G322,2),"0"),0)</f>
        <v>0</v>
      </c>
      <c r="N321" s="31">
        <f t="shared" si="50"/>
        <v>16</v>
      </c>
      <c r="O321" s="2">
        <v>0</v>
      </c>
      <c r="P321" s="2">
        <f t="shared" si="51"/>
        <v>23.417461031249999</v>
      </c>
      <c r="Q321" s="2">
        <f t="shared" ca="1" si="52"/>
        <v>1203.7900594375003</v>
      </c>
      <c r="R321" s="2">
        <f t="shared" ca="1" si="58"/>
        <v>1203.7900594375003</v>
      </c>
      <c r="S321" s="2">
        <f t="shared" ca="1" si="59"/>
        <v>2407.5801188750006</v>
      </c>
      <c r="T321" s="2">
        <f t="shared" ca="1" si="53"/>
        <v>19260.640951000005</v>
      </c>
      <c r="U321" s="2">
        <f t="shared" ca="1" si="54"/>
        <v>19260.640951000005</v>
      </c>
      <c r="V321" s="2">
        <f t="shared" ca="1" si="55"/>
        <v>38521.28190200001</v>
      </c>
      <c r="W321" s="2">
        <f t="shared" si="56"/>
        <v>0</v>
      </c>
      <c r="X321" s="2">
        <f t="shared" ca="1" si="61"/>
        <v>15.237848853639244</v>
      </c>
      <c r="Y321" s="2">
        <v>830.66841217060926</v>
      </c>
      <c r="Z321" s="22">
        <v>830.66841217060926</v>
      </c>
      <c r="AA321" s="65">
        <f t="shared" si="60"/>
        <v>1661.3368243412185</v>
      </c>
    </row>
    <row r="322" spans="6:27" customFormat="1">
      <c r="F322" s="1">
        <v>316</v>
      </c>
      <c r="G322" s="1">
        <v>80</v>
      </c>
      <c r="H322" s="1">
        <v>11</v>
      </c>
      <c r="I322" s="1">
        <v>880</v>
      </c>
      <c r="J322" s="1">
        <v>0</v>
      </c>
      <c r="K322" s="1" t="str">
        <f>IFERROR(IF(VLOOKUP(G322,'RESIDENCIAL POPULAR  '!$G$6:$R$1080,4,FALSE)=J322,INDEX('RESIDENCIAL POPULAR  '!$G$6:$R$1080,G323,3),"0"),0)</f>
        <v>0</v>
      </c>
      <c r="L322" s="32">
        <f t="shared" si="57"/>
        <v>880</v>
      </c>
      <c r="M322" s="1" t="str">
        <f>IFERROR(IF(VLOOKUP(G322,'RESIDENCIAL POPULAR  '!$G$6:$R$1080,4,FALSE)=J322,INDEX('RESIDENCIAL POPULAR  '!$G$6:$R$1080,G323,2),"0"),0)</f>
        <v>0</v>
      </c>
      <c r="N322" s="31">
        <f t="shared" si="50"/>
        <v>11</v>
      </c>
      <c r="O322" s="2">
        <v>0</v>
      </c>
      <c r="P322" s="2">
        <f t="shared" si="51"/>
        <v>23.417461031249999</v>
      </c>
      <c r="Q322" s="2">
        <f t="shared" ca="1" si="52"/>
        <v>1227.2075204687503</v>
      </c>
      <c r="R322" s="2">
        <f t="shared" ca="1" si="58"/>
        <v>0</v>
      </c>
      <c r="S322" s="2">
        <f t="shared" ca="1" si="59"/>
        <v>1227.2075204687503</v>
      </c>
      <c r="T322" s="2">
        <f t="shared" ca="1" si="53"/>
        <v>13499.282725156254</v>
      </c>
      <c r="U322" s="2">
        <f t="shared" ca="1" si="54"/>
        <v>0</v>
      </c>
      <c r="V322" s="2">
        <f t="shared" ca="1" si="55"/>
        <v>13499.282725156254</v>
      </c>
      <c r="W322" s="2">
        <f t="shared" si="56"/>
        <v>0</v>
      </c>
      <c r="X322" s="2">
        <f t="shared" ca="1" si="61"/>
        <v>15.340094005859379</v>
      </c>
      <c r="Y322" s="2">
        <v>844.45423530069843</v>
      </c>
      <c r="Z322" s="22">
        <v>0</v>
      </c>
      <c r="AA322" s="65">
        <f t="shared" si="60"/>
        <v>844.45423530069843</v>
      </c>
    </row>
    <row r="323" spans="6:27" customFormat="1">
      <c r="F323" s="1">
        <v>317</v>
      </c>
      <c r="G323" s="1">
        <v>80</v>
      </c>
      <c r="H323" s="1">
        <v>5</v>
      </c>
      <c r="I323" s="1">
        <v>400</v>
      </c>
      <c r="J323" s="1">
        <v>60</v>
      </c>
      <c r="K323" s="1" t="str">
        <f>IFERROR(IF(VLOOKUP(G323,'RESIDENCIAL POPULAR  '!$G$6:$R$1080,4,FALSE)=J323,INDEX('RESIDENCIAL POPULAR  '!$G$6:$R$1080,G324,3),"0"),0)</f>
        <v>0</v>
      </c>
      <c r="L323" s="32">
        <f t="shared" si="57"/>
        <v>400</v>
      </c>
      <c r="M323" s="1" t="str">
        <f>IFERROR(IF(VLOOKUP(G323,'RESIDENCIAL POPULAR  '!$G$6:$R$1080,4,FALSE)=J323,INDEX('RESIDENCIAL POPULAR  '!$G$6:$R$1080,G324,2),"0"),0)</f>
        <v>0</v>
      </c>
      <c r="N323" s="31">
        <f t="shared" si="50"/>
        <v>5</v>
      </c>
      <c r="O323" s="2">
        <v>0</v>
      </c>
      <c r="P323" s="2">
        <f t="shared" si="51"/>
        <v>23.417461031249999</v>
      </c>
      <c r="Q323" s="2">
        <f t="shared" ca="1" si="52"/>
        <v>1227.2075204687503</v>
      </c>
      <c r="R323" s="2">
        <f t="shared" ca="1" si="58"/>
        <v>736.32451228125012</v>
      </c>
      <c r="S323" s="2">
        <f t="shared" ca="1" si="59"/>
        <v>1963.5320327500003</v>
      </c>
      <c r="T323" s="2">
        <f t="shared" ca="1" si="53"/>
        <v>6136.0376023437511</v>
      </c>
      <c r="U323" s="2">
        <f t="shared" ca="1" si="54"/>
        <v>3681.6225614062505</v>
      </c>
      <c r="V323" s="2">
        <f t="shared" ca="1" si="55"/>
        <v>9817.6601637500025</v>
      </c>
      <c r="W323" s="2">
        <f t="shared" si="56"/>
        <v>0</v>
      </c>
      <c r="X323" s="2">
        <f t="shared" ca="1" si="61"/>
        <v>15.340094005859379</v>
      </c>
      <c r="Y323" s="2">
        <v>844.45423530069843</v>
      </c>
      <c r="Z323" s="22">
        <v>506.67254118041905</v>
      </c>
      <c r="AA323" s="65">
        <f t="shared" si="60"/>
        <v>1351.1267764811175</v>
      </c>
    </row>
    <row r="324" spans="6:27" customFormat="1">
      <c r="F324" s="1">
        <v>318</v>
      </c>
      <c r="G324" s="1">
        <v>80</v>
      </c>
      <c r="H324" s="1">
        <v>13</v>
      </c>
      <c r="I324" s="1">
        <v>1038</v>
      </c>
      <c r="J324" s="1">
        <v>100</v>
      </c>
      <c r="K324" s="1">
        <f>IFERROR(IF(VLOOKUP(G324,'RESIDENCIAL POPULAR  '!$G$6:$R$1080,4,FALSE)=J324,INDEX('RESIDENCIAL POPULAR  '!$G$6:$R$1080,G325,3),"0"),0)</f>
        <v>0</v>
      </c>
      <c r="L324" s="32">
        <f t="shared" si="57"/>
        <v>1038</v>
      </c>
      <c r="M324" s="1">
        <f>IFERROR(IF(VLOOKUP(G324,'RESIDENCIAL POPULAR  '!$G$6:$R$1080,4,FALSE)=J324,INDEX('RESIDENCIAL POPULAR  '!$G$6:$R$1080,G325,2),"0"),0)</f>
        <v>0</v>
      </c>
      <c r="N324" s="31">
        <f t="shared" si="50"/>
        <v>13</v>
      </c>
      <c r="O324" s="2">
        <v>0</v>
      </c>
      <c r="P324" s="2">
        <f t="shared" si="51"/>
        <v>23.417461031249999</v>
      </c>
      <c r="Q324" s="2">
        <f t="shared" ca="1" si="52"/>
        <v>1227.2075204687503</v>
      </c>
      <c r="R324" s="2">
        <f t="shared" ca="1" si="58"/>
        <v>1227.2075204687503</v>
      </c>
      <c r="S324" s="2">
        <f t="shared" ca="1" si="59"/>
        <v>2454.4150409375006</v>
      </c>
      <c r="T324" s="2">
        <f t="shared" ca="1" si="53"/>
        <v>15953.697766093754</v>
      </c>
      <c r="U324" s="2">
        <f t="shared" ca="1" si="54"/>
        <v>15953.697766093754</v>
      </c>
      <c r="V324" s="2">
        <f t="shared" ca="1" si="55"/>
        <v>31907.395532187507</v>
      </c>
      <c r="W324" s="2">
        <f t="shared" si="56"/>
        <v>0</v>
      </c>
      <c r="X324" s="2">
        <f t="shared" ca="1" si="61"/>
        <v>15.340094005859379</v>
      </c>
      <c r="Y324" s="2">
        <v>844.45423530069843</v>
      </c>
      <c r="Z324" s="22">
        <v>844.45423530069843</v>
      </c>
      <c r="AA324" s="65">
        <f t="shared" si="60"/>
        <v>1688.9084706013969</v>
      </c>
    </row>
    <row r="325" spans="6:27" customFormat="1">
      <c r="F325" s="1">
        <v>319</v>
      </c>
      <c r="G325" s="1">
        <v>81</v>
      </c>
      <c r="H325" s="1">
        <v>14</v>
      </c>
      <c r="I325" s="1">
        <v>1134</v>
      </c>
      <c r="J325" s="1">
        <v>0</v>
      </c>
      <c r="K325" s="1" t="str">
        <f>IFERROR(IF(VLOOKUP(G325,'RESIDENCIAL POPULAR  '!$G$6:$R$1080,4,FALSE)=J325,INDEX('RESIDENCIAL POPULAR  '!$G$6:$R$1080,G326,3),"0"),0)</f>
        <v>0</v>
      </c>
      <c r="L325" s="32">
        <f t="shared" si="57"/>
        <v>1134</v>
      </c>
      <c r="M325" s="1" t="str">
        <f>IFERROR(IF(VLOOKUP(G325,'RESIDENCIAL POPULAR  '!$G$6:$R$1080,4,FALSE)=J325,INDEX('RESIDENCIAL POPULAR  '!$G$6:$R$1080,G326,2),"0"),0)</f>
        <v>0</v>
      </c>
      <c r="N325" s="31">
        <f t="shared" si="50"/>
        <v>14</v>
      </c>
      <c r="O325" s="2">
        <v>0</v>
      </c>
      <c r="P325" s="2">
        <f t="shared" si="51"/>
        <v>23.417461031249999</v>
      </c>
      <c r="Q325" s="2">
        <f t="shared" ca="1" si="52"/>
        <v>1250.6249815000003</v>
      </c>
      <c r="R325" s="2">
        <f t="shared" ca="1" si="58"/>
        <v>0</v>
      </c>
      <c r="S325" s="2">
        <f t="shared" ca="1" si="59"/>
        <v>1250.6249815000003</v>
      </c>
      <c r="T325" s="2">
        <f t="shared" ca="1" si="53"/>
        <v>17508.749741000003</v>
      </c>
      <c r="U325" s="2">
        <f t="shared" ca="1" si="54"/>
        <v>0</v>
      </c>
      <c r="V325" s="2">
        <f t="shared" ca="1" si="55"/>
        <v>17508.749741000003</v>
      </c>
      <c r="W325" s="2">
        <f t="shared" si="56"/>
        <v>0</v>
      </c>
      <c r="X325" s="2">
        <f t="shared" ca="1" si="61"/>
        <v>15.439814586419757</v>
      </c>
      <c r="Y325" s="2">
        <v>858.2400584307876</v>
      </c>
      <c r="Z325" s="22">
        <v>0</v>
      </c>
      <c r="AA325" s="65">
        <f t="shared" si="60"/>
        <v>858.2400584307876</v>
      </c>
    </row>
    <row r="326" spans="6:27" customFormat="1">
      <c r="F326" s="1">
        <v>320</v>
      </c>
      <c r="G326" s="1">
        <v>81</v>
      </c>
      <c r="H326" s="1">
        <v>3</v>
      </c>
      <c r="I326" s="1">
        <v>243</v>
      </c>
      <c r="J326" s="1">
        <v>60</v>
      </c>
      <c r="K326" s="1" t="str">
        <f>IFERROR(IF(VLOOKUP(G326,'RESIDENCIAL POPULAR  '!$G$6:$R$1080,4,FALSE)=J326,INDEX('RESIDENCIAL POPULAR  '!$G$6:$R$1080,G327,3),"0"),0)</f>
        <v>0</v>
      </c>
      <c r="L326" s="32">
        <f t="shared" si="57"/>
        <v>243</v>
      </c>
      <c r="M326" s="1" t="str">
        <f>IFERROR(IF(VLOOKUP(G326,'RESIDENCIAL POPULAR  '!$G$6:$R$1080,4,FALSE)=J326,INDEX('RESIDENCIAL POPULAR  '!$G$6:$R$1080,G327,2),"0"),0)</f>
        <v>0</v>
      </c>
      <c r="N326" s="31">
        <f t="shared" ref="N326:N389" si="62">H326-M326</f>
        <v>3</v>
      </c>
      <c r="O326" s="2">
        <v>0</v>
      </c>
      <c r="P326" s="2">
        <f t="shared" ref="P326:P389" si="63">_xlfn.IFS(AND(G326&gt;=$B$6,G326&lt;$B$7),$D$6,AND(G326&gt;=$B$7,G326&lt;$B$8),$D$7,AND(G326&gt;=$B$8,G326&lt;$B$9),$D$8,AND(G326&gt;=$B$9,G326&lt;$B$10),$D$9,AND(G326&gt;=$B$10,G326&lt;$B$11),$D$10,AND(G326&gt;=$B$11,G326&lt;$B$12),$D$11,AND(G326&gt;=$B$12,G326&lt;$B$13),$D$12)</f>
        <v>23.417461031249999</v>
      </c>
      <c r="Q326" s="2">
        <f t="shared" ref="Q326:Q389" ca="1" si="64">_xlfn.IFS(AND(G326&gt;=$B$6,G326&lt;$B$7),O326+G326*P326,         AND(G326&gt;=$B$7,G326&lt;$B$8),INDEX($Q$7:$Q$917,F326-1,1)+(G326-INDEX($G$7:$G$917,F326-1,1))*P326,     AND(G326&gt;=$B$8,G326&lt;F326),INDEX($Q$7:$Q$917,F326-1,1)+(G326-INDEX($G$7:$G$917,F326-1,1))*P326,   AND(G326&gt;=F326,G326&lt;$B$10),INDEX($Q$7:$Q$917,F326-1,1)+(G326-INDEX($G$7:$G$917,F326-1,1))*P326,      AND(G326&gt;=$B$10,G326&lt;$B$11),INDEX($Q$7:$Q$917,$B$10-1,1)+(G326-INDEX($G$7:$G$917,$B$10-1,1))*P326,    AND(G326&gt;=$B$11,G326&lt;$B$12),INDEX($Q$7:$Q$917,$B$11-1,1)+(G326-INDEX($G$7:$G$917,$B$11-1,1))*P326,          AND(G326&gt;=$B$12,G326&lt;$B$13),INDEX($Q$7:$Q$917,$B$12-1,1)+(G326-INDEX($G$7:$G$917,$B$12-1,1))*P326,    AND(G326&gt;=$B$12,G326&lt;$B$13),INDEX($Q$7:$Q$917,$B$12-1,1)+(G326-INDEX($G$7:$G$917,$B$12-1,1))*P326                )</f>
        <v>1250.6249815000003</v>
      </c>
      <c r="R326" s="2">
        <f t="shared" ca="1" si="58"/>
        <v>750.37498890000018</v>
      </c>
      <c r="S326" s="2">
        <f t="shared" ca="1" si="59"/>
        <v>2000.9999704000006</v>
      </c>
      <c r="T326" s="2">
        <f t="shared" ref="T326:T389" ca="1" si="65">N326*Q326</f>
        <v>3751.8749445000012</v>
      </c>
      <c r="U326" s="2">
        <f t="shared" ref="U326:U389" ca="1" si="66">N326*R326</f>
        <v>2251.1249667000006</v>
      </c>
      <c r="V326" s="2">
        <f t="shared" ref="V326:V389" ca="1" si="67">N326*S326</f>
        <v>6002.9999112000023</v>
      </c>
      <c r="W326" s="2">
        <f t="shared" ref="W326:W389" si="68">IFERROR((O326*N326),"-")</f>
        <v>0</v>
      </c>
      <c r="X326" s="2">
        <f t="shared" ca="1" si="61"/>
        <v>15.439814586419757</v>
      </c>
      <c r="Y326" s="2">
        <v>858.2400584307876</v>
      </c>
      <c r="Z326" s="22">
        <v>514.94403505847254</v>
      </c>
      <c r="AA326" s="65">
        <f t="shared" si="60"/>
        <v>1373.1840934892602</v>
      </c>
    </row>
    <row r="327" spans="6:27" customFormat="1">
      <c r="F327" s="1">
        <v>321</v>
      </c>
      <c r="G327" s="1">
        <v>81</v>
      </c>
      <c r="H327" s="1">
        <v>13</v>
      </c>
      <c r="I327" s="1">
        <v>1052</v>
      </c>
      <c r="J327" s="1">
        <v>100</v>
      </c>
      <c r="K327" s="1">
        <f>IFERROR(IF(VLOOKUP(G327,'RESIDENCIAL POPULAR  '!$G$6:$R$1080,4,FALSE)=J327,INDEX('RESIDENCIAL POPULAR  '!$G$6:$R$1080,G328,3),"0"),0)</f>
        <v>0</v>
      </c>
      <c r="L327" s="32">
        <f t="shared" ref="L327:L390" si="69">I327-K327</f>
        <v>1052</v>
      </c>
      <c r="M327" s="1">
        <f>IFERROR(IF(VLOOKUP(G327,'RESIDENCIAL POPULAR  '!$G$6:$R$1080,4,FALSE)=J327,INDEX('RESIDENCIAL POPULAR  '!$G$6:$R$1080,G328,2),"0"),0)</f>
        <v>0</v>
      </c>
      <c r="N327" s="31">
        <f t="shared" si="62"/>
        <v>13</v>
      </c>
      <c r="O327" s="2">
        <v>0</v>
      </c>
      <c r="P327" s="2">
        <f t="shared" si="63"/>
        <v>23.417461031249999</v>
      </c>
      <c r="Q327" s="2">
        <f t="shared" ca="1" si="64"/>
        <v>1250.6249815000003</v>
      </c>
      <c r="R327" s="2">
        <f t="shared" ref="R327:R390" ca="1" si="70">Q327*(J327/100)</f>
        <v>1250.6249815000003</v>
      </c>
      <c r="S327" s="2">
        <f t="shared" ref="S327:S390" ca="1" si="71">Q327+R327</f>
        <v>2501.2499630000007</v>
      </c>
      <c r="T327" s="2">
        <f t="shared" ca="1" si="65"/>
        <v>16258.124759500004</v>
      </c>
      <c r="U327" s="2">
        <f t="shared" ca="1" si="66"/>
        <v>16258.124759500004</v>
      </c>
      <c r="V327" s="2">
        <f t="shared" ca="1" si="67"/>
        <v>32516.249519000008</v>
      </c>
      <c r="W327" s="2">
        <f t="shared" si="68"/>
        <v>0</v>
      </c>
      <c r="X327" s="2">
        <f t="shared" ca="1" si="61"/>
        <v>15.439814586419757</v>
      </c>
      <c r="Y327" s="2">
        <v>858.2400584307876</v>
      </c>
      <c r="Z327" s="22">
        <v>858.2400584307876</v>
      </c>
      <c r="AA327" s="65">
        <f t="shared" ref="AA327:AA390" si="72">Y327+Z327</f>
        <v>1716.4801168615752</v>
      </c>
    </row>
    <row r="328" spans="6:27" customFormat="1">
      <c r="F328" s="1">
        <v>322</v>
      </c>
      <c r="G328" s="1">
        <v>82</v>
      </c>
      <c r="H328" s="1">
        <v>10</v>
      </c>
      <c r="I328" s="1">
        <v>820</v>
      </c>
      <c r="J328" s="1">
        <v>0</v>
      </c>
      <c r="K328" s="1" t="str">
        <f>IFERROR(IF(VLOOKUP(G328,'RESIDENCIAL POPULAR  '!$G$6:$R$1080,4,FALSE)=J328,INDEX('RESIDENCIAL POPULAR  '!$G$6:$R$1080,G329,3),"0"),0)</f>
        <v>0</v>
      </c>
      <c r="L328" s="32">
        <f t="shared" si="69"/>
        <v>820</v>
      </c>
      <c r="M328" s="1" t="str">
        <f>IFERROR(IF(VLOOKUP(G328,'RESIDENCIAL POPULAR  '!$G$6:$R$1080,4,FALSE)=J328,INDEX('RESIDENCIAL POPULAR  '!$G$6:$R$1080,G329,2),"0"),0)</f>
        <v>0</v>
      </c>
      <c r="N328" s="31">
        <f t="shared" si="62"/>
        <v>10</v>
      </c>
      <c r="O328" s="2">
        <v>0</v>
      </c>
      <c r="P328" s="2">
        <f t="shared" si="63"/>
        <v>23.417461031249999</v>
      </c>
      <c r="Q328" s="2">
        <f t="shared" ca="1" si="64"/>
        <v>1274.0424425312503</v>
      </c>
      <c r="R328" s="2">
        <f t="shared" ca="1" si="70"/>
        <v>0</v>
      </c>
      <c r="S328" s="2">
        <f t="shared" ca="1" si="71"/>
        <v>1274.0424425312503</v>
      </c>
      <c r="T328" s="2">
        <f t="shared" ca="1" si="65"/>
        <v>12740.424425312503</v>
      </c>
      <c r="U328" s="2">
        <f t="shared" ca="1" si="66"/>
        <v>0</v>
      </c>
      <c r="V328" s="2">
        <f t="shared" ca="1" si="67"/>
        <v>12740.424425312503</v>
      </c>
      <c r="W328" s="2">
        <f t="shared" si="68"/>
        <v>0</v>
      </c>
      <c r="X328" s="2">
        <f t="shared" ca="1" si="61"/>
        <v>15.537102957698174</v>
      </c>
      <c r="Y328" s="2">
        <v>872.02588156087677</v>
      </c>
      <c r="Z328" s="22">
        <v>0</v>
      </c>
      <c r="AA328" s="65">
        <f t="shared" si="72"/>
        <v>872.02588156087677</v>
      </c>
    </row>
    <row r="329" spans="6:27" customFormat="1">
      <c r="F329" s="1">
        <v>323</v>
      </c>
      <c r="G329" s="1">
        <v>82</v>
      </c>
      <c r="H329" s="1">
        <v>8</v>
      </c>
      <c r="I329" s="1">
        <v>656</v>
      </c>
      <c r="J329" s="1">
        <v>60</v>
      </c>
      <c r="K329" s="1" t="str">
        <f>IFERROR(IF(VLOOKUP(G329,'RESIDENCIAL POPULAR  '!$G$6:$R$1080,4,FALSE)=J329,INDEX('RESIDENCIAL POPULAR  '!$G$6:$R$1080,G330,3),"0"),0)</f>
        <v>0</v>
      </c>
      <c r="L329" s="32">
        <f t="shared" si="69"/>
        <v>656</v>
      </c>
      <c r="M329" s="1" t="str">
        <f>IFERROR(IF(VLOOKUP(G329,'RESIDENCIAL POPULAR  '!$G$6:$R$1080,4,FALSE)=J329,INDEX('RESIDENCIAL POPULAR  '!$G$6:$R$1080,G330,2),"0"),0)</f>
        <v>0</v>
      </c>
      <c r="N329" s="31">
        <f t="shared" si="62"/>
        <v>8</v>
      </c>
      <c r="O329" s="2">
        <v>0</v>
      </c>
      <c r="P329" s="2">
        <f t="shared" si="63"/>
        <v>23.417461031249999</v>
      </c>
      <c r="Q329" s="2">
        <f t="shared" ca="1" si="64"/>
        <v>1274.0424425312503</v>
      </c>
      <c r="R329" s="2">
        <f t="shared" ca="1" si="70"/>
        <v>764.42546551875023</v>
      </c>
      <c r="S329" s="2">
        <f t="shared" ca="1" si="71"/>
        <v>2038.4679080500005</v>
      </c>
      <c r="T329" s="2">
        <f t="shared" ca="1" si="65"/>
        <v>10192.339540250003</v>
      </c>
      <c r="U329" s="2">
        <f t="shared" ca="1" si="66"/>
        <v>6115.4037241500018</v>
      </c>
      <c r="V329" s="2">
        <f t="shared" ca="1" si="67"/>
        <v>16307.743264400004</v>
      </c>
      <c r="W329" s="2">
        <f t="shared" si="68"/>
        <v>0</v>
      </c>
      <c r="X329" s="2">
        <f t="shared" ca="1" si="61"/>
        <v>15.537102957698174</v>
      </c>
      <c r="Y329" s="2">
        <v>872.02588156087677</v>
      </c>
      <c r="Z329" s="22">
        <v>523.21552893652608</v>
      </c>
      <c r="AA329" s="65">
        <f t="shared" si="72"/>
        <v>1395.2414104974027</v>
      </c>
    </row>
    <row r="330" spans="6:27" customFormat="1">
      <c r="F330" s="1">
        <v>324</v>
      </c>
      <c r="G330" s="1">
        <v>82</v>
      </c>
      <c r="H330" s="1">
        <v>7</v>
      </c>
      <c r="I330" s="1">
        <v>574</v>
      </c>
      <c r="J330" s="1">
        <v>100</v>
      </c>
      <c r="K330" s="1">
        <f>IFERROR(IF(VLOOKUP(G330,'RESIDENCIAL POPULAR  '!$G$6:$R$1080,4,FALSE)=J330,INDEX('RESIDENCIAL POPULAR  '!$G$6:$R$1080,G331,3),"0"),0)</f>
        <v>0</v>
      </c>
      <c r="L330" s="32">
        <f t="shared" si="69"/>
        <v>574</v>
      </c>
      <c r="M330" s="1">
        <f>IFERROR(IF(VLOOKUP(G330,'RESIDENCIAL POPULAR  '!$G$6:$R$1080,4,FALSE)=J330,INDEX('RESIDENCIAL POPULAR  '!$G$6:$R$1080,G331,2),"0"),0)</f>
        <v>0</v>
      </c>
      <c r="N330" s="31">
        <f t="shared" si="62"/>
        <v>7</v>
      </c>
      <c r="O330" s="2">
        <v>0</v>
      </c>
      <c r="P330" s="2">
        <f t="shared" si="63"/>
        <v>23.417461031249999</v>
      </c>
      <c r="Q330" s="2">
        <f t="shared" ca="1" si="64"/>
        <v>1274.0424425312503</v>
      </c>
      <c r="R330" s="2">
        <f t="shared" ca="1" si="70"/>
        <v>1274.0424425312503</v>
      </c>
      <c r="S330" s="2">
        <f t="shared" ca="1" si="71"/>
        <v>2548.0848850625007</v>
      </c>
      <c r="T330" s="2">
        <f t="shared" ca="1" si="65"/>
        <v>8918.2970977187524</v>
      </c>
      <c r="U330" s="2">
        <f t="shared" ca="1" si="66"/>
        <v>8918.2970977187524</v>
      </c>
      <c r="V330" s="2">
        <f t="shared" ca="1" si="67"/>
        <v>17836.594195437505</v>
      </c>
      <c r="W330" s="2">
        <f t="shared" si="68"/>
        <v>0</v>
      </c>
      <c r="X330" s="2">
        <f t="shared" ca="1" si="61"/>
        <v>15.537102957698174</v>
      </c>
      <c r="Y330" s="2">
        <v>872.02588156087677</v>
      </c>
      <c r="Z330" s="22">
        <v>872.02588156087677</v>
      </c>
      <c r="AA330" s="65">
        <f t="shared" si="72"/>
        <v>1744.0517631217535</v>
      </c>
    </row>
    <row r="331" spans="6:27" customFormat="1">
      <c r="F331" s="1">
        <v>325</v>
      </c>
      <c r="G331" s="1">
        <v>83</v>
      </c>
      <c r="H331" s="1">
        <v>9</v>
      </c>
      <c r="I331" s="1">
        <v>748</v>
      </c>
      <c r="J331" s="1">
        <v>0</v>
      </c>
      <c r="K331" s="1" t="str">
        <f>IFERROR(IF(VLOOKUP(G331,'RESIDENCIAL POPULAR  '!$G$6:$R$1080,4,FALSE)=J331,INDEX('RESIDENCIAL POPULAR  '!$G$6:$R$1080,G332,3),"0"),0)</f>
        <v>0</v>
      </c>
      <c r="L331" s="32">
        <f t="shared" si="69"/>
        <v>748</v>
      </c>
      <c r="M331" s="1" t="str">
        <f>IFERROR(IF(VLOOKUP(G331,'RESIDENCIAL POPULAR  '!$G$6:$R$1080,4,FALSE)=J331,INDEX('RESIDENCIAL POPULAR  '!$G$6:$R$1080,G332,2),"0"),0)</f>
        <v>0</v>
      </c>
      <c r="N331" s="31">
        <f t="shared" si="62"/>
        <v>9</v>
      </c>
      <c r="O331" s="2">
        <v>0</v>
      </c>
      <c r="P331" s="2">
        <f t="shared" si="63"/>
        <v>23.417461031249999</v>
      </c>
      <c r="Q331" s="2">
        <f t="shared" ca="1" si="64"/>
        <v>1297.4599035625004</v>
      </c>
      <c r="R331" s="2">
        <f t="shared" ca="1" si="70"/>
        <v>0</v>
      </c>
      <c r="S331" s="2">
        <f t="shared" ca="1" si="71"/>
        <v>1297.4599035625004</v>
      </c>
      <c r="T331" s="2">
        <f t="shared" ca="1" si="65"/>
        <v>11677.139132062503</v>
      </c>
      <c r="U331" s="2">
        <f t="shared" ca="1" si="66"/>
        <v>0</v>
      </c>
      <c r="V331" s="2">
        <f t="shared" ca="1" si="67"/>
        <v>11677.139132062503</v>
      </c>
      <c r="W331" s="2">
        <f t="shared" si="68"/>
        <v>0</v>
      </c>
      <c r="X331" s="2">
        <f t="shared" ca="1" si="61"/>
        <v>15.632047030873498</v>
      </c>
      <c r="Y331" s="2">
        <v>885.81170469096594</v>
      </c>
      <c r="Z331" s="22">
        <v>0</v>
      </c>
      <c r="AA331" s="65">
        <f t="shared" si="72"/>
        <v>885.81170469096594</v>
      </c>
    </row>
    <row r="332" spans="6:27" customFormat="1">
      <c r="F332" s="1">
        <v>326</v>
      </c>
      <c r="G332" s="1">
        <v>83</v>
      </c>
      <c r="H332" s="1">
        <v>5</v>
      </c>
      <c r="I332" s="1">
        <v>415</v>
      </c>
      <c r="J332" s="1">
        <v>60</v>
      </c>
      <c r="K332" s="1" t="str">
        <f>IFERROR(IF(VLOOKUP(G332,'RESIDENCIAL POPULAR  '!$G$6:$R$1080,4,FALSE)=J332,INDEX('RESIDENCIAL POPULAR  '!$G$6:$R$1080,G333,3),"0"),0)</f>
        <v>0</v>
      </c>
      <c r="L332" s="32">
        <f t="shared" si="69"/>
        <v>415</v>
      </c>
      <c r="M332" s="1" t="str">
        <f>IFERROR(IF(VLOOKUP(G332,'RESIDENCIAL POPULAR  '!$G$6:$R$1080,4,FALSE)=J332,INDEX('RESIDENCIAL POPULAR  '!$G$6:$R$1080,G333,2),"0"),0)</f>
        <v>0</v>
      </c>
      <c r="N332" s="31">
        <f t="shared" si="62"/>
        <v>5</v>
      </c>
      <c r="O332" s="2">
        <v>0</v>
      </c>
      <c r="P332" s="2">
        <f t="shared" si="63"/>
        <v>23.417461031249999</v>
      </c>
      <c r="Q332" s="2">
        <f t="shared" ca="1" si="64"/>
        <v>1297.4599035625004</v>
      </c>
      <c r="R332" s="2">
        <f t="shared" ca="1" si="70"/>
        <v>778.47594213750017</v>
      </c>
      <c r="S332" s="2">
        <f t="shared" ca="1" si="71"/>
        <v>2075.9358457000008</v>
      </c>
      <c r="T332" s="2">
        <f t="shared" ca="1" si="65"/>
        <v>6487.299517812502</v>
      </c>
      <c r="U332" s="2">
        <f t="shared" ca="1" si="66"/>
        <v>3892.3797106875008</v>
      </c>
      <c r="V332" s="2">
        <f t="shared" ca="1" si="67"/>
        <v>10379.679228500005</v>
      </c>
      <c r="W332" s="2">
        <f t="shared" si="68"/>
        <v>0</v>
      </c>
      <c r="X332" s="2">
        <f t="shared" ref="X332:X395" ca="1" si="73">Q332/G332</f>
        <v>15.632047030873498</v>
      </c>
      <c r="Y332" s="2">
        <v>885.81170469096594</v>
      </c>
      <c r="Z332" s="22">
        <v>531.48702281457952</v>
      </c>
      <c r="AA332" s="65">
        <f t="shared" si="72"/>
        <v>1417.2987275055455</v>
      </c>
    </row>
    <row r="333" spans="6:27" customFormat="1">
      <c r="F333" s="1">
        <v>327</v>
      </c>
      <c r="G333" s="1">
        <v>83</v>
      </c>
      <c r="H333" s="1">
        <v>9</v>
      </c>
      <c r="I333" s="1">
        <v>747</v>
      </c>
      <c r="J333" s="1">
        <v>100</v>
      </c>
      <c r="K333" s="1">
        <f>IFERROR(IF(VLOOKUP(G333,'RESIDENCIAL POPULAR  '!$G$6:$R$1080,4,FALSE)=J333,INDEX('RESIDENCIAL POPULAR  '!$G$6:$R$1080,G334,3),"0"),0)</f>
        <v>0</v>
      </c>
      <c r="L333" s="32">
        <f t="shared" si="69"/>
        <v>747</v>
      </c>
      <c r="M333" s="1">
        <f>IFERROR(IF(VLOOKUP(G333,'RESIDENCIAL POPULAR  '!$G$6:$R$1080,4,FALSE)=J333,INDEX('RESIDENCIAL POPULAR  '!$G$6:$R$1080,G334,2),"0"),0)</f>
        <v>0</v>
      </c>
      <c r="N333" s="31">
        <f t="shared" si="62"/>
        <v>9</v>
      </c>
      <c r="O333" s="2">
        <v>0</v>
      </c>
      <c r="P333" s="2">
        <f t="shared" si="63"/>
        <v>23.417461031249999</v>
      </c>
      <c r="Q333" s="2">
        <f t="shared" ca="1" si="64"/>
        <v>1297.4599035625004</v>
      </c>
      <c r="R333" s="2">
        <f t="shared" ca="1" si="70"/>
        <v>1297.4599035625004</v>
      </c>
      <c r="S333" s="2">
        <f t="shared" ca="1" si="71"/>
        <v>2594.9198071250007</v>
      </c>
      <c r="T333" s="2">
        <f t="shared" ca="1" si="65"/>
        <v>11677.139132062503</v>
      </c>
      <c r="U333" s="2">
        <f t="shared" ca="1" si="66"/>
        <v>11677.139132062503</v>
      </c>
      <c r="V333" s="2">
        <f t="shared" ca="1" si="67"/>
        <v>23354.278264125005</v>
      </c>
      <c r="W333" s="2">
        <f t="shared" si="68"/>
        <v>0</v>
      </c>
      <c r="X333" s="2">
        <f t="shared" ca="1" si="73"/>
        <v>15.632047030873498</v>
      </c>
      <c r="Y333" s="2">
        <v>885.81170469096594</v>
      </c>
      <c r="Z333" s="22">
        <v>885.81170469096594</v>
      </c>
      <c r="AA333" s="65">
        <f t="shared" si="72"/>
        <v>1771.6234093819319</v>
      </c>
    </row>
    <row r="334" spans="6:27" customFormat="1">
      <c r="F334" s="1">
        <v>328</v>
      </c>
      <c r="G334" s="1">
        <v>84</v>
      </c>
      <c r="H334" s="1">
        <v>3</v>
      </c>
      <c r="I334" s="1">
        <v>252</v>
      </c>
      <c r="J334" s="1">
        <v>0</v>
      </c>
      <c r="K334" s="1" t="str">
        <f>IFERROR(IF(VLOOKUP(G334,'RESIDENCIAL POPULAR  '!$G$6:$R$1080,4,FALSE)=J334,INDEX('RESIDENCIAL POPULAR  '!$G$6:$R$1080,G335,3),"0"),0)</f>
        <v>0</v>
      </c>
      <c r="L334" s="32">
        <f t="shared" si="69"/>
        <v>252</v>
      </c>
      <c r="M334" s="1" t="str">
        <f>IFERROR(IF(VLOOKUP(G334,'RESIDENCIAL POPULAR  '!$G$6:$R$1080,4,FALSE)=J334,INDEX('RESIDENCIAL POPULAR  '!$G$6:$R$1080,G335,2),"0"),0)</f>
        <v>0</v>
      </c>
      <c r="N334" s="31">
        <f t="shared" si="62"/>
        <v>3</v>
      </c>
      <c r="O334" s="2">
        <v>0</v>
      </c>
      <c r="P334" s="2">
        <f t="shared" si="63"/>
        <v>23.417461031249999</v>
      </c>
      <c r="Q334" s="2">
        <f t="shared" ca="1" si="64"/>
        <v>1320.8773645937504</v>
      </c>
      <c r="R334" s="2">
        <f t="shared" ca="1" si="70"/>
        <v>0</v>
      </c>
      <c r="S334" s="2">
        <f t="shared" ca="1" si="71"/>
        <v>1320.8773645937504</v>
      </c>
      <c r="T334" s="2">
        <f t="shared" ca="1" si="65"/>
        <v>3962.6320937812511</v>
      </c>
      <c r="U334" s="2">
        <f t="shared" ca="1" si="66"/>
        <v>0</v>
      </c>
      <c r="V334" s="2">
        <f t="shared" ca="1" si="67"/>
        <v>3962.6320937812511</v>
      </c>
      <c r="W334" s="2">
        <f t="shared" si="68"/>
        <v>0</v>
      </c>
      <c r="X334" s="2">
        <f t="shared" ca="1" si="73"/>
        <v>15.724730530877981</v>
      </c>
      <c r="Y334" s="2">
        <v>899.59752782105511</v>
      </c>
      <c r="Z334" s="22">
        <v>0</v>
      </c>
      <c r="AA334" s="65">
        <f t="shared" si="72"/>
        <v>899.59752782105511</v>
      </c>
    </row>
    <row r="335" spans="6:27" customFormat="1">
      <c r="F335" s="1">
        <v>329</v>
      </c>
      <c r="G335" s="1">
        <v>84</v>
      </c>
      <c r="H335" s="1">
        <v>3</v>
      </c>
      <c r="I335" s="1">
        <v>252</v>
      </c>
      <c r="J335" s="1">
        <v>60</v>
      </c>
      <c r="K335" s="1" t="str">
        <f>IFERROR(IF(VLOOKUP(G335,'RESIDENCIAL POPULAR  '!$G$6:$R$1080,4,FALSE)=J335,INDEX('RESIDENCIAL POPULAR  '!$G$6:$R$1080,G336,3),"0"),0)</f>
        <v>0</v>
      </c>
      <c r="L335" s="32">
        <f t="shared" si="69"/>
        <v>252</v>
      </c>
      <c r="M335" s="1" t="str">
        <f>IFERROR(IF(VLOOKUP(G335,'RESIDENCIAL POPULAR  '!$G$6:$R$1080,4,FALSE)=J335,INDEX('RESIDENCIAL POPULAR  '!$G$6:$R$1080,G336,2),"0"),0)</f>
        <v>0</v>
      </c>
      <c r="N335" s="31">
        <f t="shared" si="62"/>
        <v>3</v>
      </c>
      <c r="O335" s="2">
        <v>0</v>
      </c>
      <c r="P335" s="2">
        <f t="shared" si="63"/>
        <v>23.417461031249999</v>
      </c>
      <c r="Q335" s="2">
        <f t="shared" ca="1" si="64"/>
        <v>1320.8773645937504</v>
      </c>
      <c r="R335" s="2">
        <f t="shared" ca="1" si="70"/>
        <v>792.52641875625022</v>
      </c>
      <c r="S335" s="2">
        <f t="shared" ca="1" si="71"/>
        <v>2113.4037833500006</v>
      </c>
      <c r="T335" s="2">
        <f t="shared" ca="1" si="65"/>
        <v>3962.6320937812511</v>
      </c>
      <c r="U335" s="2">
        <f t="shared" ca="1" si="66"/>
        <v>2377.5792562687507</v>
      </c>
      <c r="V335" s="2">
        <f t="shared" ca="1" si="67"/>
        <v>6340.2113500500018</v>
      </c>
      <c r="W335" s="2">
        <f t="shared" si="68"/>
        <v>0</v>
      </c>
      <c r="X335" s="2">
        <f t="shared" ca="1" si="73"/>
        <v>15.724730530877981</v>
      </c>
      <c r="Y335" s="2">
        <v>899.59752782105511</v>
      </c>
      <c r="Z335" s="22">
        <v>539.75851669263307</v>
      </c>
      <c r="AA335" s="65">
        <f t="shared" si="72"/>
        <v>1439.3560445136882</v>
      </c>
    </row>
    <row r="336" spans="6:27" customFormat="1">
      <c r="F336" s="1">
        <v>330</v>
      </c>
      <c r="G336" s="1">
        <v>84</v>
      </c>
      <c r="H336" s="1">
        <v>6</v>
      </c>
      <c r="I336" s="1">
        <v>504</v>
      </c>
      <c r="J336" s="1">
        <v>100</v>
      </c>
      <c r="K336" s="1">
        <f>IFERROR(IF(VLOOKUP(G336,'RESIDENCIAL POPULAR  '!$G$6:$R$1080,4,FALSE)=J336,INDEX('RESIDENCIAL POPULAR  '!$G$6:$R$1080,G337,3),"0"),0)</f>
        <v>0</v>
      </c>
      <c r="L336" s="32">
        <f t="shared" si="69"/>
        <v>504</v>
      </c>
      <c r="M336" s="1">
        <f>IFERROR(IF(VLOOKUP(G336,'RESIDENCIAL POPULAR  '!$G$6:$R$1080,4,FALSE)=J336,INDEX('RESIDENCIAL POPULAR  '!$G$6:$R$1080,G337,2),"0"),0)</f>
        <v>0</v>
      </c>
      <c r="N336" s="31">
        <f t="shared" si="62"/>
        <v>6</v>
      </c>
      <c r="O336" s="2">
        <v>0</v>
      </c>
      <c r="P336" s="2">
        <f t="shared" si="63"/>
        <v>23.417461031249999</v>
      </c>
      <c r="Q336" s="2">
        <f t="shared" ca="1" si="64"/>
        <v>1320.8773645937504</v>
      </c>
      <c r="R336" s="2">
        <f t="shared" ca="1" si="70"/>
        <v>1320.8773645937504</v>
      </c>
      <c r="S336" s="2">
        <f t="shared" ca="1" si="71"/>
        <v>2641.7547291875007</v>
      </c>
      <c r="T336" s="2">
        <f t="shared" ca="1" si="65"/>
        <v>7925.2641875625022</v>
      </c>
      <c r="U336" s="2">
        <f t="shared" ca="1" si="66"/>
        <v>7925.2641875625022</v>
      </c>
      <c r="V336" s="2">
        <f t="shared" ca="1" si="67"/>
        <v>15850.528375125004</v>
      </c>
      <c r="W336" s="2">
        <f t="shared" si="68"/>
        <v>0</v>
      </c>
      <c r="X336" s="2">
        <f t="shared" ca="1" si="73"/>
        <v>15.724730530877981</v>
      </c>
      <c r="Y336" s="2">
        <v>899.59752782105511</v>
      </c>
      <c r="Z336" s="22">
        <v>899.59752782105511</v>
      </c>
      <c r="AA336" s="65">
        <f t="shared" si="72"/>
        <v>1799.1950556421102</v>
      </c>
    </row>
    <row r="337" spans="6:27" customFormat="1">
      <c r="F337" s="1">
        <v>331</v>
      </c>
      <c r="G337" s="1">
        <v>85</v>
      </c>
      <c r="H337" s="1">
        <v>13</v>
      </c>
      <c r="I337" s="1">
        <v>1105</v>
      </c>
      <c r="J337" s="1">
        <v>0</v>
      </c>
      <c r="K337" s="1" t="str">
        <f>IFERROR(IF(VLOOKUP(G337,'RESIDENCIAL POPULAR  '!$G$6:$R$1080,4,FALSE)=J337,INDEX('RESIDENCIAL POPULAR  '!$G$6:$R$1080,G338,3),"0"),0)</f>
        <v>0</v>
      </c>
      <c r="L337" s="32">
        <f t="shared" si="69"/>
        <v>1105</v>
      </c>
      <c r="M337" s="1" t="str">
        <f>IFERROR(IF(VLOOKUP(G337,'RESIDENCIAL POPULAR  '!$G$6:$R$1080,4,FALSE)=J337,INDEX('RESIDENCIAL POPULAR  '!$G$6:$R$1080,G338,2),"0"),0)</f>
        <v>0</v>
      </c>
      <c r="N337" s="31">
        <f t="shared" si="62"/>
        <v>13</v>
      </c>
      <c r="O337" s="2">
        <v>0</v>
      </c>
      <c r="P337" s="2">
        <f t="shared" si="63"/>
        <v>23.417461031249999</v>
      </c>
      <c r="Q337" s="2">
        <f t="shared" ca="1" si="64"/>
        <v>1344.2948256250004</v>
      </c>
      <c r="R337" s="2">
        <f t="shared" ca="1" si="70"/>
        <v>0</v>
      </c>
      <c r="S337" s="2">
        <f t="shared" ca="1" si="71"/>
        <v>1344.2948256250004</v>
      </c>
      <c r="T337" s="2">
        <f t="shared" ca="1" si="65"/>
        <v>17475.832733125004</v>
      </c>
      <c r="U337" s="2">
        <f t="shared" ca="1" si="66"/>
        <v>0</v>
      </c>
      <c r="V337" s="2">
        <f t="shared" ca="1" si="67"/>
        <v>17475.832733125004</v>
      </c>
      <c r="W337" s="2">
        <f t="shared" si="68"/>
        <v>0</v>
      </c>
      <c r="X337" s="2">
        <f t="shared" ca="1" si="73"/>
        <v>15.815233242647063</v>
      </c>
      <c r="Y337" s="2">
        <v>913.38335095114428</v>
      </c>
      <c r="Z337" s="22">
        <v>0</v>
      </c>
      <c r="AA337" s="65">
        <f t="shared" si="72"/>
        <v>913.38335095114428</v>
      </c>
    </row>
    <row r="338" spans="6:27" customFormat="1">
      <c r="F338" s="1">
        <v>332</v>
      </c>
      <c r="G338" s="1">
        <v>85</v>
      </c>
      <c r="H338" s="1">
        <v>5</v>
      </c>
      <c r="I338" s="1">
        <v>425</v>
      </c>
      <c r="J338" s="1">
        <v>60</v>
      </c>
      <c r="K338" s="1" t="str">
        <f>IFERROR(IF(VLOOKUP(G338,'RESIDENCIAL POPULAR  '!$G$6:$R$1080,4,FALSE)=J338,INDEX('RESIDENCIAL POPULAR  '!$G$6:$R$1080,G339,3),"0"),0)</f>
        <v>0</v>
      </c>
      <c r="L338" s="32">
        <f t="shared" si="69"/>
        <v>425</v>
      </c>
      <c r="M338" s="1" t="str">
        <f>IFERROR(IF(VLOOKUP(G338,'RESIDENCIAL POPULAR  '!$G$6:$R$1080,4,FALSE)=J338,INDEX('RESIDENCIAL POPULAR  '!$G$6:$R$1080,G339,2),"0"),0)</f>
        <v>0</v>
      </c>
      <c r="N338" s="31">
        <f t="shared" si="62"/>
        <v>5</v>
      </c>
      <c r="O338" s="2">
        <v>0</v>
      </c>
      <c r="P338" s="2">
        <f t="shared" si="63"/>
        <v>23.417461031249999</v>
      </c>
      <c r="Q338" s="2">
        <f t="shared" ca="1" si="64"/>
        <v>1344.2948256250004</v>
      </c>
      <c r="R338" s="2">
        <f t="shared" ca="1" si="70"/>
        <v>806.57689537500016</v>
      </c>
      <c r="S338" s="2">
        <f t="shared" ca="1" si="71"/>
        <v>2150.8717210000004</v>
      </c>
      <c r="T338" s="2">
        <f t="shared" ca="1" si="65"/>
        <v>6721.4741281250017</v>
      </c>
      <c r="U338" s="2">
        <f t="shared" ca="1" si="66"/>
        <v>4032.8844768750009</v>
      </c>
      <c r="V338" s="2">
        <f t="shared" ca="1" si="67"/>
        <v>10754.358605000001</v>
      </c>
      <c r="W338" s="2">
        <f t="shared" si="68"/>
        <v>0</v>
      </c>
      <c r="X338" s="2">
        <f t="shared" ca="1" si="73"/>
        <v>15.815233242647063</v>
      </c>
      <c r="Y338" s="2">
        <v>913.38335095114428</v>
      </c>
      <c r="Z338" s="22">
        <v>548.0300105706865</v>
      </c>
      <c r="AA338" s="65">
        <f t="shared" si="72"/>
        <v>1461.4133615218307</v>
      </c>
    </row>
    <row r="339" spans="6:27" customFormat="1">
      <c r="F339" s="1">
        <v>333</v>
      </c>
      <c r="G339" s="1">
        <v>85</v>
      </c>
      <c r="H339" s="1">
        <v>5</v>
      </c>
      <c r="I339" s="1">
        <v>425</v>
      </c>
      <c r="J339" s="1">
        <v>100</v>
      </c>
      <c r="K339" s="1">
        <f>IFERROR(IF(VLOOKUP(G339,'RESIDENCIAL POPULAR  '!$G$6:$R$1080,4,FALSE)=J339,INDEX('RESIDENCIAL POPULAR  '!$G$6:$R$1080,G340,3),"0"),0)</f>
        <v>0</v>
      </c>
      <c r="L339" s="32">
        <f t="shared" si="69"/>
        <v>425</v>
      </c>
      <c r="M339" s="1">
        <f>IFERROR(IF(VLOOKUP(G339,'RESIDENCIAL POPULAR  '!$G$6:$R$1080,4,FALSE)=J339,INDEX('RESIDENCIAL POPULAR  '!$G$6:$R$1080,G340,2),"0"),0)</f>
        <v>0</v>
      </c>
      <c r="N339" s="31">
        <f t="shared" si="62"/>
        <v>5</v>
      </c>
      <c r="O339" s="2">
        <v>0</v>
      </c>
      <c r="P339" s="2">
        <f t="shared" si="63"/>
        <v>23.417461031249999</v>
      </c>
      <c r="Q339" s="2">
        <f t="shared" ca="1" si="64"/>
        <v>1344.2948256250004</v>
      </c>
      <c r="R339" s="2">
        <f t="shared" ca="1" si="70"/>
        <v>1344.2948256250004</v>
      </c>
      <c r="S339" s="2">
        <f t="shared" ca="1" si="71"/>
        <v>2688.5896512500008</v>
      </c>
      <c r="T339" s="2">
        <f t="shared" ca="1" si="65"/>
        <v>6721.4741281250017</v>
      </c>
      <c r="U339" s="2">
        <f t="shared" ca="1" si="66"/>
        <v>6721.4741281250017</v>
      </c>
      <c r="V339" s="2">
        <f t="shared" ca="1" si="67"/>
        <v>13442.948256250003</v>
      </c>
      <c r="W339" s="2">
        <f t="shared" si="68"/>
        <v>0</v>
      </c>
      <c r="X339" s="2">
        <f t="shared" ca="1" si="73"/>
        <v>15.815233242647063</v>
      </c>
      <c r="Y339" s="2">
        <v>913.38335095114428</v>
      </c>
      <c r="Z339" s="22">
        <v>913.38335095114428</v>
      </c>
      <c r="AA339" s="65">
        <f t="shared" si="72"/>
        <v>1826.7667019022886</v>
      </c>
    </row>
    <row r="340" spans="6:27" customFormat="1">
      <c r="F340" s="1">
        <v>334</v>
      </c>
      <c r="G340" s="1">
        <v>86</v>
      </c>
      <c r="H340" s="1">
        <v>7</v>
      </c>
      <c r="I340" s="1">
        <v>602</v>
      </c>
      <c r="J340" s="1">
        <v>0</v>
      </c>
      <c r="K340" s="1" t="str">
        <f>IFERROR(IF(VLOOKUP(G340,'RESIDENCIAL POPULAR  '!$G$6:$R$1080,4,FALSE)=J340,INDEX('RESIDENCIAL POPULAR  '!$G$6:$R$1080,G341,3),"0"),0)</f>
        <v>0</v>
      </c>
      <c r="L340" s="32">
        <f t="shared" si="69"/>
        <v>602</v>
      </c>
      <c r="M340" s="1" t="str">
        <f>IFERROR(IF(VLOOKUP(G340,'RESIDENCIAL POPULAR  '!$G$6:$R$1080,4,FALSE)=J340,INDEX('RESIDENCIAL POPULAR  '!$G$6:$R$1080,G341,2),"0"),0)</f>
        <v>0</v>
      </c>
      <c r="N340" s="31">
        <f t="shared" si="62"/>
        <v>7</v>
      </c>
      <c r="O340" s="2">
        <v>0</v>
      </c>
      <c r="P340" s="2">
        <f t="shared" si="63"/>
        <v>23.417461031249999</v>
      </c>
      <c r="Q340" s="2">
        <f t="shared" ca="1" si="64"/>
        <v>1367.7122866562504</v>
      </c>
      <c r="R340" s="2">
        <f t="shared" ca="1" si="70"/>
        <v>0</v>
      </c>
      <c r="S340" s="2">
        <f t="shared" ca="1" si="71"/>
        <v>1367.7122866562504</v>
      </c>
      <c r="T340" s="2">
        <f t="shared" ca="1" si="65"/>
        <v>9573.9860065937537</v>
      </c>
      <c r="U340" s="2">
        <f t="shared" ca="1" si="66"/>
        <v>0</v>
      </c>
      <c r="V340" s="2">
        <f t="shared" ca="1" si="67"/>
        <v>9573.9860065937537</v>
      </c>
      <c r="W340" s="2">
        <f t="shared" si="68"/>
        <v>0</v>
      </c>
      <c r="X340" s="2">
        <f t="shared" ca="1" si="73"/>
        <v>15.903631240188957</v>
      </c>
      <c r="Y340" s="2">
        <v>927.16917408123345</v>
      </c>
      <c r="Z340" s="22">
        <v>0</v>
      </c>
      <c r="AA340" s="65">
        <f t="shared" si="72"/>
        <v>927.16917408123345</v>
      </c>
    </row>
    <row r="341" spans="6:27" customFormat="1">
      <c r="F341" s="1">
        <v>335</v>
      </c>
      <c r="G341" s="1">
        <v>86</v>
      </c>
      <c r="H341" s="1">
        <v>3</v>
      </c>
      <c r="I341" s="1">
        <v>258</v>
      </c>
      <c r="J341" s="1">
        <v>60</v>
      </c>
      <c r="K341" s="1" t="str">
        <f>IFERROR(IF(VLOOKUP(G341,'RESIDENCIAL POPULAR  '!$G$6:$R$1080,4,FALSE)=J341,INDEX('RESIDENCIAL POPULAR  '!$G$6:$R$1080,G342,3),"0"),0)</f>
        <v>0</v>
      </c>
      <c r="L341" s="32">
        <f t="shared" si="69"/>
        <v>258</v>
      </c>
      <c r="M341" s="1" t="str">
        <f>IFERROR(IF(VLOOKUP(G341,'RESIDENCIAL POPULAR  '!$G$6:$R$1080,4,FALSE)=J341,INDEX('RESIDENCIAL POPULAR  '!$G$6:$R$1080,G342,2),"0"),0)</f>
        <v>0</v>
      </c>
      <c r="N341" s="31">
        <f t="shared" si="62"/>
        <v>3</v>
      </c>
      <c r="O341" s="2">
        <v>0</v>
      </c>
      <c r="P341" s="2">
        <f t="shared" si="63"/>
        <v>23.417461031249999</v>
      </c>
      <c r="Q341" s="2">
        <f t="shared" ca="1" si="64"/>
        <v>1367.7122866562504</v>
      </c>
      <c r="R341" s="2">
        <f t="shared" ca="1" si="70"/>
        <v>820.62737199375022</v>
      </c>
      <c r="S341" s="2">
        <f t="shared" ca="1" si="71"/>
        <v>2188.3396586500007</v>
      </c>
      <c r="T341" s="2">
        <f t="shared" ca="1" si="65"/>
        <v>4103.1368599687512</v>
      </c>
      <c r="U341" s="2">
        <f t="shared" ca="1" si="66"/>
        <v>2461.8821159812505</v>
      </c>
      <c r="V341" s="2">
        <f t="shared" ca="1" si="67"/>
        <v>6565.0189759500026</v>
      </c>
      <c r="W341" s="2">
        <f t="shared" si="68"/>
        <v>0</v>
      </c>
      <c r="X341" s="2">
        <f t="shared" ca="1" si="73"/>
        <v>15.903631240188957</v>
      </c>
      <c r="Y341" s="2">
        <v>927.16917408123345</v>
      </c>
      <c r="Z341" s="22">
        <v>556.30150444874005</v>
      </c>
      <c r="AA341" s="65">
        <f t="shared" si="72"/>
        <v>1483.4706785299736</v>
      </c>
    </row>
    <row r="342" spans="6:27" customFormat="1">
      <c r="F342" s="1">
        <v>336</v>
      </c>
      <c r="G342" s="1">
        <v>86</v>
      </c>
      <c r="H342" s="1">
        <v>14</v>
      </c>
      <c r="I342" s="1">
        <v>1204</v>
      </c>
      <c r="J342" s="1">
        <v>100</v>
      </c>
      <c r="K342" s="1">
        <f>IFERROR(IF(VLOOKUP(G342,'RESIDENCIAL POPULAR  '!$G$6:$R$1080,4,FALSE)=J342,INDEX('RESIDENCIAL POPULAR  '!$G$6:$R$1080,G343,3),"0"),0)</f>
        <v>0</v>
      </c>
      <c r="L342" s="32">
        <f t="shared" si="69"/>
        <v>1204</v>
      </c>
      <c r="M342" s="1">
        <f>IFERROR(IF(VLOOKUP(G342,'RESIDENCIAL POPULAR  '!$G$6:$R$1080,4,FALSE)=J342,INDEX('RESIDENCIAL POPULAR  '!$G$6:$R$1080,G343,2),"0"),0)</f>
        <v>0</v>
      </c>
      <c r="N342" s="31">
        <f t="shared" si="62"/>
        <v>14</v>
      </c>
      <c r="O342" s="2">
        <v>0</v>
      </c>
      <c r="P342" s="2">
        <f t="shared" si="63"/>
        <v>23.417461031249999</v>
      </c>
      <c r="Q342" s="2">
        <f t="shared" ca="1" si="64"/>
        <v>1367.7122866562504</v>
      </c>
      <c r="R342" s="2">
        <f t="shared" ca="1" si="70"/>
        <v>1367.7122866562504</v>
      </c>
      <c r="S342" s="2">
        <f t="shared" ca="1" si="71"/>
        <v>2735.4245733125008</v>
      </c>
      <c r="T342" s="2">
        <f t="shared" ca="1" si="65"/>
        <v>19147.972013187507</v>
      </c>
      <c r="U342" s="2">
        <f t="shared" ca="1" si="66"/>
        <v>19147.972013187507</v>
      </c>
      <c r="V342" s="2">
        <f t="shared" ca="1" si="67"/>
        <v>38295.944026375015</v>
      </c>
      <c r="W342" s="2">
        <f t="shared" si="68"/>
        <v>0</v>
      </c>
      <c r="X342" s="2">
        <f t="shared" ca="1" si="73"/>
        <v>15.903631240188957</v>
      </c>
      <c r="Y342" s="2">
        <v>927.16917408123345</v>
      </c>
      <c r="Z342" s="22">
        <v>927.16917408123345</v>
      </c>
      <c r="AA342" s="65">
        <f t="shared" si="72"/>
        <v>1854.3383481624669</v>
      </c>
    </row>
    <row r="343" spans="6:27" customFormat="1">
      <c r="F343" s="1">
        <v>337</v>
      </c>
      <c r="G343" s="1">
        <v>87</v>
      </c>
      <c r="H343" s="1">
        <v>5</v>
      </c>
      <c r="I343" s="1">
        <v>435</v>
      </c>
      <c r="J343" s="1">
        <v>0</v>
      </c>
      <c r="K343" s="1" t="str">
        <f>IFERROR(IF(VLOOKUP(G343,'RESIDENCIAL POPULAR  '!$G$6:$R$1080,4,FALSE)=J343,INDEX('RESIDENCIAL POPULAR  '!$G$6:$R$1080,G344,3),"0"),0)</f>
        <v>0</v>
      </c>
      <c r="L343" s="32">
        <f t="shared" si="69"/>
        <v>435</v>
      </c>
      <c r="M343" s="1" t="str">
        <f>IFERROR(IF(VLOOKUP(G343,'RESIDENCIAL POPULAR  '!$G$6:$R$1080,4,FALSE)=J343,INDEX('RESIDENCIAL POPULAR  '!$G$6:$R$1080,G344,2),"0"),0)</f>
        <v>0</v>
      </c>
      <c r="N343" s="31">
        <f t="shared" si="62"/>
        <v>5</v>
      </c>
      <c r="O343" s="2">
        <v>0</v>
      </c>
      <c r="P343" s="2">
        <f t="shared" si="63"/>
        <v>23.417461031249999</v>
      </c>
      <c r="Q343" s="2">
        <f t="shared" ca="1" si="64"/>
        <v>1391.1297476875004</v>
      </c>
      <c r="R343" s="2">
        <f t="shared" ca="1" si="70"/>
        <v>0</v>
      </c>
      <c r="S343" s="2">
        <f t="shared" ca="1" si="71"/>
        <v>1391.1297476875004</v>
      </c>
      <c r="T343" s="2">
        <f t="shared" ca="1" si="65"/>
        <v>6955.6487384375023</v>
      </c>
      <c r="U343" s="2">
        <f t="shared" ca="1" si="66"/>
        <v>0</v>
      </c>
      <c r="V343" s="2">
        <f t="shared" ca="1" si="67"/>
        <v>6955.6487384375023</v>
      </c>
      <c r="W343" s="2">
        <f t="shared" si="68"/>
        <v>0</v>
      </c>
      <c r="X343" s="2">
        <f t="shared" ca="1" si="73"/>
        <v>15.989997099856327</v>
      </c>
      <c r="Y343" s="2">
        <v>940.95499721132262</v>
      </c>
      <c r="Z343" s="22">
        <v>0</v>
      </c>
      <c r="AA343" s="65">
        <f t="shared" si="72"/>
        <v>940.95499721132262</v>
      </c>
    </row>
    <row r="344" spans="6:27" customFormat="1">
      <c r="F344" s="1">
        <v>338</v>
      </c>
      <c r="G344" s="1">
        <v>87</v>
      </c>
      <c r="H344" s="1">
        <v>3</v>
      </c>
      <c r="I344" s="1">
        <v>261</v>
      </c>
      <c r="J344" s="1">
        <v>60</v>
      </c>
      <c r="K344" s="1" t="str">
        <f>IFERROR(IF(VLOOKUP(G344,'RESIDENCIAL POPULAR  '!$G$6:$R$1080,4,FALSE)=J344,INDEX('RESIDENCIAL POPULAR  '!$G$6:$R$1080,G345,3),"0"),0)</f>
        <v>0</v>
      </c>
      <c r="L344" s="32">
        <f t="shared" si="69"/>
        <v>261</v>
      </c>
      <c r="M344" s="1" t="str">
        <f>IFERROR(IF(VLOOKUP(G344,'RESIDENCIAL POPULAR  '!$G$6:$R$1080,4,FALSE)=J344,INDEX('RESIDENCIAL POPULAR  '!$G$6:$R$1080,G345,2),"0"),0)</f>
        <v>0</v>
      </c>
      <c r="N344" s="31">
        <f t="shared" si="62"/>
        <v>3</v>
      </c>
      <c r="O344" s="2">
        <v>0</v>
      </c>
      <c r="P344" s="2">
        <f t="shared" si="63"/>
        <v>23.417461031249999</v>
      </c>
      <c r="Q344" s="2">
        <f t="shared" ca="1" si="64"/>
        <v>1391.1297476875004</v>
      </c>
      <c r="R344" s="2">
        <f t="shared" ca="1" si="70"/>
        <v>834.67784861250027</v>
      </c>
      <c r="S344" s="2">
        <f t="shared" ca="1" si="71"/>
        <v>2225.8075963000006</v>
      </c>
      <c r="T344" s="2">
        <f t="shared" ca="1" si="65"/>
        <v>4173.389243062501</v>
      </c>
      <c r="U344" s="2">
        <f t="shared" ca="1" si="66"/>
        <v>2504.0335458375007</v>
      </c>
      <c r="V344" s="2">
        <f t="shared" ca="1" si="67"/>
        <v>6677.4227889000013</v>
      </c>
      <c r="W344" s="2">
        <f t="shared" si="68"/>
        <v>0</v>
      </c>
      <c r="X344" s="2">
        <f t="shared" ca="1" si="73"/>
        <v>15.989997099856327</v>
      </c>
      <c r="Y344" s="2">
        <v>940.95499721132262</v>
      </c>
      <c r="Z344" s="22">
        <v>564.57299832679359</v>
      </c>
      <c r="AA344" s="65">
        <f t="shared" si="72"/>
        <v>1505.5279955381161</v>
      </c>
    </row>
    <row r="345" spans="6:27" customFormat="1">
      <c r="F345" s="1">
        <v>339</v>
      </c>
      <c r="G345" s="1">
        <v>87</v>
      </c>
      <c r="H345" s="1">
        <v>2</v>
      </c>
      <c r="I345" s="1">
        <v>174</v>
      </c>
      <c r="J345" s="1">
        <v>80</v>
      </c>
      <c r="K345" s="1" t="str">
        <f>IFERROR(IF(VLOOKUP(G345,'RESIDENCIAL POPULAR  '!$G$6:$R$1080,4,FALSE)=J345,INDEX('RESIDENCIAL POPULAR  '!$G$6:$R$1080,G346,3),"0"),0)</f>
        <v>0</v>
      </c>
      <c r="L345" s="32">
        <f t="shared" si="69"/>
        <v>174</v>
      </c>
      <c r="M345" s="1" t="str">
        <f>IFERROR(IF(VLOOKUP(G345,'RESIDENCIAL POPULAR  '!$G$6:$R$1080,4,FALSE)=J345,INDEX('RESIDENCIAL POPULAR  '!$G$6:$R$1080,G346,2),"0"),0)</f>
        <v>0</v>
      </c>
      <c r="N345" s="31">
        <f t="shared" si="62"/>
        <v>2</v>
      </c>
      <c r="O345" s="2">
        <v>0</v>
      </c>
      <c r="P345" s="2">
        <f t="shared" si="63"/>
        <v>23.417461031249999</v>
      </c>
      <c r="Q345" s="2">
        <f t="shared" ca="1" si="64"/>
        <v>1391.1297476875004</v>
      </c>
      <c r="R345" s="2">
        <f t="shared" ca="1" si="70"/>
        <v>1112.9037981500003</v>
      </c>
      <c r="S345" s="2">
        <f t="shared" ca="1" si="71"/>
        <v>2504.0335458375007</v>
      </c>
      <c r="T345" s="2">
        <f t="shared" ca="1" si="65"/>
        <v>2782.2594953750008</v>
      </c>
      <c r="U345" s="2">
        <f t="shared" ca="1" si="66"/>
        <v>2225.8075963000006</v>
      </c>
      <c r="V345" s="2">
        <f t="shared" ca="1" si="67"/>
        <v>5008.0670916750014</v>
      </c>
      <c r="W345" s="2">
        <f t="shared" si="68"/>
        <v>0</v>
      </c>
      <c r="X345" s="2">
        <f t="shared" ca="1" si="73"/>
        <v>15.989997099856327</v>
      </c>
      <c r="Y345" s="2">
        <v>940.95499721132262</v>
      </c>
      <c r="Z345" s="22">
        <v>752.76399776905816</v>
      </c>
      <c r="AA345" s="65">
        <f t="shared" si="72"/>
        <v>1693.7189949803808</v>
      </c>
    </row>
    <row r="346" spans="6:27" customFormat="1">
      <c r="F346" s="1">
        <v>340</v>
      </c>
      <c r="G346" s="1">
        <v>87</v>
      </c>
      <c r="H346" s="1">
        <v>25</v>
      </c>
      <c r="I346" s="1">
        <v>2173</v>
      </c>
      <c r="J346" s="1">
        <v>100</v>
      </c>
      <c r="K346" s="1">
        <f>IFERROR(IF(VLOOKUP(G346,'RESIDENCIAL POPULAR  '!$G$6:$R$1080,4,FALSE)=J346,INDEX('RESIDENCIAL POPULAR  '!$G$6:$R$1080,G347,3),"0"),0)</f>
        <v>0</v>
      </c>
      <c r="L346" s="32">
        <f t="shared" si="69"/>
        <v>2173</v>
      </c>
      <c r="M346" s="1">
        <f>IFERROR(IF(VLOOKUP(G346,'RESIDENCIAL POPULAR  '!$G$6:$R$1080,4,FALSE)=J346,INDEX('RESIDENCIAL POPULAR  '!$G$6:$R$1080,G347,2),"0"),0)</f>
        <v>0</v>
      </c>
      <c r="N346" s="31">
        <f t="shared" si="62"/>
        <v>25</v>
      </c>
      <c r="O346" s="2">
        <v>0</v>
      </c>
      <c r="P346" s="2">
        <f t="shared" si="63"/>
        <v>23.417461031249999</v>
      </c>
      <c r="Q346" s="2">
        <f t="shared" ca="1" si="64"/>
        <v>1391.1297476875004</v>
      </c>
      <c r="R346" s="2">
        <f t="shared" ca="1" si="70"/>
        <v>1391.1297476875004</v>
      </c>
      <c r="S346" s="2">
        <f t="shared" ca="1" si="71"/>
        <v>2782.2594953750008</v>
      </c>
      <c r="T346" s="2">
        <f t="shared" ca="1" si="65"/>
        <v>34778.243692187512</v>
      </c>
      <c r="U346" s="2">
        <f t="shared" ca="1" si="66"/>
        <v>34778.243692187512</v>
      </c>
      <c r="V346" s="2">
        <f t="shared" ca="1" si="67"/>
        <v>69556.487384375025</v>
      </c>
      <c r="W346" s="2">
        <f t="shared" si="68"/>
        <v>0</v>
      </c>
      <c r="X346" s="2">
        <f t="shared" ca="1" si="73"/>
        <v>15.989997099856327</v>
      </c>
      <c r="Y346" s="2">
        <v>940.95499721132262</v>
      </c>
      <c r="Z346" s="22">
        <v>940.95499721132262</v>
      </c>
      <c r="AA346" s="65">
        <f t="shared" si="72"/>
        <v>1881.9099944226452</v>
      </c>
    </row>
    <row r="347" spans="6:27" customFormat="1">
      <c r="F347" s="1">
        <v>341</v>
      </c>
      <c r="G347" s="1">
        <v>88</v>
      </c>
      <c r="H347" s="1">
        <v>9</v>
      </c>
      <c r="I347" s="1">
        <v>792</v>
      </c>
      <c r="J347" s="1">
        <v>0</v>
      </c>
      <c r="K347" s="1" t="str">
        <f>IFERROR(IF(VLOOKUP(G347,'RESIDENCIAL POPULAR  '!$G$6:$R$1080,4,FALSE)=J347,INDEX('RESIDENCIAL POPULAR  '!$G$6:$R$1080,G348,3),"0"),0)</f>
        <v>0</v>
      </c>
      <c r="L347" s="32">
        <f t="shared" si="69"/>
        <v>792</v>
      </c>
      <c r="M347" s="1" t="str">
        <f>IFERROR(IF(VLOOKUP(G347,'RESIDENCIAL POPULAR  '!$G$6:$R$1080,4,FALSE)=J347,INDEX('RESIDENCIAL POPULAR  '!$G$6:$R$1080,G348,2),"0"),0)</f>
        <v>0</v>
      </c>
      <c r="N347" s="31">
        <f t="shared" si="62"/>
        <v>9</v>
      </c>
      <c r="O347" s="2">
        <v>0</v>
      </c>
      <c r="P347" s="2">
        <f t="shared" si="63"/>
        <v>23.417461031249999</v>
      </c>
      <c r="Q347" s="2">
        <f t="shared" ca="1" si="64"/>
        <v>1414.5472087187504</v>
      </c>
      <c r="R347" s="2">
        <f t="shared" ca="1" si="70"/>
        <v>0</v>
      </c>
      <c r="S347" s="2">
        <f t="shared" ca="1" si="71"/>
        <v>1414.5472087187504</v>
      </c>
      <c r="T347" s="2">
        <f t="shared" ca="1" si="65"/>
        <v>12730.924878468753</v>
      </c>
      <c r="U347" s="2">
        <f t="shared" ca="1" si="66"/>
        <v>0</v>
      </c>
      <c r="V347" s="2">
        <f t="shared" ca="1" si="67"/>
        <v>12730.924878468753</v>
      </c>
      <c r="W347" s="2">
        <f t="shared" si="68"/>
        <v>0</v>
      </c>
      <c r="X347" s="2">
        <f t="shared" ca="1" si="73"/>
        <v>16.074400099076708</v>
      </c>
      <c r="Y347" s="2">
        <v>954.74082034141179</v>
      </c>
      <c r="Z347" s="22">
        <v>0</v>
      </c>
      <c r="AA347" s="65">
        <f t="shared" si="72"/>
        <v>954.74082034141179</v>
      </c>
    </row>
    <row r="348" spans="6:27" customFormat="1">
      <c r="F348" s="1">
        <v>342</v>
      </c>
      <c r="G348" s="1">
        <v>88</v>
      </c>
      <c r="H348" s="1">
        <v>3</v>
      </c>
      <c r="I348" s="1">
        <v>264</v>
      </c>
      <c r="J348" s="1">
        <v>60</v>
      </c>
      <c r="K348" s="1" t="str">
        <f>IFERROR(IF(VLOOKUP(G348,'RESIDENCIAL POPULAR  '!$G$6:$R$1080,4,FALSE)=J348,INDEX('RESIDENCIAL POPULAR  '!$G$6:$R$1080,G349,3),"0"),0)</f>
        <v>0</v>
      </c>
      <c r="L348" s="32">
        <f t="shared" si="69"/>
        <v>264</v>
      </c>
      <c r="M348" s="1" t="str">
        <f>IFERROR(IF(VLOOKUP(G348,'RESIDENCIAL POPULAR  '!$G$6:$R$1080,4,FALSE)=J348,INDEX('RESIDENCIAL POPULAR  '!$G$6:$R$1080,G349,2),"0"),0)</f>
        <v>0</v>
      </c>
      <c r="N348" s="31">
        <f t="shared" si="62"/>
        <v>3</v>
      </c>
      <c r="O348" s="2">
        <v>0</v>
      </c>
      <c r="P348" s="2">
        <f t="shared" si="63"/>
        <v>23.417461031249999</v>
      </c>
      <c r="Q348" s="2">
        <f t="shared" ca="1" si="64"/>
        <v>1414.5472087187504</v>
      </c>
      <c r="R348" s="2">
        <f t="shared" ca="1" si="70"/>
        <v>848.72832523125021</v>
      </c>
      <c r="S348" s="2">
        <f t="shared" ca="1" si="71"/>
        <v>2263.2755339500009</v>
      </c>
      <c r="T348" s="2">
        <f t="shared" ca="1" si="65"/>
        <v>4243.6416261562517</v>
      </c>
      <c r="U348" s="2">
        <f t="shared" ca="1" si="66"/>
        <v>2546.1849756937509</v>
      </c>
      <c r="V348" s="2">
        <f t="shared" ca="1" si="67"/>
        <v>6789.8266018500026</v>
      </c>
      <c r="W348" s="2">
        <f t="shared" si="68"/>
        <v>0</v>
      </c>
      <c r="X348" s="2">
        <f t="shared" ca="1" si="73"/>
        <v>16.074400099076708</v>
      </c>
      <c r="Y348" s="2">
        <v>954.74082034141179</v>
      </c>
      <c r="Z348" s="22">
        <v>572.84449220484703</v>
      </c>
      <c r="AA348" s="65">
        <f t="shared" si="72"/>
        <v>1527.5853125462588</v>
      </c>
    </row>
    <row r="349" spans="6:27" customFormat="1">
      <c r="F349" s="1">
        <v>343</v>
      </c>
      <c r="G349" s="1">
        <v>88</v>
      </c>
      <c r="H349" s="1">
        <v>9</v>
      </c>
      <c r="I349" s="1">
        <v>791</v>
      </c>
      <c r="J349" s="1">
        <v>100</v>
      </c>
      <c r="K349" s="1">
        <f>IFERROR(IF(VLOOKUP(G349,'RESIDENCIAL POPULAR  '!$G$6:$R$1080,4,FALSE)=J349,INDEX('RESIDENCIAL POPULAR  '!$G$6:$R$1080,G350,3),"0"),0)</f>
        <v>0</v>
      </c>
      <c r="L349" s="32">
        <f t="shared" si="69"/>
        <v>791</v>
      </c>
      <c r="M349" s="1">
        <f>IFERROR(IF(VLOOKUP(G349,'RESIDENCIAL POPULAR  '!$G$6:$R$1080,4,FALSE)=J349,INDEX('RESIDENCIAL POPULAR  '!$G$6:$R$1080,G350,2),"0"),0)</f>
        <v>0</v>
      </c>
      <c r="N349" s="31">
        <f t="shared" si="62"/>
        <v>9</v>
      </c>
      <c r="O349" s="2">
        <v>0</v>
      </c>
      <c r="P349" s="2">
        <f t="shared" si="63"/>
        <v>23.417461031249999</v>
      </c>
      <c r="Q349" s="2">
        <f t="shared" ca="1" si="64"/>
        <v>1414.5472087187504</v>
      </c>
      <c r="R349" s="2">
        <f t="shared" ca="1" si="70"/>
        <v>1414.5472087187504</v>
      </c>
      <c r="S349" s="2">
        <f t="shared" ca="1" si="71"/>
        <v>2829.0944174375009</v>
      </c>
      <c r="T349" s="2">
        <f t="shared" ca="1" si="65"/>
        <v>12730.924878468753</v>
      </c>
      <c r="U349" s="2">
        <f t="shared" ca="1" si="66"/>
        <v>12730.924878468753</v>
      </c>
      <c r="V349" s="2">
        <f t="shared" ca="1" si="67"/>
        <v>25461.849756937507</v>
      </c>
      <c r="W349" s="2">
        <f t="shared" si="68"/>
        <v>0</v>
      </c>
      <c r="X349" s="2">
        <f t="shared" ca="1" si="73"/>
        <v>16.074400099076708</v>
      </c>
      <c r="Y349" s="2">
        <v>954.74082034141179</v>
      </c>
      <c r="Z349" s="22">
        <v>954.74082034141179</v>
      </c>
      <c r="AA349" s="65">
        <f t="shared" si="72"/>
        <v>1909.4816406828236</v>
      </c>
    </row>
    <row r="350" spans="6:27" customFormat="1">
      <c r="F350" s="1">
        <v>344</v>
      </c>
      <c r="G350" s="1">
        <v>89</v>
      </c>
      <c r="H350" s="1">
        <v>7</v>
      </c>
      <c r="I350" s="1">
        <v>623</v>
      </c>
      <c r="J350" s="1">
        <v>0</v>
      </c>
      <c r="K350" s="1" t="str">
        <f>IFERROR(IF(VLOOKUP(G350,'RESIDENCIAL POPULAR  '!$G$6:$R$1080,4,FALSE)=J350,INDEX('RESIDENCIAL POPULAR  '!$G$6:$R$1080,G351,3),"0"),0)</f>
        <v>0</v>
      </c>
      <c r="L350" s="32">
        <f t="shared" si="69"/>
        <v>623</v>
      </c>
      <c r="M350" s="1" t="str">
        <f>IFERROR(IF(VLOOKUP(G350,'RESIDENCIAL POPULAR  '!$G$6:$R$1080,4,FALSE)=J350,INDEX('RESIDENCIAL POPULAR  '!$G$6:$R$1080,G351,2),"0"),0)</f>
        <v>0</v>
      </c>
      <c r="N350" s="31">
        <f t="shared" si="62"/>
        <v>7</v>
      </c>
      <c r="O350" s="2">
        <v>0</v>
      </c>
      <c r="P350" s="2">
        <f t="shared" si="63"/>
        <v>23.417461031249999</v>
      </c>
      <c r="Q350" s="2">
        <f t="shared" ca="1" si="64"/>
        <v>1437.9646697500004</v>
      </c>
      <c r="R350" s="2">
        <f t="shared" ca="1" si="70"/>
        <v>0</v>
      </c>
      <c r="S350" s="2">
        <f t="shared" ca="1" si="71"/>
        <v>1437.9646697500004</v>
      </c>
      <c r="T350" s="2">
        <f t="shared" ca="1" si="65"/>
        <v>10065.752688250002</v>
      </c>
      <c r="U350" s="2">
        <f t="shared" ca="1" si="66"/>
        <v>0</v>
      </c>
      <c r="V350" s="2">
        <f t="shared" ca="1" si="67"/>
        <v>10065.752688250002</v>
      </c>
      <c r="W350" s="2">
        <f t="shared" si="68"/>
        <v>0</v>
      </c>
      <c r="X350" s="2">
        <f t="shared" ca="1" si="73"/>
        <v>16.156906401685397</v>
      </c>
      <c r="Y350" s="2">
        <v>968.52664347150096</v>
      </c>
      <c r="Z350" s="22">
        <v>0</v>
      </c>
      <c r="AA350" s="65">
        <f t="shared" si="72"/>
        <v>968.52664347150096</v>
      </c>
    </row>
    <row r="351" spans="6:27" customFormat="1">
      <c r="F351" s="1">
        <v>345</v>
      </c>
      <c r="G351" s="1">
        <v>89</v>
      </c>
      <c r="H351" s="1">
        <v>2</v>
      </c>
      <c r="I351" s="1">
        <v>178</v>
      </c>
      <c r="J351" s="1">
        <v>60</v>
      </c>
      <c r="K351" s="1" t="str">
        <f>IFERROR(IF(VLOOKUP(G351,'RESIDENCIAL POPULAR  '!$G$6:$R$1080,4,FALSE)=J351,INDEX('RESIDENCIAL POPULAR  '!$G$6:$R$1080,G352,3),"0"),0)</f>
        <v>0</v>
      </c>
      <c r="L351" s="32">
        <f t="shared" si="69"/>
        <v>178</v>
      </c>
      <c r="M351" s="1" t="str">
        <f>IFERROR(IF(VLOOKUP(G351,'RESIDENCIAL POPULAR  '!$G$6:$R$1080,4,FALSE)=J351,INDEX('RESIDENCIAL POPULAR  '!$G$6:$R$1080,G352,2),"0"),0)</f>
        <v>0</v>
      </c>
      <c r="N351" s="31">
        <f t="shared" si="62"/>
        <v>2</v>
      </c>
      <c r="O351" s="2">
        <v>0</v>
      </c>
      <c r="P351" s="2">
        <f t="shared" si="63"/>
        <v>23.417461031249999</v>
      </c>
      <c r="Q351" s="2">
        <f t="shared" ca="1" si="64"/>
        <v>1437.9646697500004</v>
      </c>
      <c r="R351" s="2">
        <f t="shared" ca="1" si="70"/>
        <v>862.77880185000026</v>
      </c>
      <c r="S351" s="2">
        <f t="shared" ca="1" si="71"/>
        <v>2300.7434716000007</v>
      </c>
      <c r="T351" s="2">
        <f t="shared" ca="1" si="65"/>
        <v>2875.9293395000009</v>
      </c>
      <c r="U351" s="2">
        <f t="shared" ca="1" si="66"/>
        <v>1725.5576037000005</v>
      </c>
      <c r="V351" s="2">
        <f t="shared" ca="1" si="67"/>
        <v>4601.4869432000014</v>
      </c>
      <c r="W351" s="2">
        <f t="shared" si="68"/>
        <v>0</v>
      </c>
      <c r="X351" s="2">
        <f t="shared" ca="1" si="73"/>
        <v>16.156906401685397</v>
      </c>
      <c r="Y351" s="2">
        <v>968.52664347150096</v>
      </c>
      <c r="Z351" s="22">
        <v>581.11598608290058</v>
      </c>
      <c r="AA351" s="65">
        <f t="shared" si="72"/>
        <v>1549.6426295544015</v>
      </c>
    </row>
    <row r="352" spans="6:27" customFormat="1">
      <c r="F352" s="1">
        <v>346</v>
      </c>
      <c r="G352" s="1">
        <v>89</v>
      </c>
      <c r="H352" s="1">
        <v>9</v>
      </c>
      <c r="I352" s="1">
        <v>800</v>
      </c>
      <c r="J352" s="1">
        <v>100</v>
      </c>
      <c r="K352" s="1">
        <f>IFERROR(IF(VLOOKUP(G352,'RESIDENCIAL POPULAR  '!$G$6:$R$1080,4,FALSE)=J352,INDEX('RESIDENCIAL POPULAR  '!$G$6:$R$1080,G353,3),"0"),0)</f>
        <v>0</v>
      </c>
      <c r="L352" s="32">
        <f t="shared" si="69"/>
        <v>800</v>
      </c>
      <c r="M352" s="1">
        <f>IFERROR(IF(VLOOKUP(G352,'RESIDENCIAL POPULAR  '!$G$6:$R$1080,4,FALSE)=J352,INDEX('RESIDENCIAL POPULAR  '!$G$6:$R$1080,G353,2),"0"),0)</f>
        <v>0</v>
      </c>
      <c r="N352" s="31">
        <f t="shared" si="62"/>
        <v>9</v>
      </c>
      <c r="O352" s="2">
        <v>0</v>
      </c>
      <c r="P352" s="2">
        <f t="shared" si="63"/>
        <v>23.417461031249999</v>
      </c>
      <c r="Q352" s="2">
        <f t="shared" ca="1" si="64"/>
        <v>1437.9646697500004</v>
      </c>
      <c r="R352" s="2">
        <f t="shared" ca="1" si="70"/>
        <v>1437.9646697500004</v>
      </c>
      <c r="S352" s="2">
        <f t="shared" ca="1" si="71"/>
        <v>2875.9293395000009</v>
      </c>
      <c r="T352" s="2">
        <f t="shared" ca="1" si="65"/>
        <v>12941.682027750005</v>
      </c>
      <c r="U352" s="2">
        <f t="shared" ca="1" si="66"/>
        <v>12941.682027750005</v>
      </c>
      <c r="V352" s="2">
        <f t="shared" ca="1" si="67"/>
        <v>25883.364055500009</v>
      </c>
      <c r="W352" s="2">
        <f t="shared" si="68"/>
        <v>0</v>
      </c>
      <c r="X352" s="2">
        <f t="shared" ca="1" si="73"/>
        <v>16.156906401685397</v>
      </c>
      <c r="Y352" s="2">
        <v>968.52664347150096</v>
      </c>
      <c r="Z352" s="22">
        <v>968.52664347150096</v>
      </c>
      <c r="AA352" s="65">
        <f t="shared" si="72"/>
        <v>1937.0532869430019</v>
      </c>
    </row>
    <row r="353" spans="6:27" customFormat="1">
      <c r="F353" s="1">
        <v>347</v>
      </c>
      <c r="G353" s="1">
        <v>90</v>
      </c>
      <c r="H353" s="1">
        <v>3</v>
      </c>
      <c r="I353" s="1">
        <v>270</v>
      </c>
      <c r="J353" s="1">
        <v>0</v>
      </c>
      <c r="K353" s="1" t="str">
        <f>IFERROR(IF(VLOOKUP(G353,'RESIDENCIAL POPULAR  '!$G$6:$R$1080,4,FALSE)=J353,INDEX('RESIDENCIAL POPULAR  '!$G$6:$R$1080,G354,3),"0"),0)</f>
        <v>0</v>
      </c>
      <c r="L353" s="32">
        <f t="shared" si="69"/>
        <v>270</v>
      </c>
      <c r="M353" s="1" t="str">
        <f>IFERROR(IF(VLOOKUP(G353,'RESIDENCIAL POPULAR  '!$G$6:$R$1080,4,FALSE)=J353,INDEX('RESIDENCIAL POPULAR  '!$G$6:$R$1080,G354,2),"0"),0)</f>
        <v>0</v>
      </c>
      <c r="N353" s="31">
        <f t="shared" si="62"/>
        <v>3</v>
      </c>
      <c r="O353" s="2">
        <v>0</v>
      </c>
      <c r="P353" s="2">
        <f t="shared" si="63"/>
        <v>23.417461031249999</v>
      </c>
      <c r="Q353" s="2">
        <f t="shared" ca="1" si="64"/>
        <v>1461.3821307812505</v>
      </c>
      <c r="R353" s="2">
        <f t="shared" ca="1" si="70"/>
        <v>0</v>
      </c>
      <c r="S353" s="2">
        <f t="shared" ca="1" si="71"/>
        <v>1461.3821307812505</v>
      </c>
      <c r="T353" s="2">
        <f t="shared" ca="1" si="65"/>
        <v>4384.1463923437514</v>
      </c>
      <c r="U353" s="2">
        <f t="shared" ca="1" si="66"/>
        <v>0</v>
      </c>
      <c r="V353" s="2">
        <f t="shared" ca="1" si="67"/>
        <v>4384.1463923437514</v>
      </c>
      <c r="W353" s="2">
        <f t="shared" si="68"/>
        <v>0</v>
      </c>
      <c r="X353" s="2">
        <f t="shared" ca="1" si="73"/>
        <v>16.237579230902782</v>
      </c>
      <c r="Y353" s="2">
        <v>982.31246660159013</v>
      </c>
      <c r="Z353" s="22">
        <v>0</v>
      </c>
      <c r="AA353" s="65">
        <f t="shared" si="72"/>
        <v>982.31246660159013</v>
      </c>
    </row>
    <row r="354" spans="6:27" customFormat="1">
      <c r="F354" s="1">
        <v>348</v>
      </c>
      <c r="G354" s="1">
        <v>90</v>
      </c>
      <c r="H354" s="1">
        <v>1</v>
      </c>
      <c r="I354" s="1">
        <v>90</v>
      </c>
      <c r="J354" s="1">
        <v>60</v>
      </c>
      <c r="K354" s="1" t="str">
        <f>IFERROR(IF(VLOOKUP(G354,'RESIDENCIAL POPULAR  '!$G$6:$R$1080,4,FALSE)=J354,INDEX('RESIDENCIAL POPULAR  '!$G$6:$R$1080,G355,3),"0"),0)</f>
        <v>0</v>
      </c>
      <c r="L354" s="32">
        <f t="shared" si="69"/>
        <v>90</v>
      </c>
      <c r="M354" s="1" t="str">
        <f>IFERROR(IF(VLOOKUP(G354,'RESIDENCIAL POPULAR  '!$G$6:$R$1080,4,FALSE)=J354,INDEX('RESIDENCIAL POPULAR  '!$G$6:$R$1080,G355,2),"0"),0)</f>
        <v>0</v>
      </c>
      <c r="N354" s="31">
        <f t="shared" si="62"/>
        <v>1</v>
      </c>
      <c r="O354" s="2">
        <v>0</v>
      </c>
      <c r="P354" s="2">
        <f t="shared" si="63"/>
        <v>23.417461031249999</v>
      </c>
      <c r="Q354" s="2">
        <f t="shared" ca="1" si="64"/>
        <v>1461.3821307812505</v>
      </c>
      <c r="R354" s="2">
        <f t="shared" ca="1" si="70"/>
        <v>876.8292784687502</v>
      </c>
      <c r="S354" s="2">
        <f t="shared" ca="1" si="71"/>
        <v>2338.2114092500005</v>
      </c>
      <c r="T354" s="2">
        <f t="shared" ca="1" si="65"/>
        <v>1461.3821307812505</v>
      </c>
      <c r="U354" s="2">
        <f t="shared" ca="1" si="66"/>
        <v>876.8292784687502</v>
      </c>
      <c r="V354" s="2">
        <f t="shared" ca="1" si="67"/>
        <v>2338.2114092500005</v>
      </c>
      <c r="W354" s="2">
        <f t="shared" si="68"/>
        <v>0</v>
      </c>
      <c r="X354" s="2">
        <f t="shared" ca="1" si="73"/>
        <v>16.237579230902782</v>
      </c>
      <c r="Y354" s="2">
        <v>982.31246660159013</v>
      </c>
      <c r="Z354" s="22">
        <v>589.38747996095401</v>
      </c>
      <c r="AA354" s="65">
        <f t="shared" si="72"/>
        <v>1571.699946562544</v>
      </c>
    </row>
    <row r="355" spans="6:27" customFormat="1">
      <c r="F355" s="1">
        <v>349</v>
      </c>
      <c r="G355" s="1">
        <v>90</v>
      </c>
      <c r="H355" s="1">
        <v>8</v>
      </c>
      <c r="I355" s="1">
        <v>720</v>
      </c>
      <c r="J355" s="1">
        <v>100</v>
      </c>
      <c r="K355" s="1">
        <f>IFERROR(IF(VLOOKUP(G355,'RESIDENCIAL POPULAR  '!$G$6:$R$1080,4,FALSE)=J355,INDEX('RESIDENCIAL POPULAR  '!$G$6:$R$1080,G356,3),"0"),0)</f>
        <v>0</v>
      </c>
      <c r="L355" s="32">
        <f t="shared" si="69"/>
        <v>720</v>
      </c>
      <c r="M355" s="1">
        <f>IFERROR(IF(VLOOKUP(G355,'RESIDENCIAL POPULAR  '!$G$6:$R$1080,4,FALSE)=J355,INDEX('RESIDENCIAL POPULAR  '!$G$6:$R$1080,G356,2),"0"),0)</f>
        <v>0</v>
      </c>
      <c r="N355" s="31">
        <f t="shared" si="62"/>
        <v>8</v>
      </c>
      <c r="O355" s="2">
        <v>0</v>
      </c>
      <c r="P355" s="2">
        <f t="shared" si="63"/>
        <v>23.417461031249999</v>
      </c>
      <c r="Q355" s="2">
        <f t="shared" ca="1" si="64"/>
        <v>1461.3821307812505</v>
      </c>
      <c r="R355" s="2">
        <f t="shared" ca="1" si="70"/>
        <v>1461.3821307812505</v>
      </c>
      <c r="S355" s="2">
        <f t="shared" ca="1" si="71"/>
        <v>2922.7642615625009</v>
      </c>
      <c r="T355" s="2">
        <f t="shared" ca="1" si="65"/>
        <v>11691.057046250004</v>
      </c>
      <c r="U355" s="2">
        <f t="shared" ca="1" si="66"/>
        <v>11691.057046250004</v>
      </c>
      <c r="V355" s="2">
        <f t="shared" ca="1" si="67"/>
        <v>23382.114092500007</v>
      </c>
      <c r="W355" s="2">
        <f t="shared" si="68"/>
        <v>0</v>
      </c>
      <c r="X355" s="2">
        <f t="shared" ca="1" si="73"/>
        <v>16.237579230902782</v>
      </c>
      <c r="Y355" s="2">
        <v>982.31246660159013</v>
      </c>
      <c r="Z355" s="22">
        <v>982.31246660159013</v>
      </c>
      <c r="AA355" s="65">
        <f t="shared" si="72"/>
        <v>1964.6249332031803</v>
      </c>
    </row>
    <row r="356" spans="6:27" customFormat="1">
      <c r="F356" s="1">
        <v>350</v>
      </c>
      <c r="G356" s="1">
        <v>91</v>
      </c>
      <c r="H356" s="1">
        <v>6</v>
      </c>
      <c r="I356" s="1">
        <v>545</v>
      </c>
      <c r="J356" s="1">
        <v>0</v>
      </c>
      <c r="K356" s="1" t="str">
        <f>IFERROR(IF(VLOOKUP(G356,'RESIDENCIAL POPULAR  '!$G$6:$R$1080,4,FALSE)=J356,INDEX('RESIDENCIAL POPULAR  '!$G$6:$R$1080,G357,3),"0"),0)</f>
        <v>0</v>
      </c>
      <c r="L356" s="32">
        <f t="shared" si="69"/>
        <v>545</v>
      </c>
      <c r="M356" s="1" t="str">
        <f>IFERROR(IF(VLOOKUP(G356,'RESIDENCIAL POPULAR  '!$G$6:$R$1080,4,FALSE)=J356,INDEX('RESIDENCIAL POPULAR  '!$G$6:$R$1080,G357,2),"0"),0)</f>
        <v>0</v>
      </c>
      <c r="N356" s="31">
        <f t="shared" si="62"/>
        <v>6</v>
      </c>
      <c r="O356" s="2">
        <v>0</v>
      </c>
      <c r="P356" s="2">
        <f t="shared" si="63"/>
        <v>23.417461031249999</v>
      </c>
      <c r="Q356" s="2">
        <f t="shared" ca="1" si="64"/>
        <v>1484.7995918125005</v>
      </c>
      <c r="R356" s="2">
        <f t="shared" ca="1" si="70"/>
        <v>0</v>
      </c>
      <c r="S356" s="2">
        <f t="shared" ca="1" si="71"/>
        <v>1484.7995918125005</v>
      </c>
      <c r="T356" s="2">
        <f t="shared" ca="1" si="65"/>
        <v>8908.7975508750023</v>
      </c>
      <c r="U356" s="2">
        <f t="shared" ca="1" si="66"/>
        <v>0</v>
      </c>
      <c r="V356" s="2">
        <f t="shared" ca="1" si="67"/>
        <v>8908.7975508750023</v>
      </c>
      <c r="W356" s="2">
        <f t="shared" si="68"/>
        <v>0</v>
      </c>
      <c r="X356" s="2">
        <f t="shared" ca="1" si="73"/>
        <v>16.316479030906599</v>
      </c>
      <c r="Y356" s="2">
        <v>996.0982897316793</v>
      </c>
      <c r="Z356" s="22">
        <v>0</v>
      </c>
      <c r="AA356" s="65">
        <f t="shared" si="72"/>
        <v>996.0982897316793</v>
      </c>
    </row>
    <row r="357" spans="6:27" customFormat="1">
      <c r="F357" s="1">
        <v>351</v>
      </c>
      <c r="G357" s="1">
        <v>91</v>
      </c>
      <c r="H357" s="1">
        <v>4</v>
      </c>
      <c r="I357" s="1">
        <v>364</v>
      </c>
      <c r="J357" s="1">
        <v>60</v>
      </c>
      <c r="K357" s="1" t="str">
        <f>IFERROR(IF(VLOOKUP(G357,'RESIDENCIAL POPULAR  '!$G$6:$R$1080,4,FALSE)=J357,INDEX('RESIDENCIAL POPULAR  '!$G$6:$R$1080,G358,3),"0"),0)</f>
        <v>0</v>
      </c>
      <c r="L357" s="32">
        <f t="shared" si="69"/>
        <v>364</v>
      </c>
      <c r="M357" s="1" t="str">
        <f>IFERROR(IF(VLOOKUP(G357,'RESIDENCIAL POPULAR  '!$G$6:$R$1080,4,FALSE)=J357,INDEX('RESIDENCIAL POPULAR  '!$G$6:$R$1080,G358,2),"0"),0)</f>
        <v>0</v>
      </c>
      <c r="N357" s="31">
        <f t="shared" si="62"/>
        <v>4</v>
      </c>
      <c r="O357" s="2">
        <v>0</v>
      </c>
      <c r="P357" s="2">
        <f t="shared" si="63"/>
        <v>23.417461031249999</v>
      </c>
      <c r="Q357" s="2">
        <f t="shared" ca="1" si="64"/>
        <v>1484.7995918125005</v>
      </c>
      <c r="R357" s="2">
        <f t="shared" ca="1" si="70"/>
        <v>890.87975508750026</v>
      </c>
      <c r="S357" s="2">
        <f t="shared" ca="1" si="71"/>
        <v>2375.6793469000008</v>
      </c>
      <c r="T357" s="2">
        <f t="shared" ca="1" si="65"/>
        <v>5939.1983672500019</v>
      </c>
      <c r="U357" s="2">
        <f t="shared" ca="1" si="66"/>
        <v>3563.519020350001</v>
      </c>
      <c r="V357" s="2">
        <f t="shared" ca="1" si="67"/>
        <v>9502.7173876000033</v>
      </c>
      <c r="W357" s="2">
        <f t="shared" si="68"/>
        <v>0</v>
      </c>
      <c r="X357" s="2">
        <f t="shared" ca="1" si="73"/>
        <v>16.316479030906599</v>
      </c>
      <c r="Y357" s="2">
        <v>996.0982897316793</v>
      </c>
      <c r="Z357" s="22">
        <v>597.65897383900756</v>
      </c>
      <c r="AA357" s="65">
        <f t="shared" si="72"/>
        <v>1593.757263570687</v>
      </c>
    </row>
    <row r="358" spans="6:27" customFormat="1">
      <c r="F358" s="1">
        <v>352</v>
      </c>
      <c r="G358" s="1">
        <v>91</v>
      </c>
      <c r="H358" s="1">
        <v>8</v>
      </c>
      <c r="I358" s="1">
        <v>728</v>
      </c>
      <c r="J358" s="1">
        <v>100</v>
      </c>
      <c r="K358" s="1">
        <f>IFERROR(IF(VLOOKUP(G358,'RESIDENCIAL POPULAR  '!$G$6:$R$1080,4,FALSE)=J358,INDEX('RESIDENCIAL POPULAR  '!$G$6:$R$1080,G359,3),"0"),0)</f>
        <v>0</v>
      </c>
      <c r="L358" s="32">
        <f t="shared" si="69"/>
        <v>728</v>
      </c>
      <c r="M358" s="1">
        <f>IFERROR(IF(VLOOKUP(G358,'RESIDENCIAL POPULAR  '!$G$6:$R$1080,4,FALSE)=J358,INDEX('RESIDENCIAL POPULAR  '!$G$6:$R$1080,G359,2),"0"),0)</f>
        <v>0</v>
      </c>
      <c r="N358" s="31">
        <f t="shared" si="62"/>
        <v>8</v>
      </c>
      <c r="O358" s="2">
        <v>0</v>
      </c>
      <c r="P358" s="2">
        <f t="shared" si="63"/>
        <v>23.417461031249999</v>
      </c>
      <c r="Q358" s="2">
        <f t="shared" ca="1" si="64"/>
        <v>1484.7995918125005</v>
      </c>
      <c r="R358" s="2">
        <f t="shared" ca="1" si="70"/>
        <v>1484.7995918125005</v>
      </c>
      <c r="S358" s="2">
        <f t="shared" ca="1" si="71"/>
        <v>2969.5991836250009</v>
      </c>
      <c r="T358" s="2">
        <f t="shared" ca="1" si="65"/>
        <v>11878.396734500004</v>
      </c>
      <c r="U358" s="2">
        <f t="shared" ca="1" si="66"/>
        <v>11878.396734500004</v>
      </c>
      <c r="V358" s="2">
        <f t="shared" ca="1" si="67"/>
        <v>23756.793469000007</v>
      </c>
      <c r="W358" s="2">
        <f t="shared" si="68"/>
        <v>0</v>
      </c>
      <c r="X358" s="2">
        <f t="shared" ca="1" si="73"/>
        <v>16.316479030906599</v>
      </c>
      <c r="Y358" s="2">
        <v>996.0982897316793</v>
      </c>
      <c r="Z358" s="22">
        <v>996.0982897316793</v>
      </c>
      <c r="AA358" s="65">
        <f t="shared" si="72"/>
        <v>1992.1965794633586</v>
      </c>
    </row>
    <row r="359" spans="6:27" customFormat="1">
      <c r="F359" s="1">
        <v>353</v>
      </c>
      <c r="G359" s="1">
        <v>92</v>
      </c>
      <c r="H359" s="1">
        <v>7</v>
      </c>
      <c r="I359" s="1">
        <v>644</v>
      </c>
      <c r="J359" s="1">
        <v>0</v>
      </c>
      <c r="K359" s="1" t="str">
        <f>IFERROR(IF(VLOOKUP(G359,'RESIDENCIAL POPULAR  '!$G$6:$R$1080,4,FALSE)=J359,INDEX('RESIDENCIAL POPULAR  '!$G$6:$R$1080,G360,3),"0"),0)</f>
        <v>0</v>
      </c>
      <c r="L359" s="32">
        <f t="shared" si="69"/>
        <v>644</v>
      </c>
      <c r="M359" s="1" t="str">
        <f>IFERROR(IF(VLOOKUP(G359,'RESIDENCIAL POPULAR  '!$G$6:$R$1080,4,FALSE)=J359,INDEX('RESIDENCIAL POPULAR  '!$G$6:$R$1080,G360,2),"0"),0)</f>
        <v>0</v>
      </c>
      <c r="N359" s="31">
        <f t="shared" si="62"/>
        <v>7</v>
      </c>
      <c r="O359" s="2">
        <v>0</v>
      </c>
      <c r="P359" s="2">
        <f t="shared" si="63"/>
        <v>23.417461031249999</v>
      </c>
      <c r="Q359" s="2">
        <f t="shared" ca="1" si="64"/>
        <v>1508.2170528437505</v>
      </c>
      <c r="R359" s="2">
        <f t="shared" ca="1" si="70"/>
        <v>0</v>
      </c>
      <c r="S359" s="2">
        <f t="shared" ca="1" si="71"/>
        <v>1508.2170528437505</v>
      </c>
      <c r="T359" s="2">
        <f t="shared" ca="1" si="65"/>
        <v>10557.519369906253</v>
      </c>
      <c r="U359" s="2">
        <f t="shared" ca="1" si="66"/>
        <v>0</v>
      </c>
      <c r="V359" s="2">
        <f t="shared" ca="1" si="67"/>
        <v>10557.519369906253</v>
      </c>
      <c r="W359" s="2">
        <f t="shared" si="68"/>
        <v>0</v>
      </c>
      <c r="X359" s="2">
        <f t="shared" ca="1" si="73"/>
        <v>16.393663617866853</v>
      </c>
      <c r="Y359" s="2">
        <v>1009.8841128617685</v>
      </c>
      <c r="Z359" s="22">
        <v>0</v>
      </c>
      <c r="AA359" s="65">
        <f t="shared" si="72"/>
        <v>1009.8841128617685</v>
      </c>
    </row>
    <row r="360" spans="6:27" customFormat="1">
      <c r="F360" s="1">
        <v>354</v>
      </c>
      <c r="G360" s="1">
        <v>92</v>
      </c>
      <c r="H360" s="1">
        <v>8</v>
      </c>
      <c r="I360" s="1">
        <v>736</v>
      </c>
      <c r="J360" s="1">
        <v>60</v>
      </c>
      <c r="K360" s="1" t="str">
        <f>IFERROR(IF(VLOOKUP(G360,'RESIDENCIAL POPULAR  '!$G$6:$R$1080,4,FALSE)=J360,INDEX('RESIDENCIAL POPULAR  '!$G$6:$R$1080,G361,3),"0"),0)</f>
        <v>0</v>
      </c>
      <c r="L360" s="32">
        <f t="shared" si="69"/>
        <v>736</v>
      </c>
      <c r="M360" s="1" t="str">
        <f>IFERROR(IF(VLOOKUP(G360,'RESIDENCIAL POPULAR  '!$G$6:$R$1080,4,FALSE)=J360,INDEX('RESIDENCIAL POPULAR  '!$G$6:$R$1080,G361,2),"0"),0)</f>
        <v>0</v>
      </c>
      <c r="N360" s="31">
        <f t="shared" si="62"/>
        <v>8</v>
      </c>
      <c r="O360" s="2">
        <v>0</v>
      </c>
      <c r="P360" s="2">
        <f t="shared" si="63"/>
        <v>23.417461031249999</v>
      </c>
      <c r="Q360" s="2">
        <f t="shared" ca="1" si="64"/>
        <v>1508.2170528437505</v>
      </c>
      <c r="R360" s="2">
        <f t="shared" ca="1" si="70"/>
        <v>904.93023170625031</v>
      </c>
      <c r="S360" s="2">
        <f t="shared" ca="1" si="71"/>
        <v>2413.1472845500007</v>
      </c>
      <c r="T360" s="2">
        <f t="shared" ca="1" si="65"/>
        <v>12065.736422750004</v>
      </c>
      <c r="U360" s="2">
        <f t="shared" ca="1" si="66"/>
        <v>7239.4418536500025</v>
      </c>
      <c r="V360" s="2">
        <f t="shared" ca="1" si="67"/>
        <v>19305.178276400005</v>
      </c>
      <c r="W360" s="2">
        <f t="shared" si="68"/>
        <v>0</v>
      </c>
      <c r="X360" s="2">
        <f t="shared" ca="1" si="73"/>
        <v>16.393663617866853</v>
      </c>
      <c r="Y360" s="2">
        <v>1009.8841128617685</v>
      </c>
      <c r="Z360" s="22">
        <v>605.93046771706111</v>
      </c>
      <c r="AA360" s="65">
        <f t="shared" si="72"/>
        <v>1615.8145805788295</v>
      </c>
    </row>
    <row r="361" spans="6:27" customFormat="1">
      <c r="F361" s="1">
        <v>355</v>
      </c>
      <c r="G361" s="1">
        <v>92</v>
      </c>
      <c r="H361" s="1">
        <v>7</v>
      </c>
      <c r="I361" s="1">
        <v>643</v>
      </c>
      <c r="J361" s="1">
        <v>100</v>
      </c>
      <c r="K361" s="1">
        <f>IFERROR(IF(VLOOKUP(G361,'RESIDENCIAL POPULAR  '!$G$6:$R$1080,4,FALSE)=J361,INDEX('RESIDENCIAL POPULAR  '!$G$6:$R$1080,G362,3),"0"),0)</f>
        <v>0</v>
      </c>
      <c r="L361" s="32">
        <f t="shared" si="69"/>
        <v>643</v>
      </c>
      <c r="M361" s="1">
        <f>IFERROR(IF(VLOOKUP(G361,'RESIDENCIAL POPULAR  '!$G$6:$R$1080,4,FALSE)=J361,INDEX('RESIDENCIAL POPULAR  '!$G$6:$R$1080,G362,2),"0"),0)</f>
        <v>0</v>
      </c>
      <c r="N361" s="31">
        <f t="shared" si="62"/>
        <v>7</v>
      </c>
      <c r="O361" s="2">
        <v>0</v>
      </c>
      <c r="P361" s="2">
        <f t="shared" si="63"/>
        <v>23.417461031249999</v>
      </c>
      <c r="Q361" s="2">
        <f t="shared" ca="1" si="64"/>
        <v>1508.2170528437505</v>
      </c>
      <c r="R361" s="2">
        <f t="shared" ca="1" si="70"/>
        <v>1508.2170528437505</v>
      </c>
      <c r="S361" s="2">
        <f t="shared" ca="1" si="71"/>
        <v>3016.434105687501</v>
      </c>
      <c r="T361" s="2">
        <f t="shared" ca="1" si="65"/>
        <v>10557.519369906253</v>
      </c>
      <c r="U361" s="2">
        <f t="shared" ca="1" si="66"/>
        <v>10557.519369906253</v>
      </c>
      <c r="V361" s="2">
        <f t="shared" ca="1" si="67"/>
        <v>21115.038739812506</v>
      </c>
      <c r="W361" s="2">
        <f t="shared" si="68"/>
        <v>0</v>
      </c>
      <c r="X361" s="2">
        <f t="shared" ca="1" si="73"/>
        <v>16.393663617866853</v>
      </c>
      <c r="Y361" s="2">
        <v>1009.8841128617685</v>
      </c>
      <c r="Z361" s="22">
        <v>1009.8841128617685</v>
      </c>
      <c r="AA361" s="65">
        <f t="shared" si="72"/>
        <v>2019.7682257235369</v>
      </c>
    </row>
    <row r="362" spans="6:27" customFormat="1">
      <c r="F362" s="1">
        <v>356</v>
      </c>
      <c r="G362" s="1">
        <v>93</v>
      </c>
      <c r="H362" s="1">
        <v>7</v>
      </c>
      <c r="I362" s="1">
        <v>651</v>
      </c>
      <c r="J362" s="1">
        <v>0</v>
      </c>
      <c r="K362" s="1" t="str">
        <f>IFERROR(IF(VLOOKUP(G362,'RESIDENCIAL POPULAR  '!$G$6:$R$1080,4,FALSE)=J362,INDEX('RESIDENCIAL POPULAR  '!$G$6:$R$1080,G363,3),"0"),0)</f>
        <v>0</v>
      </c>
      <c r="L362" s="32">
        <f t="shared" si="69"/>
        <v>651</v>
      </c>
      <c r="M362" s="1" t="str">
        <f>IFERROR(IF(VLOOKUP(G362,'RESIDENCIAL POPULAR  '!$G$6:$R$1080,4,FALSE)=J362,INDEX('RESIDENCIAL POPULAR  '!$G$6:$R$1080,G363,2),"0"),0)</f>
        <v>0</v>
      </c>
      <c r="N362" s="31">
        <f t="shared" si="62"/>
        <v>7</v>
      </c>
      <c r="O362" s="2">
        <v>0</v>
      </c>
      <c r="P362" s="2">
        <f t="shared" si="63"/>
        <v>23.417461031249999</v>
      </c>
      <c r="Q362" s="2">
        <f t="shared" ca="1" si="64"/>
        <v>1531.6345138750005</v>
      </c>
      <c r="R362" s="2">
        <f t="shared" ca="1" si="70"/>
        <v>0</v>
      </c>
      <c r="S362" s="2">
        <f t="shared" ca="1" si="71"/>
        <v>1531.6345138750005</v>
      </c>
      <c r="T362" s="2">
        <f t="shared" ca="1" si="65"/>
        <v>10721.441597125004</v>
      </c>
      <c r="U362" s="2">
        <f t="shared" ca="1" si="66"/>
        <v>0</v>
      </c>
      <c r="V362" s="2">
        <f t="shared" ca="1" si="67"/>
        <v>10721.441597125004</v>
      </c>
      <c r="W362" s="2">
        <f t="shared" si="68"/>
        <v>0</v>
      </c>
      <c r="X362" s="2">
        <f t="shared" ca="1" si="73"/>
        <v>16.469188321236565</v>
      </c>
      <c r="Y362" s="2">
        <v>1023.6699359918576</v>
      </c>
      <c r="Z362" s="22">
        <v>0</v>
      </c>
      <c r="AA362" s="65">
        <f t="shared" si="72"/>
        <v>1023.6699359918576</v>
      </c>
    </row>
    <row r="363" spans="6:27" customFormat="1">
      <c r="F363" s="1">
        <v>357</v>
      </c>
      <c r="G363" s="1">
        <v>93</v>
      </c>
      <c r="H363" s="1">
        <v>6</v>
      </c>
      <c r="I363" s="1">
        <v>557</v>
      </c>
      <c r="J363" s="1">
        <v>60</v>
      </c>
      <c r="K363" s="1" t="str">
        <f>IFERROR(IF(VLOOKUP(G363,'RESIDENCIAL POPULAR  '!$G$6:$R$1080,4,FALSE)=J363,INDEX('RESIDENCIAL POPULAR  '!$G$6:$R$1080,G364,3),"0"),0)</f>
        <v>0</v>
      </c>
      <c r="L363" s="32">
        <f t="shared" si="69"/>
        <v>557</v>
      </c>
      <c r="M363" s="1" t="str">
        <f>IFERROR(IF(VLOOKUP(G363,'RESIDENCIAL POPULAR  '!$G$6:$R$1080,4,FALSE)=J363,INDEX('RESIDENCIAL POPULAR  '!$G$6:$R$1080,G364,2),"0"),0)</f>
        <v>0</v>
      </c>
      <c r="N363" s="31">
        <f t="shared" si="62"/>
        <v>6</v>
      </c>
      <c r="O363" s="2">
        <v>0</v>
      </c>
      <c r="P363" s="2">
        <f t="shared" si="63"/>
        <v>23.417461031249999</v>
      </c>
      <c r="Q363" s="2">
        <f t="shared" ca="1" si="64"/>
        <v>1531.6345138750005</v>
      </c>
      <c r="R363" s="2">
        <f t="shared" ca="1" si="70"/>
        <v>918.98070832500025</v>
      </c>
      <c r="S363" s="2">
        <f t="shared" ca="1" si="71"/>
        <v>2450.615222200001</v>
      </c>
      <c r="T363" s="2">
        <f t="shared" ca="1" si="65"/>
        <v>9189.8070832500034</v>
      </c>
      <c r="U363" s="2">
        <f t="shared" ca="1" si="66"/>
        <v>5513.8842499500015</v>
      </c>
      <c r="V363" s="2">
        <f t="shared" ca="1" si="67"/>
        <v>14703.691333200006</v>
      </c>
      <c r="W363" s="2">
        <f t="shared" si="68"/>
        <v>0</v>
      </c>
      <c r="X363" s="2">
        <f t="shared" ca="1" si="73"/>
        <v>16.469188321236565</v>
      </c>
      <c r="Y363" s="2">
        <v>1023.6699359918576</v>
      </c>
      <c r="Z363" s="22">
        <v>614.20196159511454</v>
      </c>
      <c r="AA363" s="65">
        <f t="shared" si="72"/>
        <v>1637.8718975869722</v>
      </c>
    </row>
    <row r="364" spans="6:27" customFormat="1">
      <c r="F364" s="1">
        <v>358</v>
      </c>
      <c r="G364" s="1">
        <v>93</v>
      </c>
      <c r="H364" s="1">
        <v>9</v>
      </c>
      <c r="I364" s="1">
        <v>837</v>
      </c>
      <c r="J364" s="1">
        <v>100</v>
      </c>
      <c r="K364" s="1">
        <f>IFERROR(IF(VLOOKUP(G364,'RESIDENCIAL POPULAR  '!$G$6:$R$1080,4,FALSE)=J364,INDEX('RESIDENCIAL POPULAR  '!$G$6:$R$1080,G365,3),"0"),0)</f>
        <v>0</v>
      </c>
      <c r="L364" s="32">
        <f t="shared" si="69"/>
        <v>837</v>
      </c>
      <c r="M364" s="1">
        <f>IFERROR(IF(VLOOKUP(G364,'RESIDENCIAL POPULAR  '!$G$6:$R$1080,4,FALSE)=J364,INDEX('RESIDENCIAL POPULAR  '!$G$6:$R$1080,G365,2),"0"),0)</f>
        <v>0</v>
      </c>
      <c r="N364" s="31">
        <f t="shared" si="62"/>
        <v>9</v>
      </c>
      <c r="O364" s="2">
        <v>0</v>
      </c>
      <c r="P364" s="2">
        <f t="shared" si="63"/>
        <v>23.417461031249999</v>
      </c>
      <c r="Q364" s="2">
        <f t="shared" ca="1" si="64"/>
        <v>1531.6345138750005</v>
      </c>
      <c r="R364" s="2">
        <f t="shared" ca="1" si="70"/>
        <v>1531.6345138750005</v>
      </c>
      <c r="S364" s="2">
        <f t="shared" ca="1" si="71"/>
        <v>3063.269027750001</v>
      </c>
      <c r="T364" s="2">
        <f t="shared" ca="1" si="65"/>
        <v>13784.710624875004</v>
      </c>
      <c r="U364" s="2">
        <f t="shared" ca="1" si="66"/>
        <v>13784.710624875004</v>
      </c>
      <c r="V364" s="2">
        <f t="shared" ca="1" si="67"/>
        <v>27569.421249750008</v>
      </c>
      <c r="W364" s="2">
        <f t="shared" si="68"/>
        <v>0</v>
      </c>
      <c r="X364" s="2">
        <f t="shared" ca="1" si="73"/>
        <v>16.469188321236565</v>
      </c>
      <c r="Y364" s="2">
        <v>1023.6699359918576</v>
      </c>
      <c r="Z364" s="22">
        <v>1023.6699359918576</v>
      </c>
      <c r="AA364" s="65">
        <f t="shared" si="72"/>
        <v>2047.3398719837153</v>
      </c>
    </row>
    <row r="365" spans="6:27" customFormat="1">
      <c r="F365" s="1">
        <v>359</v>
      </c>
      <c r="G365" s="1">
        <v>94</v>
      </c>
      <c r="H365" s="1">
        <v>5</v>
      </c>
      <c r="I365" s="1">
        <v>470</v>
      </c>
      <c r="J365" s="1">
        <v>0</v>
      </c>
      <c r="K365" s="1" t="str">
        <f>IFERROR(IF(VLOOKUP(G365,'RESIDENCIAL POPULAR  '!$G$6:$R$1080,4,FALSE)=J365,INDEX('RESIDENCIAL POPULAR  '!$G$6:$R$1080,G366,3),"0"),0)</f>
        <v>0</v>
      </c>
      <c r="L365" s="32">
        <f t="shared" si="69"/>
        <v>470</v>
      </c>
      <c r="M365" s="1" t="str">
        <f>IFERROR(IF(VLOOKUP(G365,'RESIDENCIAL POPULAR  '!$G$6:$R$1080,4,FALSE)=J365,INDEX('RESIDENCIAL POPULAR  '!$G$6:$R$1080,G366,2),"0"),0)</f>
        <v>0</v>
      </c>
      <c r="N365" s="31">
        <f t="shared" si="62"/>
        <v>5</v>
      </c>
      <c r="O365" s="2">
        <v>0</v>
      </c>
      <c r="P365" s="2">
        <f t="shared" si="63"/>
        <v>23.417461031249999</v>
      </c>
      <c r="Q365" s="2">
        <f t="shared" ca="1" si="64"/>
        <v>1555.0519749062505</v>
      </c>
      <c r="R365" s="2">
        <f t="shared" ca="1" si="70"/>
        <v>0</v>
      </c>
      <c r="S365" s="2">
        <f t="shared" ca="1" si="71"/>
        <v>1555.0519749062505</v>
      </c>
      <c r="T365" s="2">
        <f t="shared" ca="1" si="65"/>
        <v>7775.2598745312525</v>
      </c>
      <c r="U365" s="2">
        <f t="shared" ca="1" si="66"/>
        <v>0</v>
      </c>
      <c r="V365" s="2">
        <f t="shared" ca="1" si="67"/>
        <v>7775.2598745312525</v>
      </c>
      <c r="W365" s="2">
        <f t="shared" si="68"/>
        <v>0</v>
      </c>
      <c r="X365" s="2">
        <f t="shared" ca="1" si="73"/>
        <v>16.543106116023942</v>
      </c>
      <c r="Y365" s="2">
        <v>1037.4557591219468</v>
      </c>
      <c r="Z365" s="22">
        <v>0</v>
      </c>
      <c r="AA365" s="65">
        <f t="shared" si="72"/>
        <v>1037.4557591219468</v>
      </c>
    </row>
    <row r="366" spans="6:27" customFormat="1">
      <c r="F366" s="1">
        <v>360</v>
      </c>
      <c r="G366" s="1">
        <v>94</v>
      </c>
      <c r="H366" s="1">
        <v>1</v>
      </c>
      <c r="I366" s="1">
        <v>94</v>
      </c>
      <c r="J366" s="1">
        <v>60</v>
      </c>
      <c r="K366" s="1" t="str">
        <f>IFERROR(IF(VLOOKUP(G366,'RESIDENCIAL POPULAR  '!$G$6:$R$1080,4,FALSE)=J366,INDEX('RESIDENCIAL POPULAR  '!$G$6:$R$1080,G367,3),"0"),0)</f>
        <v>0</v>
      </c>
      <c r="L366" s="32">
        <f t="shared" si="69"/>
        <v>94</v>
      </c>
      <c r="M366" s="1" t="str">
        <f>IFERROR(IF(VLOOKUP(G366,'RESIDENCIAL POPULAR  '!$G$6:$R$1080,4,FALSE)=J366,INDEX('RESIDENCIAL POPULAR  '!$G$6:$R$1080,G367,2),"0"),0)</f>
        <v>0</v>
      </c>
      <c r="N366" s="31">
        <f t="shared" si="62"/>
        <v>1</v>
      </c>
      <c r="O366" s="2">
        <v>0</v>
      </c>
      <c r="P366" s="2">
        <f t="shared" si="63"/>
        <v>23.417461031249999</v>
      </c>
      <c r="Q366" s="2">
        <f t="shared" ca="1" si="64"/>
        <v>1555.0519749062505</v>
      </c>
      <c r="R366" s="2">
        <f t="shared" ca="1" si="70"/>
        <v>933.0311849437503</v>
      </c>
      <c r="S366" s="2">
        <f t="shared" ca="1" si="71"/>
        <v>2488.0831598500008</v>
      </c>
      <c r="T366" s="2">
        <f t="shared" ca="1" si="65"/>
        <v>1555.0519749062505</v>
      </c>
      <c r="U366" s="2">
        <f t="shared" ca="1" si="66"/>
        <v>933.0311849437503</v>
      </c>
      <c r="V366" s="2">
        <f t="shared" ca="1" si="67"/>
        <v>2488.0831598500008</v>
      </c>
      <c r="W366" s="2">
        <f t="shared" si="68"/>
        <v>0</v>
      </c>
      <c r="X366" s="2">
        <f t="shared" ca="1" si="73"/>
        <v>16.543106116023942</v>
      </c>
      <c r="Y366" s="2">
        <v>1037.4557591219468</v>
      </c>
      <c r="Z366" s="22">
        <v>622.47345547316809</v>
      </c>
      <c r="AA366" s="65">
        <f t="shared" si="72"/>
        <v>1659.9292145951149</v>
      </c>
    </row>
    <row r="367" spans="6:27" customFormat="1">
      <c r="F367" s="1">
        <v>361</v>
      </c>
      <c r="G367" s="1">
        <v>94</v>
      </c>
      <c r="H367" s="1">
        <v>5</v>
      </c>
      <c r="I367" s="1">
        <v>470</v>
      </c>
      <c r="J367" s="1">
        <v>100</v>
      </c>
      <c r="K367" s="1">
        <f>IFERROR(IF(VLOOKUP(G367,'RESIDENCIAL POPULAR  '!$G$6:$R$1080,4,FALSE)=J367,INDEX('RESIDENCIAL POPULAR  '!$G$6:$R$1080,G368,3),"0"),0)</f>
        <v>0</v>
      </c>
      <c r="L367" s="32">
        <f t="shared" si="69"/>
        <v>470</v>
      </c>
      <c r="M367" s="1">
        <f>IFERROR(IF(VLOOKUP(G367,'RESIDENCIAL POPULAR  '!$G$6:$R$1080,4,FALSE)=J367,INDEX('RESIDENCIAL POPULAR  '!$G$6:$R$1080,G368,2),"0"),0)</f>
        <v>0</v>
      </c>
      <c r="N367" s="31">
        <f t="shared" si="62"/>
        <v>5</v>
      </c>
      <c r="O367" s="2">
        <v>0</v>
      </c>
      <c r="P367" s="2">
        <f t="shared" si="63"/>
        <v>23.417461031249999</v>
      </c>
      <c r="Q367" s="2">
        <f t="shared" ca="1" si="64"/>
        <v>1555.0519749062505</v>
      </c>
      <c r="R367" s="2">
        <f t="shared" ca="1" si="70"/>
        <v>1555.0519749062505</v>
      </c>
      <c r="S367" s="2">
        <f t="shared" ca="1" si="71"/>
        <v>3110.103949812501</v>
      </c>
      <c r="T367" s="2">
        <f t="shared" ca="1" si="65"/>
        <v>7775.2598745312525</v>
      </c>
      <c r="U367" s="2">
        <f t="shared" ca="1" si="66"/>
        <v>7775.2598745312525</v>
      </c>
      <c r="V367" s="2">
        <f t="shared" ca="1" si="67"/>
        <v>15550.519749062505</v>
      </c>
      <c r="W367" s="2">
        <f t="shared" si="68"/>
        <v>0</v>
      </c>
      <c r="X367" s="2">
        <f t="shared" ca="1" si="73"/>
        <v>16.543106116023942</v>
      </c>
      <c r="Y367" s="2">
        <v>1037.4557591219468</v>
      </c>
      <c r="Z367" s="22">
        <v>1037.4557591219468</v>
      </c>
      <c r="AA367" s="65">
        <f t="shared" si="72"/>
        <v>2074.9115182438936</v>
      </c>
    </row>
    <row r="368" spans="6:27" customFormat="1">
      <c r="F368" s="1">
        <v>362</v>
      </c>
      <c r="G368" s="1">
        <v>95</v>
      </c>
      <c r="H368" s="1">
        <v>4</v>
      </c>
      <c r="I368" s="1">
        <v>380</v>
      </c>
      <c r="J368" s="1">
        <v>0</v>
      </c>
      <c r="K368" s="1" t="str">
        <f>IFERROR(IF(VLOOKUP(G368,'RESIDENCIAL POPULAR  '!$G$6:$R$1080,4,FALSE)=J368,INDEX('RESIDENCIAL POPULAR  '!$G$6:$R$1080,G369,3),"0"),0)</f>
        <v>0</v>
      </c>
      <c r="L368" s="32">
        <f t="shared" si="69"/>
        <v>380</v>
      </c>
      <c r="M368" s="1" t="str">
        <f>IFERROR(IF(VLOOKUP(G368,'RESIDENCIAL POPULAR  '!$G$6:$R$1080,4,FALSE)=J368,INDEX('RESIDENCIAL POPULAR  '!$G$6:$R$1080,G369,2),"0"),0)</f>
        <v>0</v>
      </c>
      <c r="N368" s="31">
        <f t="shared" si="62"/>
        <v>4</v>
      </c>
      <c r="O368" s="2">
        <v>0</v>
      </c>
      <c r="P368" s="2">
        <f t="shared" si="63"/>
        <v>23.417461031249999</v>
      </c>
      <c r="Q368" s="2">
        <f t="shared" ca="1" si="64"/>
        <v>1578.4694359375005</v>
      </c>
      <c r="R368" s="2">
        <f t="shared" ca="1" si="70"/>
        <v>0</v>
      </c>
      <c r="S368" s="2">
        <f t="shared" ca="1" si="71"/>
        <v>1578.4694359375005</v>
      </c>
      <c r="T368" s="2">
        <f t="shared" ca="1" si="65"/>
        <v>6313.8777437500021</v>
      </c>
      <c r="U368" s="2">
        <f t="shared" ca="1" si="66"/>
        <v>0</v>
      </c>
      <c r="V368" s="2">
        <f t="shared" ca="1" si="67"/>
        <v>6313.8777437500021</v>
      </c>
      <c r="W368" s="2">
        <f t="shared" si="68"/>
        <v>0</v>
      </c>
      <c r="X368" s="2">
        <f t="shared" ca="1" si="73"/>
        <v>16.615467746710532</v>
      </c>
      <c r="Y368" s="2">
        <v>1051.2415822520361</v>
      </c>
      <c r="Z368" s="22">
        <v>0</v>
      </c>
      <c r="AA368" s="65">
        <f t="shared" si="72"/>
        <v>1051.2415822520361</v>
      </c>
    </row>
    <row r="369" spans="6:27" customFormat="1">
      <c r="F369" s="1">
        <v>363</v>
      </c>
      <c r="G369" s="1">
        <v>95</v>
      </c>
      <c r="H369" s="1">
        <v>2</v>
      </c>
      <c r="I369" s="1">
        <v>190</v>
      </c>
      <c r="J369" s="1">
        <v>60</v>
      </c>
      <c r="K369" s="1" t="str">
        <f>IFERROR(IF(VLOOKUP(G369,'RESIDENCIAL POPULAR  '!$G$6:$R$1080,4,FALSE)=J369,INDEX('RESIDENCIAL POPULAR  '!$G$6:$R$1080,G370,3),"0"),0)</f>
        <v>0</v>
      </c>
      <c r="L369" s="32">
        <f t="shared" si="69"/>
        <v>190</v>
      </c>
      <c r="M369" s="1" t="str">
        <f>IFERROR(IF(VLOOKUP(G369,'RESIDENCIAL POPULAR  '!$G$6:$R$1080,4,FALSE)=J369,INDEX('RESIDENCIAL POPULAR  '!$G$6:$R$1080,G370,2),"0"),0)</f>
        <v>0</v>
      </c>
      <c r="N369" s="31">
        <f t="shared" si="62"/>
        <v>2</v>
      </c>
      <c r="O369" s="2">
        <v>0</v>
      </c>
      <c r="P369" s="2">
        <f t="shared" si="63"/>
        <v>23.417461031249999</v>
      </c>
      <c r="Q369" s="2">
        <f t="shared" ca="1" si="64"/>
        <v>1578.4694359375005</v>
      </c>
      <c r="R369" s="2">
        <f t="shared" ca="1" si="70"/>
        <v>947.08166156250024</v>
      </c>
      <c r="S369" s="2">
        <f t="shared" ca="1" si="71"/>
        <v>2525.5510975000007</v>
      </c>
      <c r="T369" s="2">
        <f t="shared" ca="1" si="65"/>
        <v>3156.938871875001</v>
      </c>
      <c r="U369" s="2">
        <f t="shared" ca="1" si="66"/>
        <v>1894.1633231250005</v>
      </c>
      <c r="V369" s="2">
        <f t="shared" ca="1" si="67"/>
        <v>5051.1021950000013</v>
      </c>
      <c r="W369" s="2">
        <f t="shared" si="68"/>
        <v>0</v>
      </c>
      <c r="X369" s="2">
        <f t="shared" ca="1" si="73"/>
        <v>16.615467746710532</v>
      </c>
      <c r="Y369" s="2">
        <v>1051.2415822520361</v>
      </c>
      <c r="Z369" s="22">
        <v>630.74494935122163</v>
      </c>
      <c r="AA369" s="65">
        <f t="shared" si="72"/>
        <v>1681.9865316032578</v>
      </c>
    </row>
    <row r="370" spans="6:27" customFormat="1">
      <c r="F370" s="1">
        <v>364</v>
      </c>
      <c r="G370" s="1">
        <v>96</v>
      </c>
      <c r="H370" s="1">
        <v>3</v>
      </c>
      <c r="I370" s="1">
        <v>288</v>
      </c>
      <c r="J370" s="1">
        <v>0</v>
      </c>
      <c r="K370" s="1" t="str">
        <f>IFERROR(IF(VLOOKUP(G370,'RESIDENCIAL POPULAR  '!$G$6:$R$1080,4,FALSE)=J370,INDEX('RESIDENCIAL POPULAR  '!$G$6:$R$1080,G371,3),"0"),0)</f>
        <v>0</v>
      </c>
      <c r="L370" s="32">
        <f t="shared" si="69"/>
        <v>288</v>
      </c>
      <c r="M370" s="1" t="str">
        <f>IFERROR(IF(VLOOKUP(G370,'RESIDENCIAL POPULAR  '!$G$6:$R$1080,4,FALSE)=J370,INDEX('RESIDENCIAL POPULAR  '!$G$6:$R$1080,G371,2),"0"),0)</f>
        <v>0</v>
      </c>
      <c r="N370" s="31">
        <f t="shared" si="62"/>
        <v>3</v>
      </c>
      <c r="O370" s="2">
        <v>0</v>
      </c>
      <c r="P370" s="2">
        <f t="shared" si="63"/>
        <v>23.417461031249999</v>
      </c>
      <c r="Q370" s="2">
        <f t="shared" ca="1" si="64"/>
        <v>1601.8868969687505</v>
      </c>
      <c r="R370" s="2">
        <f t="shared" ca="1" si="70"/>
        <v>0</v>
      </c>
      <c r="S370" s="2">
        <f t="shared" ca="1" si="71"/>
        <v>1601.8868969687505</v>
      </c>
      <c r="T370" s="2">
        <f t="shared" ca="1" si="65"/>
        <v>4805.6606909062521</v>
      </c>
      <c r="U370" s="2">
        <f t="shared" ca="1" si="66"/>
        <v>0</v>
      </c>
      <c r="V370" s="2">
        <f t="shared" ca="1" si="67"/>
        <v>4805.6606909062521</v>
      </c>
      <c r="W370" s="2">
        <f t="shared" si="68"/>
        <v>0</v>
      </c>
      <c r="X370" s="2">
        <f t="shared" ca="1" si="73"/>
        <v>16.686321843424484</v>
      </c>
      <c r="Y370" s="2">
        <v>1065.0274053821254</v>
      </c>
      <c r="Z370" s="22">
        <v>0</v>
      </c>
      <c r="AA370" s="65">
        <f t="shared" si="72"/>
        <v>1065.0274053821254</v>
      </c>
    </row>
    <row r="371" spans="6:27" customFormat="1">
      <c r="F371" s="1">
        <v>365</v>
      </c>
      <c r="G371" s="1">
        <v>96</v>
      </c>
      <c r="H371" s="1">
        <v>2</v>
      </c>
      <c r="I371" s="1">
        <v>192</v>
      </c>
      <c r="J371" s="1">
        <v>60</v>
      </c>
      <c r="K371" s="1" t="str">
        <f>IFERROR(IF(VLOOKUP(G371,'RESIDENCIAL POPULAR  '!$G$6:$R$1080,4,FALSE)=J371,INDEX('RESIDENCIAL POPULAR  '!$G$6:$R$1080,G372,3),"0"),0)</f>
        <v>0</v>
      </c>
      <c r="L371" s="32">
        <f t="shared" si="69"/>
        <v>192</v>
      </c>
      <c r="M371" s="1" t="str">
        <f>IFERROR(IF(VLOOKUP(G371,'RESIDENCIAL POPULAR  '!$G$6:$R$1080,4,FALSE)=J371,INDEX('RESIDENCIAL POPULAR  '!$G$6:$R$1080,G372,2),"0"),0)</f>
        <v>0</v>
      </c>
      <c r="N371" s="31">
        <f t="shared" si="62"/>
        <v>2</v>
      </c>
      <c r="O371" s="2">
        <v>0</v>
      </c>
      <c r="P371" s="2">
        <f t="shared" si="63"/>
        <v>23.417461031249999</v>
      </c>
      <c r="Q371" s="2">
        <f t="shared" ca="1" si="64"/>
        <v>1601.8868969687505</v>
      </c>
      <c r="R371" s="2">
        <f t="shared" ca="1" si="70"/>
        <v>961.1321381812503</v>
      </c>
      <c r="S371" s="2">
        <f t="shared" ca="1" si="71"/>
        <v>2563.0190351500009</v>
      </c>
      <c r="T371" s="2">
        <f t="shared" ca="1" si="65"/>
        <v>3203.7737939375011</v>
      </c>
      <c r="U371" s="2">
        <f t="shared" ca="1" si="66"/>
        <v>1922.2642763625006</v>
      </c>
      <c r="V371" s="2">
        <f t="shared" ca="1" si="67"/>
        <v>5126.0380703000019</v>
      </c>
      <c r="W371" s="2">
        <f t="shared" si="68"/>
        <v>0</v>
      </c>
      <c r="X371" s="2">
        <f t="shared" ca="1" si="73"/>
        <v>16.686321843424484</v>
      </c>
      <c r="Y371" s="2">
        <v>1065.0274053821254</v>
      </c>
      <c r="Z371" s="22">
        <v>639.01644322927518</v>
      </c>
      <c r="AA371" s="65">
        <f t="shared" si="72"/>
        <v>1704.0438486114006</v>
      </c>
    </row>
    <row r="372" spans="6:27" customFormat="1">
      <c r="F372" s="1">
        <v>366</v>
      </c>
      <c r="G372" s="1">
        <v>96</v>
      </c>
      <c r="H372" s="1">
        <v>5</v>
      </c>
      <c r="I372" s="1">
        <v>480</v>
      </c>
      <c r="J372" s="1">
        <v>100</v>
      </c>
      <c r="K372" s="1">
        <f>IFERROR(IF(VLOOKUP(G372,'RESIDENCIAL POPULAR  '!$G$6:$R$1080,4,FALSE)=J372,INDEX('RESIDENCIAL POPULAR  '!$G$6:$R$1080,G373,3),"0"),0)</f>
        <v>0</v>
      </c>
      <c r="L372" s="32">
        <f t="shared" si="69"/>
        <v>480</v>
      </c>
      <c r="M372" s="1">
        <f>IFERROR(IF(VLOOKUP(G372,'RESIDENCIAL POPULAR  '!$G$6:$R$1080,4,FALSE)=J372,INDEX('RESIDENCIAL POPULAR  '!$G$6:$R$1080,G373,2),"0"),0)</f>
        <v>0</v>
      </c>
      <c r="N372" s="31">
        <f t="shared" si="62"/>
        <v>5</v>
      </c>
      <c r="O372" s="2">
        <v>0</v>
      </c>
      <c r="P372" s="2">
        <f t="shared" si="63"/>
        <v>23.417461031249999</v>
      </c>
      <c r="Q372" s="2">
        <f t="shared" ca="1" si="64"/>
        <v>1601.8868969687505</v>
      </c>
      <c r="R372" s="2">
        <f t="shared" ca="1" si="70"/>
        <v>1601.8868969687505</v>
      </c>
      <c r="S372" s="2">
        <f t="shared" ca="1" si="71"/>
        <v>3203.7737939375011</v>
      </c>
      <c r="T372" s="2">
        <f t="shared" ca="1" si="65"/>
        <v>8009.4344848437522</v>
      </c>
      <c r="U372" s="2">
        <f t="shared" ca="1" si="66"/>
        <v>8009.4344848437522</v>
      </c>
      <c r="V372" s="2">
        <f t="shared" ca="1" si="67"/>
        <v>16018.868969687504</v>
      </c>
      <c r="W372" s="2">
        <f t="shared" si="68"/>
        <v>0</v>
      </c>
      <c r="X372" s="2">
        <f t="shared" ca="1" si="73"/>
        <v>16.686321843424484</v>
      </c>
      <c r="Y372" s="2">
        <v>1065.0274053821254</v>
      </c>
      <c r="Z372" s="22">
        <v>1065.0274053821254</v>
      </c>
      <c r="AA372" s="65">
        <f t="shared" si="72"/>
        <v>2130.0548107642508</v>
      </c>
    </row>
    <row r="373" spans="6:27" customFormat="1">
      <c r="F373" s="1">
        <v>367</v>
      </c>
      <c r="G373" s="1">
        <v>97</v>
      </c>
      <c r="H373" s="1">
        <v>11</v>
      </c>
      <c r="I373" s="1">
        <v>1067</v>
      </c>
      <c r="J373" s="1">
        <v>0</v>
      </c>
      <c r="K373" s="1" t="str">
        <f>IFERROR(IF(VLOOKUP(G373,'RESIDENCIAL POPULAR  '!$G$6:$R$1080,4,FALSE)=J373,INDEX('RESIDENCIAL POPULAR  '!$G$6:$R$1080,G374,3),"0"),0)</f>
        <v>0</v>
      </c>
      <c r="L373" s="32">
        <f t="shared" si="69"/>
        <v>1067</v>
      </c>
      <c r="M373" s="1" t="str">
        <f>IFERROR(IF(VLOOKUP(G373,'RESIDENCIAL POPULAR  '!$G$6:$R$1080,4,FALSE)=J373,INDEX('RESIDENCIAL POPULAR  '!$G$6:$R$1080,G374,2),"0"),0)</f>
        <v>0</v>
      </c>
      <c r="N373" s="31">
        <f t="shared" si="62"/>
        <v>11</v>
      </c>
      <c r="O373" s="2">
        <v>0</v>
      </c>
      <c r="P373" s="2">
        <f t="shared" si="63"/>
        <v>23.417461031249999</v>
      </c>
      <c r="Q373" s="2">
        <f t="shared" ca="1" si="64"/>
        <v>1625.3043580000005</v>
      </c>
      <c r="R373" s="2">
        <f t="shared" ca="1" si="70"/>
        <v>0</v>
      </c>
      <c r="S373" s="2">
        <f t="shared" ca="1" si="71"/>
        <v>1625.3043580000005</v>
      </c>
      <c r="T373" s="2">
        <f t="shared" ca="1" si="65"/>
        <v>17878.347938000006</v>
      </c>
      <c r="U373" s="2">
        <f t="shared" ca="1" si="66"/>
        <v>0</v>
      </c>
      <c r="V373" s="2">
        <f t="shared" ca="1" si="67"/>
        <v>17878.347938000006</v>
      </c>
      <c r="W373" s="2">
        <f t="shared" si="68"/>
        <v>0</v>
      </c>
      <c r="X373" s="2">
        <f t="shared" ca="1" si="73"/>
        <v>16.755715030927842</v>
      </c>
      <c r="Y373" s="2">
        <v>1078.8132285122147</v>
      </c>
      <c r="Z373" s="22">
        <v>0</v>
      </c>
      <c r="AA373" s="65">
        <f t="shared" si="72"/>
        <v>1078.8132285122147</v>
      </c>
    </row>
    <row r="374" spans="6:27" customFormat="1">
      <c r="F374" s="1">
        <v>368</v>
      </c>
      <c r="G374" s="1">
        <v>97</v>
      </c>
      <c r="H374" s="1">
        <v>4</v>
      </c>
      <c r="I374" s="1">
        <v>388</v>
      </c>
      <c r="J374" s="1">
        <v>60</v>
      </c>
      <c r="K374" s="1" t="str">
        <f>IFERROR(IF(VLOOKUP(G374,'RESIDENCIAL POPULAR  '!$G$6:$R$1080,4,FALSE)=J374,INDEX('RESIDENCIAL POPULAR  '!$G$6:$R$1080,G375,3),"0"),0)</f>
        <v>0</v>
      </c>
      <c r="L374" s="32">
        <f t="shared" si="69"/>
        <v>388</v>
      </c>
      <c r="M374" s="1" t="str">
        <f>IFERROR(IF(VLOOKUP(G374,'RESIDENCIAL POPULAR  '!$G$6:$R$1080,4,FALSE)=J374,INDEX('RESIDENCIAL POPULAR  '!$G$6:$R$1080,G375,2),"0"),0)</f>
        <v>0</v>
      </c>
      <c r="N374" s="31">
        <f t="shared" si="62"/>
        <v>4</v>
      </c>
      <c r="O374" s="2">
        <v>0</v>
      </c>
      <c r="P374" s="2">
        <f t="shared" si="63"/>
        <v>23.417461031249999</v>
      </c>
      <c r="Q374" s="2">
        <f t="shared" ca="1" si="64"/>
        <v>1625.3043580000005</v>
      </c>
      <c r="R374" s="2">
        <f t="shared" ca="1" si="70"/>
        <v>975.18261480000024</v>
      </c>
      <c r="S374" s="2">
        <f t="shared" ca="1" si="71"/>
        <v>2600.4869728000008</v>
      </c>
      <c r="T374" s="2">
        <f t="shared" ca="1" si="65"/>
        <v>6501.2174320000022</v>
      </c>
      <c r="U374" s="2">
        <f t="shared" ca="1" si="66"/>
        <v>3900.730459200001</v>
      </c>
      <c r="V374" s="2">
        <f t="shared" ca="1" si="67"/>
        <v>10401.947891200003</v>
      </c>
      <c r="W374" s="2">
        <f t="shared" si="68"/>
        <v>0</v>
      </c>
      <c r="X374" s="2">
        <f t="shared" ca="1" si="73"/>
        <v>16.755715030927842</v>
      </c>
      <c r="Y374" s="2">
        <v>1078.8132285122147</v>
      </c>
      <c r="Z374" s="22">
        <v>647.28793710732873</v>
      </c>
      <c r="AA374" s="65">
        <f t="shared" si="72"/>
        <v>1726.1011656195433</v>
      </c>
    </row>
    <row r="375" spans="6:27" customFormat="1">
      <c r="F375" s="1">
        <v>369</v>
      </c>
      <c r="G375" s="1">
        <v>97</v>
      </c>
      <c r="H375" s="1">
        <v>3</v>
      </c>
      <c r="I375" s="1">
        <v>292</v>
      </c>
      <c r="J375" s="1">
        <v>80</v>
      </c>
      <c r="K375" s="1" t="str">
        <f>IFERROR(IF(VLOOKUP(G375,'RESIDENCIAL POPULAR  '!$G$6:$R$1080,4,FALSE)=J375,INDEX('RESIDENCIAL POPULAR  '!$G$6:$R$1080,G376,3),"0"),0)</f>
        <v>0</v>
      </c>
      <c r="L375" s="32">
        <f t="shared" si="69"/>
        <v>292</v>
      </c>
      <c r="M375" s="1" t="str">
        <f>IFERROR(IF(VLOOKUP(G375,'RESIDENCIAL POPULAR  '!$G$6:$R$1080,4,FALSE)=J375,INDEX('RESIDENCIAL POPULAR  '!$G$6:$R$1080,G376,2),"0"),0)</f>
        <v>0</v>
      </c>
      <c r="N375" s="31">
        <f t="shared" si="62"/>
        <v>3</v>
      </c>
      <c r="O375" s="2">
        <v>0</v>
      </c>
      <c r="P375" s="2">
        <f t="shared" si="63"/>
        <v>23.417461031249999</v>
      </c>
      <c r="Q375" s="2">
        <f t="shared" ca="1" si="64"/>
        <v>1625.3043580000005</v>
      </c>
      <c r="R375" s="2">
        <f t="shared" ca="1" si="70"/>
        <v>1300.2434864000006</v>
      </c>
      <c r="S375" s="2">
        <f t="shared" ca="1" si="71"/>
        <v>2925.5478444000009</v>
      </c>
      <c r="T375" s="2">
        <f t="shared" ca="1" si="65"/>
        <v>4875.9130740000019</v>
      </c>
      <c r="U375" s="2">
        <f t="shared" ca="1" si="66"/>
        <v>3900.7304592000019</v>
      </c>
      <c r="V375" s="2">
        <f t="shared" ca="1" si="67"/>
        <v>8776.6435332000037</v>
      </c>
      <c r="W375" s="2">
        <f t="shared" si="68"/>
        <v>0</v>
      </c>
      <c r="X375" s="2">
        <f t="shared" ca="1" si="73"/>
        <v>16.755715030927842</v>
      </c>
      <c r="Y375" s="2">
        <v>1078.8132285122147</v>
      </c>
      <c r="Z375" s="22">
        <v>863.05058280977175</v>
      </c>
      <c r="AA375" s="65">
        <f t="shared" si="72"/>
        <v>1941.8638113219863</v>
      </c>
    </row>
    <row r="376" spans="6:27" customFormat="1">
      <c r="F376" s="1">
        <v>370</v>
      </c>
      <c r="G376" s="1">
        <v>97</v>
      </c>
      <c r="H376" s="1">
        <v>6</v>
      </c>
      <c r="I376" s="1">
        <v>582</v>
      </c>
      <c r="J376" s="1">
        <v>100</v>
      </c>
      <c r="K376" s="1">
        <f>IFERROR(IF(VLOOKUP(G376,'RESIDENCIAL POPULAR  '!$G$6:$R$1080,4,FALSE)=J376,INDEX('RESIDENCIAL POPULAR  '!$G$6:$R$1080,G377,3),"0"),0)</f>
        <v>0</v>
      </c>
      <c r="L376" s="32">
        <f t="shared" si="69"/>
        <v>582</v>
      </c>
      <c r="M376" s="1">
        <f>IFERROR(IF(VLOOKUP(G376,'RESIDENCIAL POPULAR  '!$G$6:$R$1080,4,FALSE)=J376,INDEX('RESIDENCIAL POPULAR  '!$G$6:$R$1080,G377,2),"0"),0)</f>
        <v>0</v>
      </c>
      <c r="N376" s="31">
        <f t="shared" si="62"/>
        <v>6</v>
      </c>
      <c r="O376" s="2">
        <v>0</v>
      </c>
      <c r="P376" s="2">
        <f t="shared" si="63"/>
        <v>23.417461031249999</v>
      </c>
      <c r="Q376" s="2">
        <f t="shared" ca="1" si="64"/>
        <v>1625.3043580000005</v>
      </c>
      <c r="R376" s="2">
        <f t="shared" ca="1" si="70"/>
        <v>1625.3043580000005</v>
      </c>
      <c r="S376" s="2">
        <f t="shared" ca="1" si="71"/>
        <v>3250.6087160000011</v>
      </c>
      <c r="T376" s="2">
        <f t="shared" ca="1" si="65"/>
        <v>9751.8261480000037</v>
      </c>
      <c r="U376" s="2">
        <f t="shared" ca="1" si="66"/>
        <v>9751.8261480000037</v>
      </c>
      <c r="V376" s="2">
        <f t="shared" ca="1" si="67"/>
        <v>19503.652296000007</v>
      </c>
      <c r="W376" s="2">
        <f t="shared" si="68"/>
        <v>0</v>
      </c>
      <c r="X376" s="2">
        <f t="shared" ca="1" si="73"/>
        <v>16.755715030927842</v>
      </c>
      <c r="Y376" s="2">
        <v>1078.8132285122147</v>
      </c>
      <c r="Z376" s="22">
        <v>1078.8132285122147</v>
      </c>
      <c r="AA376" s="65">
        <f t="shared" si="72"/>
        <v>2157.6264570244293</v>
      </c>
    </row>
    <row r="377" spans="6:27" customFormat="1">
      <c r="F377" s="1">
        <v>371</v>
      </c>
      <c r="G377" s="1">
        <v>98</v>
      </c>
      <c r="H377" s="1">
        <v>2</v>
      </c>
      <c r="I377" s="1">
        <v>196</v>
      </c>
      <c r="J377" s="1">
        <v>0</v>
      </c>
      <c r="K377" s="1" t="str">
        <f>IFERROR(IF(VLOOKUP(G377,'RESIDENCIAL POPULAR  '!$G$6:$R$1080,4,FALSE)=J377,INDEX('RESIDENCIAL POPULAR  '!$G$6:$R$1080,G378,3),"0"),0)</f>
        <v>0</v>
      </c>
      <c r="L377" s="32">
        <f t="shared" si="69"/>
        <v>196</v>
      </c>
      <c r="M377" s="1" t="str">
        <f>IFERROR(IF(VLOOKUP(G377,'RESIDENCIAL POPULAR  '!$G$6:$R$1080,4,FALSE)=J377,INDEX('RESIDENCIAL POPULAR  '!$G$6:$R$1080,G378,2),"0"),0)</f>
        <v>0</v>
      </c>
      <c r="N377" s="31">
        <f t="shared" si="62"/>
        <v>2</v>
      </c>
      <c r="O377" s="2">
        <v>0</v>
      </c>
      <c r="P377" s="2">
        <f t="shared" si="63"/>
        <v>23.417461031249999</v>
      </c>
      <c r="Q377" s="2">
        <f t="shared" ca="1" si="64"/>
        <v>1648.7218190312506</v>
      </c>
      <c r="R377" s="2">
        <f t="shared" ca="1" si="70"/>
        <v>0</v>
      </c>
      <c r="S377" s="2">
        <f t="shared" ca="1" si="71"/>
        <v>1648.7218190312506</v>
      </c>
      <c r="T377" s="2">
        <f t="shared" ca="1" si="65"/>
        <v>3297.4436380625011</v>
      </c>
      <c r="U377" s="2">
        <f t="shared" ca="1" si="66"/>
        <v>0</v>
      </c>
      <c r="V377" s="2">
        <f t="shared" ca="1" si="67"/>
        <v>3297.4436380625011</v>
      </c>
      <c r="W377" s="2">
        <f t="shared" si="68"/>
        <v>0</v>
      </c>
      <c r="X377" s="2">
        <f t="shared" ca="1" si="73"/>
        <v>16.823692030931127</v>
      </c>
      <c r="Y377" s="2">
        <v>1092.5990516423039</v>
      </c>
      <c r="Z377" s="22">
        <v>0</v>
      </c>
      <c r="AA377" s="65">
        <f t="shared" si="72"/>
        <v>1092.5990516423039</v>
      </c>
    </row>
    <row r="378" spans="6:27" customFormat="1">
      <c r="F378" s="1">
        <v>372</v>
      </c>
      <c r="G378" s="1">
        <v>98</v>
      </c>
      <c r="H378" s="1">
        <v>1</v>
      </c>
      <c r="I378" s="1">
        <v>98</v>
      </c>
      <c r="J378" s="1">
        <v>60</v>
      </c>
      <c r="K378" s="1" t="str">
        <f>IFERROR(IF(VLOOKUP(G378,'RESIDENCIAL POPULAR  '!$G$6:$R$1080,4,FALSE)=J378,INDEX('RESIDENCIAL POPULAR  '!$G$6:$R$1080,G379,3),"0"),0)</f>
        <v>0</v>
      </c>
      <c r="L378" s="32">
        <f t="shared" si="69"/>
        <v>98</v>
      </c>
      <c r="M378" s="1" t="str">
        <f>IFERROR(IF(VLOOKUP(G378,'RESIDENCIAL POPULAR  '!$G$6:$R$1080,4,FALSE)=J378,INDEX('RESIDENCIAL POPULAR  '!$G$6:$R$1080,G379,2),"0"),0)</f>
        <v>0</v>
      </c>
      <c r="N378" s="31">
        <f t="shared" si="62"/>
        <v>1</v>
      </c>
      <c r="O378" s="2">
        <v>0</v>
      </c>
      <c r="P378" s="2">
        <f t="shared" si="63"/>
        <v>23.417461031249999</v>
      </c>
      <c r="Q378" s="2">
        <f t="shared" ca="1" si="64"/>
        <v>1648.7218190312506</v>
      </c>
      <c r="R378" s="2">
        <f t="shared" ca="1" si="70"/>
        <v>989.23309141875029</v>
      </c>
      <c r="S378" s="2">
        <f t="shared" ca="1" si="71"/>
        <v>2637.9549104500011</v>
      </c>
      <c r="T378" s="2">
        <f t="shared" ca="1" si="65"/>
        <v>1648.7218190312506</v>
      </c>
      <c r="U378" s="2">
        <f t="shared" ca="1" si="66"/>
        <v>989.23309141875029</v>
      </c>
      <c r="V378" s="2">
        <f t="shared" ca="1" si="67"/>
        <v>2637.9549104500011</v>
      </c>
      <c r="W378" s="2">
        <f t="shared" si="68"/>
        <v>0</v>
      </c>
      <c r="X378" s="2">
        <f t="shared" ca="1" si="73"/>
        <v>16.823692030931127</v>
      </c>
      <c r="Y378" s="2">
        <v>1092.5990516423039</v>
      </c>
      <c r="Z378" s="22">
        <v>655.55943098538239</v>
      </c>
      <c r="AA378" s="65">
        <f t="shared" si="72"/>
        <v>1748.1584826276862</v>
      </c>
    </row>
    <row r="379" spans="6:27" customFormat="1">
      <c r="F379" s="1">
        <v>373</v>
      </c>
      <c r="G379" s="1">
        <v>98</v>
      </c>
      <c r="H379" s="1">
        <v>14</v>
      </c>
      <c r="I379" s="1">
        <v>1370</v>
      </c>
      <c r="J379" s="1">
        <v>100</v>
      </c>
      <c r="K379" s="1">
        <f>IFERROR(IF(VLOOKUP(G379,'RESIDENCIAL POPULAR  '!$G$6:$R$1080,4,FALSE)=J379,INDEX('RESIDENCIAL POPULAR  '!$G$6:$R$1080,G380,3),"0"),0)</f>
        <v>0</v>
      </c>
      <c r="L379" s="32">
        <f t="shared" si="69"/>
        <v>1370</v>
      </c>
      <c r="M379" s="1">
        <f>IFERROR(IF(VLOOKUP(G379,'RESIDENCIAL POPULAR  '!$G$6:$R$1080,4,FALSE)=J379,INDEX('RESIDENCIAL POPULAR  '!$G$6:$R$1080,G380,2),"0"),0)</f>
        <v>0</v>
      </c>
      <c r="N379" s="31">
        <f t="shared" si="62"/>
        <v>14</v>
      </c>
      <c r="O379" s="2">
        <v>0</v>
      </c>
      <c r="P379" s="2">
        <f t="shared" si="63"/>
        <v>23.417461031249999</v>
      </c>
      <c r="Q379" s="2">
        <f t="shared" ca="1" si="64"/>
        <v>1648.7218190312506</v>
      </c>
      <c r="R379" s="2">
        <f t="shared" ca="1" si="70"/>
        <v>1648.7218190312506</v>
      </c>
      <c r="S379" s="2">
        <f t="shared" ca="1" si="71"/>
        <v>3297.4436380625011</v>
      </c>
      <c r="T379" s="2">
        <f t="shared" ca="1" si="65"/>
        <v>23082.105466437508</v>
      </c>
      <c r="U379" s="2">
        <f t="shared" ca="1" si="66"/>
        <v>23082.105466437508</v>
      </c>
      <c r="V379" s="2">
        <f t="shared" ca="1" si="67"/>
        <v>46164.210932875016</v>
      </c>
      <c r="W379" s="2">
        <f t="shared" si="68"/>
        <v>0</v>
      </c>
      <c r="X379" s="2">
        <f t="shared" ca="1" si="73"/>
        <v>16.823692030931127</v>
      </c>
      <c r="Y379" s="2">
        <v>1092.5990516423039</v>
      </c>
      <c r="Z379" s="22">
        <v>1092.5990516423039</v>
      </c>
      <c r="AA379" s="65">
        <f t="shared" si="72"/>
        <v>2185.1981032846079</v>
      </c>
    </row>
    <row r="380" spans="6:27" customFormat="1">
      <c r="F380" s="1">
        <v>374</v>
      </c>
      <c r="G380" s="1">
        <v>99</v>
      </c>
      <c r="H380" s="1">
        <v>5</v>
      </c>
      <c r="I380" s="1">
        <v>495</v>
      </c>
      <c r="J380" s="1">
        <v>0</v>
      </c>
      <c r="K380" s="1" t="str">
        <f>IFERROR(IF(VLOOKUP(G380,'RESIDENCIAL POPULAR  '!$G$6:$R$1080,4,FALSE)=J380,INDEX('RESIDENCIAL POPULAR  '!$G$6:$R$1080,G381,3),"0"),0)</f>
        <v>0</v>
      </c>
      <c r="L380" s="32">
        <f t="shared" si="69"/>
        <v>495</v>
      </c>
      <c r="M380" s="1" t="str">
        <f>IFERROR(IF(VLOOKUP(G380,'RESIDENCIAL POPULAR  '!$G$6:$R$1080,4,FALSE)=J380,INDEX('RESIDENCIAL POPULAR  '!$G$6:$R$1080,G381,2),"0"),0)</f>
        <v>0</v>
      </c>
      <c r="N380" s="31">
        <f t="shared" si="62"/>
        <v>5</v>
      </c>
      <c r="O380" s="2">
        <v>0</v>
      </c>
      <c r="P380" s="2">
        <f t="shared" si="63"/>
        <v>23.417461031249999</v>
      </c>
      <c r="Q380" s="2">
        <f t="shared" ca="1" si="64"/>
        <v>1672.1392800625006</v>
      </c>
      <c r="R380" s="2">
        <f t="shared" ca="1" si="70"/>
        <v>0</v>
      </c>
      <c r="S380" s="2">
        <f t="shared" ca="1" si="71"/>
        <v>1672.1392800625006</v>
      </c>
      <c r="T380" s="2">
        <f t="shared" ca="1" si="65"/>
        <v>8360.6964003125031</v>
      </c>
      <c r="U380" s="2">
        <f t="shared" ca="1" si="66"/>
        <v>0</v>
      </c>
      <c r="V380" s="2">
        <f t="shared" ca="1" si="67"/>
        <v>8360.6964003125031</v>
      </c>
      <c r="W380" s="2">
        <f t="shared" si="68"/>
        <v>0</v>
      </c>
      <c r="X380" s="2">
        <f t="shared" ca="1" si="73"/>
        <v>16.890295758207078</v>
      </c>
      <c r="Y380" s="2">
        <v>1106.3848747723932</v>
      </c>
      <c r="Z380" s="22">
        <v>0</v>
      </c>
      <c r="AA380" s="65">
        <f t="shared" si="72"/>
        <v>1106.3848747723932</v>
      </c>
    </row>
    <row r="381" spans="6:27" customFormat="1">
      <c r="F381" s="1">
        <v>375</v>
      </c>
      <c r="G381" s="1">
        <v>99</v>
      </c>
      <c r="H381" s="1">
        <v>5</v>
      </c>
      <c r="I381" s="1">
        <v>495</v>
      </c>
      <c r="J381" s="1">
        <v>100</v>
      </c>
      <c r="K381" s="1">
        <f>IFERROR(IF(VLOOKUP(G381,'RESIDENCIAL POPULAR  '!$G$6:$R$1080,4,FALSE)=J381,INDEX('RESIDENCIAL POPULAR  '!$G$6:$R$1080,G382,3),"0"),0)</f>
        <v>0</v>
      </c>
      <c r="L381" s="32">
        <f t="shared" si="69"/>
        <v>495</v>
      </c>
      <c r="M381" s="1">
        <f>IFERROR(IF(VLOOKUP(G381,'RESIDENCIAL POPULAR  '!$G$6:$R$1080,4,FALSE)=J381,INDEX('RESIDENCIAL POPULAR  '!$G$6:$R$1080,G382,2),"0"),0)</f>
        <v>0</v>
      </c>
      <c r="N381" s="31">
        <f t="shared" si="62"/>
        <v>5</v>
      </c>
      <c r="O381" s="2">
        <v>0</v>
      </c>
      <c r="P381" s="2">
        <f t="shared" si="63"/>
        <v>23.417461031249999</v>
      </c>
      <c r="Q381" s="2">
        <f t="shared" ca="1" si="64"/>
        <v>1672.1392800625006</v>
      </c>
      <c r="R381" s="2">
        <f t="shared" ca="1" si="70"/>
        <v>1672.1392800625006</v>
      </c>
      <c r="S381" s="2">
        <f t="shared" ca="1" si="71"/>
        <v>3344.2785601250011</v>
      </c>
      <c r="T381" s="2">
        <f t="shared" ca="1" si="65"/>
        <v>8360.6964003125031</v>
      </c>
      <c r="U381" s="2">
        <f t="shared" ca="1" si="66"/>
        <v>8360.6964003125031</v>
      </c>
      <c r="V381" s="2">
        <f t="shared" ca="1" si="67"/>
        <v>16721.392800625006</v>
      </c>
      <c r="W381" s="2">
        <f t="shared" si="68"/>
        <v>0</v>
      </c>
      <c r="X381" s="2">
        <f t="shared" ca="1" si="73"/>
        <v>16.890295758207078</v>
      </c>
      <c r="Y381" s="2">
        <v>1106.3848747723932</v>
      </c>
      <c r="Z381" s="22">
        <v>1106.3848747723932</v>
      </c>
      <c r="AA381" s="65">
        <f t="shared" si="72"/>
        <v>2212.7697495447865</v>
      </c>
    </row>
    <row r="382" spans="6:27" customFormat="1">
      <c r="F382" s="1">
        <v>376</v>
      </c>
      <c r="G382" s="1">
        <v>100</v>
      </c>
      <c r="H382" s="1">
        <v>11</v>
      </c>
      <c r="I382" s="1">
        <v>1099</v>
      </c>
      <c r="J382" s="1">
        <v>0</v>
      </c>
      <c r="K382" s="1" t="str">
        <f>IFERROR(IF(VLOOKUP(G382,'RESIDENCIAL POPULAR  '!$G$6:$R$1080,4,FALSE)=J382,INDEX('RESIDENCIAL POPULAR  '!$G$6:$R$1080,G383,3),"0"),0)</f>
        <v>0</v>
      </c>
      <c r="L382" s="32">
        <f t="shared" si="69"/>
        <v>1099</v>
      </c>
      <c r="M382" s="1" t="str">
        <f>IFERROR(IF(VLOOKUP(G382,'RESIDENCIAL POPULAR  '!$G$6:$R$1080,4,FALSE)=J382,INDEX('RESIDENCIAL POPULAR  '!$G$6:$R$1080,G383,2),"0"),0)</f>
        <v>0</v>
      </c>
      <c r="N382" s="31">
        <f t="shared" si="62"/>
        <v>11</v>
      </c>
      <c r="O382" s="2">
        <v>0</v>
      </c>
      <c r="P382" s="2">
        <f t="shared" si="63"/>
        <v>23.417461031249999</v>
      </c>
      <c r="Q382" s="2">
        <f t="shared" ca="1" si="64"/>
        <v>1695.5567410937506</v>
      </c>
      <c r="R382" s="2">
        <f t="shared" ca="1" si="70"/>
        <v>0</v>
      </c>
      <c r="S382" s="2">
        <f t="shared" ca="1" si="71"/>
        <v>1695.5567410937506</v>
      </c>
      <c r="T382" s="2">
        <f t="shared" ca="1" si="65"/>
        <v>18651.124152031258</v>
      </c>
      <c r="U382" s="2">
        <f t="shared" ca="1" si="66"/>
        <v>0</v>
      </c>
      <c r="V382" s="2">
        <f t="shared" ca="1" si="67"/>
        <v>18651.124152031258</v>
      </c>
      <c r="W382" s="2">
        <f t="shared" si="68"/>
        <v>0</v>
      </c>
      <c r="X382" s="2">
        <f t="shared" ca="1" si="73"/>
        <v>16.955567410937505</v>
      </c>
      <c r="Y382" s="2">
        <v>1120.1706979024825</v>
      </c>
      <c r="Z382" s="22">
        <v>0</v>
      </c>
      <c r="AA382" s="65">
        <f t="shared" si="72"/>
        <v>1120.1706979024825</v>
      </c>
    </row>
    <row r="383" spans="6:27" customFormat="1">
      <c r="F383" s="1">
        <v>377</v>
      </c>
      <c r="G383" s="1">
        <v>100</v>
      </c>
      <c r="H383" s="1">
        <v>1</v>
      </c>
      <c r="I383" s="1">
        <v>100</v>
      </c>
      <c r="J383" s="1">
        <v>60</v>
      </c>
      <c r="K383" s="1" t="str">
        <f>IFERROR(IF(VLOOKUP(G383,'RESIDENCIAL POPULAR  '!$G$6:$R$1080,4,FALSE)=J383,INDEX('RESIDENCIAL POPULAR  '!$G$6:$R$1080,G384,3),"0"),0)</f>
        <v>0</v>
      </c>
      <c r="L383" s="32">
        <f t="shared" si="69"/>
        <v>100</v>
      </c>
      <c r="M383" s="1" t="str">
        <f>IFERROR(IF(VLOOKUP(G383,'RESIDENCIAL POPULAR  '!$G$6:$R$1080,4,FALSE)=J383,INDEX('RESIDENCIAL POPULAR  '!$G$6:$R$1080,G384,2),"0"),0)</f>
        <v>0</v>
      </c>
      <c r="N383" s="31">
        <f t="shared" si="62"/>
        <v>1</v>
      </c>
      <c r="O383" s="2">
        <v>0</v>
      </c>
      <c r="P383" s="2">
        <f t="shared" si="63"/>
        <v>23.417461031249999</v>
      </c>
      <c r="Q383" s="2">
        <f t="shared" ca="1" si="64"/>
        <v>1695.5567410937506</v>
      </c>
      <c r="R383" s="2">
        <f t="shared" ca="1" si="70"/>
        <v>1017.3340446562503</v>
      </c>
      <c r="S383" s="2">
        <f t="shared" ca="1" si="71"/>
        <v>2712.8907857500008</v>
      </c>
      <c r="T383" s="2">
        <f t="shared" ca="1" si="65"/>
        <v>1695.5567410937506</v>
      </c>
      <c r="U383" s="2">
        <f t="shared" ca="1" si="66"/>
        <v>1017.3340446562503</v>
      </c>
      <c r="V383" s="2">
        <f t="shared" ca="1" si="67"/>
        <v>2712.8907857500008</v>
      </c>
      <c r="W383" s="2">
        <f t="shared" si="68"/>
        <v>0</v>
      </c>
      <c r="X383" s="2">
        <f t="shared" ca="1" si="73"/>
        <v>16.955567410937505</v>
      </c>
      <c r="Y383" s="2">
        <v>1120.1706979024825</v>
      </c>
      <c r="Z383" s="22">
        <v>672.10241874148949</v>
      </c>
      <c r="AA383" s="65">
        <f t="shared" si="72"/>
        <v>1792.2731166439721</v>
      </c>
    </row>
    <row r="384" spans="6:27" customFormat="1">
      <c r="F384" s="1">
        <v>378</v>
      </c>
      <c r="G384" s="1">
        <v>100</v>
      </c>
      <c r="H384" s="1">
        <v>13</v>
      </c>
      <c r="I384" s="1">
        <v>1300</v>
      </c>
      <c r="J384" s="1">
        <v>100</v>
      </c>
      <c r="K384" s="1">
        <f>IFERROR(IF(VLOOKUP(G384,'RESIDENCIAL POPULAR  '!$G$6:$R$1080,4,FALSE)=J384,INDEX('RESIDENCIAL POPULAR  '!$G$6:$R$1080,G385,3),"0"),0)</f>
        <v>0</v>
      </c>
      <c r="L384" s="32">
        <f t="shared" si="69"/>
        <v>1300</v>
      </c>
      <c r="M384" s="1">
        <f>IFERROR(IF(VLOOKUP(G384,'RESIDENCIAL POPULAR  '!$G$6:$R$1080,4,FALSE)=J384,INDEX('RESIDENCIAL POPULAR  '!$G$6:$R$1080,G385,2),"0"),0)</f>
        <v>0</v>
      </c>
      <c r="N384" s="31">
        <f t="shared" si="62"/>
        <v>13</v>
      </c>
      <c r="O384" s="2">
        <v>0</v>
      </c>
      <c r="P384" s="2">
        <f t="shared" si="63"/>
        <v>23.417461031249999</v>
      </c>
      <c r="Q384" s="2">
        <f t="shared" ca="1" si="64"/>
        <v>1695.5567410937506</v>
      </c>
      <c r="R384" s="2">
        <f t="shared" ca="1" si="70"/>
        <v>1695.5567410937506</v>
      </c>
      <c r="S384" s="2">
        <f t="shared" ca="1" si="71"/>
        <v>3391.1134821875012</v>
      </c>
      <c r="T384" s="2">
        <f t="shared" ca="1" si="65"/>
        <v>22042.237634218756</v>
      </c>
      <c r="U384" s="2">
        <f t="shared" ca="1" si="66"/>
        <v>22042.237634218756</v>
      </c>
      <c r="V384" s="2">
        <f t="shared" ca="1" si="67"/>
        <v>44084.475268437513</v>
      </c>
      <c r="W384" s="2">
        <f t="shared" si="68"/>
        <v>0</v>
      </c>
      <c r="X384" s="2">
        <f t="shared" ca="1" si="73"/>
        <v>16.955567410937505</v>
      </c>
      <c r="Y384" s="2">
        <v>1120.1706979024825</v>
      </c>
      <c r="Z384" s="22">
        <v>1120.1706979024825</v>
      </c>
      <c r="AA384" s="65">
        <f t="shared" si="72"/>
        <v>2240.341395804965</v>
      </c>
    </row>
    <row r="385" spans="6:27" customFormat="1">
      <c r="F385" s="1">
        <v>379</v>
      </c>
      <c r="G385" s="1">
        <v>101</v>
      </c>
      <c r="H385" s="1">
        <v>4</v>
      </c>
      <c r="I385" s="1">
        <v>404</v>
      </c>
      <c r="J385" s="1">
        <v>0</v>
      </c>
      <c r="K385" s="1" t="str">
        <f>IFERROR(IF(VLOOKUP(G385,'RESIDENCIAL POPULAR  '!$G$6:$R$1080,4,FALSE)=J385,INDEX('RESIDENCIAL POPULAR  '!$G$6:$R$1080,G386,3),"0"),0)</f>
        <v>0</v>
      </c>
      <c r="L385" s="32">
        <f t="shared" si="69"/>
        <v>404</v>
      </c>
      <c r="M385" s="1" t="str">
        <f>IFERROR(IF(VLOOKUP(G385,'RESIDENCIAL POPULAR  '!$G$6:$R$1080,4,FALSE)=J385,INDEX('RESIDENCIAL POPULAR  '!$G$6:$R$1080,G386,2),"0"),0)</f>
        <v>0</v>
      </c>
      <c r="N385" s="31">
        <f t="shared" si="62"/>
        <v>4</v>
      </c>
      <c r="O385" s="2">
        <v>0</v>
      </c>
      <c r="P385" s="2">
        <f t="shared" si="63"/>
        <v>23.417461031249999</v>
      </c>
      <c r="Q385" s="2">
        <f t="shared" ca="1" si="64"/>
        <v>1718.9742021250006</v>
      </c>
      <c r="R385" s="2">
        <f t="shared" ca="1" si="70"/>
        <v>0</v>
      </c>
      <c r="S385" s="2">
        <f t="shared" ca="1" si="71"/>
        <v>1718.9742021250006</v>
      </c>
      <c r="T385" s="2">
        <f t="shared" ca="1" si="65"/>
        <v>6875.8968085000024</v>
      </c>
      <c r="U385" s="2">
        <f t="shared" ca="1" si="66"/>
        <v>0</v>
      </c>
      <c r="V385" s="2">
        <f t="shared" ca="1" si="67"/>
        <v>6875.8968085000024</v>
      </c>
      <c r="W385" s="2">
        <f t="shared" si="68"/>
        <v>0</v>
      </c>
      <c r="X385" s="2">
        <f t="shared" ca="1" si="73"/>
        <v>17.019546555693076</v>
      </c>
      <c r="Y385" s="2">
        <v>1133.9565210325718</v>
      </c>
      <c r="Z385" s="22">
        <v>0</v>
      </c>
      <c r="AA385" s="65">
        <f t="shared" si="72"/>
        <v>1133.9565210325718</v>
      </c>
    </row>
    <row r="386" spans="6:27" customFormat="1">
      <c r="F386" s="1">
        <v>380</v>
      </c>
      <c r="G386" s="1">
        <v>101</v>
      </c>
      <c r="H386" s="1">
        <v>2</v>
      </c>
      <c r="I386" s="1">
        <v>202</v>
      </c>
      <c r="J386" s="1">
        <v>60</v>
      </c>
      <c r="K386" s="1" t="str">
        <f>IFERROR(IF(VLOOKUP(G386,'RESIDENCIAL POPULAR  '!$G$6:$R$1080,4,FALSE)=J386,INDEX('RESIDENCIAL POPULAR  '!$G$6:$R$1080,G387,3),"0"),0)</f>
        <v>0</v>
      </c>
      <c r="L386" s="32">
        <f t="shared" si="69"/>
        <v>202</v>
      </c>
      <c r="M386" s="1" t="str">
        <f>IFERROR(IF(VLOOKUP(G386,'RESIDENCIAL POPULAR  '!$G$6:$R$1080,4,FALSE)=J386,INDEX('RESIDENCIAL POPULAR  '!$G$6:$R$1080,G387,2),"0"),0)</f>
        <v>0</v>
      </c>
      <c r="N386" s="31">
        <f t="shared" si="62"/>
        <v>2</v>
      </c>
      <c r="O386" s="2">
        <v>0</v>
      </c>
      <c r="P386" s="2">
        <f t="shared" si="63"/>
        <v>23.417461031249999</v>
      </c>
      <c r="Q386" s="2">
        <f t="shared" ca="1" si="64"/>
        <v>1718.9742021250006</v>
      </c>
      <c r="R386" s="2">
        <f t="shared" ca="1" si="70"/>
        <v>1031.3845212750002</v>
      </c>
      <c r="S386" s="2">
        <f t="shared" ca="1" si="71"/>
        <v>2750.3587234000006</v>
      </c>
      <c r="T386" s="2">
        <f t="shared" ca="1" si="65"/>
        <v>3437.9484042500012</v>
      </c>
      <c r="U386" s="2">
        <f t="shared" ca="1" si="66"/>
        <v>2062.7690425500004</v>
      </c>
      <c r="V386" s="2">
        <f t="shared" ca="1" si="67"/>
        <v>5500.7174468000012</v>
      </c>
      <c r="W386" s="2">
        <f t="shared" si="68"/>
        <v>0</v>
      </c>
      <c r="X386" s="2">
        <f t="shared" ca="1" si="73"/>
        <v>17.019546555693076</v>
      </c>
      <c r="Y386" s="2">
        <v>1133.9565210325718</v>
      </c>
      <c r="Z386" s="22">
        <v>680.37391261954303</v>
      </c>
      <c r="AA386" s="65">
        <f t="shared" si="72"/>
        <v>1814.3304336521148</v>
      </c>
    </row>
    <row r="387" spans="6:27" customFormat="1">
      <c r="F387" s="1">
        <v>381</v>
      </c>
      <c r="G387" s="1">
        <v>101</v>
      </c>
      <c r="H387" s="1">
        <v>2</v>
      </c>
      <c r="I387" s="1">
        <v>202</v>
      </c>
      <c r="J387" s="1">
        <v>100</v>
      </c>
      <c r="K387" s="1">
        <f>IFERROR(IF(VLOOKUP(G387,'RESIDENCIAL POPULAR  '!$G$6:$R$1080,4,FALSE)=J387,INDEX('RESIDENCIAL POPULAR  '!$G$6:$R$1080,G388,3),"0"),0)</f>
        <v>0</v>
      </c>
      <c r="L387" s="32">
        <f t="shared" si="69"/>
        <v>202</v>
      </c>
      <c r="M387" s="1">
        <f>IFERROR(IF(VLOOKUP(G387,'RESIDENCIAL POPULAR  '!$G$6:$R$1080,4,FALSE)=J387,INDEX('RESIDENCIAL POPULAR  '!$G$6:$R$1080,G388,2),"0"),0)</f>
        <v>0</v>
      </c>
      <c r="N387" s="31">
        <f t="shared" si="62"/>
        <v>2</v>
      </c>
      <c r="O387" s="2">
        <v>0</v>
      </c>
      <c r="P387" s="2">
        <f t="shared" si="63"/>
        <v>23.417461031249999</v>
      </c>
      <c r="Q387" s="2">
        <f t="shared" ca="1" si="64"/>
        <v>1718.9742021250006</v>
      </c>
      <c r="R387" s="2">
        <f t="shared" ca="1" si="70"/>
        <v>1718.9742021250006</v>
      </c>
      <c r="S387" s="2">
        <f t="shared" ca="1" si="71"/>
        <v>3437.9484042500012</v>
      </c>
      <c r="T387" s="2">
        <f t="shared" ca="1" si="65"/>
        <v>3437.9484042500012</v>
      </c>
      <c r="U387" s="2">
        <f t="shared" ca="1" si="66"/>
        <v>3437.9484042500012</v>
      </c>
      <c r="V387" s="2">
        <f t="shared" ca="1" si="67"/>
        <v>6875.8968085000024</v>
      </c>
      <c r="W387" s="2">
        <f t="shared" si="68"/>
        <v>0</v>
      </c>
      <c r="X387" s="2">
        <f t="shared" ca="1" si="73"/>
        <v>17.019546555693076</v>
      </c>
      <c r="Y387" s="2">
        <v>1133.9565210325718</v>
      </c>
      <c r="Z387" s="22">
        <v>1133.9565210325718</v>
      </c>
      <c r="AA387" s="65">
        <f t="shared" si="72"/>
        <v>2267.9130420651436</v>
      </c>
    </row>
    <row r="388" spans="6:27" customFormat="1">
      <c r="F388" s="1">
        <v>382</v>
      </c>
      <c r="G388" s="1">
        <v>102</v>
      </c>
      <c r="H388" s="1">
        <v>4</v>
      </c>
      <c r="I388" s="1">
        <v>408</v>
      </c>
      <c r="J388" s="1">
        <v>0</v>
      </c>
      <c r="K388" s="1" t="str">
        <f>IFERROR(IF(VLOOKUP(G388,'RESIDENCIAL POPULAR  '!$G$6:$R$1080,4,FALSE)=J388,INDEX('RESIDENCIAL POPULAR  '!$G$6:$R$1080,G389,3),"0"),0)</f>
        <v>0</v>
      </c>
      <c r="L388" s="32">
        <f t="shared" si="69"/>
        <v>408</v>
      </c>
      <c r="M388" s="1" t="str">
        <f>IFERROR(IF(VLOOKUP(G388,'RESIDENCIAL POPULAR  '!$G$6:$R$1080,4,FALSE)=J388,INDEX('RESIDENCIAL POPULAR  '!$G$6:$R$1080,G389,2),"0"),0)</f>
        <v>0</v>
      </c>
      <c r="N388" s="31">
        <f t="shared" si="62"/>
        <v>4</v>
      </c>
      <c r="O388" s="2">
        <v>0</v>
      </c>
      <c r="P388" s="2">
        <f t="shared" si="63"/>
        <v>23.417461031249999</v>
      </c>
      <c r="Q388" s="2">
        <f t="shared" ca="1" si="64"/>
        <v>1742.3916631562506</v>
      </c>
      <c r="R388" s="2">
        <f t="shared" ca="1" si="70"/>
        <v>0</v>
      </c>
      <c r="S388" s="2">
        <f t="shared" ca="1" si="71"/>
        <v>1742.3916631562506</v>
      </c>
      <c r="T388" s="2">
        <f t="shared" ca="1" si="65"/>
        <v>6969.5666526250025</v>
      </c>
      <c r="U388" s="2">
        <f t="shared" ca="1" si="66"/>
        <v>0</v>
      </c>
      <c r="V388" s="2">
        <f t="shared" ca="1" si="67"/>
        <v>6969.5666526250025</v>
      </c>
      <c r="W388" s="2">
        <f t="shared" si="68"/>
        <v>0</v>
      </c>
      <c r="X388" s="2">
        <f t="shared" ca="1" si="73"/>
        <v>17.082271207414223</v>
      </c>
      <c r="Y388" s="2">
        <v>1147.7423441626611</v>
      </c>
      <c r="Z388" s="22">
        <v>0</v>
      </c>
      <c r="AA388" s="65">
        <f t="shared" si="72"/>
        <v>1147.7423441626611</v>
      </c>
    </row>
    <row r="389" spans="6:27" customFormat="1">
      <c r="F389" s="1">
        <v>383</v>
      </c>
      <c r="G389" s="1">
        <v>102</v>
      </c>
      <c r="H389" s="1">
        <v>1</v>
      </c>
      <c r="I389" s="1">
        <v>102</v>
      </c>
      <c r="J389" s="1">
        <v>60</v>
      </c>
      <c r="K389" s="1" t="str">
        <f>IFERROR(IF(VLOOKUP(G389,'RESIDENCIAL POPULAR  '!$G$6:$R$1080,4,FALSE)=J389,INDEX('RESIDENCIAL POPULAR  '!$G$6:$R$1080,G390,3),"0"),0)</f>
        <v>0</v>
      </c>
      <c r="L389" s="32">
        <f t="shared" si="69"/>
        <v>102</v>
      </c>
      <c r="M389" s="1" t="str">
        <f>IFERROR(IF(VLOOKUP(G389,'RESIDENCIAL POPULAR  '!$G$6:$R$1080,4,FALSE)=J389,INDEX('RESIDENCIAL POPULAR  '!$G$6:$R$1080,G390,2),"0"),0)</f>
        <v>0</v>
      </c>
      <c r="N389" s="31">
        <f t="shared" si="62"/>
        <v>1</v>
      </c>
      <c r="O389" s="2">
        <v>0</v>
      </c>
      <c r="P389" s="2">
        <f t="shared" si="63"/>
        <v>23.417461031249999</v>
      </c>
      <c r="Q389" s="2">
        <f t="shared" ca="1" si="64"/>
        <v>1742.3916631562506</v>
      </c>
      <c r="R389" s="2">
        <f t="shared" ca="1" si="70"/>
        <v>1045.4349978937503</v>
      </c>
      <c r="S389" s="2">
        <f t="shared" ca="1" si="71"/>
        <v>2787.8266610500009</v>
      </c>
      <c r="T389" s="2">
        <f t="shared" ca="1" si="65"/>
        <v>1742.3916631562506</v>
      </c>
      <c r="U389" s="2">
        <f t="shared" ca="1" si="66"/>
        <v>1045.4349978937503</v>
      </c>
      <c r="V389" s="2">
        <f t="shared" ca="1" si="67"/>
        <v>2787.8266610500009</v>
      </c>
      <c r="W389" s="2">
        <f t="shared" si="68"/>
        <v>0</v>
      </c>
      <c r="X389" s="2">
        <f t="shared" ca="1" si="73"/>
        <v>17.082271207414223</v>
      </c>
      <c r="Y389" s="2">
        <v>1147.7423441626611</v>
      </c>
      <c r="Z389" s="22">
        <v>688.64540649759658</v>
      </c>
      <c r="AA389" s="65">
        <f t="shared" si="72"/>
        <v>1836.3877506602576</v>
      </c>
    </row>
    <row r="390" spans="6:27" customFormat="1">
      <c r="F390" s="1">
        <v>384</v>
      </c>
      <c r="G390" s="1">
        <v>102</v>
      </c>
      <c r="H390" s="1">
        <v>2</v>
      </c>
      <c r="I390" s="1">
        <v>204</v>
      </c>
      <c r="J390" s="1">
        <v>100</v>
      </c>
      <c r="K390" s="1">
        <f>IFERROR(IF(VLOOKUP(G390,'RESIDENCIAL POPULAR  '!$G$6:$R$1080,4,FALSE)=J390,INDEX('RESIDENCIAL POPULAR  '!$G$6:$R$1080,G391,3),"0"),0)</f>
        <v>381</v>
      </c>
      <c r="L390" s="32">
        <f t="shared" si="69"/>
        <v>-177</v>
      </c>
      <c r="M390" s="1">
        <f>IFERROR(IF(VLOOKUP(G390,'RESIDENCIAL POPULAR  '!$G$6:$R$1080,4,FALSE)=J390,INDEX('RESIDENCIAL POPULAR  '!$G$6:$R$1080,G391,2),"0"),0)</f>
        <v>4</v>
      </c>
      <c r="N390" s="31">
        <f t="shared" ref="N390:N453" si="74">H390-M390</f>
        <v>-2</v>
      </c>
      <c r="O390" s="2">
        <v>0</v>
      </c>
      <c r="P390" s="2">
        <f t="shared" ref="P390:P453" si="75">_xlfn.IFS(AND(G390&gt;=$B$6,G390&lt;$B$7),$D$6,AND(G390&gt;=$B$7,G390&lt;$B$8),$D$7,AND(G390&gt;=$B$8,G390&lt;$B$9),$D$8,AND(G390&gt;=$B$9,G390&lt;$B$10),$D$9,AND(G390&gt;=$B$10,G390&lt;$B$11),$D$10,AND(G390&gt;=$B$11,G390&lt;$B$12),$D$11,AND(G390&gt;=$B$12,G390&lt;$B$13),$D$12)</f>
        <v>23.417461031249999</v>
      </c>
      <c r="Q390" s="2">
        <f t="shared" ref="Q390:Q453" ca="1" si="76">_xlfn.IFS(AND(G390&gt;=$B$6,G390&lt;$B$7),O390+G390*P390,         AND(G390&gt;=$B$7,G390&lt;$B$8),INDEX($Q$7:$Q$917,F390-1,1)+(G390-INDEX($G$7:$G$917,F390-1,1))*P390,     AND(G390&gt;=$B$8,G390&lt;F390),INDEX($Q$7:$Q$917,F390-1,1)+(G390-INDEX($G$7:$G$917,F390-1,1))*P390,   AND(G390&gt;=F390,G390&lt;$B$10),INDEX($Q$7:$Q$917,F390-1,1)+(G390-INDEX($G$7:$G$917,F390-1,1))*P390,      AND(G390&gt;=$B$10,G390&lt;$B$11),INDEX($Q$7:$Q$917,$B$10-1,1)+(G390-INDEX($G$7:$G$917,$B$10-1,1))*P390,    AND(G390&gt;=$B$11,G390&lt;$B$12),INDEX($Q$7:$Q$917,$B$11-1,1)+(G390-INDEX($G$7:$G$917,$B$11-1,1))*P390,          AND(G390&gt;=$B$12,G390&lt;$B$13),INDEX($Q$7:$Q$917,$B$12-1,1)+(G390-INDEX($G$7:$G$917,$B$12-1,1))*P390,    AND(G390&gt;=$B$12,G390&lt;$B$13),INDEX($Q$7:$Q$917,$B$12-1,1)+(G390-INDEX($G$7:$G$917,$B$12-1,1))*P390                )</f>
        <v>1742.3916631562506</v>
      </c>
      <c r="R390" s="2">
        <f t="shared" ca="1" si="70"/>
        <v>1742.3916631562506</v>
      </c>
      <c r="S390" s="2">
        <f t="shared" ca="1" si="71"/>
        <v>3484.7833263125012</v>
      </c>
      <c r="T390" s="2">
        <f t="shared" ref="T390:T453" ca="1" si="77">N390*Q390</f>
        <v>-3484.7833263125012</v>
      </c>
      <c r="U390" s="2">
        <f t="shared" ref="U390:U453" ca="1" si="78">N390*R390</f>
        <v>-3484.7833263125012</v>
      </c>
      <c r="V390" s="2">
        <f t="shared" ref="V390:V453" ca="1" si="79">N390*S390</f>
        <v>-6969.5666526250025</v>
      </c>
      <c r="W390" s="2">
        <f t="shared" ref="W390:W453" si="80">IFERROR((O390*N390),"-")</f>
        <v>0</v>
      </c>
      <c r="X390" s="2">
        <f t="shared" ca="1" si="73"/>
        <v>17.082271207414223</v>
      </c>
      <c r="Y390" s="2">
        <v>1147.7423441626611</v>
      </c>
      <c r="Z390" s="22">
        <v>1147.7423441626611</v>
      </c>
      <c r="AA390" s="65">
        <f t="shared" si="72"/>
        <v>2295.4846883253222</v>
      </c>
    </row>
    <row r="391" spans="6:27" customFormat="1">
      <c r="F391" s="1">
        <v>385</v>
      </c>
      <c r="G391" s="1">
        <v>103</v>
      </c>
      <c r="H391" s="1">
        <v>2</v>
      </c>
      <c r="I391" s="1">
        <v>206</v>
      </c>
      <c r="J391" s="1">
        <v>0</v>
      </c>
      <c r="K391" s="1" t="str">
        <f>IFERROR(IF(VLOOKUP(G391,'RESIDENCIAL POPULAR  '!$G$6:$R$1080,4,FALSE)=J391,INDEX('RESIDENCIAL POPULAR  '!$G$6:$R$1080,G392,3),"0"),0)</f>
        <v>0</v>
      </c>
      <c r="L391" s="32">
        <f t="shared" ref="L391:L454" si="81">I391-K391</f>
        <v>206</v>
      </c>
      <c r="M391" s="1" t="str">
        <f>IFERROR(IF(VLOOKUP(G391,'RESIDENCIAL POPULAR  '!$G$6:$R$1080,4,FALSE)=J391,INDEX('RESIDENCIAL POPULAR  '!$G$6:$R$1080,G392,2),"0"),0)</f>
        <v>0</v>
      </c>
      <c r="N391" s="31">
        <f t="shared" si="74"/>
        <v>2</v>
      </c>
      <c r="O391" s="2">
        <v>0</v>
      </c>
      <c r="P391" s="2">
        <f t="shared" si="75"/>
        <v>23.417461031249999</v>
      </c>
      <c r="Q391" s="2">
        <f t="shared" ca="1" si="76"/>
        <v>1765.8091241875006</v>
      </c>
      <c r="R391" s="2">
        <f t="shared" ref="R391:R454" ca="1" si="82">Q391*(J391/100)</f>
        <v>0</v>
      </c>
      <c r="S391" s="2">
        <f t="shared" ref="S391:S454" ca="1" si="83">Q391+R391</f>
        <v>1765.8091241875006</v>
      </c>
      <c r="T391" s="2">
        <f t="shared" ca="1" si="77"/>
        <v>3531.6182483750013</v>
      </c>
      <c r="U391" s="2">
        <f t="shared" ca="1" si="78"/>
        <v>0</v>
      </c>
      <c r="V391" s="2">
        <f t="shared" ca="1" si="79"/>
        <v>3531.6182483750013</v>
      </c>
      <c r="W391" s="2">
        <f t="shared" si="80"/>
        <v>0</v>
      </c>
      <c r="X391" s="2">
        <f t="shared" ca="1" si="73"/>
        <v>17.143777904733017</v>
      </c>
      <c r="Y391" s="2">
        <v>1161.5281672927504</v>
      </c>
      <c r="Z391" s="22">
        <v>0</v>
      </c>
      <c r="AA391" s="65">
        <f t="shared" ref="AA391:AA454" si="84">Y391+Z391</f>
        <v>1161.5281672927504</v>
      </c>
    </row>
    <row r="392" spans="6:27" customFormat="1">
      <c r="F392" s="1">
        <v>386</v>
      </c>
      <c r="G392" s="1">
        <v>103</v>
      </c>
      <c r="H392" s="1">
        <v>3</v>
      </c>
      <c r="I392" s="1">
        <v>308</v>
      </c>
      <c r="J392" s="1">
        <v>100</v>
      </c>
      <c r="K392" s="1">
        <f>IFERROR(IF(VLOOKUP(G392,'RESIDENCIAL POPULAR  '!$G$6:$R$1080,4,FALSE)=J392,INDEX('RESIDENCIAL POPULAR  '!$G$6:$R$1080,G393,3),"0"),0)</f>
        <v>0</v>
      </c>
      <c r="L392" s="32">
        <f t="shared" si="81"/>
        <v>308</v>
      </c>
      <c r="M392" s="1">
        <f>IFERROR(IF(VLOOKUP(G392,'RESIDENCIAL POPULAR  '!$G$6:$R$1080,4,FALSE)=J392,INDEX('RESIDENCIAL POPULAR  '!$G$6:$R$1080,G393,2),"0"),0)</f>
        <v>0</v>
      </c>
      <c r="N392" s="31">
        <f t="shared" si="74"/>
        <v>3</v>
      </c>
      <c r="O392" s="2">
        <v>0</v>
      </c>
      <c r="P392" s="2">
        <f t="shared" si="75"/>
        <v>23.417461031249999</v>
      </c>
      <c r="Q392" s="2">
        <f t="shared" ca="1" si="76"/>
        <v>1765.8091241875006</v>
      </c>
      <c r="R392" s="2">
        <f t="shared" ca="1" si="82"/>
        <v>1765.8091241875006</v>
      </c>
      <c r="S392" s="2">
        <f t="shared" ca="1" si="83"/>
        <v>3531.6182483750013</v>
      </c>
      <c r="T392" s="2">
        <f t="shared" ca="1" si="77"/>
        <v>5297.4273725625017</v>
      </c>
      <c r="U392" s="2">
        <f t="shared" ca="1" si="78"/>
        <v>5297.4273725625017</v>
      </c>
      <c r="V392" s="2">
        <f t="shared" ca="1" si="79"/>
        <v>10594.854745125003</v>
      </c>
      <c r="W392" s="2">
        <f t="shared" si="80"/>
        <v>0</v>
      </c>
      <c r="X392" s="2">
        <f t="shared" ca="1" si="73"/>
        <v>17.143777904733017</v>
      </c>
      <c r="Y392" s="2">
        <v>1161.5281672927504</v>
      </c>
      <c r="Z392" s="22">
        <v>1161.5281672927504</v>
      </c>
      <c r="AA392" s="65">
        <f t="shared" si="84"/>
        <v>2323.0563345855007</v>
      </c>
    </row>
    <row r="393" spans="6:27" customFormat="1">
      <c r="F393" s="1">
        <v>387</v>
      </c>
      <c r="G393" s="1">
        <v>104</v>
      </c>
      <c r="H393" s="1">
        <v>4</v>
      </c>
      <c r="I393" s="1">
        <v>416</v>
      </c>
      <c r="J393" s="1">
        <v>0</v>
      </c>
      <c r="K393" s="1" t="str">
        <f>IFERROR(IF(VLOOKUP(G393,'RESIDENCIAL POPULAR  '!$G$6:$R$1080,4,FALSE)=J393,INDEX('RESIDENCIAL POPULAR  '!$G$6:$R$1080,G394,3),"0"),0)</f>
        <v>0</v>
      </c>
      <c r="L393" s="32">
        <f t="shared" si="81"/>
        <v>416</v>
      </c>
      <c r="M393" s="1" t="str">
        <f>IFERROR(IF(VLOOKUP(G393,'RESIDENCIAL POPULAR  '!$G$6:$R$1080,4,FALSE)=J393,INDEX('RESIDENCIAL POPULAR  '!$G$6:$R$1080,G394,2),"0"),0)</f>
        <v>0</v>
      </c>
      <c r="N393" s="31">
        <f t="shared" si="74"/>
        <v>4</v>
      </c>
      <c r="O393" s="2">
        <v>0</v>
      </c>
      <c r="P393" s="2">
        <f t="shared" si="75"/>
        <v>23.417461031249999</v>
      </c>
      <c r="Q393" s="2">
        <f t="shared" ca="1" si="76"/>
        <v>1789.2265852187506</v>
      </c>
      <c r="R393" s="2">
        <f t="shared" ca="1" si="82"/>
        <v>0</v>
      </c>
      <c r="S393" s="2">
        <f t="shared" ca="1" si="83"/>
        <v>1789.2265852187506</v>
      </c>
      <c r="T393" s="2">
        <f t="shared" ca="1" si="77"/>
        <v>7156.9063408750026</v>
      </c>
      <c r="U393" s="2">
        <f t="shared" ca="1" si="78"/>
        <v>0</v>
      </c>
      <c r="V393" s="2">
        <f t="shared" ca="1" si="79"/>
        <v>7156.9063408750026</v>
      </c>
      <c r="W393" s="2">
        <f t="shared" si="80"/>
        <v>0</v>
      </c>
      <c r="X393" s="2">
        <f t="shared" ca="1" si="73"/>
        <v>17.204101780949525</v>
      </c>
      <c r="Y393" s="2">
        <v>1175.3139904228397</v>
      </c>
      <c r="Z393" s="22">
        <v>0</v>
      </c>
      <c r="AA393" s="65">
        <f t="shared" si="84"/>
        <v>1175.3139904228397</v>
      </c>
    </row>
    <row r="394" spans="6:27" customFormat="1">
      <c r="F394" s="1">
        <v>388</v>
      </c>
      <c r="G394" s="1">
        <v>104</v>
      </c>
      <c r="H394" s="1">
        <v>3</v>
      </c>
      <c r="I394" s="1">
        <v>312</v>
      </c>
      <c r="J394" s="1">
        <v>100</v>
      </c>
      <c r="K394" s="1">
        <f>IFERROR(IF(VLOOKUP(G394,'RESIDENCIAL POPULAR  '!$G$6:$R$1080,4,FALSE)=J394,INDEX('RESIDENCIAL POPULAR  '!$G$6:$R$1080,G395,3),"0"),0)</f>
        <v>0</v>
      </c>
      <c r="L394" s="32">
        <f t="shared" si="81"/>
        <v>312</v>
      </c>
      <c r="M394" s="1">
        <f>IFERROR(IF(VLOOKUP(G394,'RESIDENCIAL POPULAR  '!$G$6:$R$1080,4,FALSE)=J394,INDEX('RESIDENCIAL POPULAR  '!$G$6:$R$1080,G395,2),"0"),0)</f>
        <v>0</v>
      </c>
      <c r="N394" s="31">
        <f t="shared" si="74"/>
        <v>3</v>
      </c>
      <c r="O394" s="2">
        <v>0</v>
      </c>
      <c r="P394" s="2">
        <f t="shared" si="75"/>
        <v>23.417461031249999</v>
      </c>
      <c r="Q394" s="2">
        <f t="shared" ca="1" si="76"/>
        <v>1789.2265852187506</v>
      </c>
      <c r="R394" s="2">
        <f t="shared" ca="1" si="82"/>
        <v>1789.2265852187506</v>
      </c>
      <c r="S394" s="2">
        <f t="shared" ca="1" si="83"/>
        <v>3578.4531704375013</v>
      </c>
      <c r="T394" s="2">
        <f t="shared" ca="1" si="77"/>
        <v>5367.6797556562524</v>
      </c>
      <c r="U394" s="2">
        <f t="shared" ca="1" si="78"/>
        <v>5367.6797556562524</v>
      </c>
      <c r="V394" s="2">
        <f t="shared" ca="1" si="79"/>
        <v>10735.359511312505</v>
      </c>
      <c r="W394" s="2">
        <f t="shared" si="80"/>
        <v>0</v>
      </c>
      <c r="X394" s="2">
        <f t="shared" ca="1" si="73"/>
        <v>17.204101780949525</v>
      </c>
      <c r="Y394" s="2">
        <v>1175.3139904228397</v>
      </c>
      <c r="Z394" s="22">
        <v>1175.3139904228397</v>
      </c>
      <c r="AA394" s="65">
        <f t="shared" si="84"/>
        <v>2350.6279808456793</v>
      </c>
    </row>
    <row r="395" spans="6:27" customFormat="1">
      <c r="F395" s="1">
        <v>389</v>
      </c>
      <c r="G395" s="1">
        <v>105</v>
      </c>
      <c r="H395" s="1">
        <v>3</v>
      </c>
      <c r="I395" s="1">
        <v>315</v>
      </c>
      <c r="J395" s="1">
        <v>0</v>
      </c>
      <c r="K395" s="1" t="str">
        <f>IFERROR(IF(VLOOKUP(G395,'RESIDENCIAL POPULAR  '!$G$6:$R$1080,4,FALSE)=J395,INDEX('RESIDENCIAL POPULAR  '!$G$6:$R$1080,G396,3),"0"),0)</f>
        <v>0</v>
      </c>
      <c r="L395" s="32">
        <f t="shared" si="81"/>
        <v>315</v>
      </c>
      <c r="M395" s="1" t="str">
        <f>IFERROR(IF(VLOOKUP(G395,'RESIDENCIAL POPULAR  '!$G$6:$R$1080,4,FALSE)=J395,INDEX('RESIDENCIAL POPULAR  '!$G$6:$R$1080,G396,2),"0"),0)</f>
        <v>0</v>
      </c>
      <c r="N395" s="31">
        <f t="shared" si="74"/>
        <v>3</v>
      </c>
      <c r="O395" s="2">
        <v>0</v>
      </c>
      <c r="P395" s="2">
        <f t="shared" si="75"/>
        <v>23.417461031249999</v>
      </c>
      <c r="Q395" s="2">
        <f t="shared" ca="1" si="76"/>
        <v>1812.6440462500007</v>
      </c>
      <c r="R395" s="2">
        <f t="shared" ca="1" si="82"/>
        <v>0</v>
      </c>
      <c r="S395" s="2">
        <f t="shared" ca="1" si="83"/>
        <v>1812.6440462500007</v>
      </c>
      <c r="T395" s="2">
        <f t="shared" ca="1" si="77"/>
        <v>5437.9321387500022</v>
      </c>
      <c r="U395" s="2">
        <f t="shared" ca="1" si="78"/>
        <v>0</v>
      </c>
      <c r="V395" s="2">
        <f t="shared" ca="1" si="79"/>
        <v>5437.9321387500022</v>
      </c>
      <c r="W395" s="2">
        <f t="shared" si="80"/>
        <v>0</v>
      </c>
      <c r="X395" s="2">
        <f t="shared" ca="1" si="73"/>
        <v>17.263276630952387</v>
      </c>
      <c r="Y395" s="2">
        <v>1189.0998135529289</v>
      </c>
      <c r="Z395" s="22">
        <v>0</v>
      </c>
      <c r="AA395" s="65">
        <f t="shared" si="84"/>
        <v>1189.0998135529289</v>
      </c>
    </row>
    <row r="396" spans="6:27" customFormat="1">
      <c r="F396" s="1">
        <v>390</v>
      </c>
      <c r="G396" s="1">
        <v>105</v>
      </c>
      <c r="H396" s="1">
        <v>2</v>
      </c>
      <c r="I396" s="1">
        <v>210</v>
      </c>
      <c r="J396" s="1">
        <v>60</v>
      </c>
      <c r="K396" s="1" t="str">
        <f>IFERROR(IF(VLOOKUP(G396,'RESIDENCIAL POPULAR  '!$G$6:$R$1080,4,FALSE)=J396,INDEX('RESIDENCIAL POPULAR  '!$G$6:$R$1080,G397,3),"0"),0)</f>
        <v>0</v>
      </c>
      <c r="L396" s="32">
        <f t="shared" si="81"/>
        <v>210</v>
      </c>
      <c r="M396" s="1" t="str">
        <f>IFERROR(IF(VLOOKUP(G396,'RESIDENCIAL POPULAR  '!$G$6:$R$1080,4,FALSE)=J396,INDEX('RESIDENCIAL POPULAR  '!$G$6:$R$1080,G397,2),"0"),0)</f>
        <v>0</v>
      </c>
      <c r="N396" s="31">
        <f t="shared" si="74"/>
        <v>2</v>
      </c>
      <c r="O396" s="2">
        <v>0</v>
      </c>
      <c r="P396" s="2">
        <f t="shared" si="75"/>
        <v>23.417461031249999</v>
      </c>
      <c r="Q396" s="2">
        <f t="shared" ca="1" si="76"/>
        <v>1812.6440462500007</v>
      </c>
      <c r="R396" s="2">
        <f t="shared" ca="1" si="82"/>
        <v>1087.5864277500004</v>
      </c>
      <c r="S396" s="2">
        <f t="shared" ca="1" si="83"/>
        <v>2900.2304740000009</v>
      </c>
      <c r="T396" s="2">
        <f t="shared" ca="1" si="77"/>
        <v>3625.2880925000013</v>
      </c>
      <c r="U396" s="2">
        <f t="shared" ca="1" si="78"/>
        <v>2175.1728555000009</v>
      </c>
      <c r="V396" s="2">
        <f t="shared" ca="1" si="79"/>
        <v>5800.4609480000017</v>
      </c>
      <c r="W396" s="2">
        <f t="shared" si="80"/>
        <v>0</v>
      </c>
      <c r="X396" s="2">
        <f t="shared" ref="X396:X459" ca="1" si="85">Q396/G396</f>
        <v>17.263276630952387</v>
      </c>
      <c r="Y396" s="2">
        <v>1189.0998135529289</v>
      </c>
      <c r="Z396" s="22">
        <v>713.45988813175734</v>
      </c>
      <c r="AA396" s="65">
        <f t="shared" si="84"/>
        <v>1902.5597016846864</v>
      </c>
    </row>
    <row r="397" spans="6:27" customFormat="1">
      <c r="F397" s="1">
        <v>391</v>
      </c>
      <c r="G397" s="1">
        <v>105</v>
      </c>
      <c r="H397" s="1">
        <v>5</v>
      </c>
      <c r="I397" s="1">
        <v>525</v>
      </c>
      <c r="J397" s="1">
        <v>100</v>
      </c>
      <c r="K397" s="1">
        <f>IFERROR(IF(VLOOKUP(G397,'RESIDENCIAL POPULAR  '!$G$6:$R$1080,4,FALSE)=J397,INDEX('RESIDENCIAL POPULAR  '!$G$6:$R$1080,G398,3),"0"),0)</f>
        <v>0</v>
      </c>
      <c r="L397" s="32">
        <f t="shared" si="81"/>
        <v>525</v>
      </c>
      <c r="M397" s="1">
        <f>IFERROR(IF(VLOOKUP(G397,'RESIDENCIAL POPULAR  '!$G$6:$R$1080,4,FALSE)=J397,INDEX('RESIDENCIAL POPULAR  '!$G$6:$R$1080,G398,2),"0"),0)</f>
        <v>0</v>
      </c>
      <c r="N397" s="31">
        <f t="shared" si="74"/>
        <v>5</v>
      </c>
      <c r="O397" s="2">
        <v>0</v>
      </c>
      <c r="P397" s="2">
        <f t="shared" si="75"/>
        <v>23.417461031249999</v>
      </c>
      <c r="Q397" s="2">
        <f t="shared" ca="1" si="76"/>
        <v>1812.6440462500007</v>
      </c>
      <c r="R397" s="2">
        <f t="shared" ca="1" si="82"/>
        <v>1812.6440462500007</v>
      </c>
      <c r="S397" s="2">
        <f t="shared" ca="1" si="83"/>
        <v>3625.2880925000013</v>
      </c>
      <c r="T397" s="2">
        <f t="shared" ca="1" si="77"/>
        <v>9063.2202312500031</v>
      </c>
      <c r="U397" s="2">
        <f t="shared" ca="1" si="78"/>
        <v>9063.2202312500031</v>
      </c>
      <c r="V397" s="2">
        <f t="shared" ca="1" si="79"/>
        <v>18126.440462500006</v>
      </c>
      <c r="W397" s="2">
        <f t="shared" si="80"/>
        <v>0</v>
      </c>
      <c r="X397" s="2">
        <f t="shared" ca="1" si="85"/>
        <v>17.263276630952387</v>
      </c>
      <c r="Y397" s="2">
        <v>1189.0998135529289</v>
      </c>
      <c r="Z397" s="22">
        <v>1189.0998135529289</v>
      </c>
      <c r="AA397" s="65">
        <f t="shared" si="84"/>
        <v>2378.1996271058579</v>
      </c>
    </row>
    <row r="398" spans="6:27" customFormat="1">
      <c r="F398" s="1">
        <v>392</v>
      </c>
      <c r="G398" s="1">
        <v>106</v>
      </c>
      <c r="H398" s="1">
        <v>8</v>
      </c>
      <c r="I398" s="1">
        <v>848</v>
      </c>
      <c r="J398" s="1">
        <v>0</v>
      </c>
      <c r="K398" s="1" t="str">
        <f>IFERROR(IF(VLOOKUP(G398,'RESIDENCIAL POPULAR  '!$G$6:$R$1080,4,FALSE)=J398,INDEX('RESIDENCIAL POPULAR  '!$G$6:$R$1080,G399,3),"0"),0)</f>
        <v>0</v>
      </c>
      <c r="L398" s="32">
        <f t="shared" si="81"/>
        <v>848</v>
      </c>
      <c r="M398" s="1" t="str">
        <f>IFERROR(IF(VLOOKUP(G398,'RESIDENCIAL POPULAR  '!$G$6:$R$1080,4,FALSE)=J398,INDEX('RESIDENCIAL POPULAR  '!$G$6:$R$1080,G399,2),"0"),0)</f>
        <v>0</v>
      </c>
      <c r="N398" s="31">
        <f t="shared" si="74"/>
        <v>8</v>
      </c>
      <c r="O398" s="2">
        <v>0</v>
      </c>
      <c r="P398" s="2">
        <f t="shared" si="75"/>
        <v>23.417461031249999</v>
      </c>
      <c r="Q398" s="2">
        <f t="shared" ca="1" si="76"/>
        <v>1836.0615072812507</v>
      </c>
      <c r="R398" s="2">
        <f t="shared" ca="1" si="82"/>
        <v>0</v>
      </c>
      <c r="S398" s="2">
        <f t="shared" ca="1" si="83"/>
        <v>1836.0615072812507</v>
      </c>
      <c r="T398" s="2">
        <f t="shared" ca="1" si="77"/>
        <v>14688.492058250005</v>
      </c>
      <c r="U398" s="2">
        <f t="shared" ca="1" si="78"/>
        <v>0</v>
      </c>
      <c r="V398" s="2">
        <f t="shared" ca="1" si="79"/>
        <v>14688.492058250005</v>
      </c>
      <c r="W398" s="2">
        <f t="shared" si="80"/>
        <v>0</v>
      </c>
      <c r="X398" s="2">
        <f t="shared" ca="1" si="85"/>
        <v>17.321334974351423</v>
      </c>
      <c r="Y398" s="2">
        <v>1202.8856366830182</v>
      </c>
      <c r="Z398" s="22">
        <v>0</v>
      </c>
      <c r="AA398" s="65">
        <f t="shared" si="84"/>
        <v>1202.8856366830182</v>
      </c>
    </row>
    <row r="399" spans="6:27" customFormat="1">
      <c r="F399" s="1">
        <v>393</v>
      </c>
      <c r="G399" s="1">
        <v>106</v>
      </c>
      <c r="H399" s="1">
        <v>3</v>
      </c>
      <c r="I399" s="1">
        <v>318</v>
      </c>
      <c r="J399" s="1">
        <v>60</v>
      </c>
      <c r="K399" s="1" t="str">
        <f>IFERROR(IF(VLOOKUP(G399,'RESIDENCIAL POPULAR  '!$G$6:$R$1080,4,FALSE)=J399,INDEX('RESIDENCIAL POPULAR  '!$G$6:$R$1080,G400,3),"0"),0)</f>
        <v>0</v>
      </c>
      <c r="L399" s="32">
        <f t="shared" si="81"/>
        <v>318</v>
      </c>
      <c r="M399" s="1" t="str">
        <f>IFERROR(IF(VLOOKUP(G399,'RESIDENCIAL POPULAR  '!$G$6:$R$1080,4,FALSE)=J399,INDEX('RESIDENCIAL POPULAR  '!$G$6:$R$1080,G400,2),"0"),0)</f>
        <v>0</v>
      </c>
      <c r="N399" s="31">
        <f t="shared" si="74"/>
        <v>3</v>
      </c>
      <c r="O399" s="2">
        <v>0</v>
      </c>
      <c r="P399" s="2">
        <f t="shared" si="75"/>
        <v>23.417461031249999</v>
      </c>
      <c r="Q399" s="2">
        <f t="shared" ca="1" si="76"/>
        <v>1836.0615072812507</v>
      </c>
      <c r="R399" s="2">
        <f t="shared" ca="1" si="82"/>
        <v>1101.6369043687503</v>
      </c>
      <c r="S399" s="2">
        <f t="shared" ca="1" si="83"/>
        <v>2937.6984116500007</v>
      </c>
      <c r="T399" s="2">
        <f t="shared" ca="1" si="77"/>
        <v>5508.184521843752</v>
      </c>
      <c r="U399" s="2">
        <f t="shared" ca="1" si="78"/>
        <v>3304.910713106251</v>
      </c>
      <c r="V399" s="2">
        <f t="shared" ca="1" si="79"/>
        <v>8813.0952349500021</v>
      </c>
      <c r="W399" s="2">
        <f t="shared" si="80"/>
        <v>0</v>
      </c>
      <c r="X399" s="2">
        <f t="shared" ca="1" si="85"/>
        <v>17.321334974351423</v>
      </c>
      <c r="Y399" s="2">
        <v>1202.8856366830182</v>
      </c>
      <c r="Z399" s="22">
        <v>721.73138200981089</v>
      </c>
      <c r="AA399" s="65">
        <f t="shared" si="84"/>
        <v>1924.6170186928291</v>
      </c>
    </row>
    <row r="400" spans="6:27" customFormat="1">
      <c r="F400" s="1">
        <v>394</v>
      </c>
      <c r="G400" s="1">
        <v>106</v>
      </c>
      <c r="H400" s="1">
        <v>5</v>
      </c>
      <c r="I400" s="1">
        <v>529</v>
      </c>
      <c r="J400" s="1">
        <v>100</v>
      </c>
      <c r="K400" s="1">
        <f>IFERROR(IF(VLOOKUP(G400,'RESIDENCIAL POPULAR  '!$G$6:$R$1080,4,FALSE)=J400,INDEX('RESIDENCIAL POPULAR  '!$G$6:$R$1080,G401,3),"0"),0)</f>
        <v>0</v>
      </c>
      <c r="L400" s="32">
        <f t="shared" si="81"/>
        <v>529</v>
      </c>
      <c r="M400" s="1">
        <f>IFERROR(IF(VLOOKUP(G400,'RESIDENCIAL POPULAR  '!$G$6:$R$1080,4,FALSE)=J400,INDEX('RESIDENCIAL POPULAR  '!$G$6:$R$1080,G401,2),"0"),0)</f>
        <v>0</v>
      </c>
      <c r="N400" s="31">
        <f t="shared" si="74"/>
        <v>5</v>
      </c>
      <c r="O400" s="2">
        <v>0</v>
      </c>
      <c r="P400" s="2">
        <f t="shared" si="75"/>
        <v>23.417461031249999</v>
      </c>
      <c r="Q400" s="2">
        <f t="shared" ca="1" si="76"/>
        <v>1836.0615072812507</v>
      </c>
      <c r="R400" s="2">
        <f t="shared" ca="1" si="82"/>
        <v>1836.0615072812507</v>
      </c>
      <c r="S400" s="2">
        <f t="shared" ca="1" si="83"/>
        <v>3672.1230145625013</v>
      </c>
      <c r="T400" s="2">
        <f t="shared" ca="1" si="77"/>
        <v>9180.3075364062533</v>
      </c>
      <c r="U400" s="2">
        <f t="shared" ca="1" si="78"/>
        <v>9180.3075364062533</v>
      </c>
      <c r="V400" s="2">
        <f t="shared" ca="1" si="79"/>
        <v>18360.615072812507</v>
      </c>
      <c r="W400" s="2">
        <f t="shared" si="80"/>
        <v>0</v>
      </c>
      <c r="X400" s="2">
        <f t="shared" ca="1" si="85"/>
        <v>17.321334974351423</v>
      </c>
      <c r="Y400" s="2">
        <v>1202.8856366830182</v>
      </c>
      <c r="Z400" s="22">
        <v>1202.8856366830182</v>
      </c>
      <c r="AA400" s="65">
        <f t="shared" si="84"/>
        <v>2405.7712733660364</v>
      </c>
    </row>
    <row r="401" spans="6:27" customFormat="1">
      <c r="F401" s="1">
        <v>395</v>
      </c>
      <c r="G401" s="1">
        <v>107</v>
      </c>
      <c r="H401" s="1">
        <v>3</v>
      </c>
      <c r="I401" s="1">
        <v>321</v>
      </c>
      <c r="J401" s="1">
        <v>0</v>
      </c>
      <c r="K401" s="1" t="str">
        <f>IFERROR(IF(VLOOKUP(G401,'RESIDENCIAL POPULAR  '!$G$6:$R$1080,4,FALSE)=J401,INDEX('RESIDENCIAL POPULAR  '!$G$6:$R$1080,G402,3),"0"),0)</f>
        <v>0</v>
      </c>
      <c r="L401" s="32">
        <f t="shared" si="81"/>
        <v>321</v>
      </c>
      <c r="M401" s="1" t="str">
        <f>IFERROR(IF(VLOOKUP(G401,'RESIDENCIAL POPULAR  '!$G$6:$R$1080,4,FALSE)=J401,INDEX('RESIDENCIAL POPULAR  '!$G$6:$R$1080,G402,2),"0"),0)</f>
        <v>0</v>
      </c>
      <c r="N401" s="31">
        <f t="shared" si="74"/>
        <v>3</v>
      </c>
      <c r="O401" s="2">
        <v>0</v>
      </c>
      <c r="P401" s="2">
        <f t="shared" si="75"/>
        <v>23.417461031249999</v>
      </c>
      <c r="Q401" s="2">
        <f t="shared" ca="1" si="76"/>
        <v>1859.4789683125007</v>
      </c>
      <c r="R401" s="2">
        <f t="shared" ca="1" si="82"/>
        <v>0</v>
      </c>
      <c r="S401" s="2">
        <f t="shared" ca="1" si="83"/>
        <v>1859.4789683125007</v>
      </c>
      <c r="T401" s="2">
        <f t="shared" ca="1" si="77"/>
        <v>5578.4369049375018</v>
      </c>
      <c r="U401" s="2">
        <f t="shared" ca="1" si="78"/>
        <v>0</v>
      </c>
      <c r="V401" s="2">
        <f t="shared" ca="1" si="79"/>
        <v>5578.4369049375018</v>
      </c>
      <c r="W401" s="2">
        <f t="shared" si="80"/>
        <v>0</v>
      </c>
      <c r="X401" s="2">
        <f t="shared" ca="1" si="85"/>
        <v>17.378308115070102</v>
      </c>
      <c r="Y401" s="2">
        <v>1216.6714598131075</v>
      </c>
      <c r="Z401" s="22">
        <v>0</v>
      </c>
      <c r="AA401" s="65">
        <f t="shared" si="84"/>
        <v>1216.6714598131075</v>
      </c>
    </row>
    <row r="402" spans="6:27" customFormat="1">
      <c r="F402" s="1">
        <v>396</v>
      </c>
      <c r="G402" s="1">
        <v>107</v>
      </c>
      <c r="H402" s="1">
        <v>1</v>
      </c>
      <c r="I402" s="1">
        <v>107</v>
      </c>
      <c r="J402" s="1">
        <v>60</v>
      </c>
      <c r="K402" s="1" t="str">
        <f>IFERROR(IF(VLOOKUP(G402,'RESIDENCIAL POPULAR  '!$G$6:$R$1080,4,FALSE)=J402,INDEX('RESIDENCIAL POPULAR  '!$G$6:$R$1080,G403,3),"0"),0)</f>
        <v>0</v>
      </c>
      <c r="L402" s="32">
        <f t="shared" si="81"/>
        <v>107</v>
      </c>
      <c r="M402" s="1" t="str">
        <f>IFERROR(IF(VLOOKUP(G402,'RESIDENCIAL POPULAR  '!$G$6:$R$1080,4,FALSE)=J402,INDEX('RESIDENCIAL POPULAR  '!$G$6:$R$1080,G403,2),"0"),0)</f>
        <v>0</v>
      </c>
      <c r="N402" s="31">
        <f t="shared" si="74"/>
        <v>1</v>
      </c>
      <c r="O402" s="2">
        <v>0</v>
      </c>
      <c r="P402" s="2">
        <f t="shared" si="75"/>
        <v>23.417461031249999</v>
      </c>
      <c r="Q402" s="2">
        <f t="shared" ca="1" si="76"/>
        <v>1859.4789683125007</v>
      </c>
      <c r="R402" s="2">
        <f t="shared" ca="1" si="82"/>
        <v>1115.6873809875003</v>
      </c>
      <c r="S402" s="2">
        <f t="shared" ca="1" si="83"/>
        <v>2975.166349300001</v>
      </c>
      <c r="T402" s="2">
        <f t="shared" ca="1" si="77"/>
        <v>1859.4789683125007</v>
      </c>
      <c r="U402" s="2">
        <f t="shared" ca="1" si="78"/>
        <v>1115.6873809875003</v>
      </c>
      <c r="V402" s="2">
        <f t="shared" ca="1" si="79"/>
        <v>2975.166349300001</v>
      </c>
      <c r="W402" s="2">
        <f t="shared" si="80"/>
        <v>0</v>
      </c>
      <c r="X402" s="2">
        <f t="shared" ca="1" si="85"/>
        <v>17.378308115070102</v>
      </c>
      <c r="Y402" s="2">
        <v>1216.6714598131075</v>
      </c>
      <c r="Z402" s="22">
        <v>730.00287588786443</v>
      </c>
      <c r="AA402" s="65">
        <f t="shared" si="84"/>
        <v>1946.6743357009718</v>
      </c>
    </row>
    <row r="403" spans="6:27" customFormat="1">
      <c r="F403" s="1">
        <v>397</v>
      </c>
      <c r="G403" s="1">
        <v>107</v>
      </c>
      <c r="H403" s="1">
        <v>3</v>
      </c>
      <c r="I403" s="1">
        <v>321</v>
      </c>
      <c r="J403" s="1">
        <v>100</v>
      </c>
      <c r="K403" s="1">
        <f>IFERROR(IF(VLOOKUP(G403,'RESIDENCIAL POPULAR  '!$G$6:$R$1080,4,FALSE)=J403,INDEX('RESIDENCIAL POPULAR  '!$G$6:$R$1080,G404,3),"0"),0)</f>
        <v>0</v>
      </c>
      <c r="L403" s="32">
        <f t="shared" si="81"/>
        <v>321</v>
      </c>
      <c r="M403" s="1">
        <f>IFERROR(IF(VLOOKUP(G403,'RESIDENCIAL POPULAR  '!$G$6:$R$1080,4,FALSE)=J403,INDEX('RESIDENCIAL POPULAR  '!$G$6:$R$1080,G404,2),"0"),0)</f>
        <v>0</v>
      </c>
      <c r="N403" s="31">
        <f t="shared" si="74"/>
        <v>3</v>
      </c>
      <c r="O403" s="2">
        <v>0</v>
      </c>
      <c r="P403" s="2">
        <f t="shared" si="75"/>
        <v>23.417461031249999</v>
      </c>
      <c r="Q403" s="2">
        <f t="shared" ca="1" si="76"/>
        <v>1859.4789683125007</v>
      </c>
      <c r="R403" s="2">
        <f t="shared" ca="1" si="82"/>
        <v>1859.4789683125007</v>
      </c>
      <c r="S403" s="2">
        <f t="shared" ca="1" si="83"/>
        <v>3718.9579366250014</v>
      </c>
      <c r="T403" s="2">
        <f t="shared" ca="1" si="77"/>
        <v>5578.4369049375018</v>
      </c>
      <c r="U403" s="2">
        <f t="shared" ca="1" si="78"/>
        <v>5578.4369049375018</v>
      </c>
      <c r="V403" s="2">
        <f t="shared" ca="1" si="79"/>
        <v>11156.873809875004</v>
      </c>
      <c r="W403" s="2">
        <f t="shared" si="80"/>
        <v>0</v>
      </c>
      <c r="X403" s="2">
        <f t="shared" ca="1" si="85"/>
        <v>17.378308115070102</v>
      </c>
      <c r="Y403" s="2">
        <v>1216.6714598131075</v>
      </c>
      <c r="Z403" s="22">
        <v>1216.6714598131075</v>
      </c>
      <c r="AA403" s="65">
        <f t="shared" si="84"/>
        <v>2433.342919626215</v>
      </c>
    </row>
    <row r="404" spans="6:27" customFormat="1">
      <c r="F404" s="1">
        <v>398</v>
      </c>
      <c r="G404" s="1">
        <v>108</v>
      </c>
      <c r="H404" s="1">
        <v>6</v>
      </c>
      <c r="I404" s="1">
        <v>648</v>
      </c>
      <c r="J404" s="1">
        <v>0</v>
      </c>
      <c r="K404" s="1" t="str">
        <f>IFERROR(IF(VLOOKUP(G404,'RESIDENCIAL POPULAR  '!$G$6:$R$1080,4,FALSE)=J404,INDEX('RESIDENCIAL POPULAR  '!$G$6:$R$1080,G405,3),"0"),0)</f>
        <v>0</v>
      </c>
      <c r="L404" s="32">
        <f t="shared" si="81"/>
        <v>648</v>
      </c>
      <c r="M404" s="1" t="str">
        <f>IFERROR(IF(VLOOKUP(G404,'RESIDENCIAL POPULAR  '!$G$6:$R$1080,4,FALSE)=J404,INDEX('RESIDENCIAL POPULAR  '!$G$6:$R$1080,G405,2),"0"),0)</f>
        <v>0</v>
      </c>
      <c r="N404" s="31">
        <f t="shared" si="74"/>
        <v>6</v>
      </c>
      <c r="O404" s="2">
        <v>0</v>
      </c>
      <c r="P404" s="2">
        <f t="shared" si="75"/>
        <v>23.417461031249999</v>
      </c>
      <c r="Q404" s="2">
        <f t="shared" ca="1" si="76"/>
        <v>1882.8964293437507</v>
      </c>
      <c r="R404" s="2">
        <f t="shared" ca="1" si="82"/>
        <v>0</v>
      </c>
      <c r="S404" s="2">
        <f t="shared" ca="1" si="83"/>
        <v>1882.8964293437507</v>
      </c>
      <c r="T404" s="2">
        <f t="shared" ca="1" si="77"/>
        <v>11297.378576062503</v>
      </c>
      <c r="U404" s="2">
        <f t="shared" ca="1" si="78"/>
        <v>0</v>
      </c>
      <c r="V404" s="2">
        <f t="shared" ca="1" si="79"/>
        <v>11297.378576062503</v>
      </c>
      <c r="W404" s="2">
        <f t="shared" si="80"/>
        <v>0</v>
      </c>
      <c r="X404" s="2">
        <f t="shared" ca="1" si="85"/>
        <v>17.434226197627321</v>
      </c>
      <c r="Y404" s="2">
        <v>1230.4572829431968</v>
      </c>
      <c r="Z404" s="22">
        <v>0</v>
      </c>
      <c r="AA404" s="65">
        <f t="shared" si="84"/>
        <v>1230.4572829431968</v>
      </c>
    </row>
    <row r="405" spans="6:27" customFormat="1">
      <c r="F405" s="1">
        <v>399</v>
      </c>
      <c r="G405" s="1">
        <v>108</v>
      </c>
      <c r="H405" s="1">
        <v>2</v>
      </c>
      <c r="I405" s="1">
        <v>216</v>
      </c>
      <c r="J405" s="1">
        <v>100</v>
      </c>
      <c r="K405" s="1">
        <f>IFERROR(IF(VLOOKUP(G405,'RESIDENCIAL POPULAR  '!$G$6:$R$1080,4,FALSE)=J405,INDEX('RESIDENCIAL POPULAR  '!$G$6:$R$1080,G406,3),"0"),0)</f>
        <v>0</v>
      </c>
      <c r="L405" s="32">
        <f t="shared" si="81"/>
        <v>216</v>
      </c>
      <c r="M405" s="1">
        <f>IFERROR(IF(VLOOKUP(G405,'RESIDENCIAL POPULAR  '!$G$6:$R$1080,4,FALSE)=J405,INDEX('RESIDENCIAL POPULAR  '!$G$6:$R$1080,G406,2),"0"),0)</f>
        <v>0</v>
      </c>
      <c r="N405" s="31">
        <f t="shared" si="74"/>
        <v>2</v>
      </c>
      <c r="O405" s="2">
        <v>0</v>
      </c>
      <c r="P405" s="2">
        <f t="shared" si="75"/>
        <v>23.417461031249999</v>
      </c>
      <c r="Q405" s="2">
        <f t="shared" ca="1" si="76"/>
        <v>1882.8964293437507</v>
      </c>
      <c r="R405" s="2">
        <f t="shared" ca="1" si="82"/>
        <v>1882.8964293437507</v>
      </c>
      <c r="S405" s="2">
        <f t="shared" ca="1" si="83"/>
        <v>3765.7928586875014</v>
      </c>
      <c r="T405" s="2">
        <f t="shared" ca="1" si="77"/>
        <v>3765.7928586875014</v>
      </c>
      <c r="U405" s="2">
        <f t="shared" ca="1" si="78"/>
        <v>3765.7928586875014</v>
      </c>
      <c r="V405" s="2">
        <f t="shared" ca="1" si="79"/>
        <v>7531.5857173750028</v>
      </c>
      <c r="W405" s="2">
        <f t="shared" si="80"/>
        <v>0</v>
      </c>
      <c r="X405" s="2">
        <f t="shared" ca="1" si="85"/>
        <v>17.434226197627321</v>
      </c>
      <c r="Y405" s="2">
        <v>1230.4572829431968</v>
      </c>
      <c r="Z405" s="22">
        <v>1230.4572829431968</v>
      </c>
      <c r="AA405" s="65">
        <f t="shared" si="84"/>
        <v>2460.9145658863936</v>
      </c>
    </row>
    <row r="406" spans="6:27" customFormat="1">
      <c r="F406" s="1">
        <v>400</v>
      </c>
      <c r="G406" s="1">
        <v>109</v>
      </c>
      <c r="H406" s="1">
        <v>2</v>
      </c>
      <c r="I406" s="1">
        <v>217</v>
      </c>
      <c r="J406" s="1">
        <v>0</v>
      </c>
      <c r="K406" s="1" t="str">
        <f>IFERROR(IF(VLOOKUP(G406,'RESIDENCIAL POPULAR  '!$G$6:$R$1080,4,FALSE)=J406,INDEX('RESIDENCIAL POPULAR  '!$G$6:$R$1080,G407,3),"0"),0)</f>
        <v>0</v>
      </c>
      <c r="L406" s="32">
        <f t="shared" si="81"/>
        <v>217</v>
      </c>
      <c r="M406" s="1" t="str">
        <f>IFERROR(IF(VLOOKUP(G406,'RESIDENCIAL POPULAR  '!$G$6:$R$1080,4,FALSE)=J406,INDEX('RESIDENCIAL POPULAR  '!$G$6:$R$1080,G407,2),"0"),0)</f>
        <v>0</v>
      </c>
      <c r="N406" s="31">
        <f t="shared" si="74"/>
        <v>2</v>
      </c>
      <c r="O406" s="2">
        <v>0</v>
      </c>
      <c r="P406" s="2">
        <f t="shared" si="75"/>
        <v>23.417461031249999</v>
      </c>
      <c r="Q406" s="2">
        <f t="shared" ca="1" si="76"/>
        <v>1906.3138903750007</v>
      </c>
      <c r="R406" s="2">
        <f t="shared" ca="1" si="82"/>
        <v>0</v>
      </c>
      <c r="S406" s="2">
        <f t="shared" ca="1" si="83"/>
        <v>1906.3138903750007</v>
      </c>
      <c r="T406" s="2">
        <f t="shared" ca="1" si="77"/>
        <v>3812.6277807500014</v>
      </c>
      <c r="U406" s="2">
        <f t="shared" ca="1" si="78"/>
        <v>0</v>
      </c>
      <c r="V406" s="2">
        <f t="shared" ca="1" si="79"/>
        <v>3812.6277807500014</v>
      </c>
      <c r="W406" s="2">
        <f t="shared" si="80"/>
        <v>0</v>
      </c>
      <c r="X406" s="2">
        <f t="shared" ca="1" si="85"/>
        <v>17.489118260321106</v>
      </c>
      <c r="Y406" s="2">
        <v>1244.2431060732861</v>
      </c>
      <c r="Z406" s="22">
        <v>0</v>
      </c>
      <c r="AA406" s="65">
        <f t="shared" si="84"/>
        <v>1244.2431060732861</v>
      </c>
    </row>
    <row r="407" spans="6:27" customFormat="1">
      <c r="F407" s="1">
        <v>401</v>
      </c>
      <c r="G407" s="1">
        <v>109</v>
      </c>
      <c r="H407" s="1">
        <v>5</v>
      </c>
      <c r="I407" s="1">
        <v>545</v>
      </c>
      <c r="J407" s="1">
        <v>100</v>
      </c>
      <c r="K407" s="1">
        <f>IFERROR(IF(VLOOKUP(G407,'RESIDENCIAL POPULAR  '!$G$6:$R$1080,4,FALSE)=J407,INDEX('RESIDENCIAL POPULAR  '!$G$6:$R$1080,G408,3),"0"),0)</f>
        <v>0</v>
      </c>
      <c r="L407" s="32">
        <f t="shared" si="81"/>
        <v>545</v>
      </c>
      <c r="M407" s="1">
        <f>IFERROR(IF(VLOOKUP(G407,'RESIDENCIAL POPULAR  '!$G$6:$R$1080,4,FALSE)=J407,INDEX('RESIDENCIAL POPULAR  '!$G$6:$R$1080,G408,2),"0"),0)</f>
        <v>0</v>
      </c>
      <c r="N407" s="31">
        <f t="shared" si="74"/>
        <v>5</v>
      </c>
      <c r="O407" s="2">
        <v>0</v>
      </c>
      <c r="P407" s="2">
        <f t="shared" si="75"/>
        <v>23.417461031249999</v>
      </c>
      <c r="Q407" s="2">
        <f t="shared" ca="1" si="76"/>
        <v>1906.3138903750007</v>
      </c>
      <c r="R407" s="2">
        <f t="shared" ca="1" si="82"/>
        <v>1906.3138903750007</v>
      </c>
      <c r="S407" s="2">
        <f t="shared" ca="1" si="83"/>
        <v>3812.6277807500014</v>
      </c>
      <c r="T407" s="2">
        <f t="shared" ca="1" si="77"/>
        <v>9531.5694518750042</v>
      </c>
      <c r="U407" s="2">
        <f t="shared" ca="1" si="78"/>
        <v>9531.5694518750042</v>
      </c>
      <c r="V407" s="2">
        <f t="shared" ca="1" si="79"/>
        <v>19063.138903750008</v>
      </c>
      <c r="W407" s="2">
        <f t="shared" si="80"/>
        <v>0</v>
      </c>
      <c r="X407" s="2">
        <f t="shared" ca="1" si="85"/>
        <v>17.489118260321106</v>
      </c>
      <c r="Y407" s="2">
        <v>1244.2431060732861</v>
      </c>
      <c r="Z407" s="22">
        <v>1244.2431060732861</v>
      </c>
      <c r="AA407" s="65">
        <f t="shared" si="84"/>
        <v>2488.4862121465721</v>
      </c>
    </row>
    <row r="408" spans="6:27" customFormat="1">
      <c r="F408" s="1">
        <v>402</v>
      </c>
      <c r="G408" s="1">
        <v>110</v>
      </c>
      <c r="H408" s="1">
        <v>6</v>
      </c>
      <c r="I408" s="1">
        <v>660</v>
      </c>
      <c r="J408" s="1">
        <v>0</v>
      </c>
      <c r="K408" s="1" t="str">
        <f>IFERROR(IF(VLOOKUP(G408,'RESIDENCIAL POPULAR  '!$G$6:$R$1080,4,FALSE)=J408,INDEX('RESIDENCIAL POPULAR  '!$G$6:$R$1080,G409,3),"0"),0)</f>
        <v>0</v>
      </c>
      <c r="L408" s="32">
        <f t="shared" si="81"/>
        <v>660</v>
      </c>
      <c r="M408" s="1" t="str">
        <f>IFERROR(IF(VLOOKUP(G408,'RESIDENCIAL POPULAR  '!$G$6:$R$1080,4,FALSE)=J408,INDEX('RESIDENCIAL POPULAR  '!$G$6:$R$1080,G409,2),"0"),0)</f>
        <v>0</v>
      </c>
      <c r="N408" s="31">
        <f t="shared" si="74"/>
        <v>6</v>
      </c>
      <c r="O408" s="2">
        <v>0</v>
      </c>
      <c r="P408" s="2">
        <f t="shared" si="75"/>
        <v>23.417461031249999</v>
      </c>
      <c r="Q408" s="2">
        <f t="shared" ca="1" si="76"/>
        <v>1929.7313514062507</v>
      </c>
      <c r="R408" s="2">
        <f t="shared" ca="1" si="82"/>
        <v>0</v>
      </c>
      <c r="S408" s="2">
        <f t="shared" ca="1" si="83"/>
        <v>1929.7313514062507</v>
      </c>
      <c r="T408" s="2">
        <f t="shared" ca="1" si="77"/>
        <v>11578.388108437504</v>
      </c>
      <c r="U408" s="2">
        <f t="shared" ca="1" si="78"/>
        <v>0</v>
      </c>
      <c r="V408" s="2">
        <f t="shared" ca="1" si="79"/>
        <v>11578.388108437504</v>
      </c>
      <c r="W408" s="2">
        <f t="shared" si="80"/>
        <v>0</v>
      </c>
      <c r="X408" s="2">
        <f t="shared" ca="1" si="85"/>
        <v>17.54301228551137</v>
      </c>
      <c r="Y408" s="2">
        <v>1258.0289292033754</v>
      </c>
      <c r="Z408" s="22">
        <v>0</v>
      </c>
      <c r="AA408" s="65">
        <f t="shared" si="84"/>
        <v>1258.0289292033754</v>
      </c>
    </row>
    <row r="409" spans="6:27" customFormat="1">
      <c r="F409" s="1">
        <v>403</v>
      </c>
      <c r="G409" s="1">
        <v>110</v>
      </c>
      <c r="H409" s="1">
        <v>2</v>
      </c>
      <c r="I409" s="1">
        <v>220</v>
      </c>
      <c r="J409" s="1">
        <v>60</v>
      </c>
      <c r="K409" s="1" t="str">
        <f>IFERROR(IF(VLOOKUP(G409,'RESIDENCIAL POPULAR  '!$G$6:$R$1080,4,FALSE)=J409,INDEX('RESIDENCIAL POPULAR  '!$G$6:$R$1080,G410,3),"0"),0)</f>
        <v>0</v>
      </c>
      <c r="L409" s="32">
        <f t="shared" si="81"/>
        <v>220</v>
      </c>
      <c r="M409" s="1" t="str">
        <f>IFERROR(IF(VLOOKUP(G409,'RESIDENCIAL POPULAR  '!$G$6:$R$1080,4,FALSE)=J409,INDEX('RESIDENCIAL POPULAR  '!$G$6:$R$1080,G410,2),"0"),0)</f>
        <v>0</v>
      </c>
      <c r="N409" s="31">
        <f t="shared" si="74"/>
        <v>2</v>
      </c>
      <c r="O409" s="2">
        <v>0</v>
      </c>
      <c r="P409" s="2">
        <f t="shared" si="75"/>
        <v>23.417461031249999</v>
      </c>
      <c r="Q409" s="2">
        <f t="shared" ca="1" si="76"/>
        <v>1929.7313514062507</v>
      </c>
      <c r="R409" s="2">
        <f t="shared" ca="1" si="82"/>
        <v>1157.8388108437505</v>
      </c>
      <c r="S409" s="2">
        <f t="shared" ca="1" si="83"/>
        <v>3087.570162250001</v>
      </c>
      <c r="T409" s="2">
        <f t="shared" ca="1" si="77"/>
        <v>3859.4627028125014</v>
      </c>
      <c r="U409" s="2">
        <f t="shared" ca="1" si="78"/>
        <v>2315.677621687501</v>
      </c>
      <c r="V409" s="2">
        <f t="shared" ca="1" si="79"/>
        <v>6175.140324500002</v>
      </c>
      <c r="W409" s="2">
        <f t="shared" si="80"/>
        <v>0</v>
      </c>
      <c r="X409" s="2">
        <f t="shared" ca="1" si="85"/>
        <v>17.54301228551137</v>
      </c>
      <c r="Y409" s="2">
        <v>1258.0289292033754</v>
      </c>
      <c r="Z409" s="22">
        <v>754.81735752202519</v>
      </c>
      <c r="AA409" s="65">
        <f t="shared" si="84"/>
        <v>2012.8462867254007</v>
      </c>
    </row>
    <row r="410" spans="6:27" customFormat="1">
      <c r="F410" s="1">
        <v>404</v>
      </c>
      <c r="G410" s="1">
        <v>110</v>
      </c>
      <c r="H410" s="1">
        <v>9</v>
      </c>
      <c r="I410" s="1">
        <v>989</v>
      </c>
      <c r="J410" s="1">
        <v>100</v>
      </c>
      <c r="K410" s="1">
        <f>IFERROR(IF(VLOOKUP(G410,'RESIDENCIAL POPULAR  '!$G$6:$R$1080,4,FALSE)=J410,INDEX('RESIDENCIAL POPULAR  '!$G$6:$R$1080,G411,3),"0"),0)</f>
        <v>0</v>
      </c>
      <c r="L410" s="32">
        <f t="shared" si="81"/>
        <v>989</v>
      </c>
      <c r="M410" s="1">
        <f>IFERROR(IF(VLOOKUP(G410,'RESIDENCIAL POPULAR  '!$G$6:$R$1080,4,FALSE)=J410,INDEX('RESIDENCIAL POPULAR  '!$G$6:$R$1080,G411,2),"0"),0)</f>
        <v>0</v>
      </c>
      <c r="N410" s="31">
        <f t="shared" si="74"/>
        <v>9</v>
      </c>
      <c r="O410" s="2">
        <v>0</v>
      </c>
      <c r="P410" s="2">
        <f t="shared" si="75"/>
        <v>23.417461031249999</v>
      </c>
      <c r="Q410" s="2">
        <f t="shared" ca="1" si="76"/>
        <v>1929.7313514062507</v>
      </c>
      <c r="R410" s="2">
        <f t="shared" ca="1" si="82"/>
        <v>1929.7313514062507</v>
      </c>
      <c r="S410" s="2">
        <f t="shared" ca="1" si="83"/>
        <v>3859.4627028125014</v>
      </c>
      <c r="T410" s="2">
        <f t="shared" ca="1" si="77"/>
        <v>17367.582162656257</v>
      </c>
      <c r="U410" s="2">
        <f t="shared" ca="1" si="78"/>
        <v>17367.582162656257</v>
      </c>
      <c r="V410" s="2">
        <f t="shared" ca="1" si="79"/>
        <v>34735.164325312515</v>
      </c>
      <c r="W410" s="2">
        <f t="shared" si="80"/>
        <v>0</v>
      </c>
      <c r="X410" s="2">
        <f t="shared" ca="1" si="85"/>
        <v>17.54301228551137</v>
      </c>
      <c r="Y410" s="2">
        <v>1258.0289292033754</v>
      </c>
      <c r="Z410" s="22">
        <v>1258.0289292033754</v>
      </c>
      <c r="AA410" s="65">
        <f t="shared" si="84"/>
        <v>2516.0578584067507</v>
      </c>
    </row>
    <row r="411" spans="6:27" customFormat="1">
      <c r="F411" s="1">
        <v>405</v>
      </c>
      <c r="G411" s="1">
        <v>111</v>
      </c>
      <c r="H411" s="1">
        <v>6</v>
      </c>
      <c r="I411" s="1">
        <v>666</v>
      </c>
      <c r="J411" s="1">
        <v>0</v>
      </c>
      <c r="K411" s="1" t="str">
        <f>IFERROR(IF(VLOOKUP(G411,'RESIDENCIAL POPULAR  '!$G$6:$R$1080,4,FALSE)=J411,INDEX('RESIDENCIAL POPULAR  '!$G$6:$R$1080,G412,3),"0"),0)</f>
        <v>0</v>
      </c>
      <c r="L411" s="32">
        <f t="shared" si="81"/>
        <v>666</v>
      </c>
      <c r="M411" s="1" t="str">
        <f>IFERROR(IF(VLOOKUP(G411,'RESIDENCIAL POPULAR  '!$G$6:$R$1080,4,FALSE)=J411,INDEX('RESIDENCIAL POPULAR  '!$G$6:$R$1080,G412,2),"0"),0)</f>
        <v>0</v>
      </c>
      <c r="N411" s="31">
        <f t="shared" si="74"/>
        <v>6</v>
      </c>
      <c r="O411" s="2">
        <v>0</v>
      </c>
      <c r="P411" s="2">
        <f t="shared" si="75"/>
        <v>23.417461031249999</v>
      </c>
      <c r="Q411" s="2">
        <f t="shared" ca="1" si="76"/>
        <v>1953.1488124375007</v>
      </c>
      <c r="R411" s="2">
        <f t="shared" ca="1" si="82"/>
        <v>0</v>
      </c>
      <c r="S411" s="2">
        <f t="shared" ca="1" si="83"/>
        <v>1953.1488124375007</v>
      </c>
      <c r="T411" s="2">
        <f t="shared" ca="1" si="77"/>
        <v>11718.892874625004</v>
      </c>
      <c r="U411" s="2">
        <f t="shared" ca="1" si="78"/>
        <v>0</v>
      </c>
      <c r="V411" s="2">
        <f t="shared" ca="1" si="79"/>
        <v>11718.892874625004</v>
      </c>
      <c r="W411" s="2">
        <f t="shared" si="80"/>
        <v>0</v>
      </c>
      <c r="X411" s="2">
        <f t="shared" ca="1" si="85"/>
        <v>17.595935247184691</v>
      </c>
      <c r="Y411" s="2">
        <v>1271.8147523334646</v>
      </c>
      <c r="Z411" s="22">
        <v>0</v>
      </c>
      <c r="AA411" s="65">
        <f t="shared" si="84"/>
        <v>1271.8147523334646</v>
      </c>
    </row>
    <row r="412" spans="6:27" customFormat="1">
      <c r="F412" s="1">
        <v>406</v>
      </c>
      <c r="G412" s="1">
        <v>111</v>
      </c>
      <c r="H412" s="1">
        <v>1</v>
      </c>
      <c r="I412" s="1">
        <v>111</v>
      </c>
      <c r="J412" s="1">
        <v>100</v>
      </c>
      <c r="K412" s="1">
        <f>IFERROR(IF(VLOOKUP(G412,'RESIDENCIAL POPULAR  '!$G$6:$R$1080,4,FALSE)=J412,INDEX('RESIDENCIAL POPULAR  '!$G$6:$R$1080,G413,3),"0"),0)</f>
        <v>0</v>
      </c>
      <c r="L412" s="32">
        <f t="shared" si="81"/>
        <v>111</v>
      </c>
      <c r="M412" s="1">
        <f>IFERROR(IF(VLOOKUP(G412,'RESIDENCIAL POPULAR  '!$G$6:$R$1080,4,FALSE)=J412,INDEX('RESIDENCIAL POPULAR  '!$G$6:$R$1080,G413,2),"0"),0)</f>
        <v>0</v>
      </c>
      <c r="N412" s="31">
        <f t="shared" si="74"/>
        <v>1</v>
      </c>
      <c r="O412" s="2">
        <v>0</v>
      </c>
      <c r="P412" s="2">
        <f t="shared" si="75"/>
        <v>23.417461031249999</v>
      </c>
      <c r="Q412" s="2">
        <f t="shared" ca="1" si="76"/>
        <v>1953.1488124375007</v>
      </c>
      <c r="R412" s="2">
        <f t="shared" ca="1" si="82"/>
        <v>1953.1488124375007</v>
      </c>
      <c r="S412" s="2">
        <f t="shared" ca="1" si="83"/>
        <v>3906.2976248750015</v>
      </c>
      <c r="T412" s="2">
        <f t="shared" ca="1" si="77"/>
        <v>1953.1488124375007</v>
      </c>
      <c r="U412" s="2">
        <f t="shared" ca="1" si="78"/>
        <v>1953.1488124375007</v>
      </c>
      <c r="V412" s="2">
        <f t="shared" ca="1" si="79"/>
        <v>3906.2976248750015</v>
      </c>
      <c r="W412" s="2">
        <f t="shared" si="80"/>
        <v>0</v>
      </c>
      <c r="X412" s="2">
        <f t="shared" ca="1" si="85"/>
        <v>17.595935247184691</v>
      </c>
      <c r="Y412" s="2">
        <v>1271.8147523334646</v>
      </c>
      <c r="Z412" s="22">
        <v>1271.8147523334646</v>
      </c>
      <c r="AA412" s="65">
        <f t="shared" si="84"/>
        <v>2543.6295046669293</v>
      </c>
    </row>
    <row r="413" spans="6:27" customFormat="1">
      <c r="F413" s="1">
        <v>407</v>
      </c>
      <c r="G413" s="1">
        <v>112</v>
      </c>
      <c r="H413" s="1">
        <v>6</v>
      </c>
      <c r="I413" s="1">
        <v>672</v>
      </c>
      <c r="J413" s="1">
        <v>0</v>
      </c>
      <c r="K413" s="1" t="str">
        <f>IFERROR(IF(VLOOKUP(G413,'RESIDENCIAL POPULAR  '!$G$6:$R$1080,4,FALSE)=J413,INDEX('RESIDENCIAL POPULAR  '!$G$6:$R$1080,G414,3),"0"),0)</f>
        <v>0</v>
      </c>
      <c r="L413" s="32">
        <f t="shared" si="81"/>
        <v>672</v>
      </c>
      <c r="M413" s="1" t="str">
        <f>IFERROR(IF(VLOOKUP(G413,'RESIDENCIAL POPULAR  '!$G$6:$R$1080,4,FALSE)=J413,INDEX('RESIDENCIAL POPULAR  '!$G$6:$R$1080,G414,2),"0"),0)</f>
        <v>0</v>
      </c>
      <c r="N413" s="31">
        <f t="shared" si="74"/>
        <v>6</v>
      </c>
      <c r="O413" s="2">
        <v>0</v>
      </c>
      <c r="P413" s="2">
        <f t="shared" si="75"/>
        <v>23.417461031249999</v>
      </c>
      <c r="Q413" s="2">
        <f t="shared" ca="1" si="76"/>
        <v>1976.5662734687508</v>
      </c>
      <c r="R413" s="2">
        <f t="shared" ca="1" si="82"/>
        <v>0</v>
      </c>
      <c r="S413" s="2">
        <f t="shared" ca="1" si="83"/>
        <v>1976.5662734687508</v>
      </c>
      <c r="T413" s="2">
        <f t="shared" ca="1" si="77"/>
        <v>11859.397640812505</v>
      </c>
      <c r="U413" s="2">
        <f t="shared" ca="1" si="78"/>
        <v>0</v>
      </c>
      <c r="V413" s="2">
        <f t="shared" ca="1" si="79"/>
        <v>11859.397640812505</v>
      </c>
      <c r="W413" s="2">
        <f t="shared" si="80"/>
        <v>0</v>
      </c>
      <c r="X413" s="2">
        <f t="shared" ca="1" si="85"/>
        <v>17.64791315597099</v>
      </c>
      <c r="Y413" s="2">
        <v>1285.6005754635539</v>
      </c>
      <c r="Z413" s="22">
        <v>0</v>
      </c>
      <c r="AA413" s="65">
        <f t="shared" si="84"/>
        <v>1285.6005754635539</v>
      </c>
    </row>
    <row r="414" spans="6:27" customFormat="1">
      <c r="F414" s="1">
        <v>408</v>
      </c>
      <c r="G414" s="1">
        <v>112</v>
      </c>
      <c r="H414" s="1">
        <v>1</v>
      </c>
      <c r="I414" s="1">
        <v>112</v>
      </c>
      <c r="J414" s="1">
        <v>60</v>
      </c>
      <c r="K414" s="1" t="str">
        <f>IFERROR(IF(VLOOKUP(G414,'RESIDENCIAL POPULAR  '!$G$6:$R$1080,4,FALSE)=J414,INDEX('RESIDENCIAL POPULAR  '!$G$6:$R$1080,G415,3),"0"),0)</f>
        <v>0</v>
      </c>
      <c r="L414" s="32">
        <f t="shared" si="81"/>
        <v>112</v>
      </c>
      <c r="M414" s="1" t="str">
        <f>IFERROR(IF(VLOOKUP(G414,'RESIDENCIAL POPULAR  '!$G$6:$R$1080,4,FALSE)=J414,INDEX('RESIDENCIAL POPULAR  '!$G$6:$R$1080,G415,2),"0"),0)</f>
        <v>0</v>
      </c>
      <c r="N414" s="31">
        <f t="shared" si="74"/>
        <v>1</v>
      </c>
      <c r="O414" s="2">
        <v>0</v>
      </c>
      <c r="P414" s="2">
        <f t="shared" si="75"/>
        <v>23.417461031249999</v>
      </c>
      <c r="Q414" s="2">
        <f t="shared" ca="1" si="76"/>
        <v>1976.5662734687508</v>
      </c>
      <c r="R414" s="2">
        <f t="shared" ca="1" si="82"/>
        <v>1185.9397640812504</v>
      </c>
      <c r="S414" s="2">
        <f t="shared" ca="1" si="83"/>
        <v>3162.5060375500011</v>
      </c>
      <c r="T414" s="2">
        <f t="shared" ca="1" si="77"/>
        <v>1976.5662734687508</v>
      </c>
      <c r="U414" s="2">
        <f t="shared" ca="1" si="78"/>
        <v>1185.9397640812504</v>
      </c>
      <c r="V414" s="2">
        <f t="shared" ca="1" si="79"/>
        <v>3162.5060375500011</v>
      </c>
      <c r="W414" s="2">
        <f t="shared" si="80"/>
        <v>0</v>
      </c>
      <c r="X414" s="2">
        <f t="shared" ca="1" si="85"/>
        <v>17.64791315597099</v>
      </c>
      <c r="Y414" s="2">
        <v>1285.6005754635539</v>
      </c>
      <c r="Z414" s="22">
        <v>771.36034527813229</v>
      </c>
      <c r="AA414" s="65">
        <f t="shared" si="84"/>
        <v>2056.9609207416861</v>
      </c>
    </row>
    <row r="415" spans="6:27" customFormat="1">
      <c r="F415" s="1">
        <v>409</v>
      </c>
      <c r="G415" s="1">
        <v>112</v>
      </c>
      <c r="H415" s="1">
        <v>3</v>
      </c>
      <c r="I415" s="1">
        <v>336</v>
      </c>
      <c r="J415" s="1">
        <v>100</v>
      </c>
      <c r="K415" s="1">
        <f>IFERROR(IF(VLOOKUP(G415,'RESIDENCIAL POPULAR  '!$G$6:$R$1080,4,FALSE)=J415,INDEX('RESIDENCIAL POPULAR  '!$G$6:$R$1080,G416,3),"0"),0)</f>
        <v>0</v>
      </c>
      <c r="L415" s="32">
        <f t="shared" si="81"/>
        <v>336</v>
      </c>
      <c r="M415" s="1">
        <f>IFERROR(IF(VLOOKUP(G415,'RESIDENCIAL POPULAR  '!$G$6:$R$1080,4,FALSE)=J415,INDEX('RESIDENCIAL POPULAR  '!$G$6:$R$1080,G416,2),"0"),0)</f>
        <v>0</v>
      </c>
      <c r="N415" s="31">
        <f t="shared" si="74"/>
        <v>3</v>
      </c>
      <c r="O415" s="2">
        <v>0</v>
      </c>
      <c r="P415" s="2">
        <f t="shared" si="75"/>
        <v>23.417461031249999</v>
      </c>
      <c r="Q415" s="2">
        <f t="shared" ca="1" si="76"/>
        <v>1976.5662734687508</v>
      </c>
      <c r="R415" s="2">
        <f t="shared" ca="1" si="82"/>
        <v>1976.5662734687508</v>
      </c>
      <c r="S415" s="2">
        <f t="shared" ca="1" si="83"/>
        <v>3953.1325469375015</v>
      </c>
      <c r="T415" s="2">
        <f t="shared" ca="1" si="77"/>
        <v>5929.6988204062527</v>
      </c>
      <c r="U415" s="2">
        <f t="shared" ca="1" si="78"/>
        <v>5929.6988204062527</v>
      </c>
      <c r="V415" s="2">
        <f t="shared" ca="1" si="79"/>
        <v>11859.397640812505</v>
      </c>
      <c r="W415" s="2">
        <f t="shared" si="80"/>
        <v>0</v>
      </c>
      <c r="X415" s="2">
        <f t="shared" ca="1" si="85"/>
        <v>17.64791315597099</v>
      </c>
      <c r="Y415" s="2">
        <v>1285.6005754635539</v>
      </c>
      <c r="Z415" s="22">
        <v>1285.6005754635539</v>
      </c>
      <c r="AA415" s="65">
        <f t="shared" si="84"/>
        <v>2571.2011509271078</v>
      </c>
    </row>
    <row r="416" spans="6:27" customFormat="1">
      <c r="F416" s="1">
        <v>410</v>
      </c>
      <c r="G416" s="1">
        <v>113</v>
      </c>
      <c r="H416" s="1">
        <v>6</v>
      </c>
      <c r="I416" s="1">
        <v>678</v>
      </c>
      <c r="J416" s="1">
        <v>0</v>
      </c>
      <c r="K416" s="1" t="str">
        <f>IFERROR(IF(VLOOKUP(G416,'RESIDENCIAL POPULAR  '!$G$6:$R$1080,4,FALSE)=J416,INDEX('RESIDENCIAL POPULAR  '!$G$6:$R$1080,G417,3),"0"),0)</f>
        <v>0</v>
      </c>
      <c r="L416" s="32">
        <f t="shared" si="81"/>
        <v>678</v>
      </c>
      <c r="M416" s="1" t="str">
        <f>IFERROR(IF(VLOOKUP(G416,'RESIDENCIAL POPULAR  '!$G$6:$R$1080,4,FALSE)=J416,INDEX('RESIDENCIAL POPULAR  '!$G$6:$R$1080,G417,2),"0"),0)</f>
        <v>0</v>
      </c>
      <c r="N416" s="31">
        <f t="shared" si="74"/>
        <v>6</v>
      </c>
      <c r="O416" s="2">
        <v>0</v>
      </c>
      <c r="P416" s="2">
        <f t="shared" si="75"/>
        <v>23.417461031249999</v>
      </c>
      <c r="Q416" s="2">
        <f t="shared" ca="1" si="76"/>
        <v>1999.9837345000008</v>
      </c>
      <c r="R416" s="2">
        <f t="shared" ca="1" si="82"/>
        <v>0</v>
      </c>
      <c r="S416" s="2">
        <f t="shared" ca="1" si="83"/>
        <v>1999.9837345000008</v>
      </c>
      <c r="T416" s="2">
        <f t="shared" ca="1" si="77"/>
        <v>11999.902407000005</v>
      </c>
      <c r="U416" s="2">
        <f t="shared" ca="1" si="78"/>
        <v>0</v>
      </c>
      <c r="V416" s="2">
        <f t="shared" ca="1" si="79"/>
        <v>11999.902407000005</v>
      </c>
      <c r="W416" s="2">
        <f t="shared" si="80"/>
        <v>0</v>
      </c>
      <c r="X416" s="2">
        <f t="shared" ca="1" si="85"/>
        <v>17.698971101769917</v>
      </c>
      <c r="Y416" s="2">
        <v>1299.3863985936432</v>
      </c>
      <c r="Z416" s="22">
        <v>0</v>
      </c>
      <c r="AA416" s="65">
        <f t="shared" si="84"/>
        <v>1299.3863985936432</v>
      </c>
    </row>
    <row r="417" spans="6:27" customFormat="1">
      <c r="F417" s="1">
        <v>411</v>
      </c>
      <c r="G417" s="1">
        <v>113</v>
      </c>
      <c r="H417" s="1">
        <v>1</v>
      </c>
      <c r="I417" s="1">
        <v>113</v>
      </c>
      <c r="J417" s="1">
        <v>60</v>
      </c>
      <c r="K417" s="1" t="str">
        <f>IFERROR(IF(VLOOKUP(G417,'RESIDENCIAL POPULAR  '!$G$6:$R$1080,4,FALSE)=J417,INDEX('RESIDENCIAL POPULAR  '!$G$6:$R$1080,G418,3),"0"),0)</f>
        <v>0</v>
      </c>
      <c r="L417" s="32">
        <f t="shared" si="81"/>
        <v>113</v>
      </c>
      <c r="M417" s="1" t="str">
        <f>IFERROR(IF(VLOOKUP(G417,'RESIDENCIAL POPULAR  '!$G$6:$R$1080,4,FALSE)=J417,INDEX('RESIDENCIAL POPULAR  '!$G$6:$R$1080,G418,2),"0"),0)</f>
        <v>0</v>
      </c>
      <c r="N417" s="31">
        <f t="shared" si="74"/>
        <v>1</v>
      </c>
      <c r="O417" s="2">
        <v>0</v>
      </c>
      <c r="P417" s="2">
        <f t="shared" si="75"/>
        <v>23.417461031249999</v>
      </c>
      <c r="Q417" s="2">
        <f t="shared" ca="1" si="76"/>
        <v>1999.9837345000008</v>
      </c>
      <c r="R417" s="2">
        <f t="shared" ca="1" si="82"/>
        <v>1199.9902407000004</v>
      </c>
      <c r="S417" s="2">
        <f t="shared" ca="1" si="83"/>
        <v>3199.9739752000014</v>
      </c>
      <c r="T417" s="2">
        <f t="shared" ca="1" si="77"/>
        <v>1999.9837345000008</v>
      </c>
      <c r="U417" s="2">
        <f t="shared" ca="1" si="78"/>
        <v>1199.9902407000004</v>
      </c>
      <c r="V417" s="2">
        <f t="shared" ca="1" si="79"/>
        <v>3199.9739752000014</v>
      </c>
      <c r="W417" s="2">
        <f t="shared" si="80"/>
        <v>0</v>
      </c>
      <c r="X417" s="2">
        <f t="shared" ca="1" si="85"/>
        <v>17.698971101769917</v>
      </c>
      <c r="Y417" s="2">
        <v>1299.3863985936432</v>
      </c>
      <c r="Z417" s="22">
        <v>779.63183915618595</v>
      </c>
      <c r="AA417" s="65">
        <f t="shared" si="84"/>
        <v>2079.018237749829</v>
      </c>
    </row>
    <row r="418" spans="6:27" customFormat="1">
      <c r="F418" s="1">
        <v>412</v>
      </c>
      <c r="G418" s="1">
        <v>113</v>
      </c>
      <c r="H418" s="1">
        <v>6</v>
      </c>
      <c r="I418" s="1">
        <v>678</v>
      </c>
      <c r="J418" s="1">
        <v>100</v>
      </c>
      <c r="K418" s="1">
        <f>IFERROR(IF(VLOOKUP(G418,'RESIDENCIAL POPULAR  '!$G$6:$R$1080,4,FALSE)=J418,INDEX('RESIDENCIAL POPULAR  '!$G$6:$R$1080,G419,3),"0"),0)</f>
        <v>0</v>
      </c>
      <c r="L418" s="32">
        <f t="shared" si="81"/>
        <v>678</v>
      </c>
      <c r="M418" s="1">
        <f>IFERROR(IF(VLOOKUP(G418,'RESIDENCIAL POPULAR  '!$G$6:$R$1080,4,FALSE)=J418,INDEX('RESIDENCIAL POPULAR  '!$G$6:$R$1080,G419,2),"0"),0)</f>
        <v>0</v>
      </c>
      <c r="N418" s="31">
        <f t="shared" si="74"/>
        <v>6</v>
      </c>
      <c r="O418" s="2">
        <v>0</v>
      </c>
      <c r="P418" s="2">
        <f t="shared" si="75"/>
        <v>23.417461031249999</v>
      </c>
      <c r="Q418" s="2">
        <f t="shared" ca="1" si="76"/>
        <v>1999.9837345000008</v>
      </c>
      <c r="R418" s="2">
        <f t="shared" ca="1" si="82"/>
        <v>1999.9837345000008</v>
      </c>
      <c r="S418" s="2">
        <f t="shared" ca="1" si="83"/>
        <v>3999.9674690000015</v>
      </c>
      <c r="T418" s="2">
        <f t="shared" ca="1" si="77"/>
        <v>11999.902407000005</v>
      </c>
      <c r="U418" s="2">
        <f t="shared" ca="1" si="78"/>
        <v>11999.902407000005</v>
      </c>
      <c r="V418" s="2">
        <f t="shared" ca="1" si="79"/>
        <v>23999.80481400001</v>
      </c>
      <c r="W418" s="2">
        <f t="shared" si="80"/>
        <v>0</v>
      </c>
      <c r="X418" s="2">
        <f t="shared" ca="1" si="85"/>
        <v>17.698971101769917</v>
      </c>
      <c r="Y418" s="2">
        <v>1299.3863985936432</v>
      </c>
      <c r="Z418" s="22">
        <v>1299.3863985936432</v>
      </c>
      <c r="AA418" s="65">
        <f t="shared" si="84"/>
        <v>2598.7727971872864</v>
      </c>
    </row>
    <row r="419" spans="6:27" customFormat="1">
      <c r="F419" s="1">
        <v>413</v>
      </c>
      <c r="G419" s="1">
        <v>114</v>
      </c>
      <c r="H419" s="1">
        <v>2</v>
      </c>
      <c r="I419" s="1">
        <v>228</v>
      </c>
      <c r="J419" s="1">
        <v>0</v>
      </c>
      <c r="K419" s="1" t="str">
        <f>IFERROR(IF(VLOOKUP(G419,'RESIDENCIAL POPULAR  '!$G$6:$R$1080,4,FALSE)=J419,INDEX('RESIDENCIAL POPULAR  '!$G$6:$R$1080,G420,3),"0"),0)</f>
        <v>0</v>
      </c>
      <c r="L419" s="32">
        <f t="shared" si="81"/>
        <v>228</v>
      </c>
      <c r="M419" s="1" t="str">
        <f>IFERROR(IF(VLOOKUP(G419,'RESIDENCIAL POPULAR  '!$G$6:$R$1080,4,FALSE)=J419,INDEX('RESIDENCIAL POPULAR  '!$G$6:$R$1080,G420,2),"0"),0)</f>
        <v>0</v>
      </c>
      <c r="N419" s="31">
        <f t="shared" si="74"/>
        <v>2</v>
      </c>
      <c r="O419" s="2">
        <v>0</v>
      </c>
      <c r="P419" s="2">
        <f t="shared" si="75"/>
        <v>23.417461031249999</v>
      </c>
      <c r="Q419" s="2">
        <f t="shared" ca="1" si="76"/>
        <v>2023.4011955312508</v>
      </c>
      <c r="R419" s="2">
        <f t="shared" ca="1" si="82"/>
        <v>0</v>
      </c>
      <c r="S419" s="2">
        <f t="shared" ca="1" si="83"/>
        <v>2023.4011955312508</v>
      </c>
      <c r="T419" s="2">
        <f t="shared" ca="1" si="77"/>
        <v>4046.8023910625016</v>
      </c>
      <c r="U419" s="2">
        <f t="shared" ca="1" si="78"/>
        <v>0</v>
      </c>
      <c r="V419" s="2">
        <f t="shared" ca="1" si="79"/>
        <v>4046.8023910625016</v>
      </c>
      <c r="W419" s="2">
        <f t="shared" si="80"/>
        <v>0</v>
      </c>
      <c r="X419" s="2">
        <f t="shared" ca="1" si="85"/>
        <v>17.749133294133777</v>
      </c>
      <c r="Y419" s="2">
        <v>1313.1722217237325</v>
      </c>
      <c r="Z419" s="22">
        <v>0</v>
      </c>
      <c r="AA419" s="65">
        <f t="shared" si="84"/>
        <v>1313.1722217237325</v>
      </c>
    </row>
    <row r="420" spans="6:27" customFormat="1">
      <c r="F420" s="1">
        <v>414</v>
      </c>
      <c r="G420" s="1">
        <v>114</v>
      </c>
      <c r="H420" s="1">
        <v>3</v>
      </c>
      <c r="I420" s="1">
        <v>342</v>
      </c>
      <c r="J420" s="1">
        <v>60</v>
      </c>
      <c r="K420" s="1" t="str">
        <f>IFERROR(IF(VLOOKUP(G420,'RESIDENCIAL POPULAR  '!$G$6:$R$1080,4,FALSE)=J420,INDEX('RESIDENCIAL POPULAR  '!$G$6:$R$1080,G421,3),"0"),0)</f>
        <v>0</v>
      </c>
      <c r="L420" s="32">
        <f t="shared" si="81"/>
        <v>342</v>
      </c>
      <c r="M420" s="1" t="str">
        <f>IFERROR(IF(VLOOKUP(G420,'RESIDENCIAL POPULAR  '!$G$6:$R$1080,4,FALSE)=J420,INDEX('RESIDENCIAL POPULAR  '!$G$6:$R$1080,G421,2),"0"),0)</f>
        <v>0</v>
      </c>
      <c r="N420" s="31">
        <f t="shared" si="74"/>
        <v>3</v>
      </c>
      <c r="O420" s="2">
        <v>0</v>
      </c>
      <c r="P420" s="2">
        <f t="shared" si="75"/>
        <v>23.417461031249999</v>
      </c>
      <c r="Q420" s="2">
        <f t="shared" ca="1" si="76"/>
        <v>2023.4011955312508</v>
      </c>
      <c r="R420" s="2">
        <f t="shared" ca="1" si="82"/>
        <v>1214.0407173187505</v>
      </c>
      <c r="S420" s="2">
        <f t="shared" ca="1" si="83"/>
        <v>3237.4419128500012</v>
      </c>
      <c r="T420" s="2">
        <f t="shared" ca="1" si="77"/>
        <v>6070.2035865937523</v>
      </c>
      <c r="U420" s="2">
        <f t="shared" ca="1" si="78"/>
        <v>3642.1221519562514</v>
      </c>
      <c r="V420" s="2">
        <f t="shared" ca="1" si="79"/>
        <v>9712.3257385500037</v>
      </c>
      <c r="W420" s="2">
        <f t="shared" si="80"/>
        <v>0</v>
      </c>
      <c r="X420" s="2">
        <f t="shared" ca="1" si="85"/>
        <v>17.749133294133777</v>
      </c>
      <c r="Y420" s="2">
        <v>1313.1722217237325</v>
      </c>
      <c r="Z420" s="22">
        <v>787.90333303423949</v>
      </c>
      <c r="AA420" s="65">
        <f t="shared" si="84"/>
        <v>2101.075554757972</v>
      </c>
    </row>
    <row r="421" spans="6:27" customFormat="1">
      <c r="F421" s="1">
        <v>415</v>
      </c>
      <c r="G421" s="1">
        <v>115</v>
      </c>
      <c r="H421" s="1">
        <v>4</v>
      </c>
      <c r="I421" s="1">
        <v>460</v>
      </c>
      <c r="J421" s="1">
        <v>0</v>
      </c>
      <c r="K421" s="1" t="str">
        <f>IFERROR(IF(VLOOKUP(G421,'RESIDENCIAL POPULAR  '!$G$6:$R$1080,4,FALSE)=J421,INDEX('RESIDENCIAL POPULAR  '!$G$6:$R$1080,G422,3),"0"),0)</f>
        <v>0</v>
      </c>
      <c r="L421" s="32">
        <f t="shared" si="81"/>
        <v>460</v>
      </c>
      <c r="M421" s="1" t="str">
        <f>IFERROR(IF(VLOOKUP(G421,'RESIDENCIAL POPULAR  '!$G$6:$R$1080,4,FALSE)=J421,INDEX('RESIDENCIAL POPULAR  '!$G$6:$R$1080,G422,2),"0"),0)</f>
        <v>0</v>
      </c>
      <c r="N421" s="31">
        <f t="shared" si="74"/>
        <v>4</v>
      </c>
      <c r="O421" s="2">
        <v>0</v>
      </c>
      <c r="P421" s="2">
        <f t="shared" si="75"/>
        <v>23.417461031249999</v>
      </c>
      <c r="Q421" s="2">
        <f t="shared" ca="1" si="76"/>
        <v>2046.8186565625008</v>
      </c>
      <c r="R421" s="2">
        <f t="shared" ca="1" si="82"/>
        <v>0</v>
      </c>
      <c r="S421" s="2">
        <f t="shared" ca="1" si="83"/>
        <v>2046.8186565625008</v>
      </c>
      <c r="T421" s="2">
        <f t="shared" ca="1" si="77"/>
        <v>8187.2746262500032</v>
      </c>
      <c r="U421" s="2">
        <f t="shared" ca="1" si="78"/>
        <v>0</v>
      </c>
      <c r="V421" s="2">
        <f t="shared" ca="1" si="79"/>
        <v>8187.2746262500032</v>
      </c>
      <c r="W421" s="2">
        <f t="shared" si="80"/>
        <v>0</v>
      </c>
      <c r="X421" s="2">
        <f t="shared" ca="1" si="85"/>
        <v>17.798423100543484</v>
      </c>
      <c r="Y421" s="2">
        <v>1326.9580448538218</v>
      </c>
      <c r="Z421" s="22">
        <v>0</v>
      </c>
      <c r="AA421" s="65">
        <f t="shared" si="84"/>
        <v>1326.9580448538218</v>
      </c>
    </row>
    <row r="422" spans="6:27" customFormat="1">
      <c r="F422" s="1">
        <v>416</v>
      </c>
      <c r="G422" s="1">
        <v>115</v>
      </c>
      <c r="H422" s="1">
        <v>1</v>
      </c>
      <c r="I422" s="1">
        <v>115</v>
      </c>
      <c r="J422" s="1">
        <v>60</v>
      </c>
      <c r="K422" s="1" t="str">
        <f>IFERROR(IF(VLOOKUP(G422,'RESIDENCIAL POPULAR  '!$G$6:$R$1080,4,FALSE)=J422,INDEX('RESIDENCIAL POPULAR  '!$G$6:$R$1080,G423,3),"0"),0)</f>
        <v>0</v>
      </c>
      <c r="L422" s="32">
        <f t="shared" si="81"/>
        <v>115</v>
      </c>
      <c r="M422" s="1" t="str">
        <f>IFERROR(IF(VLOOKUP(G422,'RESIDENCIAL POPULAR  '!$G$6:$R$1080,4,FALSE)=J422,INDEX('RESIDENCIAL POPULAR  '!$G$6:$R$1080,G423,2),"0"),0)</f>
        <v>0</v>
      </c>
      <c r="N422" s="31">
        <f t="shared" si="74"/>
        <v>1</v>
      </c>
      <c r="O422" s="2">
        <v>0</v>
      </c>
      <c r="P422" s="2">
        <f t="shared" si="75"/>
        <v>23.417461031249999</v>
      </c>
      <c r="Q422" s="2">
        <f t="shared" ca="1" si="76"/>
        <v>2046.8186565625008</v>
      </c>
      <c r="R422" s="2">
        <f t="shared" ca="1" si="82"/>
        <v>1228.0911939375005</v>
      </c>
      <c r="S422" s="2">
        <f t="shared" ca="1" si="83"/>
        <v>3274.9098505000011</v>
      </c>
      <c r="T422" s="2">
        <f t="shared" ca="1" si="77"/>
        <v>2046.8186565625008</v>
      </c>
      <c r="U422" s="2">
        <f t="shared" ca="1" si="78"/>
        <v>1228.0911939375005</v>
      </c>
      <c r="V422" s="2">
        <f t="shared" ca="1" si="79"/>
        <v>3274.9098505000011</v>
      </c>
      <c r="W422" s="2">
        <f t="shared" si="80"/>
        <v>0</v>
      </c>
      <c r="X422" s="2">
        <f t="shared" ca="1" si="85"/>
        <v>17.798423100543484</v>
      </c>
      <c r="Y422" s="2">
        <v>1326.9580448538218</v>
      </c>
      <c r="Z422" s="22">
        <v>796.17482691229304</v>
      </c>
      <c r="AA422" s="65">
        <f t="shared" si="84"/>
        <v>2123.1328717661149</v>
      </c>
    </row>
    <row r="423" spans="6:27" customFormat="1">
      <c r="F423" s="1">
        <v>417</v>
      </c>
      <c r="G423" s="1">
        <v>115</v>
      </c>
      <c r="H423" s="1">
        <v>3</v>
      </c>
      <c r="I423" s="1">
        <v>345</v>
      </c>
      <c r="J423" s="1">
        <v>100</v>
      </c>
      <c r="K423" s="1">
        <f>IFERROR(IF(VLOOKUP(G423,'RESIDENCIAL POPULAR  '!$G$6:$R$1080,4,FALSE)=J423,INDEX('RESIDENCIAL POPULAR  '!$G$6:$R$1080,G424,3),"0"),0)</f>
        <v>0</v>
      </c>
      <c r="L423" s="32">
        <f t="shared" si="81"/>
        <v>345</v>
      </c>
      <c r="M423" s="1">
        <f>IFERROR(IF(VLOOKUP(G423,'RESIDENCIAL POPULAR  '!$G$6:$R$1080,4,FALSE)=J423,INDEX('RESIDENCIAL POPULAR  '!$G$6:$R$1080,G424,2),"0"),0)</f>
        <v>0</v>
      </c>
      <c r="N423" s="31">
        <f t="shared" si="74"/>
        <v>3</v>
      </c>
      <c r="O423" s="2">
        <v>0</v>
      </c>
      <c r="P423" s="2">
        <f t="shared" si="75"/>
        <v>23.417461031249999</v>
      </c>
      <c r="Q423" s="2">
        <f t="shared" ca="1" si="76"/>
        <v>2046.8186565625008</v>
      </c>
      <c r="R423" s="2">
        <f t="shared" ca="1" si="82"/>
        <v>2046.8186565625008</v>
      </c>
      <c r="S423" s="2">
        <f t="shared" ca="1" si="83"/>
        <v>4093.6373131250016</v>
      </c>
      <c r="T423" s="2">
        <f t="shared" ca="1" si="77"/>
        <v>6140.4559696875021</v>
      </c>
      <c r="U423" s="2">
        <f t="shared" ca="1" si="78"/>
        <v>6140.4559696875021</v>
      </c>
      <c r="V423" s="2">
        <f t="shared" ca="1" si="79"/>
        <v>12280.911939375004</v>
      </c>
      <c r="W423" s="2">
        <f t="shared" si="80"/>
        <v>0</v>
      </c>
      <c r="X423" s="2">
        <f t="shared" ca="1" si="85"/>
        <v>17.798423100543484</v>
      </c>
      <c r="Y423" s="2">
        <v>1326.9580448538218</v>
      </c>
      <c r="Z423" s="22">
        <v>1326.9580448538218</v>
      </c>
      <c r="AA423" s="65">
        <f t="shared" si="84"/>
        <v>2653.9160897076436</v>
      </c>
    </row>
    <row r="424" spans="6:27" customFormat="1">
      <c r="F424" s="1">
        <v>418</v>
      </c>
      <c r="G424" s="1">
        <v>116</v>
      </c>
      <c r="H424" s="1">
        <v>1</v>
      </c>
      <c r="I424" s="1">
        <v>116</v>
      </c>
      <c r="J424" s="1">
        <v>0</v>
      </c>
      <c r="K424" s="1" t="str">
        <f>IFERROR(IF(VLOOKUP(G424,'RESIDENCIAL POPULAR  '!$G$6:$R$1080,4,FALSE)=J424,INDEX('RESIDENCIAL POPULAR  '!$G$6:$R$1080,G425,3),"0"),0)</f>
        <v>0</v>
      </c>
      <c r="L424" s="32">
        <f t="shared" si="81"/>
        <v>116</v>
      </c>
      <c r="M424" s="1" t="str">
        <f>IFERROR(IF(VLOOKUP(G424,'RESIDENCIAL POPULAR  '!$G$6:$R$1080,4,FALSE)=J424,INDEX('RESIDENCIAL POPULAR  '!$G$6:$R$1080,G425,2),"0"),0)</f>
        <v>0</v>
      </c>
      <c r="N424" s="31">
        <f t="shared" si="74"/>
        <v>1</v>
      </c>
      <c r="O424" s="2">
        <v>0</v>
      </c>
      <c r="P424" s="2">
        <f t="shared" si="75"/>
        <v>23.417461031249999</v>
      </c>
      <c r="Q424" s="2">
        <f t="shared" ca="1" si="76"/>
        <v>2070.2361175937508</v>
      </c>
      <c r="R424" s="2">
        <f t="shared" ca="1" si="82"/>
        <v>0</v>
      </c>
      <c r="S424" s="2">
        <f t="shared" ca="1" si="83"/>
        <v>2070.2361175937508</v>
      </c>
      <c r="T424" s="2">
        <f t="shared" ca="1" si="77"/>
        <v>2070.2361175937508</v>
      </c>
      <c r="U424" s="2">
        <f t="shared" ca="1" si="78"/>
        <v>0</v>
      </c>
      <c r="V424" s="2">
        <f t="shared" ca="1" si="79"/>
        <v>2070.2361175937508</v>
      </c>
      <c r="W424" s="2">
        <f t="shared" si="80"/>
        <v>0</v>
      </c>
      <c r="X424" s="2">
        <f t="shared" ca="1" si="85"/>
        <v>17.846863082704747</v>
      </c>
      <c r="Y424" s="2">
        <v>1340.7438679839111</v>
      </c>
      <c r="Z424" s="22">
        <v>0</v>
      </c>
      <c r="AA424" s="65">
        <f t="shared" si="84"/>
        <v>1340.7438679839111</v>
      </c>
    </row>
    <row r="425" spans="6:27" customFormat="1">
      <c r="F425" s="1">
        <v>419</v>
      </c>
      <c r="G425" s="1">
        <v>116</v>
      </c>
      <c r="H425" s="1">
        <v>2</v>
      </c>
      <c r="I425" s="1">
        <v>232</v>
      </c>
      <c r="J425" s="1">
        <v>60</v>
      </c>
      <c r="K425" s="1" t="str">
        <f>IFERROR(IF(VLOOKUP(G425,'RESIDENCIAL POPULAR  '!$G$6:$R$1080,4,FALSE)=J425,INDEX('RESIDENCIAL POPULAR  '!$G$6:$R$1080,G426,3),"0"),0)</f>
        <v>0</v>
      </c>
      <c r="L425" s="32">
        <f t="shared" si="81"/>
        <v>232</v>
      </c>
      <c r="M425" s="1" t="str">
        <f>IFERROR(IF(VLOOKUP(G425,'RESIDENCIAL POPULAR  '!$G$6:$R$1080,4,FALSE)=J425,INDEX('RESIDENCIAL POPULAR  '!$G$6:$R$1080,G426,2),"0"),0)</f>
        <v>0</v>
      </c>
      <c r="N425" s="31">
        <f t="shared" si="74"/>
        <v>2</v>
      </c>
      <c r="O425" s="2">
        <v>0</v>
      </c>
      <c r="P425" s="2">
        <f t="shared" si="75"/>
        <v>23.417461031249999</v>
      </c>
      <c r="Q425" s="2">
        <f t="shared" ca="1" si="76"/>
        <v>2070.2361175937508</v>
      </c>
      <c r="R425" s="2">
        <f t="shared" ca="1" si="82"/>
        <v>1242.1416705562503</v>
      </c>
      <c r="S425" s="2">
        <f t="shared" ca="1" si="83"/>
        <v>3312.3777881500009</v>
      </c>
      <c r="T425" s="2">
        <f t="shared" ca="1" si="77"/>
        <v>4140.4722351875016</v>
      </c>
      <c r="U425" s="2">
        <f t="shared" ca="1" si="78"/>
        <v>2484.2833411125007</v>
      </c>
      <c r="V425" s="2">
        <f t="shared" ca="1" si="79"/>
        <v>6624.7555763000018</v>
      </c>
      <c r="W425" s="2">
        <f t="shared" si="80"/>
        <v>0</v>
      </c>
      <c r="X425" s="2">
        <f t="shared" ca="1" si="85"/>
        <v>17.846863082704747</v>
      </c>
      <c r="Y425" s="2">
        <v>1340.7438679839111</v>
      </c>
      <c r="Z425" s="22">
        <v>804.44632079034659</v>
      </c>
      <c r="AA425" s="65">
        <f t="shared" si="84"/>
        <v>2145.1901887742579</v>
      </c>
    </row>
    <row r="426" spans="6:27" customFormat="1">
      <c r="F426" s="1">
        <v>420</v>
      </c>
      <c r="G426" s="1">
        <v>116</v>
      </c>
      <c r="H426" s="1">
        <v>4</v>
      </c>
      <c r="I426" s="1">
        <v>464</v>
      </c>
      <c r="J426" s="1">
        <v>100</v>
      </c>
      <c r="K426" s="1">
        <f>IFERROR(IF(VLOOKUP(G426,'RESIDENCIAL POPULAR  '!$G$6:$R$1080,4,FALSE)=J426,INDEX('RESIDENCIAL POPULAR  '!$G$6:$R$1080,G427,3),"0"),0)</f>
        <v>434</v>
      </c>
      <c r="L426" s="32">
        <f t="shared" si="81"/>
        <v>30</v>
      </c>
      <c r="M426" s="1">
        <f>IFERROR(IF(VLOOKUP(G426,'RESIDENCIAL POPULAR  '!$G$6:$R$1080,4,FALSE)=J426,INDEX('RESIDENCIAL POPULAR  '!$G$6:$R$1080,G427,2),"0"),0)</f>
        <v>4</v>
      </c>
      <c r="N426" s="31">
        <f t="shared" si="74"/>
        <v>0</v>
      </c>
      <c r="O426" s="2">
        <v>0</v>
      </c>
      <c r="P426" s="2">
        <f t="shared" si="75"/>
        <v>23.417461031249999</v>
      </c>
      <c r="Q426" s="2">
        <f t="shared" ca="1" si="76"/>
        <v>2070.2361175937508</v>
      </c>
      <c r="R426" s="2">
        <f t="shared" ca="1" si="82"/>
        <v>2070.2361175937508</v>
      </c>
      <c r="S426" s="2">
        <f t="shared" ca="1" si="83"/>
        <v>4140.4722351875016</v>
      </c>
      <c r="T426" s="2">
        <f t="shared" ca="1" si="77"/>
        <v>0</v>
      </c>
      <c r="U426" s="2">
        <f t="shared" ca="1" si="78"/>
        <v>0</v>
      </c>
      <c r="V426" s="2">
        <f t="shared" ca="1" si="79"/>
        <v>0</v>
      </c>
      <c r="W426" s="2">
        <f t="shared" si="80"/>
        <v>0</v>
      </c>
      <c r="X426" s="2">
        <f t="shared" ca="1" si="85"/>
        <v>17.846863082704747</v>
      </c>
      <c r="Y426" s="2">
        <v>1340.7438679839111</v>
      </c>
      <c r="Z426" s="22">
        <v>1340.7438679839111</v>
      </c>
      <c r="AA426" s="65">
        <f t="shared" si="84"/>
        <v>2681.4877359678221</v>
      </c>
    </row>
    <row r="427" spans="6:27" customFormat="1">
      <c r="F427" s="1">
        <v>421</v>
      </c>
      <c r="G427" s="1">
        <v>117</v>
      </c>
      <c r="H427" s="1">
        <v>6</v>
      </c>
      <c r="I427" s="1">
        <v>701</v>
      </c>
      <c r="J427" s="1">
        <v>0</v>
      </c>
      <c r="K427" s="1" t="str">
        <f>IFERROR(IF(VLOOKUP(G427,'RESIDENCIAL POPULAR  '!$G$6:$R$1080,4,FALSE)=J427,INDEX('RESIDENCIAL POPULAR  '!$G$6:$R$1080,G428,3),"0"),0)</f>
        <v>0</v>
      </c>
      <c r="L427" s="32">
        <f t="shared" si="81"/>
        <v>701</v>
      </c>
      <c r="M427" s="1" t="str">
        <f>IFERROR(IF(VLOOKUP(G427,'RESIDENCIAL POPULAR  '!$G$6:$R$1080,4,FALSE)=J427,INDEX('RESIDENCIAL POPULAR  '!$G$6:$R$1080,G428,2),"0"),0)</f>
        <v>0</v>
      </c>
      <c r="N427" s="31">
        <f t="shared" si="74"/>
        <v>6</v>
      </c>
      <c r="O427" s="2">
        <v>0</v>
      </c>
      <c r="P427" s="2">
        <f t="shared" si="75"/>
        <v>23.417461031249999</v>
      </c>
      <c r="Q427" s="2">
        <f t="shared" ca="1" si="76"/>
        <v>2093.6535786250006</v>
      </c>
      <c r="R427" s="2">
        <f t="shared" ca="1" si="82"/>
        <v>0</v>
      </c>
      <c r="S427" s="2">
        <f t="shared" ca="1" si="83"/>
        <v>2093.6535786250006</v>
      </c>
      <c r="T427" s="2">
        <f t="shared" ca="1" si="77"/>
        <v>12561.921471750004</v>
      </c>
      <c r="U427" s="2">
        <f t="shared" ca="1" si="78"/>
        <v>0</v>
      </c>
      <c r="V427" s="2">
        <f t="shared" ca="1" si="79"/>
        <v>12561.921471750004</v>
      </c>
      <c r="W427" s="2">
        <f t="shared" si="80"/>
        <v>0</v>
      </c>
      <c r="X427" s="2">
        <f t="shared" ca="1" si="85"/>
        <v>17.89447503098291</v>
      </c>
      <c r="Y427" s="2">
        <v>1354.5296911140003</v>
      </c>
      <c r="Z427" s="22">
        <v>0</v>
      </c>
      <c r="AA427" s="65">
        <f t="shared" si="84"/>
        <v>1354.5296911140003</v>
      </c>
    </row>
    <row r="428" spans="6:27" customFormat="1">
      <c r="F428" s="1">
        <v>422</v>
      </c>
      <c r="G428" s="1">
        <v>117</v>
      </c>
      <c r="H428" s="1">
        <v>3</v>
      </c>
      <c r="I428" s="1">
        <v>351</v>
      </c>
      <c r="J428" s="1">
        <v>60</v>
      </c>
      <c r="K428" s="1" t="str">
        <f>IFERROR(IF(VLOOKUP(G428,'RESIDENCIAL POPULAR  '!$G$6:$R$1080,4,FALSE)=J428,INDEX('RESIDENCIAL POPULAR  '!$G$6:$R$1080,G429,3),"0"),0)</f>
        <v>0</v>
      </c>
      <c r="L428" s="32">
        <f t="shared" si="81"/>
        <v>351</v>
      </c>
      <c r="M428" s="1" t="str">
        <f>IFERROR(IF(VLOOKUP(G428,'RESIDENCIAL POPULAR  '!$G$6:$R$1080,4,FALSE)=J428,INDEX('RESIDENCIAL POPULAR  '!$G$6:$R$1080,G429,2),"0"),0)</f>
        <v>0</v>
      </c>
      <c r="N428" s="31">
        <f t="shared" si="74"/>
        <v>3</v>
      </c>
      <c r="O428" s="2">
        <v>0</v>
      </c>
      <c r="P428" s="2">
        <f t="shared" si="75"/>
        <v>23.417461031249999</v>
      </c>
      <c r="Q428" s="2">
        <f t="shared" ca="1" si="76"/>
        <v>2093.6535786250006</v>
      </c>
      <c r="R428" s="2">
        <f t="shared" ca="1" si="82"/>
        <v>1256.1921471750004</v>
      </c>
      <c r="S428" s="2">
        <f t="shared" ca="1" si="83"/>
        <v>3349.8457258000008</v>
      </c>
      <c r="T428" s="2">
        <f t="shared" ca="1" si="77"/>
        <v>6280.9607358750018</v>
      </c>
      <c r="U428" s="2">
        <f t="shared" ca="1" si="78"/>
        <v>3768.5764415250014</v>
      </c>
      <c r="V428" s="2">
        <f t="shared" ca="1" si="79"/>
        <v>10049.537177400001</v>
      </c>
      <c r="W428" s="2">
        <f t="shared" si="80"/>
        <v>0</v>
      </c>
      <c r="X428" s="2">
        <f t="shared" ca="1" si="85"/>
        <v>17.89447503098291</v>
      </c>
      <c r="Y428" s="2">
        <v>1354.5296911140003</v>
      </c>
      <c r="Z428" s="22">
        <v>812.71781466840014</v>
      </c>
      <c r="AA428" s="65">
        <f t="shared" si="84"/>
        <v>2167.2475057824004</v>
      </c>
    </row>
    <row r="429" spans="6:27" customFormat="1">
      <c r="F429" s="1">
        <v>423</v>
      </c>
      <c r="G429" s="1">
        <v>117</v>
      </c>
      <c r="H429" s="1">
        <v>3</v>
      </c>
      <c r="I429" s="1">
        <v>351</v>
      </c>
      <c r="J429" s="1">
        <v>100</v>
      </c>
      <c r="K429" s="1">
        <f>IFERROR(IF(VLOOKUP(G429,'RESIDENCIAL POPULAR  '!$G$6:$R$1080,4,FALSE)=J429,INDEX('RESIDENCIAL POPULAR  '!$G$6:$R$1080,G430,3),"0"),0)</f>
        <v>0</v>
      </c>
      <c r="L429" s="32">
        <f t="shared" si="81"/>
        <v>351</v>
      </c>
      <c r="M429" s="1">
        <f>IFERROR(IF(VLOOKUP(G429,'RESIDENCIAL POPULAR  '!$G$6:$R$1080,4,FALSE)=J429,INDEX('RESIDENCIAL POPULAR  '!$G$6:$R$1080,G430,2),"0"),0)</f>
        <v>0</v>
      </c>
      <c r="N429" s="31">
        <f t="shared" si="74"/>
        <v>3</v>
      </c>
      <c r="O429" s="2">
        <v>0</v>
      </c>
      <c r="P429" s="2">
        <f t="shared" si="75"/>
        <v>23.417461031249999</v>
      </c>
      <c r="Q429" s="2">
        <f t="shared" ca="1" si="76"/>
        <v>2093.6535786250006</v>
      </c>
      <c r="R429" s="2">
        <f t="shared" ca="1" si="82"/>
        <v>2093.6535786250006</v>
      </c>
      <c r="S429" s="2">
        <f t="shared" ca="1" si="83"/>
        <v>4187.3071572500012</v>
      </c>
      <c r="T429" s="2">
        <f t="shared" ca="1" si="77"/>
        <v>6280.9607358750018</v>
      </c>
      <c r="U429" s="2">
        <f t="shared" ca="1" si="78"/>
        <v>6280.9607358750018</v>
      </c>
      <c r="V429" s="2">
        <f t="shared" ca="1" si="79"/>
        <v>12561.921471750004</v>
      </c>
      <c r="W429" s="2">
        <f t="shared" si="80"/>
        <v>0</v>
      </c>
      <c r="X429" s="2">
        <f t="shared" ca="1" si="85"/>
        <v>17.89447503098291</v>
      </c>
      <c r="Y429" s="2">
        <v>1354.5296911140003</v>
      </c>
      <c r="Z429" s="22">
        <v>1354.5296911140003</v>
      </c>
      <c r="AA429" s="65">
        <f t="shared" si="84"/>
        <v>2709.0593822280007</v>
      </c>
    </row>
    <row r="430" spans="6:27" customFormat="1">
      <c r="F430" s="1">
        <v>424</v>
      </c>
      <c r="G430" s="1">
        <v>118</v>
      </c>
      <c r="H430" s="1">
        <v>2</v>
      </c>
      <c r="I430" s="1">
        <v>236</v>
      </c>
      <c r="J430" s="1">
        <v>0</v>
      </c>
      <c r="K430" s="1" t="str">
        <f>IFERROR(IF(VLOOKUP(G430,'RESIDENCIAL POPULAR  '!$G$6:$R$1080,4,FALSE)=J430,INDEX('RESIDENCIAL POPULAR  '!$G$6:$R$1080,G431,3),"0"),0)</f>
        <v>0</v>
      </c>
      <c r="L430" s="32">
        <f t="shared" si="81"/>
        <v>236</v>
      </c>
      <c r="M430" s="1" t="str">
        <f>IFERROR(IF(VLOOKUP(G430,'RESIDENCIAL POPULAR  '!$G$6:$R$1080,4,FALSE)=J430,INDEX('RESIDENCIAL POPULAR  '!$G$6:$R$1080,G431,2),"0"),0)</f>
        <v>0</v>
      </c>
      <c r="N430" s="31">
        <f t="shared" si="74"/>
        <v>2</v>
      </c>
      <c r="O430" s="2">
        <v>0</v>
      </c>
      <c r="P430" s="2">
        <f t="shared" si="75"/>
        <v>23.417461031249999</v>
      </c>
      <c r="Q430" s="2">
        <f t="shared" ca="1" si="76"/>
        <v>2117.0710396562504</v>
      </c>
      <c r="R430" s="2">
        <f t="shared" ca="1" si="82"/>
        <v>0</v>
      </c>
      <c r="S430" s="2">
        <f t="shared" ca="1" si="83"/>
        <v>2117.0710396562504</v>
      </c>
      <c r="T430" s="2">
        <f t="shared" ca="1" si="77"/>
        <v>4234.1420793125008</v>
      </c>
      <c r="U430" s="2">
        <f t="shared" ca="1" si="78"/>
        <v>0</v>
      </c>
      <c r="V430" s="2">
        <f t="shared" ca="1" si="79"/>
        <v>4234.1420793125008</v>
      </c>
      <c r="W430" s="2">
        <f t="shared" si="80"/>
        <v>0</v>
      </c>
      <c r="X430" s="2">
        <f t="shared" ca="1" si="85"/>
        <v>17.941279997086866</v>
      </c>
      <c r="Y430" s="2">
        <v>1368.3155142440896</v>
      </c>
      <c r="Z430" s="22">
        <v>0</v>
      </c>
      <c r="AA430" s="65">
        <f t="shared" si="84"/>
        <v>1368.3155142440896</v>
      </c>
    </row>
    <row r="431" spans="6:27" customFormat="1">
      <c r="F431" s="1">
        <v>425</v>
      </c>
      <c r="G431" s="1">
        <v>118</v>
      </c>
      <c r="H431" s="1">
        <v>1</v>
      </c>
      <c r="I431" s="1">
        <v>118</v>
      </c>
      <c r="J431" s="1">
        <v>60</v>
      </c>
      <c r="K431" s="1" t="str">
        <f>IFERROR(IF(VLOOKUP(G431,'RESIDENCIAL POPULAR  '!$G$6:$R$1080,4,FALSE)=J431,INDEX('RESIDENCIAL POPULAR  '!$G$6:$R$1080,G432,3),"0"),0)</f>
        <v>0</v>
      </c>
      <c r="L431" s="32">
        <f t="shared" si="81"/>
        <v>118</v>
      </c>
      <c r="M431" s="1" t="str">
        <f>IFERROR(IF(VLOOKUP(G431,'RESIDENCIAL POPULAR  '!$G$6:$R$1080,4,FALSE)=J431,INDEX('RESIDENCIAL POPULAR  '!$G$6:$R$1080,G432,2),"0"),0)</f>
        <v>0</v>
      </c>
      <c r="N431" s="31">
        <f t="shared" si="74"/>
        <v>1</v>
      </c>
      <c r="O431" s="2">
        <v>0</v>
      </c>
      <c r="P431" s="2">
        <f t="shared" si="75"/>
        <v>23.417461031249999</v>
      </c>
      <c r="Q431" s="2">
        <f t="shared" ca="1" si="76"/>
        <v>2117.0710396562504</v>
      </c>
      <c r="R431" s="2">
        <f t="shared" ca="1" si="82"/>
        <v>1270.2426237937502</v>
      </c>
      <c r="S431" s="2">
        <f t="shared" ca="1" si="83"/>
        <v>3387.3136634500006</v>
      </c>
      <c r="T431" s="2">
        <f t="shared" ca="1" si="77"/>
        <v>2117.0710396562504</v>
      </c>
      <c r="U431" s="2">
        <f t="shared" ca="1" si="78"/>
        <v>1270.2426237937502</v>
      </c>
      <c r="V431" s="2">
        <f t="shared" ca="1" si="79"/>
        <v>3387.3136634500006</v>
      </c>
      <c r="W431" s="2">
        <f t="shared" si="80"/>
        <v>0</v>
      </c>
      <c r="X431" s="2">
        <f t="shared" ca="1" si="85"/>
        <v>17.941279997086866</v>
      </c>
      <c r="Y431" s="2">
        <v>1368.3155142440896</v>
      </c>
      <c r="Z431" s="22">
        <v>820.9893085464538</v>
      </c>
      <c r="AA431" s="65">
        <f t="shared" si="84"/>
        <v>2189.3048227905433</v>
      </c>
    </row>
    <row r="432" spans="6:27" customFormat="1">
      <c r="F432" s="1">
        <v>426</v>
      </c>
      <c r="G432" s="1">
        <v>118</v>
      </c>
      <c r="H432" s="1">
        <v>4</v>
      </c>
      <c r="I432" s="1">
        <v>472</v>
      </c>
      <c r="J432" s="1">
        <v>100</v>
      </c>
      <c r="K432" s="1">
        <f>IFERROR(IF(VLOOKUP(G432,'RESIDENCIAL POPULAR  '!$G$6:$R$1080,4,FALSE)=J432,INDEX('RESIDENCIAL POPULAR  '!$G$6:$R$1080,G433,3),"0"),0)</f>
        <v>0</v>
      </c>
      <c r="L432" s="32">
        <f t="shared" si="81"/>
        <v>472</v>
      </c>
      <c r="M432" s="1">
        <f>IFERROR(IF(VLOOKUP(G432,'RESIDENCIAL POPULAR  '!$G$6:$R$1080,4,FALSE)=J432,INDEX('RESIDENCIAL POPULAR  '!$G$6:$R$1080,G433,2),"0"),0)</f>
        <v>0</v>
      </c>
      <c r="N432" s="31">
        <f t="shared" si="74"/>
        <v>4</v>
      </c>
      <c r="O432" s="2">
        <v>0</v>
      </c>
      <c r="P432" s="2">
        <f t="shared" si="75"/>
        <v>23.417461031249999</v>
      </c>
      <c r="Q432" s="2">
        <f t="shared" ca="1" si="76"/>
        <v>2117.0710396562504</v>
      </c>
      <c r="R432" s="2">
        <f t="shared" ca="1" si="82"/>
        <v>2117.0710396562504</v>
      </c>
      <c r="S432" s="2">
        <f t="shared" ca="1" si="83"/>
        <v>4234.1420793125008</v>
      </c>
      <c r="T432" s="2">
        <f t="shared" ca="1" si="77"/>
        <v>8468.2841586250015</v>
      </c>
      <c r="U432" s="2">
        <f t="shared" ca="1" si="78"/>
        <v>8468.2841586250015</v>
      </c>
      <c r="V432" s="2">
        <f t="shared" ca="1" si="79"/>
        <v>16936.568317250003</v>
      </c>
      <c r="W432" s="2">
        <f t="shared" si="80"/>
        <v>0</v>
      </c>
      <c r="X432" s="2">
        <f t="shared" ca="1" si="85"/>
        <v>17.941279997086866</v>
      </c>
      <c r="Y432" s="2">
        <v>1368.3155142440896</v>
      </c>
      <c r="Z432" s="22">
        <v>1368.3155142440896</v>
      </c>
      <c r="AA432" s="65">
        <f t="shared" si="84"/>
        <v>2736.6310284881793</v>
      </c>
    </row>
    <row r="433" spans="6:27" customFormat="1">
      <c r="F433" s="1">
        <v>427</v>
      </c>
      <c r="G433" s="1">
        <v>119</v>
      </c>
      <c r="H433" s="1">
        <v>2</v>
      </c>
      <c r="I433" s="1">
        <v>238</v>
      </c>
      <c r="J433" s="1">
        <v>0</v>
      </c>
      <c r="K433" s="1" t="str">
        <f>IFERROR(IF(VLOOKUP(G433,'RESIDENCIAL POPULAR  '!$G$6:$R$1080,4,FALSE)=J433,INDEX('RESIDENCIAL POPULAR  '!$G$6:$R$1080,G434,3),"0"),0)</f>
        <v>0</v>
      </c>
      <c r="L433" s="32">
        <f t="shared" si="81"/>
        <v>238</v>
      </c>
      <c r="M433" s="1" t="str">
        <f>IFERROR(IF(VLOOKUP(G433,'RESIDENCIAL POPULAR  '!$G$6:$R$1080,4,FALSE)=J433,INDEX('RESIDENCIAL POPULAR  '!$G$6:$R$1080,G434,2),"0"),0)</f>
        <v>0</v>
      </c>
      <c r="N433" s="31">
        <f t="shared" si="74"/>
        <v>2</v>
      </c>
      <c r="O433" s="2">
        <v>0</v>
      </c>
      <c r="P433" s="2">
        <f t="shared" si="75"/>
        <v>23.417461031249999</v>
      </c>
      <c r="Q433" s="2">
        <f t="shared" ca="1" si="76"/>
        <v>2140.4885006875002</v>
      </c>
      <c r="R433" s="2">
        <f t="shared" ca="1" si="82"/>
        <v>0</v>
      </c>
      <c r="S433" s="2">
        <f t="shared" ca="1" si="83"/>
        <v>2140.4885006875002</v>
      </c>
      <c r="T433" s="2">
        <f t="shared" ca="1" si="77"/>
        <v>4280.9770013750003</v>
      </c>
      <c r="U433" s="2">
        <f t="shared" ca="1" si="78"/>
        <v>0</v>
      </c>
      <c r="V433" s="2">
        <f t="shared" ca="1" si="79"/>
        <v>4280.9770013750003</v>
      </c>
      <c r="W433" s="2">
        <f t="shared" si="80"/>
        <v>0</v>
      </c>
      <c r="X433" s="2">
        <f t="shared" ca="1" si="85"/>
        <v>17.987298325105044</v>
      </c>
      <c r="Y433" s="2">
        <v>1382.1013373741789</v>
      </c>
      <c r="Z433" s="22">
        <v>0</v>
      </c>
      <c r="AA433" s="65">
        <f t="shared" si="84"/>
        <v>1382.1013373741789</v>
      </c>
    </row>
    <row r="434" spans="6:27" customFormat="1">
      <c r="F434" s="1">
        <v>428</v>
      </c>
      <c r="G434" s="1">
        <v>119</v>
      </c>
      <c r="H434" s="1">
        <v>1</v>
      </c>
      <c r="I434" s="1">
        <v>119</v>
      </c>
      <c r="J434" s="1">
        <v>60</v>
      </c>
      <c r="K434" s="1" t="str">
        <f>IFERROR(IF(VLOOKUP(G434,'RESIDENCIAL POPULAR  '!$G$6:$R$1080,4,FALSE)=J434,INDEX('RESIDENCIAL POPULAR  '!$G$6:$R$1080,G435,3),"0"),0)</f>
        <v>0</v>
      </c>
      <c r="L434" s="32">
        <f t="shared" si="81"/>
        <v>119</v>
      </c>
      <c r="M434" s="1" t="str">
        <f>IFERROR(IF(VLOOKUP(G434,'RESIDENCIAL POPULAR  '!$G$6:$R$1080,4,FALSE)=J434,INDEX('RESIDENCIAL POPULAR  '!$G$6:$R$1080,G435,2),"0"),0)</f>
        <v>0</v>
      </c>
      <c r="N434" s="31">
        <f t="shared" si="74"/>
        <v>1</v>
      </c>
      <c r="O434" s="2">
        <v>0</v>
      </c>
      <c r="P434" s="2">
        <f t="shared" si="75"/>
        <v>23.417461031249999</v>
      </c>
      <c r="Q434" s="2">
        <f t="shared" ca="1" si="76"/>
        <v>2140.4885006875002</v>
      </c>
      <c r="R434" s="2">
        <f t="shared" ca="1" si="82"/>
        <v>1284.2931004125001</v>
      </c>
      <c r="S434" s="2">
        <f t="shared" ca="1" si="83"/>
        <v>3424.7816011000004</v>
      </c>
      <c r="T434" s="2">
        <f t="shared" ca="1" si="77"/>
        <v>2140.4885006875002</v>
      </c>
      <c r="U434" s="2">
        <f t="shared" ca="1" si="78"/>
        <v>1284.2931004125001</v>
      </c>
      <c r="V434" s="2">
        <f t="shared" ca="1" si="79"/>
        <v>3424.7816011000004</v>
      </c>
      <c r="W434" s="2">
        <f t="shared" si="80"/>
        <v>0</v>
      </c>
      <c r="X434" s="2">
        <f t="shared" ca="1" si="85"/>
        <v>17.987298325105044</v>
      </c>
      <c r="Y434" s="2">
        <v>1382.1013373741789</v>
      </c>
      <c r="Z434" s="22">
        <v>829.26080242450735</v>
      </c>
      <c r="AA434" s="65">
        <f t="shared" si="84"/>
        <v>2211.3621397986863</v>
      </c>
    </row>
    <row r="435" spans="6:27" customFormat="1">
      <c r="F435" s="1">
        <v>429</v>
      </c>
      <c r="G435" s="1">
        <v>119</v>
      </c>
      <c r="H435" s="1">
        <v>1</v>
      </c>
      <c r="I435" s="1">
        <v>119</v>
      </c>
      <c r="J435" s="1">
        <v>80</v>
      </c>
      <c r="K435" s="1" t="str">
        <f>IFERROR(IF(VLOOKUP(G435,'RESIDENCIAL POPULAR  '!$G$6:$R$1080,4,FALSE)=J435,INDEX('RESIDENCIAL POPULAR  '!$G$6:$R$1080,G436,3),"0"),0)</f>
        <v>0</v>
      </c>
      <c r="L435" s="32">
        <f t="shared" si="81"/>
        <v>119</v>
      </c>
      <c r="M435" s="1" t="str">
        <f>IFERROR(IF(VLOOKUP(G435,'RESIDENCIAL POPULAR  '!$G$6:$R$1080,4,FALSE)=J435,INDEX('RESIDENCIAL POPULAR  '!$G$6:$R$1080,G436,2),"0"),0)</f>
        <v>0</v>
      </c>
      <c r="N435" s="31">
        <f t="shared" si="74"/>
        <v>1</v>
      </c>
      <c r="O435" s="2">
        <v>0</v>
      </c>
      <c r="P435" s="2">
        <f t="shared" si="75"/>
        <v>23.417461031249999</v>
      </c>
      <c r="Q435" s="2">
        <f t="shared" ca="1" si="76"/>
        <v>2140.4885006875002</v>
      </c>
      <c r="R435" s="2">
        <f t="shared" ca="1" si="82"/>
        <v>1712.3908005500002</v>
      </c>
      <c r="S435" s="2">
        <f t="shared" ca="1" si="83"/>
        <v>3852.8793012375004</v>
      </c>
      <c r="T435" s="2">
        <f t="shared" ca="1" si="77"/>
        <v>2140.4885006875002</v>
      </c>
      <c r="U435" s="2">
        <f t="shared" ca="1" si="78"/>
        <v>1712.3908005500002</v>
      </c>
      <c r="V435" s="2">
        <f t="shared" ca="1" si="79"/>
        <v>3852.8793012375004</v>
      </c>
      <c r="W435" s="2">
        <f t="shared" si="80"/>
        <v>0</v>
      </c>
      <c r="X435" s="2">
        <f t="shared" ca="1" si="85"/>
        <v>17.987298325105044</v>
      </c>
      <c r="Y435" s="2">
        <v>1382.1013373741789</v>
      </c>
      <c r="Z435" s="22">
        <v>1105.6810698993431</v>
      </c>
      <c r="AA435" s="65">
        <f t="shared" si="84"/>
        <v>2487.782407273522</v>
      </c>
    </row>
    <row r="436" spans="6:27" customFormat="1">
      <c r="F436" s="1">
        <v>430</v>
      </c>
      <c r="G436" s="1">
        <v>120</v>
      </c>
      <c r="H436" s="1">
        <v>4</v>
      </c>
      <c r="I436" s="1">
        <v>480</v>
      </c>
      <c r="J436" s="1">
        <v>0</v>
      </c>
      <c r="K436" s="1" t="str">
        <f>IFERROR(IF(VLOOKUP(G436,'RESIDENCIAL POPULAR  '!$G$6:$R$1080,4,FALSE)=J436,INDEX('RESIDENCIAL POPULAR  '!$G$6:$R$1080,G437,3),"0"),0)</f>
        <v>0</v>
      </c>
      <c r="L436" s="32">
        <f t="shared" si="81"/>
        <v>480</v>
      </c>
      <c r="M436" s="1" t="str">
        <f>IFERROR(IF(VLOOKUP(G436,'RESIDENCIAL POPULAR  '!$G$6:$R$1080,4,FALSE)=J436,INDEX('RESIDENCIAL POPULAR  '!$G$6:$R$1080,G437,2),"0"),0)</f>
        <v>0</v>
      </c>
      <c r="N436" s="31">
        <f t="shared" si="74"/>
        <v>4</v>
      </c>
      <c r="O436" s="2">
        <v>0</v>
      </c>
      <c r="P436" s="2">
        <f t="shared" si="75"/>
        <v>23.417461031249999</v>
      </c>
      <c r="Q436" s="2">
        <f t="shared" ca="1" si="76"/>
        <v>2163.9059617187499</v>
      </c>
      <c r="R436" s="2">
        <f t="shared" ca="1" si="82"/>
        <v>0</v>
      </c>
      <c r="S436" s="2">
        <f t="shared" ca="1" si="83"/>
        <v>2163.9059617187499</v>
      </c>
      <c r="T436" s="2">
        <f t="shared" ca="1" si="77"/>
        <v>8655.6238468749998</v>
      </c>
      <c r="U436" s="2">
        <f t="shared" ca="1" si="78"/>
        <v>0</v>
      </c>
      <c r="V436" s="2">
        <f t="shared" ca="1" si="79"/>
        <v>8655.6238468749998</v>
      </c>
      <c r="W436" s="2">
        <f t="shared" si="80"/>
        <v>0</v>
      </c>
      <c r="X436" s="2">
        <f t="shared" ca="1" si="85"/>
        <v>18.032549680989582</v>
      </c>
      <c r="Y436" s="2">
        <v>1395.8871605042682</v>
      </c>
      <c r="Z436" s="22">
        <v>0</v>
      </c>
      <c r="AA436" s="65">
        <f t="shared" si="84"/>
        <v>1395.8871605042682</v>
      </c>
    </row>
    <row r="437" spans="6:27" customFormat="1">
      <c r="F437" s="1">
        <v>431</v>
      </c>
      <c r="G437" s="1">
        <v>120</v>
      </c>
      <c r="H437" s="1">
        <v>1</v>
      </c>
      <c r="I437" s="1">
        <v>120</v>
      </c>
      <c r="J437" s="1">
        <v>60</v>
      </c>
      <c r="K437" s="1" t="str">
        <f>IFERROR(IF(VLOOKUP(G437,'RESIDENCIAL POPULAR  '!$G$6:$R$1080,4,FALSE)=J437,INDEX('RESIDENCIAL POPULAR  '!$G$6:$R$1080,G438,3),"0"),0)</f>
        <v>0</v>
      </c>
      <c r="L437" s="32">
        <f t="shared" si="81"/>
        <v>120</v>
      </c>
      <c r="M437" s="1" t="str">
        <f>IFERROR(IF(VLOOKUP(G437,'RESIDENCIAL POPULAR  '!$G$6:$R$1080,4,FALSE)=J437,INDEX('RESIDENCIAL POPULAR  '!$G$6:$R$1080,G438,2),"0"),0)</f>
        <v>0</v>
      </c>
      <c r="N437" s="31">
        <f t="shared" si="74"/>
        <v>1</v>
      </c>
      <c r="O437" s="2">
        <v>0</v>
      </c>
      <c r="P437" s="2">
        <f t="shared" si="75"/>
        <v>23.417461031249999</v>
      </c>
      <c r="Q437" s="2">
        <f t="shared" ca="1" si="76"/>
        <v>2163.9059617187499</v>
      </c>
      <c r="R437" s="2">
        <f t="shared" ca="1" si="82"/>
        <v>1298.3435770312499</v>
      </c>
      <c r="S437" s="2">
        <f t="shared" ca="1" si="83"/>
        <v>3462.2495387499998</v>
      </c>
      <c r="T437" s="2">
        <f t="shared" ca="1" si="77"/>
        <v>2163.9059617187499</v>
      </c>
      <c r="U437" s="2">
        <f t="shared" ca="1" si="78"/>
        <v>1298.3435770312499</v>
      </c>
      <c r="V437" s="2">
        <f t="shared" ca="1" si="79"/>
        <v>3462.2495387499998</v>
      </c>
      <c r="W437" s="2">
        <f t="shared" si="80"/>
        <v>0</v>
      </c>
      <c r="X437" s="2">
        <f t="shared" ca="1" si="85"/>
        <v>18.032549680989582</v>
      </c>
      <c r="Y437" s="2">
        <v>1395.8871605042682</v>
      </c>
      <c r="Z437" s="22">
        <v>837.53229630256089</v>
      </c>
      <c r="AA437" s="65">
        <f t="shared" si="84"/>
        <v>2233.4194568068292</v>
      </c>
    </row>
    <row r="438" spans="6:27" customFormat="1">
      <c r="F438" s="1">
        <v>432</v>
      </c>
      <c r="G438" s="1">
        <v>120</v>
      </c>
      <c r="H438" s="1">
        <v>1</v>
      </c>
      <c r="I438" s="1">
        <v>120</v>
      </c>
      <c r="J438" s="1">
        <v>80</v>
      </c>
      <c r="K438" s="1" t="str">
        <f>IFERROR(IF(VLOOKUP(G438,'RESIDENCIAL POPULAR  '!$G$6:$R$1080,4,FALSE)=J438,INDEX('RESIDENCIAL POPULAR  '!$G$6:$R$1080,G439,3),"0"),0)</f>
        <v>0</v>
      </c>
      <c r="L438" s="32">
        <f t="shared" si="81"/>
        <v>120</v>
      </c>
      <c r="M438" s="1" t="str">
        <f>IFERROR(IF(VLOOKUP(G438,'RESIDENCIAL POPULAR  '!$G$6:$R$1080,4,FALSE)=J438,INDEX('RESIDENCIAL POPULAR  '!$G$6:$R$1080,G439,2),"0"),0)</f>
        <v>0</v>
      </c>
      <c r="N438" s="31">
        <f t="shared" si="74"/>
        <v>1</v>
      </c>
      <c r="O438" s="2">
        <v>0</v>
      </c>
      <c r="P438" s="2">
        <f t="shared" si="75"/>
        <v>23.417461031249999</v>
      </c>
      <c r="Q438" s="2">
        <f t="shared" ca="1" si="76"/>
        <v>2163.9059617187499</v>
      </c>
      <c r="R438" s="2">
        <f t="shared" ca="1" si="82"/>
        <v>1731.1247693750001</v>
      </c>
      <c r="S438" s="2">
        <f t="shared" ca="1" si="83"/>
        <v>3895.0307310937501</v>
      </c>
      <c r="T438" s="2">
        <f t="shared" ca="1" si="77"/>
        <v>2163.9059617187499</v>
      </c>
      <c r="U438" s="2">
        <f t="shared" ca="1" si="78"/>
        <v>1731.1247693750001</v>
      </c>
      <c r="V438" s="2">
        <f t="shared" ca="1" si="79"/>
        <v>3895.0307310937501</v>
      </c>
      <c r="W438" s="2">
        <f t="shared" si="80"/>
        <v>0</v>
      </c>
      <c r="X438" s="2">
        <f t="shared" ca="1" si="85"/>
        <v>18.032549680989582</v>
      </c>
      <c r="Y438" s="2">
        <v>1395.8871605042682</v>
      </c>
      <c r="Z438" s="22">
        <v>1116.7097284034146</v>
      </c>
      <c r="AA438" s="65">
        <f t="shared" si="84"/>
        <v>2512.596888907683</v>
      </c>
    </row>
    <row r="439" spans="6:27" customFormat="1">
      <c r="F439" s="1">
        <v>433</v>
      </c>
      <c r="G439" s="1">
        <v>120</v>
      </c>
      <c r="H439" s="1">
        <v>3</v>
      </c>
      <c r="I439" s="1">
        <v>360</v>
      </c>
      <c r="J439" s="1">
        <v>100</v>
      </c>
      <c r="K439" s="1">
        <f>IFERROR(IF(VLOOKUP(G439,'RESIDENCIAL POPULAR  '!$G$6:$R$1080,4,FALSE)=J439,INDEX('RESIDENCIAL POPULAR  '!$G$6:$R$1080,G440,3),"0"),0)</f>
        <v>0</v>
      </c>
      <c r="L439" s="32">
        <f t="shared" si="81"/>
        <v>360</v>
      </c>
      <c r="M439" s="1">
        <f>IFERROR(IF(VLOOKUP(G439,'RESIDENCIAL POPULAR  '!$G$6:$R$1080,4,FALSE)=J439,INDEX('RESIDENCIAL POPULAR  '!$G$6:$R$1080,G440,2),"0"),0)</f>
        <v>0</v>
      </c>
      <c r="N439" s="31">
        <f t="shared" si="74"/>
        <v>3</v>
      </c>
      <c r="O439" s="2">
        <v>0</v>
      </c>
      <c r="P439" s="2">
        <f t="shared" si="75"/>
        <v>23.417461031249999</v>
      </c>
      <c r="Q439" s="2">
        <f t="shared" ca="1" si="76"/>
        <v>2163.9059617187499</v>
      </c>
      <c r="R439" s="2">
        <f t="shared" ca="1" si="82"/>
        <v>2163.9059617187499</v>
      </c>
      <c r="S439" s="2">
        <f t="shared" ca="1" si="83"/>
        <v>4327.8119234374999</v>
      </c>
      <c r="T439" s="2">
        <f t="shared" ca="1" si="77"/>
        <v>6491.7178851562494</v>
      </c>
      <c r="U439" s="2">
        <f t="shared" ca="1" si="78"/>
        <v>6491.7178851562494</v>
      </c>
      <c r="V439" s="2">
        <f t="shared" ca="1" si="79"/>
        <v>12983.435770312499</v>
      </c>
      <c r="W439" s="2">
        <f t="shared" si="80"/>
        <v>0</v>
      </c>
      <c r="X439" s="2">
        <f t="shared" ca="1" si="85"/>
        <v>18.032549680989582</v>
      </c>
      <c r="Y439" s="2">
        <v>1395.8871605042682</v>
      </c>
      <c r="Z439" s="22">
        <v>1395.8871605042682</v>
      </c>
      <c r="AA439" s="65">
        <f t="shared" si="84"/>
        <v>2791.7743210085364</v>
      </c>
    </row>
    <row r="440" spans="6:27" customFormat="1">
      <c r="F440" s="1">
        <v>434</v>
      </c>
      <c r="G440" s="1">
        <v>121</v>
      </c>
      <c r="H440" s="1">
        <v>3</v>
      </c>
      <c r="I440" s="1">
        <v>363</v>
      </c>
      <c r="J440" s="1">
        <v>0</v>
      </c>
      <c r="K440" s="1" t="str">
        <f>IFERROR(IF(VLOOKUP(G440,'RESIDENCIAL POPULAR  '!$G$6:$R$1080,4,FALSE)=J440,INDEX('RESIDENCIAL POPULAR  '!$G$6:$R$1080,G441,3),"0"),0)</f>
        <v>0</v>
      </c>
      <c r="L440" s="32">
        <f t="shared" si="81"/>
        <v>363</v>
      </c>
      <c r="M440" s="1" t="str">
        <f>IFERROR(IF(VLOOKUP(G440,'RESIDENCIAL POPULAR  '!$G$6:$R$1080,4,FALSE)=J440,INDEX('RESIDENCIAL POPULAR  '!$G$6:$R$1080,G441,2),"0"),0)</f>
        <v>0</v>
      </c>
      <c r="N440" s="31">
        <f t="shared" si="74"/>
        <v>3</v>
      </c>
      <c r="O440" s="2">
        <v>0</v>
      </c>
      <c r="P440" s="2">
        <f t="shared" si="75"/>
        <v>23.417461031249999</v>
      </c>
      <c r="Q440" s="2">
        <f t="shared" ca="1" si="76"/>
        <v>2187.3234227499997</v>
      </c>
      <c r="R440" s="2">
        <f t="shared" ca="1" si="82"/>
        <v>0</v>
      </c>
      <c r="S440" s="2">
        <f t="shared" ca="1" si="83"/>
        <v>2187.3234227499997</v>
      </c>
      <c r="T440" s="2">
        <f t="shared" ca="1" si="77"/>
        <v>6561.9702682499992</v>
      </c>
      <c r="U440" s="2">
        <f t="shared" ca="1" si="78"/>
        <v>0</v>
      </c>
      <c r="V440" s="2">
        <f t="shared" ca="1" si="79"/>
        <v>6561.9702682499992</v>
      </c>
      <c r="W440" s="2">
        <f t="shared" si="80"/>
        <v>0</v>
      </c>
      <c r="X440" s="2">
        <f t="shared" ca="1" si="85"/>
        <v>18.077053080578509</v>
      </c>
      <c r="Y440" s="2">
        <v>1409.6729836343575</v>
      </c>
      <c r="Z440" s="22">
        <v>0</v>
      </c>
      <c r="AA440" s="65">
        <f t="shared" si="84"/>
        <v>1409.6729836343575</v>
      </c>
    </row>
    <row r="441" spans="6:27" customFormat="1">
      <c r="F441" s="1">
        <v>435</v>
      </c>
      <c r="G441" s="1">
        <v>121</v>
      </c>
      <c r="H441" s="1">
        <v>1</v>
      </c>
      <c r="I441" s="1">
        <v>121</v>
      </c>
      <c r="J441" s="1">
        <v>60</v>
      </c>
      <c r="K441" s="1" t="str">
        <f>IFERROR(IF(VLOOKUP(G441,'RESIDENCIAL POPULAR  '!$G$6:$R$1080,4,FALSE)=J441,INDEX('RESIDENCIAL POPULAR  '!$G$6:$R$1080,G442,3),"0"),0)</f>
        <v>0</v>
      </c>
      <c r="L441" s="32">
        <f t="shared" si="81"/>
        <v>121</v>
      </c>
      <c r="M441" s="1" t="str">
        <f>IFERROR(IF(VLOOKUP(G441,'RESIDENCIAL POPULAR  '!$G$6:$R$1080,4,FALSE)=J441,INDEX('RESIDENCIAL POPULAR  '!$G$6:$R$1080,G442,2),"0"),0)</f>
        <v>0</v>
      </c>
      <c r="N441" s="31">
        <f t="shared" si="74"/>
        <v>1</v>
      </c>
      <c r="O441" s="2">
        <v>0</v>
      </c>
      <c r="P441" s="2">
        <f t="shared" si="75"/>
        <v>23.417461031249999</v>
      </c>
      <c r="Q441" s="2">
        <f t="shared" ca="1" si="76"/>
        <v>2187.3234227499997</v>
      </c>
      <c r="R441" s="2">
        <f t="shared" ca="1" si="82"/>
        <v>1312.3940536499997</v>
      </c>
      <c r="S441" s="2">
        <f t="shared" ca="1" si="83"/>
        <v>3499.7174763999992</v>
      </c>
      <c r="T441" s="2">
        <f t="shared" ca="1" si="77"/>
        <v>2187.3234227499997</v>
      </c>
      <c r="U441" s="2">
        <f t="shared" ca="1" si="78"/>
        <v>1312.3940536499997</v>
      </c>
      <c r="V441" s="2">
        <f t="shared" ca="1" si="79"/>
        <v>3499.7174763999992</v>
      </c>
      <c r="W441" s="2">
        <f t="shared" si="80"/>
        <v>0</v>
      </c>
      <c r="X441" s="2">
        <f t="shared" ca="1" si="85"/>
        <v>18.077053080578509</v>
      </c>
      <c r="Y441" s="2">
        <v>1409.6729836343575</v>
      </c>
      <c r="Z441" s="22">
        <v>845.80379018061444</v>
      </c>
      <c r="AA441" s="65">
        <f t="shared" si="84"/>
        <v>2255.4767738149721</v>
      </c>
    </row>
    <row r="442" spans="6:27" customFormat="1">
      <c r="F442" s="1">
        <v>436</v>
      </c>
      <c r="G442" s="1">
        <v>121</v>
      </c>
      <c r="H442" s="1">
        <v>2</v>
      </c>
      <c r="I442" s="1">
        <v>242</v>
      </c>
      <c r="J442" s="1">
        <v>100</v>
      </c>
      <c r="K442" s="1">
        <f>IFERROR(IF(VLOOKUP(G442,'RESIDENCIAL POPULAR  '!$G$6:$R$1080,4,FALSE)=J442,INDEX('RESIDENCIAL POPULAR  '!$G$6:$R$1080,G443,3),"0"),0)</f>
        <v>0</v>
      </c>
      <c r="L442" s="32">
        <f t="shared" si="81"/>
        <v>242</v>
      </c>
      <c r="M442" s="1">
        <f>IFERROR(IF(VLOOKUP(G442,'RESIDENCIAL POPULAR  '!$G$6:$R$1080,4,FALSE)=J442,INDEX('RESIDENCIAL POPULAR  '!$G$6:$R$1080,G443,2),"0"),0)</f>
        <v>0</v>
      </c>
      <c r="N442" s="31">
        <f t="shared" si="74"/>
        <v>2</v>
      </c>
      <c r="O442" s="2">
        <v>0</v>
      </c>
      <c r="P442" s="2">
        <f t="shared" si="75"/>
        <v>23.417461031249999</v>
      </c>
      <c r="Q442" s="2">
        <f t="shared" ca="1" si="76"/>
        <v>2187.3234227499997</v>
      </c>
      <c r="R442" s="2">
        <f t="shared" ca="1" si="82"/>
        <v>2187.3234227499997</v>
      </c>
      <c r="S442" s="2">
        <f t="shared" ca="1" si="83"/>
        <v>4374.6468454999995</v>
      </c>
      <c r="T442" s="2">
        <f t="shared" ca="1" si="77"/>
        <v>4374.6468454999995</v>
      </c>
      <c r="U442" s="2">
        <f t="shared" ca="1" si="78"/>
        <v>4374.6468454999995</v>
      </c>
      <c r="V442" s="2">
        <f t="shared" ca="1" si="79"/>
        <v>8749.2936909999989</v>
      </c>
      <c r="W442" s="2">
        <f t="shared" si="80"/>
        <v>0</v>
      </c>
      <c r="X442" s="2">
        <f t="shared" ca="1" si="85"/>
        <v>18.077053080578509</v>
      </c>
      <c r="Y442" s="2">
        <v>1409.6729836343575</v>
      </c>
      <c r="Z442" s="22">
        <v>1409.6729836343575</v>
      </c>
      <c r="AA442" s="65">
        <f t="shared" si="84"/>
        <v>2819.345967268715</v>
      </c>
    </row>
    <row r="443" spans="6:27" customFormat="1">
      <c r="F443" s="1">
        <v>437</v>
      </c>
      <c r="G443" s="1">
        <v>122</v>
      </c>
      <c r="H443" s="1">
        <v>5</v>
      </c>
      <c r="I443" s="1">
        <v>610</v>
      </c>
      <c r="J443" s="1">
        <v>0</v>
      </c>
      <c r="K443" s="1" t="str">
        <f>IFERROR(IF(VLOOKUP(G443,'RESIDENCIAL POPULAR  '!$G$6:$R$1080,4,FALSE)=J443,INDEX('RESIDENCIAL POPULAR  '!$G$6:$R$1080,G444,3),"0"),0)</f>
        <v>0</v>
      </c>
      <c r="L443" s="32">
        <f t="shared" si="81"/>
        <v>610</v>
      </c>
      <c r="M443" s="1" t="str">
        <f>IFERROR(IF(VLOOKUP(G443,'RESIDENCIAL POPULAR  '!$G$6:$R$1080,4,FALSE)=J443,INDEX('RESIDENCIAL POPULAR  '!$G$6:$R$1080,G444,2),"0"),0)</f>
        <v>0</v>
      </c>
      <c r="N443" s="31">
        <f t="shared" si="74"/>
        <v>5</v>
      </c>
      <c r="O443" s="2">
        <v>0</v>
      </c>
      <c r="P443" s="2">
        <f t="shared" si="75"/>
        <v>23.417461031249999</v>
      </c>
      <c r="Q443" s="2">
        <f t="shared" ca="1" si="76"/>
        <v>2210.7408837812495</v>
      </c>
      <c r="R443" s="2">
        <f t="shared" ca="1" si="82"/>
        <v>0</v>
      </c>
      <c r="S443" s="2">
        <f t="shared" ca="1" si="83"/>
        <v>2210.7408837812495</v>
      </c>
      <c r="T443" s="2">
        <f t="shared" ca="1" si="77"/>
        <v>11053.704418906247</v>
      </c>
      <c r="U443" s="2">
        <f t="shared" ca="1" si="78"/>
        <v>0</v>
      </c>
      <c r="V443" s="2">
        <f t="shared" ca="1" si="79"/>
        <v>11053.704418906247</v>
      </c>
      <c r="W443" s="2">
        <f t="shared" si="80"/>
        <v>0</v>
      </c>
      <c r="X443" s="2">
        <f t="shared" ca="1" si="85"/>
        <v>18.12082691623975</v>
      </c>
      <c r="Y443" s="2">
        <v>1423.4588067644468</v>
      </c>
      <c r="Z443" s="22">
        <v>0</v>
      </c>
      <c r="AA443" s="65">
        <f t="shared" si="84"/>
        <v>1423.4588067644468</v>
      </c>
    </row>
    <row r="444" spans="6:27" customFormat="1">
      <c r="F444" s="1">
        <v>438</v>
      </c>
      <c r="G444" s="1">
        <v>122</v>
      </c>
      <c r="H444" s="1">
        <v>1</v>
      </c>
      <c r="I444" s="1">
        <v>122</v>
      </c>
      <c r="J444" s="1">
        <v>60</v>
      </c>
      <c r="K444" s="1" t="str">
        <f>IFERROR(IF(VLOOKUP(G444,'RESIDENCIAL POPULAR  '!$G$6:$R$1080,4,FALSE)=J444,INDEX('RESIDENCIAL POPULAR  '!$G$6:$R$1080,G445,3),"0"),0)</f>
        <v>0</v>
      </c>
      <c r="L444" s="32">
        <f t="shared" si="81"/>
        <v>122</v>
      </c>
      <c r="M444" s="1" t="str">
        <f>IFERROR(IF(VLOOKUP(G444,'RESIDENCIAL POPULAR  '!$G$6:$R$1080,4,FALSE)=J444,INDEX('RESIDENCIAL POPULAR  '!$G$6:$R$1080,G445,2),"0"),0)</f>
        <v>0</v>
      </c>
      <c r="N444" s="31">
        <f t="shared" si="74"/>
        <v>1</v>
      </c>
      <c r="O444" s="2">
        <v>0</v>
      </c>
      <c r="P444" s="2">
        <f t="shared" si="75"/>
        <v>23.417461031249999</v>
      </c>
      <c r="Q444" s="2">
        <f t="shared" ca="1" si="76"/>
        <v>2210.7408837812495</v>
      </c>
      <c r="R444" s="2">
        <f t="shared" ca="1" si="82"/>
        <v>1326.4445302687498</v>
      </c>
      <c r="S444" s="2">
        <f t="shared" ca="1" si="83"/>
        <v>3537.1854140499991</v>
      </c>
      <c r="T444" s="2">
        <f t="shared" ca="1" si="77"/>
        <v>2210.7408837812495</v>
      </c>
      <c r="U444" s="2">
        <f t="shared" ca="1" si="78"/>
        <v>1326.4445302687498</v>
      </c>
      <c r="V444" s="2">
        <f t="shared" ca="1" si="79"/>
        <v>3537.1854140499991</v>
      </c>
      <c r="W444" s="2">
        <f t="shared" si="80"/>
        <v>0</v>
      </c>
      <c r="X444" s="2">
        <f t="shared" ca="1" si="85"/>
        <v>18.12082691623975</v>
      </c>
      <c r="Y444" s="2">
        <v>1423.4588067644468</v>
      </c>
      <c r="Z444" s="22">
        <v>854.07528405866799</v>
      </c>
      <c r="AA444" s="65">
        <f t="shared" si="84"/>
        <v>2277.5340908231146</v>
      </c>
    </row>
    <row r="445" spans="6:27" customFormat="1">
      <c r="F445" s="1">
        <v>439</v>
      </c>
      <c r="G445" s="1">
        <v>122</v>
      </c>
      <c r="H445" s="1">
        <v>6</v>
      </c>
      <c r="I445" s="1">
        <v>732</v>
      </c>
      <c r="J445" s="1">
        <v>100</v>
      </c>
      <c r="K445" s="1">
        <f>IFERROR(IF(VLOOKUP(G445,'RESIDENCIAL POPULAR  '!$G$6:$R$1080,4,FALSE)=J445,INDEX('RESIDENCIAL POPULAR  '!$G$6:$R$1080,G446,3),"0"),0)</f>
        <v>0</v>
      </c>
      <c r="L445" s="32">
        <f t="shared" si="81"/>
        <v>732</v>
      </c>
      <c r="M445" s="1">
        <f>IFERROR(IF(VLOOKUP(G445,'RESIDENCIAL POPULAR  '!$G$6:$R$1080,4,FALSE)=J445,INDEX('RESIDENCIAL POPULAR  '!$G$6:$R$1080,G446,2),"0"),0)</f>
        <v>0</v>
      </c>
      <c r="N445" s="31">
        <f t="shared" si="74"/>
        <v>6</v>
      </c>
      <c r="O445" s="2">
        <v>0</v>
      </c>
      <c r="P445" s="2">
        <f t="shared" si="75"/>
        <v>23.417461031249999</v>
      </c>
      <c r="Q445" s="2">
        <f t="shared" ca="1" si="76"/>
        <v>2210.7408837812495</v>
      </c>
      <c r="R445" s="2">
        <f t="shared" ca="1" si="82"/>
        <v>2210.7408837812495</v>
      </c>
      <c r="S445" s="2">
        <f t="shared" ca="1" si="83"/>
        <v>4421.481767562499</v>
      </c>
      <c r="T445" s="2">
        <f t="shared" ca="1" si="77"/>
        <v>13264.445302687498</v>
      </c>
      <c r="U445" s="2">
        <f t="shared" ca="1" si="78"/>
        <v>13264.445302687498</v>
      </c>
      <c r="V445" s="2">
        <f t="shared" ca="1" si="79"/>
        <v>26528.890605374996</v>
      </c>
      <c r="W445" s="2">
        <f t="shared" si="80"/>
        <v>0</v>
      </c>
      <c r="X445" s="2">
        <f t="shared" ca="1" si="85"/>
        <v>18.12082691623975</v>
      </c>
      <c r="Y445" s="2">
        <v>1423.4588067644468</v>
      </c>
      <c r="Z445" s="22">
        <v>1423.4588067644468</v>
      </c>
      <c r="AA445" s="65">
        <f t="shared" si="84"/>
        <v>2846.9176135288935</v>
      </c>
    </row>
    <row r="446" spans="6:27" customFormat="1">
      <c r="F446" s="1">
        <v>440</v>
      </c>
      <c r="G446" s="1">
        <v>123</v>
      </c>
      <c r="H446" s="1">
        <v>1</v>
      </c>
      <c r="I446" s="1">
        <v>123</v>
      </c>
      <c r="J446" s="1">
        <v>0</v>
      </c>
      <c r="K446" s="1" t="str">
        <f>IFERROR(IF(VLOOKUP(G446,'RESIDENCIAL POPULAR  '!$G$6:$R$1080,4,FALSE)=J446,INDEX('RESIDENCIAL POPULAR  '!$G$6:$R$1080,G447,3),"0"),0)</f>
        <v>0</v>
      </c>
      <c r="L446" s="32">
        <f t="shared" si="81"/>
        <v>123</v>
      </c>
      <c r="M446" s="1" t="str">
        <f>IFERROR(IF(VLOOKUP(G446,'RESIDENCIAL POPULAR  '!$G$6:$R$1080,4,FALSE)=J446,INDEX('RESIDENCIAL POPULAR  '!$G$6:$R$1080,G447,2),"0"),0)</f>
        <v>0</v>
      </c>
      <c r="N446" s="31">
        <f t="shared" si="74"/>
        <v>1</v>
      </c>
      <c r="O446" s="2">
        <v>0</v>
      </c>
      <c r="P446" s="2">
        <f t="shared" si="75"/>
        <v>23.417461031249999</v>
      </c>
      <c r="Q446" s="2">
        <f t="shared" ca="1" si="76"/>
        <v>2234.1583448124993</v>
      </c>
      <c r="R446" s="2">
        <f t="shared" ca="1" si="82"/>
        <v>0</v>
      </c>
      <c r="S446" s="2">
        <f t="shared" ca="1" si="83"/>
        <v>2234.1583448124993</v>
      </c>
      <c r="T446" s="2">
        <f t="shared" ca="1" si="77"/>
        <v>2234.1583448124993</v>
      </c>
      <c r="U446" s="2">
        <f t="shared" ca="1" si="78"/>
        <v>0</v>
      </c>
      <c r="V446" s="2">
        <f t="shared" ca="1" si="79"/>
        <v>2234.1583448124993</v>
      </c>
      <c r="W446" s="2">
        <f t="shared" si="80"/>
        <v>0</v>
      </c>
      <c r="X446" s="2">
        <f t="shared" ca="1" si="85"/>
        <v>18.163888982215443</v>
      </c>
      <c r="Y446" s="2">
        <v>1437.244629894536</v>
      </c>
      <c r="Z446" s="22">
        <v>0</v>
      </c>
      <c r="AA446" s="65">
        <f t="shared" si="84"/>
        <v>1437.244629894536</v>
      </c>
    </row>
    <row r="447" spans="6:27" customFormat="1">
      <c r="F447" s="1">
        <v>441</v>
      </c>
      <c r="G447" s="1">
        <v>123</v>
      </c>
      <c r="H447" s="1">
        <v>1</v>
      </c>
      <c r="I447" s="1">
        <v>123</v>
      </c>
      <c r="J447" s="1">
        <v>60</v>
      </c>
      <c r="K447" s="1" t="str">
        <f>IFERROR(IF(VLOOKUP(G447,'RESIDENCIAL POPULAR  '!$G$6:$R$1080,4,FALSE)=J447,INDEX('RESIDENCIAL POPULAR  '!$G$6:$R$1080,G448,3),"0"),0)</f>
        <v>0</v>
      </c>
      <c r="L447" s="32">
        <f t="shared" si="81"/>
        <v>123</v>
      </c>
      <c r="M447" s="1" t="str">
        <f>IFERROR(IF(VLOOKUP(G447,'RESIDENCIAL POPULAR  '!$G$6:$R$1080,4,FALSE)=J447,INDEX('RESIDENCIAL POPULAR  '!$G$6:$R$1080,G448,2),"0"),0)</f>
        <v>0</v>
      </c>
      <c r="N447" s="31">
        <f t="shared" si="74"/>
        <v>1</v>
      </c>
      <c r="O447" s="2">
        <v>0</v>
      </c>
      <c r="P447" s="2">
        <f t="shared" si="75"/>
        <v>23.417461031249999</v>
      </c>
      <c r="Q447" s="2">
        <f t="shared" ca="1" si="76"/>
        <v>2234.1583448124993</v>
      </c>
      <c r="R447" s="2">
        <f t="shared" ca="1" si="82"/>
        <v>1340.4950068874996</v>
      </c>
      <c r="S447" s="2">
        <f t="shared" ca="1" si="83"/>
        <v>3574.6533516999989</v>
      </c>
      <c r="T447" s="2">
        <f t="shared" ca="1" si="77"/>
        <v>2234.1583448124993</v>
      </c>
      <c r="U447" s="2">
        <f t="shared" ca="1" si="78"/>
        <v>1340.4950068874996</v>
      </c>
      <c r="V447" s="2">
        <f t="shared" ca="1" si="79"/>
        <v>3574.6533516999989</v>
      </c>
      <c r="W447" s="2">
        <f t="shared" si="80"/>
        <v>0</v>
      </c>
      <c r="X447" s="2">
        <f t="shared" ca="1" si="85"/>
        <v>18.163888982215443</v>
      </c>
      <c r="Y447" s="2">
        <v>1437.244629894536</v>
      </c>
      <c r="Z447" s="22">
        <v>862.34677793672165</v>
      </c>
      <c r="AA447" s="65">
        <f t="shared" si="84"/>
        <v>2299.5914078312576</v>
      </c>
    </row>
    <row r="448" spans="6:27" customFormat="1">
      <c r="F448" s="1">
        <v>442</v>
      </c>
      <c r="G448" s="1">
        <v>123</v>
      </c>
      <c r="H448" s="1">
        <v>2</v>
      </c>
      <c r="I448" s="1">
        <v>246</v>
      </c>
      <c r="J448" s="1">
        <v>100</v>
      </c>
      <c r="K448" s="1">
        <f>IFERROR(IF(VLOOKUP(G448,'RESIDENCIAL POPULAR  '!$G$6:$R$1080,4,FALSE)=J448,INDEX('RESIDENCIAL POPULAR  '!$G$6:$R$1080,G449,3),"0"),0)</f>
        <v>0</v>
      </c>
      <c r="L448" s="32">
        <f t="shared" si="81"/>
        <v>246</v>
      </c>
      <c r="M448" s="1">
        <f>IFERROR(IF(VLOOKUP(G448,'RESIDENCIAL POPULAR  '!$G$6:$R$1080,4,FALSE)=J448,INDEX('RESIDENCIAL POPULAR  '!$G$6:$R$1080,G449,2),"0"),0)</f>
        <v>0</v>
      </c>
      <c r="N448" s="31">
        <f t="shared" si="74"/>
        <v>2</v>
      </c>
      <c r="O448" s="2">
        <v>0</v>
      </c>
      <c r="P448" s="2">
        <f t="shared" si="75"/>
        <v>23.417461031249999</v>
      </c>
      <c r="Q448" s="2">
        <f t="shared" ca="1" si="76"/>
        <v>2234.1583448124993</v>
      </c>
      <c r="R448" s="2">
        <f t="shared" ca="1" si="82"/>
        <v>2234.1583448124993</v>
      </c>
      <c r="S448" s="2">
        <f t="shared" ca="1" si="83"/>
        <v>4468.3166896249986</v>
      </c>
      <c r="T448" s="2">
        <f t="shared" ca="1" si="77"/>
        <v>4468.3166896249986</v>
      </c>
      <c r="U448" s="2">
        <f t="shared" ca="1" si="78"/>
        <v>4468.3166896249986</v>
      </c>
      <c r="V448" s="2">
        <f t="shared" ca="1" si="79"/>
        <v>8936.6333792499972</v>
      </c>
      <c r="W448" s="2">
        <f t="shared" si="80"/>
        <v>0</v>
      </c>
      <c r="X448" s="2">
        <f t="shared" ca="1" si="85"/>
        <v>18.163888982215443</v>
      </c>
      <c r="Y448" s="2">
        <v>1437.244629894536</v>
      </c>
      <c r="Z448" s="22">
        <v>1437.244629894536</v>
      </c>
      <c r="AA448" s="65">
        <f t="shared" si="84"/>
        <v>2874.4892597890721</v>
      </c>
    </row>
    <row r="449" spans="6:27" customFormat="1">
      <c r="F449" s="1">
        <v>443</v>
      </c>
      <c r="G449" s="1">
        <v>124</v>
      </c>
      <c r="H449" s="1">
        <v>5</v>
      </c>
      <c r="I449" s="1">
        <v>620</v>
      </c>
      <c r="J449" s="1">
        <v>0</v>
      </c>
      <c r="K449" s="1" t="str">
        <f>IFERROR(IF(VLOOKUP(G449,'RESIDENCIAL POPULAR  '!$G$6:$R$1080,4,FALSE)=J449,INDEX('RESIDENCIAL POPULAR  '!$G$6:$R$1080,G450,3),"0"),0)</f>
        <v>0</v>
      </c>
      <c r="L449" s="32">
        <f t="shared" si="81"/>
        <v>620</v>
      </c>
      <c r="M449" s="1" t="str">
        <f>IFERROR(IF(VLOOKUP(G449,'RESIDENCIAL POPULAR  '!$G$6:$R$1080,4,FALSE)=J449,INDEX('RESIDENCIAL POPULAR  '!$G$6:$R$1080,G450,2),"0"),0)</f>
        <v>0</v>
      </c>
      <c r="N449" s="31">
        <f t="shared" si="74"/>
        <v>5</v>
      </c>
      <c r="O449" s="2">
        <v>0</v>
      </c>
      <c r="P449" s="2">
        <f t="shared" si="75"/>
        <v>23.417461031249999</v>
      </c>
      <c r="Q449" s="2">
        <f t="shared" ca="1" si="76"/>
        <v>2257.5758058437491</v>
      </c>
      <c r="R449" s="2">
        <f t="shared" ca="1" si="82"/>
        <v>0</v>
      </c>
      <c r="S449" s="2">
        <f t="shared" ca="1" si="83"/>
        <v>2257.5758058437491</v>
      </c>
      <c r="T449" s="2">
        <f t="shared" ca="1" si="77"/>
        <v>11287.879029218746</v>
      </c>
      <c r="U449" s="2">
        <f t="shared" ca="1" si="78"/>
        <v>0</v>
      </c>
      <c r="V449" s="2">
        <f t="shared" ca="1" si="79"/>
        <v>11287.879029218746</v>
      </c>
      <c r="W449" s="2">
        <f t="shared" si="80"/>
        <v>0</v>
      </c>
      <c r="X449" s="2">
        <f t="shared" ca="1" si="85"/>
        <v>18.206256498739911</v>
      </c>
      <c r="Y449" s="2">
        <v>1451.0304530246253</v>
      </c>
      <c r="Z449" s="22">
        <v>0</v>
      </c>
      <c r="AA449" s="65">
        <f t="shared" si="84"/>
        <v>1451.0304530246253</v>
      </c>
    </row>
    <row r="450" spans="6:27" customFormat="1">
      <c r="F450" s="1">
        <v>444</v>
      </c>
      <c r="G450" s="1">
        <v>124</v>
      </c>
      <c r="H450" s="1">
        <v>1</v>
      </c>
      <c r="I450" s="1">
        <v>124</v>
      </c>
      <c r="J450" s="1">
        <v>60</v>
      </c>
      <c r="K450" s="1" t="str">
        <f>IFERROR(IF(VLOOKUP(G450,'RESIDENCIAL POPULAR  '!$G$6:$R$1080,4,FALSE)=J450,INDEX('RESIDENCIAL POPULAR  '!$G$6:$R$1080,G451,3),"0"),0)</f>
        <v>0</v>
      </c>
      <c r="L450" s="32">
        <f t="shared" si="81"/>
        <v>124</v>
      </c>
      <c r="M450" s="1" t="str">
        <f>IFERROR(IF(VLOOKUP(G450,'RESIDENCIAL POPULAR  '!$G$6:$R$1080,4,FALSE)=J450,INDEX('RESIDENCIAL POPULAR  '!$G$6:$R$1080,G451,2),"0"),0)</f>
        <v>0</v>
      </c>
      <c r="N450" s="31">
        <f t="shared" si="74"/>
        <v>1</v>
      </c>
      <c r="O450" s="2">
        <v>0</v>
      </c>
      <c r="P450" s="2">
        <f t="shared" si="75"/>
        <v>23.417461031249999</v>
      </c>
      <c r="Q450" s="2">
        <f t="shared" ca="1" si="76"/>
        <v>2257.5758058437491</v>
      </c>
      <c r="R450" s="2">
        <f t="shared" ca="1" si="82"/>
        <v>1354.5454835062494</v>
      </c>
      <c r="S450" s="2">
        <f t="shared" ca="1" si="83"/>
        <v>3612.1212893499987</v>
      </c>
      <c r="T450" s="2">
        <f t="shared" ca="1" si="77"/>
        <v>2257.5758058437491</v>
      </c>
      <c r="U450" s="2">
        <f t="shared" ca="1" si="78"/>
        <v>1354.5454835062494</v>
      </c>
      <c r="V450" s="2">
        <f t="shared" ca="1" si="79"/>
        <v>3612.1212893499987</v>
      </c>
      <c r="W450" s="2">
        <f t="shared" si="80"/>
        <v>0</v>
      </c>
      <c r="X450" s="2">
        <f t="shared" ca="1" si="85"/>
        <v>18.206256498739911</v>
      </c>
      <c r="Y450" s="2">
        <v>1451.0304530246253</v>
      </c>
      <c r="Z450" s="22">
        <v>870.6182718147752</v>
      </c>
      <c r="AA450" s="65">
        <f t="shared" si="84"/>
        <v>2321.6487248394005</v>
      </c>
    </row>
    <row r="451" spans="6:27" customFormat="1">
      <c r="F451" s="1">
        <v>445</v>
      </c>
      <c r="G451" s="1">
        <v>124</v>
      </c>
      <c r="H451" s="1">
        <v>3</v>
      </c>
      <c r="I451" s="1">
        <v>372</v>
      </c>
      <c r="J451" s="1">
        <v>100</v>
      </c>
      <c r="K451" s="1">
        <f>IFERROR(IF(VLOOKUP(G451,'RESIDENCIAL POPULAR  '!$G$6:$R$1080,4,FALSE)=J451,INDEX('RESIDENCIAL POPULAR  '!$G$6:$R$1080,G452,3),"0"),0)</f>
        <v>0</v>
      </c>
      <c r="L451" s="32">
        <f t="shared" si="81"/>
        <v>372</v>
      </c>
      <c r="M451" s="1">
        <f>IFERROR(IF(VLOOKUP(G451,'RESIDENCIAL POPULAR  '!$G$6:$R$1080,4,FALSE)=J451,INDEX('RESIDENCIAL POPULAR  '!$G$6:$R$1080,G452,2),"0"),0)</f>
        <v>0</v>
      </c>
      <c r="N451" s="31">
        <f t="shared" si="74"/>
        <v>3</v>
      </c>
      <c r="O451" s="2">
        <v>0</v>
      </c>
      <c r="P451" s="2">
        <f t="shared" si="75"/>
        <v>23.417461031249999</v>
      </c>
      <c r="Q451" s="2">
        <f t="shared" ca="1" si="76"/>
        <v>2257.5758058437491</v>
      </c>
      <c r="R451" s="2">
        <f t="shared" ca="1" si="82"/>
        <v>2257.5758058437491</v>
      </c>
      <c r="S451" s="2">
        <f t="shared" ca="1" si="83"/>
        <v>4515.1516116874982</v>
      </c>
      <c r="T451" s="2">
        <f t="shared" ca="1" si="77"/>
        <v>6772.7274175312468</v>
      </c>
      <c r="U451" s="2">
        <f t="shared" ca="1" si="78"/>
        <v>6772.7274175312468</v>
      </c>
      <c r="V451" s="2">
        <f t="shared" ca="1" si="79"/>
        <v>13545.454835062494</v>
      </c>
      <c r="W451" s="2">
        <f t="shared" si="80"/>
        <v>0</v>
      </c>
      <c r="X451" s="2">
        <f t="shared" ca="1" si="85"/>
        <v>18.206256498739911</v>
      </c>
      <c r="Y451" s="2">
        <v>1451.0304530246253</v>
      </c>
      <c r="Z451" s="22">
        <v>1451.0304530246253</v>
      </c>
      <c r="AA451" s="65">
        <f t="shared" si="84"/>
        <v>2902.0609060492507</v>
      </c>
    </row>
    <row r="452" spans="6:27" customFormat="1">
      <c r="F452" s="1">
        <v>446</v>
      </c>
      <c r="G452" s="1">
        <v>125</v>
      </c>
      <c r="H452" s="1">
        <v>4</v>
      </c>
      <c r="I452" s="1">
        <v>500</v>
      </c>
      <c r="J452" s="1">
        <v>0</v>
      </c>
      <c r="K452" s="1" t="str">
        <f>IFERROR(IF(VLOOKUP(G452,'RESIDENCIAL POPULAR  '!$G$6:$R$1080,4,FALSE)=J452,INDEX('RESIDENCIAL POPULAR  '!$G$6:$R$1080,G453,3),"0"),0)</f>
        <v>0</v>
      </c>
      <c r="L452" s="32">
        <f t="shared" si="81"/>
        <v>500</v>
      </c>
      <c r="M452" s="1" t="str">
        <f>IFERROR(IF(VLOOKUP(G452,'RESIDENCIAL POPULAR  '!$G$6:$R$1080,4,FALSE)=J452,INDEX('RESIDENCIAL POPULAR  '!$G$6:$R$1080,G453,2),"0"),0)</f>
        <v>0</v>
      </c>
      <c r="N452" s="31">
        <f t="shared" si="74"/>
        <v>4</v>
      </c>
      <c r="O452" s="2">
        <v>0</v>
      </c>
      <c r="P452" s="2">
        <f t="shared" si="75"/>
        <v>23.417461031249999</v>
      </c>
      <c r="Q452" s="2">
        <f t="shared" ca="1" si="76"/>
        <v>2280.9932668749989</v>
      </c>
      <c r="R452" s="2">
        <f t="shared" ca="1" si="82"/>
        <v>0</v>
      </c>
      <c r="S452" s="2">
        <f t="shared" ca="1" si="83"/>
        <v>2280.9932668749989</v>
      </c>
      <c r="T452" s="2">
        <f t="shared" ca="1" si="77"/>
        <v>9123.9730674999955</v>
      </c>
      <c r="U452" s="2">
        <f t="shared" ca="1" si="78"/>
        <v>0</v>
      </c>
      <c r="V452" s="2">
        <f t="shared" ca="1" si="79"/>
        <v>9123.9730674999955</v>
      </c>
      <c r="W452" s="2">
        <f t="shared" si="80"/>
        <v>0</v>
      </c>
      <c r="X452" s="2">
        <f t="shared" ca="1" si="85"/>
        <v>18.247946134999992</v>
      </c>
      <c r="Y452" s="2">
        <v>1464.8162761547146</v>
      </c>
      <c r="Z452" s="22">
        <v>0</v>
      </c>
      <c r="AA452" s="65">
        <f t="shared" si="84"/>
        <v>1464.8162761547146</v>
      </c>
    </row>
    <row r="453" spans="6:27" customFormat="1">
      <c r="F453" s="1">
        <v>447</v>
      </c>
      <c r="G453" s="1">
        <v>125</v>
      </c>
      <c r="H453" s="1">
        <v>1</v>
      </c>
      <c r="I453" s="1">
        <v>125</v>
      </c>
      <c r="J453" s="1">
        <v>60</v>
      </c>
      <c r="K453" s="1" t="str">
        <f>IFERROR(IF(VLOOKUP(G453,'RESIDENCIAL POPULAR  '!$G$6:$R$1080,4,FALSE)=J453,INDEX('RESIDENCIAL POPULAR  '!$G$6:$R$1080,G454,3),"0"),0)</f>
        <v>0</v>
      </c>
      <c r="L453" s="32">
        <f t="shared" si="81"/>
        <v>125</v>
      </c>
      <c r="M453" s="1" t="str">
        <f>IFERROR(IF(VLOOKUP(G453,'RESIDENCIAL POPULAR  '!$G$6:$R$1080,4,FALSE)=J453,INDEX('RESIDENCIAL POPULAR  '!$G$6:$R$1080,G454,2),"0"),0)</f>
        <v>0</v>
      </c>
      <c r="N453" s="31">
        <f t="shared" si="74"/>
        <v>1</v>
      </c>
      <c r="O453" s="2">
        <v>0</v>
      </c>
      <c r="P453" s="2">
        <f t="shared" si="75"/>
        <v>23.417461031249999</v>
      </c>
      <c r="Q453" s="2">
        <f t="shared" ca="1" si="76"/>
        <v>2280.9932668749989</v>
      </c>
      <c r="R453" s="2">
        <f t="shared" ca="1" si="82"/>
        <v>1368.5959601249992</v>
      </c>
      <c r="S453" s="2">
        <f t="shared" ca="1" si="83"/>
        <v>3649.5892269999981</v>
      </c>
      <c r="T453" s="2">
        <f t="shared" ca="1" si="77"/>
        <v>2280.9932668749989</v>
      </c>
      <c r="U453" s="2">
        <f t="shared" ca="1" si="78"/>
        <v>1368.5959601249992</v>
      </c>
      <c r="V453" s="2">
        <f t="shared" ca="1" si="79"/>
        <v>3649.5892269999981</v>
      </c>
      <c r="W453" s="2">
        <f t="shared" si="80"/>
        <v>0</v>
      </c>
      <c r="X453" s="2">
        <f t="shared" ca="1" si="85"/>
        <v>18.247946134999992</v>
      </c>
      <c r="Y453" s="2">
        <v>1464.8162761547146</v>
      </c>
      <c r="Z453" s="22">
        <v>878.88976569282875</v>
      </c>
      <c r="AA453" s="65">
        <f t="shared" si="84"/>
        <v>2343.7060418475435</v>
      </c>
    </row>
    <row r="454" spans="6:27" customFormat="1">
      <c r="F454" s="1">
        <v>448</v>
      </c>
      <c r="G454" s="1">
        <v>125</v>
      </c>
      <c r="H454" s="1">
        <v>6</v>
      </c>
      <c r="I454" s="1">
        <v>751</v>
      </c>
      <c r="J454" s="1">
        <v>100</v>
      </c>
      <c r="K454" s="1">
        <f>IFERROR(IF(VLOOKUP(G454,'RESIDENCIAL POPULAR  '!$G$6:$R$1080,4,FALSE)=J454,INDEX('RESIDENCIAL POPULAR  '!$G$6:$R$1080,G455,3),"0"),0)</f>
        <v>0</v>
      </c>
      <c r="L454" s="32">
        <f t="shared" si="81"/>
        <v>751</v>
      </c>
      <c r="M454" s="1">
        <f>IFERROR(IF(VLOOKUP(G454,'RESIDENCIAL POPULAR  '!$G$6:$R$1080,4,FALSE)=J454,INDEX('RESIDENCIAL POPULAR  '!$G$6:$R$1080,G455,2),"0"),0)</f>
        <v>0</v>
      </c>
      <c r="N454" s="31">
        <f t="shared" ref="N454:N517" si="86">H454-M454</f>
        <v>6</v>
      </c>
      <c r="O454" s="2">
        <v>0</v>
      </c>
      <c r="P454" s="2">
        <f t="shared" ref="P454:P517" si="87">_xlfn.IFS(AND(G454&gt;=$B$6,G454&lt;$B$7),$D$6,AND(G454&gt;=$B$7,G454&lt;$B$8),$D$7,AND(G454&gt;=$B$8,G454&lt;$B$9),$D$8,AND(G454&gt;=$B$9,G454&lt;$B$10),$D$9,AND(G454&gt;=$B$10,G454&lt;$B$11),$D$10,AND(G454&gt;=$B$11,G454&lt;$B$12),$D$11,AND(G454&gt;=$B$12,G454&lt;$B$13),$D$12)</f>
        <v>23.417461031249999</v>
      </c>
      <c r="Q454" s="2">
        <f t="shared" ref="Q454:Q517" ca="1" si="88">_xlfn.IFS(AND(G454&gt;=$B$6,G454&lt;$B$7),O454+G454*P454,         AND(G454&gt;=$B$7,G454&lt;$B$8),INDEX($Q$7:$Q$917,F454-1,1)+(G454-INDEX($G$7:$G$917,F454-1,1))*P454,     AND(G454&gt;=$B$8,G454&lt;F454),INDEX($Q$7:$Q$917,F454-1,1)+(G454-INDEX($G$7:$G$917,F454-1,1))*P454,   AND(G454&gt;=F454,G454&lt;$B$10),INDEX($Q$7:$Q$917,F454-1,1)+(G454-INDEX($G$7:$G$917,F454-1,1))*P454,      AND(G454&gt;=$B$10,G454&lt;$B$11),INDEX($Q$7:$Q$917,$B$10-1,1)+(G454-INDEX($G$7:$G$917,$B$10-1,1))*P454,    AND(G454&gt;=$B$11,G454&lt;$B$12),INDEX($Q$7:$Q$917,$B$11-1,1)+(G454-INDEX($G$7:$G$917,$B$11-1,1))*P454,          AND(G454&gt;=$B$12,G454&lt;$B$13),INDEX($Q$7:$Q$917,$B$12-1,1)+(G454-INDEX($G$7:$G$917,$B$12-1,1))*P454,    AND(G454&gt;=$B$12,G454&lt;$B$13),INDEX($Q$7:$Q$917,$B$12-1,1)+(G454-INDEX($G$7:$G$917,$B$12-1,1))*P454                )</f>
        <v>2280.9932668749989</v>
      </c>
      <c r="R454" s="2">
        <f t="shared" ca="1" si="82"/>
        <v>2280.9932668749989</v>
      </c>
      <c r="S454" s="2">
        <f t="shared" ca="1" si="83"/>
        <v>4561.9865337499978</v>
      </c>
      <c r="T454" s="2">
        <f t="shared" ref="T454:T517" ca="1" si="89">N454*Q454</f>
        <v>13685.959601249993</v>
      </c>
      <c r="U454" s="2">
        <f t="shared" ref="U454:U517" ca="1" si="90">N454*R454</f>
        <v>13685.959601249993</v>
      </c>
      <c r="V454" s="2">
        <f t="shared" ref="V454:V517" ca="1" si="91">N454*S454</f>
        <v>27371.919202499987</v>
      </c>
      <c r="W454" s="2">
        <f t="shared" ref="W454:W517" si="92">IFERROR((O454*N454),"-")</f>
        <v>0</v>
      </c>
      <c r="X454" s="2">
        <f t="shared" ca="1" si="85"/>
        <v>18.247946134999992</v>
      </c>
      <c r="Y454" s="2">
        <v>1464.8162761547146</v>
      </c>
      <c r="Z454" s="22">
        <v>1464.8162761547146</v>
      </c>
      <c r="AA454" s="65">
        <f t="shared" si="84"/>
        <v>2929.6325523094292</v>
      </c>
    </row>
    <row r="455" spans="6:27" customFormat="1">
      <c r="F455" s="1">
        <v>449</v>
      </c>
      <c r="G455" s="1">
        <v>126</v>
      </c>
      <c r="H455" s="1">
        <v>3</v>
      </c>
      <c r="I455" s="1">
        <v>378</v>
      </c>
      <c r="J455" s="1">
        <v>0</v>
      </c>
      <c r="K455" s="1" t="str">
        <f>IFERROR(IF(VLOOKUP(G455,'RESIDENCIAL POPULAR  '!$G$6:$R$1080,4,FALSE)=J455,INDEX('RESIDENCIAL POPULAR  '!$G$6:$R$1080,G456,3),"0"),0)</f>
        <v>0</v>
      </c>
      <c r="L455" s="32">
        <f t="shared" ref="L455:L518" si="93">I455-K455</f>
        <v>378</v>
      </c>
      <c r="M455" s="1" t="str">
        <f>IFERROR(IF(VLOOKUP(G455,'RESIDENCIAL POPULAR  '!$G$6:$R$1080,4,FALSE)=J455,INDEX('RESIDENCIAL POPULAR  '!$G$6:$R$1080,G456,2),"0"),0)</f>
        <v>0</v>
      </c>
      <c r="N455" s="31">
        <f t="shared" si="86"/>
        <v>3</v>
      </c>
      <c r="O455" s="2">
        <v>0</v>
      </c>
      <c r="P455" s="2">
        <f t="shared" si="87"/>
        <v>23.417461031249999</v>
      </c>
      <c r="Q455" s="2">
        <f t="shared" ca="1" si="88"/>
        <v>2304.4107279062487</v>
      </c>
      <c r="R455" s="2">
        <f t="shared" ref="R455:R518" ca="1" si="94">Q455*(J455/100)</f>
        <v>0</v>
      </c>
      <c r="S455" s="2">
        <f t="shared" ref="S455:S518" ca="1" si="95">Q455+R455</f>
        <v>2304.4107279062487</v>
      </c>
      <c r="T455" s="2">
        <f t="shared" ca="1" si="89"/>
        <v>6913.2321837187465</v>
      </c>
      <c r="U455" s="2">
        <f t="shared" ca="1" si="90"/>
        <v>0</v>
      </c>
      <c r="V455" s="2">
        <f t="shared" ca="1" si="91"/>
        <v>6913.2321837187465</v>
      </c>
      <c r="W455" s="2">
        <f t="shared" si="92"/>
        <v>0</v>
      </c>
      <c r="X455" s="2">
        <f t="shared" ca="1" si="85"/>
        <v>18.288974031001974</v>
      </c>
      <c r="Y455" s="2">
        <v>1478.6020992848039</v>
      </c>
      <c r="Z455" s="22">
        <v>0</v>
      </c>
      <c r="AA455" s="65">
        <f t="shared" ref="AA455:AA518" si="96">Y455+Z455</f>
        <v>1478.6020992848039</v>
      </c>
    </row>
    <row r="456" spans="6:27" customFormat="1">
      <c r="F456" s="1">
        <v>450</v>
      </c>
      <c r="G456" s="1">
        <v>126</v>
      </c>
      <c r="H456" s="1">
        <v>1</v>
      </c>
      <c r="I456" s="1">
        <v>126</v>
      </c>
      <c r="J456" s="1">
        <v>60</v>
      </c>
      <c r="K456" s="1" t="str">
        <f>IFERROR(IF(VLOOKUP(G456,'RESIDENCIAL POPULAR  '!$G$6:$R$1080,4,FALSE)=J456,INDEX('RESIDENCIAL POPULAR  '!$G$6:$R$1080,G457,3),"0"),0)</f>
        <v>0</v>
      </c>
      <c r="L456" s="32">
        <f t="shared" si="93"/>
        <v>126</v>
      </c>
      <c r="M456" s="1" t="str">
        <f>IFERROR(IF(VLOOKUP(G456,'RESIDENCIAL POPULAR  '!$G$6:$R$1080,4,FALSE)=J456,INDEX('RESIDENCIAL POPULAR  '!$G$6:$R$1080,G457,2),"0"),0)</f>
        <v>0</v>
      </c>
      <c r="N456" s="31">
        <f t="shared" si="86"/>
        <v>1</v>
      </c>
      <c r="O456" s="2">
        <v>0</v>
      </c>
      <c r="P456" s="2">
        <f t="shared" si="87"/>
        <v>23.417461031249999</v>
      </c>
      <c r="Q456" s="2">
        <f t="shared" ca="1" si="88"/>
        <v>2304.4107279062487</v>
      </c>
      <c r="R456" s="2">
        <f t="shared" ca="1" si="94"/>
        <v>1382.6464367437491</v>
      </c>
      <c r="S456" s="2">
        <f t="shared" ca="1" si="95"/>
        <v>3687.0571646499975</v>
      </c>
      <c r="T456" s="2">
        <f t="shared" ca="1" si="89"/>
        <v>2304.4107279062487</v>
      </c>
      <c r="U456" s="2">
        <f t="shared" ca="1" si="90"/>
        <v>1382.6464367437491</v>
      </c>
      <c r="V456" s="2">
        <f t="shared" ca="1" si="91"/>
        <v>3687.0571646499975</v>
      </c>
      <c r="W456" s="2">
        <f t="shared" si="92"/>
        <v>0</v>
      </c>
      <c r="X456" s="2">
        <f t="shared" ca="1" si="85"/>
        <v>18.288974031001974</v>
      </c>
      <c r="Y456" s="2">
        <v>1478.6020992848039</v>
      </c>
      <c r="Z456" s="22">
        <v>887.16125957088229</v>
      </c>
      <c r="AA456" s="65">
        <f t="shared" si="96"/>
        <v>2365.7633588556864</v>
      </c>
    </row>
    <row r="457" spans="6:27" customFormat="1">
      <c r="F457" s="1">
        <v>451</v>
      </c>
      <c r="G457" s="1">
        <v>126</v>
      </c>
      <c r="H457" s="1">
        <v>1</v>
      </c>
      <c r="I457" s="1">
        <v>126</v>
      </c>
      <c r="J457" s="1">
        <v>100</v>
      </c>
      <c r="K457" s="1">
        <f>IFERROR(IF(VLOOKUP(G457,'RESIDENCIAL POPULAR  '!$G$6:$R$1080,4,FALSE)=J457,INDEX('RESIDENCIAL POPULAR  '!$G$6:$R$1080,G458,3),"0"),0)</f>
        <v>0</v>
      </c>
      <c r="L457" s="32">
        <f t="shared" si="93"/>
        <v>126</v>
      </c>
      <c r="M457" s="1">
        <f>IFERROR(IF(VLOOKUP(G457,'RESIDENCIAL POPULAR  '!$G$6:$R$1080,4,FALSE)=J457,INDEX('RESIDENCIAL POPULAR  '!$G$6:$R$1080,G458,2),"0"),0)</f>
        <v>0</v>
      </c>
      <c r="N457" s="31">
        <f t="shared" si="86"/>
        <v>1</v>
      </c>
      <c r="O457" s="2">
        <v>0</v>
      </c>
      <c r="P457" s="2">
        <f t="shared" si="87"/>
        <v>23.417461031249999</v>
      </c>
      <c r="Q457" s="2">
        <f t="shared" ca="1" si="88"/>
        <v>2304.4107279062487</v>
      </c>
      <c r="R457" s="2">
        <f t="shared" ca="1" si="94"/>
        <v>2304.4107279062487</v>
      </c>
      <c r="S457" s="2">
        <f t="shared" ca="1" si="95"/>
        <v>4608.8214558124973</v>
      </c>
      <c r="T457" s="2">
        <f t="shared" ca="1" si="89"/>
        <v>2304.4107279062487</v>
      </c>
      <c r="U457" s="2">
        <f t="shared" ca="1" si="90"/>
        <v>2304.4107279062487</v>
      </c>
      <c r="V457" s="2">
        <f t="shared" ca="1" si="91"/>
        <v>4608.8214558124973</v>
      </c>
      <c r="W457" s="2">
        <f t="shared" si="92"/>
        <v>0</v>
      </c>
      <c r="X457" s="2">
        <f t="shared" ca="1" si="85"/>
        <v>18.288974031001974</v>
      </c>
      <c r="Y457" s="2">
        <v>1478.6020992848039</v>
      </c>
      <c r="Z457" s="22">
        <v>1478.6020992848039</v>
      </c>
      <c r="AA457" s="65">
        <f t="shared" si="96"/>
        <v>2957.2041985696078</v>
      </c>
    </row>
    <row r="458" spans="6:27" customFormat="1">
      <c r="F458" s="1">
        <v>452</v>
      </c>
      <c r="G458" s="1">
        <v>127</v>
      </c>
      <c r="H458" s="1">
        <v>5</v>
      </c>
      <c r="I458" s="1">
        <v>635</v>
      </c>
      <c r="J458" s="1">
        <v>0</v>
      </c>
      <c r="K458" s="1" t="str">
        <f>IFERROR(IF(VLOOKUP(G458,'RESIDENCIAL POPULAR  '!$G$6:$R$1080,4,FALSE)=J458,INDEX('RESIDENCIAL POPULAR  '!$G$6:$R$1080,G459,3),"0"),0)</f>
        <v>0</v>
      </c>
      <c r="L458" s="32">
        <f t="shared" si="93"/>
        <v>635</v>
      </c>
      <c r="M458" s="1" t="str">
        <f>IFERROR(IF(VLOOKUP(G458,'RESIDENCIAL POPULAR  '!$G$6:$R$1080,4,FALSE)=J458,INDEX('RESIDENCIAL POPULAR  '!$G$6:$R$1080,G459,2),"0"),0)</f>
        <v>0</v>
      </c>
      <c r="N458" s="31">
        <f t="shared" si="86"/>
        <v>5</v>
      </c>
      <c r="O458" s="2">
        <v>0</v>
      </c>
      <c r="P458" s="2">
        <f t="shared" si="87"/>
        <v>23.417461031249999</v>
      </c>
      <c r="Q458" s="2">
        <f t="shared" ca="1" si="88"/>
        <v>2327.8281889374985</v>
      </c>
      <c r="R458" s="2">
        <f t="shared" ca="1" si="94"/>
        <v>0</v>
      </c>
      <c r="S458" s="2">
        <f t="shared" ca="1" si="95"/>
        <v>2327.8281889374985</v>
      </c>
      <c r="T458" s="2">
        <f t="shared" ca="1" si="89"/>
        <v>11639.140944687493</v>
      </c>
      <c r="U458" s="2">
        <f t="shared" ca="1" si="90"/>
        <v>0</v>
      </c>
      <c r="V458" s="2">
        <f t="shared" ca="1" si="91"/>
        <v>11639.140944687493</v>
      </c>
      <c r="W458" s="2">
        <f t="shared" si="92"/>
        <v>0</v>
      </c>
      <c r="X458" s="2">
        <f t="shared" ca="1" si="85"/>
        <v>18.329355818405499</v>
      </c>
      <c r="Y458" s="2">
        <v>1492.3879224148932</v>
      </c>
      <c r="Z458" s="22">
        <v>0</v>
      </c>
      <c r="AA458" s="65">
        <f t="shared" si="96"/>
        <v>1492.3879224148932</v>
      </c>
    </row>
    <row r="459" spans="6:27" customFormat="1">
      <c r="F459" s="1">
        <v>453</v>
      </c>
      <c r="G459" s="1">
        <v>127</v>
      </c>
      <c r="H459" s="1">
        <v>4</v>
      </c>
      <c r="I459" s="1">
        <v>508</v>
      </c>
      <c r="J459" s="1">
        <v>60</v>
      </c>
      <c r="K459" s="1" t="str">
        <f>IFERROR(IF(VLOOKUP(G459,'RESIDENCIAL POPULAR  '!$G$6:$R$1080,4,FALSE)=J459,INDEX('RESIDENCIAL POPULAR  '!$G$6:$R$1080,G460,3),"0"),0)</f>
        <v>0</v>
      </c>
      <c r="L459" s="32">
        <f t="shared" si="93"/>
        <v>508</v>
      </c>
      <c r="M459" s="1" t="str">
        <f>IFERROR(IF(VLOOKUP(G459,'RESIDENCIAL POPULAR  '!$G$6:$R$1080,4,FALSE)=J459,INDEX('RESIDENCIAL POPULAR  '!$G$6:$R$1080,G460,2),"0"),0)</f>
        <v>0</v>
      </c>
      <c r="N459" s="31">
        <f t="shared" si="86"/>
        <v>4</v>
      </c>
      <c r="O459" s="2">
        <v>0</v>
      </c>
      <c r="P459" s="2">
        <f t="shared" si="87"/>
        <v>23.417461031249999</v>
      </c>
      <c r="Q459" s="2">
        <f t="shared" ca="1" si="88"/>
        <v>2327.8281889374985</v>
      </c>
      <c r="R459" s="2">
        <f t="shared" ca="1" si="94"/>
        <v>1396.6969133624991</v>
      </c>
      <c r="S459" s="2">
        <f t="shared" ca="1" si="95"/>
        <v>3724.5251022999973</v>
      </c>
      <c r="T459" s="2">
        <f t="shared" ca="1" si="89"/>
        <v>9311.3127557499938</v>
      </c>
      <c r="U459" s="2">
        <f t="shared" ca="1" si="90"/>
        <v>5586.7876534499965</v>
      </c>
      <c r="V459" s="2">
        <f t="shared" ca="1" si="91"/>
        <v>14898.100409199989</v>
      </c>
      <c r="W459" s="2">
        <f t="shared" si="92"/>
        <v>0</v>
      </c>
      <c r="X459" s="2">
        <f t="shared" ca="1" si="85"/>
        <v>18.329355818405499</v>
      </c>
      <c r="Y459" s="2">
        <v>1492.3879224148932</v>
      </c>
      <c r="Z459" s="22">
        <v>895.43275344893584</v>
      </c>
      <c r="AA459" s="65">
        <f t="shared" si="96"/>
        <v>2387.8206758638289</v>
      </c>
    </row>
    <row r="460" spans="6:27" customFormat="1">
      <c r="F460" s="1">
        <v>454</v>
      </c>
      <c r="G460" s="1">
        <v>127</v>
      </c>
      <c r="H460" s="1">
        <v>2</v>
      </c>
      <c r="I460" s="1">
        <v>254</v>
      </c>
      <c r="J460" s="1">
        <v>100</v>
      </c>
      <c r="K460" s="1">
        <f>IFERROR(IF(VLOOKUP(G460,'RESIDENCIAL POPULAR  '!$G$6:$R$1080,4,FALSE)=J460,INDEX('RESIDENCIAL POPULAR  '!$G$6:$R$1080,G461,3),"0"),0)</f>
        <v>0</v>
      </c>
      <c r="L460" s="32">
        <f t="shared" si="93"/>
        <v>254</v>
      </c>
      <c r="M460" s="1">
        <f>IFERROR(IF(VLOOKUP(G460,'RESIDENCIAL POPULAR  '!$G$6:$R$1080,4,FALSE)=J460,INDEX('RESIDENCIAL POPULAR  '!$G$6:$R$1080,G461,2),"0"),0)</f>
        <v>0</v>
      </c>
      <c r="N460" s="31">
        <f t="shared" si="86"/>
        <v>2</v>
      </c>
      <c r="O460" s="2">
        <v>0</v>
      </c>
      <c r="P460" s="2">
        <f t="shared" si="87"/>
        <v>23.417461031249999</v>
      </c>
      <c r="Q460" s="2">
        <f t="shared" ca="1" si="88"/>
        <v>2327.8281889374985</v>
      </c>
      <c r="R460" s="2">
        <f t="shared" ca="1" si="94"/>
        <v>2327.8281889374985</v>
      </c>
      <c r="S460" s="2">
        <f t="shared" ca="1" si="95"/>
        <v>4655.6563778749969</v>
      </c>
      <c r="T460" s="2">
        <f t="shared" ca="1" si="89"/>
        <v>4655.6563778749969</v>
      </c>
      <c r="U460" s="2">
        <f t="shared" ca="1" si="90"/>
        <v>4655.6563778749969</v>
      </c>
      <c r="V460" s="2">
        <f t="shared" ca="1" si="91"/>
        <v>9311.3127557499938</v>
      </c>
      <c r="W460" s="2">
        <f t="shared" si="92"/>
        <v>0</v>
      </c>
      <c r="X460" s="2">
        <f t="shared" ref="X460:X523" ca="1" si="97">Q460/G460</f>
        <v>18.329355818405499</v>
      </c>
      <c r="Y460" s="2">
        <v>1492.3879224148932</v>
      </c>
      <c r="Z460" s="22">
        <v>1492.3879224148932</v>
      </c>
      <c r="AA460" s="65">
        <f t="shared" si="96"/>
        <v>2984.7758448297864</v>
      </c>
    </row>
    <row r="461" spans="6:27" customFormat="1">
      <c r="F461" s="1">
        <v>455</v>
      </c>
      <c r="G461" s="1">
        <v>128</v>
      </c>
      <c r="H461" s="1">
        <v>3</v>
      </c>
      <c r="I461" s="1">
        <v>384</v>
      </c>
      <c r="J461" s="1">
        <v>0</v>
      </c>
      <c r="K461" s="1" t="str">
        <f>IFERROR(IF(VLOOKUP(G461,'RESIDENCIAL POPULAR  '!$G$6:$R$1080,4,FALSE)=J461,INDEX('RESIDENCIAL POPULAR  '!$G$6:$R$1080,G462,3),"0"),0)</f>
        <v>0</v>
      </c>
      <c r="L461" s="32">
        <f t="shared" si="93"/>
        <v>384</v>
      </c>
      <c r="M461" s="1" t="str">
        <f>IFERROR(IF(VLOOKUP(G461,'RESIDENCIAL POPULAR  '!$G$6:$R$1080,4,FALSE)=J461,INDEX('RESIDENCIAL POPULAR  '!$G$6:$R$1080,G462,2),"0"),0)</f>
        <v>0</v>
      </c>
      <c r="N461" s="31">
        <f t="shared" si="86"/>
        <v>3</v>
      </c>
      <c r="O461" s="2">
        <v>0</v>
      </c>
      <c r="P461" s="2">
        <f t="shared" si="87"/>
        <v>23.417461031249999</v>
      </c>
      <c r="Q461" s="2">
        <f t="shared" ca="1" si="88"/>
        <v>2351.2456499687482</v>
      </c>
      <c r="R461" s="2">
        <f t="shared" ca="1" si="94"/>
        <v>0</v>
      </c>
      <c r="S461" s="2">
        <f t="shared" ca="1" si="95"/>
        <v>2351.2456499687482</v>
      </c>
      <c r="T461" s="2">
        <f t="shared" ca="1" si="89"/>
        <v>7053.7369499062443</v>
      </c>
      <c r="U461" s="2">
        <f t="shared" ca="1" si="90"/>
        <v>0</v>
      </c>
      <c r="V461" s="2">
        <f t="shared" ca="1" si="91"/>
        <v>7053.7369499062443</v>
      </c>
      <c r="W461" s="2">
        <f t="shared" si="92"/>
        <v>0</v>
      </c>
      <c r="X461" s="2">
        <f t="shared" ca="1" si="97"/>
        <v>18.369106640380846</v>
      </c>
      <c r="Y461" s="2">
        <v>1506.1737455449825</v>
      </c>
      <c r="Z461" s="22">
        <v>0</v>
      </c>
      <c r="AA461" s="65">
        <f t="shared" si="96"/>
        <v>1506.1737455449825</v>
      </c>
    </row>
    <row r="462" spans="6:27" customFormat="1">
      <c r="F462" s="1">
        <v>456</v>
      </c>
      <c r="G462" s="1">
        <v>128</v>
      </c>
      <c r="H462" s="1">
        <v>1</v>
      </c>
      <c r="I462" s="1">
        <v>128</v>
      </c>
      <c r="J462" s="1">
        <v>60</v>
      </c>
      <c r="K462" s="1" t="str">
        <f>IFERROR(IF(VLOOKUP(G462,'RESIDENCIAL POPULAR  '!$G$6:$R$1080,4,FALSE)=J462,INDEX('RESIDENCIAL POPULAR  '!$G$6:$R$1080,G463,3),"0"),0)</f>
        <v>0</v>
      </c>
      <c r="L462" s="32">
        <f t="shared" si="93"/>
        <v>128</v>
      </c>
      <c r="M462" s="1" t="str">
        <f>IFERROR(IF(VLOOKUP(G462,'RESIDENCIAL POPULAR  '!$G$6:$R$1080,4,FALSE)=J462,INDEX('RESIDENCIAL POPULAR  '!$G$6:$R$1080,G463,2),"0"),0)</f>
        <v>0</v>
      </c>
      <c r="N462" s="31">
        <f t="shared" si="86"/>
        <v>1</v>
      </c>
      <c r="O462" s="2">
        <v>0</v>
      </c>
      <c r="P462" s="2">
        <f t="shared" si="87"/>
        <v>23.417461031249999</v>
      </c>
      <c r="Q462" s="2">
        <f t="shared" ca="1" si="88"/>
        <v>2351.2456499687482</v>
      </c>
      <c r="R462" s="2">
        <f t="shared" ca="1" si="94"/>
        <v>1410.7473899812489</v>
      </c>
      <c r="S462" s="2">
        <f t="shared" ca="1" si="95"/>
        <v>3761.9930399499972</v>
      </c>
      <c r="T462" s="2">
        <f t="shared" ca="1" si="89"/>
        <v>2351.2456499687482</v>
      </c>
      <c r="U462" s="2">
        <f t="shared" ca="1" si="90"/>
        <v>1410.7473899812489</v>
      </c>
      <c r="V462" s="2">
        <f t="shared" ca="1" si="91"/>
        <v>3761.9930399499972</v>
      </c>
      <c r="W462" s="2">
        <f t="shared" si="92"/>
        <v>0</v>
      </c>
      <c r="X462" s="2">
        <f t="shared" ca="1" si="97"/>
        <v>18.369106640380846</v>
      </c>
      <c r="Y462" s="2">
        <v>1506.1737455449825</v>
      </c>
      <c r="Z462" s="22">
        <v>903.7042473269895</v>
      </c>
      <c r="AA462" s="65">
        <f t="shared" si="96"/>
        <v>2409.8779928719719</v>
      </c>
    </row>
    <row r="463" spans="6:27" customFormat="1">
      <c r="F463" s="1">
        <v>457</v>
      </c>
      <c r="G463" s="1">
        <v>129</v>
      </c>
      <c r="H463" s="1">
        <v>5</v>
      </c>
      <c r="I463" s="1">
        <v>645</v>
      </c>
      <c r="J463" s="1">
        <v>0</v>
      </c>
      <c r="K463" s="1" t="str">
        <f>IFERROR(IF(VLOOKUP(G463,'RESIDENCIAL POPULAR  '!$G$6:$R$1080,4,FALSE)=J463,INDEX('RESIDENCIAL POPULAR  '!$G$6:$R$1080,G464,3),"0"),0)</f>
        <v>0</v>
      </c>
      <c r="L463" s="32">
        <f t="shared" si="93"/>
        <v>645</v>
      </c>
      <c r="M463" s="1" t="str">
        <f>IFERROR(IF(VLOOKUP(G463,'RESIDENCIAL POPULAR  '!$G$6:$R$1080,4,FALSE)=J463,INDEX('RESIDENCIAL POPULAR  '!$G$6:$R$1080,G464,2),"0"),0)</f>
        <v>0</v>
      </c>
      <c r="N463" s="31">
        <f t="shared" si="86"/>
        <v>5</v>
      </c>
      <c r="O463" s="2">
        <v>0</v>
      </c>
      <c r="P463" s="2">
        <f t="shared" si="87"/>
        <v>23.417461031249999</v>
      </c>
      <c r="Q463" s="2">
        <f t="shared" ca="1" si="88"/>
        <v>2374.663110999998</v>
      </c>
      <c r="R463" s="2">
        <f t="shared" ca="1" si="94"/>
        <v>0</v>
      </c>
      <c r="S463" s="2">
        <f t="shared" ca="1" si="95"/>
        <v>2374.663110999998</v>
      </c>
      <c r="T463" s="2">
        <f t="shared" ca="1" si="89"/>
        <v>11873.31555499999</v>
      </c>
      <c r="U463" s="2">
        <f t="shared" ca="1" si="90"/>
        <v>0</v>
      </c>
      <c r="V463" s="2">
        <f t="shared" ca="1" si="91"/>
        <v>11873.31555499999</v>
      </c>
      <c r="W463" s="2">
        <f t="shared" si="92"/>
        <v>0</v>
      </c>
      <c r="X463" s="2">
        <f t="shared" ca="1" si="97"/>
        <v>18.40824117054262</v>
      </c>
      <c r="Y463" s="2">
        <v>1519.9595686750718</v>
      </c>
      <c r="Z463" s="22">
        <v>0</v>
      </c>
      <c r="AA463" s="65">
        <f t="shared" si="96"/>
        <v>1519.9595686750718</v>
      </c>
    </row>
    <row r="464" spans="6:27" customFormat="1">
      <c r="F464" s="1">
        <v>458</v>
      </c>
      <c r="G464" s="1">
        <v>129</v>
      </c>
      <c r="H464" s="1">
        <v>2</v>
      </c>
      <c r="I464" s="1">
        <v>258</v>
      </c>
      <c r="J464" s="1">
        <v>100</v>
      </c>
      <c r="K464" s="1">
        <f>IFERROR(IF(VLOOKUP(G464,'RESIDENCIAL POPULAR  '!$G$6:$R$1080,4,FALSE)=J464,INDEX('RESIDENCIAL POPULAR  '!$G$6:$R$1080,G465,3),"0"),0)</f>
        <v>0</v>
      </c>
      <c r="L464" s="32">
        <f t="shared" si="93"/>
        <v>258</v>
      </c>
      <c r="M464" s="1">
        <f>IFERROR(IF(VLOOKUP(G464,'RESIDENCIAL POPULAR  '!$G$6:$R$1080,4,FALSE)=J464,INDEX('RESIDENCIAL POPULAR  '!$G$6:$R$1080,G465,2),"0"),0)</f>
        <v>0</v>
      </c>
      <c r="N464" s="31">
        <f t="shared" si="86"/>
        <v>2</v>
      </c>
      <c r="O464" s="2">
        <v>0</v>
      </c>
      <c r="P464" s="2">
        <f t="shared" si="87"/>
        <v>23.417461031249999</v>
      </c>
      <c r="Q464" s="2">
        <f t="shared" ca="1" si="88"/>
        <v>2374.663110999998</v>
      </c>
      <c r="R464" s="2">
        <f t="shared" ca="1" si="94"/>
        <v>2374.663110999998</v>
      </c>
      <c r="S464" s="2">
        <f t="shared" ca="1" si="95"/>
        <v>4749.3262219999961</v>
      </c>
      <c r="T464" s="2">
        <f t="shared" ca="1" si="89"/>
        <v>4749.3262219999961</v>
      </c>
      <c r="U464" s="2">
        <f t="shared" ca="1" si="90"/>
        <v>4749.3262219999961</v>
      </c>
      <c r="V464" s="2">
        <f t="shared" ca="1" si="91"/>
        <v>9498.6524439999921</v>
      </c>
      <c r="W464" s="2">
        <f t="shared" si="92"/>
        <v>0</v>
      </c>
      <c r="X464" s="2">
        <f t="shared" ca="1" si="97"/>
        <v>18.40824117054262</v>
      </c>
      <c r="Y464" s="2">
        <v>1519.9595686750718</v>
      </c>
      <c r="Z464" s="22">
        <v>1519.9595686750718</v>
      </c>
      <c r="AA464" s="65">
        <f t="shared" si="96"/>
        <v>3039.9191373501435</v>
      </c>
    </row>
    <row r="465" spans="6:27" customFormat="1">
      <c r="F465" s="1">
        <v>459</v>
      </c>
      <c r="G465" s="1">
        <v>130</v>
      </c>
      <c r="H465" s="1">
        <v>2</v>
      </c>
      <c r="I465" s="1">
        <v>260</v>
      </c>
      <c r="J465" s="1">
        <v>0</v>
      </c>
      <c r="K465" s="1" t="str">
        <f>IFERROR(IF(VLOOKUP(G465,'RESIDENCIAL POPULAR  '!$G$6:$R$1080,4,FALSE)=J465,INDEX('RESIDENCIAL POPULAR  '!$G$6:$R$1080,G466,3),"0"),0)</f>
        <v>0</v>
      </c>
      <c r="L465" s="32">
        <f t="shared" si="93"/>
        <v>260</v>
      </c>
      <c r="M465" s="1" t="str">
        <f>IFERROR(IF(VLOOKUP(G465,'RESIDENCIAL POPULAR  '!$G$6:$R$1080,4,FALSE)=J465,INDEX('RESIDENCIAL POPULAR  '!$G$6:$R$1080,G466,2),"0"),0)</f>
        <v>0</v>
      </c>
      <c r="N465" s="31">
        <f t="shared" si="86"/>
        <v>2</v>
      </c>
      <c r="O465" s="2">
        <v>0</v>
      </c>
      <c r="P465" s="2">
        <f t="shared" si="87"/>
        <v>23.417461031249999</v>
      </c>
      <c r="Q465" s="2">
        <f t="shared" ca="1" si="88"/>
        <v>2398.0805720312478</v>
      </c>
      <c r="R465" s="2">
        <f t="shared" ca="1" si="94"/>
        <v>0</v>
      </c>
      <c r="S465" s="2">
        <f t="shared" ca="1" si="95"/>
        <v>2398.0805720312478</v>
      </c>
      <c r="T465" s="2">
        <f t="shared" ca="1" si="89"/>
        <v>4796.1611440624956</v>
      </c>
      <c r="U465" s="2">
        <f t="shared" ca="1" si="90"/>
        <v>0</v>
      </c>
      <c r="V465" s="2">
        <f t="shared" ca="1" si="91"/>
        <v>4796.1611440624956</v>
      </c>
      <c r="W465" s="2">
        <f t="shared" si="92"/>
        <v>0</v>
      </c>
      <c r="X465" s="2">
        <f t="shared" ca="1" si="97"/>
        <v>18.446773631009599</v>
      </c>
      <c r="Y465" s="2">
        <v>1533.745391805161</v>
      </c>
      <c r="Z465" s="22">
        <v>0</v>
      </c>
      <c r="AA465" s="65">
        <f t="shared" si="96"/>
        <v>1533.745391805161</v>
      </c>
    </row>
    <row r="466" spans="6:27" customFormat="1">
      <c r="F466" s="1">
        <v>460</v>
      </c>
      <c r="G466" s="1">
        <v>130</v>
      </c>
      <c r="H466" s="1">
        <v>1</v>
      </c>
      <c r="I466" s="1">
        <v>130</v>
      </c>
      <c r="J466" s="1">
        <v>60</v>
      </c>
      <c r="K466" s="1" t="str">
        <f>IFERROR(IF(VLOOKUP(G466,'RESIDENCIAL POPULAR  '!$G$6:$R$1080,4,FALSE)=J466,INDEX('RESIDENCIAL POPULAR  '!$G$6:$R$1080,G467,3),"0"),0)</f>
        <v>0</v>
      </c>
      <c r="L466" s="32">
        <f t="shared" si="93"/>
        <v>130</v>
      </c>
      <c r="M466" s="1" t="str">
        <f>IFERROR(IF(VLOOKUP(G466,'RESIDENCIAL POPULAR  '!$G$6:$R$1080,4,FALSE)=J466,INDEX('RESIDENCIAL POPULAR  '!$G$6:$R$1080,G467,2),"0"),0)</f>
        <v>0</v>
      </c>
      <c r="N466" s="31">
        <f t="shared" si="86"/>
        <v>1</v>
      </c>
      <c r="O466" s="2">
        <v>0</v>
      </c>
      <c r="P466" s="2">
        <f t="shared" si="87"/>
        <v>23.417461031249999</v>
      </c>
      <c r="Q466" s="2">
        <f t="shared" ca="1" si="88"/>
        <v>2398.0805720312478</v>
      </c>
      <c r="R466" s="2">
        <f t="shared" ca="1" si="94"/>
        <v>1438.8483432187486</v>
      </c>
      <c r="S466" s="2">
        <f t="shared" ca="1" si="95"/>
        <v>3836.9289152499964</v>
      </c>
      <c r="T466" s="2">
        <f t="shared" ca="1" si="89"/>
        <v>2398.0805720312478</v>
      </c>
      <c r="U466" s="2">
        <f t="shared" ca="1" si="90"/>
        <v>1438.8483432187486</v>
      </c>
      <c r="V466" s="2">
        <f t="shared" ca="1" si="91"/>
        <v>3836.9289152499964</v>
      </c>
      <c r="W466" s="2">
        <f t="shared" si="92"/>
        <v>0</v>
      </c>
      <c r="X466" s="2">
        <f t="shared" ca="1" si="97"/>
        <v>18.446773631009599</v>
      </c>
      <c r="Y466" s="2">
        <v>1533.745391805161</v>
      </c>
      <c r="Z466" s="22">
        <v>920.2472350830966</v>
      </c>
      <c r="AA466" s="65">
        <f t="shared" si="96"/>
        <v>2453.9926268882577</v>
      </c>
    </row>
    <row r="467" spans="6:27" customFormat="1">
      <c r="F467" s="1">
        <v>461</v>
      </c>
      <c r="G467" s="1">
        <v>130</v>
      </c>
      <c r="H467" s="1">
        <v>1</v>
      </c>
      <c r="I467" s="1">
        <v>130</v>
      </c>
      <c r="J467" s="1">
        <v>100</v>
      </c>
      <c r="K467" s="1">
        <f>IFERROR(IF(VLOOKUP(G467,'RESIDENCIAL POPULAR  '!$G$6:$R$1080,4,FALSE)=J467,INDEX('RESIDENCIAL POPULAR  '!$G$6:$R$1080,G468,3),"0"),0)</f>
        <v>0</v>
      </c>
      <c r="L467" s="32">
        <f t="shared" si="93"/>
        <v>130</v>
      </c>
      <c r="M467" s="1">
        <f>IFERROR(IF(VLOOKUP(G467,'RESIDENCIAL POPULAR  '!$G$6:$R$1080,4,FALSE)=J467,INDEX('RESIDENCIAL POPULAR  '!$G$6:$R$1080,G468,2),"0"),0)</f>
        <v>0</v>
      </c>
      <c r="N467" s="31">
        <f t="shared" si="86"/>
        <v>1</v>
      </c>
      <c r="O467" s="2">
        <v>0</v>
      </c>
      <c r="P467" s="2">
        <f t="shared" si="87"/>
        <v>23.417461031249999</v>
      </c>
      <c r="Q467" s="2">
        <f t="shared" ca="1" si="88"/>
        <v>2398.0805720312478</v>
      </c>
      <c r="R467" s="2">
        <f t="shared" ca="1" si="94"/>
        <v>2398.0805720312478</v>
      </c>
      <c r="S467" s="2">
        <f t="shared" ca="1" si="95"/>
        <v>4796.1611440624956</v>
      </c>
      <c r="T467" s="2">
        <f t="shared" ca="1" si="89"/>
        <v>2398.0805720312478</v>
      </c>
      <c r="U467" s="2">
        <f t="shared" ca="1" si="90"/>
        <v>2398.0805720312478</v>
      </c>
      <c r="V467" s="2">
        <f t="shared" ca="1" si="91"/>
        <v>4796.1611440624956</v>
      </c>
      <c r="W467" s="2">
        <f t="shared" si="92"/>
        <v>0</v>
      </c>
      <c r="X467" s="2">
        <f t="shared" ca="1" si="97"/>
        <v>18.446773631009599</v>
      </c>
      <c r="Y467" s="2">
        <v>1533.745391805161</v>
      </c>
      <c r="Z467" s="22">
        <v>1533.745391805161</v>
      </c>
      <c r="AA467" s="65">
        <f t="shared" si="96"/>
        <v>3067.4907836103221</v>
      </c>
    </row>
    <row r="468" spans="6:27" customFormat="1">
      <c r="F468" s="1">
        <v>462</v>
      </c>
      <c r="G468" s="1">
        <v>131</v>
      </c>
      <c r="H468" s="1">
        <v>3</v>
      </c>
      <c r="I468" s="1">
        <v>393</v>
      </c>
      <c r="J468" s="1">
        <v>0</v>
      </c>
      <c r="K468" s="1" t="str">
        <f>IFERROR(IF(VLOOKUP(G468,'RESIDENCIAL POPULAR  '!$G$6:$R$1080,4,FALSE)=J468,INDEX('RESIDENCIAL POPULAR  '!$G$6:$R$1080,G469,3),"0"),0)</f>
        <v>0</v>
      </c>
      <c r="L468" s="32">
        <f t="shared" si="93"/>
        <v>393</v>
      </c>
      <c r="M468" s="1" t="str">
        <f>IFERROR(IF(VLOOKUP(G468,'RESIDENCIAL POPULAR  '!$G$6:$R$1080,4,FALSE)=J468,INDEX('RESIDENCIAL POPULAR  '!$G$6:$R$1080,G469,2),"0"),0)</f>
        <v>0</v>
      </c>
      <c r="N468" s="31">
        <f t="shared" si="86"/>
        <v>3</v>
      </c>
      <c r="O468" s="2">
        <v>0</v>
      </c>
      <c r="P468" s="2">
        <f t="shared" si="87"/>
        <v>23.417461031249999</v>
      </c>
      <c r="Q468" s="2">
        <f t="shared" ca="1" si="88"/>
        <v>2421.4980330624976</v>
      </c>
      <c r="R468" s="2">
        <f t="shared" ca="1" si="94"/>
        <v>0</v>
      </c>
      <c r="S468" s="2">
        <f t="shared" ca="1" si="95"/>
        <v>2421.4980330624976</v>
      </c>
      <c r="T468" s="2">
        <f t="shared" ca="1" si="89"/>
        <v>7264.4940991874928</v>
      </c>
      <c r="U468" s="2">
        <f t="shared" ca="1" si="90"/>
        <v>0</v>
      </c>
      <c r="V468" s="2">
        <f t="shared" ca="1" si="91"/>
        <v>7264.4940991874928</v>
      </c>
      <c r="W468" s="2">
        <f t="shared" si="92"/>
        <v>0</v>
      </c>
      <c r="X468" s="2">
        <f t="shared" ca="1" si="97"/>
        <v>18.484717809637385</v>
      </c>
      <c r="Y468" s="2">
        <v>1547.5312149352503</v>
      </c>
      <c r="Z468" s="22">
        <v>0</v>
      </c>
      <c r="AA468" s="65">
        <f t="shared" si="96"/>
        <v>1547.5312149352503</v>
      </c>
    </row>
    <row r="469" spans="6:27" customFormat="1">
      <c r="F469" s="1">
        <v>463</v>
      </c>
      <c r="G469" s="1">
        <v>131</v>
      </c>
      <c r="H469" s="1">
        <v>2</v>
      </c>
      <c r="I469" s="1">
        <v>262</v>
      </c>
      <c r="J469" s="1">
        <v>60</v>
      </c>
      <c r="K469" s="1" t="str">
        <f>IFERROR(IF(VLOOKUP(G469,'RESIDENCIAL POPULAR  '!$G$6:$R$1080,4,FALSE)=J469,INDEX('RESIDENCIAL POPULAR  '!$G$6:$R$1080,G470,3),"0"),0)</f>
        <v>0</v>
      </c>
      <c r="L469" s="32">
        <f t="shared" si="93"/>
        <v>262</v>
      </c>
      <c r="M469" s="1" t="str">
        <f>IFERROR(IF(VLOOKUP(G469,'RESIDENCIAL POPULAR  '!$G$6:$R$1080,4,FALSE)=J469,INDEX('RESIDENCIAL POPULAR  '!$G$6:$R$1080,G470,2),"0"),0)</f>
        <v>0</v>
      </c>
      <c r="N469" s="31">
        <f t="shared" si="86"/>
        <v>2</v>
      </c>
      <c r="O469" s="2">
        <v>0</v>
      </c>
      <c r="P469" s="2">
        <f t="shared" si="87"/>
        <v>23.417461031249999</v>
      </c>
      <c r="Q469" s="2">
        <f t="shared" ca="1" si="88"/>
        <v>2421.4980330624976</v>
      </c>
      <c r="R469" s="2">
        <f t="shared" ca="1" si="94"/>
        <v>1452.8988198374984</v>
      </c>
      <c r="S469" s="2">
        <f t="shared" ca="1" si="95"/>
        <v>3874.3968528999958</v>
      </c>
      <c r="T469" s="2">
        <f t="shared" ca="1" si="89"/>
        <v>4842.9960661249952</v>
      </c>
      <c r="U469" s="2">
        <f t="shared" ca="1" si="90"/>
        <v>2905.7976396749968</v>
      </c>
      <c r="V469" s="2">
        <f t="shared" ca="1" si="91"/>
        <v>7748.7937057999916</v>
      </c>
      <c r="W469" s="2">
        <f t="shared" si="92"/>
        <v>0</v>
      </c>
      <c r="X469" s="2">
        <f t="shared" ca="1" si="97"/>
        <v>18.484717809637385</v>
      </c>
      <c r="Y469" s="2">
        <v>1547.5312149352503</v>
      </c>
      <c r="Z469" s="22">
        <v>928.51872896115015</v>
      </c>
      <c r="AA469" s="65">
        <f t="shared" si="96"/>
        <v>2476.0499438964007</v>
      </c>
    </row>
    <row r="470" spans="6:27" customFormat="1">
      <c r="F470" s="1">
        <v>464</v>
      </c>
      <c r="G470" s="1">
        <v>131</v>
      </c>
      <c r="H470" s="1">
        <v>1</v>
      </c>
      <c r="I470" s="1">
        <v>131</v>
      </c>
      <c r="J470" s="1">
        <v>100</v>
      </c>
      <c r="K470" s="1">
        <f>IFERROR(IF(VLOOKUP(G470,'RESIDENCIAL POPULAR  '!$G$6:$R$1080,4,FALSE)=J470,INDEX('RESIDENCIAL POPULAR  '!$G$6:$R$1080,G471,3),"0"),0)</f>
        <v>0</v>
      </c>
      <c r="L470" s="32">
        <f t="shared" si="93"/>
        <v>131</v>
      </c>
      <c r="M470" s="1">
        <f>IFERROR(IF(VLOOKUP(G470,'RESIDENCIAL POPULAR  '!$G$6:$R$1080,4,FALSE)=J470,INDEX('RESIDENCIAL POPULAR  '!$G$6:$R$1080,G471,2),"0"),0)</f>
        <v>0</v>
      </c>
      <c r="N470" s="31">
        <f t="shared" si="86"/>
        <v>1</v>
      </c>
      <c r="O470" s="2">
        <v>0</v>
      </c>
      <c r="P470" s="2">
        <f t="shared" si="87"/>
        <v>23.417461031249999</v>
      </c>
      <c r="Q470" s="2">
        <f t="shared" ca="1" si="88"/>
        <v>2421.4980330624976</v>
      </c>
      <c r="R470" s="2">
        <f t="shared" ca="1" si="94"/>
        <v>2421.4980330624976</v>
      </c>
      <c r="S470" s="2">
        <f t="shared" ca="1" si="95"/>
        <v>4842.9960661249952</v>
      </c>
      <c r="T470" s="2">
        <f t="shared" ca="1" si="89"/>
        <v>2421.4980330624976</v>
      </c>
      <c r="U470" s="2">
        <f t="shared" ca="1" si="90"/>
        <v>2421.4980330624976</v>
      </c>
      <c r="V470" s="2">
        <f t="shared" ca="1" si="91"/>
        <v>4842.9960661249952</v>
      </c>
      <c r="W470" s="2">
        <f t="shared" si="92"/>
        <v>0</v>
      </c>
      <c r="X470" s="2">
        <f t="shared" ca="1" si="97"/>
        <v>18.484717809637385</v>
      </c>
      <c r="Y470" s="2">
        <v>1547.5312149352503</v>
      </c>
      <c r="Z470" s="22">
        <v>1547.5312149352503</v>
      </c>
      <c r="AA470" s="65">
        <f t="shared" si="96"/>
        <v>3095.0624298705006</v>
      </c>
    </row>
    <row r="471" spans="6:27" customFormat="1">
      <c r="F471" s="1">
        <v>465</v>
      </c>
      <c r="G471" s="1">
        <v>133</v>
      </c>
      <c r="H471" s="1">
        <v>2</v>
      </c>
      <c r="I471" s="1">
        <v>266</v>
      </c>
      <c r="J471" s="1">
        <v>0</v>
      </c>
      <c r="K471" s="1" t="str">
        <f>IFERROR(IF(VLOOKUP(G471,'RESIDENCIAL POPULAR  '!$G$6:$R$1080,4,FALSE)=J471,INDEX('RESIDENCIAL POPULAR  '!$G$6:$R$1080,G472,3),"0"),0)</f>
        <v>0</v>
      </c>
      <c r="L471" s="32">
        <f t="shared" si="93"/>
        <v>266</v>
      </c>
      <c r="M471" s="1" t="str">
        <f>IFERROR(IF(VLOOKUP(G471,'RESIDENCIAL POPULAR  '!$G$6:$R$1080,4,FALSE)=J471,INDEX('RESIDENCIAL POPULAR  '!$G$6:$R$1080,G472,2),"0"),0)</f>
        <v>0</v>
      </c>
      <c r="N471" s="31">
        <f t="shared" si="86"/>
        <v>2</v>
      </c>
      <c r="O471" s="2">
        <v>0</v>
      </c>
      <c r="P471" s="2">
        <f t="shared" si="87"/>
        <v>23.417461031249999</v>
      </c>
      <c r="Q471" s="2">
        <f t="shared" ca="1" si="88"/>
        <v>2468.3329551249976</v>
      </c>
      <c r="R471" s="2">
        <f t="shared" ca="1" si="94"/>
        <v>0</v>
      </c>
      <c r="S471" s="2">
        <f t="shared" ca="1" si="95"/>
        <v>2468.3329551249976</v>
      </c>
      <c r="T471" s="2">
        <f t="shared" ca="1" si="89"/>
        <v>4936.6659102499952</v>
      </c>
      <c r="U471" s="2">
        <f t="shared" ca="1" si="90"/>
        <v>0</v>
      </c>
      <c r="V471" s="2">
        <f t="shared" ca="1" si="91"/>
        <v>4936.6659102499952</v>
      </c>
      <c r="W471" s="2">
        <f t="shared" si="92"/>
        <v>0</v>
      </c>
      <c r="X471" s="2">
        <f t="shared" ca="1" si="97"/>
        <v>18.558894399436074</v>
      </c>
      <c r="Y471" s="2">
        <v>1575.1028611954287</v>
      </c>
      <c r="Z471" s="22">
        <v>0</v>
      </c>
      <c r="AA471" s="65">
        <f t="shared" si="96"/>
        <v>1575.1028611954287</v>
      </c>
    </row>
    <row r="472" spans="6:27" customFormat="1">
      <c r="F472" s="1">
        <v>466</v>
      </c>
      <c r="G472" s="1">
        <v>133</v>
      </c>
      <c r="H472" s="1">
        <v>2</v>
      </c>
      <c r="I472" s="1">
        <v>266</v>
      </c>
      <c r="J472" s="1">
        <v>100</v>
      </c>
      <c r="K472" s="1">
        <f>IFERROR(IF(VLOOKUP(G472,'RESIDENCIAL POPULAR  '!$G$6:$R$1080,4,FALSE)=J472,INDEX('RESIDENCIAL POPULAR  '!$G$6:$R$1080,G473,3),"0"),0)</f>
        <v>0</v>
      </c>
      <c r="L472" s="32">
        <f t="shared" si="93"/>
        <v>266</v>
      </c>
      <c r="M472" s="1">
        <f>IFERROR(IF(VLOOKUP(G472,'RESIDENCIAL POPULAR  '!$G$6:$R$1080,4,FALSE)=J472,INDEX('RESIDENCIAL POPULAR  '!$G$6:$R$1080,G473,2),"0"),0)</f>
        <v>0</v>
      </c>
      <c r="N472" s="31">
        <f t="shared" si="86"/>
        <v>2</v>
      </c>
      <c r="O472" s="2">
        <v>0</v>
      </c>
      <c r="P472" s="2">
        <f t="shared" si="87"/>
        <v>23.417461031249999</v>
      </c>
      <c r="Q472" s="2">
        <f t="shared" ca="1" si="88"/>
        <v>2468.3329551249976</v>
      </c>
      <c r="R472" s="2">
        <f t="shared" ca="1" si="94"/>
        <v>2468.3329551249976</v>
      </c>
      <c r="S472" s="2">
        <f t="shared" ca="1" si="95"/>
        <v>4936.6659102499952</v>
      </c>
      <c r="T472" s="2">
        <f t="shared" ca="1" si="89"/>
        <v>4936.6659102499952</v>
      </c>
      <c r="U472" s="2">
        <f t="shared" ca="1" si="90"/>
        <v>4936.6659102499952</v>
      </c>
      <c r="V472" s="2">
        <f t="shared" ca="1" si="91"/>
        <v>9873.3318204999905</v>
      </c>
      <c r="W472" s="2">
        <f t="shared" si="92"/>
        <v>0</v>
      </c>
      <c r="X472" s="2">
        <f t="shared" ca="1" si="97"/>
        <v>18.558894399436074</v>
      </c>
      <c r="Y472" s="2">
        <v>1575.1028611954287</v>
      </c>
      <c r="Z472" s="22">
        <v>1575.1028611954287</v>
      </c>
      <c r="AA472" s="65">
        <f t="shared" si="96"/>
        <v>3150.2057223908573</v>
      </c>
    </row>
    <row r="473" spans="6:27" customFormat="1">
      <c r="F473" s="1">
        <v>467</v>
      </c>
      <c r="G473" s="1">
        <v>134</v>
      </c>
      <c r="H473" s="1">
        <v>2</v>
      </c>
      <c r="I473" s="1">
        <v>268</v>
      </c>
      <c r="J473" s="1">
        <v>0</v>
      </c>
      <c r="K473" s="1" t="str">
        <f>IFERROR(IF(VLOOKUP(G473,'RESIDENCIAL POPULAR  '!$G$6:$R$1080,4,FALSE)=J473,INDEX('RESIDENCIAL POPULAR  '!$G$6:$R$1080,G474,3),"0"),0)</f>
        <v>0</v>
      </c>
      <c r="L473" s="32">
        <f t="shared" si="93"/>
        <v>268</v>
      </c>
      <c r="M473" s="1" t="str">
        <f>IFERROR(IF(VLOOKUP(G473,'RESIDENCIAL POPULAR  '!$G$6:$R$1080,4,FALSE)=J473,INDEX('RESIDENCIAL POPULAR  '!$G$6:$R$1080,G474,2),"0"),0)</f>
        <v>0</v>
      </c>
      <c r="N473" s="31">
        <f t="shared" si="86"/>
        <v>2</v>
      </c>
      <c r="O473" s="2">
        <v>0</v>
      </c>
      <c r="P473" s="2">
        <f t="shared" si="87"/>
        <v>23.417461031249999</v>
      </c>
      <c r="Q473" s="2">
        <f t="shared" ca="1" si="88"/>
        <v>2491.7504161562474</v>
      </c>
      <c r="R473" s="2">
        <f t="shared" ca="1" si="94"/>
        <v>0</v>
      </c>
      <c r="S473" s="2">
        <f t="shared" ca="1" si="95"/>
        <v>2491.7504161562474</v>
      </c>
      <c r="T473" s="2">
        <f t="shared" ca="1" si="89"/>
        <v>4983.5008323124948</v>
      </c>
      <c r="U473" s="2">
        <f t="shared" ca="1" si="90"/>
        <v>0</v>
      </c>
      <c r="V473" s="2">
        <f t="shared" ca="1" si="91"/>
        <v>4983.5008323124948</v>
      </c>
      <c r="W473" s="2">
        <f t="shared" si="92"/>
        <v>0</v>
      </c>
      <c r="X473" s="2">
        <f t="shared" ca="1" si="97"/>
        <v>18.595152359374982</v>
      </c>
      <c r="Y473" s="2">
        <v>1588.8886843255179</v>
      </c>
      <c r="Z473" s="22">
        <v>0</v>
      </c>
      <c r="AA473" s="65">
        <f t="shared" si="96"/>
        <v>1588.8886843255179</v>
      </c>
    </row>
    <row r="474" spans="6:27" customFormat="1">
      <c r="F474" s="1">
        <v>468</v>
      </c>
      <c r="G474" s="1">
        <v>134</v>
      </c>
      <c r="H474" s="1">
        <v>2</v>
      </c>
      <c r="I474" s="1">
        <v>268</v>
      </c>
      <c r="J474" s="1">
        <v>100</v>
      </c>
      <c r="K474" s="1">
        <f>IFERROR(IF(VLOOKUP(G474,'RESIDENCIAL POPULAR  '!$G$6:$R$1080,4,FALSE)=J474,INDEX('RESIDENCIAL POPULAR  '!$G$6:$R$1080,G475,3),"0"),0)</f>
        <v>0</v>
      </c>
      <c r="L474" s="32">
        <f t="shared" si="93"/>
        <v>268</v>
      </c>
      <c r="M474" s="1">
        <f>IFERROR(IF(VLOOKUP(G474,'RESIDENCIAL POPULAR  '!$G$6:$R$1080,4,FALSE)=J474,INDEX('RESIDENCIAL POPULAR  '!$G$6:$R$1080,G475,2),"0"),0)</f>
        <v>0</v>
      </c>
      <c r="N474" s="31">
        <f t="shared" si="86"/>
        <v>2</v>
      </c>
      <c r="O474" s="2">
        <v>0</v>
      </c>
      <c r="P474" s="2">
        <f t="shared" si="87"/>
        <v>23.417461031249999</v>
      </c>
      <c r="Q474" s="2">
        <f t="shared" ca="1" si="88"/>
        <v>2491.7504161562474</v>
      </c>
      <c r="R474" s="2">
        <f t="shared" ca="1" si="94"/>
        <v>2491.7504161562474</v>
      </c>
      <c r="S474" s="2">
        <f t="shared" ca="1" si="95"/>
        <v>4983.5008323124948</v>
      </c>
      <c r="T474" s="2">
        <f t="shared" ca="1" si="89"/>
        <v>4983.5008323124948</v>
      </c>
      <c r="U474" s="2">
        <f t="shared" ca="1" si="90"/>
        <v>4983.5008323124948</v>
      </c>
      <c r="V474" s="2">
        <f t="shared" ca="1" si="91"/>
        <v>9967.0016646249896</v>
      </c>
      <c r="W474" s="2">
        <f t="shared" si="92"/>
        <v>0</v>
      </c>
      <c r="X474" s="2">
        <f t="shared" ca="1" si="97"/>
        <v>18.595152359374982</v>
      </c>
      <c r="Y474" s="2">
        <v>1588.8886843255179</v>
      </c>
      <c r="Z474" s="22">
        <v>1588.8886843255179</v>
      </c>
      <c r="AA474" s="65">
        <f t="shared" si="96"/>
        <v>3177.7773686510359</v>
      </c>
    </row>
    <row r="475" spans="6:27" customFormat="1">
      <c r="F475" s="1">
        <v>469</v>
      </c>
      <c r="G475" s="1">
        <v>135</v>
      </c>
      <c r="H475" s="1">
        <v>3</v>
      </c>
      <c r="I475" s="1">
        <v>405</v>
      </c>
      <c r="J475" s="1">
        <v>0</v>
      </c>
      <c r="K475" s="1" t="str">
        <f>IFERROR(IF(VLOOKUP(G475,'RESIDENCIAL POPULAR  '!$G$6:$R$1080,4,FALSE)=J475,INDEX('RESIDENCIAL POPULAR  '!$G$6:$R$1080,G476,3),"0"),0)</f>
        <v>0</v>
      </c>
      <c r="L475" s="32">
        <f t="shared" si="93"/>
        <v>405</v>
      </c>
      <c r="M475" s="1" t="str">
        <f>IFERROR(IF(VLOOKUP(G475,'RESIDENCIAL POPULAR  '!$G$6:$R$1080,4,FALSE)=J475,INDEX('RESIDENCIAL POPULAR  '!$G$6:$R$1080,G476,2),"0"),0)</f>
        <v>0</v>
      </c>
      <c r="N475" s="31">
        <f t="shared" si="86"/>
        <v>3</v>
      </c>
      <c r="O475" s="2">
        <v>0</v>
      </c>
      <c r="P475" s="2">
        <f t="shared" si="87"/>
        <v>23.417461031249999</v>
      </c>
      <c r="Q475" s="2">
        <f t="shared" ca="1" si="88"/>
        <v>2515.1678771874972</v>
      </c>
      <c r="R475" s="2">
        <f t="shared" ca="1" si="94"/>
        <v>0</v>
      </c>
      <c r="S475" s="2">
        <f t="shared" ca="1" si="95"/>
        <v>2515.1678771874972</v>
      </c>
      <c r="T475" s="2">
        <f t="shared" ca="1" si="89"/>
        <v>7545.5036315624911</v>
      </c>
      <c r="U475" s="2">
        <f t="shared" ca="1" si="90"/>
        <v>0</v>
      </c>
      <c r="V475" s="2">
        <f t="shared" ca="1" si="91"/>
        <v>7545.5036315624911</v>
      </c>
      <c r="W475" s="2">
        <f t="shared" si="92"/>
        <v>0</v>
      </c>
      <c r="X475" s="2">
        <f t="shared" ca="1" si="97"/>
        <v>18.630873164351833</v>
      </c>
      <c r="Y475" s="2">
        <v>1602.6745074556072</v>
      </c>
      <c r="Z475" s="22">
        <v>0</v>
      </c>
      <c r="AA475" s="65">
        <f t="shared" si="96"/>
        <v>1602.6745074556072</v>
      </c>
    </row>
    <row r="476" spans="6:27" customFormat="1">
      <c r="F476" s="1">
        <v>470</v>
      </c>
      <c r="G476" s="1">
        <v>135</v>
      </c>
      <c r="H476" s="1">
        <v>1</v>
      </c>
      <c r="I476" s="1">
        <v>135</v>
      </c>
      <c r="J476" s="1">
        <v>60</v>
      </c>
      <c r="K476" s="1" t="str">
        <f>IFERROR(IF(VLOOKUP(G476,'RESIDENCIAL POPULAR  '!$G$6:$R$1080,4,FALSE)=J476,INDEX('RESIDENCIAL POPULAR  '!$G$6:$R$1080,G477,3),"0"),0)</f>
        <v>0</v>
      </c>
      <c r="L476" s="32">
        <f t="shared" si="93"/>
        <v>135</v>
      </c>
      <c r="M476" s="1" t="str">
        <f>IFERROR(IF(VLOOKUP(G476,'RESIDENCIAL POPULAR  '!$G$6:$R$1080,4,FALSE)=J476,INDEX('RESIDENCIAL POPULAR  '!$G$6:$R$1080,G477,2),"0"),0)</f>
        <v>0</v>
      </c>
      <c r="N476" s="31">
        <f t="shared" si="86"/>
        <v>1</v>
      </c>
      <c r="O476" s="2">
        <v>0</v>
      </c>
      <c r="P476" s="2">
        <f t="shared" si="87"/>
        <v>23.417461031249999</v>
      </c>
      <c r="Q476" s="2">
        <f t="shared" ca="1" si="88"/>
        <v>2515.1678771874972</v>
      </c>
      <c r="R476" s="2">
        <f t="shared" ca="1" si="94"/>
        <v>1509.1007263124982</v>
      </c>
      <c r="S476" s="2">
        <f t="shared" ca="1" si="95"/>
        <v>4024.2686034999952</v>
      </c>
      <c r="T476" s="2">
        <f t="shared" ca="1" si="89"/>
        <v>2515.1678771874972</v>
      </c>
      <c r="U476" s="2">
        <f t="shared" ca="1" si="90"/>
        <v>1509.1007263124982</v>
      </c>
      <c r="V476" s="2">
        <f t="shared" ca="1" si="91"/>
        <v>4024.2686034999952</v>
      </c>
      <c r="W476" s="2">
        <f t="shared" si="92"/>
        <v>0</v>
      </c>
      <c r="X476" s="2">
        <f t="shared" ca="1" si="97"/>
        <v>18.630873164351833</v>
      </c>
      <c r="Y476" s="2">
        <v>1602.6745074556072</v>
      </c>
      <c r="Z476" s="22">
        <v>961.60470447336434</v>
      </c>
      <c r="AA476" s="65">
        <f t="shared" si="96"/>
        <v>2564.2792119289716</v>
      </c>
    </row>
    <row r="477" spans="6:27" customFormat="1">
      <c r="F477" s="1">
        <v>471</v>
      </c>
      <c r="G477" s="1">
        <v>135</v>
      </c>
      <c r="H477" s="1">
        <v>4</v>
      </c>
      <c r="I477" s="1">
        <v>540</v>
      </c>
      <c r="J477" s="1">
        <v>100</v>
      </c>
      <c r="K477" s="1">
        <f>IFERROR(IF(VLOOKUP(G477,'RESIDENCIAL POPULAR  '!$G$6:$R$1080,4,FALSE)=J477,INDEX('RESIDENCIAL POPULAR  '!$G$6:$R$1080,G478,3),"0"),0)</f>
        <v>0</v>
      </c>
      <c r="L477" s="32">
        <f t="shared" si="93"/>
        <v>540</v>
      </c>
      <c r="M477" s="1">
        <f>IFERROR(IF(VLOOKUP(G477,'RESIDENCIAL POPULAR  '!$G$6:$R$1080,4,FALSE)=J477,INDEX('RESIDENCIAL POPULAR  '!$G$6:$R$1080,G478,2),"0"),0)</f>
        <v>0</v>
      </c>
      <c r="N477" s="31">
        <f t="shared" si="86"/>
        <v>4</v>
      </c>
      <c r="O477" s="2">
        <v>0</v>
      </c>
      <c r="P477" s="2">
        <f t="shared" si="87"/>
        <v>23.417461031249999</v>
      </c>
      <c r="Q477" s="2">
        <f t="shared" ca="1" si="88"/>
        <v>2515.1678771874972</v>
      </c>
      <c r="R477" s="2">
        <f t="shared" ca="1" si="94"/>
        <v>2515.1678771874972</v>
      </c>
      <c r="S477" s="2">
        <f t="shared" ca="1" si="95"/>
        <v>5030.3357543749944</v>
      </c>
      <c r="T477" s="2">
        <f t="shared" ca="1" si="89"/>
        <v>10060.671508749989</v>
      </c>
      <c r="U477" s="2">
        <f t="shared" ca="1" si="90"/>
        <v>10060.671508749989</v>
      </c>
      <c r="V477" s="2">
        <f t="shared" ca="1" si="91"/>
        <v>20121.343017499978</v>
      </c>
      <c r="W477" s="2">
        <f t="shared" si="92"/>
        <v>0</v>
      </c>
      <c r="X477" s="2">
        <f t="shared" ca="1" si="97"/>
        <v>18.630873164351833</v>
      </c>
      <c r="Y477" s="2">
        <v>1602.6745074556072</v>
      </c>
      <c r="Z477" s="22">
        <v>1602.6745074556072</v>
      </c>
      <c r="AA477" s="65">
        <f t="shared" si="96"/>
        <v>3205.3490149112145</v>
      </c>
    </row>
    <row r="478" spans="6:27" customFormat="1">
      <c r="F478" s="1">
        <v>472</v>
      </c>
      <c r="G478" s="1">
        <v>136</v>
      </c>
      <c r="H478" s="1">
        <v>2</v>
      </c>
      <c r="I478" s="1">
        <v>272</v>
      </c>
      <c r="J478" s="1">
        <v>0</v>
      </c>
      <c r="K478" s="1" t="str">
        <f>IFERROR(IF(VLOOKUP(G478,'RESIDENCIAL POPULAR  '!$G$6:$R$1080,4,FALSE)=J478,INDEX('RESIDENCIAL POPULAR  '!$G$6:$R$1080,G479,3),"0"),0)</f>
        <v>0</v>
      </c>
      <c r="L478" s="32">
        <f t="shared" si="93"/>
        <v>272</v>
      </c>
      <c r="M478" s="1" t="str">
        <f>IFERROR(IF(VLOOKUP(G478,'RESIDENCIAL POPULAR  '!$G$6:$R$1080,4,FALSE)=J478,INDEX('RESIDENCIAL POPULAR  '!$G$6:$R$1080,G479,2),"0"),0)</f>
        <v>0</v>
      </c>
      <c r="N478" s="31">
        <f t="shared" si="86"/>
        <v>2</v>
      </c>
      <c r="O478" s="2">
        <v>0</v>
      </c>
      <c r="P478" s="2">
        <f t="shared" si="87"/>
        <v>23.417461031249999</v>
      </c>
      <c r="Q478" s="2">
        <f t="shared" ca="1" si="88"/>
        <v>2538.585338218747</v>
      </c>
      <c r="R478" s="2">
        <f t="shared" ca="1" si="94"/>
        <v>0</v>
      </c>
      <c r="S478" s="2">
        <f t="shared" ca="1" si="95"/>
        <v>2538.585338218747</v>
      </c>
      <c r="T478" s="2">
        <f t="shared" ca="1" si="89"/>
        <v>5077.170676437494</v>
      </c>
      <c r="U478" s="2">
        <f t="shared" ca="1" si="90"/>
        <v>0</v>
      </c>
      <c r="V478" s="2">
        <f t="shared" ca="1" si="91"/>
        <v>5077.170676437494</v>
      </c>
      <c r="W478" s="2">
        <f t="shared" si="92"/>
        <v>0</v>
      </c>
      <c r="X478" s="2">
        <f t="shared" ca="1" si="97"/>
        <v>18.666068663373139</v>
      </c>
      <c r="Y478" s="2">
        <v>1616.4603305856965</v>
      </c>
      <c r="Z478" s="22">
        <v>0</v>
      </c>
      <c r="AA478" s="65">
        <f t="shared" si="96"/>
        <v>1616.4603305856965</v>
      </c>
    </row>
    <row r="479" spans="6:27" customFormat="1">
      <c r="F479" s="1">
        <v>473</v>
      </c>
      <c r="G479" s="1">
        <v>136</v>
      </c>
      <c r="H479" s="1">
        <v>1</v>
      </c>
      <c r="I479" s="1">
        <v>136</v>
      </c>
      <c r="J479" s="1">
        <v>60</v>
      </c>
      <c r="K479" s="1" t="str">
        <f>IFERROR(IF(VLOOKUP(G479,'RESIDENCIAL POPULAR  '!$G$6:$R$1080,4,FALSE)=J479,INDEX('RESIDENCIAL POPULAR  '!$G$6:$R$1080,G480,3),"0"),0)</f>
        <v>0</v>
      </c>
      <c r="L479" s="32">
        <f t="shared" si="93"/>
        <v>136</v>
      </c>
      <c r="M479" s="1" t="str">
        <f>IFERROR(IF(VLOOKUP(G479,'RESIDENCIAL POPULAR  '!$G$6:$R$1080,4,FALSE)=J479,INDEX('RESIDENCIAL POPULAR  '!$G$6:$R$1080,G480,2),"0"),0)</f>
        <v>0</v>
      </c>
      <c r="N479" s="31">
        <f t="shared" si="86"/>
        <v>1</v>
      </c>
      <c r="O479" s="2">
        <v>0</v>
      </c>
      <c r="P479" s="2">
        <f t="shared" si="87"/>
        <v>23.417461031249999</v>
      </c>
      <c r="Q479" s="2">
        <f t="shared" ca="1" si="88"/>
        <v>2538.585338218747</v>
      </c>
      <c r="R479" s="2">
        <f t="shared" ca="1" si="94"/>
        <v>1523.1512029312482</v>
      </c>
      <c r="S479" s="2">
        <f t="shared" ca="1" si="95"/>
        <v>4061.736541149995</v>
      </c>
      <c r="T479" s="2">
        <f t="shared" ca="1" si="89"/>
        <v>2538.585338218747</v>
      </c>
      <c r="U479" s="2">
        <f t="shared" ca="1" si="90"/>
        <v>1523.1512029312482</v>
      </c>
      <c r="V479" s="2">
        <f t="shared" ca="1" si="91"/>
        <v>4061.736541149995</v>
      </c>
      <c r="W479" s="2">
        <f t="shared" si="92"/>
        <v>0</v>
      </c>
      <c r="X479" s="2">
        <f t="shared" ca="1" si="97"/>
        <v>18.666068663373139</v>
      </c>
      <c r="Y479" s="2">
        <v>1616.4603305856965</v>
      </c>
      <c r="Z479" s="22">
        <v>969.87619835141788</v>
      </c>
      <c r="AA479" s="65">
        <f t="shared" si="96"/>
        <v>2586.3365289371145</v>
      </c>
    </row>
    <row r="480" spans="6:27" customFormat="1">
      <c r="F480" s="1">
        <v>474</v>
      </c>
      <c r="G480" s="1">
        <v>136</v>
      </c>
      <c r="H480" s="1">
        <v>2</v>
      </c>
      <c r="I480" s="1">
        <v>272</v>
      </c>
      <c r="J480" s="1">
        <v>100</v>
      </c>
      <c r="K480" s="1">
        <f>IFERROR(IF(VLOOKUP(G480,'RESIDENCIAL POPULAR  '!$G$6:$R$1080,4,FALSE)=J480,INDEX('RESIDENCIAL POPULAR  '!$G$6:$R$1080,G481,3),"0"),0)</f>
        <v>0</v>
      </c>
      <c r="L480" s="32">
        <f t="shared" si="93"/>
        <v>272</v>
      </c>
      <c r="M480" s="1">
        <f>IFERROR(IF(VLOOKUP(G480,'RESIDENCIAL POPULAR  '!$G$6:$R$1080,4,FALSE)=J480,INDEX('RESIDENCIAL POPULAR  '!$G$6:$R$1080,G481,2),"0"),0)</f>
        <v>0</v>
      </c>
      <c r="N480" s="31">
        <f t="shared" si="86"/>
        <v>2</v>
      </c>
      <c r="O480" s="2">
        <v>0</v>
      </c>
      <c r="P480" s="2">
        <f t="shared" si="87"/>
        <v>23.417461031249999</v>
      </c>
      <c r="Q480" s="2">
        <f t="shared" ca="1" si="88"/>
        <v>2538.585338218747</v>
      </c>
      <c r="R480" s="2">
        <f t="shared" ca="1" si="94"/>
        <v>2538.585338218747</v>
      </c>
      <c r="S480" s="2">
        <f t="shared" ca="1" si="95"/>
        <v>5077.170676437494</v>
      </c>
      <c r="T480" s="2">
        <f t="shared" ca="1" si="89"/>
        <v>5077.170676437494</v>
      </c>
      <c r="U480" s="2">
        <f t="shared" ca="1" si="90"/>
        <v>5077.170676437494</v>
      </c>
      <c r="V480" s="2">
        <f t="shared" ca="1" si="91"/>
        <v>10154.341352874988</v>
      </c>
      <c r="W480" s="2">
        <f t="shared" si="92"/>
        <v>0</v>
      </c>
      <c r="X480" s="2">
        <f t="shared" ca="1" si="97"/>
        <v>18.666068663373139</v>
      </c>
      <c r="Y480" s="2">
        <v>1616.4603305856965</v>
      </c>
      <c r="Z480" s="22">
        <v>1616.4603305856965</v>
      </c>
      <c r="AA480" s="65">
        <f t="shared" si="96"/>
        <v>3232.920661171393</v>
      </c>
    </row>
    <row r="481" spans="6:27" customFormat="1">
      <c r="F481" s="1">
        <v>475</v>
      </c>
      <c r="G481" s="1">
        <v>137</v>
      </c>
      <c r="H481" s="1">
        <v>2</v>
      </c>
      <c r="I481" s="1">
        <v>274</v>
      </c>
      <c r="J481" s="1">
        <v>0</v>
      </c>
      <c r="K481" s="1" t="str">
        <f>IFERROR(IF(VLOOKUP(G481,'RESIDENCIAL POPULAR  '!$G$6:$R$1080,4,FALSE)=J481,INDEX('RESIDENCIAL POPULAR  '!$G$6:$R$1080,G482,3),"0"),0)</f>
        <v>0</v>
      </c>
      <c r="L481" s="32">
        <f t="shared" si="93"/>
        <v>274</v>
      </c>
      <c r="M481" s="1" t="str">
        <f>IFERROR(IF(VLOOKUP(G481,'RESIDENCIAL POPULAR  '!$G$6:$R$1080,4,FALSE)=J481,INDEX('RESIDENCIAL POPULAR  '!$G$6:$R$1080,G482,2),"0"),0)</f>
        <v>0</v>
      </c>
      <c r="N481" s="31">
        <f t="shared" si="86"/>
        <v>2</v>
      </c>
      <c r="O481" s="2">
        <v>0</v>
      </c>
      <c r="P481" s="2">
        <f t="shared" si="87"/>
        <v>23.417461031249999</v>
      </c>
      <c r="Q481" s="2">
        <f t="shared" ca="1" si="88"/>
        <v>2562.0027992499968</v>
      </c>
      <c r="R481" s="2">
        <f t="shared" ca="1" si="94"/>
        <v>0</v>
      </c>
      <c r="S481" s="2">
        <f t="shared" ca="1" si="95"/>
        <v>2562.0027992499968</v>
      </c>
      <c r="T481" s="2">
        <f t="shared" ca="1" si="89"/>
        <v>5124.0055984999935</v>
      </c>
      <c r="U481" s="2">
        <f t="shared" ca="1" si="90"/>
        <v>0</v>
      </c>
      <c r="V481" s="2">
        <f t="shared" ca="1" si="91"/>
        <v>5124.0055984999935</v>
      </c>
      <c r="W481" s="2">
        <f t="shared" si="92"/>
        <v>0</v>
      </c>
      <c r="X481" s="2">
        <f t="shared" ca="1" si="97"/>
        <v>18.700750359489028</v>
      </c>
      <c r="Y481" s="2">
        <v>1630.2461537157858</v>
      </c>
      <c r="Z481" s="22">
        <v>0</v>
      </c>
      <c r="AA481" s="65">
        <f t="shared" si="96"/>
        <v>1630.2461537157858</v>
      </c>
    </row>
    <row r="482" spans="6:27" customFormat="1">
      <c r="F482" s="1">
        <v>476</v>
      </c>
      <c r="G482" s="1">
        <v>137</v>
      </c>
      <c r="H482" s="1">
        <v>4</v>
      </c>
      <c r="I482" s="1">
        <v>547</v>
      </c>
      <c r="J482" s="1">
        <v>100</v>
      </c>
      <c r="K482" s="1">
        <f>IFERROR(IF(VLOOKUP(G482,'RESIDENCIAL POPULAR  '!$G$6:$R$1080,4,FALSE)=J482,INDEX('RESIDENCIAL POPULAR  '!$G$6:$R$1080,G483,3),"0"),0)</f>
        <v>0</v>
      </c>
      <c r="L482" s="32">
        <f t="shared" si="93"/>
        <v>547</v>
      </c>
      <c r="M482" s="1">
        <f>IFERROR(IF(VLOOKUP(G482,'RESIDENCIAL POPULAR  '!$G$6:$R$1080,4,FALSE)=J482,INDEX('RESIDENCIAL POPULAR  '!$G$6:$R$1080,G483,2),"0"),0)</f>
        <v>0</v>
      </c>
      <c r="N482" s="31">
        <f t="shared" si="86"/>
        <v>4</v>
      </c>
      <c r="O482" s="2">
        <v>0</v>
      </c>
      <c r="P482" s="2">
        <f t="shared" si="87"/>
        <v>23.417461031249999</v>
      </c>
      <c r="Q482" s="2">
        <f t="shared" ca="1" si="88"/>
        <v>2562.0027992499968</v>
      </c>
      <c r="R482" s="2">
        <f t="shared" ca="1" si="94"/>
        <v>2562.0027992499968</v>
      </c>
      <c r="S482" s="2">
        <f t="shared" ca="1" si="95"/>
        <v>5124.0055984999935</v>
      </c>
      <c r="T482" s="2">
        <f t="shared" ca="1" si="89"/>
        <v>10248.011196999987</v>
      </c>
      <c r="U482" s="2">
        <f t="shared" ca="1" si="90"/>
        <v>10248.011196999987</v>
      </c>
      <c r="V482" s="2">
        <f t="shared" ca="1" si="91"/>
        <v>20496.022393999974</v>
      </c>
      <c r="W482" s="2">
        <f t="shared" si="92"/>
        <v>0</v>
      </c>
      <c r="X482" s="2">
        <f t="shared" ca="1" si="97"/>
        <v>18.700750359489028</v>
      </c>
      <c r="Y482" s="2">
        <v>1630.2461537157858</v>
      </c>
      <c r="Z482" s="22">
        <v>1630.2461537157858</v>
      </c>
      <c r="AA482" s="65">
        <f t="shared" si="96"/>
        <v>3260.4923074315716</v>
      </c>
    </row>
    <row r="483" spans="6:27" customFormat="1">
      <c r="F483" s="1">
        <v>477</v>
      </c>
      <c r="G483" s="1">
        <v>138</v>
      </c>
      <c r="H483" s="1">
        <v>1</v>
      </c>
      <c r="I483" s="1">
        <v>138</v>
      </c>
      <c r="J483" s="1">
        <v>60</v>
      </c>
      <c r="K483" s="1" t="str">
        <f>IFERROR(IF(VLOOKUP(G483,'RESIDENCIAL POPULAR  '!$G$6:$R$1080,4,FALSE)=J483,INDEX('RESIDENCIAL POPULAR  '!$G$6:$R$1080,G484,3),"0"),0)</f>
        <v>0</v>
      </c>
      <c r="L483" s="32">
        <f t="shared" si="93"/>
        <v>138</v>
      </c>
      <c r="M483" s="1" t="str">
        <f>IFERROR(IF(VLOOKUP(G483,'RESIDENCIAL POPULAR  '!$G$6:$R$1080,4,FALSE)=J483,INDEX('RESIDENCIAL POPULAR  '!$G$6:$R$1080,G484,2),"0"),0)</f>
        <v>0</v>
      </c>
      <c r="N483" s="31">
        <f t="shared" si="86"/>
        <v>1</v>
      </c>
      <c r="O483" s="2">
        <v>0</v>
      </c>
      <c r="P483" s="2">
        <f t="shared" si="87"/>
        <v>23.417461031249999</v>
      </c>
      <c r="Q483" s="2">
        <f t="shared" ca="1" si="88"/>
        <v>2585.4202602812466</v>
      </c>
      <c r="R483" s="2">
        <f t="shared" ca="1" si="94"/>
        <v>1551.2521561687479</v>
      </c>
      <c r="S483" s="2">
        <f t="shared" ca="1" si="95"/>
        <v>4136.6724164499947</v>
      </c>
      <c r="T483" s="2">
        <f t="shared" ca="1" si="89"/>
        <v>2585.4202602812466</v>
      </c>
      <c r="U483" s="2">
        <f t="shared" ca="1" si="90"/>
        <v>1551.2521561687479</v>
      </c>
      <c r="V483" s="2">
        <f t="shared" ca="1" si="91"/>
        <v>4136.6724164499947</v>
      </c>
      <c r="W483" s="2">
        <f t="shared" si="92"/>
        <v>0</v>
      </c>
      <c r="X483" s="2">
        <f t="shared" ca="1" si="97"/>
        <v>18.734929422327873</v>
      </c>
      <c r="Y483" s="2">
        <v>1644.0319768458751</v>
      </c>
      <c r="Z483" s="22">
        <v>986.41918610752498</v>
      </c>
      <c r="AA483" s="65">
        <f t="shared" si="96"/>
        <v>2630.4511629533999</v>
      </c>
    </row>
    <row r="484" spans="6:27" customFormat="1">
      <c r="F484" s="1">
        <v>478</v>
      </c>
      <c r="G484" s="1">
        <v>138</v>
      </c>
      <c r="H484" s="1">
        <v>1</v>
      </c>
      <c r="I484" s="1">
        <v>138</v>
      </c>
      <c r="J484" s="1">
        <v>100</v>
      </c>
      <c r="K484" s="1">
        <f>IFERROR(IF(VLOOKUP(G484,'RESIDENCIAL POPULAR  '!$G$6:$R$1080,4,FALSE)=J484,INDEX('RESIDENCIAL POPULAR  '!$G$6:$R$1080,G485,3),"0"),0)</f>
        <v>0</v>
      </c>
      <c r="L484" s="32">
        <f t="shared" si="93"/>
        <v>138</v>
      </c>
      <c r="M484" s="1">
        <f>IFERROR(IF(VLOOKUP(G484,'RESIDENCIAL POPULAR  '!$G$6:$R$1080,4,FALSE)=J484,INDEX('RESIDENCIAL POPULAR  '!$G$6:$R$1080,G485,2),"0"),0)</f>
        <v>0</v>
      </c>
      <c r="N484" s="31">
        <f t="shared" si="86"/>
        <v>1</v>
      </c>
      <c r="O484" s="2">
        <v>0</v>
      </c>
      <c r="P484" s="2">
        <f t="shared" si="87"/>
        <v>23.417461031249999</v>
      </c>
      <c r="Q484" s="2">
        <f t="shared" ca="1" si="88"/>
        <v>2585.4202602812466</v>
      </c>
      <c r="R484" s="2">
        <f t="shared" ca="1" si="94"/>
        <v>2585.4202602812466</v>
      </c>
      <c r="S484" s="2">
        <f t="shared" ca="1" si="95"/>
        <v>5170.8405205624931</v>
      </c>
      <c r="T484" s="2">
        <f t="shared" ca="1" si="89"/>
        <v>2585.4202602812466</v>
      </c>
      <c r="U484" s="2">
        <f t="shared" ca="1" si="90"/>
        <v>2585.4202602812466</v>
      </c>
      <c r="V484" s="2">
        <f t="shared" ca="1" si="91"/>
        <v>5170.8405205624931</v>
      </c>
      <c r="W484" s="2">
        <f t="shared" si="92"/>
        <v>0</v>
      </c>
      <c r="X484" s="2">
        <f t="shared" ca="1" si="97"/>
        <v>18.734929422327873</v>
      </c>
      <c r="Y484" s="2">
        <v>1644.0319768458751</v>
      </c>
      <c r="Z484" s="22">
        <v>1644.0319768458751</v>
      </c>
      <c r="AA484" s="65">
        <f t="shared" si="96"/>
        <v>3288.0639536917502</v>
      </c>
    </row>
    <row r="485" spans="6:27" customFormat="1">
      <c r="F485" s="1">
        <v>479</v>
      </c>
      <c r="G485" s="1">
        <v>139</v>
      </c>
      <c r="H485" s="1">
        <v>1</v>
      </c>
      <c r="I485" s="1">
        <v>139</v>
      </c>
      <c r="J485" s="1">
        <v>0</v>
      </c>
      <c r="K485" s="1" t="str">
        <f>IFERROR(IF(VLOOKUP(G485,'RESIDENCIAL POPULAR  '!$G$6:$R$1080,4,FALSE)=J485,INDEX('RESIDENCIAL POPULAR  '!$G$6:$R$1080,G486,3),"0"),0)</f>
        <v>0</v>
      </c>
      <c r="L485" s="32">
        <f t="shared" si="93"/>
        <v>139</v>
      </c>
      <c r="M485" s="1" t="str">
        <f>IFERROR(IF(VLOOKUP(G485,'RESIDENCIAL POPULAR  '!$G$6:$R$1080,4,FALSE)=J485,INDEX('RESIDENCIAL POPULAR  '!$G$6:$R$1080,G486,2),"0"),0)</f>
        <v>0</v>
      </c>
      <c r="N485" s="31">
        <f t="shared" si="86"/>
        <v>1</v>
      </c>
      <c r="O485" s="2">
        <v>0</v>
      </c>
      <c r="P485" s="2">
        <f t="shared" si="87"/>
        <v>23.417461031249999</v>
      </c>
      <c r="Q485" s="2">
        <f t="shared" ca="1" si="88"/>
        <v>2608.8377213124963</v>
      </c>
      <c r="R485" s="2">
        <f t="shared" ca="1" si="94"/>
        <v>0</v>
      </c>
      <c r="S485" s="2">
        <f t="shared" ca="1" si="95"/>
        <v>2608.8377213124963</v>
      </c>
      <c r="T485" s="2">
        <f t="shared" ca="1" si="89"/>
        <v>2608.8377213124963</v>
      </c>
      <c r="U485" s="2">
        <f t="shared" ca="1" si="90"/>
        <v>0</v>
      </c>
      <c r="V485" s="2">
        <f t="shared" ca="1" si="91"/>
        <v>2608.8377213124963</v>
      </c>
      <c r="W485" s="2">
        <f t="shared" si="92"/>
        <v>0</v>
      </c>
      <c r="X485" s="2">
        <f t="shared" ca="1" si="97"/>
        <v>18.7686167000899</v>
      </c>
      <c r="Y485" s="2">
        <v>1657.8177999759644</v>
      </c>
      <c r="Z485" s="22">
        <v>0</v>
      </c>
      <c r="AA485" s="65">
        <f t="shared" si="96"/>
        <v>1657.8177999759644</v>
      </c>
    </row>
    <row r="486" spans="6:27" customFormat="1">
      <c r="F486" s="1">
        <v>480</v>
      </c>
      <c r="G486" s="1">
        <v>139</v>
      </c>
      <c r="H486" s="1">
        <v>2</v>
      </c>
      <c r="I486" s="1">
        <v>278</v>
      </c>
      <c r="J486" s="1">
        <v>100</v>
      </c>
      <c r="K486" s="1">
        <f>IFERROR(IF(VLOOKUP(G486,'RESIDENCIAL POPULAR  '!$G$6:$R$1080,4,FALSE)=J486,INDEX('RESIDENCIAL POPULAR  '!$G$6:$R$1080,G487,3),"0"),0)</f>
        <v>0</v>
      </c>
      <c r="L486" s="32">
        <f t="shared" si="93"/>
        <v>278</v>
      </c>
      <c r="M486" s="1">
        <f>IFERROR(IF(VLOOKUP(G486,'RESIDENCIAL POPULAR  '!$G$6:$R$1080,4,FALSE)=J486,INDEX('RESIDENCIAL POPULAR  '!$G$6:$R$1080,G487,2),"0"),0)</f>
        <v>0</v>
      </c>
      <c r="N486" s="31">
        <f t="shared" si="86"/>
        <v>2</v>
      </c>
      <c r="O486" s="2">
        <v>0</v>
      </c>
      <c r="P486" s="2">
        <f t="shared" si="87"/>
        <v>23.417461031249999</v>
      </c>
      <c r="Q486" s="2">
        <f t="shared" ca="1" si="88"/>
        <v>2608.8377213124963</v>
      </c>
      <c r="R486" s="2">
        <f t="shared" ca="1" si="94"/>
        <v>2608.8377213124963</v>
      </c>
      <c r="S486" s="2">
        <f t="shared" ca="1" si="95"/>
        <v>5217.6754426249927</v>
      </c>
      <c r="T486" s="2">
        <f t="shared" ca="1" si="89"/>
        <v>5217.6754426249927</v>
      </c>
      <c r="U486" s="2">
        <f t="shared" ca="1" si="90"/>
        <v>5217.6754426249927</v>
      </c>
      <c r="V486" s="2">
        <f t="shared" ca="1" si="91"/>
        <v>10435.350885249985</v>
      </c>
      <c r="W486" s="2">
        <f t="shared" si="92"/>
        <v>0</v>
      </c>
      <c r="X486" s="2">
        <f t="shared" ca="1" si="97"/>
        <v>18.7686167000899</v>
      </c>
      <c r="Y486" s="2">
        <v>1657.8177999759644</v>
      </c>
      <c r="Z486" s="22">
        <v>1657.8177999759644</v>
      </c>
      <c r="AA486" s="65">
        <f t="shared" si="96"/>
        <v>3315.6355999519287</v>
      </c>
    </row>
    <row r="487" spans="6:27" customFormat="1">
      <c r="F487" s="1">
        <v>481</v>
      </c>
      <c r="G487" s="1">
        <v>140</v>
      </c>
      <c r="H487" s="1">
        <v>4</v>
      </c>
      <c r="I487" s="1">
        <v>560</v>
      </c>
      <c r="J487" s="1">
        <v>0</v>
      </c>
      <c r="K487" s="1" t="str">
        <f>IFERROR(IF(VLOOKUP(G487,'RESIDENCIAL POPULAR  '!$G$6:$R$1080,4,FALSE)=J487,INDEX('RESIDENCIAL POPULAR  '!$G$6:$R$1080,G488,3),"0"),0)</f>
        <v>0</v>
      </c>
      <c r="L487" s="32">
        <f t="shared" si="93"/>
        <v>560</v>
      </c>
      <c r="M487" s="1" t="str">
        <f>IFERROR(IF(VLOOKUP(G487,'RESIDENCIAL POPULAR  '!$G$6:$R$1080,4,FALSE)=J487,INDEX('RESIDENCIAL POPULAR  '!$G$6:$R$1080,G488,2),"0"),0)</f>
        <v>0</v>
      </c>
      <c r="N487" s="31">
        <f t="shared" si="86"/>
        <v>4</v>
      </c>
      <c r="O487" s="2">
        <v>0</v>
      </c>
      <c r="P487" s="2">
        <f t="shared" si="87"/>
        <v>23.417461031249999</v>
      </c>
      <c r="Q487" s="2">
        <f t="shared" ca="1" si="88"/>
        <v>2632.2551823437461</v>
      </c>
      <c r="R487" s="2">
        <f t="shared" ca="1" si="94"/>
        <v>0</v>
      </c>
      <c r="S487" s="2">
        <f t="shared" ca="1" si="95"/>
        <v>2632.2551823437461</v>
      </c>
      <c r="T487" s="2">
        <f t="shared" ca="1" si="89"/>
        <v>10529.020729374985</v>
      </c>
      <c r="U487" s="2">
        <f t="shared" ca="1" si="90"/>
        <v>0</v>
      </c>
      <c r="V487" s="2">
        <f t="shared" ca="1" si="91"/>
        <v>10529.020729374985</v>
      </c>
      <c r="W487" s="2">
        <f t="shared" si="92"/>
        <v>0</v>
      </c>
      <c r="X487" s="2">
        <f t="shared" ca="1" si="97"/>
        <v>18.801822731026757</v>
      </c>
      <c r="Y487" s="2">
        <v>1671.6036231060536</v>
      </c>
      <c r="Z487" s="22">
        <v>0</v>
      </c>
      <c r="AA487" s="65">
        <f t="shared" si="96"/>
        <v>1671.6036231060536</v>
      </c>
    </row>
    <row r="488" spans="6:27" customFormat="1">
      <c r="F488" s="1">
        <v>482</v>
      </c>
      <c r="G488" s="1">
        <v>140</v>
      </c>
      <c r="H488" s="1">
        <v>7</v>
      </c>
      <c r="I488" s="1">
        <v>978</v>
      </c>
      <c r="J488" s="1">
        <v>100</v>
      </c>
      <c r="K488" s="1">
        <f>IFERROR(IF(VLOOKUP(G488,'RESIDENCIAL POPULAR  '!$G$6:$R$1080,4,FALSE)=J488,INDEX('RESIDENCIAL POPULAR  '!$G$6:$R$1080,G489,3),"0"),0)</f>
        <v>0</v>
      </c>
      <c r="L488" s="32">
        <f t="shared" si="93"/>
        <v>978</v>
      </c>
      <c r="M488" s="1">
        <f>IFERROR(IF(VLOOKUP(G488,'RESIDENCIAL POPULAR  '!$G$6:$R$1080,4,FALSE)=J488,INDEX('RESIDENCIAL POPULAR  '!$G$6:$R$1080,G489,2),"0"),0)</f>
        <v>0</v>
      </c>
      <c r="N488" s="31">
        <f t="shared" si="86"/>
        <v>7</v>
      </c>
      <c r="O488" s="2">
        <v>0</v>
      </c>
      <c r="P488" s="2">
        <f t="shared" si="87"/>
        <v>23.417461031249999</v>
      </c>
      <c r="Q488" s="2">
        <f t="shared" ca="1" si="88"/>
        <v>2632.2551823437461</v>
      </c>
      <c r="R488" s="2">
        <f t="shared" ca="1" si="94"/>
        <v>2632.2551823437461</v>
      </c>
      <c r="S488" s="2">
        <f t="shared" ca="1" si="95"/>
        <v>5264.5103646874923</v>
      </c>
      <c r="T488" s="2">
        <f t="shared" ca="1" si="89"/>
        <v>18425.786276406223</v>
      </c>
      <c r="U488" s="2">
        <f t="shared" ca="1" si="90"/>
        <v>18425.786276406223</v>
      </c>
      <c r="V488" s="2">
        <f t="shared" ca="1" si="91"/>
        <v>36851.572552812446</v>
      </c>
      <c r="W488" s="2">
        <f t="shared" si="92"/>
        <v>0</v>
      </c>
      <c r="X488" s="2">
        <f t="shared" ca="1" si="97"/>
        <v>18.801822731026757</v>
      </c>
      <c r="Y488" s="2">
        <v>1671.6036231060536</v>
      </c>
      <c r="Z488" s="22">
        <v>1671.6036231060536</v>
      </c>
      <c r="AA488" s="65">
        <f t="shared" si="96"/>
        <v>3343.2072462121073</v>
      </c>
    </row>
    <row r="489" spans="6:27" customFormat="1">
      <c r="F489" s="1">
        <v>483</v>
      </c>
      <c r="G489" s="1">
        <v>141</v>
      </c>
      <c r="H489" s="1">
        <v>2</v>
      </c>
      <c r="I489" s="1">
        <v>282</v>
      </c>
      <c r="J489" s="1">
        <v>0</v>
      </c>
      <c r="K489" s="1" t="str">
        <f>IFERROR(IF(VLOOKUP(G489,'RESIDENCIAL POPULAR  '!$G$6:$R$1080,4,FALSE)=J489,INDEX('RESIDENCIAL POPULAR  '!$G$6:$R$1080,G490,3),"0"),0)</f>
        <v>0</v>
      </c>
      <c r="L489" s="32">
        <f t="shared" si="93"/>
        <v>282</v>
      </c>
      <c r="M489" s="1" t="str">
        <f>IFERROR(IF(VLOOKUP(G489,'RESIDENCIAL POPULAR  '!$G$6:$R$1080,4,FALSE)=J489,INDEX('RESIDENCIAL POPULAR  '!$G$6:$R$1080,G490,2),"0"),0)</f>
        <v>0</v>
      </c>
      <c r="N489" s="31">
        <f t="shared" si="86"/>
        <v>2</v>
      </c>
      <c r="O489" s="2">
        <v>0</v>
      </c>
      <c r="P489" s="2">
        <f t="shared" si="87"/>
        <v>23.417461031249999</v>
      </c>
      <c r="Q489" s="2">
        <f t="shared" ca="1" si="88"/>
        <v>2655.6726433749959</v>
      </c>
      <c r="R489" s="2">
        <f t="shared" ca="1" si="94"/>
        <v>0</v>
      </c>
      <c r="S489" s="2">
        <f t="shared" ca="1" si="95"/>
        <v>2655.6726433749959</v>
      </c>
      <c r="T489" s="2">
        <f t="shared" ca="1" si="89"/>
        <v>5311.3452867499918</v>
      </c>
      <c r="U489" s="2">
        <f t="shared" ca="1" si="90"/>
        <v>0</v>
      </c>
      <c r="V489" s="2">
        <f t="shared" ca="1" si="91"/>
        <v>5311.3452867499918</v>
      </c>
      <c r="W489" s="2">
        <f t="shared" si="92"/>
        <v>0</v>
      </c>
      <c r="X489" s="2">
        <f t="shared" ca="1" si="97"/>
        <v>18.834557754432595</v>
      </c>
      <c r="Y489" s="2">
        <v>1685.3894462361429</v>
      </c>
      <c r="Z489" s="22">
        <v>0</v>
      </c>
      <c r="AA489" s="65">
        <f t="shared" si="96"/>
        <v>1685.3894462361429</v>
      </c>
    </row>
    <row r="490" spans="6:27" customFormat="1">
      <c r="F490" s="1">
        <v>484</v>
      </c>
      <c r="G490" s="1">
        <v>141</v>
      </c>
      <c r="H490" s="1">
        <v>3</v>
      </c>
      <c r="I490" s="1">
        <v>423</v>
      </c>
      <c r="J490" s="1">
        <v>100</v>
      </c>
      <c r="K490" s="1">
        <f>IFERROR(IF(VLOOKUP(G490,'RESIDENCIAL POPULAR  '!$G$6:$R$1080,4,FALSE)=J490,INDEX('RESIDENCIAL POPULAR  '!$G$6:$R$1080,G491,3),"0"),0)</f>
        <v>0</v>
      </c>
      <c r="L490" s="32">
        <f t="shared" si="93"/>
        <v>423</v>
      </c>
      <c r="M490" s="1">
        <f>IFERROR(IF(VLOOKUP(G490,'RESIDENCIAL POPULAR  '!$G$6:$R$1080,4,FALSE)=J490,INDEX('RESIDENCIAL POPULAR  '!$G$6:$R$1080,G491,2),"0"),0)</f>
        <v>0</v>
      </c>
      <c r="N490" s="31">
        <f t="shared" si="86"/>
        <v>3</v>
      </c>
      <c r="O490" s="2">
        <v>0</v>
      </c>
      <c r="P490" s="2">
        <f t="shared" si="87"/>
        <v>23.417461031249999</v>
      </c>
      <c r="Q490" s="2">
        <f t="shared" ca="1" si="88"/>
        <v>2655.6726433749959</v>
      </c>
      <c r="R490" s="2">
        <f t="shared" ca="1" si="94"/>
        <v>2655.6726433749959</v>
      </c>
      <c r="S490" s="2">
        <f t="shared" ca="1" si="95"/>
        <v>5311.3452867499918</v>
      </c>
      <c r="T490" s="2">
        <f t="shared" ca="1" si="89"/>
        <v>7967.0179301249882</v>
      </c>
      <c r="U490" s="2">
        <f t="shared" ca="1" si="90"/>
        <v>7967.0179301249882</v>
      </c>
      <c r="V490" s="2">
        <f t="shared" ca="1" si="91"/>
        <v>15934.035860249976</v>
      </c>
      <c r="W490" s="2">
        <f t="shared" si="92"/>
        <v>0</v>
      </c>
      <c r="X490" s="2">
        <f t="shared" ca="1" si="97"/>
        <v>18.834557754432595</v>
      </c>
      <c r="Y490" s="2">
        <v>1685.3894462361429</v>
      </c>
      <c r="Z490" s="22">
        <v>1685.3894462361429</v>
      </c>
      <c r="AA490" s="65">
        <f t="shared" si="96"/>
        <v>3370.7788924722859</v>
      </c>
    </row>
    <row r="491" spans="6:27" customFormat="1">
      <c r="F491" s="1">
        <v>485</v>
      </c>
      <c r="G491" s="1">
        <v>142</v>
      </c>
      <c r="H491" s="1">
        <v>1</v>
      </c>
      <c r="I491" s="1">
        <v>142</v>
      </c>
      <c r="J491" s="1">
        <v>0</v>
      </c>
      <c r="K491" s="1" t="str">
        <f>IFERROR(IF(VLOOKUP(G491,'RESIDENCIAL POPULAR  '!$G$6:$R$1080,4,FALSE)=J491,INDEX('RESIDENCIAL POPULAR  '!$G$6:$R$1080,G492,3),"0"),0)</f>
        <v>0</v>
      </c>
      <c r="L491" s="32">
        <f t="shared" si="93"/>
        <v>142</v>
      </c>
      <c r="M491" s="1" t="str">
        <f>IFERROR(IF(VLOOKUP(G491,'RESIDENCIAL POPULAR  '!$G$6:$R$1080,4,FALSE)=J491,INDEX('RESIDENCIAL POPULAR  '!$G$6:$R$1080,G492,2),"0"),0)</f>
        <v>0</v>
      </c>
      <c r="N491" s="31">
        <f t="shared" si="86"/>
        <v>1</v>
      </c>
      <c r="O491" s="2">
        <v>0</v>
      </c>
      <c r="P491" s="2">
        <f t="shared" si="87"/>
        <v>23.417461031249999</v>
      </c>
      <c r="Q491" s="2">
        <f t="shared" ca="1" si="88"/>
        <v>2679.0901044062457</v>
      </c>
      <c r="R491" s="2">
        <f t="shared" ca="1" si="94"/>
        <v>0</v>
      </c>
      <c r="S491" s="2">
        <f t="shared" ca="1" si="95"/>
        <v>2679.0901044062457</v>
      </c>
      <c r="T491" s="2">
        <f t="shared" ca="1" si="89"/>
        <v>2679.0901044062457</v>
      </c>
      <c r="U491" s="2">
        <f t="shared" ca="1" si="90"/>
        <v>0</v>
      </c>
      <c r="V491" s="2">
        <f t="shared" ca="1" si="91"/>
        <v>2679.0901044062457</v>
      </c>
      <c r="W491" s="2">
        <f t="shared" si="92"/>
        <v>0</v>
      </c>
      <c r="X491" s="2">
        <f t="shared" ca="1" si="97"/>
        <v>18.866831721170744</v>
      </c>
      <c r="Y491" s="2">
        <v>1699.1752693662322</v>
      </c>
      <c r="Z491" s="22">
        <v>0</v>
      </c>
      <c r="AA491" s="65">
        <f t="shared" si="96"/>
        <v>1699.1752693662322</v>
      </c>
    </row>
    <row r="492" spans="6:27" customFormat="1">
      <c r="F492" s="1">
        <v>486</v>
      </c>
      <c r="G492" s="1">
        <v>142</v>
      </c>
      <c r="H492" s="1">
        <v>2</v>
      </c>
      <c r="I492" s="1">
        <v>284</v>
      </c>
      <c r="J492" s="1">
        <v>100</v>
      </c>
      <c r="K492" s="1">
        <f>IFERROR(IF(VLOOKUP(G492,'RESIDENCIAL POPULAR  '!$G$6:$R$1080,4,FALSE)=J492,INDEX('RESIDENCIAL POPULAR  '!$G$6:$R$1080,G493,3),"0"),0)</f>
        <v>0</v>
      </c>
      <c r="L492" s="32">
        <f t="shared" si="93"/>
        <v>284</v>
      </c>
      <c r="M492" s="1">
        <f>IFERROR(IF(VLOOKUP(G492,'RESIDENCIAL POPULAR  '!$G$6:$R$1080,4,FALSE)=J492,INDEX('RESIDENCIAL POPULAR  '!$G$6:$R$1080,G493,2),"0"),0)</f>
        <v>0</v>
      </c>
      <c r="N492" s="31">
        <f t="shared" si="86"/>
        <v>2</v>
      </c>
      <c r="O492" s="2">
        <v>0</v>
      </c>
      <c r="P492" s="2">
        <f t="shared" si="87"/>
        <v>23.417461031249999</v>
      </c>
      <c r="Q492" s="2">
        <f t="shared" ca="1" si="88"/>
        <v>2679.0901044062457</v>
      </c>
      <c r="R492" s="2">
        <f t="shared" ca="1" si="94"/>
        <v>2679.0901044062457</v>
      </c>
      <c r="S492" s="2">
        <f t="shared" ca="1" si="95"/>
        <v>5358.1802088124914</v>
      </c>
      <c r="T492" s="2">
        <f t="shared" ca="1" si="89"/>
        <v>5358.1802088124914</v>
      </c>
      <c r="U492" s="2">
        <f t="shared" ca="1" si="90"/>
        <v>5358.1802088124914</v>
      </c>
      <c r="V492" s="2">
        <f t="shared" ca="1" si="91"/>
        <v>10716.360417624983</v>
      </c>
      <c r="W492" s="2">
        <f t="shared" si="92"/>
        <v>0</v>
      </c>
      <c r="X492" s="2">
        <f t="shared" ca="1" si="97"/>
        <v>18.866831721170744</v>
      </c>
      <c r="Y492" s="2">
        <v>1699.1752693662322</v>
      </c>
      <c r="Z492" s="22">
        <v>1699.1752693662322</v>
      </c>
      <c r="AA492" s="65">
        <f t="shared" si="96"/>
        <v>3398.3505387324644</v>
      </c>
    </row>
    <row r="493" spans="6:27" customFormat="1">
      <c r="F493" s="1">
        <v>487</v>
      </c>
      <c r="G493" s="1">
        <v>143</v>
      </c>
      <c r="H493" s="1">
        <v>3</v>
      </c>
      <c r="I493" s="1">
        <v>429</v>
      </c>
      <c r="J493" s="1">
        <v>0</v>
      </c>
      <c r="K493" s="1" t="str">
        <f>IFERROR(IF(VLOOKUP(G493,'RESIDENCIAL POPULAR  '!$G$6:$R$1080,4,FALSE)=J493,INDEX('RESIDENCIAL POPULAR  '!$G$6:$R$1080,G494,3),"0"),0)</f>
        <v>0</v>
      </c>
      <c r="L493" s="32">
        <f t="shared" si="93"/>
        <v>429</v>
      </c>
      <c r="M493" s="1" t="str">
        <f>IFERROR(IF(VLOOKUP(G493,'RESIDENCIAL POPULAR  '!$G$6:$R$1080,4,FALSE)=J493,INDEX('RESIDENCIAL POPULAR  '!$G$6:$R$1080,G494,2),"0"),0)</f>
        <v>0</v>
      </c>
      <c r="N493" s="31">
        <f t="shared" si="86"/>
        <v>3</v>
      </c>
      <c r="O493" s="2">
        <v>0</v>
      </c>
      <c r="P493" s="2">
        <f t="shared" si="87"/>
        <v>23.417461031249999</v>
      </c>
      <c r="Q493" s="2">
        <f t="shared" ca="1" si="88"/>
        <v>2702.5075654374955</v>
      </c>
      <c r="R493" s="2">
        <f t="shared" ca="1" si="94"/>
        <v>0</v>
      </c>
      <c r="S493" s="2">
        <f t="shared" ca="1" si="95"/>
        <v>2702.5075654374955</v>
      </c>
      <c r="T493" s="2">
        <f t="shared" ca="1" si="89"/>
        <v>8107.522696312486</v>
      </c>
      <c r="U493" s="2">
        <f t="shared" ca="1" si="90"/>
        <v>0</v>
      </c>
      <c r="V493" s="2">
        <f t="shared" ca="1" si="91"/>
        <v>8107.522696312486</v>
      </c>
      <c r="W493" s="2">
        <f t="shared" si="92"/>
        <v>0</v>
      </c>
      <c r="X493" s="2">
        <f t="shared" ca="1" si="97"/>
        <v>18.898654303758711</v>
      </c>
      <c r="Y493" s="2">
        <v>1712.9610924963215</v>
      </c>
      <c r="Z493" s="22">
        <v>0</v>
      </c>
      <c r="AA493" s="65">
        <f t="shared" si="96"/>
        <v>1712.9610924963215</v>
      </c>
    </row>
    <row r="494" spans="6:27" customFormat="1">
      <c r="F494" s="1">
        <v>488</v>
      </c>
      <c r="G494" s="1">
        <v>143</v>
      </c>
      <c r="H494" s="1">
        <v>4</v>
      </c>
      <c r="I494" s="1">
        <v>572</v>
      </c>
      <c r="J494" s="1">
        <v>100</v>
      </c>
      <c r="K494" s="1">
        <f>IFERROR(IF(VLOOKUP(G494,'RESIDENCIAL POPULAR  '!$G$6:$R$1080,4,FALSE)=J494,INDEX('RESIDENCIAL POPULAR  '!$G$6:$R$1080,G495,3),"0"),0)</f>
        <v>0</v>
      </c>
      <c r="L494" s="32">
        <f t="shared" si="93"/>
        <v>572</v>
      </c>
      <c r="M494" s="1">
        <f>IFERROR(IF(VLOOKUP(G494,'RESIDENCIAL POPULAR  '!$G$6:$R$1080,4,FALSE)=J494,INDEX('RESIDENCIAL POPULAR  '!$G$6:$R$1080,G495,2),"0"),0)</f>
        <v>0</v>
      </c>
      <c r="N494" s="31">
        <f t="shared" si="86"/>
        <v>4</v>
      </c>
      <c r="O494" s="2">
        <v>0</v>
      </c>
      <c r="P494" s="2">
        <f t="shared" si="87"/>
        <v>23.417461031249999</v>
      </c>
      <c r="Q494" s="2">
        <f t="shared" ca="1" si="88"/>
        <v>2702.5075654374955</v>
      </c>
      <c r="R494" s="2">
        <f t="shared" ca="1" si="94"/>
        <v>2702.5075654374955</v>
      </c>
      <c r="S494" s="2">
        <f t="shared" ca="1" si="95"/>
        <v>5405.015130874991</v>
      </c>
      <c r="T494" s="2">
        <f t="shared" ca="1" si="89"/>
        <v>10810.030261749982</v>
      </c>
      <c r="U494" s="2">
        <f t="shared" ca="1" si="90"/>
        <v>10810.030261749982</v>
      </c>
      <c r="V494" s="2">
        <f t="shared" ca="1" si="91"/>
        <v>21620.060523499964</v>
      </c>
      <c r="W494" s="2">
        <f t="shared" si="92"/>
        <v>0</v>
      </c>
      <c r="X494" s="2">
        <f t="shared" ca="1" si="97"/>
        <v>18.898654303758711</v>
      </c>
      <c r="Y494" s="2">
        <v>1712.9610924963215</v>
      </c>
      <c r="Z494" s="22">
        <v>1712.9610924963215</v>
      </c>
      <c r="AA494" s="65">
        <f t="shared" si="96"/>
        <v>3425.922184992643</v>
      </c>
    </row>
    <row r="495" spans="6:27" customFormat="1">
      <c r="F495" s="1">
        <v>489</v>
      </c>
      <c r="G495" s="1">
        <v>144</v>
      </c>
      <c r="H495" s="1">
        <v>2</v>
      </c>
      <c r="I495" s="1">
        <v>288</v>
      </c>
      <c r="J495" s="1">
        <v>0</v>
      </c>
      <c r="K495" s="1" t="str">
        <f>IFERROR(IF(VLOOKUP(G495,'RESIDENCIAL POPULAR  '!$G$6:$R$1080,4,FALSE)=J495,INDEX('RESIDENCIAL POPULAR  '!$G$6:$R$1080,G496,3),"0"),0)</f>
        <v>0</v>
      </c>
      <c r="L495" s="32">
        <f t="shared" si="93"/>
        <v>288</v>
      </c>
      <c r="M495" s="1" t="str">
        <f>IFERROR(IF(VLOOKUP(G495,'RESIDENCIAL POPULAR  '!$G$6:$R$1080,4,FALSE)=J495,INDEX('RESIDENCIAL POPULAR  '!$G$6:$R$1080,G496,2),"0"),0)</f>
        <v>0</v>
      </c>
      <c r="N495" s="31">
        <f t="shared" si="86"/>
        <v>2</v>
      </c>
      <c r="O495" s="2">
        <v>0</v>
      </c>
      <c r="P495" s="2">
        <f t="shared" si="87"/>
        <v>23.417461031249999</v>
      </c>
      <c r="Q495" s="2">
        <f t="shared" ca="1" si="88"/>
        <v>2725.9250264687453</v>
      </c>
      <c r="R495" s="2">
        <f t="shared" ca="1" si="94"/>
        <v>0</v>
      </c>
      <c r="S495" s="2">
        <f t="shared" ca="1" si="95"/>
        <v>2725.9250264687453</v>
      </c>
      <c r="T495" s="2">
        <f t="shared" ca="1" si="89"/>
        <v>5451.8500529374905</v>
      </c>
      <c r="U495" s="2">
        <f t="shared" ca="1" si="90"/>
        <v>0</v>
      </c>
      <c r="V495" s="2">
        <f t="shared" ca="1" si="91"/>
        <v>5451.8500529374905</v>
      </c>
      <c r="W495" s="2">
        <f t="shared" si="92"/>
        <v>0</v>
      </c>
      <c r="X495" s="2">
        <f t="shared" ca="1" si="97"/>
        <v>18.930034906032954</v>
      </c>
      <c r="Y495" s="2">
        <v>1726.7469156264108</v>
      </c>
      <c r="Z495" s="22">
        <v>0</v>
      </c>
      <c r="AA495" s="65">
        <f t="shared" si="96"/>
        <v>1726.7469156264108</v>
      </c>
    </row>
    <row r="496" spans="6:27" customFormat="1">
      <c r="F496" s="1">
        <v>490</v>
      </c>
      <c r="G496" s="1">
        <v>144</v>
      </c>
      <c r="H496" s="1">
        <v>1</v>
      </c>
      <c r="I496" s="1">
        <v>144</v>
      </c>
      <c r="J496" s="1">
        <v>60</v>
      </c>
      <c r="K496" s="1" t="str">
        <f>IFERROR(IF(VLOOKUP(G496,'RESIDENCIAL POPULAR  '!$G$6:$R$1080,4,FALSE)=J496,INDEX('RESIDENCIAL POPULAR  '!$G$6:$R$1080,G497,3),"0"),0)</f>
        <v>0</v>
      </c>
      <c r="L496" s="32">
        <f t="shared" si="93"/>
        <v>144</v>
      </c>
      <c r="M496" s="1" t="str">
        <f>IFERROR(IF(VLOOKUP(G496,'RESIDENCIAL POPULAR  '!$G$6:$R$1080,4,FALSE)=J496,INDEX('RESIDENCIAL POPULAR  '!$G$6:$R$1080,G497,2),"0"),0)</f>
        <v>0</v>
      </c>
      <c r="N496" s="31">
        <f t="shared" si="86"/>
        <v>1</v>
      </c>
      <c r="O496" s="2">
        <v>0</v>
      </c>
      <c r="P496" s="2">
        <f t="shared" si="87"/>
        <v>23.417461031249999</v>
      </c>
      <c r="Q496" s="2">
        <f t="shared" ca="1" si="88"/>
        <v>2725.9250264687453</v>
      </c>
      <c r="R496" s="2">
        <f t="shared" ca="1" si="94"/>
        <v>1635.5550158812471</v>
      </c>
      <c r="S496" s="2">
        <f t="shared" ca="1" si="95"/>
        <v>4361.4800423499928</v>
      </c>
      <c r="T496" s="2">
        <f t="shared" ca="1" si="89"/>
        <v>2725.9250264687453</v>
      </c>
      <c r="U496" s="2">
        <f t="shared" ca="1" si="90"/>
        <v>1635.5550158812471</v>
      </c>
      <c r="V496" s="2">
        <f t="shared" ca="1" si="91"/>
        <v>4361.4800423499928</v>
      </c>
      <c r="W496" s="2">
        <f t="shared" si="92"/>
        <v>0</v>
      </c>
      <c r="X496" s="2">
        <f t="shared" ca="1" si="97"/>
        <v>18.930034906032954</v>
      </c>
      <c r="Y496" s="2">
        <v>1726.7469156264108</v>
      </c>
      <c r="Z496" s="22">
        <v>1036.0481493758464</v>
      </c>
      <c r="AA496" s="65">
        <f t="shared" si="96"/>
        <v>2762.7950650022572</v>
      </c>
    </row>
    <row r="497" spans="6:27" customFormat="1">
      <c r="F497" s="1">
        <v>491</v>
      </c>
      <c r="G497" s="1">
        <v>144</v>
      </c>
      <c r="H497" s="1">
        <v>6</v>
      </c>
      <c r="I497" s="1">
        <v>864</v>
      </c>
      <c r="J497" s="1">
        <v>100</v>
      </c>
      <c r="K497" s="1">
        <f>IFERROR(IF(VLOOKUP(G497,'RESIDENCIAL POPULAR  '!$G$6:$R$1080,4,FALSE)=J497,INDEX('RESIDENCIAL POPULAR  '!$G$6:$R$1080,G498,3),"0"),0)</f>
        <v>0</v>
      </c>
      <c r="L497" s="32">
        <f t="shared" si="93"/>
        <v>864</v>
      </c>
      <c r="M497" s="1">
        <f>IFERROR(IF(VLOOKUP(G497,'RESIDENCIAL POPULAR  '!$G$6:$R$1080,4,FALSE)=J497,INDEX('RESIDENCIAL POPULAR  '!$G$6:$R$1080,G498,2),"0"),0)</f>
        <v>0</v>
      </c>
      <c r="N497" s="31">
        <f t="shared" si="86"/>
        <v>6</v>
      </c>
      <c r="O497" s="2">
        <v>0</v>
      </c>
      <c r="P497" s="2">
        <f t="shared" si="87"/>
        <v>23.417461031249999</v>
      </c>
      <c r="Q497" s="2">
        <f t="shared" ca="1" si="88"/>
        <v>2725.9250264687453</v>
      </c>
      <c r="R497" s="2">
        <f t="shared" ca="1" si="94"/>
        <v>2725.9250264687453</v>
      </c>
      <c r="S497" s="2">
        <f t="shared" ca="1" si="95"/>
        <v>5451.8500529374905</v>
      </c>
      <c r="T497" s="2">
        <f t="shared" ca="1" si="89"/>
        <v>16355.550158812472</v>
      </c>
      <c r="U497" s="2">
        <f t="shared" ca="1" si="90"/>
        <v>16355.550158812472</v>
      </c>
      <c r="V497" s="2">
        <f t="shared" ca="1" si="91"/>
        <v>32711.100317624943</v>
      </c>
      <c r="W497" s="2">
        <f t="shared" si="92"/>
        <v>0</v>
      </c>
      <c r="X497" s="2">
        <f t="shared" ca="1" si="97"/>
        <v>18.930034906032954</v>
      </c>
      <c r="Y497" s="2">
        <v>1726.7469156264108</v>
      </c>
      <c r="Z497" s="22">
        <v>1726.7469156264108</v>
      </c>
      <c r="AA497" s="65">
        <f t="shared" si="96"/>
        <v>3453.4938312528216</v>
      </c>
    </row>
    <row r="498" spans="6:27" customFormat="1">
      <c r="F498" s="1">
        <v>492</v>
      </c>
      <c r="G498" s="1">
        <v>145</v>
      </c>
      <c r="H498" s="1">
        <v>1</v>
      </c>
      <c r="I498" s="1">
        <v>145</v>
      </c>
      <c r="J498" s="1">
        <v>0</v>
      </c>
      <c r="K498" s="1" t="str">
        <f>IFERROR(IF(VLOOKUP(G498,'RESIDENCIAL POPULAR  '!$G$6:$R$1080,4,FALSE)=J498,INDEX('RESIDENCIAL POPULAR  '!$G$6:$R$1080,G499,3),"0"),0)</f>
        <v>0</v>
      </c>
      <c r="L498" s="32">
        <f t="shared" si="93"/>
        <v>145</v>
      </c>
      <c r="M498" s="1" t="str">
        <f>IFERROR(IF(VLOOKUP(G498,'RESIDENCIAL POPULAR  '!$G$6:$R$1080,4,FALSE)=J498,INDEX('RESIDENCIAL POPULAR  '!$G$6:$R$1080,G499,2),"0"),0)</f>
        <v>0</v>
      </c>
      <c r="N498" s="31">
        <f t="shared" si="86"/>
        <v>1</v>
      </c>
      <c r="O498" s="2">
        <v>0</v>
      </c>
      <c r="P498" s="2">
        <f t="shared" si="87"/>
        <v>23.417461031249999</v>
      </c>
      <c r="Q498" s="2">
        <f t="shared" ca="1" si="88"/>
        <v>2749.3424874999951</v>
      </c>
      <c r="R498" s="2">
        <f t="shared" ca="1" si="94"/>
        <v>0</v>
      </c>
      <c r="S498" s="2">
        <f t="shared" ca="1" si="95"/>
        <v>2749.3424874999951</v>
      </c>
      <c r="T498" s="2">
        <f t="shared" ca="1" si="89"/>
        <v>2749.3424874999951</v>
      </c>
      <c r="U498" s="2">
        <f t="shared" ca="1" si="90"/>
        <v>0</v>
      </c>
      <c r="V498" s="2">
        <f t="shared" ca="1" si="91"/>
        <v>2749.3424874999951</v>
      </c>
      <c r="W498" s="2">
        <f t="shared" si="92"/>
        <v>0</v>
      </c>
      <c r="X498" s="2">
        <f t="shared" ca="1" si="97"/>
        <v>18.96098267241376</v>
      </c>
      <c r="Y498" s="2">
        <v>1740.5327387565001</v>
      </c>
      <c r="Z498" s="22">
        <v>0</v>
      </c>
      <c r="AA498" s="65">
        <f t="shared" si="96"/>
        <v>1740.5327387565001</v>
      </c>
    </row>
    <row r="499" spans="6:27" customFormat="1">
      <c r="F499" s="1">
        <v>493</v>
      </c>
      <c r="G499" s="1">
        <v>145</v>
      </c>
      <c r="H499" s="1">
        <v>1</v>
      </c>
      <c r="I499" s="1">
        <v>145</v>
      </c>
      <c r="J499" s="1">
        <v>60</v>
      </c>
      <c r="K499" s="1" t="str">
        <f>IFERROR(IF(VLOOKUP(G499,'RESIDENCIAL POPULAR  '!$G$6:$R$1080,4,FALSE)=J499,INDEX('RESIDENCIAL POPULAR  '!$G$6:$R$1080,G500,3),"0"),0)</f>
        <v>0</v>
      </c>
      <c r="L499" s="32">
        <f t="shared" si="93"/>
        <v>145</v>
      </c>
      <c r="M499" s="1" t="str">
        <f>IFERROR(IF(VLOOKUP(G499,'RESIDENCIAL POPULAR  '!$G$6:$R$1080,4,FALSE)=J499,INDEX('RESIDENCIAL POPULAR  '!$G$6:$R$1080,G500,2),"0"),0)</f>
        <v>0</v>
      </c>
      <c r="N499" s="31">
        <f t="shared" si="86"/>
        <v>1</v>
      </c>
      <c r="O499" s="2">
        <v>0</v>
      </c>
      <c r="P499" s="2">
        <f t="shared" si="87"/>
        <v>23.417461031249999</v>
      </c>
      <c r="Q499" s="2">
        <f t="shared" ca="1" si="88"/>
        <v>2749.3424874999951</v>
      </c>
      <c r="R499" s="2">
        <f t="shared" ca="1" si="94"/>
        <v>1649.6054924999969</v>
      </c>
      <c r="S499" s="2">
        <f t="shared" ca="1" si="95"/>
        <v>4398.9479799999917</v>
      </c>
      <c r="T499" s="2">
        <f t="shared" ca="1" si="89"/>
        <v>2749.3424874999951</v>
      </c>
      <c r="U499" s="2">
        <f t="shared" ca="1" si="90"/>
        <v>1649.6054924999969</v>
      </c>
      <c r="V499" s="2">
        <f t="shared" ca="1" si="91"/>
        <v>4398.9479799999917</v>
      </c>
      <c r="W499" s="2">
        <f t="shared" si="92"/>
        <v>0</v>
      </c>
      <c r="X499" s="2">
        <f t="shared" ca="1" si="97"/>
        <v>18.96098267241376</v>
      </c>
      <c r="Y499" s="2">
        <v>1740.5327387565001</v>
      </c>
      <c r="Z499" s="22">
        <v>1044.3196432539</v>
      </c>
      <c r="AA499" s="65">
        <f t="shared" si="96"/>
        <v>2784.8523820104001</v>
      </c>
    </row>
    <row r="500" spans="6:27" customFormat="1">
      <c r="F500" s="1">
        <v>494</v>
      </c>
      <c r="G500" s="1">
        <v>145</v>
      </c>
      <c r="H500" s="1">
        <v>2</v>
      </c>
      <c r="I500" s="1">
        <v>290</v>
      </c>
      <c r="J500" s="1">
        <v>100</v>
      </c>
      <c r="K500" s="1">
        <f>IFERROR(IF(VLOOKUP(G500,'RESIDENCIAL POPULAR  '!$G$6:$R$1080,4,FALSE)=J500,INDEX('RESIDENCIAL POPULAR  '!$G$6:$R$1080,G501,3),"0"),0)</f>
        <v>0</v>
      </c>
      <c r="L500" s="32">
        <f t="shared" si="93"/>
        <v>290</v>
      </c>
      <c r="M500" s="1">
        <f>IFERROR(IF(VLOOKUP(G500,'RESIDENCIAL POPULAR  '!$G$6:$R$1080,4,FALSE)=J500,INDEX('RESIDENCIAL POPULAR  '!$G$6:$R$1080,G501,2),"0"),0)</f>
        <v>0</v>
      </c>
      <c r="N500" s="31">
        <f t="shared" si="86"/>
        <v>2</v>
      </c>
      <c r="O500" s="2">
        <v>0</v>
      </c>
      <c r="P500" s="2">
        <f t="shared" si="87"/>
        <v>23.417461031249999</v>
      </c>
      <c r="Q500" s="2">
        <f t="shared" ca="1" si="88"/>
        <v>2749.3424874999951</v>
      </c>
      <c r="R500" s="2">
        <f t="shared" ca="1" si="94"/>
        <v>2749.3424874999951</v>
      </c>
      <c r="S500" s="2">
        <f t="shared" ca="1" si="95"/>
        <v>5498.6849749999901</v>
      </c>
      <c r="T500" s="2">
        <f t="shared" ca="1" si="89"/>
        <v>5498.6849749999901</v>
      </c>
      <c r="U500" s="2">
        <f t="shared" ca="1" si="90"/>
        <v>5498.6849749999901</v>
      </c>
      <c r="V500" s="2">
        <f t="shared" ca="1" si="91"/>
        <v>10997.36994999998</v>
      </c>
      <c r="W500" s="2">
        <f t="shared" si="92"/>
        <v>0</v>
      </c>
      <c r="X500" s="2">
        <f t="shared" ca="1" si="97"/>
        <v>18.96098267241376</v>
      </c>
      <c r="Y500" s="2">
        <v>1740.5327387565001</v>
      </c>
      <c r="Z500" s="22">
        <v>1740.5327387565001</v>
      </c>
      <c r="AA500" s="65">
        <f t="shared" si="96"/>
        <v>3481.0654775130001</v>
      </c>
    </row>
    <row r="501" spans="6:27" customFormat="1">
      <c r="F501" s="1">
        <v>495</v>
      </c>
      <c r="G501" s="1">
        <v>146</v>
      </c>
      <c r="H501" s="1">
        <v>5</v>
      </c>
      <c r="I501" s="1">
        <v>730</v>
      </c>
      <c r="J501" s="1">
        <v>0</v>
      </c>
      <c r="K501" s="1" t="str">
        <f>IFERROR(IF(VLOOKUP(G501,'RESIDENCIAL POPULAR  '!$G$6:$R$1080,4,FALSE)=J501,INDEX('RESIDENCIAL POPULAR  '!$G$6:$R$1080,G502,3),"0"),0)</f>
        <v>0</v>
      </c>
      <c r="L501" s="32">
        <f t="shared" si="93"/>
        <v>730</v>
      </c>
      <c r="M501" s="1" t="str">
        <f>IFERROR(IF(VLOOKUP(G501,'RESIDENCIAL POPULAR  '!$G$6:$R$1080,4,FALSE)=J501,INDEX('RESIDENCIAL POPULAR  '!$G$6:$R$1080,G502,2),"0"),0)</f>
        <v>0</v>
      </c>
      <c r="N501" s="31">
        <f t="shared" si="86"/>
        <v>5</v>
      </c>
      <c r="O501" s="2">
        <v>0</v>
      </c>
      <c r="P501" s="2">
        <f t="shared" si="87"/>
        <v>23.417461031249999</v>
      </c>
      <c r="Q501" s="2">
        <f t="shared" ca="1" si="88"/>
        <v>2772.7599485312448</v>
      </c>
      <c r="R501" s="2">
        <f t="shared" ca="1" si="94"/>
        <v>0</v>
      </c>
      <c r="S501" s="2">
        <f t="shared" ca="1" si="95"/>
        <v>2772.7599485312448</v>
      </c>
      <c r="T501" s="2">
        <f t="shared" ca="1" si="89"/>
        <v>13863.799742656225</v>
      </c>
      <c r="U501" s="2">
        <f t="shared" ca="1" si="90"/>
        <v>0</v>
      </c>
      <c r="V501" s="2">
        <f t="shared" ca="1" si="91"/>
        <v>13863.799742656225</v>
      </c>
      <c r="W501" s="2">
        <f t="shared" si="92"/>
        <v>0</v>
      </c>
      <c r="X501" s="2">
        <f t="shared" ca="1" si="97"/>
        <v>18.991506496789349</v>
      </c>
      <c r="Y501" s="2">
        <v>1754.3185618865894</v>
      </c>
      <c r="Z501" s="22">
        <v>0</v>
      </c>
      <c r="AA501" s="65">
        <f t="shared" si="96"/>
        <v>1754.3185618865894</v>
      </c>
    </row>
    <row r="502" spans="6:27" customFormat="1">
      <c r="F502" s="1">
        <v>496</v>
      </c>
      <c r="G502" s="1">
        <v>146</v>
      </c>
      <c r="H502" s="1">
        <v>2</v>
      </c>
      <c r="I502" s="1">
        <v>292</v>
      </c>
      <c r="J502" s="1">
        <v>60</v>
      </c>
      <c r="K502" s="1" t="str">
        <f>IFERROR(IF(VLOOKUP(G502,'RESIDENCIAL POPULAR  '!$G$6:$R$1080,4,FALSE)=J502,INDEX('RESIDENCIAL POPULAR  '!$G$6:$R$1080,G503,3),"0"),0)</f>
        <v>0</v>
      </c>
      <c r="L502" s="32">
        <f t="shared" si="93"/>
        <v>292</v>
      </c>
      <c r="M502" s="1" t="str">
        <f>IFERROR(IF(VLOOKUP(G502,'RESIDENCIAL POPULAR  '!$G$6:$R$1080,4,FALSE)=J502,INDEX('RESIDENCIAL POPULAR  '!$G$6:$R$1080,G503,2),"0"),0)</f>
        <v>0</v>
      </c>
      <c r="N502" s="31">
        <f t="shared" si="86"/>
        <v>2</v>
      </c>
      <c r="O502" s="2">
        <v>0</v>
      </c>
      <c r="P502" s="2">
        <f t="shared" si="87"/>
        <v>23.417461031249999</v>
      </c>
      <c r="Q502" s="2">
        <f t="shared" ca="1" si="88"/>
        <v>2772.7599485312448</v>
      </c>
      <c r="R502" s="2">
        <f t="shared" ca="1" si="94"/>
        <v>1663.655969118747</v>
      </c>
      <c r="S502" s="2">
        <f t="shared" ca="1" si="95"/>
        <v>4436.4159176499916</v>
      </c>
      <c r="T502" s="2">
        <f t="shared" ca="1" si="89"/>
        <v>5545.5198970624897</v>
      </c>
      <c r="U502" s="2">
        <f t="shared" ca="1" si="90"/>
        <v>3327.3119382374939</v>
      </c>
      <c r="V502" s="2">
        <f t="shared" ca="1" si="91"/>
        <v>8872.8318352999831</v>
      </c>
      <c r="W502" s="2">
        <f t="shared" si="92"/>
        <v>0</v>
      </c>
      <c r="X502" s="2">
        <f t="shared" ca="1" si="97"/>
        <v>18.991506496789349</v>
      </c>
      <c r="Y502" s="2">
        <v>1754.3185618865894</v>
      </c>
      <c r="Z502" s="22">
        <v>1052.5911371319535</v>
      </c>
      <c r="AA502" s="65">
        <f t="shared" si="96"/>
        <v>2806.9096990185426</v>
      </c>
    </row>
    <row r="503" spans="6:27" customFormat="1">
      <c r="F503" s="1">
        <v>497</v>
      </c>
      <c r="G503" s="1">
        <v>146</v>
      </c>
      <c r="H503" s="1">
        <v>3</v>
      </c>
      <c r="I503" s="1">
        <v>438</v>
      </c>
      <c r="J503" s="1">
        <v>100</v>
      </c>
      <c r="K503" s="1">
        <f>IFERROR(IF(VLOOKUP(G503,'RESIDENCIAL POPULAR  '!$G$6:$R$1080,4,FALSE)=J503,INDEX('RESIDENCIAL POPULAR  '!$G$6:$R$1080,G504,3),"0"),0)</f>
        <v>0</v>
      </c>
      <c r="L503" s="32">
        <f t="shared" si="93"/>
        <v>438</v>
      </c>
      <c r="M503" s="1">
        <f>IFERROR(IF(VLOOKUP(G503,'RESIDENCIAL POPULAR  '!$G$6:$R$1080,4,FALSE)=J503,INDEX('RESIDENCIAL POPULAR  '!$G$6:$R$1080,G504,2),"0"),0)</f>
        <v>0</v>
      </c>
      <c r="N503" s="31">
        <f t="shared" si="86"/>
        <v>3</v>
      </c>
      <c r="O503" s="2">
        <v>0</v>
      </c>
      <c r="P503" s="2">
        <f t="shared" si="87"/>
        <v>23.417461031249999</v>
      </c>
      <c r="Q503" s="2">
        <f t="shared" ca="1" si="88"/>
        <v>2772.7599485312448</v>
      </c>
      <c r="R503" s="2">
        <f t="shared" ca="1" si="94"/>
        <v>2772.7599485312448</v>
      </c>
      <c r="S503" s="2">
        <f t="shared" ca="1" si="95"/>
        <v>5545.5198970624897</v>
      </c>
      <c r="T503" s="2">
        <f t="shared" ca="1" si="89"/>
        <v>8318.2798455937336</v>
      </c>
      <c r="U503" s="2">
        <f t="shared" ca="1" si="90"/>
        <v>8318.2798455937336</v>
      </c>
      <c r="V503" s="2">
        <f t="shared" ca="1" si="91"/>
        <v>16636.559691187467</v>
      </c>
      <c r="W503" s="2">
        <f t="shared" si="92"/>
        <v>0</v>
      </c>
      <c r="X503" s="2">
        <f t="shared" ca="1" si="97"/>
        <v>18.991506496789349</v>
      </c>
      <c r="Y503" s="2">
        <v>1754.3185618865894</v>
      </c>
      <c r="Z503" s="22">
        <v>1754.3185618865894</v>
      </c>
      <c r="AA503" s="65">
        <f t="shared" si="96"/>
        <v>3508.6371237731787</v>
      </c>
    </row>
    <row r="504" spans="6:27" customFormat="1">
      <c r="F504" s="1">
        <v>498</v>
      </c>
      <c r="G504" s="1">
        <v>147</v>
      </c>
      <c r="H504" s="1">
        <v>2</v>
      </c>
      <c r="I504" s="1">
        <v>294</v>
      </c>
      <c r="J504" s="1">
        <v>0</v>
      </c>
      <c r="K504" s="1" t="str">
        <f>IFERROR(IF(VLOOKUP(G504,'RESIDENCIAL POPULAR  '!$G$6:$R$1080,4,FALSE)=J504,INDEX('RESIDENCIAL POPULAR  '!$G$6:$R$1080,G505,3),"0"),0)</f>
        <v>0</v>
      </c>
      <c r="L504" s="32">
        <f t="shared" si="93"/>
        <v>294</v>
      </c>
      <c r="M504" s="1" t="str">
        <f>IFERROR(IF(VLOOKUP(G504,'RESIDENCIAL POPULAR  '!$G$6:$R$1080,4,FALSE)=J504,INDEX('RESIDENCIAL POPULAR  '!$G$6:$R$1080,G505,2),"0"),0)</f>
        <v>0</v>
      </c>
      <c r="N504" s="31">
        <f t="shared" si="86"/>
        <v>2</v>
      </c>
      <c r="O504" s="2">
        <v>0</v>
      </c>
      <c r="P504" s="2">
        <f t="shared" si="87"/>
        <v>23.417461031249999</v>
      </c>
      <c r="Q504" s="2">
        <f t="shared" ca="1" si="88"/>
        <v>2796.1774095624946</v>
      </c>
      <c r="R504" s="2">
        <f t="shared" ca="1" si="94"/>
        <v>0</v>
      </c>
      <c r="S504" s="2">
        <f t="shared" ca="1" si="95"/>
        <v>2796.1774095624946</v>
      </c>
      <c r="T504" s="2">
        <f t="shared" ca="1" si="89"/>
        <v>5592.3548191249893</v>
      </c>
      <c r="U504" s="2">
        <f t="shared" ca="1" si="90"/>
        <v>0</v>
      </c>
      <c r="V504" s="2">
        <f t="shared" ca="1" si="91"/>
        <v>5592.3548191249893</v>
      </c>
      <c r="W504" s="2">
        <f t="shared" si="92"/>
        <v>0</v>
      </c>
      <c r="X504" s="2">
        <f t="shared" ca="1" si="97"/>
        <v>19.021615031037378</v>
      </c>
      <c r="Y504" s="2">
        <v>1768.1043850166786</v>
      </c>
      <c r="Z504" s="22">
        <v>0</v>
      </c>
      <c r="AA504" s="65">
        <f t="shared" si="96"/>
        <v>1768.1043850166786</v>
      </c>
    </row>
    <row r="505" spans="6:27" customFormat="1">
      <c r="F505" s="1">
        <v>499</v>
      </c>
      <c r="G505" s="1">
        <v>147</v>
      </c>
      <c r="H505" s="1">
        <v>1</v>
      </c>
      <c r="I505" s="1">
        <v>147</v>
      </c>
      <c r="J505" s="1">
        <v>60</v>
      </c>
      <c r="K505" s="1" t="str">
        <f>IFERROR(IF(VLOOKUP(G505,'RESIDENCIAL POPULAR  '!$G$6:$R$1080,4,FALSE)=J505,INDEX('RESIDENCIAL POPULAR  '!$G$6:$R$1080,G506,3),"0"),0)</f>
        <v>0</v>
      </c>
      <c r="L505" s="32">
        <f t="shared" si="93"/>
        <v>147</v>
      </c>
      <c r="M505" s="1" t="str">
        <f>IFERROR(IF(VLOOKUP(G505,'RESIDENCIAL POPULAR  '!$G$6:$R$1080,4,FALSE)=J505,INDEX('RESIDENCIAL POPULAR  '!$G$6:$R$1080,G506,2),"0"),0)</f>
        <v>0</v>
      </c>
      <c r="N505" s="31">
        <f t="shared" si="86"/>
        <v>1</v>
      </c>
      <c r="O505" s="2">
        <v>0</v>
      </c>
      <c r="P505" s="2">
        <f t="shared" si="87"/>
        <v>23.417461031249999</v>
      </c>
      <c r="Q505" s="2">
        <f t="shared" ca="1" si="88"/>
        <v>2796.1774095624946</v>
      </c>
      <c r="R505" s="2">
        <f t="shared" ca="1" si="94"/>
        <v>1677.7064457374968</v>
      </c>
      <c r="S505" s="2">
        <f t="shared" ca="1" si="95"/>
        <v>4473.8838552999914</v>
      </c>
      <c r="T505" s="2">
        <f t="shared" ca="1" si="89"/>
        <v>2796.1774095624946</v>
      </c>
      <c r="U505" s="2">
        <f t="shared" ca="1" si="90"/>
        <v>1677.7064457374968</v>
      </c>
      <c r="V505" s="2">
        <f t="shared" ca="1" si="91"/>
        <v>4473.8838552999914</v>
      </c>
      <c r="W505" s="2">
        <f t="shared" si="92"/>
        <v>0</v>
      </c>
      <c r="X505" s="2">
        <f t="shared" ca="1" si="97"/>
        <v>19.021615031037378</v>
      </c>
      <c r="Y505" s="2">
        <v>1768.1043850166786</v>
      </c>
      <c r="Z505" s="22">
        <v>1060.8626310100071</v>
      </c>
      <c r="AA505" s="65">
        <f t="shared" si="96"/>
        <v>2828.967016026686</v>
      </c>
    </row>
    <row r="506" spans="6:27" customFormat="1">
      <c r="F506" s="1">
        <v>500</v>
      </c>
      <c r="G506" s="1">
        <v>147</v>
      </c>
      <c r="H506" s="1">
        <v>3</v>
      </c>
      <c r="I506" s="1">
        <v>442</v>
      </c>
      <c r="J506" s="1">
        <v>100</v>
      </c>
      <c r="K506" s="1">
        <f>IFERROR(IF(VLOOKUP(G506,'RESIDENCIAL POPULAR  '!$G$6:$R$1080,4,FALSE)=J506,INDEX('RESIDENCIAL POPULAR  '!$G$6:$R$1080,G507,3),"0"),0)</f>
        <v>0</v>
      </c>
      <c r="L506" s="32">
        <f t="shared" si="93"/>
        <v>442</v>
      </c>
      <c r="M506" s="1">
        <f>IFERROR(IF(VLOOKUP(G506,'RESIDENCIAL POPULAR  '!$G$6:$R$1080,4,FALSE)=J506,INDEX('RESIDENCIAL POPULAR  '!$G$6:$R$1080,G507,2),"0"),0)</f>
        <v>0</v>
      </c>
      <c r="N506" s="31">
        <f t="shared" si="86"/>
        <v>3</v>
      </c>
      <c r="O506" s="2">
        <v>0</v>
      </c>
      <c r="P506" s="2">
        <f t="shared" si="87"/>
        <v>23.417461031249999</v>
      </c>
      <c r="Q506" s="2">
        <f t="shared" ca="1" si="88"/>
        <v>2796.1774095624946</v>
      </c>
      <c r="R506" s="2">
        <f t="shared" ca="1" si="94"/>
        <v>2796.1774095624946</v>
      </c>
      <c r="S506" s="2">
        <f t="shared" ca="1" si="95"/>
        <v>5592.3548191249893</v>
      </c>
      <c r="T506" s="2">
        <f t="shared" ca="1" si="89"/>
        <v>8388.5322286874834</v>
      </c>
      <c r="U506" s="2">
        <f t="shared" ca="1" si="90"/>
        <v>8388.5322286874834</v>
      </c>
      <c r="V506" s="2">
        <f t="shared" ca="1" si="91"/>
        <v>16777.064457374967</v>
      </c>
      <c r="W506" s="2">
        <f t="shared" si="92"/>
        <v>0</v>
      </c>
      <c r="X506" s="2">
        <f t="shared" ca="1" si="97"/>
        <v>19.021615031037378</v>
      </c>
      <c r="Y506" s="2">
        <v>1768.1043850166786</v>
      </c>
      <c r="Z506" s="22">
        <v>1768.1043850166786</v>
      </c>
      <c r="AA506" s="65">
        <f t="shared" si="96"/>
        <v>3536.2087700333573</v>
      </c>
    </row>
    <row r="507" spans="6:27" customFormat="1">
      <c r="F507" s="1">
        <v>501</v>
      </c>
      <c r="G507" s="1">
        <v>148</v>
      </c>
      <c r="H507" s="1">
        <v>2</v>
      </c>
      <c r="I507" s="1">
        <v>296</v>
      </c>
      <c r="J507" s="1">
        <v>60</v>
      </c>
      <c r="K507" s="1" t="str">
        <f>IFERROR(IF(VLOOKUP(G507,'RESIDENCIAL POPULAR  '!$G$6:$R$1080,4,FALSE)=J507,INDEX('RESIDENCIAL POPULAR  '!$G$6:$R$1080,G508,3),"0"),0)</f>
        <v>0</v>
      </c>
      <c r="L507" s="32">
        <f t="shared" si="93"/>
        <v>296</v>
      </c>
      <c r="M507" s="1" t="str">
        <f>IFERROR(IF(VLOOKUP(G507,'RESIDENCIAL POPULAR  '!$G$6:$R$1080,4,FALSE)=J507,INDEX('RESIDENCIAL POPULAR  '!$G$6:$R$1080,G508,2),"0"),0)</f>
        <v>0</v>
      </c>
      <c r="N507" s="31">
        <f t="shared" si="86"/>
        <v>2</v>
      </c>
      <c r="O507" s="2">
        <v>0</v>
      </c>
      <c r="P507" s="2">
        <f t="shared" si="87"/>
        <v>23.417461031249999</v>
      </c>
      <c r="Q507" s="2">
        <f t="shared" ca="1" si="88"/>
        <v>2819.5948705937444</v>
      </c>
      <c r="R507" s="2">
        <f t="shared" ca="1" si="94"/>
        <v>1691.7569223562466</v>
      </c>
      <c r="S507" s="2">
        <f t="shared" ca="1" si="95"/>
        <v>4511.3517929499912</v>
      </c>
      <c r="T507" s="2">
        <f t="shared" ca="1" si="89"/>
        <v>5639.1897411874888</v>
      </c>
      <c r="U507" s="2">
        <f t="shared" ca="1" si="90"/>
        <v>3383.5138447124932</v>
      </c>
      <c r="V507" s="2">
        <f t="shared" ca="1" si="91"/>
        <v>9022.7035858999825</v>
      </c>
      <c r="W507" s="2">
        <f t="shared" si="92"/>
        <v>0</v>
      </c>
      <c r="X507" s="2">
        <f t="shared" ca="1" si="97"/>
        <v>19.051316693200977</v>
      </c>
      <c r="Y507" s="2">
        <v>1781.8902081467679</v>
      </c>
      <c r="Z507" s="22">
        <v>1069.1341248880608</v>
      </c>
      <c r="AA507" s="65">
        <f t="shared" si="96"/>
        <v>2851.0243330348285</v>
      </c>
    </row>
    <row r="508" spans="6:27" customFormat="1">
      <c r="F508" s="1">
        <v>502</v>
      </c>
      <c r="G508" s="1">
        <v>148</v>
      </c>
      <c r="H508" s="1">
        <v>1</v>
      </c>
      <c r="I508" s="1">
        <v>148</v>
      </c>
      <c r="J508" s="1">
        <v>100</v>
      </c>
      <c r="K508" s="1">
        <f>IFERROR(IF(VLOOKUP(G508,'RESIDENCIAL POPULAR  '!$G$6:$R$1080,4,FALSE)=J508,INDEX('RESIDENCIAL POPULAR  '!$G$6:$R$1080,G509,3),"0"),0)</f>
        <v>0</v>
      </c>
      <c r="L508" s="32">
        <f t="shared" si="93"/>
        <v>148</v>
      </c>
      <c r="M508" s="1">
        <f>IFERROR(IF(VLOOKUP(G508,'RESIDENCIAL POPULAR  '!$G$6:$R$1080,4,FALSE)=J508,INDEX('RESIDENCIAL POPULAR  '!$G$6:$R$1080,G509,2),"0"),0)</f>
        <v>0</v>
      </c>
      <c r="N508" s="31">
        <f t="shared" si="86"/>
        <v>1</v>
      </c>
      <c r="O508" s="2">
        <v>0</v>
      </c>
      <c r="P508" s="2">
        <f t="shared" si="87"/>
        <v>23.417461031249999</v>
      </c>
      <c r="Q508" s="2">
        <f t="shared" ca="1" si="88"/>
        <v>2819.5948705937444</v>
      </c>
      <c r="R508" s="2">
        <f t="shared" ca="1" si="94"/>
        <v>2819.5948705937444</v>
      </c>
      <c r="S508" s="2">
        <f t="shared" ca="1" si="95"/>
        <v>5639.1897411874888</v>
      </c>
      <c r="T508" s="2">
        <f t="shared" ca="1" si="89"/>
        <v>2819.5948705937444</v>
      </c>
      <c r="U508" s="2">
        <f t="shared" ca="1" si="90"/>
        <v>2819.5948705937444</v>
      </c>
      <c r="V508" s="2">
        <f t="shared" ca="1" si="91"/>
        <v>5639.1897411874888</v>
      </c>
      <c r="W508" s="2">
        <f t="shared" si="92"/>
        <v>0</v>
      </c>
      <c r="X508" s="2">
        <f t="shared" ca="1" si="97"/>
        <v>19.051316693200977</v>
      </c>
      <c r="Y508" s="2">
        <v>1781.8902081467679</v>
      </c>
      <c r="Z508" s="22">
        <v>1781.8902081467679</v>
      </c>
      <c r="AA508" s="65">
        <f t="shared" si="96"/>
        <v>3563.7804162935358</v>
      </c>
    </row>
    <row r="509" spans="6:27" customFormat="1">
      <c r="F509" s="1">
        <v>503</v>
      </c>
      <c r="G509" s="1">
        <v>149</v>
      </c>
      <c r="H509" s="1">
        <v>1</v>
      </c>
      <c r="I509" s="1">
        <v>149</v>
      </c>
      <c r="J509" s="1">
        <v>0</v>
      </c>
      <c r="K509" s="1" t="str">
        <f>IFERROR(IF(VLOOKUP(G509,'RESIDENCIAL POPULAR  '!$G$6:$R$1080,4,FALSE)=J509,INDEX('RESIDENCIAL POPULAR  '!$G$6:$R$1080,G510,3),"0"),0)</f>
        <v>0</v>
      </c>
      <c r="L509" s="32">
        <f t="shared" si="93"/>
        <v>149</v>
      </c>
      <c r="M509" s="1" t="str">
        <f>IFERROR(IF(VLOOKUP(G509,'RESIDENCIAL POPULAR  '!$G$6:$R$1080,4,FALSE)=J509,INDEX('RESIDENCIAL POPULAR  '!$G$6:$R$1080,G510,2),"0"),0)</f>
        <v>0</v>
      </c>
      <c r="N509" s="31">
        <f t="shared" si="86"/>
        <v>1</v>
      </c>
      <c r="O509" s="2">
        <v>0</v>
      </c>
      <c r="P509" s="2">
        <f t="shared" si="87"/>
        <v>23.417461031249999</v>
      </c>
      <c r="Q509" s="2">
        <f t="shared" ca="1" si="88"/>
        <v>2843.0123316249942</v>
      </c>
      <c r="R509" s="2">
        <f t="shared" ca="1" si="94"/>
        <v>0</v>
      </c>
      <c r="S509" s="2">
        <f t="shared" ca="1" si="95"/>
        <v>2843.0123316249942</v>
      </c>
      <c r="T509" s="2">
        <f t="shared" ca="1" si="89"/>
        <v>2843.0123316249942</v>
      </c>
      <c r="U509" s="2">
        <f t="shared" ca="1" si="90"/>
        <v>0</v>
      </c>
      <c r="V509" s="2">
        <f t="shared" ca="1" si="91"/>
        <v>2843.0123316249942</v>
      </c>
      <c r="W509" s="2">
        <f t="shared" si="92"/>
        <v>0</v>
      </c>
      <c r="X509" s="2">
        <f t="shared" ca="1" si="97"/>
        <v>19.08061967533553</v>
      </c>
      <c r="Y509" s="2">
        <v>1795.6760312768572</v>
      </c>
      <c r="Z509" s="22">
        <v>0</v>
      </c>
      <c r="AA509" s="65">
        <f t="shared" si="96"/>
        <v>1795.6760312768572</v>
      </c>
    </row>
    <row r="510" spans="6:27" customFormat="1">
      <c r="F510" s="1">
        <v>504</v>
      </c>
      <c r="G510" s="1">
        <v>149</v>
      </c>
      <c r="H510" s="1">
        <v>1</v>
      </c>
      <c r="I510" s="1">
        <v>149</v>
      </c>
      <c r="J510" s="1">
        <v>60</v>
      </c>
      <c r="K510" s="1" t="str">
        <f>IFERROR(IF(VLOOKUP(G510,'RESIDENCIAL POPULAR  '!$G$6:$R$1080,4,FALSE)=J510,INDEX('RESIDENCIAL POPULAR  '!$G$6:$R$1080,G511,3),"0"),0)</f>
        <v>0</v>
      </c>
      <c r="L510" s="32">
        <f t="shared" si="93"/>
        <v>149</v>
      </c>
      <c r="M510" s="1" t="str">
        <f>IFERROR(IF(VLOOKUP(G510,'RESIDENCIAL POPULAR  '!$G$6:$R$1080,4,FALSE)=J510,INDEX('RESIDENCIAL POPULAR  '!$G$6:$R$1080,G511,2),"0"),0)</f>
        <v>0</v>
      </c>
      <c r="N510" s="31">
        <f t="shared" si="86"/>
        <v>1</v>
      </c>
      <c r="O510" s="2">
        <v>0</v>
      </c>
      <c r="P510" s="2">
        <f t="shared" si="87"/>
        <v>23.417461031249999</v>
      </c>
      <c r="Q510" s="2">
        <f t="shared" ca="1" si="88"/>
        <v>2843.0123316249942</v>
      </c>
      <c r="R510" s="2">
        <f t="shared" ca="1" si="94"/>
        <v>1705.8073989749964</v>
      </c>
      <c r="S510" s="2">
        <f t="shared" ca="1" si="95"/>
        <v>4548.8197305999911</v>
      </c>
      <c r="T510" s="2">
        <f t="shared" ca="1" si="89"/>
        <v>2843.0123316249942</v>
      </c>
      <c r="U510" s="2">
        <f t="shared" ca="1" si="90"/>
        <v>1705.8073989749964</v>
      </c>
      <c r="V510" s="2">
        <f t="shared" ca="1" si="91"/>
        <v>4548.8197305999911</v>
      </c>
      <c r="W510" s="2">
        <f t="shared" si="92"/>
        <v>0</v>
      </c>
      <c r="X510" s="2">
        <f t="shared" ca="1" si="97"/>
        <v>19.08061967533553</v>
      </c>
      <c r="Y510" s="2">
        <v>1795.6760312768572</v>
      </c>
      <c r="Z510" s="22">
        <v>1077.4056187661142</v>
      </c>
      <c r="AA510" s="65">
        <f t="shared" si="96"/>
        <v>2873.0816500429714</v>
      </c>
    </row>
    <row r="511" spans="6:27" customFormat="1">
      <c r="F511" s="1">
        <v>505</v>
      </c>
      <c r="G511" s="1">
        <v>149</v>
      </c>
      <c r="H511" s="1">
        <v>3</v>
      </c>
      <c r="I511" s="1">
        <v>447</v>
      </c>
      <c r="J511" s="1">
        <v>100</v>
      </c>
      <c r="K511" s="1">
        <f>IFERROR(IF(VLOOKUP(G511,'RESIDENCIAL POPULAR  '!$G$6:$R$1080,4,FALSE)=J511,INDEX('RESIDENCIAL POPULAR  '!$G$6:$R$1080,G512,3),"0"),0)</f>
        <v>0</v>
      </c>
      <c r="L511" s="32">
        <f t="shared" si="93"/>
        <v>447</v>
      </c>
      <c r="M511" s="1">
        <f>IFERROR(IF(VLOOKUP(G511,'RESIDENCIAL POPULAR  '!$G$6:$R$1080,4,FALSE)=J511,INDEX('RESIDENCIAL POPULAR  '!$G$6:$R$1080,G512,2),"0"),0)</f>
        <v>0</v>
      </c>
      <c r="N511" s="31">
        <f t="shared" si="86"/>
        <v>3</v>
      </c>
      <c r="O511" s="2">
        <v>0</v>
      </c>
      <c r="P511" s="2">
        <f t="shared" si="87"/>
        <v>23.417461031249999</v>
      </c>
      <c r="Q511" s="2">
        <f t="shared" ca="1" si="88"/>
        <v>2843.0123316249942</v>
      </c>
      <c r="R511" s="2">
        <f t="shared" ca="1" si="94"/>
        <v>2843.0123316249942</v>
      </c>
      <c r="S511" s="2">
        <f t="shared" ca="1" si="95"/>
        <v>5686.0246632499884</v>
      </c>
      <c r="T511" s="2">
        <f t="shared" ca="1" si="89"/>
        <v>8529.0369948749831</v>
      </c>
      <c r="U511" s="2">
        <f t="shared" ca="1" si="90"/>
        <v>8529.0369948749831</v>
      </c>
      <c r="V511" s="2">
        <f t="shared" ca="1" si="91"/>
        <v>17058.073989749966</v>
      </c>
      <c r="W511" s="2">
        <f t="shared" si="92"/>
        <v>0</v>
      </c>
      <c r="X511" s="2">
        <f t="shared" ca="1" si="97"/>
        <v>19.08061967533553</v>
      </c>
      <c r="Y511" s="2">
        <v>1795.6760312768572</v>
      </c>
      <c r="Z511" s="22">
        <v>1795.6760312768572</v>
      </c>
      <c r="AA511" s="65">
        <f t="shared" si="96"/>
        <v>3591.3520625537144</v>
      </c>
    </row>
    <row r="512" spans="6:27" customFormat="1">
      <c r="F512" s="1">
        <v>506</v>
      </c>
      <c r="G512" s="1">
        <v>150</v>
      </c>
      <c r="H512" s="1">
        <v>1</v>
      </c>
      <c r="I512" s="1">
        <v>150</v>
      </c>
      <c r="J512" s="1">
        <v>0</v>
      </c>
      <c r="K512" s="1" t="str">
        <f>IFERROR(IF(VLOOKUP(G512,'RESIDENCIAL POPULAR  '!$G$6:$R$1080,4,FALSE)=J512,INDEX('RESIDENCIAL POPULAR  '!$G$6:$R$1080,G513,3),"0"),0)</f>
        <v>0</v>
      </c>
      <c r="L512" s="32">
        <f t="shared" si="93"/>
        <v>150</v>
      </c>
      <c r="M512" s="1" t="str">
        <f>IFERROR(IF(VLOOKUP(G512,'RESIDENCIAL POPULAR  '!$G$6:$R$1080,4,FALSE)=J512,INDEX('RESIDENCIAL POPULAR  '!$G$6:$R$1080,G513,2),"0"),0)</f>
        <v>0</v>
      </c>
      <c r="N512" s="31">
        <f t="shared" si="86"/>
        <v>1</v>
      </c>
      <c r="O512" s="2">
        <v>0</v>
      </c>
      <c r="P512" s="2">
        <f t="shared" si="87"/>
        <v>23.417461031249999</v>
      </c>
      <c r="Q512" s="2">
        <f t="shared" ca="1" si="88"/>
        <v>2866.429792656244</v>
      </c>
      <c r="R512" s="2">
        <f t="shared" ca="1" si="94"/>
        <v>0</v>
      </c>
      <c r="S512" s="2">
        <f t="shared" ca="1" si="95"/>
        <v>2866.429792656244</v>
      </c>
      <c r="T512" s="2">
        <f t="shared" ca="1" si="89"/>
        <v>2866.429792656244</v>
      </c>
      <c r="U512" s="2">
        <f t="shared" ca="1" si="90"/>
        <v>0</v>
      </c>
      <c r="V512" s="2">
        <f t="shared" ca="1" si="91"/>
        <v>2866.429792656244</v>
      </c>
      <c r="W512" s="2">
        <f t="shared" si="92"/>
        <v>0</v>
      </c>
      <c r="X512" s="2">
        <f t="shared" ca="1" si="97"/>
        <v>19.109531951041628</v>
      </c>
      <c r="Y512" s="2">
        <v>1809.4618544069465</v>
      </c>
      <c r="Z512" s="22">
        <v>0</v>
      </c>
      <c r="AA512" s="65">
        <f t="shared" si="96"/>
        <v>1809.4618544069465</v>
      </c>
    </row>
    <row r="513" spans="6:27" customFormat="1">
      <c r="F513" s="1">
        <v>507</v>
      </c>
      <c r="G513" s="1">
        <v>150</v>
      </c>
      <c r="H513" s="1">
        <v>2</v>
      </c>
      <c r="I513" s="1">
        <v>300</v>
      </c>
      <c r="J513" s="1">
        <v>60</v>
      </c>
      <c r="K513" s="1" t="str">
        <f>IFERROR(IF(VLOOKUP(G513,'RESIDENCIAL POPULAR  '!$G$6:$R$1080,4,FALSE)=J513,INDEX('RESIDENCIAL POPULAR  '!$G$6:$R$1080,G514,3),"0"),0)</f>
        <v>0</v>
      </c>
      <c r="L513" s="32">
        <f t="shared" si="93"/>
        <v>300</v>
      </c>
      <c r="M513" s="1" t="str">
        <f>IFERROR(IF(VLOOKUP(G513,'RESIDENCIAL POPULAR  '!$G$6:$R$1080,4,FALSE)=J513,INDEX('RESIDENCIAL POPULAR  '!$G$6:$R$1080,G514,2),"0"),0)</f>
        <v>0</v>
      </c>
      <c r="N513" s="31">
        <f t="shared" si="86"/>
        <v>2</v>
      </c>
      <c r="O513" s="2">
        <v>0</v>
      </c>
      <c r="P513" s="2">
        <f t="shared" si="87"/>
        <v>23.417461031249999</v>
      </c>
      <c r="Q513" s="2">
        <f t="shared" ca="1" si="88"/>
        <v>2866.429792656244</v>
      </c>
      <c r="R513" s="2">
        <f t="shared" ca="1" si="94"/>
        <v>1719.8578755937463</v>
      </c>
      <c r="S513" s="2">
        <f t="shared" ca="1" si="95"/>
        <v>4586.28766824999</v>
      </c>
      <c r="T513" s="2">
        <f t="shared" ca="1" si="89"/>
        <v>5732.859585312488</v>
      </c>
      <c r="U513" s="2">
        <f t="shared" ca="1" si="90"/>
        <v>3439.7157511874925</v>
      </c>
      <c r="V513" s="2">
        <f t="shared" ca="1" si="91"/>
        <v>9172.57533649998</v>
      </c>
      <c r="W513" s="2">
        <f t="shared" si="92"/>
        <v>0</v>
      </c>
      <c r="X513" s="2">
        <f t="shared" ca="1" si="97"/>
        <v>19.109531951041628</v>
      </c>
      <c r="Y513" s="2">
        <v>1809.4618544069465</v>
      </c>
      <c r="Z513" s="22">
        <v>1085.6771126441679</v>
      </c>
      <c r="AA513" s="65">
        <f t="shared" si="96"/>
        <v>2895.1389670511144</v>
      </c>
    </row>
    <row r="514" spans="6:27" customFormat="1">
      <c r="F514" s="1">
        <v>508</v>
      </c>
      <c r="G514" s="1">
        <v>150</v>
      </c>
      <c r="H514" s="1">
        <v>3</v>
      </c>
      <c r="I514" s="1">
        <v>450</v>
      </c>
      <c r="J514" s="1">
        <v>100</v>
      </c>
      <c r="K514" s="1">
        <f>IFERROR(IF(VLOOKUP(G514,'RESIDENCIAL POPULAR  '!$G$6:$R$1080,4,FALSE)=J514,INDEX('RESIDENCIAL POPULAR  '!$G$6:$R$1080,G515,3),"0"),0)</f>
        <v>0</v>
      </c>
      <c r="L514" s="32">
        <f t="shared" si="93"/>
        <v>450</v>
      </c>
      <c r="M514" s="1">
        <f>IFERROR(IF(VLOOKUP(G514,'RESIDENCIAL POPULAR  '!$G$6:$R$1080,4,FALSE)=J514,INDEX('RESIDENCIAL POPULAR  '!$G$6:$R$1080,G515,2),"0"),0)</f>
        <v>0</v>
      </c>
      <c r="N514" s="31">
        <f t="shared" si="86"/>
        <v>3</v>
      </c>
      <c r="O514" s="2">
        <v>0</v>
      </c>
      <c r="P514" s="2">
        <f t="shared" si="87"/>
        <v>23.417461031249999</v>
      </c>
      <c r="Q514" s="2">
        <f t="shared" ca="1" si="88"/>
        <v>2866.429792656244</v>
      </c>
      <c r="R514" s="2">
        <f t="shared" ca="1" si="94"/>
        <v>2866.429792656244</v>
      </c>
      <c r="S514" s="2">
        <f t="shared" ca="1" si="95"/>
        <v>5732.859585312488</v>
      </c>
      <c r="T514" s="2">
        <f t="shared" ca="1" si="89"/>
        <v>8599.2893779687329</v>
      </c>
      <c r="U514" s="2">
        <f t="shared" ca="1" si="90"/>
        <v>8599.2893779687329</v>
      </c>
      <c r="V514" s="2">
        <f t="shared" ca="1" si="91"/>
        <v>17198.578755937466</v>
      </c>
      <c r="W514" s="2">
        <f t="shared" si="92"/>
        <v>0</v>
      </c>
      <c r="X514" s="2">
        <f t="shared" ca="1" si="97"/>
        <v>19.109531951041628</v>
      </c>
      <c r="Y514" s="2">
        <v>1809.4618544069465</v>
      </c>
      <c r="Z514" s="22">
        <v>1809.4618544069465</v>
      </c>
      <c r="AA514" s="65">
        <f t="shared" si="96"/>
        <v>3618.923708813893</v>
      </c>
    </row>
    <row r="515" spans="6:27" customFormat="1">
      <c r="F515" s="1">
        <v>509</v>
      </c>
      <c r="G515" s="1">
        <v>151</v>
      </c>
      <c r="H515" s="1">
        <v>6</v>
      </c>
      <c r="I515" s="1">
        <v>906</v>
      </c>
      <c r="J515" s="1">
        <v>100</v>
      </c>
      <c r="K515" s="1">
        <f>IFERROR(IF(VLOOKUP(G515,'RESIDENCIAL POPULAR  '!$G$6:$R$1080,4,FALSE)=J515,INDEX('RESIDENCIAL POPULAR  '!$G$6:$R$1080,G516,3),"0"),0)</f>
        <v>0</v>
      </c>
      <c r="L515" s="32">
        <f t="shared" si="93"/>
        <v>906</v>
      </c>
      <c r="M515" s="1">
        <f>IFERROR(IF(VLOOKUP(G515,'RESIDENCIAL POPULAR  '!$G$6:$R$1080,4,FALSE)=J515,INDEX('RESIDENCIAL POPULAR  '!$G$6:$R$1080,G516,2),"0"),0)</f>
        <v>0</v>
      </c>
      <c r="N515" s="31">
        <f t="shared" si="86"/>
        <v>6</v>
      </c>
      <c r="O515" s="2">
        <v>0</v>
      </c>
      <c r="P515" s="2">
        <f t="shared" si="87"/>
        <v>23.417461031249999</v>
      </c>
      <c r="Q515" s="2">
        <f t="shared" ca="1" si="88"/>
        <v>2889.8472536874938</v>
      </c>
      <c r="R515" s="2">
        <f t="shared" ca="1" si="94"/>
        <v>2889.8472536874938</v>
      </c>
      <c r="S515" s="2">
        <f t="shared" ca="1" si="95"/>
        <v>5779.6945073749876</v>
      </c>
      <c r="T515" s="2">
        <f t="shared" ca="1" si="89"/>
        <v>17339.083522124962</v>
      </c>
      <c r="U515" s="2">
        <f t="shared" ca="1" si="90"/>
        <v>17339.083522124962</v>
      </c>
      <c r="V515" s="2">
        <f t="shared" ca="1" si="91"/>
        <v>34678.167044249923</v>
      </c>
      <c r="W515" s="2">
        <f t="shared" si="92"/>
        <v>0</v>
      </c>
      <c r="X515" s="2">
        <f t="shared" ca="1" si="97"/>
        <v>19.138061282698633</v>
      </c>
      <c r="Y515" s="2">
        <v>1823.2476775370358</v>
      </c>
      <c r="Z515" s="22">
        <v>1823.2476775370358</v>
      </c>
      <c r="AA515" s="65">
        <f t="shared" si="96"/>
        <v>3646.4953550740715</v>
      </c>
    </row>
    <row r="516" spans="6:27" customFormat="1">
      <c r="F516" s="1">
        <v>510</v>
      </c>
      <c r="G516" s="1">
        <v>152</v>
      </c>
      <c r="H516" s="1">
        <v>1</v>
      </c>
      <c r="I516" s="1">
        <v>152</v>
      </c>
      <c r="J516" s="1">
        <v>0</v>
      </c>
      <c r="K516" s="1" t="str">
        <f>IFERROR(IF(VLOOKUP(G516,'RESIDENCIAL POPULAR  '!$G$6:$R$1080,4,FALSE)=J516,INDEX('RESIDENCIAL POPULAR  '!$G$6:$R$1080,G517,3),"0"),0)</f>
        <v>0</v>
      </c>
      <c r="L516" s="32">
        <f t="shared" si="93"/>
        <v>152</v>
      </c>
      <c r="M516" s="1" t="str">
        <f>IFERROR(IF(VLOOKUP(G516,'RESIDENCIAL POPULAR  '!$G$6:$R$1080,4,FALSE)=J516,INDEX('RESIDENCIAL POPULAR  '!$G$6:$R$1080,G517,2),"0"),0)</f>
        <v>0</v>
      </c>
      <c r="N516" s="31">
        <f t="shared" si="86"/>
        <v>1</v>
      </c>
      <c r="O516" s="2">
        <v>0</v>
      </c>
      <c r="P516" s="2">
        <f t="shared" si="87"/>
        <v>23.417461031249999</v>
      </c>
      <c r="Q516" s="2">
        <f t="shared" ca="1" si="88"/>
        <v>2913.2647147187436</v>
      </c>
      <c r="R516" s="2">
        <f t="shared" ca="1" si="94"/>
        <v>0</v>
      </c>
      <c r="S516" s="2">
        <f t="shared" ca="1" si="95"/>
        <v>2913.2647147187436</v>
      </c>
      <c r="T516" s="2">
        <f t="shared" ca="1" si="89"/>
        <v>2913.2647147187436</v>
      </c>
      <c r="U516" s="2">
        <f t="shared" ca="1" si="90"/>
        <v>0</v>
      </c>
      <c r="V516" s="2">
        <f t="shared" ca="1" si="91"/>
        <v>2913.2647147187436</v>
      </c>
      <c r="W516" s="2">
        <f t="shared" si="92"/>
        <v>0</v>
      </c>
      <c r="X516" s="2">
        <f t="shared" ca="1" si="97"/>
        <v>19.166215228412785</v>
      </c>
      <c r="Y516" s="2">
        <v>1837.0335006671251</v>
      </c>
      <c r="Z516" s="22">
        <v>0</v>
      </c>
      <c r="AA516" s="65">
        <f t="shared" si="96"/>
        <v>1837.0335006671251</v>
      </c>
    </row>
    <row r="517" spans="6:27" customFormat="1">
      <c r="F517" s="1">
        <v>511</v>
      </c>
      <c r="G517" s="1">
        <v>152</v>
      </c>
      <c r="H517" s="1">
        <v>3</v>
      </c>
      <c r="I517" s="1">
        <v>456</v>
      </c>
      <c r="J517" s="1">
        <v>60</v>
      </c>
      <c r="K517" s="1" t="str">
        <f>IFERROR(IF(VLOOKUP(G517,'RESIDENCIAL POPULAR  '!$G$6:$R$1080,4,FALSE)=J517,INDEX('RESIDENCIAL POPULAR  '!$G$6:$R$1080,G518,3),"0"),0)</f>
        <v>0</v>
      </c>
      <c r="L517" s="32">
        <f t="shared" si="93"/>
        <v>456</v>
      </c>
      <c r="M517" s="1" t="str">
        <f>IFERROR(IF(VLOOKUP(G517,'RESIDENCIAL POPULAR  '!$G$6:$R$1080,4,FALSE)=J517,INDEX('RESIDENCIAL POPULAR  '!$G$6:$R$1080,G518,2),"0"),0)</f>
        <v>0</v>
      </c>
      <c r="N517" s="31">
        <f t="shared" si="86"/>
        <v>3</v>
      </c>
      <c r="O517" s="2">
        <v>0</v>
      </c>
      <c r="P517" s="2">
        <f t="shared" si="87"/>
        <v>23.417461031249999</v>
      </c>
      <c r="Q517" s="2">
        <f t="shared" ca="1" si="88"/>
        <v>2913.2647147187436</v>
      </c>
      <c r="R517" s="2">
        <f t="shared" ca="1" si="94"/>
        <v>1747.9588288312461</v>
      </c>
      <c r="S517" s="2">
        <f t="shared" ca="1" si="95"/>
        <v>4661.2235435499897</v>
      </c>
      <c r="T517" s="2">
        <f t="shared" ca="1" si="89"/>
        <v>8739.7941441562307</v>
      </c>
      <c r="U517" s="2">
        <f t="shared" ca="1" si="90"/>
        <v>5243.8764864937384</v>
      </c>
      <c r="V517" s="2">
        <f t="shared" ca="1" si="91"/>
        <v>13983.670630649969</v>
      </c>
      <c r="W517" s="2">
        <f t="shared" si="92"/>
        <v>0</v>
      </c>
      <c r="X517" s="2">
        <f t="shared" ca="1" si="97"/>
        <v>19.166215228412785</v>
      </c>
      <c r="Y517" s="2">
        <v>1837.0335006671251</v>
      </c>
      <c r="Z517" s="22">
        <v>1102.220100400275</v>
      </c>
      <c r="AA517" s="65">
        <f t="shared" si="96"/>
        <v>2939.2536010674003</v>
      </c>
    </row>
    <row r="518" spans="6:27" customFormat="1">
      <c r="F518" s="1">
        <v>512</v>
      </c>
      <c r="G518" s="1">
        <v>152</v>
      </c>
      <c r="H518" s="1">
        <v>1</v>
      </c>
      <c r="I518" s="1">
        <v>152</v>
      </c>
      <c r="J518" s="1">
        <v>100</v>
      </c>
      <c r="K518" s="1">
        <f>IFERROR(IF(VLOOKUP(G518,'RESIDENCIAL POPULAR  '!$G$6:$R$1080,4,FALSE)=J518,INDEX('RESIDENCIAL POPULAR  '!$G$6:$R$1080,G519,3),"0"),0)</f>
        <v>0</v>
      </c>
      <c r="L518" s="32">
        <f t="shared" si="93"/>
        <v>152</v>
      </c>
      <c r="M518" s="1">
        <f>IFERROR(IF(VLOOKUP(G518,'RESIDENCIAL POPULAR  '!$G$6:$R$1080,4,FALSE)=J518,INDEX('RESIDENCIAL POPULAR  '!$G$6:$R$1080,G519,2),"0"),0)</f>
        <v>0</v>
      </c>
      <c r="N518" s="31">
        <f t="shared" ref="N518:N581" si="98">H518-M518</f>
        <v>1</v>
      </c>
      <c r="O518" s="2">
        <v>0</v>
      </c>
      <c r="P518" s="2">
        <f t="shared" ref="P518:P581" si="99">_xlfn.IFS(AND(G518&gt;=$B$6,G518&lt;$B$7),$D$6,AND(G518&gt;=$B$7,G518&lt;$B$8),$D$7,AND(G518&gt;=$B$8,G518&lt;$B$9),$D$8,AND(G518&gt;=$B$9,G518&lt;$B$10),$D$9,AND(G518&gt;=$B$10,G518&lt;$B$11),$D$10,AND(G518&gt;=$B$11,G518&lt;$B$12),$D$11,AND(G518&gt;=$B$12,G518&lt;$B$13),$D$12)</f>
        <v>23.417461031249999</v>
      </c>
      <c r="Q518" s="2">
        <f t="shared" ref="Q518:Q581" ca="1" si="100">_xlfn.IFS(AND(G518&gt;=$B$6,G518&lt;$B$7),O518+G518*P518,         AND(G518&gt;=$B$7,G518&lt;$B$8),INDEX($Q$7:$Q$917,F518-1,1)+(G518-INDEX($G$7:$G$917,F518-1,1))*P518,     AND(G518&gt;=$B$8,G518&lt;F518),INDEX($Q$7:$Q$917,F518-1,1)+(G518-INDEX($G$7:$G$917,F518-1,1))*P518,   AND(G518&gt;=F518,G518&lt;$B$10),INDEX($Q$7:$Q$917,F518-1,1)+(G518-INDEX($G$7:$G$917,F518-1,1))*P518,      AND(G518&gt;=$B$10,G518&lt;$B$11),INDEX($Q$7:$Q$917,$B$10-1,1)+(G518-INDEX($G$7:$G$917,$B$10-1,1))*P518,    AND(G518&gt;=$B$11,G518&lt;$B$12),INDEX($Q$7:$Q$917,$B$11-1,1)+(G518-INDEX($G$7:$G$917,$B$11-1,1))*P518,          AND(G518&gt;=$B$12,G518&lt;$B$13),INDEX($Q$7:$Q$917,$B$12-1,1)+(G518-INDEX($G$7:$G$917,$B$12-1,1))*P518,    AND(G518&gt;=$B$12,G518&lt;$B$13),INDEX($Q$7:$Q$917,$B$12-1,1)+(G518-INDEX($G$7:$G$917,$B$12-1,1))*P518                )</f>
        <v>2913.2647147187436</v>
      </c>
      <c r="R518" s="2">
        <f t="shared" ca="1" si="94"/>
        <v>2913.2647147187436</v>
      </c>
      <c r="S518" s="2">
        <f t="shared" ca="1" si="95"/>
        <v>5826.5294294374871</v>
      </c>
      <c r="T518" s="2">
        <f t="shared" ref="T518:T581" ca="1" si="101">N518*Q518</f>
        <v>2913.2647147187436</v>
      </c>
      <c r="U518" s="2">
        <f t="shared" ref="U518:U581" ca="1" si="102">N518*R518</f>
        <v>2913.2647147187436</v>
      </c>
      <c r="V518" s="2">
        <f t="shared" ref="V518:V581" ca="1" si="103">N518*S518</f>
        <v>5826.5294294374871</v>
      </c>
      <c r="W518" s="2">
        <f t="shared" ref="W518:W581" si="104">IFERROR((O518*N518),"-")</f>
        <v>0</v>
      </c>
      <c r="X518" s="2">
        <f t="shared" ca="1" si="97"/>
        <v>19.166215228412785</v>
      </c>
      <c r="Y518" s="2">
        <v>1837.0335006671251</v>
      </c>
      <c r="Z518" s="22">
        <v>1837.0335006671251</v>
      </c>
      <c r="AA518" s="65">
        <f t="shared" si="96"/>
        <v>3674.0670013342501</v>
      </c>
    </row>
    <row r="519" spans="6:27" customFormat="1">
      <c r="F519" s="1">
        <v>513</v>
      </c>
      <c r="G519" s="1">
        <v>153</v>
      </c>
      <c r="H519" s="1">
        <v>1</v>
      </c>
      <c r="I519" s="1">
        <v>153</v>
      </c>
      <c r="J519" s="1">
        <v>0</v>
      </c>
      <c r="K519" s="1" t="str">
        <f>IFERROR(IF(VLOOKUP(G519,'RESIDENCIAL POPULAR  '!$G$6:$R$1080,4,FALSE)=J519,INDEX('RESIDENCIAL POPULAR  '!$G$6:$R$1080,G520,3),"0"),0)</f>
        <v>0</v>
      </c>
      <c r="L519" s="32">
        <f t="shared" ref="L519:L582" si="105">I519-K519</f>
        <v>153</v>
      </c>
      <c r="M519" s="1" t="str">
        <f>IFERROR(IF(VLOOKUP(G519,'RESIDENCIAL POPULAR  '!$G$6:$R$1080,4,FALSE)=J519,INDEX('RESIDENCIAL POPULAR  '!$G$6:$R$1080,G520,2),"0"),0)</f>
        <v>0</v>
      </c>
      <c r="N519" s="31">
        <f t="shared" si="98"/>
        <v>1</v>
      </c>
      <c r="O519" s="2">
        <v>0</v>
      </c>
      <c r="P519" s="2">
        <f t="shared" si="99"/>
        <v>23.417461031249999</v>
      </c>
      <c r="Q519" s="2">
        <f t="shared" ca="1" si="100"/>
        <v>2936.6821757499933</v>
      </c>
      <c r="R519" s="2">
        <f t="shared" ref="R519:R582" ca="1" si="106">Q519*(J519/100)</f>
        <v>0</v>
      </c>
      <c r="S519" s="2">
        <f t="shared" ref="S519:S582" ca="1" si="107">Q519+R519</f>
        <v>2936.6821757499933</v>
      </c>
      <c r="T519" s="2">
        <f t="shared" ca="1" si="101"/>
        <v>2936.6821757499933</v>
      </c>
      <c r="U519" s="2">
        <f t="shared" ca="1" si="102"/>
        <v>0</v>
      </c>
      <c r="V519" s="2">
        <f t="shared" ca="1" si="103"/>
        <v>2936.6821757499933</v>
      </c>
      <c r="W519" s="2">
        <f t="shared" si="104"/>
        <v>0</v>
      </c>
      <c r="X519" s="2">
        <f t="shared" ca="1" si="97"/>
        <v>19.194001148692767</v>
      </c>
      <c r="Y519" s="2">
        <v>1850.8193237972143</v>
      </c>
      <c r="Z519" s="22">
        <v>0</v>
      </c>
      <c r="AA519" s="65">
        <f t="shared" ref="AA519:AA582" si="108">Y519+Z519</f>
        <v>1850.8193237972143</v>
      </c>
    </row>
    <row r="520" spans="6:27" customFormat="1">
      <c r="F520" s="1">
        <v>514</v>
      </c>
      <c r="G520" s="1">
        <v>153</v>
      </c>
      <c r="H520" s="1">
        <v>1</v>
      </c>
      <c r="I520" s="1">
        <v>153</v>
      </c>
      <c r="J520" s="1">
        <v>100</v>
      </c>
      <c r="K520" s="1">
        <f>IFERROR(IF(VLOOKUP(G520,'RESIDENCIAL POPULAR  '!$G$6:$R$1080,4,FALSE)=J520,INDEX('RESIDENCIAL POPULAR  '!$G$6:$R$1080,G521,3),"0"),0)</f>
        <v>572</v>
      </c>
      <c r="L520" s="32">
        <f t="shared" si="105"/>
        <v>-419</v>
      </c>
      <c r="M520" s="1">
        <f>IFERROR(IF(VLOOKUP(G520,'RESIDENCIAL POPULAR  '!$G$6:$R$1080,4,FALSE)=J520,INDEX('RESIDENCIAL POPULAR  '!$G$6:$R$1080,G521,2),"0"),0)</f>
        <v>4</v>
      </c>
      <c r="N520" s="31">
        <f t="shared" si="98"/>
        <v>-3</v>
      </c>
      <c r="O520" s="2">
        <v>0</v>
      </c>
      <c r="P520" s="2">
        <f t="shared" si="99"/>
        <v>23.417461031249999</v>
      </c>
      <c r="Q520" s="2">
        <f t="shared" ca="1" si="100"/>
        <v>2936.6821757499933</v>
      </c>
      <c r="R520" s="2">
        <f t="shared" ca="1" si="106"/>
        <v>2936.6821757499933</v>
      </c>
      <c r="S520" s="2">
        <f t="shared" ca="1" si="107"/>
        <v>5873.3643514999867</v>
      </c>
      <c r="T520" s="2">
        <f t="shared" ca="1" si="101"/>
        <v>-8810.0465272499805</v>
      </c>
      <c r="U520" s="2">
        <f t="shared" ca="1" si="102"/>
        <v>-8810.0465272499805</v>
      </c>
      <c r="V520" s="2">
        <f t="shared" ca="1" si="103"/>
        <v>-17620.093054499961</v>
      </c>
      <c r="W520" s="2">
        <f t="shared" si="104"/>
        <v>0</v>
      </c>
      <c r="X520" s="2">
        <f t="shared" ca="1" si="97"/>
        <v>19.194001148692767</v>
      </c>
      <c r="Y520" s="2">
        <v>1850.8193237972143</v>
      </c>
      <c r="Z520" s="22">
        <v>1850.8193237972143</v>
      </c>
      <c r="AA520" s="65">
        <f t="shared" si="108"/>
        <v>3701.6386475944287</v>
      </c>
    </row>
    <row r="521" spans="6:27" customFormat="1">
      <c r="F521" s="1">
        <v>515</v>
      </c>
      <c r="G521" s="1">
        <v>154</v>
      </c>
      <c r="H521" s="1">
        <v>2</v>
      </c>
      <c r="I521" s="1">
        <v>308</v>
      </c>
      <c r="J521" s="1">
        <v>0</v>
      </c>
      <c r="K521" s="1" t="str">
        <f>IFERROR(IF(VLOOKUP(G521,'RESIDENCIAL POPULAR  '!$G$6:$R$1080,4,FALSE)=J521,INDEX('RESIDENCIAL POPULAR  '!$G$6:$R$1080,G522,3),"0"),0)</f>
        <v>0</v>
      </c>
      <c r="L521" s="32">
        <f t="shared" si="105"/>
        <v>308</v>
      </c>
      <c r="M521" s="1" t="str">
        <f>IFERROR(IF(VLOOKUP(G521,'RESIDENCIAL POPULAR  '!$G$6:$R$1080,4,FALSE)=J521,INDEX('RESIDENCIAL POPULAR  '!$G$6:$R$1080,G522,2),"0"),0)</f>
        <v>0</v>
      </c>
      <c r="N521" s="31">
        <f t="shared" si="98"/>
        <v>2</v>
      </c>
      <c r="O521" s="2">
        <v>0</v>
      </c>
      <c r="P521" s="2">
        <f t="shared" si="99"/>
        <v>23.417461031249999</v>
      </c>
      <c r="Q521" s="2">
        <f t="shared" ca="1" si="100"/>
        <v>2960.0996367812431</v>
      </c>
      <c r="R521" s="2">
        <f t="shared" ca="1" si="106"/>
        <v>0</v>
      </c>
      <c r="S521" s="2">
        <f t="shared" ca="1" si="107"/>
        <v>2960.0996367812431</v>
      </c>
      <c r="T521" s="2">
        <f t="shared" ca="1" si="101"/>
        <v>5920.1992735624863</v>
      </c>
      <c r="U521" s="2">
        <f t="shared" ca="1" si="102"/>
        <v>0</v>
      </c>
      <c r="V521" s="2">
        <f t="shared" ca="1" si="103"/>
        <v>5920.1992735624863</v>
      </c>
      <c r="W521" s="2">
        <f t="shared" si="104"/>
        <v>0</v>
      </c>
      <c r="X521" s="2">
        <f t="shared" ca="1" si="97"/>
        <v>19.221426212865214</v>
      </c>
      <c r="Y521" s="2">
        <v>1864.6051469273036</v>
      </c>
      <c r="Z521" s="22">
        <v>0</v>
      </c>
      <c r="AA521" s="65">
        <f t="shared" si="108"/>
        <v>1864.6051469273036</v>
      </c>
    </row>
    <row r="522" spans="6:27" customFormat="1">
      <c r="F522" s="1">
        <v>516</v>
      </c>
      <c r="G522" s="1">
        <v>154</v>
      </c>
      <c r="H522" s="1">
        <v>1</v>
      </c>
      <c r="I522" s="1">
        <v>154</v>
      </c>
      <c r="J522" s="1">
        <v>100</v>
      </c>
      <c r="K522" s="1">
        <f>IFERROR(IF(VLOOKUP(G522,'RESIDENCIAL POPULAR  '!$G$6:$R$1080,4,FALSE)=J522,INDEX('RESIDENCIAL POPULAR  '!$G$6:$R$1080,G523,3),"0"),0)</f>
        <v>0</v>
      </c>
      <c r="L522" s="32">
        <f t="shared" si="105"/>
        <v>154</v>
      </c>
      <c r="M522" s="1">
        <f>IFERROR(IF(VLOOKUP(G522,'RESIDENCIAL POPULAR  '!$G$6:$R$1080,4,FALSE)=J522,INDEX('RESIDENCIAL POPULAR  '!$G$6:$R$1080,G523,2),"0"),0)</f>
        <v>0</v>
      </c>
      <c r="N522" s="31">
        <f t="shared" si="98"/>
        <v>1</v>
      </c>
      <c r="O522" s="2">
        <v>0</v>
      </c>
      <c r="P522" s="2">
        <f t="shared" si="99"/>
        <v>23.417461031249999</v>
      </c>
      <c r="Q522" s="2">
        <f t="shared" ca="1" si="100"/>
        <v>2960.0996367812431</v>
      </c>
      <c r="R522" s="2">
        <f t="shared" ca="1" si="106"/>
        <v>2960.0996367812431</v>
      </c>
      <c r="S522" s="2">
        <f t="shared" ca="1" si="107"/>
        <v>5920.1992735624863</v>
      </c>
      <c r="T522" s="2">
        <f t="shared" ca="1" si="101"/>
        <v>2960.0996367812431</v>
      </c>
      <c r="U522" s="2">
        <f t="shared" ca="1" si="102"/>
        <v>2960.0996367812431</v>
      </c>
      <c r="V522" s="2">
        <f t="shared" ca="1" si="103"/>
        <v>5920.1992735624863</v>
      </c>
      <c r="W522" s="2">
        <f t="shared" si="104"/>
        <v>0</v>
      </c>
      <c r="X522" s="2">
        <f t="shared" ca="1" si="97"/>
        <v>19.221426212865214</v>
      </c>
      <c r="Y522" s="2">
        <v>1864.6051469273036</v>
      </c>
      <c r="Z522" s="22">
        <v>1864.6051469273036</v>
      </c>
      <c r="AA522" s="65">
        <f t="shared" si="108"/>
        <v>3729.2102938546072</v>
      </c>
    </row>
    <row r="523" spans="6:27" customFormat="1">
      <c r="F523" s="1">
        <v>517</v>
      </c>
      <c r="G523" s="1">
        <v>155</v>
      </c>
      <c r="H523" s="1">
        <v>2</v>
      </c>
      <c r="I523" s="1">
        <v>310</v>
      </c>
      <c r="J523" s="1">
        <v>0</v>
      </c>
      <c r="K523" s="1" t="str">
        <f>IFERROR(IF(VLOOKUP(G523,'RESIDENCIAL POPULAR  '!$G$6:$R$1080,4,FALSE)=J523,INDEX('RESIDENCIAL POPULAR  '!$G$6:$R$1080,G524,3),"0"),0)</f>
        <v>0</v>
      </c>
      <c r="L523" s="32">
        <f t="shared" si="105"/>
        <v>310</v>
      </c>
      <c r="M523" s="1" t="str">
        <f>IFERROR(IF(VLOOKUP(G523,'RESIDENCIAL POPULAR  '!$G$6:$R$1080,4,FALSE)=J523,INDEX('RESIDENCIAL POPULAR  '!$G$6:$R$1080,G524,2),"0"),0)</f>
        <v>0</v>
      </c>
      <c r="N523" s="31">
        <f t="shared" si="98"/>
        <v>2</v>
      </c>
      <c r="O523" s="2">
        <v>0</v>
      </c>
      <c r="P523" s="2">
        <f t="shared" si="99"/>
        <v>23.417461031249999</v>
      </c>
      <c r="Q523" s="2">
        <f t="shared" ca="1" si="100"/>
        <v>2983.5170978124929</v>
      </c>
      <c r="R523" s="2">
        <f t="shared" ca="1" si="106"/>
        <v>0</v>
      </c>
      <c r="S523" s="2">
        <f t="shared" ca="1" si="107"/>
        <v>2983.5170978124929</v>
      </c>
      <c r="T523" s="2">
        <f t="shared" ca="1" si="101"/>
        <v>5967.0341956249858</v>
      </c>
      <c r="U523" s="2">
        <f t="shared" ca="1" si="102"/>
        <v>0</v>
      </c>
      <c r="V523" s="2">
        <f t="shared" ca="1" si="103"/>
        <v>5967.0341956249858</v>
      </c>
      <c r="W523" s="2">
        <f t="shared" si="104"/>
        <v>0</v>
      </c>
      <c r="X523" s="2">
        <f t="shared" ca="1" si="97"/>
        <v>19.248497405241888</v>
      </c>
      <c r="Y523" s="2">
        <v>1878.3909700573929</v>
      </c>
      <c r="Z523" s="22">
        <v>0</v>
      </c>
      <c r="AA523" s="65">
        <f t="shared" si="108"/>
        <v>1878.3909700573929</v>
      </c>
    </row>
    <row r="524" spans="6:27" customFormat="1">
      <c r="F524" s="1">
        <v>518</v>
      </c>
      <c r="G524" s="1">
        <v>155</v>
      </c>
      <c r="H524" s="1">
        <v>1</v>
      </c>
      <c r="I524" s="1">
        <v>155</v>
      </c>
      <c r="J524" s="1">
        <v>100</v>
      </c>
      <c r="K524" s="1">
        <f>IFERROR(IF(VLOOKUP(G524,'RESIDENCIAL POPULAR  '!$G$6:$R$1080,4,FALSE)=J524,INDEX('RESIDENCIAL POPULAR  '!$G$6:$R$1080,G525,3),"0"),0)</f>
        <v>0</v>
      </c>
      <c r="L524" s="32">
        <f t="shared" si="105"/>
        <v>155</v>
      </c>
      <c r="M524" s="1">
        <f>IFERROR(IF(VLOOKUP(G524,'RESIDENCIAL POPULAR  '!$G$6:$R$1080,4,FALSE)=J524,INDEX('RESIDENCIAL POPULAR  '!$G$6:$R$1080,G525,2),"0"),0)</f>
        <v>0</v>
      </c>
      <c r="N524" s="31">
        <f t="shared" si="98"/>
        <v>1</v>
      </c>
      <c r="O524" s="2">
        <v>0</v>
      </c>
      <c r="P524" s="2">
        <f t="shared" si="99"/>
        <v>23.417461031249999</v>
      </c>
      <c r="Q524" s="2">
        <f t="shared" ca="1" si="100"/>
        <v>2983.5170978124929</v>
      </c>
      <c r="R524" s="2">
        <f t="shared" ca="1" si="106"/>
        <v>2983.5170978124929</v>
      </c>
      <c r="S524" s="2">
        <f t="shared" ca="1" si="107"/>
        <v>5967.0341956249858</v>
      </c>
      <c r="T524" s="2">
        <f t="shared" ca="1" si="101"/>
        <v>2983.5170978124929</v>
      </c>
      <c r="U524" s="2">
        <f t="shared" ca="1" si="102"/>
        <v>2983.5170978124929</v>
      </c>
      <c r="V524" s="2">
        <f t="shared" ca="1" si="103"/>
        <v>5967.0341956249858</v>
      </c>
      <c r="W524" s="2">
        <f t="shared" si="104"/>
        <v>0</v>
      </c>
      <c r="X524" s="2">
        <f t="shared" ref="X524:X587" ca="1" si="109">Q524/G524</f>
        <v>19.248497405241888</v>
      </c>
      <c r="Y524" s="2">
        <v>1878.3909700573929</v>
      </c>
      <c r="Z524" s="22">
        <v>1878.3909700573929</v>
      </c>
      <c r="AA524" s="65">
        <f t="shared" si="108"/>
        <v>3756.7819401147858</v>
      </c>
    </row>
    <row r="525" spans="6:27" customFormat="1">
      <c r="F525" s="1">
        <v>519</v>
      </c>
      <c r="G525" s="1">
        <v>156</v>
      </c>
      <c r="H525" s="1">
        <v>2</v>
      </c>
      <c r="I525" s="1">
        <v>312</v>
      </c>
      <c r="J525" s="1">
        <v>0</v>
      </c>
      <c r="K525" s="1" t="str">
        <f>IFERROR(IF(VLOOKUP(G525,'RESIDENCIAL POPULAR  '!$G$6:$R$1080,4,FALSE)=J525,INDEX('RESIDENCIAL POPULAR  '!$G$6:$R$1080,G526,3),"0"),0)</f>
        <v>0</v>
      </c>
      <c r="L525" s="32">
        <f t="shared" si="105"/>
        <v>312</v>
      </c>
      <c r="M525" s="1" t="str">
        <f>IFERROR(IF(VLOOKUP(G525,'RESIDENCIAL POPULAR  '!$G$6:$R$1080,4,FALSE)=J525,INDEX('RESIDENCIAL POPULAR  '!$G$6:$R$1080,G526,2),"0"),0)</f>
        <v>0</v>
      </c>
      <c r="N525" s="31">
        <f t="shared" si="98"/>
        <v>2</v>
      </c>
      <c r="O525" s="2">
        <v>0</v>
      </c>
      <c r="P525" s="2">
        <f t="shared" si="99"/>
        <v>23.417461031249999</v>
      </c>
      <c r="Q525" s="2">
        <f t="shared" ca="1" si="100"/>
        <v>3006.9345588437427</v>
      </c>
      <c r="R525" s="2">
        <f t="shared" ca="1" si="106"/>
        <v>0</v>
      </c>
      <c r="S525" s="2">
        <f t="shared" ca="1" si="107"/>
        <v>3006.9345588437427</v>
      </c>
      <c r="T525" s="2">
        <f t="shared" ca="1" si="101"/>
        <v>6013.8691176874854</v>
      </c>
      <c r="U525" s="2">
        <f t="shared" ca="1" si="102"/>
        <v>0</v>
      </c>
      <c r="V525" s="2">
        <f t="shared" ca="1" si="103"/>
        <v>6013.8691176874854</v>
      </c>
      <c r="W525" s="2">
        <f t="shared" si="104"/>
        <v>0</v>
      </c>
      <c r="X525" s="2">
        <f t="shared" ca="1" si="109"/>
        <v>19.275221531049631</v>
      </c>
      <c r="Y525" s="2">
        <v>1892.1767931874822</v>
      </c>
      <c r="Z525" s="22">
        <v>0</v>
      </c>
      <c r="AA525" s="65">
        <f t="shared" si="108"/>
        <v>1892.1767931874822</v>
      </c>
    </row>
    <row r="526" spans="6:27" customFormat="1">
      <c r="F526" s="1">
        <v>520</v>
      </c>
      <c r="G526" s="1">
        <v>156</v>
      </c>
      <c r="H526" s="1">
        <v>1</v>
      </c>
      <c r="I526" s="1">
        <v>156</v>
      </c>
      <c r="J526" s="1">
        <v>60</v>
      </c>
      <c r="K526" s="1" t="str">
        <f>IFERROR(IF(VLOOKUP(G526,'RESIDENCIAL POPULAR  '!$G$6:$R$1080,4,FALSE)=J526,INDEX('RESIDENCIAL POPULAR  '!$G$6:$R$1080,G527,3),"0"),0)</f>
        <v>0</v>
      </c>
      <c r="L526" s="32">
        <f t="shared" si="105"/>
        <v>156</v>
      </c>
      <c r="M526" s="1" t="str">
        <f>IFERROR(IF(VLOOKUP(G526,'RESIDENCIAL POPULAR  '!$G$6:$R$1080,4,FALSE)=J526,INDEX('RESIDENCIAL POPULAR  '!$G$6:$R$1080,G527,2),"0"),0)</f>
        <v>0</v>
      </c>
      <c r="N526" s="31">
        <f t="shared" si="98"/>
        <v>1</v>
      </c>
      <c r="O526" s="2">
        <v>0</v>
      </c>
      <c r="P526" s="2">
        <f t="shared" si="99"/>
        <v>23.417461031249999</v>
      </c>
      <c r="Q526" s="2">
        <f t="shared" ca="1" si="100"/>
        <v>3006.9345588437427</v>
      </c>
      <c r="R526" s="2">
        <f t="shared" ca="1" si="106"/>
        <v>1804.1607353062457</v>
      </c>
      <c r="S526" s="2">
        <f t="shared" ca="1" si="107"/>
        <v>4811.0952941499881</v>
      </c>
      <c r="T526" s="2">
        <f t="shared" ca="1" si="101"/>
        <v>3006.9345588437427</v>
      </c>
      <c r="U526" s="2">
        <f t="shared" ca="1" si="102"/>
        <v>1804.1607353062457</v>
      </c>
      <c r="V526" s="2">
        <f t="shared" ca="1" si="103"/>
        <v>4811.0952941499881</v>
      </c>
      <c r="W526" s="2">
        <f t="shared" si="104"/>
        <v>0</v>
      </c>
      <c r="X526" s="2">
        <f t="shared" ca="1" si="109"/>
        <v>19.275221531049631</v>
      </c>
      <c r="Y526" s="2">
        <v>1892.1767931874822</v>
      </c>
      <c r="Z526" s="22">
        <v>1135.3060759124892</v>
      </c>
      <c r="AA526" s="65">
        <f t="shared" si="108"/>
        <v>3027.4828690999711</v>
      </c>
    </row>
    <row r="527" spans="6:27" customFormat="1">
      <c r="F527" s="1">
        <v>521</v>
      </c>
      <c r="G527" s="1">
        <v>156</v>
      </c>
      <c r="H527" s="1">
        <v>4</v>
      </c>
      <c r="I527" s="1">
        <v>623</v>
      </c>
      <c r="J527" s="1">
        <v>100</v>
      </c>
      <c r="K527" s="1">
        <f>IFERROR(IF(VLOOKUP(G527,'RESIDENCIAL POPULAR  '!$G$6:$R$1080,4,FALSE)=J527,INDEX('RESIDENCIAL POPULAR  '!$G$6:$R$1080,G528,3),"0"),0)</f>
        <v>0</v>
      </c>
      <c r="L527" s="32">
        <f t="shared" si="105"/>
        <v>623</v>
      </c>
      <c r="M527" s="1">
        <f>IFERROR(IF(VLOOKUP(G527,'RESIDENCIAL POPULAR  '!$G$6:$R$1080,4,FALSE)=J527,INDEX('RESIDENCIAL POPULAR  '!$G$6:$R$1080,G528,2),"0"),0)</f>
        <v>0</v>
      </c>
      <c r="N527" s="31">
        <f t="shared" si="98"/>
        <v>4</v>
      </c>
      <c r="O527" s="2">
        <v>0</v>
      </c>
      <c r="P527" s="2">
        <f t="shared" si="99"/>
        <v>23.417461031249999</v>
      </c>
      <c r="Q527" s="2">
        <f t="shared" ca="1" si="100"/>
        <v>3006.9345588437427</v>
      </c>
      <c r="R527" s="2">
        <f t="shared" ca="1" si="106"/>
        <v>3006.9345588437427</v>
      </c>
      <c r="S527" s="2">
        <f t="shared" ca="1" si="107"/>
        <v>6013.8691176874854</v>
      </c>
      <c r="T527" s="2">
        <f t="shared" ca="1" si="101"/>
        <v>12027.738235374971</v>
      </c>
      <c r="U527" s="2">
        <f t="shared" ca="1" si="102"/>
        <v>12027.738235374971</v>
      </c>
      <c r="V527" s="2">
        <f t="shared" ca="1" si="103"/>
        <v>24055.476470749942</v>
      </c>
      <c r="W527" s="2">
        <f t="shared" si="104"/>
        <v>0</v>
      </c>
      <c r="X527" s="2">
        <f t="shared" ca="1" si="109"/>
        <v>19.275221531049631</v>
      </c>
      <c r="Y527" s="2">
        <v>1892.1767931874822</v>
      </c>
      <c r="Z527" s="22">
        <v>1892.1767931874822</v>
      </c>
      <c r="AA527" s="65">
        <f t="shared" si="108"/>
        <v>3784.3535863749644</v>
      </c>
    </row>
    <row r="528" spans="6:27" customFormat="1">
      <c r="F528" s="1">
        <v>522</v>
      </c>
      <c r="G528" s="1">
        <v>157</v>
      </c>
      <c r="H528" s="1">
        <v>2</v>
      </c>
      <c r="I528" s="1">
        <v>314</v>
      </c>
      <c r="J528" s="1">
        <v>60</v>
      </c>
      <c r="K528" s="1" t="str">
        <f>IFERROR(IF(VLOOKUP(G528,'RESIDENCIAL POPULAR  '!$G$6:$R$1080,4,FALSE)=J528,INDEX('RESIDENCIAL POPULAR  '!$G$6:$R$1080,G529,3),"0"),0)</f>
        <v>0</v>
      </c>
      <c r="L528" s="32">
        <f t="shared" si="105"/>
        <v>314</v>
      </c>
      <c r="M528" s="1" t="str">
        <f>IFERROR(IF(VLOOKUP(G528,'RESIDENCIAL POPULAR  '!$G$6:$R$1080,4,FALSE)=J528,INDEX('RESIDENCIAL POPULAR  '!$G$6:$R$1080,G529,2),"0"),0)</f>
        <v>0</v>
      </c>
      <c r="N528" s="31">
        <f t="shared" si="98"/>
        <v>2</v>
      </c>
      <c r="O528" s="2">
        <v>0</v>
      </c>
      <c r="P528" s="2">
        <f t="shared" si="99"/>
        <v>23.417461031249999</v>
      </c>
      <c r="Q528" s="2">
        <f t="shared" ca="1" si="100"/>
        <v>3030.3520198749925</v>
      </c>
      <c r="R528" s="2">
        <f t="shared" ca="1" si="106"/>
        <v>1818.2112119249955</v>
      </c>
      <c r="S528" s="2">
        <f t="shared" ca="1" si="107"/>
        <v>4848.563231799988</v>
      </c>
      <c r="T528" s="2">
        <f t="shared" ca="1" si="101"/>
        <v>6060.704039749985</v>
      </c>
      <c r="U528" s="2">
        <f t="shared" ca="1" si="102"/>
        <v>3636.422423849991</v>
      </c>
      <c r="V528" s="2">
        <f t="shared" ca="1" si="103"/>
        <v>9697.126463599976</v>
      </c>
      <c r="W528" s="2">
        <f t="shared" si="104"/>
        <v>0</v>
      </c>
      <c r="X528" s="2">
        <f t="shared" ca="1" si="109"/>
        <v>19.301605222133709</v>
      </c>
      <c r="Y528" s="2">
        <v>1905.9626163175715</v>
      </c>
      <c r="Z528" s="22">
        <v>1143.5775697905428</v>
      </c>
      <c r="AA528" s="65">
        <f t="shared" si="108"/>
        <v>3049.5401861081145</v>
      </c>
    </row>
    <row r="529" spans="6:27" customFormat="1">
      <c r="F529" s="1">
        <v>523</v>
      </c>
      <c r="G529" s="1">
        <v>157</v>
      </c>
      <c r="H529" s="1">
        <v>3</v>
      </c>
      <c r="I529" s="1">
        <v>471</v>
      </c>
      <c r="J529" s="1">
        <v>100</v>
      </c>
      <c r="K529" s="1">
        <f>IFERROR(IF(VLOOKUP(G529,'RESIDENCIAL POPULAR  '!$G$6:$R$1080,4,FALSE)=J529,INDEX('RESIDENCIAL POPULAR  '!$G$6:$R$1080,G530,3),"0"),0)</f>
        <v>0</v>
      </c>
      <c r="L529" s="32">
        <f t="shared" si="105"/>
        <v>471</v>
      </c>
      <c r="M529" s="1">
        <f>IFERROR(IF(VLOOKUP(G529,'RESIDENCIAL POPULAR  '!$G$6:$R$1080,4,FALSE)=J529,INDEX('RESIDENCIAL POPULAR  '!$G$6:$R$1080,G530,2),"0"),0)</f>
        <v>0</v>
      </c>
      <c r="N529" s="31">
        <f t="shared" si="98"/>
        <v>3</v>
      </c>
      <c r="O529" s="2">
        <v>0</v>
      </c>
      <c r="P529" s="2">
        <f t="shared" si="99"/>
        <v>23.417461031249999</v>
      </c>
      <c r="Q529" s="2">
        <f t="shared" ca="1" si="100"/>
        <v>3030.3520198749925</v>
      </c>
      <c r="R529" s="2">
        <f t="shared" ca="1" si="106"/>
        <v>3030.3520198749925</v>
      </c>
      <c r="S529" s="2">
        <f t="shared" ca="1" si="107"/>
        <v>6060.704039749985</v>
      </c>
      <c r="T529" s="2">
        <f t="shared" ca="1" si="101"/>
        <v>9091.0560596249779</v>
      </c>
      <c r="U529" s="2">
        <f t="shared" ca="1" si="102"/>
        <v>9091.0560596249779</v>
      </c>
      <c r="V529" s="2">
        <f t="shared" ca="1" si="103"/>
        <v>18182.112119249956</v>
      </c>
      <c r="W529" s="2">
        <f t="shared" si="104"/>
        <v>0</v>
      </c>
      <c r="X529" s="2">
        <f t="shared" ca="1" si="109"/>
        <v>19.301605222133709</v>
      </c>
      <c r="Y529" s="2">
        <v>1905.9626163175715</v>
      </c>
      <c r="Z529" s="22">
        <v>1905.9626163175715</v>
      </c>
      <c r="AA529" s="65">
        <f t="shared" si="108"/>
        <v>3811.9252326351429</v>
      </c>
    </row>
    <row r="530" spans="6:27" customFormat="1">
      <c r="F530" s="1">
        <v>524</v>
      </c>
      <c r="G530" s="1">
        <v>158</v>
      </c>
      <c r="H530" s="1">
        <v>2</v>
      </c>
      <c r="I530" s="1">
        <v>316</v>
      </c>
      <c r="J530" s="1">
        <v>0</v>
      </c>
      <c r="K530" s="1" t="str">
        <f>IFERROR(IF(VLOOKUP(G530,'RESIDENCIAL POPULAR  '!$G$6:$R$1080,4,FALSE)=J530,INDEX('RESIDENCIAL POPULAR  '!$G$6:$R$1080,G531,3),"0"),0)</f>
        <v>0</v>
      </c>
      <c r="L530" s="32">
        <f t="shared" si="105"/>
        <v>316</v>
      </c>
      <c r="M530" s="1" t="str">
        <f>IFERROR(IF(VLOOKUP(G530,'RESIDENCIAL POPULAR  '!$G$6:$R$1080,4,FALSE)=J530,INDEX('RESIDENCIAL POPULAR  '!$G$6:$R$1080,G531,2),"0"),0)</f>
        <v>0</v>
      </c>
      <c r="N530" s="31">
        <f t="shared" si="98"/>
        <v>2</v>
      </c>
      <c r="O530" s="2">
        <v>0</v>
      </c>
      <c r="P530" s="2">
        <f t="shared" si="99"/>
        <v>23.417461031249999</v>
      </c>
      <c r="Q530" s="2">
        <f t="shared" ca="1" si="100"/>
        <v>3053.7694809062423</v>
      </c>
      <c r="R530" s="2">
        <f t="shared" ca="1" si="106"/>
        <v>0</v>
      </c>
      <c r="S530" s="2">
        <f t="shared" ca="1" si="107"/>
        <v>3053.7694809062423</v>
      </c>
      <c r="T530" s="2">
        <f t="shared" ca="1" si="101"/>
        <v>6107.5389618124846</v>
      </c>
      <c r="U530" s="2">
        <f t="shared" ca="1" si="102"/>
        <v>0</v>
      </c>
      <c r="V530" s="2">
        <f t="shared" ca="1" si="103"/>
        <v>6107.5389618124846</v>
      </c>
      <c r="W530" s="2">
        <f t="shared" si="104"/>
        <v>0</v>
      </c>
      <c r="X530" s="2">
        <f t="shared" ca="1" si="109"/>
        <v>19.327654942444571</v>
      </c>
      <c r="Y530" s="2">
        <v>1919.7484394476608</v>
      </c>
      <c r="Z530" s="22">
        <v>0</v>
      </c>
      <c r="AA530" s="65">
        <f t="shared" si="108"/>
        <v>1919.7484394476608</v>
      </c>
    </row>
    <row r="531" spans="6:27" customFormat="1">
      <c r="F531" s="1">
        <v>525</v>
      </c>
      <c r="G531" s="1">
        <v>158</v>
      </c>
      <c r="H531" s="1">
        <v>1</v>
      </c>
      <c r="I531" s="1">
        <v>158</v>
      </c>
      <c r="J531" s="1">
        <v>60</v>
      </c>
      <c r="K531" s="1" t="str">
        <f>IFERROR(IF(VLOOKUP(G531,'RESIDENCIAL POPULAR  '!$G$6:$R$1080,4,FALSE)=J531,INDEX('RESIDENCIAL POPULAR  '!$G$6:$R$1080,G532,3),"0"),0)</f>
        <v>0</v>
      </c>
      <c r="L531" s="32">
        <f t="shared" si="105"/>
        <v>158</v>
      </c>
      <c r="M531" s="1" t="str">
        <f>IFERROR(IF(VLOOKUP(G531,'RESIDENCIAL POPULAR  '!$G$6:$R$1080,4,FALSE)=J531,INDEX('RESIDENCIAL POPULAR  '!$G$6:$R$1080,G532,2),"0"),0)</f>
        <v>0</v>
      </c>
      <c r="N531" s="31">
        <f t="shared" si="98"/>
        <v>1</v>
      </c>
      <c r="O531" s="2">
        <v>0</v>
      </c>
      <c r="P531" s="2">
        <f t="shared" si="99"/>
        <v>23.417461031249999</v>
      </c>
      <c r="Q531" s="2">
        <f t="shared" ca="1" si="100"/>
        <v>3053.7694809062423</v>
      </c>
      <c r="R531" s="2">
        <f t="shared" ca="1" si="106"/>
        <v>1832.2616885437453</v>
      </c>
      <c r="S531" s="2">
        <f t="shared" ca="1" si="107"/>
        <v>4886.0311694499878</v>
      </c>
      <c r="T531" s="2">
        <f t="shared" ca="1" si="101"/>
        <v>3053.7694809062423</v>
      </c>
      <c r="U531" s="2">
        <f t="shared" ca="1" si="102"/>
        <v>1832.2616885437453</v>
      </c>
      <c r="V531" s="2">
        <f t="shared" ca="1" si="103"/>
        <v>4886.0311694499878</v>
      </c>
      <c r="W531" s="2">
        <f t="shared" si="104"/>
        <v>0</v>
      </c>
      <c r="X531" s="2">
        <f t="shared" ca="1" si="109"/>
        <v>19.327654942444571</v>
      </c>
      <c r="Y531" s="2">
        <v>1919.7484394476608</v>
      </c>
      <c r="Z531" s="22">
        <v>1151.8490636685965</v>
      </c>
      <c r="AA531" s="65">
        <f t="shared" si="108"/>
        <v>3071.597503116257</v>
      </c>
    </row>
    <row r="532" spans="6:27" customFormat="1">
      <c r="F532" s="1">
        <v>526</v>
      </c>
      <c r="G532" s="1">
        <v>158</v>
      </c>
      <c r="H532" s="1">
        <v>1</v>
      </c>
      <c r="I532" s="1">
        <v>158</v>
      </c>
      <c r="J532" s="1">
        <v>100</v>
      </c>
      <c r="K532" s="1">
        <f>IFERROR(IF(VLOOKUP(G532,'RESIDENCIAL POPULAR  '!$G$6:$R$1080,4,FALSE)=J532,INDEX('RESIDENCIAL POPULAR  '!$G$6:$R$1080,G533,3),"0"),0)</f>
        <v>0</v>
      </c>
      <c r="L532" s="32">
        <f t="shared" si="105"/>
        <v>158</v>
      </c>
      <c r="M532" s="1">
        <f>IFERROR(IF(VLOOKUP(G532,'RESIDENCIAL POPULAR  '!$G$6:$R$1080,4,FALSE)=J532,INDEX('RESIDENCIAL POPULAR  '!$G$6:$R$1080,G533,2),"0"),0)</f>
        <v>0</v>
      </c>
      <c r="N532" s="31">
        <f t="shared" si="98"/>
        <v>1</v>
      </c>
      <c r="O532" s="2">
        <v>0</v>
      </c>
      <c r="P532" s="2">
        <f t="shared" si="99"/>
        <v>23.417461031249999</v>
      </c>
      <c r="Q532" s="2">
        <f t="shared" ca="1" si="100"/>
        <v>3053.7694809062423</v>
      </c>
      <c r="R532" s="2">
        <f t="shared" ca="1" si="106"/>
        <v>3053.7694809062423</v>
      </c>
      <c r="S532" s="2">
        <f t="shared" ca="1" si="107"/>
        <v>6107.5389618124846</v>
      </c>
      <c r="T532" s="2">
        <f t="shared" ca="1" si="101"/>
        <v>3053.7694809062423</v>
      </c>
      <c r="U532" s="2">
        <f t="shared" ca="1" si="102"/>
        <v>3053.7694809062423</v>
      </c>
      <c r="V532" s="2">
        <f t="shared" ca="1" si="103"/>
        <v>6107.5389618124846</v>
      </c>
      <c r="W532" s="2">
        <f t="shared" si="104"/>
        <v>0</v>
      </c>
      <c r="X532" s="2">
        <f t="shared" ca="1" si="109"/>
        <v>19.327654942444571</v>
      </c>
      <c r="Y532" s="2">
        <v>1919.7484394476608</v>
      </c>
      <c r="Z532" s="22">
        <v>1919.7484394476608</v>
      </c>
      <c r="AA532" s="65">
        <f t="shared" si="108"/>
        <v>3839.4968788953215</v>
      </c>
    </row>
    <row r="533" spans="6:27" customFormat="1">
      <c r="F533" s="1">
        <v>527</v>
      </c>
      <c r="G533" s="1">
        <v>159</v>
      </c>
      <c r="H533" s="1">
        <v>3</v>
      </c>
      <c r="I533" s="1">
        <v>476</v>
      </c>
      <c r="J533" s="1">
        <v>0</v>
      </c>
      <c r="K533" s="1" t="str">
        <f>IFERROR(IF(VLOOKUP(G533,'RESIDENCIAL POPULAR  '!$G$6:$R$1080,4,FALSE)=J533,INDEX('RESIDENCIAL POPULAR  '!$G$6:$R$1080,G534,3),"0"),0)</f>
        <v>0</v>
      </c>
      <c r="L533" s="32">
        <f t="shared" si="105"/>
        <v>476</v>
      </c>
      <c r="M533" s="1" t="str">
        <f>IFERROR(IF(VLOOKUP(G533,'RESIDENCIAL POPULAR  '!$G$6:$R$1080,4,FALSE)=J533,INDEX('RESIDENCIAL POPULAR  '!$G$6:$R$1080,G534,2),"0"),0)</f>
        <v>0</v>
      </c>
      <c r="N533" s="31">
        <f t="shared" si="98"/>
        <v>3</v>
      </c>
      <c r="O533" s="2">
        <v>0</v>
      </c>
      <c r="P533" s="2">
        <f t="shared" si="99"/>
        <v>23.417461031249999</v>
      </c>
      <c r="Q533" s="2">
        <f t="shared" ca="1" si="100"/>
        <v>3077.1869419374921</v>
      </c>
      <c r="R533" s="2">
        <f t="shared" ca="1" si="106"/>
        <v>0</v>
      </c>
      <c r="S533" s="2">
        <f t="shared" ca="1" si="107"/>
        <v>3077.1869419374921</v>
      </c>
      <c r="T533" s="2">
        <f t="shared" ca="1" si="101"/>
        <v>9231.5608258124757</v>
      </c>
      <c r="U533" s="2">
        <f t="shared" ca="1" si="102"/>
        <v>0</v>
      </c>
      <c r="V533" s="2">
        <f t="shared" ca="1" si="103"/>
        <v>9231.5608258124757</v>
      </c>
      <c r="W533" s="2">
        <f t="shared" si="104"/>
        <v>0</v>
      </c>
      <c r="X533" s="2">
        <f t="shared" ca="1" si="109"/>
        <v>19.353376993317561</v>
      </c>
      <c r="Y533" s="2">
        <v>1933.53426257775</v>
      </c>
      <c r="Z533" s="22">
        <v>0</v>
      </c>
      <c r="AA533" s="65">
        <f t="shared" si="108"/>
        <v>1933.53426257775</v>
      </c>
    </row>
    <row r="534" spans="6:27" customFormat="1">
      <c r="F534" s="1">
        <v>528</v>
      </c>
      <c r="G534" s="1">
        <v>159</v>
      </c>
      <c r="H534" s="1">
        <v>2</v>
      </c>
      <c r="I534" s="1">
        <v>318</v>
      </c>
      <c r="J534" s="1">
        <v>100</v>
      </c>
      <c r="K534" s="1">
        <f>IFERROR(IF(VLOOKUP(G534,'RESIDENCIAL POPULAR  '!$G$6:$R$1080,4,FALSE)=J534,INDEX('RESIDENCIAL POPULAR  '!$G$6:$R$1080,G535,3),"0"),0)</f>
        <v>0</v>
      </c>
      <c r="L534" s="32">
        <f t="shared" si="105"/>
        <v>318</v>
      </c>
      <c r="M534" s="1">
        <f>IFERROR(IF(VLOOKUP(G534,'RESIDENCIAL POPULAR  '!$G$6:$R$1080,4,FALSE)=J534,INDEX('RESIDENCIAL POPULAR  '!$G$6:$R$1080,G535,2),"0"),0)</f>
        <v>0</v>
      </c>
      <c r="N534" s="31">
        <f t="shared" si="98"/>
        <v>2</v>
      </c>
      <c r="O534" s="2">
        <v>0</v>
      </c>
      <c r="P534" s="2">
        <f t="shared" si="99"/>
        <v>23.417461031249999</v>
      </c>
      <c r="Q534" s="2">
        <f t="shared" ca="1" si="100"/>
        <v>3077.1869419374921</v>
      </c>
      <c r="R534" s="2">
        <f t="shared" ca="1" si="106"/>
        <v>3077.1869419374921</v>
      </c>
      <c r="S534" s="2">
        <f t="shared" ca="1" si="107"/>
        <v>6154.3738838749841</v>
      </c>
      <c r="T534" s="2">
        <f t="shared" ca="1" si="101"/>
        <v>6154.3738838749841</v>
      </c>
      <c r="U534" s="2">
        <f t="shared" ca="1" si="102"/>
        <v>6154.3738838749841</v>
      </c>
      <c r="V534" s="2">
        <f t="shared" ca="1" si="103"/>
        <v>12308.747767749968</v>
      </c>
      <c r="W534" s="2">
        <f t="shared" si="104"/>
        <v>0</v>
      </c>
      <c r="X534" s="2">
        <f t="shared" ca="1" si="109"/>
        <v>19.353376993317561</v>
      </c>
      <c r="Y534" s="2">
        <v>1933.53426257775</v>
      </c>
      <c r="Z534" s="22">
        <v>1933.53426257775</v>
      </c>
      <c r="AA534" s="65">
        <f t="shared" si="108"/>
        <v>3867.0685251555001</v>
      </c>
    </row>
    <row r="535" spans="6:27" customFormat="1">
      <c r="F535" s="1">
        <v>529</v>
      </c>
      <c r="G535" s="1">
        <v>160</v>
      </c>
      <c r="H535" s="1">
        <v>4</v>
      </c>
      <c r="I535" s="1">
        <v>639</v>
      </c>
      <c r="J535" s="1">
        <v>0</v>
      </c>
      <c r="K535" s="1" t="str">
        <f>IFERROR(IF(VLOOKUP(G535,'RESIDENCIAL POPULAR  '!$G$6:$R$1080,4,FALSE)=J535,INDEX('RESIDENCIAL POPULAR  '!$G$6:$R$1080,G536,3),"0"),0)</f>
        <v>0</v>
      </c>
      <c r="L535" s="32">
        <f t="shared" si="105"/>
        <v>639</v>
      </c>
      <c r="M535" s="1" t="str">
        <f>IFERROR(IF(VLOOKUP(G535,'RESIDENCIAL POPULAR  '!$G$6:$R$1080,4,FALSE)=J535,INDEX('RESIDENCIAL POPULAR  '!$G$6:$R$1080,G536,2),"0"),0)</f>
        <v>0</v>
      </c>
      <c r="N535" s="31">
        <f t="shared" si="98"/>
        <v>4</v>
      </c>
      <c r="O535" s="2">
        <v>0</v>
      </c>
      <c r="P535" s="2">
        <f t="shared" si="99"/>
        <v>23.417461031249999</v>
      </c>
      <c r="Q535" s="2">
        <f t="shared" ca="1" si="100"/>
        <v>3100.6044029687419</v>
      </c>
      <c r="R535" s="2">
        <f t="shared" ca="1" si="106"/>
        <v>0</v>
      </c>
      <c r="S535" s="2">
        <f t="shared" ca="1" si="107"/>
        <v>3100.6044029687419</v>
      </c>
      <c r="T535" s="2">
        <f t="shared" ca="1" si="101"/>
        <v>12402.417611874967</v>
      </c>
      <c r="U535" s="2">
        <f t="shared" ca="1" si="102"/>
        <v>0</v>
      </c>
      <c r="V535" s="2">
        <f t="shared" ca="1" si="103"/>
        <v>12402.417611874967</v>
      </c>
      <c r="W535" s="2">
        <f t="shared" si="104"/>
        <v>0</v>
      </c>
      <c r="X535" s="2">
        <f t="shared" ca="1" si="109"/>
        <v>19.378777518554635</v>
      </c>
      <c r="Y535" s="2">
        <v>1947.3200857078393</v>
      </c>
      <c r="Z535" s="22">
        <v>0</v>
      </c>
      <c r="AA535" s="65">
        <f t="shared" si="108"/>
        <v>1947.3200857078393</v>
      </c>
    </row>
    <row r="536" spans="6:27" customFormat="1">
      <c r="F536" s="1">
        <v>530</v>
      </c>
      <c r="G536" s="1">
        <v>160</v>
      </c>
      <c r="H536" s="1">
        <v>2</v>
      </c>
      <c r="I536" s="1">
        <v>320</v>
      </c>
      <c r="J536" s="1">
        <v>100</v>
      </c>
      <c r="K536" s="1">
        <f>IFERROR(IF(VLOOKUP(G536,'RESIDENCIAL POPULAR  '!$G$6:$R$1080,4,FALSE)=J536,INDEX('RESIDENCIAL POPULAR  '!$G$6:$R$1080,G537,3),"0"),0)</f>
        <v>0</v>
      </c>
      <c r="L536" s="32">
        <f t="shared" si="105"/>
        <v>320</v>
      </c>
      <c r="M536" s="1">
        <f>IFERROR(IF(VLOOKUP(G536,'RESIDENCIAL POPULAR  '!$G$6:$R$1080,4,FALSE)=J536,INDEX('RESIDENCIAL POPULAR  '!$G$6:$R$1080,G537,2),"0"),0)</f>
        <v>0</v>
      </c>
      <c r="N536" s="31">
        <f t="shared" si="98"/>
        <v>2</v>
      </c>
      <c r="O536" s="2">
        <v>0</v>
      </c>
      <c r="P536" s="2">
        <f t="shared" si="99"/>
        <v>23.417461031249999</v>
      </c>
      <c r="Q536" s="2">
        <f t="shared" ca="1" si="100"/>
        <v>3100.6044029687419</v>
      </c>
      <c r="R536" s="2">
        <f t="shared" ca="1" si="106"/>
        <v>3100.6044029687419</v>
      </c>
      <c r="S536" s="2">
        <f t="shared" ca="1" si="107"/>
        <v>6201.2088059374837</v>
      </c>
      <c r="T536" s="2">
        <f t="shared" ca="1" si="101"/>
        <v>6201.2088059374837</v>
      </c>
      <c r="U536" s="2">
        <f t="shared" ca="1" si="102"/>
        <v>6201.2088059374837</v>
      </c>
      <c r="V536" s="2">
        <f t="shared" ca="1" si="103"/>
        <v>12402.417611874967</v>
      </c>
      <c r="W536" s="2">
        <f t="shared" si="104"/>
        <v>0</v>
      </c>
      <c r="X536" s="2">
        <f t="shared" ca="1" si="109"/>
        <v>19.378777518554635</v>
      </c>
      <c r="Y536" s="2">
        <v>1947.3200857078393</v>
      </c>
      <c r="Z536" s="22">
        <v>1947.3200857078393</v>
      </c>
      <c r="AA536" s="65">
        <f t="shared" si="108"/>
        <v>3894.6401714156787</v>
      </c>
    </row>
    <row r="537" spans="6:27" customFormat="1">
      <c r="F537" s="1">
        <v>531</v>
      </c>
      <c r="G537" s="1">
        <v>161</v>
      </c>
      <c r="H537" s="1">
        <v>2</v>
      </c>
      <c r="I537" s="1">
        <v>322</v>
      </c>
      <c r="J537" s="1">
        <v>0</v>
      </c>
      <c r="K537" s="1" t="str">
        <f>IFERROR(IF(VLOOKUP(G537,'RESIDENCIAL POPULAR  '!$G$6:$R$1080,4,FALSE)=J537,INDEX('RESIDENCIAL POPULAR  '!$G$6:$R$1080,G538,3),"0"),0)</f>
        <v>0</v>
      </c>
      <c r="L537" s="32">
        <f t="shared" si="105"/>
        <v>322</v>
      </c>
      <c r="M537" s="1" t="str">
        <f>IFERROR(IF(VLOOKUP(G537,'RESIDENCIAL POPULAR  '!$G$6:$R$1080,4,FALSE)=J537,INDEX('RESIDENCIAL POPULAR  '!$G$6:$R$1080,G538,2),"0"),0)</f>
        <v>0</v>
      </c>
      <c r="N537" s="31">
        <f t="shared" si="98"/>
        <v>2</v>
      </c>
      <c r="O537" s="2">
        <v>0</v>
      </c>
      <c r="P537" s="2">
        <f t="shared" si="99"/>
        <v>23.417461031249999</v>
      </c>
      <c r="Q537" s="2">
        <f t="shared" ca="1" si="100"/>
        <v>3124.0218639999916</v>
      </c>
      <c r="R537" s="2">
        <f t="shared" ca="1" si="106"/>
        <v>0</v>
      </c>
      <c r="S537" s="2">
        <f t="shared" ca="1" si="107"/>
        <v>3124.0218639999916</v>
      </c>
      <c r="T537" s="2">
        <f t="shared" ca="1" si="101"/>
        <v>6248.0437279999833</v>
      </c>
      <c r="U537" s="2">
        <f t="shared" ca="1" si="102"/>
        <v>0</v>
      </c>
      <c r="V537" s="2">
        <f t="shared" ca="1" si="103"/>
        <v>6248.0437279999833</v>
      </c>
      <c r="W537" s="2">
        <f t="shared" si="104"/>
        <v>0</v>
      </c>
      <c r="X537" s="2">
        <f t="shared" ca="1" si="109"/>
        <v>19.403862509316717</v>
      </c>
      <c r="Y537" s="2">
        <v>1961.1059088379286</v>
      </c>
      <c r="Z537" s="22">
        <v>0</v>
      </c>
      <c r="AA537" s="65">
        <f t="shared" si="108"/>
        <v>1961.1059088379286</v>
      </c>
    </row>
    <row r="538" spans="6:27" customFormat="1">
      <c r="F538" s="1">
        <v>532</v>
      </c>
      <c r="G538" s="1">
        <v>161</v>
      </c>
      <c r="H538" s="1">
        <v>3</v>
      </c>
      <c r="I538" s="1">
        <v>483</v>
      </c>
      <c r="J538" s="1">
        <v>100</v>
      </c>
      <c r="K538" s="1">
        <f>IFERROR(IF(VLOOKUP(G538,'RESIDENCIAL POPULAR  '!$G$6:$R$1080,4,FALSE)=J538,INDEX('RESIDENCIAL POPULAR  '!$G$6:$R$1080,G539,3),"0"),0)</f>
        <v>0</v>
      </c>
      <c r="L538" s="32">
        <f t="shared" si="105"/>
        <v>483</v>
      </c>
      <c r="M538" s="1">
        <f>IFERROR(IF(VLOOKUP(G538,'RESIDENCIAL POPULAR  '!$G$6:$R$1080,4,FALSE)=J538,INDEX('RESIDENCIAL POPULAR  '!$G$6:$R$1080,G539,2),"0"),0)</f>
        <v>0</v>
      </c>
      <c r="N538" s="31">
        <f t="shared" si="98"/>
        <v>3</v>
      </c>
      <c r="O538" s="2">
        <v>0</v>
      </c>
      <c r="P538" s="2">
        <f t="shared" si="99"/>
        <v>23.417461031249999</v>
      </c>
      <c r="Q538" s="2">
        <f t="shared" ca="1" si="100"/>
        <v>3124.0218639999916</v>
      </c>
      <c r="R538" s="2">
        <f t="shared" ca="1" si="106"/>
        <v>3124.0218639999916</v>
      </c>
      <c r="S538" s="2">
        <f t="shared" ca="1" si="107"/>
        <v>6248.0437279999833</v>
      </c>
      <c r="T538" s="2">
        <f t="shared" ca="1" si="101"/>
        <v>9372.0655919999754</v>
      </c>
      <c r="U538" s="2">
        <f t="shared" ca="1" si="102"/>
        <v>9372.0655919999754</v>
      </c>
      <c r="V538" s="2">
        <f t="shared" ca="1" si="103"/>
        <v>18744.131183999951</v>
      </c>
      <c r="W538" s="2">
        <f t="shared" si="104"/>
        <v>0</v>
      </c>
      <c r="X538" s="2">
        <f t="shared" ca="1" si="109"/>
        <v>19.403862509316717</v>
      </c>
      <c r="Y538" s="2">
        <v>1961.1059088379286</v>
      </c>
      <c r="Z538" s="22">
        <v>1961.1059088379286</v>
      </c>
      <c r="AA538" s="65">
        <f t="shared" si="108"/>
        <v>3922.2118176758572</v>
      </c>
    </row>
    <row r="539" spans="6:27" customFormat="1">
      <c r="F539" s="1">
        <v>533</v>
      </c>
      <c r="G539" s="1">
        <v>162</v>
      </c>
      <c r="H539" s="1">
        <v>2</v>
      </c>
      <c r="I539" s="1">
        <v>324</v>
      </c>
      <c r="J539" s="1">
        <v>0</v>
      </c>
      <c r="K539" s="1" t="str">
        <f>IFERROR(IF(VLOOKUP(G539,'RESIDENCIAL POPULAR  '!$G$6:$R$1080,4,FALSE)=J539,INDEX('RESIDENCIAL POPULAR  '!$G$6:$R$1080,G540,3),"0"),0)</f>
        <v>0</v>
      </c>
      <c r="L539" s="32">
        <f t="shared" si="105"/>
        <v>324</v>
      </c>
      <c r="M539" s="1" t="str">
        <f>IFERROR(IF(VLOOKUP(G539,'RESIDENCIAL POPULAR  '!$G$6:$R$1080,4,FALSE)=J539,INDEX('RESIDENCIAL POPULAR  '!$G$6:$R$1080,G540,2),"0"),0)</f>
        <v>0</v>
      </c>
      <c r="N539" s="31">
        <f t="shared" si="98"/>
        <v>2</v>
      </c>
      <c r="O539" s="2">
        <v>0</v>
      </c>
      <c r="P539" s="2">
        <f t="shared" si="99"/>
        <v>23.417461031249999</v>
      </c>
      <c r="Q539" s="2">
        <f t="shared" ca="1" si="100"/>
        <v>3147.4393250312414</v>
      </c>
      <c r="R539" s="2">
        <f t="shared" ca="1" si="106"/>
        <v>0</v>
      </c>
      <c r="S539" s="2">
        <f t="shared" ca="1" si="107"/>
        <v>3147.4393250312414</v>
      </c>
      <c r="T539" s="2">
        <f t="shared" ca="1" si="101"/>
        <v>6294.8786500624828</v>
      </c>
      <c r="U539" s="2">
        <f t="shared" ca="1" si="102"/>
        <v>0</v>
      </c>
      <c r="V539" s="2">
        <f t="shared" ca="1" si="103"/>
        <v>6294.8786500624828</v>
      </c>
      <c r="W539" s="2">
        <f t="shared" si="104"/>
        <v>0</v>
      </c>
      <c r="X539" s="2">
        <f t="shared" ca="1" si="109"/>
        <v>19.428637808834825</v>
      </c>
      <c r="Y539" s="2">
        <v>1974.8917319680179</v>
      </c>
      <c r="Z539" s="22">
        <v>0</v>
      </c>
      <c r="AA539" s="65">
        <f t="shared" si="108"/>
        <v>1974.8917319680179</v>
      </c>
    </row>
    <row r="540" spans="6:27" customFormat="1">
      <c r="F540" s="1">
        <v>534</v>
      </c>
      <c r="G540" s="1">
        <v>162</v>
      </c>
      <c r="H540" s="1">
        <v>2</v>
      </c>
      <c r="I540" s="1">
        <v>324</v>
      </c>
      <c r="J540" s="1">
        <v>100</v>
      </c>
      <c r="K540" s="1">
        <f>IFERROR(IF(VLOOKUP(G540,'RESIDENCIAL POPULAR  '!$G$6:$R$1080,4,FALSE)=J540,INDEX('RESIDENCIAL POPULAR  '!$G$6:$R$1080,G541,3),"0"),0)</f>
        <v>0</v>
      </c>
      <c r="L540" s="32">
        <f t="shared" si="105"/>
        <v>324</v>
      </c>
      <c r="M540" s="1">
        <f>IFERROR(IF(VLOOKUP(G540,'RESIDENCIAL POPULAR  '!$G$6:$R$1080,4,FALSE)=J540,INDEX('RESIDENCIAL POPULAR  '!$G$6:$R$1080,G541,2),"0"),0)</f>
        <v>0</v>
      </c>
      <c r="N540" s="31">
        <f t="shared" si="98"/>
        <v>2</v>
      </c>
      <c r="O540" s="2">
        <v>0</v>
      </c>
      <c r="P540" s="2">
        <f t="shared" si="99"/>
        <v>23.417461031249999</v>
      </c>
      <c r="Q540" s="2">
        <f t="shared" ca="1" si="100"/>
        <v>3147.4393250312414</v>
      </c>
      <c r="R540" s="2">
        <f t="shared" ca="1" si="106"/>
        <v>3147.4393250312414</v>
      </c>
      <c r="S540" s="2">
        <f t="shared" ca="1" si="107"/>
        <v>6294.8786500624828</v>
      </c>
      <c r="T540" s="2">
        <f t="shared" ca="1" si="101"/>
        <v>6294.8786500624828</v>
      </c>
      <c r="U540" s="2">
        <f t="shared" ca="1" si="102"/>
        <v>6294.8786500624828</v>
      </c>
      <c r="V540" s="2">
        <f t="shared" ca="1" si="103"/>
        <v>12589.757300124966</v>
      </c>
      <c r="W540" s="2">
        <f t="shared" si="104"/>
        <v>0</v>
      </c>
      <c r="X540" s="2">
        <f t="shared" ca="1" si="109"/>
        <v>19.428637808834825</v>
      </c>
      <c r="Y540" s="2">
        <v>1974.8917319680179</v>
      </c>
      <c r="Z540" s="22">
        <v>1974.8917319680179</v>
      </c>
      <c r="AA540" s="65">
        <f t="shared" si="108"/>
        <v>3949.7834639360358</v>
      </c>
    </row>
    <row r="541" spans="6:27" customFormat="1">
      <c r="F541" s="1">
        <v>535</v>
      </c>
      <c r="G541" s="1">
        <v>163</v>
      </c>
      <c r="H541" s="1">
        <v>1</v>
      </c>
      <c r="I541" s="1">
        <v>163</v>
      </c>
      <c r="J541" s="1">
        <v>0</v>
      </c>
      <c r="K541" s="1" t="str">
        <f>IFERROR(IF(VLOOKUP(G541,'RESIDENCIAL POPULAR  '!$G$6:$R$1080,4,FALSE)=J541,INDEX('RESIDENCIAL POPULAR  '!$G$6:$R$1080,G542,3),"0"),0)</f>
        <v>0</v>
      </c>
      <c r="L541" s="32">
        <f t="shared" si="105"/>
        <v>163</v>
      </c>
      <c r="M541" s="1" t="str">
        <f>IFERROR(IF(VLOOKUP(G541,'RESIDENCIAL POPULAR  '!$G$6:$R$1080,4,FALSE)=J541,INDEX('RESIDENCIAL POPULAR  '!$G$6:$R$1080,G542,2),"0"),0)</f>
        <v>0</v>
      </c>
      <c r="N541" s="31">
        <f t="shared" si="98"/>
        <v>1</v>
      </c>
      <c r="O541" s="2">
        <v>0</v>
      </c>
      <c r="P541" s="2">
        <f t="shared" si="99"/>
        <v>23.417461031249999</v>
      </c>
      <c r="Q541" s="2">
        <f t="shared" ca="1" si="100"/>
        <v>3170.8567860624912</v>
      </c>
      <c r="R541" s="2">
        <f t="shared" ca="1" si="106"/>
        <v>0</v>
      </c>
      <c r="S541" s="2">
        <f t="shared" ca="1" si="107"/>
        <v>3170.8567860624912</v>
      </c>
      <c r="T541" s="2">
        <f t="shared" ca="1" si="101"/>
        <v>3170.8567860624912</v>
      </c>
      <c r="U541" s="2">
        <f t="shared" ca="1" si="102"/>
        <v>0</v>
      </c>
      <c r="V541" s="2">
        <f t="shared" ca="1" si="103"/>
        <v>3170.8567860624912</v>
      </c>
      <c r="W541" s="2">
        <f t="shared" si="104"/>
        <v>0</v>
      </c>
      <c r="X541" s="2">
        <f t="shared" ca="1" si="109"/>
        <v>19.4531091169478</v>
      </c>
      <c r="Y541" s="2">
        <v>1988.6775550981072</v>
      </c>
      <c r="Z541" s="22">
        <v>0</v>
      </c>
      <c r="AA541" s="65">
        <f t="shared" si="108"/>
        <v>1988.6775550981072</v>
      </c>
    </row>
    <row r="542" spans="6:27" customFormat="1">
      <c r="F542" s="1">
        <v>536</v>
      </c>
      <c r="G542" s="1">
        <v>163</v>
      </c>
      <c r="H542" s="1">
        <v>2</v>
      </c>
      <c r="I542" s="1">
        <v>326</v>
      </c>
      <c r="J542" s="1">
        <v>100</v>
      </c>
      <c r="K542" s="1">
        <f>IFERROR(IF(VLOOKUP(G542,'RESIDENCIAL POPULAR  '!$G$6:$R$1080,4,FALSE)=J542,INDEX('RESIDENCIAL POPULAR  '!$G$6:$R$1080,G543,3),"0"),0)</f>
        <v>0</v>
      </c>
      <c r="L542" s="32">
        <f t="shared" si="105"/>
        <v>326</v>
      </c>
      <c r="M542" s="1">
        <f>IFERROR(IF(VLOOKUP(G542,'RESIDENCIAL POPULAR  '!$G$6:$R$1080,4,FALSE)=J542,INDEX('RESIDENCIAL POPULAR  '!$G$6:$R$1080,G543,2),"0"),0)</f>
        <v>0</v>
      </c>
      <c r="N542" s="31">
        <f t="shared" si="98"/>
        <v>2</v>
      </c>
      <c r="O542" s="2">
        <v>0</v>
      </c>
      <c r="P542" s="2">
        <f t="shared" si="99"/>
        <v>23.417461031249999</v>
      </c>
      <c r="Q542" s="2">
        <f t="shared" ca="1" si="100"/>
        <v>3170.8567860624912</v>
      </c>
      <c r="R542" s="2">
        <f t="shared" ca="1" si="106"/>
        <v>3170.8567860624912</v>
      </c>
      <c r="S542" s="2">
        <f t="shared" ca="1" si="107"/>
        <v>6341.7135721249824</v>
      </c>
      <c r="T542" s="2">
        <f t="shared" ca="1" si="101"/>
        <v>6341.7135721249824</v>
      </c>
      <c r="U542" s="2">
        <f t="shared" ca="1" si="102"/>
        <v>6341.7135721249824</v>
      </c>
      <c r="V542" s="2">
        <f t="shared" ca="1" si="103"/>
        <v>12683.427144249965</v>
      </c>
      <c r="W542" s="2">
        <f t="shared" si="104"/>
        <v>0</v>
      </c>
      <c r="X542" s="2">
        <f t="shared" ca="1" si="109"/>
        <v>19.4531091169478</v>
      </c>
      <c r="Y542" s="2">
        <v>1988.6775550981072</v>
      </c>
      <c r="Z542" s="22">
        <v>1988.6775550981072</v>
      </c>
      <c r="AA542" s="65">
        <f t="shared" si="108"/>
        <v>3977.3551101962144</v>
      </c>
    </row>
    <row r="543" spans="6:27" customFormat="1">
      <c r="F543" s="1">
        <v>537</v>
      </c>
      <c r="G543" s="1">
        <v>164</v>
      </c>
      <c r="H543" s="1">
        <v>1</v>
      </c>
      <c r="I543" s="1">
        <v>164</v>
      </c>
      <c r="J543" s="1">
        <v>0</v>
      </c>
      <c r="K543" s="1" t="str">
        <f>IFERROR(IF(VLOOKUP(G543,'RESIDENCIAL POPULAR  '!$G$6:$R$1080,4,FALSE)=J543,INDEX('RESIDENCIAL POPULAR  '!$G$6:$R$1080,G544,3),"0"),0)</f>
        <v>0</v>
      </c>
      <c r="L543" s="32">
        <f t="shared" si="105"/>
        <v>164</v>
      </c>
      <c r="M543" s="1" t="str">
        <f>IFERROR(IF(VLOOKUP(G543,'RESIDENCIAL POPULAR  '!$G$6:$R$1080,4,FALSE)=J543,INDEX('RESIDENCIAL POPULAR  '!$G$6:$R$1080,G544,2),"0"),0)</f>
        <v>0</v>
      </c>
      <c r="N543" s="31">
        <f t="shared" si="98"/>
        <v>1</v>
      </c>
      <c r="O543" s="2">
        <v>0</v>
      </c>
      <c r="P543" s="2">
        <f t="shared" si="99"/>
        <v>23.417461031249999</v>
      </c>
      <c r="Q543" s="2">
        <f t="shared" ca="1" si="100"/>
        <v>3194.274247093741</v>
      </c>
      <c r="R543" s="2">
        <f t="shared" ca="1" si="106"/>
        <v>0</v>
      </c>
      <c r="S543" s="2">
        <f t="shared" ca="1" si="107"/>
        <v>3194.274247093741</v>
      </c>
      <c r="T543" s="2">
        <f t="shared" ca="1" si="101"/>
        <v>3194.274247093741</v>
      </c>
      <c r="U543" s="2">
        <f t="shared" ca="1" si="102"/>
        <v>0</v>
      </c>
      <c r="V543" s="2">
        <f t="shared" ca="1" si="103"/>
        <v>3194.274247093741</v>
      </c>
      <c r="W543" s="2">
        <f t="shared" si="104"/>
        <v>0</v>
      </c>
      <c r="X543" s="2">
        <f t="shared" ca="1" si="109"/>
        <v>19.47728199447403</v>
      </c>
      <c r="Y543" s="2">
        <v>2002.4633782281965</v>
      </c>
      <c r="Z543" s="22">
        <v>0</v>
      </c>
      <c r="AA543" s="65">
        <f t="shared" si="108"/>
        <v>2002.4633782281965</v>
      </c>
    </row>
    <row r="544" spans="6:27" customFormat="1">
      <c r="F544" s="1">
        <v>538</v>
      </c>
      <c r="G544" s="1">
        <v>165</v>
      </c>
      <c r="H544" s="1">
        <v>8</v>
      </c>
      <c r="I544" s="1">
        <v>1319</v>
      </c>
      <c r="J544" s="1">
        <v>100</v>
      </c>
      <c r="K544" s="1">
        <f>IFERROR(IF(VLOOKUP(G544,'RESIDENCIAL POPULAR  '!$G$6:$R$1080,4,FALSE)=J544,INDEX('RESIDENCIAL POPULAR  '!$G$6:$R$1080,G545,3),"0"),0)</f>
        <v>0</v>
      </c>
      <c r="L544" s="32">
        <f t="shared" si="105"/>
        <v>1319</v>
      </c>
      <c r="M544" s="1">
        <f>IFERROR(IF(VLOOKUP(G544,'RESIDENCIAL POPULAR  '!$G$6:$R$1080,4,FALSE)=J544,INDEX('RESIDENCIAL POPULAR  '!$G$6:$R$1080,G545,2),"0"),0)</f>
        <v>0</v>
      </c>
      <c r="N544" s="31">
        <f t="shared" si="98"/>
        <v>8</v>
      </c>
      <c r="O544" s="2">
        <v>0</v>
      </c>
      <c r="P544" s="2">
        <f t="shared" si="99"/>
        <v>23.417461031249999</v>
      </c>
      <c r="Q544" s="2">
        <f t="shared" ca="1" si="100"/>
        <v>3217.6917081249908</v>
      </c>
      <c r="R544" s="2">
        <f t="shared" ca="1" si="106"/>
        <v>3217.6917081249908</v>
      </c>
      <c r="S544" s="2">
        <f t="shared" ca="1" si="107"/>
        <v>6435.3834162499816</v>
      </c>
      <c r="T544" s="2">
        <f t="shared" ca="1" si="101"/>
        <v>25741.533664999926</v>
      </c>
      <c r="U544" s="2">
        <f t="shared" ca="1" si="102"/>
        <v>25741.533664999926</v>
      </c>
      <c r="V544" s="2">
        <f t="shared" ca="1" si="103"/>
        <v>51483.067329999853</v>
      </c>
      <c r="W544" s="2">
        <f t="shared" si="104"/>
        <v>0</v>
      </c>
      <c r="X544" s="2">
        <f t="shared" ca="1" si="109"/>
        <v>19.501161867424187</v>
      </c>
      <c r="Y544" s="2">
        <v>2016.2492013582857</v>
      </c>
      <c r="Z544" s="22">
        <v>2016.2492013582857</v>
      </c>
      <c r="AA544" s="65">
        <f t="shared" si="108"/>
        <v>4032.4984027165715</v>
      </c>
    </row>
    <row r="545" spans="6:27" customFormat="1">
      <c r="F545" s="1">
        <v>539</v>
      </c>
      <c r="G545" s="1">
        <v>166</v>
      </c>
      <c r="H545" s="1">
        <v>2</v>
      </c>
      <c r="I545" s="1">
        <v>332</v>
      </c>
      <c r="J545" s="1">
        <v>0</v>
      </c>
      <c r="K545" s="1" t="str">
        <f>IFERROR(IF(VLOOKUP(G545,'RESIDENCIAL POPULAR  '!$G$6:$R$1080,4,FALSE)=J545,INDEX('RESIDENCIAL POPULAR  '!$G$6:$R$1080,G546,3),"0"),0)</f>
        <v>0</v>
      </c>
      <c r="L545" s="32">
        <f t="shared" si="105"/>
        <v>332</v>
      </c>
      <c r="M545" s="1" t="str">
        <f>IFERROR(IF(VLOOKUP(G545,'RESIDENCIAL POPULAR  '!$G$6:$R$1080,4,FALSE)=J545,INDEX('RESIDENCIAL POPULAR  '!$G$6:$R$1080,G546,2),"0"),0)</f>
        <v>0</v>
      </c>
      <c r="N545" s="31">
        <f t="shared" si="98"/>
        <v>2</v>
      </c>
      <c r="O545" s="2">
        <v>0</v>
      </c>
      <c r="P545" s="2">
        <f t="shared" si="99"/>
        <v>23.417461031249999</v>
      </c>
      <c r="Q545" s="2">
        <f t="shared" ca="1" si="100"/>
        <v>3241.1091691562406</v>
      </c>
      <c r="R545" s="2">
        <f t="shared" ca="1" si="106"/>
        <v>0</v>
      </c>
      <c r="S545" s="2">
        <f t="shared" ca="1" si="107"/>
        <v>3241.1091691562406</v>
      </c>
      <c r="T545" s="2">
        <f t="shared" ca="1" si="101"/>
        <v>6482.2183383124811</v>
      </c>
      <c r="U545" s="2">
        <f t="shared" ca="1" si="102"/>
        <v>0</v>
      </c>
      <c r="V545" s="2">
        <f t="shared" ca="1" si="103"/>
        <v>6482.2183383124811</v>
      </c>
      <c r="W545" s="2">
        <f t="shared" si="104"/>
        <v>0</v>
      </c>
      <c r="X545" s="2">
        <f t="shared" ca="1" si="109"/>
        <v>19.52475403106169</v>
      </c>
      <c r="Y545" s="2">
        <v>2030.035024488375</v>
      </c>
      <c r="Z545" s="22">
        <v>0</v>
      </c>
      <c r="AA545" s="65">
        <f t="shared" si="108"/>
        <v>2030.035024488375</v>
      </c>
    </row>
    <row r="546" spans="6:27" customFormat="1">
      <c r="F546" s="1">
        <v>540</v>
      </c>
      <c r="G546" s="1">
        <v>166</v>
      </c>
      <c r="H546" s="1">
        <v>1</v>
      </c>
      <c r="I546" s="1">
        <v>166</v>
      </c>
      <c r="J546" s="1">
        <v>60</v>
      </c>
      <c r="K546" s="1" t="str">
        <f>IFERROR(IF(VLOOKUP(G546,'RESIDENCIAL POPULAR  '!$G$6:$R$1080,4,FALSE)=J546,INDEX('RESIDENCIAL POPULAR  '!$G$6:$R$1080,G547,3),"0"),0)</f>
        <v>0</v>
      </c>
      <c r="L546" s="32">
        <f t="shared" si="105"/>
        <v>166</v>
      </c>
      <c r="M546" s="1" t="str">
        <f>IFERROR(IF(VLOOKUP(G546,'RESIDENCIAL POPULAR  '!$G$6:$R$1080,4,FALSE)=J546,INDEX('RESIDENCIAL POPULAR  '!$G$6:$R$1080,G547,2),"0"),0)</f>
        <v>0</v>
      </c>
      <c r="N546" s="31">
        <f t="shared" si="98"/>
        <v>1</v>
      </c>
      <c r="O546" s="2">
        <v>0</v>
      </c>
      <c r="P546" s="2">
        <f t="shared" si="99"/>
        <v>23.417461031249999</v>
      </c>
      <c r="Q546" s="2">
        <f t="shared" ca="1" si="100"/>
        <v>3241.1091691562406</v>
      </c>
      <c r="R546" s="2">
        <f t="shared" ca="1" si="106"/>
        <v>1944.6655014937442</v>
      </c>
      <c r="S546" s="2">
        <f t="shared" ca="1" si="107"/>
        <v>5185.7746706499847</v>
      </c>
      <c r="T546" s="2">
        <f t="shared" ca="1" si="101"/>
        <v>3241.1091691562406</v>
      </c>
      <c r="U546" s="2">
        <f t="shared" ca="1" si="102"/>
        <v>1944.6655014937442</v>
      </c>
      <c r="V546" s="2">
        <f t="shared" ca="1" si="103"/>
        <v>5185.7746706499847</v>
      </c>
      <c r="W546" s="2">
        <f t="shared" si="104"/>
        <v>0</v>
      </c>
      <c r="X546" s="2">
        <f t="shared" ca="1" si="109"/>
        <v>19.52475403106169</v>
      </c>
      <c r="Y546" s="2">
        <v>2030.035024488375</v>
      </c>
      <c r="Z546" s="22">
        <v>1218.0210146930249</v>
      </c>
      <c r="AA546" s="65">
        <f t="shared" si="108"/>
        <v>3248.0560391813997</v>
      </c>
    </row>
    <row r="547" spans="6:27" customFormat="1">
      <c r="F547" s="1">
        <v>541</v>
      </c>
      <c r="G547" s="1">
        <v>166</v>
      </c>
      <c r="H547" s="1">
        <v>1</v>
      </c>
      <c r="I547" s="1">
        <v>166</v>
      </c>
      <c r="J547" s="1">
        <v>100</v>
      </c>
      <c r="K547" s="1">
        <f>IFERROR(IF(VLOOKUP(G547,'RESIDENCIAL POPULAR  '!$G$6:$R$1080,4,FALSE)=J547,INDEX('RESIDENCIAL POPULAR  '!$G$6:$R$1080,G548,3),"0"),0)</f>
        <v>0</v>
      </c>
      <c r="L547" s="32">
        <f t="shared" si="105"/>
        <v>166</v>
      </c>
      <c r="M547" s="1">
        <f>IFERROR(IF(VLOOKUP(G547,'RESIDENCIAL POPULAR  '!$G$6:$R$1080,4,FALSE)=J547,INDEX('RESIDENCIAL POPULAR  '!$G$6:$R$1080,G548,2),"0"),0)</f>
        <v>0</v>
      </c>
      <c r="N547" s="31">
        <f t="shared" si="98"/>
        <v>1</v>
      </c>
      <c r="O547" s="2">
        <v>0</v>
      </c>
      <c r="P547" s="2">
        <f t="shared" si="99"/>
        <v>23.417461031249999</v>
      </c>
      <c r="Q547" s="2">
        <f t="shared" ca="1" si="100"/>
        <v>3241.1091691562406</v>
      </c>
      <c r="R547" s="2">
        <f t="shared" ca="1" si="106"/>
        <v>3241.1091691562406</v>
      </c>
      <c r="S547" s="2">
        <f t="shared" ca="1" si="107"/>
        <v>6482.2183383124811</v>
      </c>
      <c r="T547" s="2">
        <f t="shared" ca="1" si="101"/>
        <v>3241.1091691562406</v>
      </c>
      <c r="U547" s="2">
        <f t="shared" ca="1" si="102"/>
        <v>3241.1091691562406</v>
      </c>
      <c r="V547" s="2">
        <f t="shared" ca="1" si="103"/>
        <v>6482.2183383124811</v>
      </c>
      <c r="W547" s="2">
        <f t="shared" si="104"/>
        <v>0</v>
      </c>
      <c r="X547" s="2">
        <f t="shared" ca="1" si="109"/>
        <v>19.52475403106169</v>
      </c>
      <c r="Y547" s="2">
        <v>2030.035024488375</v>
      </c>
      <c r="Z547" s="22">
        <v>2030.035024488375</v>
      </c>
      <c r="AA547" s="65">
        <f t="shared" si="108"/>
        <v>4060.0700489767501</v>
      </c>
    </row>
    <row r="548" spans="6:27" customFormat="1">
      <c r="F548" s="1">
        <v>542</v>
      </c>
      <c r="G548" s="1">
        <v>167</v>
      </c>
      <c r="H548" s="1">
        <v>1</v>
      </c>
      <c r="I548" s="1">
        <v>167</v>
      </c>
      <c r="J548" s="1">
        <v>100</v>
      </c>
      <c r="K548" s="1">
        <f>IFERROR(IF(VLOOKUP(G548,'RESIDENCIAL POPULAR  '!$G$6:$R$1080,4,FALSE)=J548,INDEX('RESIDENCIAL POPULAR  '!$G$6:$R$1080,G549,3),"0"),0)</f>
        <v>0</v>
      </c>
      <c r="L548" s="32">
        <f t="shared" si="105"/>
        <v>167</v>
      </c>
      <c r="M548" s="1">
        <f>IFERROR(IF(VLOOKUP(G548,'RESIDENCIAL POPULAR  '!$G$6:$R$1080,4,FALSE)=J548,INDEX('RESIDENCIAL POPULAR  '!$G$6:$R$1080,G549,2),"0"),0)</f>
        <v>0</v>
      </c>
      <c r="N548" s="31">
        <f t="shared" si="98"/>
        <v>1</v>
      </c>
      <c r="O548" s="2">
        <v>0</v>
      </c>
      <c r="P548" s="2">
        <f t="shared" si="99"/>
        <v>23.417461031249999</v>
      </c>
      <c r="Q548" s="2">
        <f t="shared" ca="1" si="100"/>
        <v>3264.5266301874904</v>
      </c>
      <c r="R548" s="2">
        <f t="shared" ca="1" si="106"/>
        <v>3264.5266301874904</v>
      </c>
      <c r="S548" s="2">
        <f t="shared" ca="1" si="107"/>
        <v>6529.0532603749807</v>
      </c>
      <c r="T548" s="2">
        <f t="shared" ca="1" si="101"/>
        <v>3264.5266301874904</v>
      </c>
      <c r="U548" s="2">
        <f t="shared" ca="1" si="102"/>
        <v>3264.5266301874904</v>
      </c>
      <c r="V548" s="2">
        <f t="shared" ca="1" si="103"/>
        <v>6529.0532603749807</v>
      </c>
      <c r="W548" s="2">
        <f t="shared" si="104"/>
        <v>0</v>
      </c>
      <c r="X548" s="2">
        <f t="shared" ca="1" si="109"/>
        <v>19.548063653817309</v>
      </c>
      <c r="Y548" s="2">
        <v>2043.8208476184643</v>
      </c>
      <c r="Z548" s="22">
        <v>2043.8208476184643</v>
      </c>
      <c r="AA548" s="65">
        <f t="shared" si="108"/>
        <v>4087.6416952369286</v>
      </c>
    </row>
    <row r="549" spans="6:27" customFormat="1">
      <c r="F549" s="1">
        <v>543</v>
      </c>
      <c r="G549" s="1">
        <v>169</v>
      </c>
      <c r="H549" s="1">
        <v>1</v>
      </c>
      <c r="I549" s="1">
        <v>169</v>
      </c>
      <c r="J549" s="1">
        <v>0</v>
      </c>
      <c r="K549" s="1" t="str">
        <f>IFERROR(IF(VLOOKUP(G549,'RESIDENCIAL POPULAR  '!$G$6:$R$1080,4,FALSE)=J549,INDEX('RESIDENCIAL POPULAR  '!$G$6:$R$1080,G550,3),"0"),0)</f>
        <v>0</v>
      </c>
      <c r="L549" s="32">
        <f t="shared" si="105"/>
        <v>169</v>
      </c>
      <c r="M549" s="1" t="str">
        <f>IFERROR(IF(VLOOKUP(G549,'RESIDENCIAL POPULAR  '!$G$6:$R$1080,4,FALSE)=J549,INDEX('RESIDENCIAL POPULAR  '!$G$6:$R$1080,G550,2),"0"),0)</f>
        <v>0</v>
      </c>
      <c r="N549" s="31">
        <f t="shared" si="98"/>
        <v>1</v>
      </c>
      <c r="O549" s="2">
        <v>0</v>
      </c>
      <c r="P549" s="2">
        <f t="shared" si="99"/>
        <v>23.417461031249999</v>
      </c>
      <c r="Q549" s="2">
        <f t="shared" ca="1" si="100"/>
        <v>3311.3615522499904</v>
      </c>
      <c r="R549" s="2">
        <f t="shared" ca="1" si="106"/>
        <v>0</v>
      </c>
      <c r="S549" s="2">
        <f t="shared" ca="1" si="107"/>
        <v>3311.3615522499904</v>
      </c>
      <c r="T549" s="2">
        <f t="shared" ca="1" si="101"/>
        <v>3311.3615522499904</v>
      </c>
      <c r="U549" s="2">
        <f t="shared" ca="1" si="102"/>
        <v>0</v>
      </c>
      <c r="V549" s="2">
        <f t="shared" ca="1" si="103"/>
        <v>3311.3615522499904</v>
      </c>
      <c r="W549" s="2">
        <f t="shared" si="104"/>
        <v>0</v>
      </c>
      <c r="X549" s="2">
        <f t="shared" ca="1" si="109"/>
        <v>19.59385533875734</v>
      </c>
      <c r="Y549" s="2">
        <v>2071.3924938786427</v>
      </c>
      <c r="Z549" s="22">
        <v>0</v>
      </c>
      <c r="AA549" s="65">
        <f t="shared" si="108"/>
        <v>2071.3924938786427</v>
      </c>
    </row>
    <row r="550" spans="6:27" customFormat="1">
      <c r="F550" s="1">
        <v>544</v>
      </c>
      <c r="G550" s="1">
        <v>170</v>
      </c>
      <c r="H550" s="1">
        <v>1</v>
      </c>
      <c r="I550" s="1">
        <v>170</v>
      </c>
      <c r="J550" s="1">
        <v>60</v>
      </c>
      <c r="K550" s="1" t="str">
        <f>IFERROR(IF(VLOOKUP(G550,'RESIDENCIAL POPULAR  '!$G$6:$R$1080,4,FALSE)=J550,INDEX('RESIDENCIAL POPULAR  '!$G$6:$R$1080,G551,3),"0"),0)</f>
        <v>0</v>
      </c>
      <c r="L550" s="32">
        <f t="shared" si="105"/>
        <v>170</v>
      </c>
      <c r="M550" s="1" t="str">
        <f>IFERROR(IF(VLOOKUP(G550,'RESIDENCIAL POPULAR  '!$G$6:$R$1080,4,FALSE)=J550,INDEX('RESIDENCIAL POPULAR  '!$G$6:$R$1080,G551,2),"0"),0)</f>
        <v>0</v>
      </c>
      <c r="N550" s="31">
        <f t="shared" si="98"/>
        <v>1</v>
      </c>
      <c r="O550" s="2">
        <v>0</v>
      </c>
      <c r="P550" s="2">
        <f t="shared" si="99"/>
        <v>23.417461031249999</v>
      </c>
      <c r="Q550" s="2">
        <f t="shared" ca="1" si="100"/>
        <v>3334.7790132812402</v>
      </c>
      <c r="R550" s="2">
        <f t="shared" ca="1" si="106"/>
        <v>2000.8674079687439</v>
      </c>
      <c r="S550" s="2">
        <f t="shared" ca="1" si="107"/>
        <v>5335.6464212499841</v>
      </c>
      <c r="T550" s="2">
        <f t="shared" ca="1" si="101"/>
        <v>3334.7790132812402</v>
      </c>
      <c r="U550" s="2">
        <f t="shared" ca="1" si="102"/>
        <v>2000.8674079687439</v>
      </c>
      <c r="V550" s="2">
        <f t="shared" ca="1" si="103"/>
        <v>5335.6464212499841</v>
      </c>
      <c r="W550" s="2">
        <f t="shared" si="104"/>
        <v>0</v>
      </c>
      <c r="X550" s="2">
        <f t="shared" ca="1" si="109"/>
        <v>19.616347136948473</v>
      </c>
      <c r="Y550" s="2">
        <v>2085.1783170087319</v>
      </c>
      <c r="Z550" s="22">
        <v>1251.1069902052391</v>
      </c>
      <c r="AA550" s="65">
        <f t="shared" si="108"/>
        <v>3336.285307213971</v>
      </c>
    </row>
    <row r="551" spans="6:27" customFormat="1">
      <c r="F551" s="1">
        <v>545</v>
      </c>
      <c r="G551" s="1">
        <v>170</v>
      </c>
      <c r="H551" s="1">
        <v>1</v>
      </c>
      <c r="I551" s="1">
        <v>170</v>
      </c>
      <c r="J551" s="1">
        <v>100</v>
      </c>
      <c r="K551" s="1">
        <f>IFERROR(IF(VLOOKUP(G551,'RESIDENCIAL POPULAR  '!$G$6:$R$1080,4,FALSE)=J551,INDEX('RESIDENCIAL POPULAR  '!$G$6:$R$1080,G552,3),"0"),0)</f>
        <v>0</v>
      </c>
      <c r="L551" s="32">
        <f t="shared" si="105"/>
        <v>170</v>
      </c>
      <c r="M551" s="1">
        <f>IFERROR(IF(VLOOKUP(G551,'RESIDENCIAL POPULAR  '!$G$6:$R$1080,4,FALSE)=J551,INDEX('RESIDENCIAL POPULAR  '!$G$6:$R$1080,G552,2),"0"),0)</f>
        <v>0</v>
      </c>
      <c r="N551" s="31">
        <f t="shared" si="98"/>
        <v>1</v>
      </c>
      <c r="O551" s="2">
        <v>0</v>
      </c>
      <c r="P551" s="2">
        <f t="shared" si="99"/>
        <v>23.417461031249999</v>
      </c>
      <c r="Q551" s="2">
        <f t="shared" ca="1" si="100"/>
        <v>3334.7790132812402</v>
      </c>
      <c r="R551" s="2">
        <f t="shared" ca="1" si="106"/>
        <v>3334.7790132812402</v>
      </c>
      <c r="S551" s="2">
        <f t="shared" ca="1" si="107"/>
        <v>6669.5580265624803</v>
      </c>
      <c r="T551" s="2">
        <f t="shared" ca="1" si="101"/>
        <v>3334.7790132812402</v>
      </c>
      <c r="U551" s="2">
        <f t="shared" ca="1" si="102"/>
        <v>3334.7790132812402</v>
      </c>
      <c r="V551" s="2">
        <f t="shared" ca="1" si="103"/>
        <v>6669.5580265624803</v>
      </c>
      <c r="W551" s="2">
        <f t="shared" si="104"/>
        <v>0</v>
      </c>
      <c r="X551" s="2">
        <f t="shared" ca="1" si="109"/>
        <v>19.616347136948473</v>
      </c>
      <c r="Y551" s="2">
        <v>2085.1783170087319</v>
      </c>
      <c r="Z551" s="22">
        <v>2085.1783170087319</v>
      </c>
      <c r="AA551" s="65">
        <f t="shared" si="108"/>
        <v>4170.3566340174639</v>
      </c>
    </row>
    <row r="552" spans="6:27" customFormat="1">
      <c r="F552" s="1">
        <v>546</v>
      </c>
      <c r="G552" s="1">
        <v>171</v>
      </c>
      <c r="H552" s="1">
        <v>1</v>
      </c>
      <c r="I552" s="1">
        <v>171</v>
      </c>
      <c r="J552" s="1">
        <v>0</v>
      </c>
      <c r="K552" s="1" t="str">
        <f>IFERROR(IF(VLOOKUP(G552,'RESIDENCIAL POPULAR  '!$G$6:$R$1080,4,FALSE)=J552,INDEX('RESIDENCIAL POPULAR  '!$G$6:$R$1080,G553,3),"0"),0)</f>
        <v>0</v>
      </c>
      <c r="L552" s="32">
        <f t="shared" si="105"/>
        <v>171</v>
      </c>
      <c r="M552" s="1" t="str">
        <f>IFERROR(IF(VLOOKUP(G552,'RESIDENCIAL POPULAR  '!$G$6:$R$1080,4,FALSE)=J552,INDEX('RESIDENCIAL POPULAR  '!$G$6:$R$1080,G553,2),"0"),0)</f>
        <v>0</v>
      </c>
      <c r="N552" s="31">
        <f t="shared" si="98"/>
        <v>1</v>
      </c>
      <c r="O552" s="2">
        <v>0</v>
      </c>
      <c r="P552" s="2">
        <f t="shared" si="99"/>
        <v>23.417461031249999</v>
      </c>
      <c r="Q552" s="2">
        <f t="shared" ca="1" si="100"/>
        <v>3358.19647431249</v>
      </c>
      <c r="R552" s="2">
        <f t="shared" ca="1" si="106"/>
        <v>0</v>
      </c>
      <c r="S552" s="2">
        <f t="shared" ca="1" si="107"/>
        <v>3358.19647431249</v>
      </c>
      <c r="T552" s="2">
        <f t="shared" ca="1" si="101"/>
        <v>3358.19647431249</v>
      </c>
      <c r="U552" s="2">
        <f t="shared" ca="1" si="102"/>
        <v>0</v>
      </c>
      <c r="V552" s="2">
        <f t="shared" ca="1" si="103"/>
        <v>3358.19647431249</v>
      </c>
      <c r="W552" s="2">
        <f t="shared" si="104"/>
        <v>0</v>
      </c>
      <c r="X552" s="2">
        <f t="shared" ca="1" si="109"/>
        <v>19.638575873172456</v>
      </c>
      <c r="Y552" s="2">
        <v>2098.9641401388212</v>
      </c>
      <c r="Z552" s="22">
        <v>0</v>
      </c>
      <c r="AA552" s="65">
        <f t="shared" si="108"/>
        <v>2098.9641401388212</v>
      </c>
    </row>
    <row r="553" spans="6:27" customFormat="1">
      <c r="F553" s="1">
        <v>547</v>
      </c>
      <c r="G553" s="1">
        <v>172</v>
      </c>
      <c r="H553" s="1">
        <v>5</v>
      </c>
      <c r="I553" s="1">
        <v>860</v>
      </c>
      <c r="J553" s="1">
        <v>100</v>
      </c>
      <c r="K553" s="1">
        <f>IFERROR(IF(VLOOKUP(G553,'RESIDENCIAL POPULAR  '!$G$6:$R$1080,4,FALSE)=J553,INDEX('RESIDENCIAL POPULAR  '!$G$6:$R$1080,G554,3),"0"),0)</f>
        <v>0</v>
      </c>
      <c r="L553" s="32">
        <f t="shared" si="105"/>
        <v>860</v>
      </c>
      <c r="M553" s="1">
        <f>IFERROR(IF(VLOOKUP(G553,'RESIDENCIAL POPULAR  '!$G$6:$R$1080,4,FALSE)=J553,INDEX('RESIDENCIAL POPULAR  '!$G$6:$R$1080,G554,2),"0"),0)</f>
        <v>0</v>
      </c>
      <c r="N553" s="31">
        <f t="shared" si="98"/>
        <v>5</v>
      </c>
      <c r="O553" s="2">
        <v>0</v>
      </c>
      <c r="P553" s="2">
        <f t="shared" si="99"/>
        <v>23.417461031249999</v>
      </c>
      <c r="Q553" s="2">
        <f t="shared" ca="1" si="100"/>
        <v>3381.6139353437397</v>
      </c>
      <c r="R553" s="2">
        <f t="shared" ca="1" si="106"/>
        <v>3381.6139353437397</v>
      </c>
      <c r="S553" s="2">
        <f t="shared" ca="1" si="107"/>
        <v>6763.2278706874795</v>
      </c>
      <c r="T553" s="2">
        <f t="shared" ca="1" si="101"/>
        <v>16908.0696767187</v>
      </c>
      <c r="U553" s="2">
        <f t="shared" ca="1" si="102"/>
        <v>16908.0696767187</v>
      </c>
      <c r="V553" s="2">
        <f t="shared" ca="1" si="103"/>
        <v>33816.1393534374</v>
      </c>
      <c r="W553" s="2">
        <f t="shared" si="104"/>
        <v>0</v>
      </c>
      <c r="X553" s="2">
        <f t="shared" ca="1" si="109"/>
        <v>19.660546135719418</v>
      </c>
      <c r="Y553" s="2">
        <v>2112.7499632689105</v>
      </c>
      <c r="Z553" s="22">
        <v>2112.7499632689105</v>
      </c>
      <c r="AA553" s="65">
        <f t="shared" si="108"/>
        <v>4225.499926537821</v>
      </c>
    </row>
    <row r="554" spans="6:27" customFormat="1">
      <c r="F554" s="1">
        <v>548</v>
      </c>
      <c r="G554" s="1">
        <v>173</v>
      </c>
      <c r="H554" s="1">
        <v>1</v>
      </c>
      <c r="I554" s="1">
        <v>173</v>
      </c>
      <c r="J554" s="1">
        <v>0</v>
      </c>
      <c r="K554" s="1" t="str">
        <f>IFERROR(IF(VLOOKUP(G554,'RESIDENCIAL POPULAR  '!$G$6:$R$1080,4,FALSE)=J554,INDEX('RESIDENCIAL POPULAR  '!$G$6:$R$1080,G555,3),"0"),0)</f>
        <v>0</v>
      </c>
      <c r="L554" s="32">
        <f t="shared" si="105"/>
        <v>173</v>
      </c>
      <c r="M554" s="1" t="str">
        <f>IFERROR(IF(VLOOKUP(G554,'RESIDENCIAL POPULAR  '!$G$6:$R$1080,4,FALSE)=J554,INDEX('RESIDENCIAL POPULAR  '!$G$6:$R$1080,G555,2),"0"),0)</f>
        <v>0</v>
      </c>
      <c r="N554" s="31">
        <f t="shared" si="98"/>
        <v>1</v>
      </c>
      <c r="O554" s="2">
        <v>0</v>
      </c>
      <c r="P554" s="2">
        <f t="shared" si="99"/>
        <v>23.417461031249999</v>
      </c>
      <c r="Q554" s="2">
        <f t="shared" ca="1" si="100"/>
        <v>3405.0313963749895</v>
      </c>
      <c r="R554" s="2">
        <f t="shared" ca="1" si="106"/>
        <v>0</v>
      </c>
      <c r="S554" s="2">
        <f t="shared" ca="1" si="107"/>
        <v>3405.0313963749895</v>
      </c>
      <c r="T554" s="2">
        <f t="shared" ca="1" si="101"/>
        <v>3405.0313963749895</v>
      </c>
      <c r="U554" s="2">
        <f t="shared" ca="1" si="102"/>
        <v>0</v>
      </c>
      <c r="V554" s="2">
        <f t="shared" ca="1" si="103"/>
        <v>3405.0313963749895</v>
      </c>
      <c r="W554" s="2">
        <f t="shared" si="104"/>
        <v>0</v>
      </c>
      <c r="X554" s="2">
        <f t="shared" ca="1" si="109"/>
        <v>19.682262406791846</v>
      </c>
      <c r="Y554" s="2">
        <v>2126.5357863989998</v>
      </c>
      <c r="Z554" s="22">
        <v>0</v>
      </c>
      <c r="AA554" s="65">
        <f t="shared" si="108"/>
        <v>2126.5357863989998</v>
      </c>
    </row>
    <row r="555" spans="6:27" customFormat="1">
      <c r="F555" s="1">
        <v>549</v>
      </c>
      <c r="G555" s="1">
        <v>173</v>
      </c>
      <c r="H555" s="1">
        <v>1</v>
      </c>
      <c r="I555" s="1">
        <v>173</v>
      </c>
      <c r="J555" s="1">
        <v>100</v>
      </c>
      <c r="K555" s="1">
        <f>IFERROR(IF(VLOOKUP(G555,'RESIDENCIAL POPULAR  '!$G$6:$R$1080,4,FALSE)=J555,INDEX('RESIDENCIAL POPULAR  '!$G$6:$R$1080,G556,3),"0"),0)</f>
        <v>0</v>
      </c>
      <c r="L555" s="32">
        <f t="shared" si="105"/>
        <v>173</v>
      </c>
      <c r="M555" s="1">
        <f>IFERROR(IF(VLOOKUP(G555,'RESIDENCIAL POPULAR  '!$G$6:$R$1080,4,FALSE)=J555,INDEX('RESIDENCIAL POPULAR  '!$G$6:$R$1080,G556,2),"0"),0)</f>
        <v>0</v>
      </c>
      <c r="N555" s="31">
        <f t="shared" si="98"/>
        <v>1</v>
      </c>
      <c r="O555" s="2">
        <v>0</v>
      </c>
      <c r="P555" s="2">
        <f t="shared" si="99"/>
        <v>23.417461031249999</v>
      </c>
      <c r="Q555" s="2">
        <f t="shared" ca="1" si="100"/>
        <v>3405.0313963749895</v>
      </c>
      <c r="R555" s="2">
        <f t="shared" ca="1" si="106"/>
        <v>3405.0313963749895</v>
      </c>
      <c r="S555" s="2">
        <f t="shared" ca="1" si="107"/>
        <v>6810.0627927499791</v>
      </c>
      <c r="T555" s="2">
        <f t="shared" ca="1" si="101"/>
        <v>3405.0313963749895</v>
      </c>
      <c r="U555" s="2">
        <f t="shared" ca="1" si="102"/>
        <v>3405.0313963749895</v>
      </c>
      <c r="V555" s="2">
        <f t="shared" ca="1" si="103"/>
        <v>6810.0627927499791</v>
      </c>
      <c r="W555" s="2">
        <f t="shared" si="104"/>
        <v>0</v>
      </c>
      <c r="X555" s="2">
        <f t="shared" ca="1" si="109"/>
        <v>19.682262406791846</v>
      </c>
      <c r="Y555" s="2">
        <v>2126.5357863989998</v>
      </c>
      <c r="Z555" s="22">
        <v>2126.5357863989998</v>
      </c>
      <c r="AA555" s="65">
        <f t="shared" si="108"/>
        <v>4253.0715727979996</v>
      </c>
    </row>
    <row r="556" spans="6:27" customFormat="1">
      <c r="F556" s="1">
        <v>550</v>
      </c>
      <c r="G556" s="1">
        <v>174</v>
      </c>
      <c r="H556" s="1">
        <v>1</v>
      </c>
      <c r="I556" s="1">
        <v>174</v>
      </c>
      <c r="J556" s="1">
        <v>60</v>
      </c>
      <c r="K556" s="1" t="str">
        <f>IFERROR(IF(VLOOKUP(G556,'RESIDENCIAL POPULAR  '!$G$6:$R$1080,4,FALSE)=J556,INDEX('RESIDENCIAL POPULAR  '!$G$6:$R$1080,G557,3),"0"),0)</f>
        <v>0</v>
      </c>
      <c r="L556" s="32">
        <f t="shared" si="105"/>
        <v>174</v>
      </c>
      <c r="M556" s="1" t="str">
        <f>IFERROR(IF(VLOOKUP(G556,'RESIDENCIAL POPULAR  '!$G$6:$R$1080,4,FALSE)=J556,INDEX('RESIDENCIAL POPULAR  '!$G$6:$R$1080,G557,2),"0"),0)</f>
        <v>0</v>
      </c>
      <c r="N556" s="31">
        <f t="shared" si="98"/>
        <v>1</v>
      </c>
      <c r="O556" s="2">
        <v>0</v>
      </c>
      <c r="P556" s="2">
        <f t="shared" si="99"/>
        <v>23.417461031249999</v>
      </c>
      <c r="Q556" s="2">
        <f t="shared" ca="1" si="100"/>
        <v>3428.4488574062393</v>
      </c>
      <c r="R556" s="2">
        <f t="shared" ca="1" si="106"/>
        <v>2057.0693144437437</v>
      </c>
      <c r="S556" s="2">
        <f t="shared" ca="1" si="107"/>
        <v>5485.5181718499825</v>
      </c>
      <c r="T556" s="2">
        <f t="shared" ca="1" si="101"/>
        <v>3428.4488574062393</v>
      </c>
      <c r="U556" s="2">
        <f t="shared" ca="1" si="102"/>
        <v>2057.0693144437437</v>
      </c>
      <c r="V556" s="2">
        <f t="shared" ca="1" si="103"/>
        <v>5485.5181718499825</v>
      </c>
      <c r="W556" s="2">
        <f t="shared" si="104"/>
        <v>0</v>
      </c>
      <c r="X556" s="2">
        <f t="shared" ca="1" si="109"/>
        <v>19.703729065553098</v>
      </c>
      <c r="Y556" s="2">
        <v>2140.3216095290891</v>
      </c>
      <c r="Z556" s="22">
        <v>1284.1929657174535</v>
      </c>
      <c r="AA556" s="65">
        <f t="shared" si="108"/>
        <v>3424.5145752465423</v>
      </c>
    </row>
    <row r="557" spans="6:27" customFormat="1">
      <c r="F557" s="1">
        <v>551</v>
      </c>
      <c r="G557" s="1">
        <v>174</v>
      </c>
      <c r="H557" s="1">
        <v>4</v>
      </c>
      <c r="I557" s="1">
        <v>695</v>
      </c>
      <c r="J557" s="1">
        <v>100</v>
      </c>
      <c r="K557" s="1">
        <f>IFERROR(IF(VLOOKUP(G557,'RESIDENCIAL POPULAR  '!$G$6:$R$1080,4,FALSE)=J557,INDEX('RESIDENCIAL POPULAR  '!$G$6:$R$1080,G558,3),"0"),0)</f>
        <v>0</v>
      </c>
      <c r="L557" s="32">
        <f t="shared" si="105"/>
        <v>695</v>
      </c>
      <c r="M557" s="1">
        <f>IFERROR(IF(VLOOKUP(G557,'RESIDENCIAL POPULAR  '!$G$6:$R$1080,4,FALSE)=J557,INDEX('RESIDENCIAL POPULAR  '!$G$6:$R$1080,G558,2),"0"),0)</f>
        <v>0</v>
      </c>
      <c r="N557" s="31">
        <f t="shared" si="98"/>
        <v>4</v>
      </c>
      <c r="O557" s="2">
        <v>0</v>
      </c>
      <c r="P557" s="2">
        <f t="shared" si="99"/>
        <v>23.417461031249999</v>
      </c>
      <c r="Q557" s="2">
        <f t="shared" ca="1" si="100"/>
        <v>3428.4488574062393</v>
      </c>
      <c r="R557" s="2">
        <f t="shared" ca="1" si="106"/>
        <v>3428.4488574062393</v>
      </c>
      <c r="S557" s="2">
        <f t="shared" ca="1" si="107"/>
        <v>6856.8977148124786</v>
      </c>
      <c r="T557" s="2">
        <f t="shared" ca="1" si="101"/>
        <v>13713.795429624957</v>
      </c>
      <c r="U557" s="2">
        <f t="shared" ca="1" si="102"/>
        <v>13713.795429624957</v>
      </c>
      <c r="V557" s="2">
        <f t="shared" ca="1" si="103"/>
        <v>27427.590859249915</v>
      </c>
      <c r="W557" s="2">
        <f t="shared" si="104"/>
        <v>0</v>
      </c>
      <c r="X557" s="2">
        <f t="shared" ca="1" si="109"/>
        <v>19.703729065553098</v>
      </c>
      <c r="Y557" s="2">
        <v>2140.3216095290891</v>
      </c>
      <c r="Z557" s="22">
        <v>2140.3216095290891</v>
      </c>
      <c r="AA557" s="65">
        <f t="shared" si="108"/>
        <v>4280.6432190581781</v>
      </c>
    </row>
    <row r="558" spans="6:27" customFormat="1">
      <c r="F558" s="1">
        <v>552</v>
      </c>
      <c r="G558" s="1">
        <v>175</v>
      </c>
      <c r="H558" s="1">
        <v>2</v>
      </c>
      <c r="I558" s="1">
        <v>350</v>
      </c>
      <c r="J558" s="1">
        <v>0</v>
      </c>
      <c r="K558" s="1" t="str">
        <f>IFERROR(IF(VLOOKUP(G558,'RESIDENCIAL POPULAR  '!$G$6:$R$1080,4,FALSE)=J558,INDEX('RESIDENCIAL POPULAR  '!$G$6:$R$1080,G559,3),"0"),0)</f>
        <v>0</v>
      </c>
      <c r="L558" s="32">
        <f t="shared" si="105"/>
        <v>350</v>
      </c>
      <c r="M558" s="1" t="str">
        <f>IFERROR(IF(VLOOKUP(G558,'RESIDENCIAL POPULAR  '!$G$6:$R$1080,4,FALSE)=J558,INDEX('RESIDENCIAL POPULAR  '!$G$6:$R$1080,G559,2),"0"),0)</f>
        <v>0</v>
      </c>
      <c r="N558" s="31">
        <f t="shared" si="98"/>
        <v>2</v>
      </c>
      <c r="O558" s="2">
        <v>0</v>
      </c>
      <c r="P558" s="2">
        <f t="shared" si="99"/>
        <v>23.417461031249999</v>
      </c>
      <c r="Q558" s="2">
        <f t="shared" ca="1" si="100"/>
        <v>3451.8663184374891</v>
      </c>
      <c r="R558" s="2">
        <f t="shared" ca="1" si="106"/>
        <v>0</v>
      </c>
      <c r="S558" s="2">
        <f t="shared" ca="1" si="107"/>
        <v>3451.8663184374891</v>
      </c>
      <c r="T558" s="2">
        <f t="shared" ca="1" si="101"/>
        <v>6903.7326368749782</v>
      </c>
      <c r="U558" s="2">
        <f t="shared" ca="1" si="102"/>
        <v>0</v>
      </c>
      <c r="V558" s="2">
        <f t="shared" ca="1" si="103"/>
        <v>6903.7326368749782</v>
      </c>
      <c r="W558" s="2">
        <f t="shared" si="104"/>
        <v>0</v>
      </c>
      <c r="X558" s="2">
        <f t="shared" ca="1" si="109"/>
        <v>19.724950391071367</v>
      </c>
      <c r="Y558" s="2">
        <v>2154.1074326591784</v>
      </c>
      <c r="Z558" s="22">
        <v>0</v>
      </c>
      <c r="AA558" s="65">
        <f t="shared" si="108"/>
        <v>2154.1074326591784</v>
      </c>
    </row>
    <row r="559" spans="6:27" customFormat="1">
      <c r="F559" s="1">
        <v>553</v>
      </c>
      <c r="G559" s="1">
        <v>175</v>
      </c>
      <c r="H559" s="1">
        <v>2</v>
      </c>
      <c r="I559" s="1">
        <v>350</v>
      </c>
      <c r="J559" s="1">
        <v>100</v>
      </c>
      <c r="K559" s="1">
        <f>IFERROR(IF(VLOOKUP(G559,'RESIDENCIAL POPULAR  '!$G$6:$R$1080,4,FALSE)=J559,INDEX('RESIDENCIAL POPULAR  '!$G$6:$R$1080,G560,3),"0"),0)</f>
        <v>0</v>
      </c>
      <c r="L559" s="32">
        <f t="shared" si="105"/>
        <v>350</v>
      </c>
      <c r="M559" s="1">
        <f>IFERROR(IF(VLOOKUP(G559,'RESIDENCIAL POPULAR  '!$G$6:$R$1080,4,FALSE)=J559,INDEX('RESIDENCIAL POPULAR  '!$G$6:$R$1080,G560,2),"0"),0)</f>
        <v>0</v>
      </c>
      <c r="N559" s="31">
        <f t="shared" si="98"/>
        <v>2</v>
      </c>
      <c r="O559" s="2">
        <v>0</v>
      </c>
      <c r="P559" s="2">
        <f t="shared" si="99"/>
        <v>23.417461031249999</v>
      </c>
      <c r="Q559" s="2">
        <f t="shared" ca="1" si="100"/>
        <v>3451.8663184374891</v>
      </c>
      <c r="R559" s="2">
        <f t="shared" ca="1" si="106"/>
        <v>3451.8663184374891</v>
      </c>
      <c r="S559" s="2">
        <f t="shared" ca="1" si="107"/>
        <v>6903.7326368749782</v>
      </c>
      <c r="T559" s="2">
        <f t="shared" ca="1" si="101"/>
        <v>6903.7326368749782</v>
      </c>
      <c r="U559" s="2">
        <f t="shared" ca="1" si="102"/>
        <v>6903.7326368749782</v>
      </c>
      <c r="V559" s="2">
        <f t="shared" ca="1" si="103"/>
        <v>13807.465273749956</v>
      </c>
      <c r="W559" s="2">
        <f t="shared" si="104"/>
        <v>0</v>
      </c>
      <c r="X559" s="2">
        <f t="shared" ca="1" si="109"/>
        <v>19.724950391071367</v>
      </c>
      <c r="Y559" s="2">
        <v>2154.1074326591784</v>
      </c>
      <c r="Z559" s="22">
        <v>2154.1074326591784</v>
      </c>
      <c r="AA559" s="65">
        <f t="shared" si="108"/>
        <v>4308.2148653183567</v>
      </c>
    </row>
    <row r="560" spans="6:27" customFormat="1">
      <c r="F560" s="1">
        <v>554</v>
      </c>
      <c r="G560" s="1">
        <v>176</v>
      </c>
      <c r="H560" s="1">
        <v>3</v>
      </c>
      <c r="I560" s="1">
        <v>528</v>
      </c>
      <c r="J560" s="1">
        <v>0</v>
      </c>
      <c r="K560" s="1" t="str">
        <f>IFERROR(IF(VLOOKUP(G560,'RESIDENCIAL POPULAR  '!$G$6:$R$1080,4,FALSE)=J560,INDEX('RESIDENCIAL POPULAR  '!$G$6:$R$1080,G561,3),"0"),0)</f>
        <v>0</v>
      </c>
      <c r="L560" s="32">
        <f t="shared" si="105"/>
        <v>528</v>
      </c>
      <c r="M560" s="1" t="str">
        <f>IFERROR(IF(VLOOKUP(G560,'RESIDENCIAL POPULAR  '!$G$6:$R$1080,4,FALSE)=J560,INDEX('RESIDENCIAL POPULAR  '!$G$6:$R$1080,G561,2),"0"),0)</f>
        <v>0</v>
      </c>
      <c r="N560" s="31">
        <f t="shared" si="98"/>
        <v>3</v>
      </c>
      <c r="O560" s="2">
        <v>0</v>
      </c>
      <c r="P560" s="2">
        <f t="shared" si="99"/>
        <v>23.417461031249999</v>
      </c>
      <c r="Q560" s="2">
        <f t="shared" ca="1" si="100"/>
        <v>3475.2837794687389</v>
      </c>
      <c r="R560" s="2">
        <f t="shared" ca="1" si="106"/>
        <v>0</v>
      </c>
      <c r="S560" s="2">
        <f t="shared" ca="1" si="107"/>
        <v>3475.2837794687389</v>
      </c>
      <c r="T560" s="2">
        <f t="shared" ca="1" si="101"/>
        <v>10425.851338406217</v>
      </c>
      <c r="U560" s="2">
        <f t="shared" ca="1" si="102"/>
        <v>0</v>
      </c>
      <c r="V560" s="2">
        <f t="shared" ca="1" si="103"/>
        <v>10425.851338406217</v>
      </c>
      <c r="W560" s="2">
        <f t="shared" si="104"/>
        <v>0</v>
      </c>
      <c r="X560" s="2">
        <f t="shared" ca="1" si="109"/>
        <v>19.745930565163288</v>
      </c>
      <c r="Y560" s="2">
        <v>2167.8932557892676</v>
      </c>
      <c r="Z560" s="22">
        <v>0</v>
      </c>
      <c r="AA560" s="65">
        <f t="shared" si="108"/>
        <v>2167.8932557892676</v>
      </c>
    </row>
    <row r="561" spans="6:27" customFormat="1">
      <c r="F561" s="1">
        <v>555</v>
      </c>
      <c r="G561" s="1">
        <v>176</v>
      </c>
      <c r="H561" s="1">
        <v>1</v>
      </c>
      <c r="I561" s="1">
        <v>176</v>
      </c>
      <c r="J561" s="1">
        <v>60</v>
      </c>
      <c r="K561" s="1" t="str">
        <f>IFERROR(IF(VLOOKUP(G561,'RESIDENCIAL POPULAR  '!$G$6:$R$1080,4,FALSE)=J561,INDEX('RESIDENCIAL POPULAR  '!$G$6:$R$1080,G562,3),"0"),0)</f>
        <v>0</v>
      </c>
      <c r="L561" s="32">
        <f t="shared" si="105"/>
        <v>176</v>
      </c>
      <c r="M561" s="1" t="str">
        <f>IFERROR(IF(VLOOKUP(G561,'RESIDENCIAL POPULAR  '!$G$6:$R$1080,4,FALSE)=J561,INDEX('RESIDENCIAL POPULAR  '!$G$6:$R$1080,G562,2),"0"),0)</f>
        <v>0</v>
      </c>
      <c r="N561" s="31">
        <f t="shared" si="98"/>
        <v>1</v>
      </c>
      <c r="O561" s="2">
        <v>0</v>
      </c>
      <c r="P561" s="2">
        <f t="shared" si="99"/>
        <v>23.417461031249999</v>
      </c>
      <c r="Q561" s="2">
        <f t="shared" ca="1" si="100"/>
        <v>3475.2837794687389</v>
      </c>
      <c r="R561" s="2">
        <f t="shared" ca="1" si="106"/>
        <v>2085.1702676812433</v>
      </c>
      <c r="S561" s="2">
        <f t="shared" ca="1" si="107"/>
        <v>5560.4540471499822</v>
      </c>
      <c r="T561" s="2">
        <f t="shared" ca="1" si="101"/>
        <v>3475.2837794687389</v>
      </c>
      <c r="U561" s="2">
        <f t="shared" ca="1" si="102"/>
        <v>2085.1702676812433</v>
      </c>
      <c r="V561" s="2">
        <f t="shared" ca="1" si="103"/>
        <v>5560.4540471499822</v>
      </c>
      <c r="W561" s="2">
        <f t="shared" si="104"/>
        <v>0</v>
      </c>
      <c r="X561" s="2">
        <f t="shared" ca="1" si="109"/>
        <v>19.745930565163288</v>
      </c>
      <c r="Y561" s="2">
        <v>2167.8932557892676</v>
      </c>
      <c r="Z561" s="22">
        <v>1300.7359534735606</v>
      </c>
      <c r="AA561" s="65">
        <f t="shared" si="108"/>
        <v>3468.6292092628282</v>
      </c>
    </row>
    <row r="562" spans="6:27" customFormat="1">
      <c r="F562" s="1">
        <v>556</v>
      </c>
      <c r="G562" s="1">
        <v>177</v>
      </c>
      <c r="H562" s="1">
        <v>1</v>
      </c>
      <c r="I562" s="1">
        <v>177</v>
      </c>
      <c r="J562" s="1">
        <v>0</v>
      </c>
      <c r="K562" s="1" t="str">
        <f>IFERROR(IF(VLOOKUP(G562,'RESIDENCIAL POPULAR  '!$G$6:$R$1080,4,FALSE)=J562,INDEX('RESIDENCIAL POPULAR  '!$G$6:$R$1080,G563,3),"0"),0)</f>
        <v>0</v>
      </c>
      <c r="L562" s="32">
        <f t="shared" si="105"/>
        <v>177</v>
      </c>
      <c r="M562" s="1" t="str">
        <f>IFERROR(IF(VLOOKUP(G562,'RESIDENCIAL POPULAR  '!$G$6:$R$1080,4,FALSE)=J562,INDEX('RESIDENCIAL POPULAR  '!$G$6:$R$1080,G563,2),"0"),0)</f>
        <v>0</v>
      </c>
      <c r="N562" s="31">
        <f t="shared" si="98"/>
        <v>1</v>
      </c>
      <c r="O562" s="2">
        <v>0</v>
      </c>
      <c r="P562" s="2">
        <f t="shared" si="99"/>
        <v>23.417461031249999</v>
      </c>
      <c r="Q562" s="2">
        <f t="shared" ca="1" si="100"/>
        <v>3498.7012404999887</v>
      </c>
      <c r="R562" s="2">
        <f t="shared" ca="1" si="106"/>
        <v>0</v>
      </c>
      <c r="S562" s="2">
        <f t="shared" ca="1" si="107"/>
        <v>3498.7012404999887</v>
      </c>
      <c r="T562" s="2">
        <f t="shared" ca="1" si="101"/>
        <v>3498.7012404999887</v>
      </c>
      <c r="U562" s="2">
        <f t="shared" ca="1" si="102"/>
        <v>0</v>
      </c>
      <c r="V562" s="2">
        <f t="shared" ca="1" si="103"/>
        <v>3498.7012404999887</v>
      </c>
      <c r="W562" s="2">
        <f t="shared" si="104"/>
        <v>0</v>
      </c>
      <c r="X562" s="2">
        <f t="shared" ca="1" si="109"/>
        <v>19.766673675141178</v>
      </c>
      <c r="Y562" s="2">
        <v>2181.6790789193569</v>
      </c>
      <c r="Z562" s="22">
        <v>0</v>
      </c>
      <c r="AA562" s="65">
        <f t="shared" si="108"/>
        <v>2181.6790789193569</v>
      </c>
    </row>
    <row r="563" spans="6:27" customFormat="1">
      <c r="F563" s="1">
        <v>557</v>
      </c>
      <c r="G563" s="1">
        <v>177</v>
      </c>
      <c r="H563" s="1">
        <v>2</v>
      </c>
      <c r="I563" s="1">
        <v>354</v>
      </c>
      <c r="J563" s="1">
        <v>100</v>
      </c>
      <c r="K563" s="1">
        <f>IFERROR(IF(VLOOKUP(G563,'RESIDENCIAL POPULAR  '!$G$6:$R$1080,4,FALSE)=J563,INDEX('RESIDENCIAL POPULAR  '!$G$6:$R$1080,G564,3),"0"),0)</f>
        <v>0</v>
      </c>
      <c r="L563" s="32">
        <f t="shared" si="105"/>
        <v>354</v>
      </c>
      <c r="M563" s="1">
        <f>IFERROR(IF(VLOOKUP(G563,'RESIDENCIAL POPULAR  '!$G$6:$R$1080,4,FALSE)=J563,INDEX('RESIDENCIAL POPULAR  '!$G$6:$R$1080,G564,2),"0"),0)</f>
        <v>0</v>
      </c>
      <c r="N563" s="31">
        <f t="shared" si="98"/>
        <v>2</v>
      </c>
      <c r="O563" s="2">
        <v>0</v>
      </c>
      <c r="P563" s="2">
        <f t="shared" si="99"/>
        <v>23.417461031249999</v>
      </c>
      <c r="Q563" s="2">
        <f t="shared" ca="1" si="100"/>
        <v>3498.7012404999887</v>
      </c>
      <c r="R563" s="2">
        <f t="shared" ca="1" si="106"/>
        <v>3498.7012404999887</v>
      </c>
      <c r="S563" s="2">
        <f t="shared" ca="1" si="107"/>
        <v>6997.4024809999773</v>
      </c>
      <c r="T563" s="2">
        <f t="shared" ca="1" si="101"/>
        <v>6997.4024809999773</v>
      </c>
      <c r="U563" s="2">
        <f t="shared" ca="1" si="102"/>
        <v>6997.4024809999773</v>
      </c>
      <c r="V563" s="2">
        <f t="shared" ca="1" si="103"/>
        <v>13994.804961999955</v>
      </c>
      <c r="W563" s="2">
        <f t="shared" si="104"/>
        <v>0</v>
      </c>
      <c r="X563" s="2">
        <f t="shared" ca="1" si="109"/>
        <v>19.766673675141178</v>
      </c>
      <c r="Y563" s="2">
        <v>2181.6790789193569</v>
      </c>
      <c r="Z563" s="22">
        <v>2181.6790789193569</v>
      </c>
      <c r="AA563" s="65">
        <f t="shared" si="108"/>
        <v>4363.3581578387139</v>
      </c>
    </row>
    <row r="564" spans="6:27" customFormat="1">
      <c r="F564" s="1">
        <v>558</v>
      </c>
      <c r="G564" s="1">
        <v>178</v>
      </c>
      <c r="H564" s="1">
        <v>3</v>
      </c>
      <c r="I564" s="1">
        <v>534</v>
      </c>
      <c r="J564" s="1">
        <v>100</v>
      </c>
      <c r="K564" s="1">
        <f>IFERROR(IF(VLOOKUP(G564,'RESIDENCIAL POPULAR  '!$G$6:$R$1080,4,FALSE)=J564,INDEX('RESIDENCIAL POPULAR  '!$G$6:$R$1080,G565,3),"0"),0)</f>
        <v>0</v>
      </c>
      <c r="L564" s="32">
        <f t="shared" si="105"/>
        <v>534</v>
      </c>
      <c r="M564" s="1">
        <f>IFERROR(IF(VLOOKUP(G564,'RESIDENCIAL POPULAR  '!$G$6:$R$1080,4,FALSE)=J564,INDEX('RESIDENCIAL POPULAR  '!$G$6:$R$1080,G565,2),"0"),0)</f>
        <v>0</v>
      </c>
      <c r="N564" s="31">
        <f t="shared" si="98"/>
        <v>3</v>
      </c>
      <c r="O564" s="2">
        <v>0</v>
      </c>
      <c r="P564" s="2">
        <f t="shared" si="99"/>
        <v>23.417461031249999</v>
      </c>
      <c r="Q564" s="2">
        <f t="shared" ca="1" si="100"/>
        <v>3522.1187015312385</v>
      </c>
      <c r="R564" s="2">
        <f t="shared" ca="1" si="106"/>
        <v>3522.1187015312385</v>
      </c>
      <c r="S564" s="2">
        <f t="shared" ca="1" si="107"/>
        <v>7044.2374030624769</v>
      </c>
      <c r="T564" s="2">
        <f t="shared" ca="1" si="101"/>
        <v>10566.356104593715</v>
      </c>
      <c r="U564" s="2">
        <f t="shared" ca="1" si="102"/>
        <v>10566.356104593715</v>
      </c>
      <c r="V564" s="2">
        <f t="shared" ca="1" si="103"/>
        <v>21132.71220918743</v>
      </c>
      <c r="W564" s="2">
        <f t="shared" si="104"/>
        <v>0</v>
      </c>
      <c r="X564" s="2">
        <f t="shared" ca="1" si="109"/>
        <v>19.787183716467631</v>
      </c>
      <c r="Y564" s="2">
        <v>2195.4649020494462</v>
      </c>
      <c r="Z564" s="22">
        <v>2195.4649020494462</v>
      </c>
      <c r="AA564" s="65">
        <f t="shared" si="108"/>
        <v>4390.9298040988924</v>
      </c>
    </row>
    <row r="565" spans="6:27" customFormat="1">
      <c r="F565" s="1">
        <v>559</v>
      </c>
      <c r="G565" s="1">
        <v>180</v>
      </c>
      <c r="H565" s="1">
        <v>1</v>
      </c>
      <c r="I565" s="1">
        <v>180</v>
      </c>
      <c r="J565" s="1">
        <v>60</v>
      </c>
      <c r="K565" s="1" t="str">
        <f>IFERROR(IF(VLOOKUP(G565,'RESIDENCIAL POPULAR  '!$G$6:$R$1080,4,FALSE)=J565,INDEX('RESIDENCIAL POPULAR  '!$G$6:$R$1080,G566,3),"0"),0)</f>
        <v>0</v>
      </c>
      <c r="L565" s="32">
        <f t="shared" si="105"/>
        <v>180</v>
      </c>
      <c r="M565" s="1" t="str">
        <f>IFERROR(IF(VLOOKUP(G565,'RESIDENCIAL POPULAR  '!$G$6:$R$1080,4,FALSE)=J565,INDEX('RESIDENCIAL POPULAR  '!$G$6:$R$1080,G566,2),"0"),0)</f>
        <v>0</v>
      </c>
      <c r="N565" s="31">
        <f t="shared" si="98"/>
        <v>1</v>
      </c>
      <c r="O565" s="2">
        <v>0</v>
      </c>
      <c r="P565" s="2">
        <f t="shared" si="99"/>
        <v>23.417461031249999</v>
      </c>
      <c r="Q565" s="2">
        <f t="shared" ca="1" si="100"/>
        <v>3568.9536235937385</v>
      </c>
      <c r="R565" s="2">
        <f t="shared" ca="1" si="106"/>
        <v>2141.3721741562431</v>
      </c>
      <c r="S565" s="2">
        <f t="shared" ca="1" si="107"/>
        <v>5710.3257977499816</v>
      </c>
      <c r="T565" s="2">
        <f t="shared" ca="1" si="101"/>
        <v>3568.9536235937385</v>
      </c>
      <c r="U565" s="2">
        <f t="shared" ca="1" si="102"/>
        <v>2141.3721741562431</v>
      </c>
      <c r="V565" s="2">
        <f t="shared" ca="1" si="103"/>
        <v>5710.3257977499816</v>
      </c>
      <c r="W565" s="2">
        <f t="shared" si="104"/>
        <v>0</v>
      </c>
      <c r="X565" s="2">
        <f t="shared" ca="1" si="109"/>
        <v>19.827520131076326</v>
      </c>
      <c r="Y565" s="2">
        <v>2223.0365483096248</v>
      </c>
      <c r="Z565" s="22">
        <v>1333.8219289857748</v>
      </c>
      <c r="AA565" s="65">
        <f t="shared" si="108"/>
        <v>3556.8584772953996</v>
      </c>
    </row>
    <row r="566" spans="6:27" customFormat="1">
      <c r="F566" s="1">
        <v>560</v>
      </c>
      <c r="G566" s="1">
        <v>180</v>
      </c>
      <c r="H566" s="1">
        <v>3</v>
      </c>
      <c r="I566" s="1">
        <v>539</v>
      </c>
      <c r="J566" s="1">
        <v>100</v>
      </c>
      <c r="K566" s="1">
        <f>IFERROR(IF(VLOOKUP(G566,'RESIDENCIAL POPULAR  '!$G$6:$R$1080,4,FALSE)=J566,INDEX('RESIDENCIAL POPULAR  '!$G$6:$R$1080,G567,3),"0"),0)</f>
        <v>0</v>
      </c>
      <c r="L566" s="32">
        <f t="shared" si="105"/>
        <v>539</v>
      </c>
      <c r="M566" s="1">
        <f>IFERROR(IF(VLOOKUP(G566,'RESIDENCIAL POPULAR  '!$G$6:$R$1080,4,FALSE)=J566,INDEX('RESIDENCIAL POPULAR  '!$G$6:$R$1080,G567,2),"0"),0)</f>
        <v>0</v>
      </c>
      <c r="N566" s="31">
        <f t="shared" si="98"/>
        <v>3</v>
      </c>
      <c r="O566" s="2">
        <v>0</v>
      </c>
      <c r="P566" s="2">
        <f t="shared" si="99"/>
        <v>23.417461031249999</v>
      </c>
      <c r="Q566" s="2">
        <f t="shared" ca="1" si="100"/>
        <v>3568.9536235937385</v>
      </c>
      <c r="R566" s="2">
        <f t="shared" ca="1" si="106"/>
        <v>3568.9536235937385</v>
      </c>
      <c r="S566" s="2">
        <f t="shared" ca="1" si="107"/>
        <v>7137.907247187477</v>
      </c>
      <c r="T566" s="2">
        <f t="shared" ca="1" si="101"/>
        <v>10706.860870781216</v>
      </c>
      <c r="U566" s="2">
        <f t="shared" ca="1" si="102"/>
        <v>10706.860870781216</v>
      </c>
      <c r="V566" s="2">
        <f t="shared" ca="1" si="103"/>
        <v>21413.721741562433</v>
      </c>
      <c r="W566" s="2">
        <f t="shared" si="104"/>
        <v>0</v>
      </c>
      <c r="X566" s="2">
        <f t="shared" ca="1" si="109"/>
        <v>19.827520131076326</v>
      </c>
      <c r="Y566" s="2">
        <v>2223.0365483096248</v>
      </c>
      <c r="Z566" s="22">
        <v>2223.0365483096248</v>
      </c>
      <c r="AA566" s="65">
        <f t="shared" si="108"/>
        <v>4446.0730966192496</v>
      </c>
    </row>
    <row r="567" spans="6:27" customFormat="1">
      <c r="F567" s="1">
        <v>561</v>
      </c>
      <c r="G567" s="1">
        <v>181</v>
      </c>
      <c r="H567" s="1">
        <v>1</v>
      </c>
      <c r="I567" s="1">
        <v>181</v>
      </c>
      <c r="J567" s="1">
        <v>0</v>
      </c>
      <c r="K567" s="1" t="str">
        <f>IFERROR(IF(VLOOKUP(G567,'RESIDENCIAL POPULAR  '!$G$6:$R$1080,4,FALSE)=J567,INDEX('RESIDENCIAL POPULAR  '!$G$6:$R$1080,G568,3),"0"),0)</f>
        <v>0</v>
      </c>
      <c r="L567" s="32">
        <f t="shared" si="105"/>
        <v>181</v>
      </c>
      <c r="M567" s="1" t="str">
        <f>IFERROR(IF(VLOOKUP(G567,'RESIDENCIAL POPULAR  '!$G$6:$R$1080,4,FALSE)=J567,INDEX('RESIDENCIAL POPULAR  '!$G$6:$R$1080,G568,2),"0"),0)</f>
        <v>0</v>
      </c>
      <c r="N567" s="31">
        <f t="shared" si="98"/>
        <v>1</v>
      </c>
      <c r="O567" s="2">
        <v>0</v>
      </c>
      <c r="P567" s="2">
        <f t="shared" si="99"/>
        <v>23.417461031249999</v>
      </c>
      <c r="Q567" s="2">
        <f t="shared" ca="1" si="100"/>
        <v>3592.3710846249883</v>
      </c>
      <c r="R567" s="2">
        <f t="shared" ca="1" si="106"/>
        <v>0</v>
      </c>
      <c r="S567" s="2">
        <f t="shared" ca="1" si="107"/>
        <v>3592.3710846249883</v>
      </c>
      <c r="T567" s="2">
        <f t="shared" ca="1" si="101"/>
        <v>3592.3710846249883</v>
      </c>
      <c r="U567" s="2">
        <f t="shared" ca="1" si="102"/>
        <v>0</v>
      </c>
      <c r="V567" s="2">
        <f t="shared" ca="1" si="103"/>
        <v>3592.3710846249883</v>
      </c>
      <c r="W567" s="2">
        <f t="shared" si="104"/>
        <v>0</v>
      </c>
      <c r="X567" s="2">
        <f t="shared" ca="1" si="109"/>
        <v>19.847354058701594</v>
      </c>
      <c r="Y567" s="2">
        <v>2236.8223714397141</v>
      </c>
      <c r="Z567" s="22">
        <v>0</v>
      </c>
      <c r="AA567" s="65">
        <f t="shared" si="108"/>
        <v>2236.8223714397141</v>
      </c>
    </row>
    <row r="568" spans="6:27" customFormat="1">
      <c r="F568" s="1">
        <v>562</v>
      </c>
      <c r="G568" s="1">
        <v>181</v>
      </c>
      <c r="H568" s="1">
        <v>1</v>
      </c>
      <c r="I568" s="1">
        <v>181</v>
      </c>
      <c r="J568" s="1">
        <v>100</v>
      </c>
      <c r="K568" s="1">
        <f>IFERROR(IF(VLOOKUP(G568,'RESIDENCIAL POPULAR  '!$G$6:$R$1080,4,FALSE)=J568,INDEX('RESIDENCIAL POPULAR  '!$G$6:$R$1080,G569,3),"0"),0)</f>
        <v>0</v>
      </c>
      <c r="L568" s="32">
        <f t="shared" si="105"/>
        <v>181</v>
      </c>
      <c r="M568" s="1">
        <f>IFERROR(IF(VLOOKUP(G568,'RESIDENCIAL POPULAR  '!$G$6:$R$1080,4,FALSE)=J568,INDEX('RESIDENCIAL POPULAR  '!$G$6:$R$1080,G569,2),"0"),0)</f>
        <v>0</v>
      </c>
      <c r="N568" s="31">
        <f t="shared" si="98"/>
        <v>1</v>
      </c>
      <c r="O568" s="2">
        <v>0</v>
      </c>
      <c r="P568" s="2">
        <f t="shared" si="99"/>
        <v>23.417461031249999</v>
      </c>
      <c r="Q568" s="2">
        <f t="shared" ca="1" si="100"/>
        <v>3592.3710846249883</v>
      </c>
      <c r="R568" s="2">
        <f t="shared" ca="1" si="106"/>
        <v>3592.3710846249883</v>
      </c>
      <c r="S568" s="2">
        <f t="shared" ca="1" si="107"/>
        <v>7184.7421692499765</v>
      </c>
      <c r="T568" s="2">
        <f t="shared" ca="1" si="101"/>
        <v>3592.3710846249883</v>
      </c>
      <c r="U568" s="2">
        <f t="shared" ca="1" si="102"/>
        <v>3592.3710846249883</v>
      </c>
      <c r="V568" s="2">
        <f t="shared" ca="1" si="103"/>
        <v>7184.7421692499765</v>
      </c>
      <c r="W568" s="2">
        <f t="shared" si="104"/>
        <v>0</v>
      </c>
      <c r="X568" s="2">
        <f t="shared" ca="1" si="109"/>
        <v>19.847354058701594</v>
      </c>
      <c r="Y568" s="2">
        <v>2236.8223714397141</v>
      </c>
      <c r="Z568" s="22">
        <v>2236.8223714397141</v>
      </c>
      <c r="AA568" s="65">
        <f t="shared" si="108"/>
        <v>4473.6447428794281</v>
      </c>
    </row>
    <row r="569" spans="6:27" customFormat="1">
      <c r="F569" s="1">
        <v>563</v>
      </c>
      <c r="G569" s="1">
        <v>182</v>
      </c>
      <c r="H569" s="1">
        <v>2</v>
      </c>
      <c r="I569" s="1">
        <v>364</v>
      </c>
      <c r="J569" s="1">
        <v>0</v>
      </c>
      <c r="K569" s="1" t="str">
        <f>IFERROR(IF(VLOOKUP(G569,'RESIDENCIAL POPULAR  '!$G$6:$R$1080,4,FALSE)=J569,INDEX('RESIDENCIAL POPULAR  '!$G$6:$R$1080,G570,3),"0"),0)</f>
        <v>0</v>
      </c>
      <c r="L569" s="32">
        <f t="shared" si="105"/>
        <v>364</v>
      </c>
      <c r="M569" s="1" t="str">
        <f>IFERROR(IF(VLOOKUP(G569,'RESIDENCIAL POPULAR  '!$G$6:$R$1080,4,FALSE)=J569,INDEX('RESIDENCIAL POPULAR  '!$G$6:$R$1080,G570,2),"0"),0)</f>
        <v>0</v>
      </c>
      <c r="N569" s="31">
        <f t="shared" si="98"/>
        <v>2</v>
      </c>
      <c r="O569" s="2">
        <v>0</v>
      </c>
      <c r="P569" s="2">
        <f t="shared" si="99"/>
        <v>23.417461031249999</v>
      </c>
      <c r="Q569" s="2">
        <f t="shared" ca="1" si="100"/>
        <v>3615.7885456562381</v>
      </c>
      <c r="R569" s="2">
        <f t="shared" ca="1" si="106"/>
        <v>0</v>
      </c>
      <c r="S569" s="2">
        <f t="shared" ca="1" si="107"/>
        <v>3615.7885456562381</v>
      </c>
      <c r="T569" s="2">
        <f t="shared" ca="1" si="101"/>
        <v>7231.5770913124761</v>
      </c>
      <c r="U569" s="2">
        <f t="shared" ca="1" si="102"/>
        <v>0</v>
      </c>
      <c r="V569" s="2">
        <f t="shared" ca="1" si="103"/>
        <v>7231.5770913124761</v>
      </c>
      <c r="W569" s="2">
        <f t="shared" si="104"/>
        <v>0</v>
      </c>
      <c r="X569" s="2">
        <f t="shared" ca="1" si="109"/>
        <v>19.866970031078232</v>
      </c>
      <c r="Y569" s="2">
        <v>2250.6081945698033</v>
      </c>
      <c r="Z569" s="22">
        <v>0</v>
      </c>
      <c r="AA569" s="65">
        <f t="shared" si="108"/>
        <v>2250.6081945698033</v>
      </c>
    </row>
    <row r="570" spans="6:27" customFormat="1">
      <c r="F570" s="1">
        <v>564</v>
      </c>
      <c r="G570" s="1">
        <v>184</v>
      </c>
      <c r="H570" s="1">
        <v>1</v>
      </c>
      <c r="I570" s="1">
        <v>184</v>
      </c>
      <c r="J570" s="1">
        <v>0</v>
      </c>
      <c r="K570" s="1" t="str">
        <f>IFERROR(IF(VLOOKUP(G570,'RESIDENCIAL POPULAR  '!$G$6:$R$1080,4,FALSE)=J570,INDEX('RESIDENCIAL POPULAR  '!$G$6:$R$1080,G571,3),"0"),0)</f>
        <v>0</v>
      </c>
      <c r="L570" s="32">
        <f t="shared" si="105"/>
        <v>184</v>
      </c>
      <c r="M570" s="1" t="str">
        <f>IFERROR(IF(VLOOKUP(G570,'RESIDENCIAL POPULAR  '!$G$6:$R$1080,4,FALSE)=J570,INDEX('RESIDENCIAL POPULAR  '!$G$6:$R$1080,G571,2),"0"),0)</f>
        <v>0</v>
      </c>
      <c r="N570" s="31">
        <f t="shared" si="98"/>
        <v>1</v>
      </c>
      <c r="O570" s="2">
        <v>0</v>
      </c>
      <c r="P570" s="2">
        <f t="shared" si="99"/>
        <v>23.417461031249999</v>
      </c>
      <c r="Q570" s="2">
        <f t="shared" ca="1" si="100"/>
        <v>3662.6234677187381</v>
      </c>
      <c r="R570" s="2">
        <f t="shared" ca="1" si="106"/>
        <v>0</v>
      </c>
      <c r="S570" s="2">
        <f t="shared" ca="1" si="107"/>
        <v>3662.6234677187381</v>
      </c>
      <c r="T570" s="2">
        <f t="shared" ca="1" si="101"/>
        <v>3662.6234677187381</v>
      </c>
      <c r="U570" s="2">
        <f t="shared" ca="1" si="102"/>
        <v>0</v>
      </c>
      <c r="V570" s="2">
        <f t="shared" ca="1" si="103"/>
        <v>3662.6234677187381</v>
      </c>
      <c r="W570" s="2">
        <f t="shared" si="104"/>
        <v>0</v>
      </c>
      <c r="X570" s="2">
        <f t="shared" ca="1" si="109"/>
        <v>19.90556232455836</v>
      </c>
      <c r="Y570" s="2">
        <v>2278.1798408299819</v>
      </c>
      <c r="Z570" s="22">
        <v>0</v>
      </c>
      <c r="AA570" s="65">
        <f t="shared" si="108"/>
        <v>2278.1798408299819</v>
      </c>
    </row>
    <row r="571" spans="6:27" customFormat="1">
      <c r="F571" s="1">
        <v>565</v>
      </c>
      <c r="G571" s="1">
        <v>184</v>
      </c>
      <c r="H571" s="1">
        <v>2</v>
      </c>
      <c r="I571" s="1">
        <v>368</v>
      </c>
      <c r="J571" s="1">
        <v>100</v>
      </c>
      <c r="K571" s="1">
        <f>IFERROR(IF(VLOOKUP(G571,'RESIDENCIAL POPULAR  '!$G$6:$R$1080,4,FALSE)=J571,INDEX('RESIDENCIAL POPULAR  '!$G$6:$R$1080,G572,3),"0"),0)</f>
        <v>0</v>
      </c>
      <c r="L571" s="32">
        <f t="shared" si="105"/>
        <v>368</v>
      </c>
      <c r="M571" s="1">
        <f>IFERROR(IF(VLOOKUP(G571,'RESIDENCIAL POPULAR  '!$G$6:$R$1080,4,FALSE)=J571,INDEX('RESIDENCIAL POPULAR  '!$G$6:$R$1080,G572,2),"0"),0)</f>
        <v>0</v>
      </c>
      <c r="N571" s="31">
        <f t="shared" si="98"/>
        <v>2</v>
      </c>
      <c r="O571" s="2">
        <v>0</v>
      </c>
      <c r="P571" s="2">
        <f t="shared" si="99"/>
        <v>23.417461031249999</v>
      </c>
      <c r="Q571" s="2">
        <f t="shared" ca="1" si="100"/>
        <v>3662.6234677187381</v>
      </c>
      <c r="R571" s="2">
        <f t="shared" ca="1" si="106"/>
        <v>3662.6234677187381</v>
      </c>
      <c r="S571" s="2">
        <f t="shared" ca="1" si="107"/>
        <v>7325.2469354374762</v>
      </c>
      <c r="T571" s="2">
        <f t="shared" ca="1" si="101"/>
        <v>7325.2469354374762</v>
      </c>
      <c r="U571" s="2">
        <f t="shared" ca="1" si="102"/>
        <v>7325.2469354374762</v>
      </c>
      <c r="V571" s="2">
        <f t="shared" ca="1" si="103"/>
        <v>14650.493870874952</v>
      </c>
      <c r="W571" s="2">
        <f t="shared" si="104"/>
        <v>0</v>
      </c>
      <c r="X571" s="2">
        <f t="shared" ca="1" si="109"/>
        <v>19.90556232455836</v>
      </c>
      <c r="Y571" s="2">
        <v>2278.1798408299819</v>
      </c>
      <c r="Z571" s="22">
        <v>2278.1798408299819</v>
      </c>
      <c r="AA571" s="65">
        <f t="shared" si="108"/>
        <v>4556.3596816599638</v>
      </c>
    </row>
    <row r="572" spans="6:27" customFormat="1">
      <c r="F572" s="1">
        <v>566</v>
      </c>
      <c r="G572" s="1">
        <v>185</v>
      </c>
      <c r="H572" s="1">
        <v>1</v>
      </c>
      <c r="I572" s="1">
        <v>185</v>
      </c>
      <c r="J572" s="1">
        <v>0</v>
      </c>
      <c r="K572" s="1" t="str">
        <f>IFERROR(IF(VLOOKUP(G572,'RESIDENCIAL POPULAR  '!$G$6:$R$1080,4,FALSE)=J572,INDEX('RESIDENCIAL POPULAR  '!$G$6:$R$1080,G573,3),"0"),0)</f>
        <v>0</v>
      </c>
      <c r="L572" s="32">
        <f t="shared" si="105"/>
        <v>185</v>
      </c>
      <c r="M572" s="1" t="str">
        <f>IFERROR(IF(VLOOKUP(G572,'RESIDENCIAL POPULAR  '!$G$6:$R$1080,4,FALSE)=J572,INDEX('RESIDENCIAL POPULAR  '!$G$6:$R$1080,G573,2),"0"),0)</f>
        <v>0</v>
      </c>
      <c r="N572" s="31">
        <f t="shared" si="98"/>
        <v>1</v>
      </c>
      <c r="O572" s="2">
        <v>0</v>
      </c>
      <c r="P572" s="2">
        <f t="shared" si="99"/>
        <v>23.417461031249999</v>
      </c>
      <c r="Q572" s="2">
        <f t="shared" ca="1" si="100"/>
        <v>3686.0409287499879</v>
      </c>
      <c r="R572" s="2">
        <f t="shared" ca="1" si="106"/>
        <v>0</v>
      </c>
      <c r="S572" s="2">
        <f t="shared" ca="1" si="107"/>
        <v>3686.0409287499879</v>
      </c>
      <c r="T572" s="2">
        <f t="shared" ca="1" si="101"/>
        <v>3686.0409287499879</v>
      </c>
      <c r="U572" s="2">
        <f t="shared" ca="1" si="102"/>
        <v>0</v>
      </c>
      <c r="V572" s="2">
        <f t="shared" ca="1" si="103"/>
        <v>3686.0409287499879</v>
      </c>
      <c r="W572" s="2">
        <f t="shared" si="104"/>
        <v>0</v>
      </c>
      <c r="X572" s="2">
        <f t="shared" ca="1" si="109"/>
        <v>19.924545560810746</v>
      </c>
      <c r="Y572" s="2">
        <v>2291.9656639600712</v>
      </c>
      <c r="Z572" s="22">
        <v>0</v>
      </c>
      <c r="AA572" s="65">
        <f t="shared" si="108"/>
        <v>2291.9656639600712</v>
      </c>
    </row>
    <row r="573" spans="6:27" customFormat="1">
      <c r="F573" s="1">
        <v>567</v>
      </c>
      <c r="G573" s="1">
        <v>185</v>
      </c>
      <c r="H573" s="1">
        <v>1</v>
      </c>
      <c r="I573" s="1">
        <v>185</v>
      </c>
      <c r="J573" s="1">
        <v>60</v>
      </c>
      <c r="K573" s="1" t="str">
        <f>IFERROR(IF(VLOOKUP(G573,'RESIDENCIAL POPULAR  '!$G$6:$R$1080,4,FALSE)=J573,INDEX('RESIDENCIAL POPULAR  '!$G$6:$R$1080,G574,3),"0"),0)</f>
        <v>0</v>
      </c>
      <c r="L573" s="32">
        <f t="shared" si="105"/>
        <v>185</v>
      </c>
      <c r="M573" s="1" t="str">
        <f>IFERROR(IF(VLOOKUP(G573,'RESIDENCIAL POPULAR  '!$G$6:$R$1080,4,FALSE)=J573,INDEX('RESIDENCIAL POPULAR  '!$G$6:$R$1080,G574,2),"0"),0)</f>
        <v>0</v>
      </c>
      <c r="N573" s="31">
        <f t="shared" si="98"/>
        <v>1</v>
      </c>
      <c r="O573" s="2">
        <v>0</v>
      </c>
      <c r="P573" s="2">
        <f t="shared" si="99"/>
        <v>23.417461031249999</v>
      </c>
      <c r="Q573" s="2">
        <f t="shared" ca="1" si="100"/>
        <v>3686.0409287499879</v>
      </c>
      <c r="R573" s="2">
        <f t="shared" ca="1" si="106"/>
        <v>2211.6245572499924</v>
      </c>
      <c r="S573" s="2">
        <f t="shared" ca="1" si="107"/>
        <v>5897.6654859999799</v>
      </c>
      <c r="T573" s="2">
        <f t="shared" ca="1" si="101"/>
        <v>3686.0409287499879</v>
      </c>
      <c r="U573" s="2">
        <f t="shared" ca="1" si="102"/>
        <v>2211.6245572499924</v>
      </c>
      <c r="V573" s="2">
        <f t="shared" ca="1" si="103"/>
        <v>5897.6654859999799</v>
      </c>
      <c r="W573" s="2">
        <f t="shared" si="104"/>
        <v>0</v>
      </c>
      <c r="X573" s="2">
        <f t="shared" ca="1" si="109"/>
        <v>19.924545560810746</v>
      </c>
      <c r="Y573" s="2">
        <v>2291.9656639600712</v>
      </c>
      <c r="Z573" s="22">
        <v>1375.1793983760426</v>
      </c>
      <c r="AA573" s="65">
        <f t="shared" si="108"/>
        <v>3667.1450623361138</v>
      </c>
    </row>
    <row r="574" spans="6:27" customFormat="1">
      <c r="F574" s="1">
        <v>568</v>
      </c>
      <c r="G574" s="1">
        <v>185</v>
      </c>
      <c r="H574" s="1">
        <v>1</v>
      </c>
      <c r="I574" s="1">
        <v>185</v>
      </c>
      <c r="J574" s="1">
        <v>100</v>
      </c>
      <c r="K574" s="1">
        <f>IFERROR(IF(VLOOKUP(G574,'RESIDENCIAL POPULAR  '!$G$6:$R$1080,4,FALSE)=J574,INDEX('RESIDENCIAL POPULAR  '!$G$6:$R$1080,G575,3),"0"),0)</f>
        <v>0</v>
      </c>
      <c r="L574" s="32">
        <f t="shared" si="105"/>
        <v>185</v>
      </c>
      <c r="M574" s="1">
        <f>IFERROR(IF(VLOOKUP(G574,'RESIDENCIAL POPULAR  '!$G$6:$R$1080,4,FALSE)=J574,INDEX('RESIDENCIAL POPULAR  '!$G$6:$R$1080,G575,2),"0"),0)</f>
        <v>0</v>
      </c>
      <c r="N574" s="31">
        <f t="shared" si="98"/>
        <v>1</v>
      </c>
      <c r="O574" s="2">
        <v>0</v>
      </c>
      <c r="P574" s="2">
        <f t="shared" si="99"/>
        <v>23.417461031249999</v>
      </c>
      <c r="Q574" s="2">
        <f t="shared" ca="1" si="100"/>
        <v>3686.0409287499879</v>
      </c>
      <c r="R574" s="2">
        <f t="shared" ca="1" si="106"/>
        <v>3686.0409287499879</v>
      </c>
      <c r="S574" s="2">
        <f t="shared" ca="1" si="107"/>
        <v>7372.0818574999757</v>
      </c>
      <c r="T574" s="2">
        <f t="shared" ca="1" si="101"/>
        <v>3686.0409287499879</v>
      </c>
      <c r="U574" s="2">
        <f t="shared" ca="1" si="102"/>
        <v>3686.0409287499879</v>
      </c>
      <c r="V574" s="2">
        <f t="shared" ca="1" si="103"/>
        <v>7372.0818574999757</v>
      </c>
      <c r="W574" s="2">
        <f t="shared" si="104"/>
        <v>0</v>
      </c>
      <c r="X574" s="2">
        <f t="shared" ca="1" si="109"/>
        <v>19.924545560810746</v>
      </c>
      <c r="Y574" s="2">
        <v>2291.9656639600712</v>
      </c>
      <c r="Z574" s="22">
        <v>2291.9656639600712</v>
      </c>
      <c r="AA574" s="65">
        <f t="shared" si="108"/>
        <v>4583.9313279201424</v>
      </c>
    </row>
    <row r="575" spans="6:27" customFormat="1">
      <c r="F575" s="1">
        <v>569</v>
      </c>
      <c r="G575" s="1">
        <v>186</v>
      </c>
      <c r="H575" s="1">
        <v>1</v>
      </c>
      <c r="I575" s="1">
        <v>186</v>
      </c>
      <c r="J575" s="1">
        <v>100</v>
      </c>
      <c r="K575" s="1">
        <f>IFERROR(IF(VLOOKUP(G575,'RESIDENCIAL POPULAR  '!$G$6:$R$1080,4,FALSE)=J575,INDEX('RESIDENCIAL POPULAR  '!$G$6:$R$1080,G576,3),"0"),0)</f>
        <v>0</v>
      </c>
      <c r="L575" s="32">
        <f t="shared" si="105"/>
        <v>186</v>
      </c>
      <c r="M575" s="1">
        <f>IFERROR(IF(VLOOKUP(G575,'RESIDENCIAL POPULAR  '!$G$6:$R$1080,4,FALSE)=J575,INDEX('RESIDENCIAL POPULAR  '!$G$6:$R$1080,G576,2),"0"),0)</f>
        <v>0</v>
      </c>
      <c r="N575" s="31">
        <f t="shared" si="98"/>
        <v>1</v>
      </c>
      <c r="O575" s="2">
        <v>0</v>
      </c>
      <c r="P575" s="2">
        <f t="shared" si="99"/>
        <v>23.417461031249999</v>
      </c>
      <c r="Q575" s="2">
        <f t="shared" ca="1" si="100"/>
        <v>3709.4583897812377</v>
      </c>
      <c r="R575" s="2">
        <f t="shared" ca="1" si="106"/>
        <v>3709.4583897812377</v>
      </c>
      <c r="S575" s="2">
        <f t="shared" ca="1" si="107"/>
        <v>7418.9167795624753</v>
      </c>
      <c r="T575" s="2">
        <f t="shared" ca="1" si="101"/>
        <v>3709.4583897812377</v>
      </c>
      <c r="U575" s="2">
        <f t="shared" ca="1" si="102"/>
        <v>3709.4583897812377</v>
      </c>
      <c r="V575" s="2">
        <f t="shared" ca="1" si="103"/>
        <v>7418.9167795624753</v>
      </c>
      <c r="W575" s="2">
        <f t="shared" si="104"/>
        <v>0</v>
      </c>
      <c r="X575" s="2">
        <f t="shared" ca="1" si="109"/>
        <v>19.943324676243215</v>
      </c>
      <c r="Y575" s="2">
        <v>2305.7514870901605</v>
      </c>
      <c r="Z575" s="22">
        <v>2305.7514870901605</v>
      </c>
      <c r="AA575" s="65">
        <f t="shared" si="108"/>
        <v>4611.502974180321</v>
      </c>
    </row>
    <row r="576" spans="6:27" customFormat="1">
      <c r="F576" s="1">
        <v>570</v>
      </c>
      <c r="G576" s="1">
        <v>187</v>
      </c>
      <c r="H576" s="1">
        <v>2</v>
      </c>
      <c r="I576" s="1">
        <v>374</v>
      </c>
      <c r="J576" s="1">
        <v>60</v>
      </c>
      <c r="K576" s="1" t="str">
        <f>IFERROR(IF(VLOOKUP(G576,'RESIDENCIAL POPULAR  '!$G$6:$R$1080,4,FALSE)=J576,INDEX('RESIDENCIAL POPULAR  '!$G$6:$R$1080,G577,3),"0"),0)</f>
        <v>0</v>
      </c>
      <c r="L576" s="32">
        <f t="shared" si="105"/>
        <v>374</v>
      </c>
      <c r="M576" s="1" t="str">
        <f>IFERROR(IF(VLOOKUP(G576,'RESIDENCIAL POPULAR  '!$G$6:$R$1080,4,FALSE)=J576,INDEX('RESIDENCIAL POPULAR  '!$G$6:$R$1080,G577,2),"0"),0)</f>
        <v>0</v>
      </c>
      <c r="N576" s="31">
        <f t="shared" si="98"/>
        <v>2</v>
      </c>
      <c r="O576" s="2">
        <v>0</v>
      </c>
      <c r="P576" s="2">
        <f t="shared" si="99"/>
        <v>23.417461031249999</v>
      </c>
      <c r="Q576" s="2">
        <f t="shared" ca="1" si="100"/>
        <v>3732.8758508124874</v>
      </c>
      <c r="R576" s="2">
        <f t="shared" ca="1" si="106"/>
        <v>2239.7255104874926</v>
      </c>
      <c r="S576" s="2">
        <f t="shared" ca="1" si="107"/>
        <v>5972.6013612999795</v>
      </c>
      <c r="T576" s="2">
        <f t="shared" ca="1" si="101"/>
        <v>7465.7517016249749</v>
      </c>
      <c r="U576" s="2">
        <f t="shared" ca="1" si="102"/>
        <v>4479.4510209749851</v>
      </c>
      <c r="V576" s="2">
        <f t="shared" ca="1" si="103"/>
        <v>11945.202722599959</v>
      </c>
      <c r="W576" s="2">
        <f t="shared" si="104"/>
        <v>0</v>
      </c>
      <c r="X576" s="2">
        <f t="shared" ca="1" si="109"/>
        <v>19.961902945521324</v>
      </c>
      <c r="Y576" s="2">
        <v>2319.5373102202498</v>
      </c>
      <c r="Z576" s="22">
        <v>1391.7223861321497</v>
      </c>
      <c r="AA576" s="65">
        <f t="shared" si="108"/>
        <v>3711.2596963523993</v>
      </c>
    </row>
    <row r="577" spans="6:27" customFormat="1">
      <c r="F577" s="1">
        <v>571</v>
      </c>
      <c r="G577" s="1">
        <v>187</v>
      </c>
      <c r="H577" s="1">
        <v>2</v>
      </c>
      <c r="I577" s="1">
        <v>374</v>
      </c>
      <c r="J577" s="1">
        <v>100</v>
      </c>
      <c r="K577" s="1">
        <f>IFERROR(IF(VLOOKUP(G577,'RESIDENCIAL POPULAR  '!$G$6:$R$1080,4,FALSE)=J577,INDEX('RESIDENCIAL POPULAR  '!$G$6:$R$1080,G578,3),"0"),0)</f>
        <v>0</v>
      </c>
      <c r="L577" s="32">
        <f t="shared" si="105"/>
        <v>374</v>
      </c>
      <c r="M577" s="1">
        <f>IFERROR(IF(VLOOKUP(G577,'RESIDENCIAL POPULAR  '!$G$6:$R$1080,4,FALSE)=J577,INDEX('RESIDENCIAL POPULAR  '!$G$6:$R$1080,G578,2),"0"),0)</f>
        <v>0</v>
      </c>
      <c r="N577" s="31">
        <f t="shared" si="98"/>
        <v>2</v>
      </c>
      <c r="O577" s="2">
        <v>0</v>
      </c>
      <c r="P577" s="2">
        <f t="shared" si="99"/>
        <v>23.417461031249999</v>
      </c>
      <c r="Q577" s="2">
        <f t="shared" ca="1" si="100"/>
        <v>3732.8758508124874</v>
      </c>
      <c r="R577" s="2">
        <f t="shared" ca="1" si="106"/>
        <v>3732.8758508124874</v>
      </c>
      <c r="S577" s="2">
        <f t="shared" ca="1" si="107"/>
        <v>7465.7517016249749</v>
      </c>
      <c r="T577" s="2">
        <f t="shared" ca="1" si="101"/>
        <v>7465.7517016249749</v>
      </c>
      <c r="U577" s="2">
        <f t="shared" ca="1" si="102"/>
        <v>7465.7517016249749</v>
      </c>
      <c r="V577" s="2">
        <f t="shared" ca="1" si="103"/>
        <v>14931.50340324995</v>
      </c>
      <c r="W577" s="2">
        <f t="shared" si="104"/>
        <v>0</v>
      </c>
      <c r="X577" s="2">
        <f t="shared" ca="1" si="109"/>
        <v>19.961902945521324</v>
      </c>
      <c r="Y577" s="2">
        <v>2319.5373102202498</v>
      </c>
      <c r="Z577" s="22">
        <v>2319.5373102202498</v>
      </c>
      <c r="AA577" s="65">
        <f t="shared" si="108"/>
        <v>4639.0746204404995</v>
      </c>
    </row>
    <row r="578" spans="6:27" customFormat="1">
      <c r="F578" s="1">
        <v>572</v>
      </c>
      <c r="G578" s="1">
        <v>188</v>
      </c>
      <c r="H578" s="1">
        <v>1</v>
      </c>
      <c r="I578" s="1">
        <v>188</v>
      </c>
      <c r="J578" s="1">
        <v>100</v>
      </c>
      <c r="K578" s="1">
        <f>IFERROR(IF(VLOOKUP(G578,'RESIDENCIAL POPULAR  '!$G$6:$R$1080,4,FALSE)=J578,INDEX('RESIDENCIAL POPULAR  '!$G$6:$R$1080,G579,3),"0"),0)</f>
        <v>0</v>
      </c>
      <c r="L578" s="32">
        <f t="shared" si="105"/>
        <v>188</v>
      </c>
      <c r="M578" s="1">
        <f>IFERROR(IF(VLOOKUP(G578,'RESIDENCIAL POPULAR  '!$G$6:$R$1080,4,FALSE)=J578,INDEX('RESIDENCIAL POPULAR  '!$G$6:$R$1080,G579,2),"0"),0)</f>
        <v>0</v>
      </c>
      <c r="N578" s="31">
        <f t="shared" si="98"/>
        <v>1</v>
      </c>
      <c r="O578" s="2">
        <v>0</v>
      </c>
      <c r="P578" s="2">
        <f t="shared" si="99"/>
        <v>23.417461031249999</v>
      </c>
      <c r="Q578" s="2">
        <f t="shared" ca="1" si="100"/>
        <v>3756.2933118437372</v>
      </c>
      <c r="R578" s="2">
        <f t="shared" ca="1" si="106"/>
        <v>3756.2933118437372</v>
      </c>
      <c r="S578" s="2">
        <f t="shared" ca="1" si="107"/>
        <v>7512.5866236874745</v>
      </c>
      <c r="T578" s="2">
        <f t="shared" ca="1" si="101"/>
        <v>3756.2933118437372</v>
      </c>
      <c r="U578" s="2">
        <f t="shared" ca="1" si="102"/>
        <v>3756.2933118437372</v>
      </c>
      <c r="V578" s="2">
        <f t="shared" ca="1" si="103"/>
        <v>7512.5866236874745</v>
      </c>
      <c r="W578" s="2">
        <f t="shared" si="104"/>
        <v>0</v>
      </c>
      <c r="X578" s="2">
        <f t="shared" ca="1" si="109"/>
        <v>19.9802835736369</v>
      </c>
      <c r="Y578" s="2">
        <v>2333.323133350339</v>
      </c>
      <c r="Z578" s="22">
        <v>2333.323133350339</v>
      </c>
      <c r="AA578" s="65">
        <f t="shared" si="108"/>
        <v>4666.6462667006781</v>
      </c>
    </row>
    <row r="579" spans="6:27" customFormat="1">
      <c r="F579" s="1">
        <v>573</v>
      </c>
      <c r="G579" s="1">
        <v>189</v>
      </c>
      <c r="H579" s="1">
        <v>1</v>
      </c>
      <c r="I579" s="1">
        <v>189</v>
      </c>
      <c r="J579" s="1">
        <v>0</v>
      </c>
      <c r="K579" s="1" t="str">
        <f>IFERROR(IF(VLOOKUP(G579,'RESIDENCIAL POPULAR  '!$G$6:$R$1080,4,FALSE)=J579,INDEX('RESIDENCIAL POPULAR  '!$G$6:$R$1080,G580,3),"0"),0)</f>
        <v>0</v>
      </c>
      <c r="L579" s="32">
        <f t="shared" si="105"/>
        <v>189</v>
      </c>
      <c r="M579" s="1" t="str">
        <f>IFERROR(IF(VLOOKUP(G579,'RESIDENCIAL POPULAR  '!$G$6:$R$1080,4,FALSE)=J579,INDEX('RESIDENCIAL POPULAR  '!$G$6:$R$1080,G580,2),"0"),0)</f>
        <v>0</v>
      </c>
      <c r="N579" s="31">
        <f t="shared" si="98"/>
        <v>1</v>
      </c>
      <c r="O579" s="2">
        <v>0</v>
      </c>
      <c r="P579" s="2">
        <f t="shared" si="99"/>
        <v>23.417461031249999</v>
      </c>
      <c r="Q579" s="2">
        <f t="shared" ca="1" si="100"/>
        <v>3779.710772874987</v>
      </c>
      <c r="R579" s="2">
        <f t="shared" ca="1" si="106"/>
        <v>0</v>
      </c>
      <c r="S579" s="2">
        <f t="shared" ca="1" si="107"/>
        <v>3779.710772874987</v>
      </c>
      <c r="T579" s="2">
        <f t="shared" ca="1" si="101"/>
        <v>3779.710772874987</v>
      </c>
      <c r="U579" s="2">
        <f t="shared" ca="1" si="102"/>
        <v>0</v>
      </c>
      <c r="V579" s="2">
        <f t="shared" ca="1" si="103"/>
        <v>3779.710772874987</v>
      </c>
      <c r="W579" s="2">
        <f t="shared" si="104"/>
        <v>0</v>
      </c>
      <c r="X579" s="2">
        <f t="shared" ca="1" si="109"/>
        <v>19.998469697751254</v>
      </c>
      <c r="Y579" s="2">
        <v>2347.1089564804283</v>
      </c>
      <c r="Z579" s="22">
        <v>0</v>
      </c>
      <c r="AA579" s="65">
        <f t="shared" si="108"/>
        <v>2347.1089564804283</v>
      </c>
    </row>
    <row r="580" spans="6:27" customFormat="1">
      <c r="F580" s="1">
        <v>574</v>
      </c>
      <c r="G580" s="1">
        <v>190</v>
      </c>
      <c r="H580" s="1">
        <v>2</v>
      </c>
      <c r="I580" s="1">
        <v>380</v>
      </c>
      <c r="J580" s="1">
        <v>0</v>
      </c>
      <c r="K580" s="1" t="str">
        <f>IFERROR(IF(VLOOKUP(G580,'RESIDENCIAL POPULAR  '!$G$6:$R$1080,4,FALSE)=J580,INDEX('RESIDENCIAL POPULAR  '!$G$6:$R$1080,G581,3),"0"),0)</f>
        <v>0</v>
      </c>
      <c r="L580" s="32">
        <f t="shared" si="105"/>
        <v>380</v>
      </c>
      <c r="M580" s="1" t="str">
        <f>IFERROR(IF(VLOOKUP(G580,'RESIDENCIAL POPULAR  '!$G$6:$R$1080,4,FALSE)=J580,INDEX('RESIDENCIAL POPULAR  '!$G$6:$R$1080,G581,2),"0"),0)</f>
        <v>0</v>
      </c>
      <c r="N580" s="31">
        <f t="shared" si="98"/>
        <v>2</v>
      </c>
      <c r="O580" s="2">
        <v>0</v>
      </c>
      <c r="P580" s="2">
        <f t="shared" si="99"/>
        <v>23.417461031249999</v>
      </c>
      <c r="Q580" s="2">
        <f t="shared" ca="1" si="100"/>
        <v>3803.1282339062368</v>
      </c>
      <c r="R580" s="2">
        <f t="shared" ca="1" si="106"/>
        <v>0</v>
      </c>
      <c r="S580" s="2">
        <f t="shared" ca="1" si="107"/>
        <v>3803.1282339062368</v>
      </c>
      <c r="T580" s="2">
        <f t="shared" ca="1" si="101"/>
        <v>7606.2564678124736</v>
      </c>
      <c r="U580" s="2">
        <f t="shared" ca="1" si="102"/>
        <v>0</v>
      </c>
      <c r="V580" s="2">
        <f t="shared" ca="1" si="103"/>
        <v>7606.2564678124736</v>
      </c>
      <c r="W580" s="2">
        <f t="shared" si="104"/>
        <v>0</v>
      </c>
      <c r="X580" s="2">
        <f t="shared" ca="1" si="109"/>
        <v>20.016464388980193</v>
      </c>
      <c r="Y580" s="2">
        <v>2360.8947796105176</v>
      </c>
      <c r="Z580" s="22">
        <v>0</v>
      </c>
      <c r="AA580" s="65">
        <f t="shared" si="108"/>
        <v>2360.8947796105176</v>
      </c>
    </row>
    <row r="581" spans="6:27" customFormat="1">
      <c r="F581" s="1">
        <v>575</v>
      </c>
      <c r="G581" s="1">
        <v>190</v>
      </c>
      <c r="H581" s="1">
        <v>2</v>
      </c>
      <c r="I581" s="1">
        <v>380</v>
      </c>
      <c r="J581" s="1">
        <v>100</v>
      </c>
      <c r="K581" s="1">
        <f>IFERROR(IF(VLOOKUP(G581,'RESIDENCIAL POPULAR  '!$G$6:$R$1080,4,FALSE)=J581,INDEX('RESIDENCIAL POPULAR  '!$G$6:$R$1080,G582,3),"0"),0)</f>
        <v>0</v>
      </c>
      <c r="L581" s="32">
        <f t="shared" si="105"/>
        <v>380</v>
      </c>
      <c r="M581" s="1">
        <f>IFERROR(IF(VLOOKUP(G581,'RESIDENCIAL POPULAR  '!$G$6:$R$1080,4,FALSE)=J581,INDEX('RESIDENCIAL POPULAR  '!$G$6:$R$1080,G582,2),"0"),0)</f>
        <v>0</v>
      </c>
      <c r="N581" s="31">
        <f t="shared" si="98"/>
        <v>2</v>
      </c>
      <c r="O581" s="2">
        <v>0</v>
      </c>
      <c r="P581" s="2">
        <f t="shared" si="99"/>
        <v>23.417461031249999</v>
      </c>
      <c r="Q581" s="2">
        <f t="shared" ca="1" si="100"/>
        <v>3803.1282339062368</v>
      </c>
      <c r="R581" s="2">
        <f t="shared" ca="1" si="106"/>
        <v>3803.1282339062368</v>
      </c>
      <c r="S581" s="2">
        <f t="shared" ca="1" si="107"/>
        <v>7606.2564678124736</v>
      </c>
      <c r="T581" s="2">
        <f t="shared" ca="1" si="101"/>
        <v>7606.2564678124736</v>
      </c>
      <c r="U581" s="2">
        <f t="shared" ca="1" si="102"/>
        <v>7606.2564678124736</v>
      </c>
      <c r="V581" s="2">
        <f t="shared" ca="1" si="103"/>
        <v>15212.512935624947</v>
      </c>
      <c r="W581" s="2">
        <f t="shared" si="104"/>
        <v>0</v>
      </c>
      <c r="X581" s="2">
        <f t="shared" ca="1" si="109"/>
        <v>20.016464388980193</v>
      </c>
      <c r="Y581" s="2">
        <v>2360.8947796105176</v>
      </c>
      <c r="Z581" s="22">
        <v>2360.8947796105176</v>
      </c>
      <c r="AA581" s="65">
        <f t="shared" si="108"/>
        <v>4721.7895592210352</v>
      </c>
    </row>
    <row r="582" spans="6:27" customFormat="1">
      <c r="F582" s="1">
        <v>576</v>
      </c>
      <c r="G582" s="1">
        <v>191</v>
      </c>
      <c r="H582" s="1">
        <v>1</v>
      </c>
      <c r="I582" s="1">
        <v>191</v>
      </c>
      <c r="J582" s="1">
        <v>100</v>
      </c>
      <c r="K582" s="1">
        <f>IFERROR(IF(VLOOKUP(G582,'RESIDENCIAL POPULAR  '!$G$6:$R$1080,4,FALSE)=J582,INDEX('RESIDENCIAL POPULAR  '!$G$6:$R$1080,G583,3),"0"),0)</f>
        <v>0</v>
      </c>
      <c r="L582" s="32">
        <f t="shared" si="105"/>
        <v>191</v>
      </c>
      <c r="M582" s="1">
        <f>IFERROR(IF(VLOOKUP(G582,'RESIDENCIAL POPULAR  '!$G$6:$R$1080,4,FALSE)=J582,INDEX('RESIDENCIAL POPULAR  '!$G$6:$R$1080,G583,2),"0"),0)</f>
        <v>0</v>
      </c>
      <c r="N582" s="31">
        <f t="shared" ref="N582:N645" si="110">H582-M582</f>
        <v>1</v>
      </c>
      <c r="O582" s="2">
        <v>0</v>
      </c>
      <c r="P582" s="2">
        <f t="shared" ref="P582:P645" si="111">_xlfn.IFS(AND(G582&gt;=$B$6,G582&lt;$B$7),$D$6,AND(G582&gt;=$B$7,G582&lt;$B$8),$D$7,AND(G582&gt;=$B$8,G582&lt;$B$9),$D$8,AND(G582&gt;=$B$9,G582&lt;$B$10),$D$9,AND(G582&gt;=$B$10,G582&lt;$B$11),$D$10,AND(G582&gt;=$B$11,G582&lt;$B$12),$D$11,AND(G582&gt;=$B$12,G582&lt;$B$13),$D$12)</f>
        <v>23.417461031249999</v>
      </c>
      <c r="Q582" s="2">
        <f t="shared" ref="Q582:Q645" ca="1" si="112">_xlfn.IFS(AND(G582&gt;=$B$6,G582&lt;$B$7),O582+G582*P582,         AND(G582&gt;=$B$7,G582&lt;$B$8),INDEX($Q$7:$Q$917,F582-1,1)+(G582-INDEX($G$7:$G$917,F582-1,1))*P582,     AND(G582&gt;=$B$8,G582&lt;F582),INDEX($Q$7:$Q$917,F582-1,1)+(G582-INDEX($G$7:$G$917,F582-1,1))*P582,   AND(G582&gt;=F582,G582&lt;$B$10),INDEX($Q$7:$Q$917,F582-1,1)+(G582-INDEX($G$7:$G$917,F582-1,1))*P582,      AND(G582&gt;=$B$10,G582&lt;$B$11),INDEX($Q$7:$Q$917,$B$10-1,1)+(G582-INDEX($G$7:$G$917,$B$10-1,1))*P582,    AND(G582&gt;=$B$11,G582&lt;$B$12),INDEX($Q$7:$Q$917,$B$11-1,1)+(G582-INDEX($G$7:$G$917,$B$11-1,1))*P582,          AND(G582&gt;=$B$12,G582&lt;$B$13),INDEX($Q$7:$Q$917,$B$12-1,1)+(G582-INDEX($G$7:$G$917,$B$12-1,1))*P582,    AND(G582&gt;=$B$12,G582&lt;$B$13),INDEX($Q$7:$Q$917,$B$12-1,1)+(G582-INDEX($G$7:$G$917,$B$12-1,1))*P582                )</f>
        <v>3826.5456949374866</v>
      </c>
      <c r="R582" s="2">
        <f t="shared" ca="1" si="106"/>
        <v>3826.5456949374866</v>
      </c>
      <c r="S582" s="2">
        <f t="shared" ca="1" si="107"/>
        <v>7653.0913898749732</v>
      </c>
      <c r="T582" s="2">
        <f t="shared" ref="T582:T645" ca="1" si="113">N582*Q582</f>
        <v>3826.5456949374866</v>
      </c>
      <c r="U582" s="2">
        <f t="shared" ref="U582:U645" ca="1" si="114">N582*R582</f>
        <v>3826.5456949374866</v>
      </c>
      <c r="V582" s="2">
        <f t="shared" ref="V582:V645" ca="1" si="115">N582*S582</f>
        <v>7653.0913898749732</v>
      </c>
      <c r="W582" s="2">
        <f t="shared" ref="W582:W645" si="116">IFERROR((O582*N582),"-")</f>
        <v>0</v>
      </c>
      <c r="X582" s="2">
        <f t="shared" ca="1" si="109"/>
        <v>20.034270654122967</v>
      </c>
      <c r="Y582" s="2">
        <v>2374.6806027406069</v>
      </c>
      <c r="Z582" s="22">
        <v>2374.6806027406069</v>
      </c>
      <c r="AA582" s="65">
        <f t="shared" si="108"/>
        <v>4749.3612054812138</v>
      </c>
    </row>
    <row r="583" spans="6:27" customFormat="1">
      <c r="F583" s="1">
        <v>577</v>
      </c>
      <c r="G583" s="1">
        <v>193</v>
      </c>
      <c r="H583" s="1">
        <v>1</v>
      </c>
      <c r="I583" s="1">
        <v>193</v>
      </c>
      <c r="J583" s="1">
        <v>0</v>
      </c>
      <c r="K583" s="1" t="str">
        <f>IFERROR(IF(VLOOKUP(G583,'RESIDENCIAL POPULAR  '!$G$6:$R$1080,4,FALSE)=J583,INDEX('RESIDENCIAL POPULAR  '!$G$6:$R$1080,G584,3),"0"),0)</f>
        <v>0</v>
      </c>
      <c r="L583" s="32">
        <f t="shared" ref="L583:L646" si="117">I583-K583</f>
        <v>193</v>
      </c>
      <c r="M583" s="1" t="str">
        <f>IFERROR(IF(VLOOKUP(G583,'RESIDENCIAL POPULAR  '!$G$6:$R$1080,4,FALSE)=J583,INDEX('RESIDENCIAL POPULAR  '!$G$6:$R$1080,G584,2),"0"),0)</f>
        <v>0</v>
      </c>
      <c r="N583" s="31">
        <f t="shared" si="110"/>
        <v>1</v>
      </c>
      <c r="O583" s="2">
        <v>0</v>
      </c>
      <c r="P583" s="2">
        <f t="shared" si="111"/>
        <v>23.417461031249999</v>
      </c>
      <c r="Q583" s="2">
        <f t="shared" ca="1" si="112"/>
        <v>3873.3806169999866</v>
      </c>
      <c r="R583" s="2">
        <f t="shared" ref="R583:R646" ca="1" si="118">Q583*(J583/100)</f>
        <v>0</v>
      </c>
      <c r="S583" s="2">
        <f t="shared" ref="S583:S646" ca="1" si="119">Q583+R583</f>
        <v>3873.3806169999866</v>
      </c>
      <c r="T583" s="2">
        <f t="shared" ca="1" si="113"/>
        <v>3873.3806169999866</v>
      </c>
      <c r="U583" s="2">
        <f t="shared" ca="1" si="114"/>
        <v>0</v>
      </c>
      <c r="V583" s="2">
        <f t="shared" ca="1" si="115"/>
        <v>3873.3806169999866</v>
      </c>
      <c r="W583" s="2">
        <f t="shared" si="116"/>
        <v>0</v>
      </c>
      <c r="X583" s="2">
        <f t="shared" ca="1" si="109"/>
        <v>20.06932962176159</v>
      </c>
      <c r="Y583" s="2">
        <v>2402.2522490007855</v>
      </c>
      <c r="Z583" s="22">
        <v>0</v>
      </c>
      <c r="AA583" s="65">
        <f t="shared" ref="AA583:AA646" si="120">Y583+Z583</f>
        <v>2402.2522490007855</v>
      </c>
    </row>
    <row r="584" spans="6:27" customFormat="1">
      <c r="F584" s="1">
        <v>578</v>
      </c>
      <c r="G584" s="1">
        <v>193</v>
      </c>
      <c r="H584" s="1">
        <v>2</v>
      </c>
      <c r="I584" s="1">
        <v>386</v>
      </c>
      <c r="J584" s="1">
        <v>100</v>
      </c>
      <c r="K584" s="1">
        <f>IFERROR(IF(VLOOKUP(G584,'RESIDENCIAL POPULAR  '!$G$6:$R$1080,4,FALSE)=J584,INDEX('RESIDENCIAL POPULAR  '!$G$6:$R$1080,G585,3),"0"),0)</f>
        <v>0</v>
      </c>
      <c r="L584" s="32">
        <f t="shared" si="117"/>
        <v>386</v>
      </c>
      <c r="M584" s="1">
        <f>IFERROR(IF(VLOOKUP(G584,'RESIDENCIAL POPULAR  '!$G$6:$R$1080,4,FALSE)=J584,INDEX('RESIDENCIAL POPULAR  '!$G$6:$R$1080,G585,2),"0"),0)</f>
        <v>0</v>
      </c>
      <c r="N584" s="31">
        <f t="shared" si="110"/>
        <v>2</v>
      </c>
      <c r="O584" s="2">
        <v>0</v>
      </c>
      <c r="P584" s="2">
        <f t="shared" si="111"/>
        <v>23.417461031249999</v>
      </c>
      <c r="Q584" s="2">
        <f t="shared" ca="1" si="112"/>
        <v>3873.3806169999866</v>
      </c>
      <c r="R584" s="2">
        <f t="shared" ca="1" si="118"/>
        <v>3873.3806169999866</v>
      </c>
      <c r="S584" s="2">
        <f t="shared" ca="1" si="119"/>
        <v>7746.7612339999732</v>
      </c>
      <c r="T584" s="2">
        <f t="shared" ca="1" si="113"/>
        <v>7746.7612339999732</v>
      </c>
      <c r="U584" s="2">
        <f t="shared" ca="1" si="114"/>
        <v>7746.7612339999732</v>
      </c>
      <c r="V584" s="2">
        <f t="shared" ca="1" si="115"/>
        <v>15493.522467999946</v>
      </c>
      <c r="W584" s="2">
        <f t="shared" si="116"/>
        <v>0</v>
      </c>
      <c r="X584" s="2">
        <f t="shared" ca="1" si="109"/>
        <v>20.06932962176159</v>
      </c>
      <c r="Y584" s="2">
        <v>2402.2522490007855</v>
      </c>
      <c r="Z584" s="22">
        <v>2402.2522490007855</v>
      </c>
      <c r="AA584" s="65">
        <f t="shared" si="120"/>
        <v>4804.5044980015709</v>
      </c>
    </row>
    <row r="585" spans="6:27" customFormat="1">
      <c r="F585" s="1">
        <v>579</v>
      </c>
      <c r="G585" s="1">
        <v>194</v>
      </c>
      <c r="H585" s="1">
        <v>1</v>
      </c>
      <c r="I585" s="1">
        <v>194</v>
      </c>
      <c r="J585" s="1">
        <v>0</v>
      </c>
      <c r="K585" s="1" t="str">
        <f>IFERROR(IF(VLOOKUP(G585,'RESIDENCIAL POPULAR  '!$G$6:$R$1080,4,FALSE)=J585,INDEX('RESIDENCIAL POPULAR  '!$G$6:$R$1080,G586,3),"0"),0)</f>
        <v>0</v>
      </c>
      <c r="L585" s="32">
        <f t="shared" si="117"/>
        <v>194</v>
      </c>
      <c r="M585" s="1" t="str">
        <f>IFERROR(IF(VLOOKUP(G585,'RESIDENCIAL POPULAR  '!$G$6:$R$1080,4,FALSE)=J585,INDEX('RESIDENCIAL POPULAR  '!$G$6:$R$1080,G586,2),"0"),0)</f>
        <v>0</v>
      </c>
      <c r="N585" s="31">
        <f t="shared" si="110"/>
        <v>1</v>
      </c>
      <c r="O585" s="2">
        <v>0</v>
      </c>
      <c r="P585" s="2">
        <f t="shared" si="111"/>
        <v>23.417461031249999</v>
      </c>
      <c r="Q585" s="2">
        <f t="shared" ca="1" si="112"/>
        <v>3896.7980780312364</v>
      </c>
      <c r="R585" s="2">
        <f t="shared" ca="1" si="118"/>
        <v>0</v>
      </c>
      <c r="S585" s="2">
        <f t="shared" ca="1" si="119"/>
        <v>3896.7980780312364</v>
      </c>
      <c r="T585" s="2">
        <f t="shared" ca="1" si="113"/>
        <v>3896.7980780312364</v>
      </c>
      <c r="U585" s="2">
        <f t="shared" ca="1" si="114"/>
        <v>0</v>
      </c>
      <c r="V585" s="2">
        <f t="shared" ca="1" si="115"/>
        <v>3896.7980780312364</v>
      </c>
      <c r="W585" s="2">
        <f t="shared" si="116"/>
        <v>0</v>
      </c>
      <c r="X585" s="2">
        <f t="shared" ca="1" si="109"/>
        <v>20.086588031088848</v>
      </c>
      <c r="Y585" s="2">
        <v>2416.0380721308748</v>
      </c>
      <c r="Z585" s="22">
        <v>0</v>
      </c>
      <c r="AA585" s="65">
        <f t="shared" si="120"/>
        <v>2416.0380721308748</v>
      </c>
    </row>
    <row r="586" spans="6:27" customFormat="1">
      <c r="F586" s="1">
        <v>580</v>
      </c>
      <c r="G586" s="1">
        <v>194</v>
      </c>
      <c r="H586" s="1">
        <v>2</v>
      </c>
      <c r="I586" s="1">
        <v>388</v>
      </c>
      <c r="J586" s="1">
        <v>60</v>
      </c>
      <c r="K586" s="1" t="str">
        <f>IFERROR(IF(VLOOKUP(G586,'RESIDENCIAL POPULAR  '!$G$6:$R$1080,4,FALSE)=J586,INDEX('RESIDENCIAL POPULAR  '!$G$6:$R$1080,G587,3),"0"),0)</f>
        <v>0</v>
      </c>
      <c r="L586" s="32">
        <f t="shared" si="117"/>
        <v>388</v>
      </c>
      <c r="M586" s="1" t="str">
        <f>IFERROR(IF(VLOOKUP(G586,'RESIDENCIAL POPULAR  '!$G$6:$R$1080,4,FALSE)=J586,INDEX('RESIDENCIAL POPULAR  '!$G$6:$R$1080,G587,2),"0"),0)</f>
        <v>0</v>
      </c>
      <c r="N586" s="31">
        <f t="shared" si="110"/>
        <v>2</v>
      </c>
      <c r="O586" s="2">
        <v>0</v>
      </c>
      <c r="P586" s="2">
        <f t="shared" si="111"/>
        <v>23.417461031249999</v>
      </c>
      <c r="Q586" s="2">
        <f t="shared" ca="1" si="112"/>
        <v>3896.7980780312364</v>
      </c>
      <c r="R586" s="2">
        <f t="shared" ca="1" si="118"/>
        <v>2338.0788468187416</v>
      </c>
      <c r="S586" s="2">
        <f t="shared" ca="1" si="119"/>
        <v>6234.8769248499775</v>
      </c>
      <c r="T586" s="2">
        <f t="shared" ca="1" si="113"/>
        <v>7793.5961560624728</v>
      </c>
      <c r="U586" s="2">
        <f t="shared" ca="1" si="114"/>
        <v>4676.1576936374831</v>
      </c>
      <c r="V586" s="2">
        <f t="shared" ca="1" si="115"/>
        <v>12469.753849699955</v>
      </c>
      <c r="W586" s="2">
        <f t="shared" si="116"/>
        <v>0</v>
      </c>
      <c r="X586" s="2">
        <f t="shared" ca="1" si="109"/>
        <v>20.086588031088848</v>
      </c>
      <c r="Y586" s="2">
        <v>2416.0380721308748</v>
      </c>
      <c r="Z586" s="22">
        <v>1449.6228432785249</v>
      </c>
      <c r="AA586" s="65">
        <f t="shared" si="120"/>
        <v>3865.6609154093994</v>
      </c>
    </row>
    <row r="587" spans="6:27" customFormat="1">
      <c r="F587" s="1">
        <v>581</v>
      </c>
      <c r="G587" s="1">
        <v>195</v>
      </c>
      <c r="H587" s="1">
        <v>2</v>
      </c>
      <c r="I587" s="1">
        <v>390</v>
      </c>
      <c r="J587" s="1">
        <v>0</v>
      </c>
      <c r="K587" s="1" t="str">
        <f>IFERROR(IF(VLOOKUP(G587,'RESIDENCIAL POPULAR  '!$G$6:$R$1080,4,FALSE)=J587,INDEX('RESIDENCIAL POPULAR  '!$G$6:$R$1080,G588,3),"0"),0)</f>
        <v>0</v>
      </c>
      <c r="L587" s="32">
        <f t="shared" si="117"/>
        <v>390</v>
      </c>
      <c r="M587" s="1" t="str">
        <f>IFERROR(IF(VLOOKUP(G587,'RESIDENCIAL POPULAR  '!$G$6:$R$1080,4,FALSE)=J587,INDEX('RESIDENCIAL POPULAR  '!$G$6:$R$1080,G588,2),"0"),0)</f>
        <v>0</v>
      </c>
      <c r="N587" s="31">
        <f t="shared" si="110"/>
        <v>2</v>
      </c>
      <c r="O587" s="2">
        <v>0</v>
      </c>
      <c r="P587" s="2">
        <f t="shared" si="111"/>
        <v>23.417461031249999</v>
      </c>
      <c r="Q587" s="2">
        <f t="shared" ca="1" si="112"/>
        <v>3920.2155390624862</v>
      </c>
      <c r="R587" s="2">
        <f t="shared" ca="1" si="118"/>
        <v>0</v>
      </c>
      <c r="S587" s="2">
        <f t="shared" ca="1" si="119"/>
        <v>3920.2155390624862</v>
      </c>
      <c r="T587" s="2">
        <f t="shared" ca="1" si="113"/>
        <v>7840.4310781249724</v>
      </c>
      <c r="U587" s="2">
        <f t="shared" ca="1" si="114"/>
        <v>0</v>
      </c>
      <c r="V587" s="2">
        <f t="shared" ca="1" si="115"/>
        <v>7840.4310781249724</v>
      </c>
      <c r="W587" s="2">
        <f t="shared" si="116"/>
        <v>0</v>
      </c>
      <c r="X587" s="2">
        <f t="shared" ca="1" si="109"/>
        <v>20.103669431089674</v>
      </c>
      <c r="Y587" s="2">
        <v>2429.823895260964</v>
      </c>
      <c r="Z587" s="22">
        <v>0</v>
      </c>
      <c r="AA587" s="65">
        <f t="shared" si="120"/>
        <v>2429.823895260964</v>
      </c>
    </row>
    <row r="588" spans="6:27" customFormat="1">
      <c r="F588" s="1">
        <v>582</v>
      </c>
      <c r="G588" s="1">
        <v>195</v>
      </c>
      <c r="H588" s="1">
        <v>1</v>
      </c>
      <c r="I588" s="1">
        <v>195</v>
      </c>
      <c r="J588" s="1">
        <v>60</v>
      </c>
      <c r="K588" s="1" t="str">
        <f>IFERROR(IF(VLOOKUP(G588,'RESIDENCIAL POPULAR  '!$G$6:$R$1080,4,FALSE)=J588,INDEX('RESIDENCIAL POPULAR  '!$G$6:$R$1080,G589,3),"0"),0)</f>
        <v>0</v>
      </c>
      <c r="L588" s="32">
        <f t="shared" si="117"/>
        <v>195</v>
      </c>
      <c r="M588" s="1" t="str">
        <f>IFERROR(IF(VLOOKUP(G588,'RESIDENCIAL POPULAR  '!$G$6:$R$1080,4,FALSE)=J588,INDEX('RESIDENCIAL POPULAR  '!$G$6:$R$1080,G589,2),"0"),0)</f>
        <v>0</v>
      </c>
      <c r="N588" s="31">
        <f t="shared" si="110"/>
        <v>1</v>
      </c>
      <c r="O588" s="2">
        <v>0</v>
      </c>
      <c r="P588" s="2">
        <f t="shared" si="111"/>
        <v>23.417461031249999</v>
      </c>
      <c r="Q588" s="2">
        <f t="shared" ca="1" si="112"/>
        <v>3920.2155390624862</v>
      </c>
      <c r="R588" s="2">
        <f t="shared" ca="1" si="118"/>
        <v>2352.1293234374916</v>
      </c>
      <c r="S588" s="2">
        <f t="shared" ca="1" si="119"/>
        <v>6272.3448624999783</v>
      </c>
      <c r="T588" s="2">
        <f t="shared" ca="1" si="113"/>
        <v>3920.2155390624862</v>
      </c>
      <c r="U588" s="2">
        <f t="shared" ca="1" si="114"/>
        <v>2352.1293234374916</v>
      </c>
      <c r="V588" s="2">
        <f t="shared" ca="1" si="115"/>
        <v>6272.3448624999783</v>
      </c>
      <c r="W588" s="2">
        <f t="shared" si="116"/>
        <v>0</v>
      </c>
      <c r="X588" s="2">
        <f t="shared" ref="X588:X651" ca="1" si="121">Q588/G588</f>
        <v>20.103669431089674</v>
      </c>
      <c r="Y588" s="2">
        <v>2429.823895260964</v>
      </c>
      <c r="Z588" s="22">
        <v>1457.8943371565783</v>
      </c>
      <c r="AA588" s="65">
        <f t="shared" si="120"/>
        <v>3887.7182324175424</v>
      </c>
    </row>
    <row r="589" spans="6:27" customFormat="1">
      <c r="F589" s="1">
        <v>583</v>
      </c>
      <c r="G589" s="1">
        <v>196</v>
      </c>
      <c r="H589" s="1">
        <v>1</v>
      </c>
      <c r="I589" s="1">
        <v>196</v>
      </c>
      <c r="J589" s="1">
        <v>0</v>
      </c>
      <c r="K589" s="1" t="str">
        <f>IFERROR(IF(VLOOKUP(G589,'RESIDENCIAL POPULAR  '!$G$6:$R$1080,4,FALSE)=J589,INDEX('RESIDENCIAL POPULAR  '!$G$6:$R$1080,G590,3),"0"),0)</f>
        <v>0</v>
      </c>
      <c r="L589" s="32">
        <f t="shared" si="117"/>
        <v>196</v>
      </c>
      <c r="M589" s="1" t="str">
        <f>IFERROR(IF(VLOOKUP(G589,'RESIDENCIAL POPULAR  '!$G$6:$R$1080,4,FALSE)=J589,INDEX('RESIDENCIAL POPULAR  '!$G$6:$R$1080,G590,2),"0"),0)</f>
        <v>0</v>
      </c>
      <c r="N589" s="31">
        <f t="shared" si="110"/>
        <v>1</v>
      </c>
      <c r="O589" s="2">
        <v>0</v>
      </c>
      <c r="P589" s="2">
        <f t="shared" si="111"/>
        <v>23.417461031249999</v>
      </c>
      <c r="Q589" s="2">
        <f t="shared" ca="1" si="112"/>
        <v>3943.633000093736</v>
      </c>
      <c r="R589" s="2">
        <f t="shared" ca="1" si="118"/>
        <v>0</v>
      </c>
      <c r="S589" s="2">
        <f t="shared" ca="1" si="119"/>
        <v>3943.633000093736</v>
      </c>
      <c r="T589" s="2">
        <f t="shared" ca="1" si="113"/>
        <v>3943.633000093736</v>
      </c>
      <c r="U589" s="2">
        <f t="shared" ca="1" si="114"/>
        <v>0</v>
      </c>
      <c r="V589" s="2">
        <f t="shared" ca="1" si="115"/>
        <v>3943.633000093736</v>
      </c>
      <c r="W589" s="2">
        <f t="shared" si="116"/>
        <v>0</v>
      </c>
      <c r="X589" s="2">
        <f t="shared" ca="1" si="121"/>
        <v>20.120576531090489</v>
      </c>
      <c r="Y589" s="2">
        <v>2443.6097183910533</v>
      </c>
      <c r="Z589" s="22">
        <v>0</v>
      </c>
      <c r="AA589" s="65">
        <f t="shared" si="120"/>
        <v>2443.6097183910533</v>
      </c>
    </row>
    <row r="590" spans="6:27" customFormat="1">
      <c r="F590" s="1">
        <v>584</v>
      </c>
      <c r="G590" s="1">
        <v>196</v>
      </c>
      <c r="H590" s="1">
        <v>2</v>
      </c>
      <c r="I590" s="1">
        <v>392</v>
      </c>
      <c r="J590" s="1">
        <v>100</v>
      </c>
      <c r="K590" s="1">
        <f>IFERROR(IF(VLOOKUP(G590,'RESIDENCIAL POPULAR  '!$G$6:$R$1080,4,FALSE)=J590,INDEX('RESIDENCIAL POPULAR  '!$G$6:$R$1080,G591,3),"0"),0)</f>
        <v>0</v>
      </c>
      <c r="L590" s="32">
        <f t="shared" si="117"/>
        <v>392</v>
      </c>
      <c r="M590" s="1">
        <f>IFERROR(IF(VLOOKUP(G590,'RESIDENCIAL POPULAR  '!$G$6:$R$1080,4,FALSE)=J590,INDEX('RESIDENCIAL POPULAR  '!$G$6:$R$1080,G591,2),"0"),0)</f>
        <v>0</v>
      </c>
      <c r="N590" s="31">
        <f t="shared" si="110"/>
        <v>2</v>
      </c>
      <c r="O590" s="2">
        <v>0</v>
      </c>
      <c r="P590" s="2">
        <f t="shared" si="111"/>
        <v>23.417461031249999</v>
      </c>
      <c r="Q590" s="2">
        <f t="shared" ca="1" si="112"/>
        <v>3943.633000093736</v>
      </c>
      <c r="R590" s="2">
        <f t="shared" ca="1" si="118"/>
        <v>3943.633000093736</v>
      </c>
      <c r="S590" s="2">
        <f t="shared" ca="1" si="119"/>
        <v>7887.2660001874719</v>
      </c>
      <c r="T590" s="2">
        <f t="shared" ca="1" si="113"/>
        <v>7887.2660001874719</v>
      </c>
      <c r="U590" s="2">
        <f t="shared" ca="1" si="114"/>
        <v>7887.2660001874719</v>
      </c>
      <c r="V590" s="2">
        <f t="shared" ca="1" si="115"/>
        <v>15774.532000374944</v>
      </c>
      <c r="W590" s="2">
        <f t="shared" si="116"/>
        <v>0</v>
      </c>
      <c r="X590" s="2">
        <f t="shared" ca="1" si="121"/>
        <v>20.120576531090489</v>
      </c>
      <c r="Y590" s="2">
        <v>2443.6097183910533</v>
      </c>
      <c r="Z590" s="22">
        <v>2443.6097183910533</v>
      </c>
      <c r="AA590" s="65">
        <f t="shared" si="120"/>
        <v>4887.2194367821066</v>
      </c>
    </row>
    <row r="591" spans="6:27" customFormat="1">
      <c r="F591" s="1">
        <v>585</v>
      </c>
      <c r="G591" s="1">
        <v>198</v>
      </c>
      <c r="H591" s="1">
        <v>3</v>
      </c>
      <c r="I591" s="1">
        <v>594</v>
      </c>
      <c r="J591" s="1">
        <v>100</v>
      </c>
      <c r="K591" s="1">
        <f>IFERROR(IF(VLOOKUP(G591,'RESIDENCIAL POPULAR  '!$G$6:$R$1080,4,FALSE)=J591,INDEX('RESIDENCIAL POPULAR  '!$G$6:$R$1080,G592,3),"0"),0)</f>
        <v>0</v>
      </c>
      <c r="L591" s="32">
        <f t="shared" si="117"/>
        <v>594</v>
      </c>
      <c r="M591" s="1">
        <f>IFERROR(IF(VLOOKUP(G591,'RESIDENCIAL POPULAR  '!$G$6:$R$1080,4,FALSE)=J591,INDEX('RESIDENCIAL POPULAR  '!$G$6:$R$1080,G592,2),"0"),0)</f>
        <v>0</v>
      </c>
      <c r="N591" s="31">
        <f t="shared" si="110"/>
        <v>3</v>
      </c>
      <c r="O591" s="2">
        <v>0</v>
      </c>
      <c r="P591" s="2">
        <f t="shared" si="111"/>
        <v>23.417461031249999</v>
      </c>
      <c r="Q591" s="2">
        <f t="shared" ca="1" si="112"/>
        <v>3990.467922156236</v>
      </c>
      <c r="R591" s="2">
        <f t="shared" ca="1" si="118"/>
        <v>3990.467922156236</v>
      </c>
      <c r="S591" s="2">
        <f t="shared" ca="1" si="119"/>
        <v>7980.935844312472</v>
      </c>
      <c r="T591" s="2">
        <f t="shared" ca="1" si="113"/>
        <v>11971.403766468708</v>
      </c>
      <c r="U591" s="2">
        <f t="shared" ca="1" si="114"/>
        <v>11971.403766468708</v>
      </c>
      <c r="V591" s="2">
        <f t="shared" ca="1" si="115"/>
        <v>23942.807532937415</v>
      </c>
      <c r="W591" s="2">
        <f t="shared" si="116"/>
        <v>0</v>
      </c>
      <c r="X591" s="2">
        <f t="shared" ca="1" si="121"/>
        <v>20.153878394728466</v>
      </c>
      <c r="Y591" s="2">
        <v>2471.1813646512319</v>
      </c>
      <c r="Z591" s="22">
        <v>2471.1813646512319</v>
      </c>
      <c r="AA591" s="65">
        <f t="shared" si="120"/>
        <v>4942.3627293024638</v>
      </c>
    </row>
    <row r="592" spans="6:27" customFormat="1">
      <c r="F592" s="1">
        <v>586</v>
      </c>
      <c r="G592" s="1">
        <v>199</v>
      </c>
      <c r="H592" s="1">
        <v>2</v>
      </c>
      <c r="I592" s="1">
        <v>398</v>
      </c>
      <c r="J592" s="1">
        <v>0</v>
      </c>
      <c r="K592" s="1" t="str">
        <f>IFERROR(IF(VLOOKUP(G592,'RESIDENCIAL POPULAR  '!$G$6:$R$1080,4,FALSE)=J592,INDEX('RESIDENCIAL POPULAR  '!$G$6:$R$1080,G593,3),"0"),0)</f>
        <v>0</v>
      </c>
      <c r="L592" s="32">
        <f t="shared" si="117"/>
        <v>398</v>
      </c>
      <c r="M592" s="1" t="str">
        <f>IFERROR(IF(VLOOKUP(G592,'RESIDENCIAL POPULAR  '!$G$6:$R$1080,4,FALSE)=J592,INDEX('RESIDENCIAL POPULAR  '!$G$6:$R$1080,G593,2),"0"),0)</f>
        <v>0</v>
      </c>
      <c r="N592" s="31">
        <f t="shared" si="110"/>
        <v>2</v>
      </c>
      <c r="O592" s="2">
        <v>0</v>
      </c>
      <c r="P592" s="2">
        <f t="shared" si="111"/>
        <v>23.417461031249999</v>
      </c>
      <c r="Q592" s="2">
        <f t="shared" ca="1" si="112"/>
        <v>4013.8853831874858</v>
      </c>
      <c r="R592" s="2">
        <f t="shared" ca="1" si="118"/>
        <v>0</v>
      </c>
      <c r="S592" s="2">
        <f t="shared" ca="1" si="119"/>
        <v>4013.8853831874858</v>
      </c>
      <c r="T592" s="2">
        <f t="shared" ca="1" si="113"/>
        <v>8027.7707663749716</v>
      </c>
      <c r="U592" s="2">
        <f t="shared" ca="1" si="114"/>
        <v>0</v>
      </c>
      <c r="V592" s="2">
        <f t="shared" ca="1" si="115"/>
        <v>8027.7707663749716</v>
      </c>
      <c r="W592" s="2">
        <f t="shared" si="116"/>
        <v>0</v>
      </c>
      <c r="X592" s="2">
        <f t="shared" ca="1" si="121"/>
        <v>20.170278307474803</v>
      </c>
      <c r="Y592" s="2">
        <v>2484.9671877813212</v>
      </c>
      <c r="Z592" s="22">
        <v>0</v>
      </c>
      <c r="AA592" s="65">
        <f t="shared" si="120"/>
        <v>2484.9671877813212</v>
      </c>
    </row>
    <row r="593" spans="6:27" customFormat="1">
      <c r="F593" s="1">
        <v>587</v>
      </c>
      <c r="G593" s="1">
        <v>199</v>
      </c>
      <c r="H593" s="1">
        <v>1</v>
      </c>
      <c r="I593" s="1">
        <v>199</v>
      </c>
      <c r="J593" s="1">
        <v>60</v>
      </c>
      <c r="K593" s="1" t="str">
        <f>IFERROR(IF(VLOOKUP(G593,'RESIDENCIAL POPULAR  '!$G$6:$R$1080,4,FALSE)=J593,INDEX('RESIDENCIAL POPULAR  '!$G$6:$R$1080,G594,3),"0"),0)</f>
        <v>0</v>
      </c>
      <c r="L593" s="32">
        <f t="shared" si="117"/>
        <v>199</v>
      </c>
      <c r="M593" s="1" t="str">
        <f>IFERROR(IF(VLOOKUP(G593,'RESIDENCIAL POPULAR  '!$G$6:$R$1080,4,FALSE)=J593,INDEX('RESIDENCIAL POPULAR  '!$G$6:$R$1080,G594,2),"0"),0)</f>
        <v>0</v>
      </c>
      <c r="N593" s="31">
        <f t="shared" si="110"/>
        <v>1</v>
      </c>
      <c r="O593" s="2">
        <v>0</v>
      </c>
      <c r="P593" s="2">
        <f t="shared" si="111"/>
        <v>23.417461031249999</v>
      </c>
      <c r="Q593" s="2">
        <f t="shared" ca="1" si="112"/>
        <v>4013.8853831874858</v>
      </c>
      <c r="R593" s="2">
        <f t="shared" ca="1" si="118"/>
        <v>2408.3312299124914</v>
      </c>
      <c r="S593" s="2">
        <f t="shared" ca="1" si="119"/>
        <v>6422.2166130999776</v>
      </c>
      <c r="T593" s="2">
        <f t="shared" ca="1" si="113"/>
        <v>4013.8853831874858</v>
      </c>
      <c r="U593" s="2">
        <f t="shared" ca="1" si="114"/>
        <v>2408.3312299124914</v>
      </c>
      <c r="V593" s="2">
        <f t="shared" ca="1" si="115"/>
        <v>6422.2166130999776</v>
      </c>
      <c r="W593" s="2">
        <f t="shared" si="116"/>
        <v>0</v>
      </c>
      <c r="X593" s="2">
        <f t="shared" ca="1" si="121"/>
        <v>20.170278307474803</v>
      </c>
      <c r="Y593" s="2">
        <v>2484.9671877813212</v>
      </c>
      <c r="Z593" s="22">
        <v>1490.9803126687927</v>
      </c>
      <c r="AA593" s="65">
        <f t="shared" si="120"/>
        <v>3975.9475004501137</v>
      </c>
    </row>
    <row r="594" spans="6:27" customFormat="1">
      <c r="F594" s="1">
        <v>588</v>
      </c>
      <c r="G594" s="1">
        <v>200</v>
      </c>
      <c r="H594" s="1">
        <v>2</v>
      </c>
      <c r="I594" s="1">
        <v>400</v>
      </c>
      <c r="J594" s="1">
        <v>100</v>
      </c>
      <c r="K594" s="1">
        <f>IFERROR(IF(VLOOKUP(G594,'RESIDENCIAL POPULAR  '!$G$6:$R$1080,4,FALSE)=J594,INDEX('RESIDENCIAL POPULAR  '!$G$6:$R$1080,G595,3),"0"),0)</f>
        <v>0</v>
      </c>
      <c r="L594" s="32">
        <f t="shared" si="117"/>
        <v>400</v>
      </c>
      <c r="M594" s="1">
        <f>IFERROR(IF(VLOOKUP(G594,'RESIDENCIAL POPULAR  '!$G$6:$R$1080,4,FALSE)=J594,INDEX('RESIDENCIAL POPULAR  '!$G$6:$R$1080,G595,2),"0"),0)</f>
        <v>0</v>
      </c>
      <c r="N594" s="31">
        <f t="shared" si="110"/>
        <v>2</v>
      </c>
      <c r="O594" s="2">
        <v>0</v>
      </c>
      <c r="P594" s="2">
        <f t="shared" si="111"/>
        <v>23.417461031249999</v>
      </c>
      <c r="Q594" s="2">
        <f t="shared" ca="1" si="112"/>
        <v>4037.3028442187356</v>
      </c>
      <c r="R594" s="2">
        <f t="shared" ca="1" si="118"/>
        <v>4037.3028442187356</v>
      </c>
      <c r="S594" s="2">
        <f t="shared" ca="1" si="119"/>
        <v>8074.6056884374711</v>
      </c>
      <c r="T594" s="2">
        <f t="shared" ca="1" si="113"/>
        <v>8074.6056884374711</v>
      </c>
      <c r="U594" s="2">
        <f t="shared" ca="1" si="114"/>
        <v>8074.6056884374711</v>
      </c>
      <c r="V594" s="2">
        <f t="shared" ca="1" si="115"/>
        <v>16149.211376874942</v>
      </c>
      <c r="W594" s="2">
        <f t="shared" si="116"/>
        <v>0</v>
      </c>
      <c r="X594" s="2">
        <f t="shared" ca="1" si="121"/>
        <v>20.186514221093677</v>
      </c>
      <c r="Y594" s="2">
        <v>2498.7530109114105</v>
      </c>
      <c r="Z594" s="22">
        <v>2498.7530109114105</v>
      </c>
      <c r="AA594" s="65">
        <f t="shared" si="120"/>
        <v>4997.5060218228209</v>
      </c>
    </row>
    <row r="595" spans="6:27" customFormat="1">
      <c r="F595" s="1">
        <v>589</v>
      </c>
      <c r="G595" s="1">
        <v>202</v>
      </c>
      <c r="H595" s="1">
        <v>2</v>
      </c>
      <c r="I595" s="1">
        <v>404</v>
      </c>
      <c r="J595" s="1">
        <v>0</v>
      </c>
      <c r="K595" s="1" t="str">
        <f>IFERROR(IF(VLOOKUP(G595,'RESIDENCIAL POPULAR  '!$G$6:$R$1080,4,FALSE)=J595,INDEX('RESIDENCIAL POPULAR  '!$G$6:$R$1080,G596,3),"0"),0)</f>
        <v>0</v>
      </c>
      <c r="L595" s="32">
        <f t="shared" si="117"/>
        <v>404</v>
      </c>
      <c r="M595" s="1" t="str">
        <f>IFERROR(IF(VLOOKUP(G595,'RESIDENCIAL POPULAR  '!$G$6:$R$1080,4,FALSE)=J595,INDEX('RESIDENCIAL POPULAR  '!$G$6:$R$1080,G596,2),"0"),0)</f>
        <v>0</v>
      </c>
      <c r="N595" s="31">
        <f t="shared" si="110"/>
        <v>2</v>
      </c>
      <c r="O595" s="2">
        <v>0</v>
      </c>
      <c r="P595" s="2">
        <f t="shared" si="111"/>
        <v>23.417461031249999</v>
      </c>
      <c r="Q595" s="2">
        <f t="shared" ca="1" si="112"/>
        <v>4084.1377662812356</v>
      </c>
      <c r="R595" s="2">
        <f t="shared" ca="1" si="118"/>
        <v>0</v>
      </c>
      <c r="S595" s="2">
        <f t="shared" ca="1" si="119"/>
        <v>4084.1377662812356</v>
      </c>
      <c r="T595" s="2">
        <f t="shared" ca="1" si="113"/>
        <v>8168.2755325624712</v>
      </c>
      <c r="U595" s="2">
        <f t="shared" ca="1" si="114"/>
        <v>0</v>
      </c>
      <c r="V595" s="2">
        <f t="shared" ca="1" si="115"/>
        <v>8168.2755325624712</v>
      </c>
      <c r="W595" s="2">
        <f t="shared" si="116"/>
        <v>0</v>
      </c>
      <c r="X595" s="2">
        <f t="shared" ca="1" si="121"/>
        <v>20.218503793471463</v>
      </c>
      <c r="Y595" s="2">
        <v>2526.324657171589</v>
      </c>
      <c r="Z595" s="22">
        <v>0</v>
      </c>
      <c r="AA595" s="65">
        <f t="shared" si="120"/>
        <v>2526.324657171589</v>
      </c>
    </row>
    <row r="596" spans="6:27" customFormat="1">
      <c r="F596" s="1">
        <v>590</v>
      </c>
      <c r="G596" s="1">
        <v>202</v>
      </c>
      <c r="H596" s="1">
        <v>1</v>
      </c>
      <c r="I596" s="1">
        <v>202</v>
      </c>
      <c r="J596" s="1">
        <v>100</v>
      </c>
      <c r="K596" s="1">
        <f>IFERROR(IF(VLOOKUP(G596,'RESIDENCIAL POPULAR  '!$G$6:$R$1080,4,FALSE)=J596,INDEX('RESIDENCIAL POPULAR  '!$G$6:$R$1080,G597,3),"0"),0)</f>
        <v>0</v>
      </c>
      <c r="L596" s="32">
        <f t="shared" si="117"/>
        <v>202</v>
      </c>
      <c r="M596" s="1">
        <f>IFERROR(IF(VLOOKUP(G596,'RESIDENCIAL POPULAR  '!$G$6:$R$1080,4,FALSE)=J596,INDEX('RESIDENCIAL POPULAR  '!$G$6:$R$1080,G597,2),"0"),0)</f>
        <v>0</v>
      </c>
      <c r="N596" s="31">
        <f t="shared" si="110"/>
        <v>1</v>
      </c>
      <c r="O596" s="2">
        <v>0</v>
      </c>
      <c r="P596" s="2">
        <f t="shared" si="111"/>
        <v>23.417461031249999</v>
      </c>
      <c r="Q596" s="2">
        <f t="shared" ca="1" si="112"/>
        <v>4084.1377662812356</v>
      </c>
      <c r="R596" s="2">
        <f t="shared" ca="1" si="118"/>
        <v>4084.1377662812356</v>
      </c>
      <c r="S596" s="2">
        <f t="shared" ca="1" si="119"/>
        <v>8168.2755325624712</v>
      </c>
      <c r="T596" s="2">
        <f t="shared" ca="1" si="113"/>
        <v>4084.1377662812356</v>
      </c>
      <c r="U596" s="2">
        <f t="shared" ca="1" si="114"/>
        <v>4084.1377662812356</v>
      </c>
      <c r="V596" s="2">
        <f t="shared" ca="1" si="115"/>
        <v>8168.2755325624712</v>
      </c>
      <c r="W596" s="2">
        <f t="shared" si="116"/>
        <v>0</v>
      </c>
      <c r="X596" s="2">
        <f t="shared" ca="1" si="121"/>
        <v>20.218503793471463</v>
      </c>
      <c r="Y596" s="2">
        <v>2526.324657171589</v>
      </c>
      <c r="Z596" s="22">
        <v>2526.324657171589</v>
      </c>
      <c r="AA596" s="65">
        <f t="shared" si="120"/>
        <v>5052.649314343178</v>
      </c>
    </row>
    <row r="597" spans="6:27" customFormat="1">
      <c r="F597" s="1">
        <v>591</v>
      </c>
      <c r="G597" s="1">
        <v>203</v>
      </c>
      <c r="H597" s="1">
        <v>1</v>
      </c>
      <c r="I597" s="1">
        <v>203</v>
      </c>
      <c r="J597" s="1">
        <v>0</v>
      </c>
      <c r="K597" s="1" t="str">
        <f>IFERROR(IF(VLOOKUP(G597,'RESIDENCIAL POPULAR  '!$G$6:$R$1080,4,FALSE)=J597,INDEX('RESIDENCIAL POPULAR  '!$G$6:$R$1080,G598,3),"0"),0)</f>
        <v>0</v>
      </c>
      <c r="L597" s="32">
        <f t="shared" si="117"/>
        <v>203</v>
      </c>
      <c r="M597" s="1" t="str">
        <f>IFERROR(IF(VLOOKUP(G597,'RESIDENCIAL POPULAR  '!$G$6:$R$1080,4,FALSE)=J597,INDEX('RESIDENCIAL POPULAR  '!$G$6:$R$1080,G598,2),"0"),0)</f>
        <v>0</v>
      </c>
      <c r="N597" s="31">
        <f t="shared" si="110"/>
        <v>1</v>
      </c>
      <c r="O597" s="2">
        <v>0</v>
      </c>
      <c r="P597" s="2">
        <f t="shared" si="111"/>
        <v>23.417461031249999</v>
      </c>
      <c r="Q597" s="2">
        <f t="shared" ca="1" si="112"/>
        <v>4107.5552273124858</v>
      </c>
      <c r="R597" s="2">
        <f t="shared" ca="1" si="118"/>
        <v>0</v>
      </c>
      <c r="S597" s="2">
        <f t="shared" ca="1" si="119"/>
        <v>4107.5552273124858</v>
      </c>
      <c r="T597" s="2">
        <f t="shared" ca="1" si="113"/>
        <v>4107.5552273124858</v>
      </c>
      <c r="U597" s="2">
        <f t="shared" ca="1" si="114"/>
        <v>0</v>
      </c>
      <c r="V597" s="2">
        <f t="shared" ca="1" si="115"/>
        <v>4107.5552273124858</v>
      </c>
      <c r="W597" s="2">
        <f t="shared" si="116"/>
        <v>0</v>
      </c>
      <c r="X597" s="2">
        <f t="shared" ca="1" si="121"/>
        <v>20.234262203509783</v>
      </c>
      <c r="Y597" s="2">
        <v>2540.1104803016783</v>
      </c>
      <c r="Z597" s="22">
        <v>0</v>
      </c>
      <c r="AA597" s="65">
        <f t="shared" si="120"/>
        <v>2540.1104803016783</v>
      </c>
    </row>
    <row r="598" spans="6:27" customFormat="1">
      <c r="F598" s="1">
        <v>592</v>
      </c>
      <c r="G598" s="1">
        <v>203</v>
      </c>
      <c r="H598" s="1">
        <v>4</v>
      </c>
      <c r="I598" s="1">
        <v>811</v>
      </c>
      <c r="J598" s="1">
        <v>100</v>
      </c>
      <c r="K598" s="1">
        <f>IFERROR(IF(VLOOKUP(G598,'RESIDENCIAL POPULAR  '!$G$6:$R$1080,4,FALSE)=J598,INDEX('RESIDENCIAL POPULAR  '!$G$6:$R$1080,G599,3),"0"),0)</f>
        <v>0</v>
      </c>
      <c r="L598" s="32">
        <f t="shared" si="117"/>
        <v>811</v>
      </c>
      <c r="M598" s="1">
        <f>IFERROR(IF(VLOOKUP(G598,'RESIDENCIAL POPULAR  '!$G$6:$R$1080,4,FALSE)=J598,INDEX('RESIDENCIAL POPULAR  '!$G$6:$R$1080,G599,2),"0"),0)</f>
        <v>0</v>
      </c>
      <c r="N598" s="31">
        <f t="shared" si="110"/>
        <v>4</v>
      </c>
      <c r="O598" s="2">
        <v>0</v>
      </c>
      <c r="P598" s="2">
        <f t="shared" si="111"/>
        <v>23.417461031249999</v>
      </c>
      <c r="Q598" s="2">
        <f t="shared" ca="1" si="112"/>
        <v>4107.5552273124858</v>
      </c>
      <c r="R598" s="2">
        <f t="shared" ca="1" si="118"/>
        <v>4107.5552273124858</v>
      </c>
      <c r="S598" s="2">
        <f t="shared" ca="1" si="119"/>
        <v>8215.1104546249717</v>
      </c>
      <c r="T598" s="2">
        <f t="shared" ca="1" si="113"/>
        <v>16430.220909249943</v>
      </c>
      <c r="U598" s="2">
        <f t="shared" ca="1" si="114"/>
        <v>16430.220909249943</v>
      </c>
      <c r="V598" s="2">
        <f t="shared" ca="1" si="115"/>
        <v>32860.441818499887</v>
      </c>
      <c r="W598" s="2">
        <f t="shared" si="116"/>
        <v>0</v>
      </c>
      <c r="X598" s="2">
        <f t="shared" ca="1" si="121"/>
        <v>20.234262203509783</v>
      </c>
      <c r="Y598" s="2">
        <v>2540.1104803016783</v>
      </c>
      <c r="Z598" s="22">
        <v>2540.1104803016783</v>
      </c>
      <c r="AA598" s="65">
        <f t="shared" si="120"/>
        <v>5080.2209606033566</v>
      </c>
    </row>
    <row r="599" spans="6:27" customFormat="1">
      <c r="F599" s="1">
        <v>593</v>
      </c>
      <c r="G599" s="1">
        <v>204</v>
      </c>
      <c r="H599" s="1">
        <v>1</v>
      </c>
      <c r="I599" s="1">
        <v>204</v>
      </c>
      <c r="J599" s="1">
        <v>0</v>
      </c>
      <c r="K599" s="1" t="str">
        <f>IFERROR(IF(VLOOKUP(G599,'RESIDENCIAL POPULAR  '!$G$6:$R$1080,4,FALSE)=J599,INDEX('RESIDENCIAL POPULAR  '!$G$6:$R$1080,G600,3),"0"),0)</f>
        <v>0</v>
      </c>
      <c r="L599" s="32">
        <f t="shared" si="117"/>
        <v>204</v>
      </c>
      <c r="M599" s="1" t="str">
        <f>IFERROR(IF(VLOOKUP(G599,'RESIDENCIAL POPULAR  '!$G$6:$R$1080,4,FALSE)=J599,INDEX('RESIDENCIAL POPULAR  '!$G$6:$R$1080,G600,2),"0"),0)</f>
        <v>0</v>
      </c>
      <c r="N599" s="31">
        <f t="shared" si="110"/>
        <v>1</v>
      </c>
      <c r="O599" s="2">
        <v>0</v>
      </c>
      <c r="P599" s="2">
        <f t="shared" si="111"/>
        <v>23.417461031249999</v>
      </c>
      <c r="Q599" s="2">
        <f t="shared" ca="1" si="112"/>
        <v>4130.9726883437361</v>
      </c>
      <c r="R599" s="2">
        <f t="shared" ca="1" si="118"/>
        <v>0</v>
      </c>
      <c r="S599" s="2">
        <f t="shared" ca="1" si="119"/>
        <v>4130.9726883437361</v>
      </c>
      <c r="T599" s="2">
        <f t="shared" ca="1" si="113"/>
        <v>4130.9726883437361</v>
      </c>
      <c r="U599" s="2">
        <f t="shared" ca="1" si="114"/>
        <v>0</v>
      </c>
      <c r="V599" s="2">
        <f t="shared" ca="1" si="115"/>
        <v>4130.9726883437361</v>
      </c>
      <c r="W599" s="2">
        <f t="shared" si="116"/>
        <v>0</v>
      </c>
      <c r="X599" s="2">
        <f t="shared" ca="1" si="121"/>
        <v>20.24986611933204</v>
      </c>
      <c r="Y599" s="2">
        <v>2553.8963034317676</v>
      </c>
      <c r="Z599" s="22">
        <v>0</v>
      </c>
      <c r="AA599" s="65">
        <f t="shared" si="120"/>
        <v>2553.8963034317676</v>
      </c>
    </row>
    <row r="600" spans="6:27" customFormat="1">
      <c r="F600" s="1">
        <v>594</v>
      </c>
      <c r="G600" s="1">
        <v>205</v>
      </c>
      <c r="H600" s="1">
        <v>1</v>
      </c>
      <c r="I600" s="1">
        <v>205</v>
      </c>
      <c r="J600" s="1">
        <v>100</v>
      </c>
      <c r="K600" s="1">
        <f>IFERROR(IF(VLOOKUP(G600,'RESIDENCIAL POPULAR  '!$G$6:$R$1080,4,FALSE)=J600,INDEX('RESIDENCIAL POPULAR  '!$G$6:$R$1080,G601,3),"0"),0)</f>
        <v>0</v>
      </c>
      <c r="L600" s="32">
        <f t="shared" si="117"/>
        <v>205</v>
      </c>
      <c r="M600" s="1">
        <f>IFERROR(IF(VLOOKUP(G600,'RESIDENCIAL POPULAR  '!$G$6:$R$1080,4,FALSE)=J600,INDEX('RESIDENCIAL POPULAR  '!$G$6:$R$1080,G601,2),"0"),0)</f>
        <v>0</v>
      </c>
      <c r="N600" s="31">
        <f t="shared" si="110"/>
        <v>1</v>
      </c>
      <c r="O600" s="2">
        <v>0</v>
      </c>
      <c r="P600" s="2">
        <f t="shared" si="111"/>
        <v>23.417461031249999</v>
      </c>
      <c r="Q600" s="2">
        <f t="shared" ca="1" si="112"/>
        <v>4154.3901493749863</v>
      </c>
      <c r="R600" s="2">
        <f t="shared" ca="1" si="118"/>
        <v>4154.3901493749863</v>
      </c>
      <c r="S600" s="2">
        <f t="shared" ca="1" si="119"/>
        <v>8308.7802987499726</v>
      </c>
      <c r="T600" s="2">
        <f t="shared" ca="1" si="113"/>
        <v>4154.3901493749863</v>
      </c>
      <c r="U600" s="2">
        <f t="shared" ca="1" si="114"/>
        <v>4154.3901493749863</v>
      </c>
      <c r="V600" s="2">
        <f t="shared" ca="1" si="115"/>
        <v>8308.7802987499726</v>
      </c>
      <c r="W600" s="2">
        <f t="shared" si="116"/>
        <v>0</v>
      </c>
      <c r="X600" s="2">
        <f t="shared" ca="1" si="121"/>
        <v>20.265317801829202</v>
      </c>
      <c r="Y600" s="2">
        <v>2567.6821265618569</v>
      </c>
      <c r="Z600" s="22">
        <v>2567.6821265618569</v>
      </c>
      <c r="AA600" s="65">
        <f t="shared" si="120"/>
        <v>5135.3642531237138</v>
      </c>
    </row>
    <row r="601" spans="6:27" customFormat="1">
      <c r="F601" s="1">
        <v>595</v>
      </c>
      <c r="G601" s="1">
        <v>208</v>
      </c>
      <c r="H601" s="1">
        <v>1</v>
      </c>
      <c r="I601" s="1">
        <v>208</v>
      </c>
      <c r="J601" s="1">
        <v>0</v>
      </c>
      <c r="K601" s="1" t="str">
        <f>IFERROR(IF(VLOOKUP(G601,'RESIDENCIAL POPULAR  '!$G$6:$R$1080,4,FALSE)=J601,INDEX('RESIDENCIAL POPULAR  '!$G$6:$R$1080,G602,3),"0"),0)</f>
        <v>0</v>
      </c>
      <c r="L601" s="32">
        <f t="shared" si="117"/>
        <v>208</v>
      </c>
      <c r="M601" s="1" t="str">
        <f>IFERROR(IF(VLOOKUP(G601,'RESIDENCIAL POPULAR  '!$G$6:$R$1080,4,FALSE)=J601,INDEX('RESIDENCIAL POPULAR  '!$G$6:$R$1080,G602,2),"0"),0)</f>
        <v>0</v>
      </c>
      <c r="N601" s="31">
        <f t="shared" si="110"/>
        <v>1</v>
      </c>
      <c r="O601" s="2">
        <v>0</v>
      </c>
      <c r="P601" s="2">
        <f t="shared" si="111"/>
        <v>23.417461031249999</v>
      </c>
      <c r="Q601" s="2">
        <f t="shared" ca="1" si="112"/>
        <v>4224.6425324687361</v>
      </c>
      <c r="R601" s="2">
        <f t="shared" ca="1" si="118"/>
        <v>0</v>
      </c>
      <c r="S601" s="2">
        <f t="shared" ca="1" si="119"/>
        <v>4224.6425324687361</v>
      </c>
      <c r="T601" s="2">
        <f t="shared" ca="1" si="113"/>
        <v>4224.6425324687361</v>
      </c>
      <c r="U601" s="2">
        <f t="shared" ca="1" si="114"/>
        <v>0</v>
      </c>
      <c r="V601" s="2">
        <f t="shared" ca="1" si="115"/>
        <v>4224.6425324687361</v>
      </c>
      <c r="W601" s="2">
        <f t="shared" si="116"/>
        <v>0</v>
      </c>
      <c r="X601" s="2">
        <f t="shared" ca="1" si="121"/>
        <v>20.310781406099693</v>
      </c>
      <c r="Y601" s="2">
        <v>2609.0395959521243</v>
      </c>
      <c r="Z601" s="22">
        <v>0</v>
      </c>
      <c r="AA601" s="65">
        <f t="shared" si="120"/>
        <v>2609.0395959521243</v>
      </c>
    </row>
    <row r="602" spans="6:27" customFormat="1">
      <c r="F602" s="1">
        <v>596</v>
      </c>
      <c r="G602" s="1">
        <v>208</v>
      </c>
      <c r="H602" s="1">
        <v>2</v>
      </c>
      <c r="I602" s="1">
        <v>416</v>
      </c>
      <c r="J602" s="1">
        <v>100</v>
      </c>
      <c r="K602" s="1">
        <f>IFERROR(IF(VLOOKUP(G602,'RESIDENCIAL POPULAR  '!$G$6:$R$1080,4,FALSE)=J602,INDEX('RESIDENCIAL POPULAR  '!$G$6:$R$1080,G603,3),"0"),0)</f>
        <v>0</v>
      </c>
      <c r="L602" s="32">
        <f t="shared" si="117"/>
        <v>416</v>
      </c>
      <c r="M602" s="1">
        <f>IFERROR(IF(VLOOKUP(G602,'RESIDENCIAL POPULAR  '!$G$6:$R$1080,4,FALSE)=J602,INDEX('RESIDENCIAL POPULAR  '!$G$6:$R$1080,G603,2),"0"),0)</f>
        <v>0</v>
      </c>
      <c r="N602" s="31">
        <f t="shared" si="110"/>
        <v>2</v>
      </c>
      <c r="O602" s="2">
        <v>0</v>
      </c>
      <c r="P602" s="2">
        <f t="shared" si="111"/>
        <v>23.417461031249999</v>
      </c>
      <c r="Q602" s="2">
        <f t="shared" ca="1" si="112"/>
        <v>4224.6425324687361</v>
      </c>
      <c r="R602" s="2">
        <f t="shared" ca="1" si="118"/>
        <v>4224.6425324687361</v>
      </c>
      <c r="S602" s="2">
        <f t="shared" ca="1" si="119"/>
        <v>8449.2850649374723</v>
      </c>
      <c r="T602" s="2">
        <f t="shared" ca="1" si="113"/>
        <v>8449.2850649374723</v>
      </c>
      <c r="U602" s="2">
        <f t="shared" ca="1" si="114"/>
        <v>8449.2850649374723</v>
      </c>
      <c r="V602" s="2">
        <f t="shared" ca="1" si="115"/>
        <v>16898.570129874945</v>
      </c>
      <c r="W602" s="2">
        <f t="shared" si="116"/>
        <v>0</v>
      </c>
      <c r="X602" s="2">
        <f t="shared" ca="1" si="121"/>
        <v>20.310781406099693</v>
      </c>
      <c r="Y602" s="2">
        <v>2609.0395959521243</v>
      </c>
      <c r="Z602" s="22">
        <v>2609.0395959521243</v>
      </c>
      <c r="AA602" s="65">
        <f t="shared" si="120"/>
        <v>5218.0791919042485</v>
      </c>
    </row>
    <row r="603" spans="6:27" customFormat="1">
      <c r="F603" s="1">
        <v>597</v>
      </c>
      <c r="G603" s="1">
        <v>209</v>
      </c>
      <c r="H603" s="1">
        <v>4</v>
      </c>
      <c r="I603" s="1">
        <v>835</v>
      </c>
      <c r="J603" s="1">
        <v>100</v>
      </c>
      <c r="K603" s="1">
        <f>IFERROR(IF(VLOOKUP(G603,'RESIDENCIAL POPULAR  '!$G$6:$R$1080,4,FALSE)=J603,INDEX('RESIDENCIAL POPULAR  '!$G$6:$R$1080,G604,3),"0"),0)</f>
        <v>0</v>
      </c>
      <c r="L603" s="32">
        <f t="shared" si="117"/>
        <v>835</v>
      </c>
      <c r="M603" s="1">
        <f>IFERROR(IF(VLOOKUP(G603,'RESIDENCIAL POPULAR  '!$G$6:$R$1080,4,FALSE)=J603,INDEX('RESIDENCIAL POPULAR  '!$G$6:$R$1080,G604,2),"0"),0)</f>
        <v>0</v>
      </c>
      <c r="N603" s="31">
        <f t="shared" si="110"/>
        <v>4</v>
      </c>
      <c r="O603" s="2">
        <v>0</v>
      </c>
      <c r="P603" s="2">
        <f t="shared" si="111"/>
        <v>23.417461031249999</v>
      </c>
      <c r="Q603" s="2">
        <f t="shared" ca="1" si="112"/>
        <v>4248.0599934999864</v>
      </c>
      <c r="R603" s="2">
        <f t="shared" ca="1" si="118"/>
        <v>4248.0599934999864</v>
      </c>
      <c r="S603" s="2">
        <f t="shared" ca="1" si="119"/>
        <v>8496.1199869999728</v>
      </c>
      <c r="T603" s="2">
        <f t="shared" ca="1" si="113"/>
        <v>16992.239973999946</v>
      </c>
      <c r="U603" s="2">
        <f t="shared" ca="1" si="114"/>
        <v>16992.239973999946</v>
      </c>
      <c r="V603" s="2">
        <f t="shared" ca="1" si="115"/>
        <v>33984.479947999891</v>
      </c>
      <c r="W603" s="2">
        <f t="shared" si="116"/>
        <v>0</v>
      </c>
      <c r="X603" s="2">
        <f t="shared" ca="1" si="121"/>
        <v>20.325645901913809</v>
      </c>
      <c r="Y603" s="2">
        <v>2622.8254190822136</v>
      </c>
      <c r="Z603" s="22">
        <v>2622.8254190822136</v>
      </c>
      <c r="AA603" s="65">
        <f t="shared" si="120"/>
        <v>5245.6508381644271</v>
      </c>
    </row>
    <row r="604" spans="6:27" customFormat="1">
      <c r="F604" s="1">
        <v>598</v>
      </c>
      <c r="G604" s="1">
        <v>210</v>
      </c>
      <c r="H604" s="1">
        <v>1</v>
      </c>
      <c r="I604" s="1">
        <v>210</v>
      </c>
      <c r="J604" s="1">
        <v>100</v>
      </c>
      <c r="K604" s="1">
        <f>IFERROR(IF(VLOOKUP(G604,'RESIDENCIAL POPULAR  '!$G$6:$R$1080,4,FALSE)=J604,INDEX('RESIDENCIAL POPULAR  '!$G$6:$R$1080,G605,3),"0"),0)</f>
        <v>0</v>
      </c>
      <c r="L604" s="32">
        <f t="shared" si="117"/>
        <v>210</v>
      </c>
      <c r="M604" s="1">
        <f>IFERROR(IF(VLOOKUP(G604,'RESIDENCIAL POPULAR  '!$G$6:$R$1080,4,FALSE)=J604,INDEX('RESIDENCIAL POPULAR  '!$G$6:$R$1080,G605,2),"0"),0)</f>
        <v>0</v>
      </c>
      <c r="N604" s="31">
        <f t="shared" si="110"/>
        <v>1</v>
      </c>
      <c r="O604" s="2">
        <v>0</v>
      </c>
      <c r="P604" s="2">
        <f t="shared" si="111"/>
        <v>23.417461031249999</v>
      </c>
      <c r="Q604" s="2">
        <f t="shared" ca="1" si="112"/>
        <v>4271.4774545312366</v>
      </c>
      <c r="R604" s="2">
        <f t="shared" ca="1" si="118"/>
        <v>4271.4774545312366</v>
      </c>
      <c r="S604" s="2">
        <f t="shared" ca="1" si="119"/>
        <v>8542.9549090624732</v>
      </c>
      <c r="T604" s="2">
        <f t="shared" ca="1" si="113"/>
        <v>4271.4774545312366</v>
      </c>
      <c r="U604" s="2">
        <f t="shared" ca="1" si="114"/>
        <v>4271.4774545312366</v>
      </c>
      <c r="V604" s="2">
        <f t="shared" ca="1" si="115"/>
        <v>8542.9549090624732</v>
      </c>
      <c r="W604" s="2">
        <f t="shared" si="116"/>
        <v>0</v>
      </c>
      <c r="X604" s="2">
        <f t="shared" ca="1" si="121"/>
        <v>20.340368831101127</v>
      </c>
      <c r="Y604" s="2">
        <v>2636.6112422123028</v>
      </c>
      <c r="Z604" s="22">
        <v>2636.6112422123028</v>
      </c>
      <c r="AA604" s="65">
        <f t="shared" si="120"/>
        <v>5273.2224844246057</v>
      </c>
    </row>
    <row r="605" spans="6:27" customFormat="1">
      <c r="F605" s="1">
        <v>599</v>
      </c>
      <c r="G605" s="1">
        <v>211</v>
      </c>
      <c r="H605" s="1">
        <v>1</v>
      </c>
      <c r="I605" s="1">
        <v>211</v>
      </c>
      <c r="J605" s="1">
        <v>0</v>
      </c>
      <c r="K605" s="1" t="str">
        <f>IFERROR(IF(VLOOKUP(G605,'RESIDENCIAL POPULAR  '!$G$6:$R$1080,4,FALSE)=J605,INDEX('RESIDENCIAL POPULAR  '!$G$6:$R$1080,G606,3),"0"),0)</f>
        <v>0</v>
      </c>
      <c r="L605" s="32">
        <f t="shared" si="117"/>
        <v>211</v>
      </c>
      <c r="M605" s="1" t="str">
        <f>IFERROR(IF(VLOOKUP(G605,'RESIDENCIAL POPULAR  '!$G$6:$R$1080,4,FALSE)=J605,INDEX('RESIDENCIAL POPULAR  '!$G$6:$R$1080,G606,2),"0"),0)</f>
        <v>0</v>
      </c>
      <c r="N605" s="31">
        <f t="shared" si="110"/>
        <v>1</v>
      </c>
      <c r="O605" s="2">
        <v>0</v>
      </c>
      <c r="P605" s="2">
        <f t="shared" si="111"/>
        <v>23.417461031249999</v>
      </c>
      <c r="Q605" s="2">
        <f t="shared" ca="1" si="112"/>
        <v>4294.8949155624869</v>
      </c>
      <c r="R605" s="2">
        <f t="shared" ca="1" si="118"/>
        <v>0</v>
      </c>
      <c r="S605" s="2">
        <f t="shared" ca="1" si="119"/>
        <v>4294.8949155624869</v>
      </c>
      <c r="T605" s="2">
        <f t="shared" ca="1" si="113"/>
        <v>4294.8949155624869</v>
      </c>
      <c r="U605" s="2">
        <f t="shared" ca="1" si="114"/>
        <v>0</v>
      </c>
      <c r="V605" s="2">
        <f t="shared" ca="1" si="115"/>
        <v>4294.8949155624869</v>
      </c>
      <c r="W605" s="2">
        <f t="shared" si="116"/>
        <v>0</v>
      </c>
      <c r="X605" s="2">
        <f t="shared" ca="1" si="121"/>
        <v>20.354952206457284</v>
      </c>
      <c r="Y605" s="2">
        <v>2650.3970653423921</v>
      </c>
      <c r="Z605" s="22">
        <v>0</v>
      </c>
      <c r="AA605" s="65">
        <f t="shared" si="120"/>
        <v>2650.3970653423921</v>
      </c>
    </row>
    <row r="606" spans="6:27" customFormat="1">
      <c r="F606" s="1">
        <v>600</v>
      </c>
      <c r="G606" s="1">
        <v>211</v>
      </c>
      <c r="H606" s="1">
        <v>1</v>
      </c>
      <c r="I606" s="1">
        <v>211</v>
      </c>
      <c r="J606" s="1">
        <v>60</v>
      </c>
      <c r="K606" s="1" t="str">
        <f>IFERROR(IF(VLOOKUP(G606,'RESIDENCIAL POPULAR  '!$G$6:$R$1080,4,FALSE)=J606,INDEX('RESIDENCIAL POPULAR  '!$G$6:$R$1080,G607,3),"0"),0)</f>
        <v>0</v>
      </c>
      <c r="L606" s="32">
        <f t="shared" si="117"/>
        <v>211</v>
      </c>
      <c r="M606" s="1" t="str">
        <f>IFERROR(IF(VLOOKUP(G606,'RESIDENCIAL POPULAR  '!$G$6:$R$1080,4,FALSE)=J606,INDEX('RESIDENCIAL POPULAR  '!$G$6:$R$1080,G607,2),"0"),0)</f>
        <v>0</v>
      </c>
      <c r="N606" s="31">
        <f t="shared" si="110"/>
        <v>1</v>
      </c>
      <c r="O606" s="2">
        <v>0</v>
      </c>
      <c r="P606" s="2">
        <f t="shared" si="111"/>
        <v>23.417461031249999</v>
      </c>
      <c r="Q606" s="2">
        <f t="shared" ca="1" si="112"/>
        <v>4294.8949155624869</v>
      </c>
      <c r="R606" s="2">
        <f t="shared" ca="1" si="118"/>
        <v>2576.936949337492</v>
      </c>
      <c r="S606" s="2">
        <f t="shared" ca="1" si="119"/>
        <v>6871.8318648999793</v>
      </c>
      <c r="T606" s="2">
        <f t="shared" ca="1" si="113"/>
        <v>4294.8949155624869</v>
      </c>
      <c r="U606" s="2">
        <f t="shared" ca="1" si="114"/>
        <v>2576.936949337492</v>
      </c>
      <c r="V606" s="2">
        <f t="shared" ca="1" si="115"/>
        <v>6871.8318648999793</v>
      </c>
      <c r="W606" s="2">
        <f t="shared" si="116"/>
        <v>0</v>
      </c>
      <c r="X606" s="2">
        <f t="shared" ca="1" si="121"/>
        <v>20.354952206457284</v>
      </c>
      <c r="Y606" s="2">
        <v>2650.3970653423921</v>
      </c>
      <c r="Z606" s="22">
        <v>1590.2382392054353</v>
      </c>
      <c r="AA606" s="65">
        <f t="shared" si="120"/>
        <v>4240.6353045478272</v>
      </c>
    </row>
    <row r="607" spans="6:27" customFormat="1">
      <c r="F607" s="1">
        <v>601</v>
      </c>
      <c r="G607" s="1">
        <v>212</v>
      </c>
      <c r="H607" s="1">
        <v>1</v>
      </c>
      <c r="I607" s="1">
        <v>212</v>
      </c>
      <c r="J607" s="1">
        <v>100</v>
      </c>
      <c r="K607" s="1">
        <f>IFERROR(IF(VLOOKUP(G607,'RESIDENCIAL POPULAR  '!$G$6:$R$1080,4,FALSE)=J607,INDEX('RESIDENCIAL POPULAR  '!$G$6:$R$1080,G608,3),"0"),0)</f>
        <v>0</v>
      </c>
      <c r="L607" s="32">
        <f t="shared" si="117"/>
        <v>212</v>
      </c>
      <c r="M607" s="1">
        <f>IFERROR(IF(VLOOKUP(G607,'RESIDENCIAL POPULAR  '!$G$6:$R$1080,4,FALSE)=J607,INDEX('RESIDENCIAL POPULAR  '!$G$6:$R$1080,G608,2),"0"),0)</f>
        <v>0</v>
      </c>
      <c r="N607" s="31">
        <f t="shared" si="110"/>
        <v>1</v>
      </c>
      <c r="O607" s="2">
        <v>0</v>
      </c>
      <c r="P607" s="2">
        <f t="shared" si="111"/>
        <v>23.417461031249999</v>
      </c>
      <c r="Q607" s="2">
        <f t="shared" ca="1" si="112"/>
        <v>4318.3123765937371</v>
      </c>
      <c r="R607" s="2">
        <f t="shared" ca="1" si="118"/>
        <v>4318.3123765937371</v>
      </c>
      <c r="S607" s="2">
        <f t="shared" ca="1" si="119"/>
        <v>8636.6247531874742</v>
      </c>
      <c r="T607" s="2">
        <f t="shared" ca="1" si="113"/>
        <v>4318.3123765937371</v>
      </c>
      <c r="U607" s="2">
        <f t="shared" ca="1" si="114"/>
        <v>4318.3123765937371</v>
      </c>
      <c r="V607" s="2">
        <f t="shared" ca="1" si="115"/>
        <v>8636.6247531874742</v>
      </c>
      <c r="W607" s="2">
        <f t="shared" si="116"/>
        <v>0</v>
      </c>
      <c r="X607" s="2">
        <f t="shared" ca="1" si="121"/>
        <v>20.369398002800647</v>
      </c>
      <c r="Y607" s="2">
        <v>2664.1828884724814</v>
      </c>
      <c r="Z607" s="22">
        <v>2664.1828884724814</v>
      </c>
      <c r="AA607" s="65">
        <f t="shared" si="120"/>
        <v>5328.3657769449628</v>
      </c>
    </row>
    <row r="608" spans="6:27" customFormat="1">
      <c r="F608" s="1">
        <v>602</v>
      </c>
      <c r="G608" s="1">
        <v>213</v>
      </c>
      <c r="H608" s="1">
        <v>1</v>
      </c>
      <c r="I608" s="1">
        <v>213</v>
      </c>
      <c r="J608" s="1">
        <v>0</v>
      </c>
      <c r="K608" s="1" t="str">
        <f>IFERROR(IF(VLOOKUP(G608,'RESIDENCIAL POPULAR  '!$G$6:$R$1080,4,FALSE)=J608,INDEX('RESIDENCIAL POPULAR  '!$G$6:$R$1080,G609,3),"0"),0)</f>
        <v>0</v>
      </c>
      <c r="L608" s="32">
        <f t="shared" si="117"/>
        <v>213</v>
      </c>
      <c r="M608" s="1" t="str">
        <f>IFERROR(IF(VLOOKUP(G608,'RESIDENCIAL POPULAR  '!$G$6:$R$1080,4,FALSE)=J608,INDEX('RESIDENCIAL POPULAR  '!$G$6:$R$1080,G609,2),"0"),0)</f>
        <v>0</v>
      </c>
      <c r="N608" s="31">
        <f t="shared" si="110"/>
        <v>1</v>
      </c>
      <c r="O608" s="2">
        <v>0</v>
      </c>
      <c r="P608" s="2">
        <f t="shared" si="111"/>
        <v>23.417461031249999</v>
      </c>
      <c r="Q608" s="2">
        <f t="shared" ca="1" si="112"/>
        <v>4341.7298376249873</v>
      </c>
      <c r="R608" s="2">
        <f t="shared" ca="1" si="118"/>
        <v>0</v>
      </c>
      <c r="S608" s="2">
        <f t="shared" ca="1" si="119"/>
        <v>4341.7298376249873</v>
      </c>
      <c r="T608" s="2">
        <f t="shared" ca="1" si="113"/>
        <v>4341.7298376249873</v>
      </c>
      <c r="U608" s="2">
        <f t="shared" ca="1" si="114"/>
        <v>0</v>
      </c>
      <c r="V608" s="2">
        <f t="shared" ca="1" si="115"/>
        <v>4341.7298376249873</v>
      </c>
      <c r="W608" s="2">
        <f t="shared" si="116"/>
        <v>0</v>
      </c>
      <c r="X608" s="2">
        <f t="shared" ca="1" si="121"/>
        <v>20.38370815786379</v>
      </c>
      <c r="Y608" s="2">
        <v>2677.9687116025707</v>
      </c>
      <c r="Z608" s="22">
        <v>0</v>
      </c>
      <c r="AA608" s="65">
        <f t="shared" si="120"/>
        <v>2677.9687116025707</v>
      </c>
    </row>
    <row r="609" spans="6:27" customFormat="1">
      <c r="F609" s="1">
        <v>603</v>
      </c>
      <c r="G609" s="1">
        <v>215</v>
      </c>
      <c r="H609" s="1">
        <v>1</v>
      </c>
      <c r="I609" s="1">
        <v>215</v>
      </c>
      <c r="J609" s="1">
        <v>0</v>
      </c>
      <c r="K609" s="1" t="str">
        <f>IFERROR(IF(VLOOKUP(G609,'RESIDENCIAL POPULAR  '!$G$6:$R$1080,4,FALSE)=J609,INDEX('RESIDENCIAL POPULAR  '!$G$6:$R$1080,G610,3),"0"),0)</f>
        <v>0</v>
      </c>
      <c r="L609" s="32">
        <f t="shared" si="117"/>
        <v>215</v>
      </c>
      <c r="M609" s="1" t="str">
        <f>IFERROR(IF(VLOOKUP(G609,'RESIDENCIAL POPULAR  '!$G$6:$R$1080,4,FALSE)=J609,INDEX('RESIDENCIAL POPULAR  '!$G$6:$R$1080,G610,2),"0"),0)</f>
        <v>0</v>
      </c>
      <c r="N609" s="31">
        <f t="shared" si="110"/>
        <v>1</v>
      </c>
      <c r="O609" s="2">
        <v>0</v>
      </c>
      <c r="P609" s="2">
        <f t="shared" si="111"/>
        <v>23.417461031249999</v>
      </c>
      <c r="Q609" s="2">
        <f t="shared" ca="1" si="112"/>
        <v>4388.5647596874869</v>
      </c>
      <c r="R609" s="2">
        <f t="shared" ca="1" si="118"/>
        <v>0</v>
      </c>
      <c r="S609" s="2">
        <f t="shared" ca="1" si="119"/>
        <v>4388.5647596874869</v>
      </c>
      <c r="T609" s="2">
        <f t="shared" ca="1" si="113"/>
        <v>4388.5647596874869</v>
      </c>
      <c r="U609" s="2">
        <f t="shared" ca="1" si="114"/>
        <v>0</v>
      </c>
      <c r="V609" s="2">
        <f t="shared" ca="1" si="115"/>
        <v>4388.5647596874869</v>
      </c>
      <c r="W609" s="2">
        <f t="shared" si="116"/>
        <v>0</v>
      </c>
      <c r="X609" s="2">
        <f t="shared" ca="1" si="121"/>
        <v>20.411929114825522</v>
      </c>
      <c r="Y609" s="2">
        <v>2705.5403578627493</v>
      </c>
      <c r="Z609" s="22">
        <v>0</v>
      </c>
      <c r="AA609" s="65">
        <f t="shared" si="120"/>
        <v>2705.5403578627493</v>
      </c>
    </row>
    <row r="610" spans="6:27" customFormat="1">
      <c r="F610" s="1">
        <v>604</v>
      </c>
      <c r="G610" s="1">
        <v>215</v>
      </c>
      <c r="H610" s="1">
        <v>2</v>
      </c>
      <c r="I610" s="1">
        <v>429</v>
      </c>
      <c r="J610" s="1">
        <v>100</v>
      </c>
      <c r="K610" s="1">
        <f>IFERROR(IF(VLOOKUP(G610,'RESIDENCIAL POPULAR  '!$G$6:$R$1080,4,FALSE)=J610,INDEX('RESIDENCIAL POPULAR  '!$G$6:$R$1080,G611,3),"0"),0)</f>
        <v>0</v>
      </c>
      <c r="L610" s="32">
        <f t="shared" si="117"/>
        <v>429</v>
      </c>
      <c r="M610" s="1">
        <f>IFERROR(IF(VLOOKUP(G610,'RESIDENCIAL POPULAR  '!$G$6:$R$1080,4,FALSE)=J610,INDEX('RESIDENCIAL POPULAR  '!$G$6:$R$1080,G611,2),"0"),0)</f>
        <v>0</v>
      </c>
      <c r="N610" s="31">
        <f t="shared" si="110"/>
        <v>2</v>
      </c>
      <c r="O610" s="2">
        <v>0</v>
      </c>
      <c r="P610" s="2">
        <f t="shared" si="111"/>
        <v>23.417461031249999</v>
      </c>
      <c r="Q610" s="2">
        <f t="shared" ca="1" si="112"/>
        <v>4388.5647596874869</v>
      </c>
      <c r="R610" s="2">
        <f t="shared" ca="1" si="118"/>
        <v>4388.5647596874869</v>
      </c>
      <c r="S610" s="2">
        <f t="shared" ca="1" si="119"/>
        <v>8777.1295193749738</v>
      </c>
      <c r="T610" s="2">
        <f t="shared" ca="1" si="113"/>
        <v>8777.1295193749738</v>
      </c>
      <c r="U610" s="2">
        <f t="shared" ca="1" si="114"/>
        <v>8777.1295193749738</v>
      </c>
      <c r="V610" s="2">
        <f t="shared" ca="1" si="115"/>
        <v>17554.259038749948</v>
      </c>
      <c r="W610" s="2">
        <f t="shared" si="116"/>
        <v>0</v>
      </c>
      <c r="X610" s="2">
        <f t="shared" ca="1" si="121"/>
        <v>20.411929114825522</v>
      </c>
      <c r="Y610" s="2">
        <v>2705.5403578627493</v>
      </c>
      <c r="Z610" s="22">
        <v>2705.5403578627493</v>
      </c>
      <c r="AA610" s="65">
        <f t="shared" si="120"/>
        <v>5411.0807157254985</v>
      </c>
    </row>
    <row r="611" spans="6:27" customFormat="1">
      <c r="F611" s="1">
        <v>605</v>
      </c>
      <c r="G611" s="1">
        <v>217</v>
      </c>
      <c r="H611" s="1">
        <v>1</v>
      </c>
      <c r="I611" s="1">
        <v>217</v>
      </c>
      <c r="J611" s="1">
        <v>0</v>
      </c>
      <c r="K611" s="1" t="str">
        <f>IFERROR(IF(VLOOKUP(G611,'RESIDENCIAL POPULAR  '!$G$6:$R$1080,4,FALSE)=J611,INDEX('RESIDENCIAL POPULAR  '!$G$6:$R$1080,G612,3),"0"),0)</f>
        <v>0</v>
      </c>
      <c r="L611" s="32">
        <f t="shared" si="117"/>
        <v>217</v>
      </c>
      <c r="M611" s="1" t="str">
        <f>IFERROR(IF(VLOOKUP(G611,'RESIDENCIAL POPULAR  '!$G$6:$R$1080,4,FALSE)=J611,INDEX('RESIDENCIAL POPULAR  '!$G$6:$R$1080,G612,2),"0"),0)</f>
        <v>0</v>
      </c>
      <c r="N611" s="31">
        <f t="shared" si="110"/>
        <v>1</v>
      </c>
      <c r="O611" s="2">
        <v>0</v>
      </c>
      <c r="P611" s="2">
        <f t="shared" si="111"/>
        <v>23.417461031249999</v>
      </c>
      <c r="Q611" s="2">
        <f t="shared" ca="1" si="112"/>
        <v>4435.3996817499865</v>
      </c>
      <c r="R611" s="2">
        <f t="shared" ca="1" si="118"/>
        <v>0</v>
      </c>
      <c r="S611" s="2">
        <f t="shared" ca="1" si="119"/>
        <v>4435.3996817499865</v>
      </c>
      <c r="T611" s="2">
        <f t="shared" ca="1" si="113"/>
        <v>4435.3996817499865</v>
      </c>
      <c r="U611" s="2">
        <f t="shared" ca="1" si="114"/>
        <v>0</v>
      </c>
      <c r="V611" s="2">
        <f t="shared" ca="1" si="115"/>
        <v>4435.3996817499865</v>
      </c>
      <c r="W611" s="2">
        <f t="shared" si="116"/>
        <v>0</v>
      </c>
      <c r="X611" s="2">
        <f t="shared" ca="1" si="121"/>
        <v>20.439629869815604</v>
      </c>
      <c r="Y611" s="2">
        <v>2733.1120041229278</v>
      </c>
      <c r="Z611" s="22">
        <v>0</v>
      </c>
      <c r="AA611" s="65">
        <f t="shared" si="120"/>
        <v>2733.1120041229278</v>
      </c>
    </row>
    <row r="612" spans="6:27" customFormat="1">
      <c r="F612" s="1">
        <v>606</v>
      </c>
      <c r="G612" s="1">
        <v>218</v>
      </c>
      <c r="H612" s="1">
        <v>1</v>
      </c>
      <c r="I612" s="1">
        <v>218</v>
      </c>
      <c r="J612" s="1">
        <v>60</v>
      </c>
      <c r="K612" s="1" t="str">
        <f>IFERROR(IF(VLOOKUP(G612,'RESIDENCIAL POPULAR  '!$G$6:$R$1080,4,FALSE)=J612,INDEX('RESIDENCIAL POPULAR  '!$G$6:$R$1080,G613,3),"0"),0)</f>
        <v>0</v>
      </c>
      <c r="L612" s="32">
        <f t="shared" si="117"/>
        <v>218</v>
      </c>
      <c r="M612" s="1" t="str">
        <f>IFERROR(IF(VLOOKUP(G612,'RESIDENCIAL POPULAR  '!$G$6:$R$1080,4,FALSE)=J612,INDEX('RESIDENCIAL POPULAR  '!$G$6:$R$1080,G613,2),"0"),0)</f>
        <v>0</v>
      </c>
      <c r="N612" s="31">
        <f t="shared" si="110"/>
        <v>1</v>
      </c>
      <c r="O612" s="2">
        <v>0</v>
      </c>
      <c r="P612" s="2">
        <f t="shared" si="111"/>
        <v>23.417461031249999</v>
      </c>
      <c r="Q612" s="2">
        <f t="shared" ca="1" si="112"/>
        <v>4458.8171427812367</v>
      </c>
      <c r="R612" s="2">
        <f t="shared" ca="1" si="118"/>
        <v>2675.2902856687419</v>
      </c>
      <c r="S612" s="2">
        <f t="shared" ca="1" si="119"/>
        <v>7134.1074284499791</v>
      </c>
      <c r="T612" s="2">
        <f t="shared" ca="1" si="113"/>
        <v>4458.8171427812367</v>
      </c>
      <c r="U612" s="2">
        <f t="shared" ca="1" si="114"/>
        <v>2675.2902856687419</v>
      </c>
      <c r="V612" s="2">
        <f t="shared" ca="1" si="115"/>
        <v>7134.1074284499791</v>
      </c>
      <c r="W612" s="2">
        <f t="shared" si="116"/>
        <v>0</v>
      </c>
      <c r="X612" s="2">
        <f t="shared" ca="1" si="121"/>
        <v>20.453289645785489</v>
      </c>
      <c r="Y612" s="2">
        <v>2746.8978272530171</v>
      </c>
      <c r="Z612" s="22">
        <v>1648.1386963518103</v>
      </c>
      <c r="AA612" s="65">
        <f t="shared" si="120"/>
        <v>4395.0365236048274</v>
      </c>
    </row>
    <row r="613" spans="6:27" customFormat="1">
      <c r="F613" s="1">
        <v>607</v>
      </c>
      <c r="G613" s="1">
        <v>218</v>
      </c>
      <c r="H613" s="1">
        <v>2</v>
      </c>
      <c r="I613" s="1">
        <v>436</v>
      </c>
      <c r="J613" s="1">
        <v>100</v>
      </c>
      <c r="K613" s="1">
        <f>IFERROR(IF(VLOOKUP(G613,'RESIDENCIAL POPULAR  '!$G$6:$R$1080,4,FALSE)=J613,INDEX('RESIDENCIAL POPULAR  '!$G$6:$R$1080,G614,3),"0"),0)</f>
        <v>0</v>
      </c>
      <c r="L613" s="32">
        <f t="shared" si="117"/>
        <v>436</v>
      </c>
      <c r="M613" s="1">
        <f>IFERROR(IF(VLOOKUP(G613,'RESIDENCIAL POPULAR  '!$G$6:$R$1080,4,FALSE)=J613,INDEX('RESIDENCIAL POPULAR  '!$G$6:$R$1080,G614,2),"0"),0)</f>
        <v>0</v>
      </c>
      <c r="N613" s="31">
        <f t="shared" si="110"/>
        <v>2</v>
      </c>
      <c r="O613" s="2">
        <v>0</v>
      </c>
      <c r="P613" s="2">
        <f t="shared" si="111"/>
        <v>23.417461031249999</v>
      </c>
      <c r="Q613" s="2">
        <f t="shared" ca="1" si="112"/>
        <v>4458.8171427812367</v>
      </c>
      <c r="R613" s="2">
        <f t="shared" ca="1" si="118"/>
        <v>4458.8171427812367</v>
      </c>
      <c r="S613" s="2">
        <f t="shared" ca="1" si="119"/>
        <v>8917.6342855624735</v>
      </c>
      <c r="T613" s="2">
        <f t="shared" ca="1" si="113"/>
        <v>8917.6342855624735</v>
      </c>
      <c r="U613" s="2">
        <f t="shared" ca="1" si="114"/>
        <v>8917.6342855624735</v>
      </c>
      <c r="V613" s="2">
        <f t="shared" ca="1" si="115"/>
        <v>17835.268571124947</v>
      </c>
      <c r="W613" s="2">
        <f t="shared" si="116"/>
        <v>0</v>
      </c>
      <c r="X613" s="2">
        <f t="shared" ca="1" si="121"/>
        <v>20.453289645785489</v>
      </c>
      <c r="Y613" s="2">
        <v>2746.8978272530171</v>
      </c>
      <c r="Z613" s="22">
        <v>2746.8978272530171</v>
      </c>
      <c r="AA613" s="65">
        <f t="shared" si="120"/>
        <v>5493.7956545060342</v>
      </c>
    </row>
    <row r="614" spans="6:27" customFormat="1">
      <c r="F614" s="1">
        <v>608</v>
      </c>
      <c r="G614" s="1">
        <v>220</v>
      </c>
      <c r="H614" s="1">
        <v>1</v>
      </c>
      <c r="I614" s="1">
        <v>220</v>
      </c>
      <c r="J614" s="1">
        <v>80</v>
      </c>
      <c r="K614" s="1" t="str">
        <f>IFERROR(IF(VLOOKUP(G614,'RESIDENCIAL POPULAR  '!$G$6:$R$1080,4,FALSE)=J614,INDEX('RESIDENCIAL POPULAR  '!$G$6:$R$1080,G615,3),"0"),0)</f>
        <v>0</v>
      </c>
      <c r="L614" s="32">
        <f t="shared" si="117"/>
        <v>220</v>
      </c>
      <c r="M614" s="1" t="str">
        <f>IFERROR(IF(VLOOKUP(G614,'RESIDENCIAL POPULAR  '!$G$6:$R$1080,4,FALSE)=J614,INDEX('RESIDENCIAL POPULAR  '!$G$6:$R$1080,G615,2),"0"),0)</f>
        <v>0</v>
      </c>
      <c r="N614" s="31">
        <f t="shared" si="110"/>
        <v>1</v>
      </c>
      <c r="O614" s="2">
        <v>0</v>
      </c>
      <c r="P614" s="2">
        <f t="shared" si="111"/>
        <v>23.417461031249999</v>
      </c>
      <c r="Q614" s="2">
        <f t="shared" ca="1" si="112"/>
        <v>4505.6520648437363</v>
      </c>
      <c r="R614" s="2">
        <f t="shared" ca="1" si="118"/>
        <v>3604.5216518749894</v>
      </c>
      <c r="S614" s="2">
        <f t="shared" ca="1" si="119"/>
        <v>8110.1737167187257</v>
      </c>
      <c r="T614" s="2">
        <f t="shared" ca="1" si="113"/>
        <v>4505.6520648437363</v>
      </c>
      <c r="U614" s="2">
        <f t="shared" ca="1" si="114"/>
        <v>3604.5216518749894</v>
      </c>
      <c r="V614" s="2">
        <f t="shared" ca="1" si="115"/>
        <v>8110.1737167187257</v>
      </c>
      <c r="W614" s="2">
        <f t="shared" si="116"/>
        <v>0</v>
      </c>
      <c r="X614" s="2">
        <f t="shared" ca="1" si="121"/>
        <v>20.480236658380619</v>
      </c>
      <c r="Y614" s="2">
        <v>2774.4694735131957</v>
      </c>
      <c r="Z614" s="22">
        <v>2219.5755788105566</v>
      </c>
      <c r="AA614" s="65">
        <f t="shared" si="120"/>
        <v>4994.0450523237523</v>
      </c>
    </row>
    <row r="615" spans="6:27" customFormat="1">
      <c r="F615" s="1">
        <v>609</v>
      </c>
      <c r="G615" s="1">
        <v>221</v>
      </c>
      <c r="H615" s="1">
        <v>1</v>
      </c>
      <c r="I615" s="1">
        <v>221</v>
      </c>
      <c r="J615" s="1">
        <v>60</v>
      </c>
      <c r="K615" s="1" t="str">
        <f>IFERROR(IF(VLOOKUP(G615,'RESIDENCIAL POPULAR  '!$G$6:$R$1080,4,FALSE)=J615,INDEX('RESIDENCIAL POPULAR  '!$G$6:$R$1080,G616,3),"0"),0)</f>
        <v>0</v>
      </c>
      <c r="L615" s="32">
        <f t="shared" si="117"/>
        <v>221</v>
      </c>
      <c r="M615" s="1" t="str">
        <f>IFERROR(IF(VLOOKUP(G615,'RESIDENCIAL POPULAR  '!$G$6:$R$1080,4,FALSE)=J615,INDEX('RESIDENCIAL POPULAR  '!$G$6:$R$1080,G616,2),"0"),0)</f>
        <v>0</v>
      </c>
      <c r="N615" s="31">
        <f t="shared" si="110"/>
        <v>1</v>
      </c>
      <c r="O615" s="2">
        <v>0</v>
      </c>
      <c r="P615" s="2">
        <f t="shared" si="111"/>
        <v>23.417461031249999</v>
      </c>
      <c r="Q615" s="2">
        <f t="shared" ca="1" si="112"/>
        <v>4529.0695258749865</v>
      </c>
      <c r="R615" s="2">
        <f t="shared" ca="1" si="118"/>
        <v>2717.4417155249917</v>
      </c>
      <c r="S615" s="2">
        <f t="shared" ca="1" si="119"/>
        <v>7246.5112413999777</v>
      </c>
      <c r="T615" s="2">
        <f t="shared" ca="1" si="113"/>
        <v>4529.0695258749865</v>
      </c>
      <c r="U615" s="2">
        <f t="shared" ca="1" si="114"/>
        <v>2717.4417155249917</v>
      </c>
      <c r="V615" s="2">
        <f t="shared" ca="1" si="115"/>
        <v>7246.5112413999777</v>
      </c>
      <c r="W615" s="2">
        <f t="shared" si="116"/>
        <v>0</v>
      </c>
      <c r="X615" s="2">
        <f t="shared" ca="1" si="121"/>
        <v>20.493527266402655</v>
      </c>
      <c r="Y615" s="2">
        <v>2788.255296643285</v>
      </c>
      <c r="Z615" s="22">
        <v>1672.953177985971</v>
      </c>
      <c r="AA615" s="65">
        <f t="shared" si="120"/>
        <v>4461.2084746292558</v>
      </c>
    </row>
    <row r="616" spans="6:27" customFormat="1">
      <c r="F616" s="1">
        <v>610</v>
      </c>
      <c r="G616" s="1">
        <v>223</v>
      </c>
      <c r="H616" s="1">
        <v>1</v>
      </c>
      <c r="I616" s="1">
        <v>223</v>
      </c>
      <c r="J616" s="1">
        <v>100</v>
      </c>
      <c r="K616" s="1">
        <f>IFERROR(IF(VLOOKUP(G616,'RESIDENCIAL POPULAR  '!$G$6:$R$1080,4,FALSE)=J616,INDEX('RESIDENCIAL POPULAR  '!$G$6:$R$1080,G617,3),"0"),0)</f>
        <v>0</v>
      </c>
      <c r="L616" s="32">
        <f t="shared" si="117"/>
        <v>223</v>
      </c>
      <c r="M616" s="1">
        <f>IFERROR(IF(VLOOKUP(G616,'RESIDENCIAL POPULAR  '!$G$6:$R$1080,4,FALSE)=J616,INDEX('RESIDENCIAL POPULAR  '!$G$6:$R$1080,G617,2),"0"),0)</f>
        <v>0</v>
      </c>
      <c r="N616" s="31">
        <f t="shared" si="110"/>
        <v>1</v>
      </c>
      <c r="O616" s="2">
        <v>0</v>
      </c>
      <c r="P616" s="2">
        <f t="shared" si="111"/>
        <v>23.417461031249999</v>
      </c>
      <c r="Q616" s="2">
        <f t="shared" ca="1" si="112"/>
        <v>4575.9044479374861</v>
      </c>
      <c r="R616" s="2">
        <f t="shared" ca="1" si="118"/>
        <v>4575.9044479374861</v>
      </c>
      <c r="S616" s="2">
        <f t="shared" ca="1" si="119"/>
        <v>9151.8088958749722</v>
      </c>
      <c r="T616" s="2">
        <f t="shared" ca="1" si="113"/>
        <v>4575.9044479374861</v>
      </c>
      <c r="U616" s="2">
        <f t="shared" ca="1" si="114"/>
        <v>4575.9044479374861</v>
      </c>
      <c r="V616" s="2">
        <f t="shared" ca="1" si="115"/>
        <v>9151.8088958749722</v>
      </c>
      <c r="W616" s="2">
        <f t="shared" si="116"/>
        <v>0</v>
      </c>
      <c r="X616" s="2">
        <f t="shared" ca="1" si="121"/>
        <v>20.519750887612044</v>
      </c>
      <c r="Y616" s="2">
        <v>2815.8269429034635</v>
      </c>
      <c r="Z616" s="22">
        <v>2815.8269429034635</v>
      </c>
      <c r="AA616" s="65">
        <f t="shared" si="120"/>
        <v>5631.6538858069271</v>
      </c>
    </row>
    <row r="617" spans="6:27" customFormat="1">
      <c r="F617" s="1">
        <v>611</v>
      </c>
      <c r="G617" s="1">
        <v>224</v>
      </c>
      <c r="H617" s="1">
        <v>5</v>
      </c>
      <c r="I617" s="1">
        <v>1121</v>
      </c>
      <c r="J617" s="1">
        <v>0</v>
      </c>
      <c r="K617" s="1" t="str">
        <f>IFERROR(IF(VLOOKUP(G617,'RESIDENCIAL POPULAR  '!$G$6:$R$1080,4,FALSE)=J617,INDEX('RESIDENCIAL POPULAR  '!$G$6:$R$1080,G618,3),"0"),0)</f>
        <v>0</v>
      </c>
      <c r="L617" s="32">
        <f t="shared" si="117"/>
        <v>1121</v>
      </c>
      <c r="M617" s="1" t="str">
        <f>IFERROR(IF(VLOOKUP(G617,'RESIDENCIAL POPULAR  '!$G$6:$R$1080,4,FALSE)=J617,INDEX('RESIDENCIAL POPULAR  '!$G$6:$R$1080,G618,2),"0"),0)</f>
        <v>0</v>
      </c>
      <c r="N617" s="31">
        <f t="shared" si="110"/>
        <v>5</v>
      </c>
      <c r="O617" s="2">
        <v>0</v>
      </c>
      <c r="P617" s="2">
        <f t="shared" si="111"/>
        <v>23.417461031249999</v>
      </c>
      <c r="Q617" s="2">
        <f t="shared" ca="1" si="112"/>
        <v>4599.3219089687364</v>
      </c>
      <c r="R617" s="2">
        <f t="shared" ca="1" si="118"/>
        <v>0</v>
      </c>
      <c r="S617" s="2">
        <f t="shared" ca="1" si="119"/>
        <v>4599.3219089687364</v>
      </c>
      <c r="T617" s="2">
        <f t="shared" ca="1" si="113"/>
        <v>22996.609544843683</v>
      </c>
      <c r="U617" s="2">
        <f t="shared" ca="1" si="114"/>
        <v>0</v>
      </c>
      <c r="V617" s="2">
        <f t="shared" ca="1" si="115"/>
        <v>22996.609544843683</v>
      </c>
      <c r="W617" s="2">
        <f t="shared" si="116"/>
        <v>0</v>
      </c>
      <c r="X617" s="2">
        <f t="shared" ca="1" si="121"/>
        <v>20.532687093610431</v>
      </c>
      <c r="Y617" s="2">
        <v>2829.6127660335528</v>
      </c>
      <c r="Z617" s="22">
        <v>0</v>
      </c>
      <c r="AA617" s="65">
        <f t="shared" si="120"/>
        <v>2829.6127660335528</v>
      </c>
    </row>
    <row r="618" spans="6:27" customFormat="1">
      <c r="F618" s="1">
        <v>612</v>
      </c>
      <c r="G618" s="1">
        <v>224</v>
      </c>
      <c r="H618" s="1">
        <v>1</v>
      </c>
      <c r="I618" s="1">
        <v>224</v>
      </c>
      <c r="J618" s="1">
        <v>100</v>
      </c>
      <c r="K618" s="1">
        <f>IFERROR(IF(VLOOKUP(G618,'RESIDENCIAL POPULAR  '!$G$6:$R$1080,4,FALSE)=J618,INDEX('RESIDENCIAL POPULAR  '!$G$6:$R$1080,G619,3),"0"),0)</f>
        <v>0</v>
      </c>
      <c r="L618" s="32">
        <f t="shared" si="117"/>
        <v>224</v>
      </c>
      <c r="M618" s="1">
        <f>IFERROR(IF(VLOOKUP(G618,'RESIDENCIAL POPULAR  '!$G$6:$R$1080,4,FALSE)=J618,INDEX('RESIDENCIAL POPULAR  '!$G$6:$R$1080,G619,2),"0"),0)</f>
        <v>0</v>
      </c>
      <c r="N618" s="31">
        <f t="shared" si="110"/>
        <v>1</v>
      </c>
      <c r="O618" s="2">
        <v>0</v>
      </c>
      <c r="P618" s="2">
        <f t="shared" si="111"/>
        <v>23.417461031249999</v>
      </c>
      <c r="Q618" s="2">
        <f t="shared" ca="1" si="112"/>
        <v>4599.3219089687364</v>
      </c>
      <c r="R618" s="2">
        <f t="shared" ca="1" si="118"/>
        <v>4599.3219089687364</v>
      </c>
      <c r="S618" s="2">
        <f t="shared" ca="1" si="119"/>
        <v>9198.6438179374727</v>
      </c>
      <c r="T618" s="2">
        <f t="shared" ca="1" si="113"/>
        <v>4599.3219089687364</v>
      </c>
      <c r="U618" s="2">
        <f t="shared" ca="1" si="114"/>
        <v>4599.3219089687364</v>
      </c>
      <c r="V618" s="2">
        <f t="shared" ca="1" si="115"/>
        <v>9198.6438179374727</v>
      </c>
      <c r="W618" s="2">
        <f t="shared" si="116"/>
        <v>0</v>
      </c>
      <c r="X618" s="2">
        <f t="shared" ca="1" si="121"/>
        <v>20.532687093610431</v>
      </c>
      <c r="Y618" s="2">
        <v>2829.6127660335528</v>
      </c>
      <c r="Z618" s="22">
        <v>2829.6127660335528</v>
      </c>
      <c r="AA618" s="65">
        <f t="shared" si="120"/>
        <v>5659.2255320671056</v>
      </c>
    </row>
    <row r="619" spans="6:27" customFormat="1">
      <c r="F619" s="1">
        <v>613</v>
      </c>
      <c r="G619" s="1">
        <v>226</v>
      </c>
      <c r="H619" s="1">
        <v>1</v>
      </c>
      <c r="I619" s="1">
        <v>226</v>
      </c>
      <c r="J619" s="1">
        <v>0</v>
      </c>
      <c r="K619" s="1" t="str">
        <f>IFERROR(IF(VLOOKUP(G619,'RESIDENCIAL POPULAR  '!$G$6:$R$1080,4,FALSE)=J619,INDEX('RESIDENCIAL POPULAR  '!$G$6:$R$1080,G620,3),"0"),0)</f>
        <v>0</v>
      </c>
      <c r="L619" s="32">
        <f t="shared" si="117"/>
        <v>226</v>
      </c>
      <c r="M619" s="1" t="str">
        <f>IFERROR(IF(VLOOKUP(G619,'RESIDENCIAL POPULAR  '!$G$6:$R$1080,4,FALSE)=J619,INDEX('RESIDENCIAL POPULAR  '!$G$6:$R$1080,G620,2),"0"),0)</f>
        <v>0</v>
      </c>
      <c r="N619" s="31">
        <f t="shared" si="110"/>
        <v>1</v>
      </c>
      <c r="O619" s="2">
        <v>0</v>
      </c>
      <c r="P619" s="2">
        <f t="shared" si="111"/>
        <v>23.417461031249999</v>
      </c>
      <c r="Q619" s="2">
        <f t="shared" ca="1" si="112"/>
        <v>4646.1568310312359</v>
      </c>
      <c r="R619" s="2">
        <f t="shared" ca="1" si="118"/>
        <v>0</v>
      </c>
      <c r="S619" s="2">
        <f t="shared" ca="1" si="119"/>
        <v>4646.1568310312359</v>
      </c>
      <c r="T619" s="2">
        <f t="shared" ca="1" si="113"/>
        <v>4646.1568310312359</v>
      </c>
      <c r="U619" s="2">
        <f t="shared" ca="1" si="114"/>
        <v>0</v>
      </c>
      <c r="V619" s="2">
        <f t="shared" ca="1" si="115"/>
        <v>4646.1568310312359</v>
      </c>
      <c r="W619" s="2">
        <f t="shared" si="116"/>
        <v>0</v>
      </c>
      <c r="X619" s="2">
        <f t="shared" ca="1" si="121"/>
        <v>20.558216066509893</v>
      </c>
      <c r="Y619" s="2">
        <v>2857.1844122937314</v>
      </c>
      <c r="Z619" s="22">
        <v>0</v>
      </c>
      <c r="AA619" s="65">
        <f t="shared" si="120"/>
        <v>2857.1844122937314</v>
      </c>
    </row>
    <row r="620" spans="6:27" customFormat="1">
      <c r="F620" s="1">
        <v>614</v>
      </c>
      <c r="G620" s="1">
        <v>226</v>
      </c>
      <c r="H620" s="1">
        <v>1</v>
      </c>
      <c r="I620" s="1">
        <v>226</v>
      </c>
      <c r="J620" s="1">
        <v>100</v>
      </c>
      <c r="K620" s="1">
        <f>IFERROR(IF(VLOOKUP(G620,'RESIDENCIAL POPULAR  '!$G$6:$R$1080,4,FALSE)=J620,INDEX('RESIDENCIAL POPULAR  '!$G$6:$R$1080,G621,3),"0"),0)</f>
        <v>0</v>
      </c>
      <c r="L620" s="32">
        <f t="shared" si="117"/>
        <v>226</v>
      </c>
      <c r="M620" s="1">
        <f>IFERROR(IF(VLOOKUP(G620,'RESIDENCIAL POPULAR  '!$G$6:$R$1080,4,FALSE)=J620,INDEX('RESIDENCIAL POPULAR  '!$G$6:$R$1080,G621,2),"0"),0)</f>
        <v>0</v>
      </c>
      <c r="N620" s="31">
        <f t="shared" si="110"/>
        <v>1</v>
      </c>
      <c r="O620" s="2">
        <v>0</v>
      </c>
      <c r="P620" s="2">
        <f t="shared" si="111"/>
        <v>23.417461031249999</v>
      </c>
      <c r="Q620" s="2">
        <f t="shared" ca="1" si="112"/>
        <v>4646.1568310312359</v>
      </c>
      <c r="R620" s="2">
        <f t="shared" ca="1" si="118"/>
        <v>4646.1568310312359</v>
      </c>
      <c r="S620" s="2">
        <f t="shared" ca="1" si="119"/>
        <v>9292.3136620624718</v>
      </c>
      <c r="T620" s="2">
        <f t="shared" ca="1" si="113"/>
        <v>4646.1568310312359</v>
      </c>
      <c r="U620" s="2">
        <f t="shared" ca="1" si="114"/>
        <v>4646.1568310312359</v>
      </c>
      <c r="V620" s="2">
        <f t="shared" ca="1" si="115"/>
        <v>9292.3136620624718</v>
      </c>
      <c r="W620" s="2">
        <f t="shared" si="116"/>
        <v>0</v>
      </c>
      <c r="X620" s="2">
        <f t="shared" ca="1" si="121"/>
        <v>20.558216066509893</v>
      </c>
      <c r="Y620" s="2">
        <v>2857.1844122937314</v>
      </c>
      <c r="Z620" s="22">
        <v>2857.1844122937314</v>
      </c>
      <c r="AA620" s="65">
        <f t="shared" si="120"/>
        <v>5714.3688245874628</v>
      </c>
    </row>
    <row r="621" spans="6:27" customFormat="1">
      <c r="F621" s="1">
        <v>615</v>
      </c>
      <c r="G621" s="1">
        <v>228</v>
      </c>
      <c r="H621" s="1">
        <v>1</v>
      </c>
      <c r="I621" s="1">
        <v>228</v>
      </c>
      <c r="J621" s="1">
        <v>100</v>
      </c>
      <c r="K621" s="1">
        <f>IFERROR(IF(VLOOKUP(G621,'RESIDENCIAL POPULAR  '!$G$6:$R$1080,4,FALSE)=J621,INDEX('RESIDENCIAL POPULAR  '!$G$6:$R$1080,G622,3),"0"),0)</f>
        <v>0</v>
      </c>
      <c r="L621" s="32">
        <f t="shared" si="117"/>
        <v>228</v>
      </c>
      <c r="M621" s="1">
        <f>IFERROR(IF(VLOOKUP(G621,'RESIDENCIAL POPULAR  '!$G$6:$R$1080,4,FALSE)=J621,INDEX('RESIDENCIAL POPULAR  '!$G$6:$R$1080,G622,2),"0"),0)</f>
        <v>0</v>
      </c>
      <c r="N621" s="31">
        <f t="shared" si="110"/>
        <v>1</v>
      </c>
      <c r="O621" s="2">
        <v>0</v>
      </c>
      <c r="P621" s="2">
        <f t="shared" si="111"/>
        <v>23.417461031249999</v>
      </c>
      <c r="Q621" s="2">
        <f t="shared" ca="1" si="112"/>
        <v>4692.9917530937355</v>
      </c>
      <c r="R621" s="2">
        <f t="shared" ca="1" si="118"/>
        <v>4692.9917530937355</v>
      </c>
      <c r="S621" s="2">
        <f t="shared" ca="1" si="119"/>
        <v>9385.983506187471</v>
      </c>
      <c r="T621" s="2">
        <f t="shared" ca="1" si="113"/>
        <v>4692.9917530937355</v>
      </c>
      <c r="U621" s="2">
        <f t="shared" ca="1" si="114"/>
        <v>4692.9917530937355</v>
      </c>
      <c r="V621" s="2">
        <f t="shared" ca="1" si="115"/>
        <v>9385.983506187471</v>
      </c>
      <c r="W621" s="2">
        <f t="shared" si="116"/>
        <v>0</v>
      </c>
      <c r="X621" s="2">
        <f t="shared" ca="1" si="121"/>
        <v>20.583297162691821</v>
      </c>
      <c r="Y621" s="2">
        <v>2884.75605855391</v>
      </c>
      <c r="Z621" s="22">
        <v>2884.75605855391</v>
      </c>
      <c r="AA621" s="65">
        <f t="shared" si="120"/>
        <v>5769.5121171078199</v>
      </c>
    </row>
    <row r="622" spans="6:27" customFormat="1">
      <c r="F622" s="1">
        <v>616</v>
      </c>
      <c r="G622" s="1">
        <v>229</v>
      </c>
      <c r="H622" s="1">
        <v>3</v>
      </c>
      <c r="I622" s="1">
        <v>687</v>
      </c>
      <c r="J622" s="1">
        <v>0</v>
      </c>
      <c r="K622" s="1" t="str">
        <f>IFERROR(IF(VLOOKUP(G622,'RESIDENCIAL POPULAR  '!$G$6:$R$1080,4,FALSE)=J622,INDEX('RESIDENCIAL POPULAR  '!$G$6:$R$1080,G623,3),"0"),0)</f>
        <v>0</v>
      </c>
      <c r="L622" s="32">
        <f t="shared" si="117"/>
        <v>687</v>
      </c>
      <c r="M622" s="1" t="str">
        <f>IFERROR(IF(VLOOKUP(G622,'RESIDENCIAL POPULAR  '!$G$6:$R$1080,4,FALSE)=J622,INDEX('RESIDENCIAL POPULAR  '!$G$6:$R$1080,G623,2),"0"),0)</f>
        <v>0</v>
      </c>
      <c r="N622" s="31">
        <f t="shared" si="110"/>
        <v>3</v>
      </c>
      <c r="O622" s="2">
        <v>0</v>
      </c>
      <c r="P622" s="2">
        <f t="shared" si="111"/>
        <v>23.417461031249999</v>
      </c>
      <c r="Q622" s="2">
        <f t="shared" ca="1" si="112"/>
        <v>4716.4092141249857</v>
      </c>
      <c r="R622" s="2">
        <f t="shared" ca="1" si="118"/>
        <v>0</v>
      </c>
      <c r="S622" s="2">
        <f t="shared" ca="1" si="119"/>
        <v>4716.4092141249857</v>
      </c>
      <c r="T622" s="2">
        <f t="shared" ca="1" si="113"/>
        <v>14149.227642374957</v>
      </c>
      <c r="U622" s="2">
        <f t="shared" ca="1" si="114"/>
        <v>0</v>
      </c>
      <c r="V622" s="2">
        <f t="shared" ca="1" si="115"/>
        <v>14149.227642374957</v>
      </c>
      <c r="W622" s="2">
        <f t="shared" si="116"/>
        <v>0</v>
      </c>
      <c r="X622" s="2">
        <f t="shared" ca="1" si="121"/>
        <v>20.595673424126574</v>
      </c>
      <c r="Y622" s="2">
        <v>2898.5418816839992</v>
      </c>
      <c r="Z622" s="22">
        <v>0</v>
      </c>
      <c r="AA622" s="65">
        <f t="shared" si="120"/>
        <v>2898.5418816839992</v>
      </c>
    </row>
    <row r="623" spans="6:27" customFormat="1">
      <c r="F623" s="1">
        <v>617</v>
      </c>
      <c r="G623" s="1">
        <v>229</v>
      </c>
      <c r="H623" s="1">
        <v>3</v>
      </c>
      <c r="I623" s="1">
        <v>687</v>
      </c>
      <c r="J623" s="1">
        <v>100</v>
      </c>
      <c r="K623" s="1">
        <f>IFERROR(IF(VLOOKUP(G623,'RESIDENCIAL POPULAR  '!$G$6:$R$1080,4,FALSE)=J623,INDEX('RESIDENCIAL POPULAR  '!$G$6:$R$1080,G624,3),"0"),0)</f>
        <v>0</v>
      </c>
      <c r="L623" s="32">
        <f t="shared" si="117"/>
        <v>687</v>
      </c>
      <c r="M623" s="1">
        <f>IFERROR(IF(VLOOKUP(G623,'RESIDENCIAL POPULAR  '!$G$6:$R$1080,4,FALSE)=J623,INDEX('RESIDENCIAL POPULAR  '!$G$6:$R$1080,G624,2),"0"),0)</f>
        <v>0</v>
      </c>
      <c r="N623" s="31">
        <f t="shared" si="110"/>
        <v>3</v>
      </c>
      <c r="O623" s="2">
        <v>0</v>
      </c>
      <c r="P623" s="2">
        <f t="shared" si="111"/>
        <v>23.417461031249999</v>
      </c>
      <c r="Q623" s="2">
        <f t="shared" ca="1" si="112"/>
        <v>4716.4092141249857</v>
      </c>
      <c r="R623" s="2">
        <f t="shared" ca="1" si="118"/>
        <v>4716.4092141249857</v>
      </c>
      <c r="S623" s="2">
        <f t="shared" ca="1" si="119"/>
        <v>9432.8184282499715</v>
      </c>
      <c r="T623" s="2">
        <f t="shared" ca="1" si="113"/>
        <v>14149.227642374957</v>
      </c>
      <c r="U623" s="2">
        <f t="shared" ca="1" si="114"/>
        <v>14149.227642374957</v>
      </c>
      <c r="V623" s="2">
        <f t="shared" ca="1" si="115"/>
        <v>28298.455284749914</v>
      </c>
      <c r="W623" s="2">
        <f t="shared" si="116"/>
        <v>0</v>
      </c>
      <c r="X623" s="2">
        <f t="shared" ca="1" si="121"/>
        <v>20.595673424126574</v>
      </c>
      <c r="Y623" s="2">
        <v>2898.5418816839992</v>
      </c>
      <c r="Z623" s="22">
        <v>2898.5418816839992</v>
      </c>
      <c r="AA623" s="65">
        <f t="shared" si="120"/>
        <v>5797.0837633679985</v>
      </c>
    </row>
    <row r="624" spans="6:27" customFormat="1">
      <c r="F624" s="1">
        <v>618</v>
      </c>
      <c r="G624" s="1">
        <v>230</v>
      </c>
      <c r="H624" s="1">
        <v>1</v>
      </c>
      <c r="I624" s="1">
        <v>230</v>
      </c>
      <c r="J624" s="1">
        <v>100</v>
      </c>
      <c r="K624" s="1">
        <f>IFERROR(IF(VLOOKUP(G624,'RESIDENCIAL POPULAR  '!$G$6:$R$1080,4,FALSE)=J624,INDEX('RESIDENCIAL POPULAR  '!$G$6:$R$1080,G625,3),"0"),0)</f>
        <v>0</v>
      </c>
      <c r="L624" s="32">
        <f t="shared" si="117"/>
        <v>230</v>
      </c>
      <c r="M624" s="1">
        <f>IFERROR(IF(VLOOKUP(G624,'RESIDENCIAL POPULAR  '!$G$6:$R$1080,4,FALSE)=J624,INDEX('RESIDENCIAL POPULAR  '!$G$6:$R$1080,G625,2),"0"),0)</f>
        <v>0</v>
      </c>
      <c r="N624" s="31">
        <f t="shared" si="110"/>
        <v>1</v>
      </c>
      <c r="O624" s="2">
        <v>0</v>
      </c>
      <c r="P624" s="2">
        <f t="shared" si="111"/>
        <v>23.417461031249999</v>
      </c>
      <c r="Q624" s="2">
        <f t="shared" ca="1" si="112"/>
        <v>4739.826675156236</v>
      </c>
      <c r="R624" s="2">
        <f t="shared" ca="1" si="118"/>
        <v>4739.826675156236</v>
      </c>
      <c r="S624" s="2">
        <f t="shared" ca="1" si="119"/>
        <v>9479.653350312472</v>
      </c>
      <c r="T624" s="2">
        <f t="shared" ca="1" si="113"/>
        <v>4739.826675156236</v>
      </c>
      <c r="U624" s="2">
        <f t="shared" ca="1" si="114"/>
        <v>4739.826675156236</v>
      </c>
      <c r="V624" s="2">
        <f t="shared" ca="1" si="115"/>
        <v>9479.653350312472</v>
      </c>
      <c r="W624" s="2">
        <f t="shared" si="116"/>
        <v>0</v>
      </c>
      <c r="X624" s="2">
        <f t="shared" ca="1" si="121"/>
        <v>20.60794206589668</v>
      </c>
      <c r="Y624" s="2">
        <v>2912.3277048140885</v>
      </c>
      <c r="Z624" s="22">
        <v>2912.3277048140885</v>
      </c>
      <c r="AA624" s="65">
        <f t="shared" si="120"/>
        <v>5824.655409628177</v>
      </c>
    </row>
    <row r="625" spans="6:27" customFormat="1">
      <c r="F625" s="1">
        <v>619</v>
      </c>
      <c r="G625" s="1">
        <v>231</v>
      </c>
      <c r="H625" s="1">
        <v>1</v>
      </c>
      <c r="I625" s="1">
        <v>231</v>
      </c>
      <c r="J625" s="1">
        <v>0</v>
      </c>
      <c r="K625" s="1" t="str">
        <f>IFERROR(IF(VLOOKUP(G625,'RESIDENCIAL POPULAR  '!$G$6:$R$1080,4,FALSE)=J625,INDEX('RESIDENCIAL POPULAR  '!$G$6:$R$1080,G626,3),"0"),0)</f>
        <v>0</v>
      </c>
      <c r="L625" s="32">
        <f t="shared" si="117"/>
        <v>231</v>
      </c>
      <c r="M625" s="1" t="str">
        <f>IFERROR(IF(VLOOKUP(G625,'RESIDENCIAL POPULAR  '!$G$6:$R$1080,4,FALSE)=J625,INDEX('RESIDENCIAL POPULAR  '!$G$6:$R$1080,G626,2),"0"),0)</f>
        <v>0</v>
      </c>
      <c r="N625" s="31">
        <f t="shared" si="110"/>
        <v>1</v>
      </c>
      <c r="O625" s="2">
        <v>0</v>
      </c>
      <c r="P625" s="2">
        <f t="shared" si="111"/>
        <v>23.417461031249999</v>
      </c>
      <c r="Q625" s="2">
        <f t="shared" ca="1" si="112"/>
        <v>4763.2441361874862</v>
      </c>
      <c r="R625" s="2">
        <f t="shared" ca="1" si="118"/>
        <v>0</v>
      </c>
      <c r="S625" s="2">
        <f t="shared" ca="1" si="119"/>
        <v>4763.2441361874862</v>
      </c>
      <c r="T625" s="2">
        <f t="shared" ca="1" si="113"/>
        <v>4763.2441361874862</v>
      </c>
      <c r="U625" s="2">
        <f t="shared" ca="1" si="114"/>
        <v>0</v>
      </c>
      <c r="V625" s="2">
        <f t="shared" ca="1" si="115"/>
        <v>4763.2441361874862</v>
      </c>
      <c r="W625" s="2">
        <f t="shared" si="116"/>
        <v>0</v>
      </c>
      <c r="X625" s="2">
        <f t="shared" ca="1" si="121"/>
        <v>20.620104485660114</v>
      </c>
      <c r="Y625" s="2">
        <v>2926.1135279441778</v>
      </c>
      <c r="Z625" s="22">
        <v>0</v>
      </c>
      <c r="AA625" s="65">
        <f t="shared" si="120"/>
        <v>2926.1135279441778</v>
      </c>
    </row>
    <row r="626" spans="6:27" customFormat="1">
      <c r="F626" s="1">
        <v>620</v>
      </c>
      <c r="G626" s="1">
        <v>231</v>
      </c>
      <c r="H626" s="1">
        <v>1</v>
      </c>
      <c r="I626" s="1">
        <v>231</v>
      </c>
      <c r="J626" s="1">
        <v>100</v>
      </c>
      <c r="K626" s="1">
        <f>IFERROR(IF(VLOOKUP(G626,'RESIDENCIAL POPULAR  '!$G$6:$R$1080,4,FALSE)=J626,INDEX('RESIDENCIAL POPULAR  '!$G$6:$R$1080,G627,3),"0"),0)</f>
        <v>0</v>
      </c>
      <c r="L626" s="32">
        <f t="shared" si="117"/>
        <v>231</v>
      </c>
      <c r="M626" s="1">
        <f>IFERROR(IF(VLOOKUP(G626,'RESIDENCIAL POPULAR  '!$G$6:$R$1080,4,FALSE)=J626,INDEX('RESIDENCIAL POPULAR  '!$G$6:$R$1080,G627,2),"0"),0)</f>
        <v>0</v>
      </c>
      <c r="N626" s="31">
        <f t="shared" si="110"/>
        <v>1</v>
      </c>
      <c r="O626" s="2">
        <v>0</v>
      </c>
      <c r="P626" s="2">
        <f t="shared" si="111"/>
        <v>23.417461031249999</v>
      </c>
      <c r="Q626" s="2">
        <f t="shared" ca="1" si="112"/>
        <v>4763.2441361874862</v>
      </c>
      <c r="R626" s="2">
        <f t="shared" ca="1" si="118"/>
        <v>4763.2441361874862</v>
      </c>
      <c r="S626" s="2">
        <f t="shared" ca="1" si="119"/>
        <v>9526.4882723749724</v>
      </c>
      <c r="T626" s="2">
        <f t="shared" ca="1" si="113"/>
        <v>4763.2441361874862</v>
      </c>
      <c r="U626" s="2">
        <f t="shared" ca="1" si="114"/>
        <v>4763.2441361874862</v>
      </c>
      <c r="V626" s="2">
        <f t="shared" ca="1" si="115"/>
        <v>9526.4882723749724</v>
      </c>
      <c r="W626" s="2">
        <f t="shared" si="116"/>
        <v>0</v>
      </c>
      <c r="X626" s="2">
        <f t="shared" ca="1" si="121"/>
        <v>20.620104485660114</v>
      </c>
      <c r="Y626" s="2">
        <v>2926.1135279441778</v>
      </c>
      <c r="Z626" s="22">
        <v>2926.1135279441778</v>
      </c>
      <c r="AA626" s="65">
        <f t="shared" si="120"/>
        <v>5852.2270558883556</v>
      </c>
    </row>
    <row r="627" spans="6:27" customFormat="1">
      <c r="F627" s="1">
        <v>621</v>
      </c>
      <c r="G627" s="1">
        <v>232</v>
      </c>
      <c r="H627" s="1">
        <v>2</v>
      </c>
      <c r="I627" s="1">
        <v>464</v>
      </c>
      <c r="J627" s="1">
        <v>0</v>
      </c>
      <c r="K627" s="1" t="str">
        <f>IFERROR(IF(VLOOKUP(G627,'RESIDENCIAL POPULAR  '!$G$6:$R$1080,4,FALSE)=J627,INDEX('RESIDENCIAL POPULAR  '!$G$6:$R$1080,G628,3),"0"),0)</f>
        <v>0</v>
      </c>
      <c r="L627" s="32">
        <f t="shared" si="117"/>
        <v>464</v>
      </c>
      <c r="M627" s="1" t="str">
        <f>IFERROR(IF(VLOOKUP(G627,'RESIDENCIAL POPULAR  '!$G$6:$R$1080,4,FALSE)=J627,INDEX('RESIDENCIAL POPULAR  '!$G$6:$R$1080,G628,2),"0"),0)</f>
        <v>0</v>
      </c>
      <c r="N627" s="31">
        <f t="shared" si="110"/>
        <v>2</v>
      </c>
      <c r="O627" s="2">
        <v>0</v>
      </c>
      <c r="P627" s="2">
        <f t="shared" si="111"/>
        <v>23.417461031249999</v>
      </c>
      <c r="Q627" s="2">
        <f t="shared" ca="1" si="112"/>
        <v>4786.6615972187365</v>
      </c>
      <c r="R627" s="2">
        <f t="shared" ca="1" si="118"/>
        <v>0</v>
      </c>
      <c r="S627" s="2">
        <f t="shared" ca="1" si="119"/>
        <v>4786.6615972187365</v>
      </c>
      <c r="T627" s="2">
        <f t="shared" ca="1" si="113"/>
        <v>9573.3231944374729</v>
      </c>
      <c r="U627" s="2">
        <f t="shared" ca="1" si="114"/>
        <v>0</v>
      </c>
      <c r="V627" s="2">
        <f t="shared" ca="1" si="115"/>
        <v>9573.3231944374729</v>
      </c>
      <c r="W627" s="2">
        <f t="shared" si="116"/>
        <v>0</v>
      </c>
      <c r="X627" s="2">
        <f t="shared" ca="1" si="121"/>
        <v>20.632162056977311</v>
      </c>
      <c r="Y627" s="2">
        <v>2939.8993510742671</v>
      </c>
      <c r="Z627" s="22">
        <v>0</v>
      </c>
      <c r="AA627" s="65">
        <f t="shared" si="120"/>
        <v>2939.8993510742671</v>
      </c>
    </row>
    <row r="628" spans="6:27" customFormat="1">
      <c r="F628" s="1">
        <v>622</v>
      </c>
      <c r="G628" s="1">
        <v>232</v>
      </c>
      <c r="H628" s="1">
        <v>1</v>
      </c>
      <c r="I628" s="1">
        <v>232</v>
      </c>
      <c r="J628" s="1">
        <v>100</v>
      </c>
      <c r="K628" s="1">
        <f>IFERROR(IF(VLOOKUP(G628,'RESIDENCIAL POPULAR  '!$G$6:$R$1080,4,FALSE)=J628,INDEX('RESIDENCIAL POPULAR  '!$G$6:$R$1080,G629,3),"0"),0)</f>
        <v>0</v>
      </c>
      <c r="L628" s="32">
        <f t="shared" si="117"/>
        <v>232</v>
      </c>
      <c r="M628" s="1">
        <f>IFERROR(IF(VLOOKUP(G628,'RESIDENCIAL POPULAR  '!$G$6:$R$1080,4,FALSE)=J628,INDEX('RESIDENCIAL POPULAR  '!$G$6:$R$1080,G629,2),"0"),0)</f>
        <v>0</v>
      </c>
      <c r="N628" s="31">
        <f t="shared" si="110"/>
        <v>1</v>
      </c>
      <c r="O628" s="2">
        <v>0</v>
      </c>
      <c r="P628" s="2">
        <f t="shared" si="111"/>
        <v>23.417461031249999</v>
      </c>
      <c r="Q628" s="2">
        <f t="shared" ca="1" si="112"/>
        <v>4786.6615972187365</v>
      </c>
      <c r="R628" s="2">
        <f t="shared" ca="1" si="118"/>
        <v>4786.6615972187365</v>
      </c>
      <c r="S628" s="2">
        <f t="shared" ca="1" si="119"/>
        <v>9573.3231944374729</v>
      </c>
      <c r="T628" s="2">
        <f t="shared" ca="1" si="113"/>
        <v>4786.6615972187365</v>
      </c>
      <c r="U628" s="2">
        <f t="shared" ca="1" si="114"/>
        <v>4786.6615972187365</v>
      </c>
      <c r="V628" s="2">
        <f t="shared" ca="1" si="115"/>
        <v>9573.3231944374729</v>
      </c>
      <c r="W628" s="2">
        <f t="shared" si="116"/>
        <v>0</v>
      </c>
      <c r="X628" s="2">
        <f t="shared" ca="1" si="121"/>
        <v>20.632162056977311</v>
      </c>
      <c r="Y628" s="2">
        <v>2939.8993510742671</v>
      </c>
      <c r="Z628" s="22">
        <v>2939.8993510742671</v>
      </c>
      <c r="AA628" s="65">
        <f t="shared" si="120"/>
        <v>5879.7987021485342</v>
      </c>
    </row>
    <row r="629" spans="6:27" customFormat="1">
      <c r="F629" s="1">
        <v>623</v>
      </c>
      <c r="G629" s="1">
        <v>234</v>
      </c>
      <c r="H629" s="1">
        <v>1</v>
      </c>
      <c r="I629" s="1">
        <v>234</v>
      </c>
      <c r="J629" s="1">
        <v>0</v>
      </c>
      <c r="K629" s="1" t="str">
        <f>IFERROR(IF(VLOOKUP(G629,'RESIDENCIAL POPULAR  '!$G$6:$R$1080,4,FALSE)=J629,INDEX('RESIDENCIAL POPULAR  '!$G$6:$R$1080,G630,3),"0"),0)</f>
        <v>0</v>
      </c>
      <c r="L629" s="32">
        <f t="shared" si="117"/>
        <v>234</v>
      </c>
      <c r="M629" s="1" t="str">
        <f>IFERROR(IF(VLOOKUP(G629,'RESIDENCIAL POPULAR  '!$G$6:$R$1080,4,FALSE)=J629,INDEX('RESIDENCIAL POPULAR  '!$G$6:$R$1080,G630,2),"0"),0)</f>
        <v>0</v>
      </c>
      <c r="N629" s="31">
        <f t="shared" si="110"/>
        <v>1</v>
      </c>
      <c r="O629" s="2">
        <v>0</v>
      </c>
      <c r="P629" s="2">
        <f t="shared" si="111"/>
        <v>23.417461031249999</v>
      </c>
      <c r="Q629" s="2">
        <f t="shared" ca="1" si="112"/>
        <v>4833.496519281236</v>
      </c>
      <c r="R629" s="2">
        <f t="shared" ca="1" si="118"/>
        <v>0</v>
      </c>
      <c r="S629" s="2">
        <f t="shared" ca="1" si="119"/>
        <v>4833.496519281236</v>
      </c>
      <c r="T629" s="2">
        <f t="shared" ca="1" si="113"/>
        <v>4833.496519281236</v>
      </c>
      <c r="U629" s="2">
        <f t="shared" ca="1" si="114"/>
        <v>0</v>
      </c>
      <c r="V629" s="2">
        <f t="shared" ca="1" si="115"/>
        <v>4833.496519281236</v>
      </c>
      <c r="W629" s="2">
        <f t="shared" si="116"/>
        <v>0</v>
      </c>
      <c r="X629" s="2">
        <f t="shared" ca="1" si="121"/>
        <v>20.655968031116394</v>
      </c>
      <c r="Y629" s="2">
        <v>2967.4709973344457</v>
      </c>
      <c r="Z629" s="22">
        <v>0</v>
      </c>
      <c r="AA629" s="65">
        <f t="shared" si="120"/>
        <v>2967.4709973344457</v>
      </c>
    </row>
    <row r="630" spans="6:27" customFormat="1">
      <c r="F630" s="1">
        <v>624</v>
      </c>
      <c r="G630" s="1">
        <v>234</v>
      </c>
      <c r="H630" s="1">
        <v>2</v>
      </c>
      <c r="I630" s="1">
        <v>468</v>
      </c>
      <c r="J630" s="1">
        <v>100</v>
      </c>
      <c r="K630" s="1">
        <f>IFERROR(IF(VLOOKUP(G630,'RESIDENCIAL POPULAR  '!$G$6:$R$1080,4,FALSE)=J630,INDEX('RESIDENCIAL POPULAR  '!$G$6:$R$1080,G631,3),"0"),0)</f>
        <v>0</v>
      </c>
      <c r="L630" s="32">
        <f t="shared" si="117"/>
        <v>468</v>
      </c>
      <c r="M630" s="1">
        <f>IFERROR(IF(VLOOKUP(G630,'RESIDENCIAL POPULAR  '!$G$6:$R$1080,4,FALSE)=J630,INDEX('RESIDENCIAL POPULAR  '!$G$6:$R$1080,G631,2),"0"),0)</f>
        <v>0</v>
      </c>
      <c r="N630" s="31">
        <f t="shared" si="110"/>
        <v>2</v>
      </c>
      <c r="O630" s="2">
        <v>0</v>
      </c>
      <c r="P630" s="2">
        <f t="shared" si="111"/>
        <v>23.417461031249999</v>
      </c>
      <c r="Q630" s="2">
        <f t="shared" ca="1" si="112"/>
        <v>4833.496519281236</v>
      </c>
      <c r="R630" s="2">
        <f t="shared" ca="1" si="118"/>
        <v>4833.496519281236</v>
      </c>
      <c r="S630" s="2">
        <f t="shared" ca="1" si="119"/>
        <v>9666.9930385624721</v>
      </c>
      <c r="T630" s="2">
        <f t="shared" ca="1" si="113"/>
        <v>9666.9930385624721</v>
      </c>
      <c r="U630" s="2">
        <f t="shared" ca="1" si="114"/>
        <v>9666.9930385624721</v>
      </c>
      <c r="V630" s="2">
        <f t="shared" ca="1" si="115"/>
        <v>19333.986077124944</v>
      </c>
      <c r="W630" s="2">
        <f t="shared" si="116"/>
        <v>0</v>
      </c>
      <c r="X630" s="2">
        <f t="shared" ca="1" si="121"/>
        <v>20.655968031116394</v>
      </c>
      <c r="Y630" s="2">
        <v>2967.4709973344457</v>
      </c>
      <c r="Z630" s="22">
        <v>2967.4709973344457</v>
      </c>
      <c r="AA630" s="65">
        <f t="shared" si="120"/>
        <v>5934.9419946688913</v>
      </c>
    </row>
    <row r="631" spans="6:27" customFormat="1">
      <c r="F631" s="1">
        <v>625</v>
      </c>
      <c r="G631" s="1">
        <v>235</v>
      </c>
      <c r="H631" s="1">
        <v>2</v>
      </c>
      <c r="I631" s="1">
        <v>470</v>
      </c>
      <c r="J631" s="1">
        <v>100</v>
      </c>
      <c r="K631" s="1">
        <f>IFERROR(IF(VLOOKUP(G631,'RESIDENCIAL POPULAR  '!$G$6:$R$1080,4,FALSE)=J631,INDEX('RESIDENCIAL POPULAR  '!$G$6:$R$1080,G632,3),"0"),0)</f>
        <v>0</v>
      </c>
      <c r="L631" s="32">
        <f t="shared" si="117"/>
        <v>470</v>
      </c>
      <c r="M631" s="1">
        <f>IFERROR(IF(VLOOKUP(G631,'RESIDENCIAL POPULAR  '!$G$6:$R$1080,4,FALSE)=J631,INDEX('RESIDENCIAL POPULAR  '!$G$6:$R$1080,G632,2),"0"),0)</f>
        <v>0</v>
      </c>
      <c r="N631" s="31">
        <f t="shared" si="110"/>
        <v>2</v>
      </c>
      <c r="O631" s="2">
        <v>0</v>
      </c>
      <c r="P631" s="2">
        <f t="shared" si="111"/>
        <v>23.417461031249999</v>
      </c>
      <c r="Q631" s="2">
        <f t="shared" ca="1" si="112"/>
        <v>4856.9139803124863</v>
      </c>
      <c r="R631" s="2">
        <f t="shared" ca="1" si="118"/>
        <v>4856.9139803124863</v>
      </c>
      <c r="S631" s="2">
        <f t="shared" ca="1" si="119"/>
        <v>9713.8279606249725</v>
      </c>
      <c r="T631" s="2">
        <f t="shared" ca="1" si="113"/>
        <v>9713.8279606249725</v>
      </c>
      <c r="U631" s="2">
        <f t="shared" ca="1" si="114"/>
        <v>9713.8279606249725</v>
      </c>
      <c r="V631" s="2">
        <f t="shared" ca="1" si="115"/>
        <v>19427.655921249945</v>
      </c>
      <c r="W631" s="2">
        <f t="shared" si="116"/>
        <v>0</v>
      </c>
      <c r="X631" s="2">
        <f t="shared" ca="1" si="121"/>
        <v>20.667719065159517</v>
      </c>
      <c r="Y631" s="2">
        <v>2981.2568204645349</v>
      </c>
      <c r="Z631" s="22">
        <v>2981.2568204645349</v>
      </c>
      <c r="AA631" s="65">
        <f t="shared" si="120"/>
        <v>5962.5136409290699</v>
      </c>
    </row>
    <row r="632" spans="6:27" customFormat="1">
      <c r="F632" s="1">
        <v>626</v>
      </c>
      <c r="G632" s="1">
        <v>237</v>
      </c>
      <c r="H632" s="1">
        <v>1</v>
      </c>
      <c r="I632" s="1">
        <v>237</v>
      </c>
      <c r="J632" s="1">
        <v>0</v>
      </c>
      <c r="K632" s="1" t="str">
        <f>IFERROR(IF(VLOOKUP(G632,'RESIDENCIAL POPULAR  '!$G$6:$R$1080,4,FALSE)=J632,INDEX('RESIDENCIAL POPULAR  '!$G$6:$R$1080,G633,3),"0"),0)</f>
        <v>0</v>
      </c>
      <c r="L632" s="32">
        <f t="shared" si="117"/>
        <v>237</v>
      </c>
      <c r="M632" s="1" t="str">
        <f>IFERROR(IF(VLOOKUP(G632,'RESIDENCIAL POPULAR  '!$G$6:$R$1080,4,FALSE)=J632,INDEX('RESIDENCIAL POPULAR  '!$G$6:$R$1080,G633,2),"0"),0)</f>
        <v>0</v>
      </c>
      <c r="N632" s="31">
        <f t="shared" si="110"/>
        <v>1</v>
      </c>
      <c r="O632" s="2">
        <v>0</v>
      </c>
      <c r="P632" s="2">
        <f t="shared" si="111"/>
        <v>23.417461031249999</v>
      </c>
      <c r="Q632" s="2">
        <f t="shared" ca="1" si="112"/>
        <v>4903.7489023749858</v>
      </c>
      <c r="R632" s="2">
        <f t="shared" ca="1" si="118"/>
        <v>0</v>
      </c>
      <c r="S632" s="2">
        <f t="shared" ca="1" si="119"/>
        <v>4903.7489023749858</v>
      </c>
      <c r="T632" s="2">
        <f t="shared" ca="1" si="113"/>
        <v>4903.7489023749858</v>
      </c>
      <c r="U632" s="2">
        <f t="shared" ca="1" si="114"/>
        <v>0</v>
      </c>
      <c r="V632" s="2">
        <f t="shared" ca="1" si="115"/>
        <v>4903.7489023749858</v>
      </c>
      <c r="W632" s="2">
        <f t="shared" si="116"/>
        <v>0</v>
      </c>
      <c r="X632" s="2">
        <f t="shared" ca="1" si="121"/>
        <v>20.69092363871302</v>
      </c>
      <c r="Y632" s="2">
        <v>3008.8284667247135</v>
      </c>
      <c r="Z632" s="22">
        <v>0</v>
      </c>
      <c r="AA632" s="65">
        <f t="shared" si="120"/>
        <v>3008.8284667247135</v>
      </c>
    </row>
    <row r="633" spans="6:27" customFormat="1">
      <c r="F633" s="1">
        <v>627</v>
      </c>
      <c r="G633" s="1">
        <v>237</v>
      </c>
      <c r="H633" s="1">
        <v>2</v>
      </c>
      <c r="I633" s="1">
        <v>474</v>
      </c>
      <c r="J633" s="1">
        <v>100</v>
      </c>
      <c r="K633" s="1">
        <f>IFERROR(IF(VLOOKUP(G633,'RESIDENCIAL POPULAR  '!$G$6:$R$1080,4,FALSE)=J633,INDEX('RESIDENCIAL POPULAR  '!$G$6:$R$1080,G634,3),"0"),0)</f>
        <v>0</v>
      </c>
      <c r="L633" s="32">
        <f t="shared" si="117"/>
        <v>474</v>
      </c>
      <c r="M633" s="1">
        <f>IFERROR(IF(VLOOKUP(G633,'RESIDENCIAL POPULAR  '!$G$6:$R$1080,4,FALSE)=J633,INDEX('RESIDENCIAL POPULAR  '!$G$6:$R$1080,G634,2),"0"),0)</f>
        <v>0</v>
      </c>
      <c r="N633" s="31">
        <f t="shared" si="110"/>
        <v>2</v>
      </c>
      <c r="O633" s="2">
        <v>0</v>
      </c>
      <c r="P633" s="2">
        <f t="shared" si="111"/>
        <v>23.417461031249999</v>
      </c>
      <c r="Q633" s="2">
        <f t="shared" ca="1" si="112"/>
        <v>4903.7489023749858</v>
      </c>
      <c r="R633" s="2">
        <f t="shared" ca="1" si="118"/>
        <v>4903.7489023749858</v>
      </c>
      <c r="S633" s="2">
        <f t="shared" ca="1" si="119"/>
        <v>9807.4978047499717</v>
      </c>
      <c r="T633" s="2">
        <f t="shared" ca="1" si="113"/>
        <v>9807.4978047499717</v>
      </c>
      <c r="U633" s="2">
        <f t="shared" ca="1" si="114"/>
        <v>9807.4978047499717</v>
      </c>
      <c r="V633" s="2">
        <f t="shared" ca="1" si="115"/>
        <v>19614.995609499943</v>
      </c>
      <c r="W633" s="2">
        <f t="shared" si="116"/>
        <v>0</v>
      </c>
      <c r="X633" s="2">
        <f t="shared" ca="1" si="121"/>
        <v>20.69092363871302</v>
      </c>
      <c r="Y633" s="2">
        <v>3008.8284667247135</v>
      </c>
      <c r="Z633" s="22">
        <v>3008.8284667247135</v>
      </c>
      <c r="AA633" s="65">
        <f t="shared" si="120"/>
        <v>6017.656933449427</v>
      </c>
    </row>
    <row r="634" spans="6:27" customFormat="1">
      <c r="F634" s="1">
        <v>628</v>
      </c>
      <c r="G634" s="1">
        <v>238</v>
      </c>
      <c r="H634" s="1">
        <v>1</v>
      </c>
      <c r="I634" s="1">
        <v>238</v>
      </c>
      <c r="J634" s="1">
        <v>0</v>
      </c>
      <c r="K634" s="1" t="str">
        <f>IFERROR(IF(VLOOKUP(G634,'RESIDENCIAL POPULAR  '!$G$6:$R$1080,4,FALSE)=J634,INDEX('RESIDENCIAL POPULAR  '!$G$6:$R$1080,G635,3),"0"),0)</f>
        <v>0</v>
      </c>
      <c r="L634" s="32">
        <f t="shared" si="117"/>
        <v>238</v>
      </c>
      <c r="M634" s="1" t="str">
        <f>IFERROR(IF(VLOOKUP(G634,'RESIDENCIAL POPULAR  '!$G$6:$R$1080,4,FALSE)=J634,INDEX('RESIDENCIAL POPULAR  '!$G$6:$R$1080,G635,2),"0"),0)</f>
        <v>0</v>
      </c>
      <c r="N634" s="31">
        <f t="shared" si="110"/>
        <v>1</v>
      </c>
      <c r="O634" s="2">
        <v>0</v>
      </c>
      <c r="P634" s="2">
        <f t="shared" si="111"/>
        <v>23.417461031249999</v>
      </c>
      <c r="Q634" s="2">
        <f t="shared" ca="1" si="112"/>
        <v>4927.1663634062361</v>
      </c>
      <c r="R634" s="2">
        <f t="shared" ca="1" si="118"/>
        <v>0</v>
      </c>
      <c r="S634" s="2">
        <f t="shared" ca="1" si="119"/>
        <v>4927.1663634062361</v>
      </c>
      <c r="T634" s="2">
        <f t="shared" ca="1" si="113"/>
        <v>4927.1663634062361</v>
      </c>
      <c r="U634" s="2">
        <f t="shared" ca="1" si="114"/>
        <v>0</v>
      </c>
      <c r="V634" s="2">
        <f t="shared" ca="1" si="115"/>
        <v>4927.1663634062361</v>
      </c>
      <c r="W634" s="2">
        <f t="shared" si="116"/>
        <v>0</v>
      </c>
      <c r="X634" s="2">
        <f t="shared" ca="1" si="121"/>
        <v>20.702379678177461</v>
      </c>
      <c r="Y634" s="2">
        <v>3022.6142898548028</v>
      </c>
      <c r="Z634" s="22">
        <v>0</v>
      </c>
      <c r="AA634" s="65">
        <f t="shared" si="120"/>
        <v>3022.6142898548028</v>
      </c>
    </row>
    <row r="635" spans="6:27" customFormat="1">
      <c r="F635" s="1">
        <v>629</v>
      </c>
      <c r="G635" s="1">
        <v>238</v>
      </c>
      <c r="H635" s="1">
        <v>2</v>
      </c>
      <c r="I635" s="1">
        <v>476</v>
      </c>
      <c r="J635" s="1">
        <v>100</v>
      </c>
      <c r="K635" s="1">
        <f>IFERROR(IF(VLOOKUP(G635,'RESIDENCIAL POPULAR  '!$G$6:$R$1080,4,FALSE)=J635,INDEX('RESIDENCIAL POPULAR  '!$G$6:$R$1080,G636,3),"0"),0)</f>
        <v>0</v>
      </c>
      <c r="L635" s="32">
        <f t="shared" si="117"/>
        <v>476</v>
      </c>
      <c r="M635" s="1">
        <f>IFERROR(IF(VLOOKUP(G635,'RESIDENCIAL POPULAR  '!$G$6:$R$1080,4,FALSE)=J635,INDEX('RESIDENCIAL POPULAR  '!$G$6:$R$1080,G636,2),"0"),0)</f>
        <v>0</v>
      </c>
      <c r="N635" s="31">
        <f t="shared" si="110"/>
        <v>2</v>
      </c>
      <c r="O635" s="2">
        <v>0</v>
      </c>
      <c r="P635" s="2">
        <f t="shared" si="111"/>
        <v>23.417461031249999</v>
      </c>
      <c r="Q635" s="2">
        <f t="shared" ca="1" si="112"/>
        <v>4927.1663634062361</v>
      </c>
      <c r="R635" s="2">
        <f t="shared" ca="1" si="118"/>
        <v>4927.1663634062361</v>
      </c>
      <c r="S635" s="2">
        <f t="shared" ca="1" si="119"/>
        <v>9854.3327268124722</v>
      </c>
      <c r="T635" s="2">
        <f t="shared" ca="1" si="113"/>
        <v>9854.3327268124722</v>
      </c>
      <c r="U635" s="2">
        <f t="shared" ca="1" si="114"/>
        <v>9854.3327268124722</v>
      </c>
      <c r="V635" s="2">
        <f t="shared" ca="1" si="115"/>
        <v>19708.665453624944</v>
      </c>
      <c r="W635" s="2">
        <f t="shared" si="116"/>
        <v>0</v>
      </c>
      <c r="X635" s="2">
        <f t="shared" ca="1" si="121"/>
        <v>20.702379678177461</v>
      </c>
      <c r="Y635" s="2">
        <v>3022.6142898548028</v>
      </c>
      <c r="Z635" s="22">
        <v>3022.6142898548028</v>
      </c>
      <c r="AA635" s="65">
        <f t="shared" si="120"/>
        <v>6045.2285797096056</v>
      </c>
    </row>
    <row r="636" spans="6:27" customFormat="1">
      <c r="F636" s="1">
        <v>630</v>
      </c>
      <c r="G636" s="1">
        <v>239</v>
      </c>
      <c r="H636" s="1">
        <v>3</v>
      </c>
      <c r="I636" s="1">
        <v>716</v>
      </c>
      <c r="J636" s="1">
        <v>100</v>
      </c>
      <c r="K636" s="1">
        <f>IFERROR(IF(VLOOKUP(G636,'RESIDENCIAL POPULAR  '!$G$6:$R$1080,4,FALSE)=J636,INDEX('RESIDENCIAL POPULAR  '!$G$6:$R$1080,G637,3),"0"),0)</f>
        <v>0</v>
      </c>
      <c r="L636" s="32">
        <f t="shared" si="117"/>
        <v>716</v>
      </c>
      <c r="M636" s="1">
        <f>IFERROR(IF(VLOOKUP(G636,'RESIDENCIAL POPULAR  '!$G$6:$R$1080,4,FALSE)=J636,INDEX('RESIDENCIAL POPULAR  '!$G$6:$R$1080,G637,2),"0"),0)</f>
        <v>0</v>
      </c>
      <c r="N636" s="31">
        <f t="shared" si="110"/>
        <v>3</v>
      </c>
      <c r="O636" s="2">
        <v>0</v>
      </c>
      <c r="P636" s="2">
        <f t="shared" si="111"/>
        <v>23.417461031249999</v>
      </c>
      <c r="Q636" s="2">
        <f t="shared" ca="1" si="112"/>
        <v>4950.5838244374863</v>
      </c>
      <c r="R636" s="2">
        <f t="shared" ca="1" si="118"/>
        <v>4950.5838244374863</v>
      </c>
      <c r="S636" s="2">
        <f t="shared" ca="1" si="119"/>
        <v>9901.1676488749727</v>
      </c>
      <c r="T636" s="2">
        <f t="shared" ca="1" si="113"/>
        <v>14851.751473312459</v>
      </c>
      <c r="U636" s="2">
        <f t="shared" ca="1" si="114"/>
        <v>14851.751473312459</v>
      </c>
      <c r="V636" s="2">
        <f t="shared" ca="1" si="115"/>
        <v>29703.502946624918</v>
      </c>
      <c r="W636" s="2">
        <f t="shared" si="116"/>
        <v>0</v>
      </c>
      <c r="X636" s="2">
        <f t="shared" ca="1" si="121"/>
        <v>20.71373985120287</v>
      </c>
      <c r="Y636" s="2">
        <v>3036.4001129848921</v>
      </c>
      <c r="Z636" s="22">
        <v>3036.4001129848921</v>
      </c>
      <c r="AA636" s="65">
        <f t="shared" si="120"/>
        <v>6072.8002259697842</v>
      </c>
    </row>
    <row r="637" spans="6:27" customFormat="1">
      <c r="F637" s="1">
        <v>631</v>
      </c>
      <c r="G637" s="1">
        <v>243</v>
      </c>
      <c r="H637" s="1">
        <v>1</v>
      </c>
      <c r="I637" s="1">
        <v>243</v>
      </c>
      <c r="J637" s="1">
        <v>100</v>
      </c>
      <c r="K637" s="1">
        <f>IFERROR(IF(VLOOKUP(G637,'RESIDENCIAL POPULAR  '!$G$6:$R$1080,4,FALSE)=J637,INDEX('RESIDENCIAL POPULAR  '!$G$6:$R$1080,G638,3),"0"),0)</f>
        <v>0</v>
      </c>
      <c r="L637" s="32">
        <f t="shared" si="117"/>
        <v>243</v>
      </c>
      <c r="M637" s="1">
        <f>IFERROR(IF(VLOOKUP(G637,'RESIDENCIAL POPULAR  '!$G$6:$R$1080,4,FALSE)=J637,INDEX('RESIDENCIAL POPULAR  '!$G$6:$R$1080,G638,2),"0"),0)</f>
        <v>0</v>
      </c>
      <c r="N637" s="31">
        <f t="shared" si="110"/>
        <v>1</v>
      </c>
      <c r="O637" s="2">
        <v>0</v>
      </c>
      <c r="P637" s="2">
        <f t="shared" si="111"/>
        <v>23.417461031249999</v>
      </c>
      <c r="Q637" s="2">
        <f t="shared" ca="1" si="112"/>
        <v>5044.2536685624864</v>
      </c>
      <c r="R637" s="2">
        <f t="shared" ca="1" si="118"/>
        <v>5044.2536685624864</v>
      </c>
      <c r="S637" s="2">
        <f t="shared" ca="1" si="119"/>
        <v>10088.507337124973</v>
      </c>
      <c r="T637" s="2">
        <f t="shared" ca="1" si="113"/>
        <v>5044.2536685624864</v>
      </c>
      <c r="U637" s="2">
        <f t="shared" ca="1" si="114"/>
        <v>5044.2536685624864</v>
      </c>
      <c r="V637" s="2">
        <f t="shared" ca="1" si="115"/>
        <v>10088.507337124973</v>
      </c>
      <c r="W637" s="2">
        <f t="shared" si="116"/>
        <v>0</v>
      </c>
      <c r="X637" s="2">
        <f t="shared" ca="1" si="121"/>
        <v>20.758245549639863</v>
      </c>
      <c r="Y637" s="2">
        <v>3091.5434055052488</v>
      </c>
      <c r="Z637" s="22">
        <v>3091.5434055052488</v>
      </c>
      <c r="AA637" s="65">
        <f t="shared" si="120"/>
        <v>6183.0868110104975</v>
      </c>
    </row>
    <row r="638" spans="6:27" customFormat="1">
      <c r="F638" s="1">
        <v>632</v>
      </c>
      <c r="G638" s="1">
        <v>244</v>
      </c>
      <c r="H638" s="1">
        <v>1</v>
      </c>
      <c r="I638" s="1">
        <v>244</v>
      </c>
      <c r="J638" s="1">
        <v>0</v>
      </c>
      <c r="K638" s="1" t="str">
        <f>IFERROR(IF(VLOOKUP(G638,'RESIDENCIAL POPULAR  '!$G$6:$R$1080,4,FALSE)=J638,INDEX('RESIDENCIAL POPULAR  '!$G$6:$R$1080,G639,3),"0"),0)</f>
        <v>0</v>
      </c>
      <c r="L638" s="32">
        <f t="shared" si="117"/>
        <v>244</v>
      </c>
      <c r="M638" s="1" t="str">
        <f>IFERROR(IF(VLOOKUP(G638,'RESIDENCIAL POPULAR  '!$G$6:$R$1080,4,FALSE)=J638,INDEX('RESIDENCIAL POPULAR  '!$G$6:$R$1080,G639,2),"0"),0)</f>
        <v>0</v>
      </c>
      <c r="N638" s="31">
        <f t="shared" si="110"/>
        <v>1</v>
      </c>
      <c r="O638" s="2">
        <v>0</v>
      </c>
      <c r="P638" s="2">
        <f t="shared" si="111"/>
        <v>23.417461031249999</v>
      </c>
      <c r="Q638" s="2">
        <f t="shared" ca="1" si="112"/>
        <v>5067.6711295937366</v>
      </c>
      <c r="R638" s="2">
        <f t="shared" ca="1" si="118"/>
        <v>0</v>
      </c>
      <c r="S638" s="2">
        <f t="shared" ca="1" si="119"/>
        <v>5067.6711295937366</v>
      </c>
      <c r="T638" s="2">
        <f t="shared" ca="1" si="113"/>
        <v>5067.6711295937366</v>
      </c>
      <c r="U638" s="2">
        <f t="shared" ca="1" si="114"/>
        <v>0</v>
      </c>
      <c r="V638" s="2">
        <f t="shared" ca="1" si="115"/>
        <v>5067.6711295937366</v>
      </c>
      <c r="W638" s="2">
        <f t="shared" si="116"/>
        <v>0</v>
      </c>
      <c r="X638" s="2">
        <f t="shared" ca="1" si="121"/>
        <v>20.769143973744821</v>
      </c>
      <c r="Y638" s="2">
        <v>3105.329228635338</v>
      </c>
      <c r="Z638" s="22">
        <v>0</v>
      </c>
      <c r="AA638" s="65">
        <f t="shared" si="120"/>
        <v>3105.329228635338</v>
      </c>
    </row>
    <row r="639" spans="6:27" customFormat="1">
      <c r="F639" s="1">
        <v>633</v>
      </c>
      <c r="G639" s="1">
        <v>244</v>
      </c>
      <c r="H639" s="1">
        <v>2</v>
      </c>
      <c r="I639" s="1">
        <v>488</v>
      </c>
      <c r="J639" s="1">
        <v>100</v>
      </c>
      <c r="K639" s="1">
        <f>IFERROR(IF(VLOOKUP(G639,'RESIDENCIAL POPULAR  '!$G$6:$R$1080,4,FALSE)=J639,INDEX('RESIDENCIAL POPULAR  '!$G$6:$R$1080,G640,3),"0"),0)</f>
        <v>0</v>
      </c>
      <c r="L639" s="32">
        <f t="shared" si="117"/>
        <v>488</v>
      </c>
      <c r="M639" s="1">
        <f>IFERROR(IF(VLOOKUP(G639,'RESIDENCIAL POPULAR  '!$G$6:$R$1080,4,FALSE)=J639,INDEX('RESIDENCIAL POPULAR  '!$G$6:$R$1080,G640,2),"0"),0)</f>
        <v>0</v>
      </c>
      <c r="N639" s="31">
        <f t="shared" si="110"/>
        <v>2</v>
      </c>
      <c r="O639" s="2">
        <v>0</v>
      </c>
      <c r="P639" s="2">
        <f t="shared" si="111"/>
        <v>23.417461031249999</v>
      </c>
      <c r="Q639" s="2">
        <f t="shared" ca="1" si="112"/>
        <v>5067.6711295937366</v>
      </c>
      <c r="R639" s="2">
        <f t="shared" ca="1" si="118"/>
        <v>5067.6711295937366</v>
      </c>
      <c r="S639" s="2">
        <f t="shared" ca="1" si="119"/>
        <v>10135.342259187473</v>
      </c>
      <c r="T639" s="2">
        <f t="shared" ca="1" si="113"/>
        <v>10135.342259187473</v>
      </c>
      <c r="U639" s="2">
        <f t="shared" ca="1" si="114"/>
        <v>10135.342259187473</v>
      </c>
      <c r="V639" s="2">
        <f t="shared" ca="1" si="115"/>
        <v>20270.684518374946</v>
      </c>
      <c r="W639" s="2">
        <f t="shared" si="116"/>
        <v>0</v>
      </c>
      <c r="X639" s="2">
        <f t="shared" ca="1" si="121"/>
        <v>20.769143973744821</v>
      </c>
      <c r="Y639" s="2">
        <v>3105.329228635338</v>
      </c>
      <c r="Z639" s="22">
        <v>3105.329228635338</v>
      </c>
      <c r="AA639" s="65">
        <f t="shared" si="120"/>
        <v>6210.6584572706761</v>
      </c>
    </row>
    <row r="640" spans="6:27" customFormat="1">
      <c r="F640" s="1">
        <v>634</v>
      </c>
      <c r="G640" s="1">
        <v>245</v>
      </c>
      <c r="H640" s="1">
        <v>1</v>
      </c>
      <c r="I640" s="1">
        <v>245</v>
      </c>
      <c r="J640" s="1">
        <v>60</v>
      </c>
      <c r="K640" s="1" t="str">
        <f>IFERROR(IF(VLOOKUP(G640,'RESIDENCIAL POPULAR  '!$G$6:$R$1080,4,FALSE)=J640,INDEX('RESIDENCIAL POPULAR  '!$G$6:$R$1080,G641,3),"0"),0)</f>
        <v>0</v>
      </c>
      <c r="L640" s="32">
        <f t="shared" si="117"/>
        <v>245</v>
      </c>
      <c r="M640" s="1" t="str">
        <f>IFERROR(IF(VLOOKUP(G640,'RESIDENCIAL POPULAR  '!$G$6:$R$1080,4,FALSE)=J640,INDEX('RESIDENCIAL POPULAR  '!$G$6:$R$1080,G641,2),"0"),0)</f>
        <v>0</v>
      </c>
      <c r="N640" s="31">
        <f t="shared" si="110"/>
        <v>1</v>
      </c>
      <c r="O640" s="2">
        <v>0</v>
      </c>
      <c r="P640" s="2">
        <f t="shared" si="111"/>
        <v>23.417461031249999</v>
      </c>
      <c r="Q640" s="2">
        <f t="shared" ca="1" si="112"/>
        <v>5091.0885906249869</v>
      </c>
      <c r="R640" s="2">
        <f t="shared" ca="1" si="118"/>
        <v>3054.653154374992</v>
      </c>
      <c r="S640" s="2">
        <f t="shared" ca="1" si="119"/>
        <v>8145.7417449999793</v>
      </c>
      <c r="T640" s="2">
        <f t="shared" ca="1" si="113"/>
        <v>5091.0885906249869</v>
      </c>
      <c r="U640" s="2">
        <f t="shared" ca="1" si="114"/>
        <v>3054.653154374992</v>
      </c>
      <c r="V640" s="2">
        <f t="shared" ca="1" si="115"/>
        <v>8145.7417449999793</v>
      </c>
      <c r="W640" s="2">
        <f t="shared" si="116"/>
        <v>0</v>
      </c>
      <c r="X640" s="2">
        <f t="shared" ca="1" si="121"/>
        <v>20.779953431122394</v>
      </c>
      <c r="Y640" s="2">
        <v>3119.1150517654273</v>
      </c>
      <c r="Z640" s="22">
        <v>1871.4690310592564</v>
      </c>
      <c r="AA640" s="65">
        <f t="shared" si="120"/>
        <v>4990.5840828246837</v>
      </c>
    </row>
    <row r="641" spans="6:27" customFormat="1">
      <c r="F641" s="1">
        <v>635</v>
      </c>
      <c r="G641" s="1">
        <v>247</v>
      </c>
      <c r="H641" s="1">
        <v>1</v>
      </c>
      <c r="I641" s="1">
        <v>247</v>
      </c>
      <c r="J641" s="1">
        <v>0</v>
      </c>
      <c r="K641" s="1" t="str">
        <f>IFERROR(IF(VLOOKUP(G641,'RESIDENCIAL POPULAR  '!$G$6:$R$1080,4,FALSE)=J641,INDEX('RESIDENCIAL POPULAR  '!$G$6:$R$1080,G642,3),"0"),0)</f>
        <v>0</v>
      </c>
      <c r="L641" s="32">
        <f t="shared" si="117"/>
        <v>247</v>
      </c>
      <c r="M641" s="1" t="str">
        <f>IFERROR(IF(VLOOKUP(G641,'RESIDENCIAL POPULAR  '!$G$6:$R$1080,4,FALSE)=J641,INDEX('RESIDENCIAL POPULAR  '!$G$6:$R$1080,G642,2),"0"),0)</f>
        <v>0</v>
      </c>
      <c r="N641" s="31">
        <f t="shared" si="110"/>
        <v>1</v>
      </c>
      <c r="O641" s="2">
        <v>0</v>
      </c>
      <c r="P641" s="2">
        <f t="shared" si="111"/>
        <v>23.417461031249999</v>
      </c>
      <c r="Q641" s="2">
        <f t="shared" ca="1" si="112"/>
        <v>5137.9235126874864</v>
      </c>
      <c r="R641" s="2">
        <f t="shared" ca="1" si="118"/>
        <v>0</v>
      </c>
      <c r="S641" s="2">
        <f t="shared" ca="1" si="119"/>
        <v>5137.9235126874864</v>
      </c>
      <c r="T641" s="2">
        <f t="shared" ca="1" si="113"/>
        <v>5137.9235126874864</v>
      </c>
      <c r="U641" s="2">
        <f t="shared" ca="1" si="114"/>
        <v>0</v>
      </c>
      <c r="V641" s="2">
        <f t="shared" ca="1" si="115"/>
        <v>5137.9235126874864</v>
      </c>
      <c r="W641" s="2">
        <f t="shared" si="116"/>
        <v>0</v>
      </c>
      <c r="X641" s="2">
        <f t="shared" ca="1" si="121"/>
        <v>20.801309767965531</v>
      </c>
      <c r="Y641" s="2">
        <v>3146.6866980256059</v>
      </c>
      <c r="Z641" s="22">
        <v>0</v>
      </c>
      <c r="AA641" s="65">
        <f t="shared" si="120"/>
        <v>3146.6866980256059</v>
      </c>
    </row>
    <row r="642" spans="6:27" customFormat="1">
      <c r="F642" s="1">
        <v>636</v>
      </c>
      <c r="G642" s="1">
        <v>248</v>
      </c>
      <c r="H642" s="1">
        <v>1</v>
      </c>
      <c r="I642" s="1">
        <v>248</v>
      </c>
      <c r="J642" s="1">
        <v>60</v>
      </c>
      <c r="K642" s="1" t="str">
        <f>IFERROR(IF(VLOOKUP(G642,'RESIDENCIAL POPULAR  '!$G$6:$R$1080,4,FALSE)=J642,INDEX('RESIDENCIAL POPULAR  '!$G$6:$R$1080,G643,3),"0"),0)</f>
        <v>0</v>
      </c>
      <c r="L642" s="32">
        <f t="shared" si="117"/>
        <v>248</v>
      </c>
      <c r="M642" s="1" t="str">
        <f>IFERROR(IF(VLOOKUP(G642,'RESIDENCIAL POPULAR  '!$G$6:$R$1080,4,FALSE)=J642,INDEX('RESIDENCIAL POPULAR  '!$G$6:$R$1080,G643,2),"0"),0)</f>
        <v>0</v>
      </c>
      <c r="N642" s="31">
        <f t="shared" si="110"/>
        <v>1</v>
      </c>
      <c r="O642" s="2">
        <v>0</v>
      </c>
      <c r="P642" s="2">
        <f t="shared" si="111"/>
        <v>23.417461031249999</v>
      </c>
      <c r="Q642" s="2">
        <f t="shared" ca="1" si="112"/>
        <v>5161.3409737187367</v>
      </c>
      <c r="R642" s="2">
        <f t="shared" ca="1" si="118"/>
        <v>3096.8045842312417</v>
      </c>
      <c r="S642" s="2">
        <f t="shared" ca="1" si="119"/>
        <v>8258.145557949978</v>
      </c>
      <c r="T642" s="2">
        <f t="shared" ca="1" si="113"/>
        <v>5161.3409737187367</v>
      </c>
      <c r="U642" s="2">
        <f t="shared" ca="1" si="114"/>
        <v>3096.8045842312417</v>
      </c>
      <c r="V642" s="2">
        <f t="shared" ca="1" si="115"/>
        <v>8258.145557949978</v>
      </c>
      <c r="W642" s="2">
        <f t="shared" si="116"/>
        <v>0</v>
      </c>
      <c r="X642" s="2">
        <f t="shared" ca="1" si="121"/>
        <v>20.811858764994906</v>
      </c>
      <c r="Y642" s="2">
        <v>3160.4725211556952</v>
      </c>
      <c r="Z642" s="22">
        <v>1896.2835126934169</v>
      </c>
      <c r="AA642" s="65">
        <f t="shared" si="120"/>
        <v>5056.7560338491121</v>
      </c>
    </row>
    <row r="643" spans="6:27" customFormat="1">
      <c r="F643" s="1">
        <v>637</v>
      </c>
      <c r="G643" s="1">
        <v>248</v>
      </c>
      <c r="H643" s="1">
        <v>3</v>
      </c>
      <c r="I643" s="1">
        <v>744</v>
      </c>
      <c r="J643" s="1">
        <v>100</v>
      </c>
      <c r="K643" s="1">
        <f>IFERROR(IF(VLOOKUP(G643,'RESIDENCIAL POPULAR  '!$G$6:$R$1080,4,FALSE)=J643,INDEX('RESIDENCIAL POPULAR  '!$G$6:$R$1080,G644,3),"0"),0)</f>
        <v>0</v>
      </c>
      <c r="L643" s="32">
        <f t="shared" si="117"/>
        <v>744</v>
      </c>
      <c r="M643" s="1">
        <f>IFERROR(IF(VLOOKUP(G643,'RESIDENCIAL POPULAR  '!$G$6:$R$1080,4,FALSE)=J643,INDEX('RESIDENCIAL POPULAR  '!$G$6:$R$1080,G644,2),"0"),0)</f>
        <v>0</v>
      </c>
      <c r="N643" s="31">
        <f t="shared" si="110"/>
        <v>3</v>
      </c>
      <c r="O643" s="2">
        <v>0</v>
      </c>
      <c r="P643" s="2">
        <f t="shared" si="111"/>
        <v>23.417461031249999</v>
      </c>
      <c r="Q643" s="2">
        <f t="shared" ca="1" si="112"/>
        <v>5161.3409737187367</v>
      </c>
      <c r="R643" s="2">
        <f t="shared" ca="1" si="118"/>
        <v>5161.3409737187367</v>
      </c>
      <c r="S643" s="2">
        <f t="shared" ca="1" si="119"/>
        <v>10322.681947437473</v>
      </c>
      <c r="T643" s="2">
        <f t="shared" ca="1" si="113"/>
        <v>15484.022921156211</v>
      </c>
      <c r="U643" s="2">
        <f t="shared" ca="1" si="114"/>
        <v>15484.022921156211</v>
      </c>
      <c r="V643" s="2">
        <f t="shared" ca="1" si="115"/>
        <v>30968.045842312422</v>
      </c>
      <c r="W643" s="2">
        <f t="shared" si="116"/>
        <v>0</v>
      </c>
      <c r="X643" s="2">
        <f t="shared" ca="1" si="121"/>
        <v>20.811858764994906</v>
      </c>
      <c r="Y643" s="2">
        <v>3160.4725211556952</v>
      </c>
      <c r="Z643" s="22">
        <v>3160.4725211556952</v>
      </c>
      <c r="AA643" s="65">
        <f t="shared" si="120"/>
        <v>6320.9450423113904</v>
      </c>
    </row>
    <row r="644" spans="6:27" customFormat="1">
      <c r="F644" s="1">
        <v>638</v>
      </c>
      <c r="G644" s="1">
        <v>250</v>
      </c>
      <c r="H644" s="1">
        <v>1</v>
      </c>
      <c r="I644" s="1">
        <v>250</v>
      </c>
      <c r="J644" s="1">
        <v>0</v>
      </c>
      <c r="K644" s="1" t="str">
        <f>IFERROR(IF(VLOOKUP(G644,'RESIDENCIAL POPULAR  '!$G$6:$R$1080,4,FALSE)=J644,INDEX('RESIDENCIAL POPULAR  '!$G$6:$R$1080,G645,3),"0"),0)</f>
        <v>0</v>
      </c>
      <c r="L644" s="32">
        <f t="shared" si="117"/>
        <v>250</v>
      </c>
      <c r="M644" s="1" t="str">
        <f>IFERROR(IF(VLOOKUP(G644,'RESIDENCIAL POPULAR  '!$G$6:$R$1080,4,FALSE)=J644,INDEX('RESIDENCIAL POPULAR  '!$G$6:$R$1080,G645,2),"0"),0)</f>
        <v>0</v>
      </c>
      <c r="N644" s="31">
        <f t="shared" si="110"/>
        <v>1</v>
      </c>
      <c r="O644" s="2">
        <v>0</v>
      </c>
      <c r="P644" s="2">
        <f t="shared" si="111"/>
        <v>23.417461031249999</v>
      </c>
      <c r="Q644" s="2">
        <f t="shared" ca="1" si="112"/>
        <v>5208.1758957812362</v>
      </c>
      <c r="R644" s="2">
        <f t="shared" ca="1" si="118"/>
        <v>0</v>
      </c>
      <c r="S644" s="2">
        <f t="shared" ca="1" si="119"/>
        <v>5208.1758957812362</v>
      </c>
      <c r="T644" s="2">
        <f t="shared" ca="1" si="113"/>
        <v>5208.1758957812362</v>
      </c>
      <c r="U644" s="2">
        <f t="shared" ca="1" si="114"/>
        <v>0</v>
      </c>
      <c r="V644" s="2">
        <f t="shared" ca="1" si="115"/>
        <v>5208.1758957812362</v>
      </c>
      <c r="W644" s="2">
        <f t="shared" si="116"/>
        <v>0</v>
      </c>
      <c r="X644" s="2">
        <f t="shared" ca="1" si="121"/>
        <v>20.832703583124946</v>
      </c>
      <c r="Y644" s="2">
        <v>3188.0441674158737</v>
      </c>
      <c r="Z644" s="22">
        <v>0</v>
      </c>
      <c r="AA644" s="65">
        <f t="shared" si="120"/>
        <v>3188.0441674158737</v>
      </c>
    </row>
    <row r="645" spans="6:27" customFormat="1">
      <c r="F645" s="1">
        <v>639</v>
      </c>
      <c r="G645" s="1">
        <v>253</v>
      </c>
      <c r="H645" s="1">
        <v>2</v>
      </c>
      <c r="I645" s="1">
        <v>506</v>
      </c>
      <c r="J645" s="1">
        <v>100</v>
      </c>
      <c r="K645" s="1">
        <f>IFERROR(IF(VLOOKUP(G645,'RESIDENCIAL POPULAR  '!$G$6:$R$1080,4,FALSE)=J645,INDEX('RESIDENCIAL POPULAR  '!$G$6:$R$1080,G646,3),"0"),0)</f>
        <v>0</v>
      </c>
      <c r="L645" s="32">
        <f t="shared" si="117"/>
        <v>506</v>
      </c>
      <c r="M645" s="1">
        <f>IFERROR(IF(VLOOKUP(G645,'RESIDENCIAL POPULAR  '!$G$6:$R$1080,4,FALSE)=J645,INDEX('RESIDENCIAL POPULAR  '!$G$6:$R$1080,G646,2),"0"),0)</f>
        <v>0</v>
      </c>
      <c r="N645" s="31">
        <f t="shared" si="110"/>
        <v>2</v>
      </c>
      <c r="O645" s="2">
        <v>0</v>
      </c>
      <c r="P645" s="2">
        <f t="shared" si="111"/>
        <v>23.417461031249999</v>
      </c>
      <c r="Q645" s="2">
        <f t="shared" ca="1" si="112"/>
        <v>5278.4282788749861</v>
      </c>
      <c r="R645" s="2">
        <f t="shared" ca="1" si="118"/>
        <v>5278.4282788749861</v>
      </c>
      <c r="S645" s="2">
        <f t="shared" ca="1" si="119"/>
        <v>10556.856557749972</v>
      </c>
      <c r="T645" s="2">
        <f t="shared" ca="1" si="113"/>
        <v>10556.856557749972</v>
      </c>
      <c r="U645" s="2">
        <f t="shared" ca="1" si="114"/>
        <v>10556.856557749972</v>
      </c>
      <c r="V645" s="2">
        <f t="shared" ca="1" si="115"/>
        <v>21113.713115499944</v>
      </c>
      <c r="W645" s="2">
        <f t="shared" si="116"/>
        <v>0</v>
      </c>
      <c r="X645" s="2">
        <f t="shared" ca="1" si="121"/>
        <v>20.863352880928797</v>
      </c>
      <c r="Y645" s="2">
        <v>3229.4016368061411</v>
      </c>
      <c r="Z645" s="22">
        <v>3229.4016368061411</v>
      </c>
      <c r="AA645" s="65">
        <f t="shared" si="120"/>
        <v>6458.8032736122823</v>
      </c>
    </row>
    <row r="646" spans="6:27" customFormat="1">
      <c r="F646" s="1">
        <v>640</v>
      </c>
      <c r="G646" s="1">
        <v>254</v>
      </c>
      <c r="H646" s="1">
        <v>1</v>
      </c>
      <c r="I646" s="1">
        <v>254</v>
      </c>
      <c r="J646" s="1">
        <v>0</v>
      </c>
      <c r="K646" s="1" t="str">
        <f>IFERROR(IF(VLOOKUP(G646,'RESIDENCIAL POPULAR  '!$G$6:$R$1080,4,FALSE)=J646,INDEX('RESIDENCIAL POPULAR  '!$G$6:$R$1080,G647,3),"0"),0)</f>
        <v>0</v>
      </c>
      <c r="L646" s="32">
        <f t="shared" si="117"/>
        <v>254</v>
      </c>
      <c r="M646" s="1" t="str">
        <f>IFERROR(IF(VLOOKUP(G646,'RESIDENCIAL POPULAR  '!$G$6:$R$1080,4,FALSE)=J646,INDEX('RESIDENCIAL POPULAR  '!$G$6:$R$1080,G647,2),"0"),0)</f>
        <v>0</v>
      </c>
      <c r="N646" s="31">
        <f t="shared" ref="N646:N709" si="122">H646-M646</f>
        <v>1</v>
      </c>
      <c r="O646" s="2">
        <v>0</v>
      </c>
      <c r="P646" s="2">
        <f t="shared" ref="P646:P709" si="123">_xlfn.IFS(AND(G646&gt;=$B$6,G646&lt;$B$7),$D$6,AND(G646&gt;=$B$7,G646&lt;$B$8),$D$7,AND(G646&gt;=$B$8,G646&lt;$B$9),$D$8,AND(G646&gt;=$B$9,G646&lt;$B$10),$D$9,AND(G646&gt;=$B$10,G646&lt;$B$11),$D$10,AND(G646&gt;=$B$11,G646&lt;$B$12),$D$11,AND(G646&gt;=$B$12,G646&lt;$B$13),$D$12)</f>
        <v>23.417461031249999</v>
      </c>
      <c r="Q646" s="2">
        <f t="shared" ref="Q646:Q709" ca="1" si="124">_xlfn.IFS(AND(G646&gt;=$B$6,G646&lt;$B$7),O646+G646*P646,         AND(G646&gt;=$B$7,G646&lt;$B$8),INDEX($Q$7:$Q$917,F646-1,1)+(G646-INDEX($G$7:$G$917,F646-1,1))*P646,     AND(G646&gt;=$B$8,G646&lt;F646),INDEX($Q$7:$Q$917,F646-1,1)+(G646-INDEX($G$7:$G$917,F646-1,1))*P646,   AND(G646&gt;=F646,G646&lt;$B$10),INDEX($Q$7:$Q$917,F646-1,1)+(G646-INDEX($G$7:$G$917,F646-1,1))*P646,      AND(G646&gt;=$B$10,G646&lt;$B$11),INDEX($Q$7:$Q$917,$B$10-1,1)+(G646-INDEX($G$7:$G$917,$B$10-1,1))*P646,    AND(G646&gt;=$B$11,G646&lt;$B$12),INDEX($Q$7:$Q$917,$B$11-1,1)+(G646-INDEX($G$7:$G$917,$B$11-1,1))*P646,          AND(G646&gt;=$B$12,G646&lt;$B$13),INDEX($Q$7:$Q$917,$B$12-1,1)+(G646-INDEX($G$7:$G$917,$B$12-1,1))*P646,    AND(G646&gt;=$B$12,G646&lt;$B$13),INDEX($Q$7:$Q$917,$B$12-1,1)+(G646-INDEX($G$7:$G$917,$B$12-1,1))*P646                )</f>
        <v>5301.8457399062363</v>
      </c>
      <c r="R646" s="2">
        <f t="shared" ca="1" si="118"/>
        <v>0</v>
      </c>
      <c r="S646" s="2">
        <f t="shared" ca="1" si="119"/>
        <v>5301.8457399062363</v>
      </c>
      <c r="T646" s="2">
        <f t="shared" ref="T646:T709" ca="1" si="125">N646*Q646</f>
        <v>5301.8457399062363</v>
      </c>
      <c r="U646" s="2">
        <f t="shared" ref="U646:U709" ca="1" si="126">N646*R646</f>
        <v>0</v>
      </c>
      <c r="V646" s="2">
        <f t="shared" ref="V646:V709" ca="1" si="127">N646*S646</f>
        <v>5301.8457399062363</v>
      </c>
      <c r="W646" s="2">
        <f t="shared" ref="W646:W709" si="128">IFERROR((O646*N646),"-")</f>
        <v>0</v>
      </c>
      <c r="X646" s="2">
        <f t="shared" ca="1" si="121"/>
        <v>20.873408424827701</v>
      </c>
      <c r="Y646" s="2">
        <v>3243.1874599362304</v>
      </c>
      <c r="Z646" s="22">
        <v>0</v>
      </c>
      <c r="AA646" s="65">
        <f t="shared" si="120"/>
        <v>3243.1874599362304</v>
      </c>
    </row>
    <row r="647" spans="6:27" customFormat="1">
      <c r="F647" s="1">
        <v>641</v>
      </c>
      <c r="G647" s="1">
        <v>254</v>
      </c>
      <c r="H647" s="1">
        <v>1</v>
      </c>
      <c r="I647" s="1">
        <v>254</v>
      </c>
      <c r="J647" s="1">
        <v>100</v>
      </c>
      <c r="K647" s="1">
        <f>IFERROR(IF(VLOOKUP(G647,'RESIDENCIAL POPULAR  '!$G$6:$R$1080,4,FALSE)=J647,INDEX('RESIDENCIAL POPULAR  '!$G$6:$R$1080,G648,3),"0"),0)</f>
        <v>0</v>
      </c>
      <c r="L647" s="32">
        <f t="shared" ref="L647:L710" si="129">I647-K647</f>
        <v>254</v>
      </c>
      <c r="M647" s="1">
        <f>IFERROR(IF(VLOOKUP(G647,'RESIDENCIAL POPULAR  '!$G$6:$R$1080,4,FALSE)=J647,INDEX('RESIDENCIAL POPULAR  '!$G$6:$R$1080,G648,2),"0"),0)</f>
        <v>0</v>
      </c>
      <c r="N647" s="31">
        <f t="shared" si="122"/>
        <v>1</v>
      </c>
      <c r="O647" s="2">
        <v>0</v>
      </c>
      <c r="P647" s="2">
        <f t="shared" si="123"/>
        <v>23.417461031249999</v>
      </c>
      <c r="Q647" s="2">
        <f t="shared" ca="1" si="124"/>
        <v>5301.8457399062363</v>
      </c>
      <c r="R647" s="2">
        <f t="shared" ref="R647:R710" ca="1" si="130">Q647*(J647/100)</f>
        <v>5301.8457399062363</v>
      </c>
      <c r="S647" s="2">
        <f t="shared" ref="S647:S710" ca="1" si="131">Q647+R647</f>
        <v>10603.691479812473</v>
      </c>
      <c r="T647" s="2">
        <f t="shared" ca="1" si="125"/>
        <v>5301.8457399062363</v>
      </c>
      <c r="U647" s="2">
        <f t="shared" ca="1" si="126"/>
        <v>5301.8457399062363</v>
      </c>
      <c r="V647" s="2">
        <f t="shared" ca="1" si="127"/>
        <v>10603.691479812473</v>
      </c>
      <c r="W647" s="2">
        <f t="shared" si="128"/>
        <v>0</v>
      </c>
      <c r="X647" s="2">
        <f t="shared" ca="1" si="121"/>
        <v>20.873408424827701</v>
      </c>
      <c r="Y647" s="2">
        <v>3243.1874599362304</v>
      </c>
      <c r="Z647" s="22">
        <v>3243.1874599362304</v>
      </c>
      <c r="AA647" s="65">
        <f t="shared" ref="AA647:AA710" si="132">Y647+Z647</f>
        <v>6486.3749198724609</v>
      </c>
    </row>
    <row r="648" spans="6:27" customFormat="1">
      <c r="F648" s="1">
        <v>642</v>
      </c>
      <c r="G648" s="1">
        <v>255</v>
      </c>
      <c r="H648" s="1">
        <v>1</v>
      </c>
      <c r="I648" s="1">
        <v>255</v>
      </c>
      <c r="J648" s="1">
        <v>0</v>
      </c>
      <c r="K648" s="1" t="str">
        <f>IFERROR(IF(VLOOKUP(G648,'RESIDENCIAL POPULAR  '!$G$6:$R$1080,4,FALSE)=J648,INDEX('RESIDENCIAL POPULAR  '!$G$6:$R$1080,G649,3),"0"),0)</f>
        <v>0</v>
      </c>
      <c r="L648" s="32">
        <f t="shared" si="129"/>
        <v>255</v>
      </c>
      <c r="M648" s="1" t="str">
        <f>IFERROR(IF(VLOOKUP(G648,'RESIDENCIAL POPULAR  '!$G$6:$R$1080,4,FALSE)=J648,INDEX('RESIDENCIAL POPULAR  '!$G$6:$R$1080,G649,2),"0"),0)</f>
        <v>0</v>
      </c>
      <c r="N648" s="31">
        <f t="shared" si="122"/>
        <v>1</v>
      </c>
      <c r="O648" s="2">
        <v>0</v>
      </c>
      <c r="P648" s="2">
        <f t="shared" si="123"/>
        <v>23.417461031249999</v>
      </c>
      <c r="Q648" s="2">
        <f t="shared" ca="1" si="124"/>
        <v>5325.2632009374865</v>
      </c>
      <c r="R648" s="2">
        <f t="shared" ca="1" si="130"/>
        <v>0</v>
      </c>
      <c r="S648" s="2">
        <f t="shared" ca="1" si="131"/>
        <v>5325.2632009374865</v>
      </c>
      <c r="T648" s="2">
        <f t="shared" ca="1" si="125"/>
        <v>5325.2632009374865</v>
      </c>
      <c r="U648" s="2">
        <f t="shared" ca="1" si="126"/>
        <v>0</v>
      </c>
      <c r="V648" s="2">
        <f t="shared" ca="1" si="127"/>
        <v>5325.2632009374865</v>
      </c>
      <c r="W648" s="2">
        <f t="shared" si="128"/>
        <v>0</v>
      </c>
      <c r="X648" s="2">
        <f t="shared" ca="1" si="121"/>
        <v>20.883385101715632</v>
      </c>
      <c r="Y648" s="2">
        <v>3256.9732830663197</v>
      </c>
      <c r="Z648" s="22">
        <v>0</v>
      </c>
      <c r="AA648" s="65">
        <f t="shared" si="132"/>
        <v>3256.9732830663197</v>
      </c>
    </row>
    <row r="649" spans="6:27" customFormat="1">
      <c r="F649" s="1">
        <v>643</v>
      </c>
      <c r="G649" s="1">
        <v>255</v>
      </c>
      <c r="H649" s="1">
        <v>1</v>
      </c>
      <c r="I649" s="1">
        <v>255</v>
      </c>
      <c r="J649" s="1">
        <v>100</v>
      </c>
      <c r="K649" s="1">
        <f>IFERROR(IF(VLOOKUP(G649,'RESIDENCIAL POPULAR  '!$G$6:$R$1080,4,FALSE)=J649,INDEX('RESIDENCIAL POPULAR  '!$G$6:$R$1080,G650,3),"0"),0)</f>
        <v>954</v>
      </c>
      <c r="L649" s="32">
        <f t="shared" si="129"/>
        <v>-699</v>
      </c>
      <c r="M649" s="1">
        <f>IFERROR(IF(VLOOKUP(G649,'RESIDENCIAL POPULAR  '!$G$6:$R$1080,4,FALSE)=J649,INDEX('RESIDENCIAL POPULAR  '!$G$6:$R$1080,G650,2),"0"),0)</f>
        <v>4</v>
      </c>
      <c r="N649" s="31">
        <f t="shared" si="122"/>
        <v>-3</v>
      </c>
      <c r="O649" s="2">
        <v>0</v>
      </c>
      <c r="P649" s="2">
        <f t="shared" si="123"/>
        <v>23.417461031249999</v>
      </c>
      <c r="Q649" s="2">
        <f t="shared" ca="1" si="124"/>
        <v>5325.2632009374865</v>
      </c>
      <c r="R649" s="2">
        <f t="shared" ca="1" si="130"/>
        <v>5325.2632009374865</v>
      </c>
      <c r="S649" s="2">
        <f t="shared" ca="1" si="131"/>
        <v>10650.526401874973</v>
      </c>
      <c r="T649" s="2">
        <f t="shared" ca="1" si="125"/>
        <v>-15975.78960281246</v>
      </c>
      <c r="U649" s="2">
        <f t="shared" ca="1" si="126"/>
        <v>-15975.78960281246</v>
      </c>
      <c r="V649" s="2">
        <f t="shared" ca="1" si="127"/>
        <v>-31951.579205624919</v>
      </c>
      <c r="W649" s="2">
        <f t="shared" si="128"/>
        <v>0</v>
      </c>
      <c r="X649" s="2">
        <f t="shared" ca="1" si="121"/>
        <v>20.883385101715632</v>
      </c>
      <c r="Y649" s="2">
        <v>3256.9732830663197</v>
      </c>
      <c r="Z649" s="22">
        <v>3256.9732830663197</v>
      </c>
      <c r="AA649" s="65">
        <f t="shared" si="132"/>
        <v>6513.9465661326394</v>
      </c>
    </row>
    <row r="650" spans="6:27" customFormat="1">
      <c r="F650" s="1">
        <v>644</v>
      </c>
      <c r="G650" s="1">
        <v>256</v>
      </c>
      <c r="H650" s="1">
        <v>1</v>
      </c>
      <c r="I650" s="1">
        <v>256</v>
      </c>
      <c r="J650" s="1">
        <v>100</v>
      </c>
      <c r="K650" s="1">
        <f>IFERROR(IF(VLOOKUP(G650,'RESIDENCIAL POPULAR  '!$G$6:$R$1080,4,FALSE)=J650,INDEX('RESIDENCIAL POPULAR  '!$G$6:$R$1080,G651,3),"0"),0)</f>
        <v>0</v>
      </c>
      <c r="L650" s="32">
        <f t="shared" si="129"/>
        <v>256</v>
      </c>
      <c r="M650" s="1">
        <f>IFERROR(IF(VLOOKUP(G650,'RESIDENCIAL POPULAR  '!$G$6:$R$1080,4,FALSE)=J650,INDEX('RESIDENCIAL POPULAR  '!$G$6:$R$1080,G651,2),"0"),0)</f>
        <v>0</v>
      </c>
      <c r="N650" s="31">
        <f t="shared" si="122"/>
        <v>1</v>
      </c>
      <c r="O650" s="2">
        <v>0</v>
      </c>
      <c r="P650" s="2">
        <f t="shared" si="123"/>
        <v>23.417461031249999</v>
      </c>
      <c r="Q650" s="2">
        <f t="shared" ca="1" si="124"/>
        <v>5348.6806619687368</v>
      </c>
      <c r="R650" s="2">
        <f t="shared" ca="1" si="130"/>
        <v>5348.6806619687368</v>
      </c>
      <c r="S650" s="2">
        <f t="shared" ca="1" si="131"/>
        <v>10697.361323937474</v>
      </c>
      <c r="T650" s="2">
        <f t="shared" ca="1" si="125"/>
        <v>5348.6806619687368</v>
      </c>
      <c r="U650" s="2">
        <f t="shared" ca="1" si="126"/>
        <v>5348.6806619687368</v>
      </c>
      <c r="V650" s="2">
        <f t="shared" ca="1" si="127"/>
        <v>10697.361323937474</v>
      </c>
      <c r="W650" s="2">
        <f t="shared" si="128"/>
        <v>0</v>
      </c>
      <c r="X650" s="2">
        <f t="shared" ca="1" si="121"/>
        <v>20.893283835815378</v>
      </c>
      <c r="Y650" s="2">
        <v>3270.759106196409</v>
      </c>
      <c r="Z650" s="22">
        <v>3270.759106196409</v>
      </c>
      <c r="AA650" s="65">
        <f t="shared" si="132"/>
        <v>6541.518212392818</v>
      </c>
    </row>
    <row r="651" spans="6:27" customFormat="1">
      <c r="F651" s="1">
        <v>645</v>
      </c>
      <c r="G651" s="1">
        <v>257</v>
      </c>
      <c r="H651" s="1">
        <v>1</v>
      </c>
      <c r="I651" s="1">
        <v>257</v>
      </c>
      <c r="J651" s="1">
        <v>100</v>
      </c>
      <c r="K651" s="1">
        <f>IFERROR(IF(VLOOKUP(G651,'RESIDENCIAL POPULAR  '!$G$6:$R$1080,4,FALSE)=J651,INDEX('RESIDENCIAL POPULAR  '!$G$6:$R$1080,G652,3),"0"),0)</f>
        <v>0</v>
      </c>
      <c r="L651" s="32">
        <f t="shared" si="129"/>
        <v>257</v>
      </c>
      <c r="M651" s="1">
        <f>IFERROR(IF(VLOOKUP(G651,'RESIDENCIAL POPULAR  '!$G$6:$R$1080,4,FALSE)=J651,INDEX('RESIDENCIAL POPULAR  '!$G$6:$R$1080,G652,2),"0"),0)</f>
        <v>0</v>
      </c>
      <c r="N651" s="31">
        <f t="shared" si="122"/>
        <v>1</v>
      </c>
      <c r="O651" s="2">
        <v>0</v>
      </c>
      <c r="P651" s="2">
        <f t="shared" si="123"/>
        <v>23.417461031249999</v>
      </c>
      <c r="Q651" s="2">
        <f t="shared" ca="1" si="124"/>
        <v>5372.098122999987</v>
      </c>
      <c r="R651" s="2">
        <f t="shared" ca="1" si="130"/>
        <v>5372.098122999987</v>
      </c>
      <c r="S651" s="2">
        <f t="shared" ca="1" si="131"/>
        <v>10744.196245999974</v>
      </c>
      <c r="T651" s="2">
        <f t="shared" ca="1" si="125"/>
        <v>5372.098122999987</v>
      </c>
      <c r="U651" s="2">
        <f t="shared" ca="1" si="126"/>
        <v>5372.098122999987</v>
      </c>
      <c r="V651" s="2">
        <f t="shared" ca="1" si="127"/>
        <v>10744.196245999974</v>
      </c>
      <c r="W651" s="2">
        <f t="shared" si="128"/>
        <v>0</v>
      </c>
      <c r="X651" s="2">
        <f t="shared" ca="1" si="121"/>
        <v>20.903105536964929</v>
      </c>
      <c r="Y651" s="2">
        <v>3284.5449293264983</v>
      </c>
      <c r="Z651" s="22">
        <v>3284.5449293264983</v>
      </c>
      <c r="AA651" s="65">
        <f t="shared" si="132"/>
        <v>6569.0898586529966</v>
      </c>
    </row>
    <row r="652" spans="6:27" customFormat="1">
      <c r="F652" s="1">
        <v>646</v>
      </c>
      <c r="G652" s="1">
        <v>259</v>
      </c>
      <c r="H652" s="1">
        <v>1</v>
      </c>
      <c r="I652" s="1">
        <v>259</v>
      </c>
      <c r="J652" s="1">
        <v>60</v>
      </c>
      <c r="K652" s="1" t="str">
        <f>IFERROR(IF(VLOOKUP(G652,'RESIDENCIAL POPULAR  '!$G$6:$R$1080,4,FALSE)=J652,INDEX('RESIDENCIAL POPULAR  '!$G$6:$R$1080,G653,3),"0"),0)</f>
        <v>0</v>
      </c>
      <c r="L652" s="32">
        <f t="shared" si="129"/>
        <v>259</v>
      </c>
      <c r="M652" s="1" t="str">
        <f>IFERROR(IF(VLOOKUP(G652,'RESIDENCIAL POPULAR  '!$G$6:$R$1080,4,FALSE)=J652,INDEX('RESIDENCIAL POPULAR  '!$G$6:$R$1080,G653,2),"0"),0)</f>
        <v>0</v>
      </c>
      <c r="N652" s="31">
        <f t="shared" si="122"/>
        <v>1</v>
      </c>
      <c r="O652" s="2">
        <v>0</v>
      </c>
      <c r="P652" s="2">
        <f t="shared" si="123"/>
        <v>23.417461031249999</v>
      </c>
      <c r="Q652" s="2">
        <f t="shared" ca="1" si="124"/>
        <v>5418.9330450624866</v>
      </c>
      <c r="R652" s="2">
        <f t="shared" ca="1" si="130"/>
        <v>3251.3598270374919</v>
      </c>
      <c r="S652" s="2">
        <f t="shared" ca="1" si="131"/>
        <v>8670.2928720999789</v>
      </c>
      <c r="T652" s="2">
        <f t="shared" ca="1" si="125"/>
        <v>5418.9330450624866</v>
      </c>
      <c r="U652" s="2">
        <f t="shared" ca="1" si="126"/>
        <v>3251.3598270374919</v>
      </c>
      <c r="V652" s="2">
        <f t="shared" ca="1" si="127"/>
        <v>8670.2928720999789</v>
      </c>
      <c r="W652" s="2">
        <f t="shared" si="128"/>
        <v>0</v>
      </c>
      <c r="X652" s="2">
        <f t="shared" ref="X652:X715" ca="1" si="133">Q652/G652</f>
        <v>20.92252140950767</v>
      </c>
      <c r="Y652" s="2">
        <v>3312.1165755866768</v>
      </c>
      <c r="Z652" s="22">
        <v>1987.2699453520061</v>
      </c>
      <c r="AA652" s="65">
        <f t="shared" si="132"/>
        <v>5299.3865209386831</v>
      </c>
    </row>
    <row r="653" spans="6:27" customFormat="1">
      <c r="F653" s="1">
        <v>647</v>
      </c>
      <c r="G653" s="1">
        <v>260</v>
      </c>
      <c r="H653" s="1">
        <v>2</v>
      </c>
      <c r="I653" s="1">
        <v>520</v>
      </c>
      <c r="J653" s="1">
        <v>100</v>
      </c>
      <c r="K653" s="1">
        <f>IFERROR(IF(VLOOKUP(G653,'RESIDENCIAL POPULAR  '!$G$6:$R$1080,4,FALSE)=J653,INDEX('RESIDENCIAL POPULAR  '!$G$6:$R$1080,G654,3),"0"),0)</f>
        <v>0</v>
      </c>
      <c r="L653" s="32">
        <f t="shared" si="129"/>
        <v>520</v>
      </c>
      <c r="M653" s="1">
        <f>IFERROR(IF(VLOOKUP(G653,'RESIDENCIAL POPULAR  '!$G$6:$R$1080,4,FALSE)=J653,INDEX('RESIDENCIAL POPULAR  '!$G$6:$R$1080,G654,2),"0"),0)</f>
        <v>0</v>
      </c>
      <c r="N653" s="31">
        <f t="shared" si="122"/>
        <v>2</v>
      </c>
      <c r="O653" s="2">
        <v>0</v>
      </c>
      <c r="P653" s="2">
        <f t="shared" si="123"/>
        <v>23.417461031249999</v>
      </c>
      <c r="Q653" s="2">
        <f t="shared" ca="1" si="124"/>
        <v>5442.3505060937368</v>
      </c>
      <c r="R653" s="2">
        <f t="shared" ca="1" si="130"/>
        <v>5442.3505060937368</v>
      </c>
      <c r="S653" s="2">
        <f t="shared" ca="1" si="131"/>
        <v>10884.701012187474</v>
      </c>
      <c r="T653" s="2">
        <f t="shared" ca="1" si="125"/>
        <v>10884.701012187474</v>
      </c>
      <c r="U653" s="2">
        <f t="shared" ca="1" si="126"/>
        <v>10884.701012187474</v>
      </c>
      <c r="V653" s="2">
        <f t="shared" ca="1" si="127"/>
        <v>21769.402024374947</v>
      </c>
      <c r="W653" s="2">
        <f t="shared" si="128"/>
        <v>0</v>
      </c>
      <c r="X653" s="2">
        <f t="shared" ca="1" si="133"/>
        <v>20.932117331129756</v>
      </c>
      <c r="Y653" s="2">
        <v>3325.9023987167661</v>
      </c>
      <c r="Z653" s="22">
        <v>3325.9023987167661</v>
      </c>
      <c r="AA653" s="65">
        <f t="shared" si="132"/>
        <v>6651.8047974335323</v>
      </c>
    </row>
    <row r="654" spans="6:27" customFormat="1">
      <c r="F654" s="1">
        <v>648</v>
      </c>
      <c r="G654" s="1">
        <v>261</v>
      </c>
      <c r="H654" s="1">
        <v>2</v>
      </c>
      <c r="I654" s="1">
        <v>522</v>
      </c>
      <c r="J654" s="1">
        <v>100</v>
      </c>
      <c r="K654" s="1">
        <f>IFERROR(IF(VLOOKUP(G654,'RESIDENCIAL POPULAR  '!$G$6:$R$1080,4,FALSE)=J654,INDEX('RESIDENCIAL POPULAR  '!$G$6:$R$1080,G655,3),"0"),0)</f>
        <v>0</v>
      </c>
      <c r="L654" s="32">
        <f t="shared" si="129"/>
        <v>522</v>
      </c>
      <c r="M654" s="1">
        <f>IFERROR(IF(VLOOKUP(G654,'RESIDENCIAL POPULAR  '!$G$6:$R$1080,4,FALSE)=J654,INDEX('RESIDENCIAL POPULAR  '!$G$6:$R$1080,G655,2),"0"),0)</f>
        <v>0</v>
      </c>
      <c r="N654" s="31">
        <f t="shared" si="122"/>
        <v>2</v>
      </c>
      <c r="O654" s="2">
        <v>0</v>
      </c>
      <c r="P654" s="2">
        <f t="shared" si="123"/>
        <v>23.417461031249999</v>
      </c>
      <c r="Q654" s="2">
        <f t="shared" ca="1" si="124"/>
        <v>5465.7679671249871</v>
      </c>
      <c r="R654" s="2">
        <f t="shared" ca="1" si="130"/>
        <v>5465.7679671249871</v>
      </c>
      <c r="S654" s="2">
        <f t="shared" ca="1" si="131"/>
        <v>10931.535934249974</v>
      </c>
      <c r="T654" s="2">
        <f t="shared" ca="1" si="125"/>
        <v>10931.535934249974</v>
      </c>
      <c r="U654" s="2">
        <f t="shared" ca="1" si="126"/>
        <v>10931.535934249974</v>
      </c>
      <c r="V654" s="2">
        <f t="shared" ca="1" si="127"/>
        <v>21863.071868499948</v>
      </c>
      <c r="W654" s="2">
        <f t="shared" si="128"/>
        <v>0</v>
      </c>
      <c r="X654" s="2">
        <f t="shared" ca="1" si="133"/>
        <v>20.941639720785393</v>
      </c>
      <c r="Y654" s="2">
        <v>3339.6882218468554</v>
      </c>
      <c r="Z654" s="22">
        <v>3339.6882218468554</v>
      </c>
      <c r="AA654" s="65">
        <f t="shared" si="132"/>
        <v>6679.3764436937108</v>
      </c>
    </row>
    <row r="655" spans="6:27" customFormat="1">
      <c r="F655" s="1">
        <v>649</v>
      </c>
      <c r="G655" s="1">
        <v>262</v>
      </c>
      <c r="H655" s="1">
        <v>1</v>
      </c>
      <c r="I655" s="1">
        <v>262</v>
      </c>
      <c r="J655" s="1">
        <v>60</v>
      </c>
      <c r="K655" s="1" t="str">
        <f>IFERROR(IF(VLOOKUP(G655,'RESIDENCIAL POPULAR  '!$G$6:$R$1080,4,FALSE)=J655,INDEX('RESIDENCIAL POPULAR  '!$G$6:$R$1080,G656,3),"0"),0)</f>
        <v>0</v>
      </c>
      <c r="L655" s="32">
        <f t="shared" si="129"/>
        <v>262</v>
      </c>
      <c r="M655" s="1" t="str">
        <f>IFERROR(IF(VLOOKUP(G655,'RESIDENCIAL POPULAR  '!$G$6:$R$1080,4,FALSE)=J655,INDEX('RESIDENCIAL POPULAR  '!$G$6:$R$1080,G656,2),"0"),0)</f>
        <v>0</v>
      </c>
      <c r="N655" s="31">
        <f t="shared" si="122"/>
        <v>1</v>
      </c>
      <c r="O655" s="2">
        <v>0</v>
      </c>
      <c r="P655" s="2">
        <f t="shared" si="123"/>
        <v>23.417461031249999</v>
      </c>
      <c r="Q655" s="2">
        <f t="shared" ca="1" si="124"/>
        <v>5489.1854281562373</v>
      </c>
      <c r="R655" s="2">
        <f t="shared" ca="1" si="130"/>
        <v>3293.5112568937425</v>
      </c>
      <c r="S655" s="2">
        <f t="shared" ca="1" si="131"/>
        <v>8782.6966850499794</v>
      </c>
      <c r="T655" s="2">
        <f t="shared" ca="1" si="125"/>
        <v>5489.1854281562373</v>
      </c>
      <c r="U655" s="2">
        <f t="shared" ca="1" si="126"/>
        <v>3293.5112568937425</v>
      </c>
      <c r="V655" s="2">
        <f t="shared" ca="1" si="127"/>
        <v>8782.6966850499794</v>
      </c>
      <c r="W655" s="2">
        <f t="shared" si="128"/>
        <v>0</v>
      </c>
      <c r="X655" s="2">
        <f t="shared" ca="1" si="133"/>
        <v>20.951089420443655</v>
      </c>
      <c r="Y655" s="2">
        <v>3353.4740449769447</v>
      </c>
      <c r="Z655" s="22">
        <v>2012.0844269861668</v>
      </c>
      <c r="AA655" s="65">
        <f t="shared" si="132"/>
        <v>5365.5584719631115</v>
      </c>
    </row>
    <row r="656" spans="6:27" customFormat="1">
      <c r="F656" s="1">
        <v>650</v>
      </c>
      <c r="G656" s="1">
        <v>262</v>
      </c>
      <c r="H656" s="1">
        <v>1</v>
      </c>
      <c r="I656" s="1">
        <v>262</v>
      </c>
      <c r="J656" s="1">
        <v>100</v>
      </c>
      <c r="K656" s="1">
        <f>IFERROR(IF(VLOOKUP(G656,'RESIDENCIAL POPULAR  '!$G$6:$R$1080,4,FALSE)=J656,INDEX('RESIDENCIAL POPULAR  '!$G$6:$R$1080,G657,3),"0"),0)</f>
        <v>0</v>
      </c>
      <c r="L656" s="32">
        <f t="shared" si="129"/>
        <v>262</v>
      </c>
      <c r="M656" s="1">
        <f>IFERROR(IF(VLOOKUP(G656,'RESIDENCIAL POPULAR  '!$G$6:$R$1080,4,FALSE)=J656,INDEX('RESIDENCIAL POPULAR  '!$G$6:$R$1080,G657,2),"0"),0)</f>
        <v>0</v>
      </c>
      <c r="N656" s="31">
        <f t="shared" si="122"/>
        <v>1</v>
      </c>
      <c r="O656" s="2">
        <v>0</v>
      </c>
      <c r="P656" s="2">
        <f t="shared" si="123"/>
        <v>23.417461031249999</v>
      </c>
      <c r="Q656" s="2">
        <f t="shared" ca="1" si="124"/>
        <v>5489.1854281562373</v>
      </c>
      <c r="R656" s="2">
        <f t="shared" ca="1" si="130"/>
        <v>5489.1854281562373</v>
      </c>
      <c r="S656" s="2">
        <f t="shared" ca="1" si="131"/>
        <v>10978.370856312475</v>
      </c>
      <c r="T656" s="2">
        <f t="shared" ca="1" si="125"/>
        <v>5489.1854281562373</v>
      </c>
      <c r="U656" s="2">
        <f t="shared" ca="1" si="126"/>
        <v>5489.1854281562373</v>
      </c>
      <c r="V656" s="2">
        <f t="shared" ca="1" si="127"/>
        <v>10978.370856312475</v>
      </c>
      <c r="W656" s="2">
        <f t="shared" si="128"/>
        <v>0</v>
      </c>
      <c r="X656" s="2">
        <f t="shared" ca="1" si="133"/>
        <v>20.951089420443655</v>
      </c>
      <c r="Y656" s="2">
        <v>3353.4740449769447</v>
      </c>
      <c r="Z656" s="22">
        <v>3353.4740449769447</v>
      </c>
      <c r="AA656" s="65">
        <f t="shared" si="132"/>
        <v>6706.9480899538894</v>
      </c>
    </row>
    <row r="657" spans="6:27" customFormat="1">
      <c r="F657" s="1">
        <v>651</v>
      </c>
      <c r="G657" s="1">
        <v>265</v>
      </c>
      <c r="H657" s="1">
        <v>1</v>
      </c>
      <c r="I657" s="1">
        <v>265</v>
      </c>
      <c r="J657" s="1">
        <v>0</v>
      </c>
      <c r="K657" s="1" t="str">
        <f>IFERROR(IF(VLOOKUP(G657,'RESIDENCIAL POPULAR  '!$G$6:$R$1080,4,FALSE)=J657,INDEX('RESIDENCIAL POPULAR  '!$G$6:$R$1080,G658,3),"0"),0)</f>
        <v>0</v>
      </c>
      <c r="L657" s="32">
        <f t="shared" si="129"/>
        <v>265</v>
      </c>
      <c r="M657" s="1" t="str">
        <f>IFERROR(IF(VLOOKUP(G657,'RESIDENCIAL POPULAR  '!$G$6:$R$1080,4,FALSE)=J657,INDEX('RESIDENCIAL POPULAR  '!$G$6:$R$1080,G658,2),"0"),0)</f>
        <v>0</v>
      </c>
      <c r="N657" s="31">
        <f t="shared" si="122"/>
        <v>1</v>
      </c>
      <c r="O657" s="2">
        <v>0</v>
      </c>
      <c r="P657" s="2">
        <f t="shared" si="123"/>
        <v>23.417461031249999</v>
      </c>
      <c r="Q657" s="2">
        <f t="shared" ca="1" si="124"/>
        <v>5559.4378112499871</v>
      </c>
      <c r="R657" s="2">
        <f t="shared" ca="1" si="130"/>
        <v>0</v>
      </c>
      <c r="S657" s="2">
        <f t="shared" ca="1" si="131"/>
        <v>5559.4378112499871</v>
      </c>
      <c r="T657" s="2">
        <f t="shared" ca="1" si="125"/>
        <v>5559.4378112499871</v>
      </c>
      <c r="U657" s="2">
        <f t="shared" ca="1" si="126"/>
        <v>0</v>
      </c>
      <c r="V657" s="2">
        <f t="shared" ca="1" si="127"/>
        <v>5559.4378112499871</v>
      </c>
      <c r="W657" s="2">
        <f t="shared" si="128"/>
        <v>0</v>
      </c>
      <c r="X657" s="2">
        <f t="shared" ca="1" si="133"/>
        <v>20.979010608490519</v>
      </c>
      <c r="Y657" s="2">
        <v>3394.8315143672121</v>
      </c>
      <c r="Z657" s="22">
        <v>0</v>
      </c>
      <c r="AA657" s="65">
        <f t="shared" si="132"/>
        <v>3394.8315143672121</v>
      </c>
    </row>
    <row r="658" spans="6:27" customFormat="1">
      <c r="F658" s="1">
        <v>652</v>
      </c>
      <c r="G658" s="1">
        <v>266</v>
      </c>
      <c r="H658" s="1">
        <v>2</v>
      </c>
      <c r="I658" s="1">
        <v>532</v>
      </c>
      <c r="J658" s="1">
        <v>100</v>
      </c>
      <c r="K658" s="1">
        <f>IFERROR(IF(VLOOKUP(G658,'RESIDENCIAL POPULAR  '!$G$6:$R$1080,4,FALSE)=J658,INDEX('RESIDENCIAL POPULAR  '!$G$6:$R$1080,G659,3),"0"),0)</f>
        <v>0</v>
      </c>
      <c r="L658" s="32">
        <f t="shared" si="129"/>
        <v>532</v>
      </c>
      <c r="M658" s="1">
        <f>IFERROR(IF(VLOOKUP(G658,'RESIDENCIAL POPULAR  '!$G$6:$R$1080,4,FALSE)=J658,INDEX('RESIDENCIAL POPULAR  '!$G$6:$R$1080,G659,2),"0"),0)</f>
        <v>0</v>
      </c>
      <c r="N658" s="31">
        <f t="shared" si="122"/>
        <v>2</v>
      </c>
      <c r="O658" s="2">
        <v>0</v>
      </c>
      <c r="P658" s="2">
        <f t="shared" si="123"/>
        <v>23.417461031249999</v>
      </c>
      <c r="Q658" s="2">
        <f t="shared" ca="1" si="124"/>
        <v>5582.8552722812374</v>
      </c>
      <c r="R658" s="2">
        <f t="shared" ca="1" si="130"/>
        <v>5582.8552722812374</v>
      </c>
      <c r="S658" s="2">
        <f t="shared" ca="1" si="131"/>
        <v>11165.710544562475</v>
      </c>
      <c r="T658" s="2">
        <f t="shared" ca="1" si="125"/>
        <v>11165.710544562475</v>
      </c>
      <c r="U658" s="2">
        <f t="shared" ca="1" si="126"/>
        <v>11165.710544562475</v>
      </c>
      <c r="V658" s="2">
        <f t="shared" ca="1" si="127"/>
        <v>22331.42108912495</v>
      </c>
      <c r="W658" s="2">
        <f t="shared" si="128"/>
        <v>0</v>
      </c>
      <c r="X658" s="2">
        <f t="shared" ca="1" si="133"/>
        <v>20.988177715342999</v>
      </c>
      <c r="Y658" s="2">
        <v>3408.6173374973014</v>
      </c>
      <c r="Z658" s="22">
        <v>3408.6173374973014</v>
      </c>
      <c r="AA658" s="65">
        <f t="shared" si="132"/>
        <v>6817.2346749946028</v>
      </c>
    </row>
    <row r="659" spans="6:27" customFormat="1">
      <c r="F659" s="1">
        <v>653</v>
      </c>
      <c r="G659" s="1">
        <v>267</v>
      </c>
      <c r="H659" s="1">
        <v>1</v>
      </c>
      <c r="I659" s="1">
        <v>267</v>
      </c>
      <c r="J659" s="1">
        <v>100</v>
      </c>
      <c r="K659" s="1">
        <f>IFERROR(IF(VLOOKUP(G659,'RESIDENCIAL POPULAR  '!$G$6:$R$1080,4,FALSE)=J659,INDEX('RESIDENCIAL POPULAR  '!$G$6:$R$1080,G660,3),"0"),0)</f>
        <v>0</v>
      </c>
      <c r="L659" s="32">
        <f t="shared" si="129"/>
        <v>267</v>
      </c>
      <c r="M659" s="1">
        <f>IFERROR(IF(VLOOKUP(G659,'RESIDENCIAL POPULAR  '!$G$6:$R$1080,4,FALSE)=J659,INDEX('RESIDENCIAL POPULAR  '!$G$6:$R$1080,G660,2),"0"),0)</f>
        <v>0</v>
      </c>
      <c r="N659" s="31">
        <f t="shared" si="122"/>
        <v>1</v>
      </c>
      <c r="O659" s="2">
        <v>0</v>
      </c>
      <c r="P659" s="2">
        <f t="shared" si="123"/>
        <v>23.417461031249999</v>
      </c>
      <c r="Q659" s="2">
        <f t="shared" ca="1" si="124"/>
        <v>5606.2727333124876</v>
      </c>
      <c r="R659" s="2">
        <f t="shared" ca="1" si="130"/>
        <v>5606.2727333124876</v>
      </c>
      <c r="S659" s="2">
        <f t="shared" ca="1" si="131"/>
        <v>11212.545466624975</v>
      </c>
      <c r="T659" s="2">
        <f t="shared" ca="1" si="125"/>
        <v>5606.2727333124876</v>
      </c>
      <c r="U659" s="2">
        <f t="shared" ca="1" si="126"/>
        <v>5606.2727333124876</v>
      </c>
      <c r="V659" s="2">
        <f t="shared" ca="1" si="127"/>
        <v>11212.545466624975</v>
      </c>
      <c r="W659" s="2">
        <f t="shared" si="128"/>
        <v>0</v>
      </c>
      <c r="X659" s="2">
        <f t="shared" ca="1" si="133"/>
        <v>20.997276154728418</v>
      </c>
      <c r="Y659" s="2">
        <v>3422.4031606273907</v>
      </c>
      <c r="Z659" s="22">
        <v>3422.4031606273907</v>
      </c>
      <c r="AA659" s="65">
        <f t="shared" si="132"/>
        <v>6844.8063212547813</v>
      </c>
    </row>
    <row r="660" spans="6:27" customFormat="1">
      <c r="F660" s="1">
        <v>654</v>
      </c>
      <c r="G660" s="1">
        <v>268</v>
      </c>
      <c r="H660" s="1">
        <v>1</v>
      </c>
      <c r="I660" s="1">
        <v>268</v>
      </c>
      <c r="J660" s="1">
        <v>100</v>
      </c>
      <c r="K660" s="1">
        <f>IFERROR(IF(VLOOKUP(G660,'RESIDENCIAL POPULAR  '!$G$6:$R$1080,4,FALSE)=J660,INDEX('RESIDENCIAL POPULAR  '!$G$6:$R$1080,G661,3),"0"),0)</f>
        <v>0</v>
      </c>
      <c r="L660" s="32">
        <f t="shared" si="129"/>
        <v>268</v>
      </c>
      <c r="M660" s="1">
        <f>IFERROR(IF(VLOOKUP(G660,'RESIDENCIAL POPULAR  '!$G$6:$R$1080,4,FALSE)=J660,INDEX('RESIDENCIAL POPULAR  '!$G$6:$R$1080,G661,2),"0"),0)</f>
        <v>0</v>
      </c>
      <c r="N660" s="31">
        <f t="shared" si="122"/>
        <v>1</v>
      </c>
      <c r="O660" s="2">
        <v>0</v>
      </c>
      <c r="P660" s="2">
        <f t="shared" si="123"/>
        <v>23.417461031249999</v>
      </c>
      <c r="Q660" s="2">
        <f t="shared" ca="1" si="124"/>
        <v>5629.6901943437379</v>
      </c>
      <c r="R660" s="2">
        <f t="shared" ca="1" si="130"/>
        <v>5629.6901943437379</v>
      </c>
      <c r="S660" s="2">
        <f t="shared" ca="1" si="131"/>
        <v>11259.380388687476</v>
      </c>
      <c r="T660" s="2">
        <f t="shared" ca="1" si="125"/>
        <v>5629.6901943437379</v>
      </c>
      <c r="U660" s="2">
        <f t="shared" ca="1" si="126"/>
        <v>5629.6901943437379</v>
      </c>
      <c r="V660" s="2">
        <f t="shared" ca="1" si="127"/>
        <v>11259.380388687476</v>
      </c>
      <c r="W660" s="2">
        <f t="shared" si="128"/>
        <v>0</v>
      </c>
      <c r="X660" s="2">
        <f t="shared" ca="1" si="133"/>
        <v>21.006306695312453</v>
      </c>
      <c r="Y660" s="2">
        <v>3436.1889837574799</v>
      </c>
      <c r="Z660" s="22">
        <v>3436.1889837574799</v>
      </c>
      <c r="AA660" s="65">
        <f t="shared" si="132"/>
        <v>6872.3779675149599</v>
      </c>
    </row>
    <row r="661" spans="6:27" customFormat="1">
      <c r="F661" s="1">
        <v>655</v>
      </c>
      <c r="G661" s="1">
        <v>271</v>
      </c>
      <c r="H661" s="1">
        <v>1</v>
      </c>
      <c r="I661" s="1">
        <v>271</v>
      </c>
      <c r="J661" s="1">
        <v>100</v>
      </c>
      <c r="K661" s="1">
        <f>IFERROR(IF(VLOOKUP(G661,'RESIDENCIAL POPULAR  '!$G$6:$R$1080,4,FALSE)=J661,INDEX('RESIDENCIAL POPULAR  '!$G$6:$R$1080,G662,3),"0"),0)</f>
        <v>0</v>
      </c>
      <c r="L661" s="32">
        <f t="shared" si="129"/>
        <v>271</v>
      </c>
      <c r="M661" s="1">
        <f>IFERROR(IF(VLOOKUP(G661,'RESIDENCIAL POPULAR  '!$G$6:$R$1080,4,FALSE)=J661,INDEX('RESIDENCIAL POPULAR  '!$G$6:$R$1080,G662,2),"0"),0)</f>
        <v>0</v>
      </c>
      <c r="N661" s="31">
        <f t="shared" si="122"/>
        <v>1</v>
      </c>
      <c r="O661" s="2">
        <v>0</v>
      </c>
      <c r="P661" s="2">
        <f t="shared" si="123"/>
        <v>23.417461031249999</v>
      </c>
      <c r="Q661" s="2">
        <f t="shared" ca="1" si="124"/>
        <v>5699.9425774374877</v>
      </c>
      <c r="R661" s="2">
        <f t="shared" ca="1" si="130"/>
        <v>5699.9425774374877</v>
      </c>
      <c r="S661" s="2">
        <f t="shared" ca="1" si="131"/>
        <v>11399.885154874975</v>
      </c>
      <c r="T661" s="2">
        <f t="shared" ca="1" si="125"/>
        <v>5699.9425774374877</v>
      </c>
      <c r="U661" s="2">
        <f t="shared" ca="1" si="126"/>
        <v>5699.9425774374877</v>
      </c>
      <c r="V661" s="2">
        <f t="shared" ca="1" si="127"/>
        <v>11399.885154874975</v>
      </c>
      <c r="W661" s="2">
        <f t="shared" si="128"/>
        <v>0</v>
      </c>
      <c r="X661" s="2">
        <f t="shared" ca="1" si="133"/>
        <v>21.032998440728736</v>
      </c>
      <c r="Y661" s="2">
        <v>3477.5464531477473</v>
      </c>
      <c r="Z661" s="22">
        <v>3477.5464531477473</v>
      </c>
      <c r="AA661" s="65">
        <f t="shared" si="132"/>
        <v>6955.0929062954947</v>
      </c>
    </row>
    <row r="662" spans="6:27" customFormat="1">
      <c r="F662" s="1">
        <v>656</v>
      </c>
      <c r="G662" s="1">
        <v>275</v>
      </c>
      <c r="H662" s="1">
        <v>1</v>
      </c>
      <c r="I662" s="1">
        <v>275</v>
      </c>
      <c r="J662" s="1">
        <v>0</v>
      </c>
      <c r="K662" s="1" t="str">
        <f>IFERROR(IF(VLOOKUP(G662,'RESIDENCIAL POPULAR  '!$G$6:$R$1080,4,FALSE)=J662,INDEX('RESIDENCIAL POPULAR  '!$G$6:$R$1080,G663,3),"0"),0)</f>
        <v>0</v>
      </c>
      <c r="L662" s="32">
        <f t="shared" si="129"/>
        <v>275</v>
      </c>
      <c r="M662" s="1" t="str">
        <f>IFERROR(IF(VLOOKUP(G662,'RESIDENCIAL POPULAR  '!$G$6:$R$1080,4,FALSE)=J662,INDEX('RESIDENCIAL POPULAR  '!$G$6:$R$1080,G663,2),"0"),0)</f>
        <v>0</v>
      </c>
      <c r="N662" s="31">
        <f t="shared" si="122"/>
        <v>1</v>
      </c>
      <c r="O662" s="2">
        <v>0</v>
      </c>
      <c r="P662" s="2">
        <f t="shared" si="123"/>
        <v>23.417461031249999</v>
      </c>
      <c r="Q662" s="2">
        <f t="shared" ca="1" si="124"/>
        <v>5793.6124215624877</v>
      </c>
      <c r="R662" s="2">
        <f t="shared" ca="1" si="130"/>
        <v>0</v>
      </c>
      <c r="S662" s="2">
        <f t="shared" ca="1" si="131"/>
        <v>5793.6124215624877</v>
      </c>
      <c r="T662" s="2">
        <f t="shared" ca="1" si="125"/>
        <v>5793.6124215624877</v>
      </c>
      <c r="U662" s="2">
        <f t="shared" ca="1" si="126"/>
        <v>0</v>
      </c>
      <c r="V662" s="2">
        <f t="shared" ca="1" si="127"/>
        <v>5793.6124215624877</v>
      </c>
      <c r="W662" s="2">
        <f t="shared" si="128"/>
        <v>0</v>
      </c>
      <c r="X662" s="2">
        <f t="shared" ca="1" si="133"/>
        <v>21.067681532954502</v>
      </c>
      <c r="Y662" s="2">
        <v>3532.689745668104</v>
      </c>
      <c r="Z662" s="22">
        <v>0</v>
      </c>
      <c r="AA662" s="65">
        <f t="shared" si="132"/>
        <v>3532.689745668104</v>
      </c>
    </row>
    <row r="663" spans="6:27" customFormat="1">
      <c r="F663" s="1">
        <v>657</v>
      </c>
      <c r="G663" s="1">
        <v>276</v>
      </c>
      <c r="H663" s="1">
        <v>1</v>
      </c>
      <c r="I663" s="1">
        <v>276</v>
      </c>
      <c r="J663" s="1">
        <v>100</v>
      </c>
      <c r="K663" s="1">
        <f>IFERROR(IF(VLOOKUP(G663,'RESIDENCIAL POPULAR  '!$G$6:$R$1080,4,FALSE)=J663,INDEX('RESIDENCIAL POPULAR  '!$G$6:$R$1080,G664,3),"0"),0)</f>
        <v>0</v>
      </c>
      <c r="L663" s="32">
        <f t="shared" si="129"/>
        <v>276</v>
      </c>
      <c r="M663" s="1">
        <f>IFERROR(IF(VLOOKUP(G663,'RESIDENCIAL POPULAR  '!$G$6:$R$1080,4,FALSE)=J663,INDEX('RESIDENCIAL POPULAR  '!$G$6:$R$1080,G664,2),"0"),0)</f>
        <v>0</v>
      </c>
      <c r="N663" s="31">
        <f t="shared" si="122"/>
        <v>1</v>
      </c>
      <c r="O663" s="2">
        <v>0</v>
      </c>
      <c r="P663" s="2">
        <f t="shared" si="123"/>
        <v>23.417461031249999</v>
      </c>
      <c r="Q663" s="2">
        <f t="shared" ca="1" si="124"/>
        <v>5817.029882593738</v>
      </c>
      <c r="R663" s="2">
        <f t="shared" ca="1" si="130"/>
        <v>5817.029882593738</v>
      </c>
      <c r="S663" s="2">
        <f t="shared" ca="1" si="131"/>
        <v>11634.059765187476</v>
      </c>
      <c r="T663" s="2">
        <f t="shared" ca="1" si="125"/>
        <v>5817.029882593738</v>
      </c>
      <c r="U663" s="2">
        <f t="shared" ca="1" si="126"/>
        <v>5817.029882593738</v>
      </c>
      <c r="V663" s="2">
        <f t="shared" ca="1" si="127"/>
        <v>11634.059765187476</v>
      </c>
      <c r="W663" s="2">
        <f t="shared" si="128"/>
        <v>0</v>
      </c>
      <c r="X663" s="2">
        <f t="shared" ca="1" si="133"/>
        <v>21.076195226788904</v>
      </c>
      <c r="Y663" s="2">
        <v>3546.4755687981933</v>
      </c>
      <c r="Z663" s="22">
        <v>3546.4755687981933</v>
      </c>
      <c r="AA663" s="65">
        <f t="shared" si="132"/>
        <v>7092.9511375963866</v>
      </c>
    </row>
    <row r="664" spans="6:27" customFormat="1">
      <c r="F664" s="1">
        <v>658</v>
      </c>
      <c r="G664" s="1">
        <v>277</v>
      </c>
      <c r="H664" s="1">
        <v>2</v>
      </c>
      <c r="I664" s="1">
        <v>554</v>
      </c>
      <c r="J664" s="1">
        <v>0</v>
      </c>
      <c r="K664" s="1" t="str">
        <f>IFERROR(IF(VLOOKUP(G664,'RESIDENCIAL POPULAR  '!$G$6:$R$1080,4,FALSE)=J664,INDEX('RESIDENCIAL POPULAR  '!$G$6:$R$1080,G665,3),"0"),0)</f>
        <v>0</v>
      </c>
      <c r="L664" s="32">
        <f t="shared" si="129"/>
        <v>554</v>
      </c>
      <c r="M664" s="1" t="str">
        <f>IFERROR(IF(VLOOKUP(G664,'RESIDENCIAL POPULAR  '!$G$6:$R$1080,4,FALSE)=J664,INDEX('RESIDENCIAL POPULAR  '!$G$6:$R$1080,G665,2),"0"),0)</f>
        <v>0</v>
      </c>
      <c r="N664" s="31">
        <f t="shared" si="122"/>
        <v>2</v>
      </c>
      <c r="O664" s="2">
        <v>0</v>
      </c>
      <c r="P664" s="2">
        <f t="shared" si="123"/>
        <v>23.417461031249999</v>
      </c>
      <c r="Q664" s="2">
        <f t="shared" ca="1" si="124"/>
        <v>5840.4473436249882</v>
      </c>
      <c r="R664" s="2">
        <f t="shared" ca="1" si="130"/>
        <v>0</v>
      </c>
      <c r="S664" s="2">
        <f t="shared" ca="1" si="131"/>
        <v>5840.4473436249882</v>
      </c>
      <c r="T664" s="2">
        <f t="shared" ca="1" si="125"/>
        <v>11680.894687249976</v>
      </c>
      <c r="U664" s="2">
        <f t="shared" ca="1" si="126"/>
        <v>0</v>
      </c>
      <c r="V664" s="2">
        <f t="shared" ca="1" si="127"/>
        <v>11680.894687249976</v>
      </c>
      <c r="W664" s="2">
        <f t="shared" si="128"/>
        <v>0</v>
      </c>
      <c r="X664" s="2">
        <f t="shared" ca="1" si="133"/>
        <v>21.084647449909706</v>
      </c>
      <c r="Y664" s="2">
        <v>3560.2613919282826</v>
      </c>
      <c r="Z664" s="22">
        <v>0</v>
      </c>
      <c r="AA664" s="65">
        <f t="shared" si="132"/>
        <v>3560.2613919282826</v>
      </c>
    </row>
    <row r="665" spans="6:27" customFormat="1">
      <c r="F665" s="1">
        <v>659</v>
      </c>
      <c r="G665" s="1">
        <v>277</v>
      </c>
      <c r="H665" s="1">
        <v>1</v>
      </c>
      <c r="I665" s="1">
        <v>277</v>
      </c>
      <c r="J665" s="1">
        <v>60</v>
      </c>
      <c r="K665" s="1" t="str">
        <f>IFERROR(IF(VLOOKUP(G665,'RESIDENCIAL POPULAR  '!$G$6:$R$1080,4,FALSE)=J665,INDEX('RESIDENCIAL POPULAR  '!$G$6:$R$1080,G666,3),"0"),0)</f>
        <v>0</v>
      </c>
      <c r="L665" s="32">
        <f t="shared" si="129"/>
        <v>277</v>
      </c>
      <c r="M665" s="1" t="str">
        <f>IFERROR(IF(VLOOKUP(G665,'RESIDENCIAL POPULAR  '!$G$6:$R$1080,4,FALSE)=J665,INDEX('RESIDENCIAL POPULAR  '!$G$6:$R$1080,G666,2),"0"),0)</f>
        <v>0</v>
      </c>
      <c r="N665" s="31">
        <f t="shared" si="122"/>
        <v>1</v>
      </c>
      <c r="O665" s="2">
        <v>0</v>
      </c>
      <c r="P665" s="2">
        <f t="shared" si="123"/>
        <v>23.417461031249999</v>
      </c>
      <c r="Q665" s="2">
        <f t="shared" ca="1" si="124"/>
        <v>5840.4473436249882</v>
      </c>
      <c r="R665" s="2">
        <f t="shared" ca="1" si="130"/>
        <v>3504.2684061749928</v>
      </c>
      <c r="S665" s="2">
        <f t="shared" ca="1" si="131"/>
        <v>9344.7157497999815</v>
      </c>
      <c r="T665" s="2">
        <f t="shared" ca="1" si="125"/>
        <v>5840.4473436249882</v>
      </c>
      <c r="U665" s="2">
        <f t="shared" ca="1" si="126"/>
        <v>3504.2684061749928</v>
      </c>
      <c r="V665" s="2">
        <f t="shared" ca="1" si="127"/>
        <v>9344.7157497999815</v>
      </c>
      <c r="W665" s="2">
        <f t="shared" si="128"/>
        <v>0</v>
      </c>
      <c r="X665" s="2">
        <f t="shared" ca="1" si="133"/>
        <v>21.084647449909706</v>
      </c>
      <c r="Y665" s="2">
        <v>3560.2613919282826</v>
      </c>
      <c r="Z665" s="22">
        <v>2136.1568351569695</v>
      </c>
      <c r="AA665" s="65">
        <f t="shared" si="132"/>
        <v>5696.4182270852525</v>
      </c>
    </row>
    <row r="666" spans="6:27" customFormat="1">
      <c r="F666" s="1">
        <v>660</v>
      </c>
      <c r="G666" s="1">
        <v>277</v>
      </c>
      <c r="H666" s="1">
        <v>4</v>
      </c>
      <c r="I666" s="1">
        <v>1108</v>
      </c>
      <c r="J666" s="1">
        <v>100</v>
      </c>
      <c r="K666" s="1">
        <f>IFERROR(IF(VLOOKUP(G666,'RESIDENCIAL POPULAR  '!$G$6:$R$1080,4,FALSE)=J666,INDEX('RESIDENCIAL POPULAR  '!$G$6:$R$1080,G667,3),"0"),0)</f>
        <v>0</v>
      </c>
      <c r="L666" s="32">
        <f t="shared" si="129"/>
        <v>1108</v>
      </c>
      <c r="M666" s="1">
        <f>IFERROR(IF(VLOOKUP(G666,'RESIDENCIAL POPULAR  '!$G$6:$R$1080,4,FALSE)=J666,INDEX('RESIDENCIAL POPULAR  '!$G$6:$R$1080,G667,2),"0"),0)</f>
        <v>0</v>
      </c>
      <c r="N666" s="31">
        <f t="shared" si="122"/>
        <v>4</v>
      </c>
      <c r="O666" s="2">
        <v>0</v>
      </c>
      <c r="P666" s="2">
        <f t="shared" si="123"/>
        <v>23.417461031249999</v>
      </c>
      <c r="Q666" s="2">
        <f t="shared" ca="1" si="124"/>
        <v>5840.4473436249882</v>
      </c>
      <c r="R666" s="2">
        <f t="shared" ca="1" si="130"/>
        <v>5840.4473436249882</v>
      </c>
      <c r="S666" s="2">
        <f t="shared" ca="1" si="131"/>
        <v>11680.894687249976</v>
      </c>
      <c r="T666" s="2">
        <f t="shared" ca="1" si="125"/>
        <v>23361.789374499953</v>
      </c>
      <c r="U666" s="2">
        <f t="shared" ca="1" si="126"/>
        <v>23361.789374499953</v>
      </c>
      <c r="V666" s="2">
        <f t="shared" ca="1" si="127"/>
        <v>46723.578748999906</v>
      </c>
      <c r="W666" s="2">
        <f t="shared" si="128"/>
        <v>0</v>
      </c>
      <c r="X666" s="2">
        <f t="shared" ca="1" si="133"/>
        <v>21.084647449909706</v>
      </c>
      <c r="Y666" s="2">
        <v>3560.2613919282826</v>
      </c>
      <c r="Z666" s="22">
        <v>3560.2613919282826</v>
      </c>
      <c r="AA666" s="65">
        <f t="shared" si="132"/>
        <v>7120.5227838565652</v>
      </c>
    </row>
    <row r="667" spans="6:27" customFormat="1">
      <c r="F667" s="1">
        <v>661</v>
      </c>
      <c r="G667" s="1">
        <v>281</v>
      </c>
      <c r="H667" s="1">
        <v>1</v>
      </c>
      <c r="I667" s="1">
        <v>281</v>
      </c>
      <c r="J667" s="1">
        <v>60</v>
      </c>
      <c r="K667" s="1" t="str">
        <f>IFERROR(IF(VLOOKUP(G667,'RESIDENCIAL POPULAR  '!$G$6:$R$1080,4,FALSE)=J667,INDEX('RESIDENCIAL POPULAR  '!$G$6:$R$1080,G668,3),"0"),0)</f>
        <v>0</v>
      </c>
      <c r="L667" s="32">
        <f t="shared" si="129"/>
        <v>281</v>
      </c>
      <c r="M667" s="1" t="str">
        <f>IFERROR(IF(VLOOKUP(G667,'RESIDENCIAL POPULAR  '!$G$6:$R$1080,4,FALSE)=J667,INDEX('RESIDENCIAL POPULAR  '!$G$6:$R$1080,G668,2),"0"),0)</f>
        <v>0</v>
      </c>
      <c r="N667" s="31">
        <f t="shared" si="122"/>
        <v>1</v>
      </c>
      <c r="O667" s="2">
        <v>0</v>
      </c>
      <c r="P667" s="2">
        <f t="shared" si="123"/>
        <v>23.417461031249999</v>
      </c>
      <c r="Q667" s="2">
        <f t="shared" ca="1" si="124"/>
        <v>5934.1171877499883</v>
      </c>
      <c r="R667" s="2">
        <f t="shared" ca="1" si="130"/>
        <v>3560.470312649993</v>
      </c>
      <c r="S667" s="2">
        <f t="shared" ca="1" si="131"/>
        <v>9494.5875003999809</v>
      </c>
      <c r="T667" s="2">
        <f t="shared" ca="1" si="125"/>
        <v>5934.1171877499883</v>
      </c>
      <c r="U667" s="2">
        <f t="shared" ca="1" si="126"/>
        <v>3560.470312649993</v>
      </c>
      <c r="V667" s="2">
        <f t="shared" ca="1" si="127"/>
        <v>9494.5875003999809</v>
      </c>
      <c r="W667" s="2">
        <f t="shared" si="128"/>
        <v>0</v>
      </c>
      <c r="X667" s="2">
        <f t="shared" ca="1" si="133"/>
        <v>21.117854760676114</v>
      </c>
      <c r="Y667" s="2">
        <v>3615.4046844486393</v>
      </c>
      <c r="Z667" s="22">
        <v>2169.2428106691837</v>
      </c>
      <c r="AA667" s="65">
        <f t="shared" si="132"/>
        <v>5784.6474951178225</v>
      </c>
    </row>
    <row r="668" spans="6:27" customFormat="1">
      <c r="F668" s="1">
        <v>662</v>
      </c>
      <c r="G668" s="1">
        <v>281</v>
      </c>
      <c r="H668" s="1">
        <v>5</v>
      </c>
      <c r="I668" s="1">
        <v>1405</v>
      </c>
      <c r="J668" s="1">
        <v>100</v>
      </c>
      <c r="K668" s="1">
        <f>IFERROR(IF(VLOOKUP(G668,'RESIDENCIAL POPULAR  '!$G$6:$R$1080,4,FALSE)=J668,INDEX('RESIDENCIAL POPULAR  '!$G$6:$R$1080,G669,3),"0"),0)</f>
        <v>0</v>
      </c>
      <c r="L668" s="32">
        <f t="shared" si="129"/>
        <v>1405</v>
      </c>
      <c r="M668" s="1">
        <f>IFERROR(IF(VLOOKUP(G668,'RESIDENCIAL POPULAR  '!$G$6:$R$1080,4,FALSE)=J668,INDEX('RESIDENCIAL POPULAR  '!$G$6:$R$1080,G669,2),"0"),0)</f>
        <v>0</v>
      </c>
      <c r="N668" s="31">
        <f t="shared" si="122"/>
        <v>5</v>
      </c>
      <c r="O668" s="2">
        <v>0</v>
      </c>
      <c r="P668" s="2">
        <f t="shared" si="123"/>
        <v>23.417461031249999</v>
      </c>
      <c r="Q668" s="2">
        <f t="shared" ca="1" si="124"/>
        <v>5934.1171877499883</v>
      </c>
      <c r="R668" s="2">
        <f t="shared" ca="1" si="130"/>
        <v>5934.1171877499883</v>
      </c>
      <c r="S668" s="2">
        <f t="shared" ca="1" si="131"/>
        <v>11868.234375499977</v>
      </c>
      <c r="T668" s="2">
        <f t="shared" ca="1" si="125"/>
        <v>29670.58593874994</v>
      </c>
      <c r="U668" s="2">
        <f t="shared" ca="1" si="126"/>
        <v>29670.58593874994</v>
      </c>
      <c r="V668" s="2">
        <f t="shared" ca="1" si="127"/>
        <v>59341.171877499881</v>
      </c>
      <c r="W668" s="2">
        <f t="shared" si="128"/>
        <v>0</v>
      </c>
      <c r="X668" s="2">
        <f t="shared" ca="1" si="133"/>
        <v>21.117854760676114</v>
      </c>
      <c r="Y668" s="2">
        <v>3615.4046844486393</v>
      </c>
      <c r="Z668" s="22">
        <v>3615.4046844486393</v>
      </c>
      <c r="AA668" s="65">
        <f t="shared" si="132"/>
        <v>7230.8093688972785</v>
      </c>
    </row>
    <row r="669" spans="6:27" customFormat="1">
      <c r="F669" s="1">
        <v>663</v>
      </c>
      <c r="G669" s="1">
        <v>285</v>
      </c>
      <c r="H669" s="1">
        <v>1</v>
      </c>
      <c r="I669" s="1">
        <v>285</v>
      </c>
      <c r="J669" s="1">
        <v>100</v>
      </c>
      <c r="K669" s="1">
        <f>IFERROR(IF(VLOOKUP(G669,'RESIDENCIAL POPULAR  '!$G$6:$R$1080,4,FALSE)=J669,INDEX('RESIDENCIAL POPULAR  '!$G$6:$R$1080,G670,3),"0"),0)</f>
        <v>0</v>
      </c>
      <c r="L669" s="32">
        <f t="shared" si="129"/>
        <v>285</v>
      </c>
      <c r="M669" s="1">
        <f>IFERROR(IF(VLOOKUP(G669,'RESIDENCIAL POPULAR  '!$G$6:$R$1080,4,FALSE)=J669,INDEX('RESIDENCIAL POPULAR  '!$G$6:$R$1080,G670,2),"0"),0)</f>
        <v>0</v>
      </c>
      <c r="N669" s="31">
        <f t="shared" si="122"/>
        <v>1</v>
      </c>
      <c r="O669" s="2">
        <v>0</v>
      </c>
      <c r="P669" s="2">
        <f t="shared" si="123"/>
        <v>23.417461031249999</v>
      </c>
      <c r="Q669" s="2">
        <f t="shared" ca="1" si="124"/>
        <v>6027.7870318749883</v>
      </c>
      <c r="R669" s="2">
        <f t="shared" ca="1" si="130"/>
        <v>6027.7870318749883</v>
      </c>
      <c r="S669" s="2">
        <f t="shared" ca="1" si="131"/>
        <v>12055.574063749977</v>
      </c>
      <c r="T669" s="2">
        <f t="shared" ca="1" si="125"/>
        <v>6027.7870318749883</v>
      </c>
      <c r="U669" s="2">
        <f t="shared" ca="1" si="126"/>
        <v>6027.7870318749883</v>
      </c>
      <c r="V669" s="2">
        <f t="shared" ca="1" si="127"/>
        <v>12055.574063749977</v>
      </c>
      <c r="W669" s="2">
        <f t="shared" si="128"/>
        <v>0</v>
      </c>
      <c r="X669" s="2">
        <f t="shared" ca="1" si="133"/>
        <v>21.150129936403467</v>
      </c>
      <c r="Y669" s="2">
        <v>3670.547976968996</v>
      </c>
      <c r="Z669" s="22">
        <v>3670.547976968996</v>
      </c>
      <c r="AA669" s="65">
        <f t="shared" si="132"/>
        <v>7341.0959539379919</v>
      </c>
    </row>
    <row r="670" spans="6:27" customFormat="1">
      <c r="F670" s="1">
        <v>664</v>
      </c>
      <c r="G670" s="1">
        <v>286</v>
      </c>
      <c r="H670" s="1">
        <v>1</v>
      </c>
      <c r="I670" s="1">
        <v>286</v>
      </c>
      <c r="J670" s="1">
        <v>0</v>
      </c>
      <c r="K670" s="1" t="str">
        <f>IFERROR(IF(VLOOKUP(G670,'RESIDENCIAL POPULAR  '!$G$6:$R$1080,4,FALSE)=J670,INDEX('RESIDENCIAL POPULAR  '!$G$6:$R$1080,G671,3),"0"),0)</f>
        <v>0</v>
      </c>
      <c r="L670" s="32">
        <f t="shared" si="129"/>
        <v>286</v>
      </c>
      <c r="M670" s="1" t="str">
        <f>IFERROR(IF(VLOOKUP(G670,'RESIDENCIAL POPULAR  '!$G$6:$R$1080,4,FALSE)=J670,INDEX('RESIDENCIAL POPULAR  '!$G$6:$R$1080,G671,2),"0"),0)</f>
        <v>0</v>
      </c>
      <c r="N670" s="31">
        <f t="shared" si="122"/>
        <v>1</v>
      </c>
      <c r="O670" s="2">
        <v>0</v>
      </c>
      <c r="P670" s="2">
        <f t="shared" si="123"/>
        <v>23.417461031249999</v>
      </c>
      <c r="Q670" s="2">
        <f t="shared" ca="1" si="124"/>
        <v>6051.2044929062386</v>
      </c>
      <c r="R670" s="2">
        <f t="shared" ca="1" si="130"/>
        <v>0</v>
      </c>
      <c r="S670" s="2">
        <f t="shared" ca="1" si="131"/>
        <v>6051.2044929062386</v>
      </c>
      <c r="T670" s="2">
        <f t="shared" ca="1" si="125"/>
        <v>6051.2044929062386</v>
      </c>
      <c r="U670" s="2">
        <f t="shared" ca="1" si="126"/>
        <v>0</v>
      </c>
      <c r="V670" s="2">
        <f t="shared" ca="1" si="127"/>
        <v>6051.2044929062386</v>
      </c>
      <c r="W670" s="2">
        <f t="shared" si="128"/>
        <v>0</v>
      </c>
      <c r="X670" s="2">
        <f t="shared" ca="1" si="133"/>
        <v>21.15805766750433</v>
      </c>
      <c r="Y670" s="2">
        <v>3684.3338000990852</v>
      </c>
      <c r="Z670" s="22">
        <v>0</v>
      </c>
      <c r="AA670" s="65">
        <f t="shared" si="132"/>
        <v>3684.3338000990852</v>
      </c>
    </row>
    <row r="671" spans="6:27" customFormat="1">
      <c r="F671" s="1">
        <v>665</v>
      </c>
      <c r="G671" s="1">
        <v>286</v>
      </c>
      <c r="H671" s="1">
        <v>1</v>
      </c>
      <c r="I671" s="1">
        <v>286</v>
      </c>
      <c r="J671" s="1">
        <v>100</v>
      </c>
      <c r="K671" s="1">
        <f>IFERROR(IF(VLOOKUP(G671,'RESIDENCIAL POPULAR  '!$G$6:$R$1080,4,FALSE)=J671,INDEX('RESIDENCIAL POPULAR  '!$G$6:$R$1080,G672,3),"0"),0)</f>
        <v>0</v>
      </c>
      <c r="L671" s="32">
        <f t="shared" si="129"/>
        <v>286</v>
      </c>
      <c r="M671" s="1">
        <f>IFERROR(IF(VLOOKUP(G671,'RESIDENCIAL POPULAR  '!$G$6:$R$1080,4,FALSE)=J671,INDEX('RESIDENCIAL POPULAR  '!$G$6:$R$1080,G672,2),"0"),0)</f>
        <v>0</v>
      </c>
      <c r="N671" s="31">
        <f t="shared" si="122"/>
        <v>1</v>
      </c>
      <c r="O671" s="2">
        <v>0</v>
      </c>
      <c r="P671" s="2">
        <f t="shared" si="123"/>
        <v>23.417461031249999</v>
      </c>
      <c r="Q671" s="2">
        <f t="shared" ca="1" si="124"/>
        <v>6051.2044929062386</v>
      </c>
      <c r="R671" s="2">
        <f t="shared" ca="1" si="130"/>
        <v>6051.2044929062386</v>
      </c>
      <c r="S671" s="2">
        <f t="shared" ca="1" si="131"/>
        <v>12102.408985812477</v>
      </c>
      <c r="T671" s="2">
        <f t="shared" ca="1" si="125"/>
        <v>6051.2044929062386</v>
      </c>
      <c r="U671" s="2">
        <f t="shared" ca="1" si="126"/>
        <v>6051.2044929062386</v>
      </c>
      <c r="V671" s="2">
        <f t="shared" ca="1" si="127"/>
        <v>12102.408985812477</v>
      </c>
      <c r="W671" s="2">
        <f t="shared" si="128"/>
        <v>0</v>
      </c>
      <c r="X671" s="2">
        <f t="shared" ca="1" si="133"/>
        <v>21.15805766750433</v>
      </c>
      <c r="Y671" s="2">
        <v>3684.3338000990852</v>
      </c>
      <c r="Z671" s="22">
        <v>3684.3338000990852</v>
      </c>
      <c r="AA671" s="65">
        <f t="shared" si="132"/>
        <v>7368.6676001981705</v>
      </c>
    </row>
    <row r="672" spans="6:27" customFormat="1">
      <c r="F672" s="1">
        <v>666</v>
      </c>
      <c r="G672" s="1">
        <v>288</v>
      </c>
      <c r="H672" s="1">
        <v>2</v>
      </c>
      <c r="I672" s="1">
        <v>576</v>
      </c>
      <c r="J672" s="1">
        <v>0</v>
      </c>
      <c r="K672" s="1" t="str">
        <f>IFERROR(IF(VLOOKUP(G672,'RESIDENCIAL POPULAR  '!$G$6:$R$1080,4,FALSE)=J672,INDEX('RESIDENCIAL POPULAR  '!$G$6:$R$1080,G673,3),"0"),0)</f>
        <v>0</v>
      </c>
      <c r="L672" s="32">
        <f t="shared" si="129"/>
        <v>576</v>
      </c>
      <c r="M672" s="1" t="str">
        <f>IFERROR(IF(VLOOKUP(G672,'RESIDENCIAL POPULAR  '!$G$6:$R$1080,4,FALSE)=J672,INDEX('RESIDENCIAL POPULAR  '!$G$6:$R$1080,G673,2),"0"),0)</f>
        <v>0</v>
      </c>
      <c r="N672" s="31">
        <f t="shared" si="122"/>
        <v>2</v>
      </c>
      <c r="O672" s="2">
        <v>0</v>
      </c>
      <c r="P672" s="2">
        <f t="shared" si="123"/>
        <v>23.417461031249999</v>
      </c>
      <c r="Q672" s="2">
        <f t="shared" ca="1" si="124"/>
        <v>6098.0394149687381</v>
      </c>
      <c r="R672" s="2">
        <f t="shared" ca="1" si="130"/>
        <v>0</v>
      </c>
      <c r="S672" s="2">
        <f t="shared" ca="1" si="131"/>
        <v>6098.0394149687381</v>
      </c>
      <c r="T672" s="2">
        <f t="shared" ca="1" si="125"/>
        <v>12196.078829937476</v>
      </c>
      <c r="U672" s="2">
        <f t="shared" ca="1" si="126"/>
        <v>0</v>
      </c>
      <c r="V672" s="2">
        <f t="shared" ca="1" si="127"/>
        <v>12196.078829937476</v>
      </c>
      <c r="W672" s="2">
        <f t="shared" si="128"/>
        <v>0</v>
      </c>
      <c r="X672" s="2">
        <f t="shared" ca="1" si="133"/>
        <v>21.17374796864145</v>
      </c>
      <c r="Y672" s="2">
        <v>3711.9054463592638</v>
      </c>
      <c r="Z672" s="22">
        <v>0</v>
      </c>
      <c r="AA672" s="65">
        <f t="shared" si="132"/>
        <v>3711.9054463592638</v>
      </c>
    </row>
    <row r="673" spans="6:27" customFormat="1">
      <c r="F673" s="1">
        <v>667</v>
      </c>
      <c r="G673" s="1">
        <v>288</v>
      </c>
      <c r="H673" s="1">
        <v>2</v>
      </c>
      <c r="I673" s="1">
        <v>576</v>
      </c>
      <c r="J673" s="1">
        <v>100</v>
      </c>
      <c r="K673" s="1">
        <f>IFERROR(IF(VLOOKUP(G673,'RESIDENCIAL POPULAR  '!$G$6:$R$1080,4,FALSE)=J673,INDEX('RESIDENCIAL POPULAR  '!$G$6:$R$1080,G674,3),"0"),0)</f>
        <v>0</v>
      </c>
      <c r="L673" s="32">
        <f t="shared" si="129"/>
        <v>576</v>
      </c>
      <c r="M673" s="1">
        <f>IFERROR(IF(VLOOKUP(G673,'RESIDENCIAL POPULAR  '!$G$6:$R$1080,4,FALSE)=J673,INDEX('RESIDENCIAL POPULAR  '!$G$6:$R$1080,G674,2),"0"),0)</f>
        <v>0</v>
      </c>
      <c r="N673" s="31">
        <f t="shared" si="122"/>
        <v>2</v>
      </c>
      <c r="O673" s="2">
        <v>0</v>
      </c>
      <c r="P673" s="2">
        <f t="shared" si="123"/>
        <v>23.417461031249999</v>
      </c>
      <c r="Q673" s="2">
        <f t="shared" ca="1" si="124"/>
        <v>6098.0394149687381</v>
      </c>
      <c r="R673" s="2">
        <f t="shared" ca="1" si="130"/>
        <v>6098.0394149687381</v>
      </c>
      <c r="S673" s="2">
        <f t="shared" ca="1" si="131"/>
        <v>12196.078829937476</v>
      </c>
      <c r="T673" s="2">
        <f t="shared" ca="1" si="125"/>
        <v>12196.078829937476</v>
      </c>
      <c r="U673" s="2">
        <f t="shared" ca="1" si="126"/>
        <v>12196.078829937476</v>
      </c>
      <c r="V673" s="2">
        <f t="shared" ca="1" si="127"/>
        <v>24392.157659874953</v>
      </c>
      <c r="W673" s="2">
        <f t="shared" si="128"/>
        <v>0</v>
      </c>
      <c r="X673" s="2">
        <f t="shared" ca="1" si="133"/>
        <v>21.17374796864145</v>
      </c>
      <c r="Y673" s="2">
        <v>3711.9054463592638</v>
      </c>
      <c r="Z673" s="22">
        <v>3711.9054463592638</v>
      </c>
      <c r="AA673" s="65">
        <f t="shared" si="132"/>
        <v>7423.8108927185276</v>
      </c>
    </row>
    <row r="674" spans="6:27" customFormat="1">
      <c r="F674" s="1">
        <v>668</v>
      </c>
      <c r="G674" s="1">
        <v>291</v>
      </c>
      <c r="H674" s="1">
        <v>5</v>
      </c>
      <c r="I674" s="1">
        <v>1453</v>
      </c>
      <c r="J674" s="1">
        <v>100</v>
      </c>
      <c r="K674" s="1">
        <f>IFERROR(IF(VLOOKUP(G674,'RESIDENCIAL POPULAR  '!$G$6:$R$1080,4,FALSE)=J674,INDEX('RESIDENCIAL POPULAR  '!$G$6:$R$1080,G675,3),"0"),0)</f>
        <v>0</v>
      </c>
      <c r="L674" s="32">
        <f t="shared" si="129"/>
        <v>1453</v>
      </c>
      <c r="M674" s="1">
        <f>IFERROR(IF(VLOOKUP(G674,'RESIDENCIAL POPULAR  '!$G$6:$R$1080,4,FALSE)=J674,INDEX('RESIDENCIAL POPULAR  '!$G$6:$R$1080,G675,2),"0"),0)</f>
        <v>0</v>
      </c>
      <c r="N674" s="31">
        <f t="shared" si="122"/>
        <v>5</v>
      </c>
      <c r="O674" s="2">
        <v>0</v>
      </c>
      <c r="P674" s="2">
        <f t="shared" si="123"/>
        <v>23.417461031249999</v>
      </c>
      <c r="Q674" s="2">
        <f t="shared" ca="1" si="124"/>
        <v>6168.2917980624879</v>
      </c>
      <c r="R674" s="2">
        <f t="shared" ca="1" si="130"/>
        <v>6168.2917980624879</v>
      </c>
      <c r="S674" s="2">
        <f t="shared" ca="1" si="131"/>
        <v>12336.583596124976</v>
      </c>
      <c r="T674" s="2">
        <f t="shared" ca="1" si="125"/>
        <v>30841.45899031244</v>
      </c>
      <c r="U674" s="2">
        <f t="shared" ca="1" si="126"/>
        <v>30841.45899031244</v>
      </c>
      <c r="V674" s="2">
        <f t="shared" ca="1" si="127"/>
        <v>61682.917980624879</v>
      </c>
      <c r="W674" s="2">
        <f t="shared" si="128"/>
        <v>0</v>
      </c>
      <c r="X674" s="2">
        <f t="shared" ca="1" si="133"/>
        <v>21.196879031142569</v>
      </c>
      <c r="Y674" s="2">
        <v>3753.2629157495312</v>
      </c>
      <c r="Z674" s="22">
        <v>3753.2629157495312</v>
      </c>
      <c r="AA674" s="65">
        <f t="shared" si="132"/>
        <v>7506.5258314990624</v>
      </c>
    </row>
    <row r="675" spans="6:27" customFormat="1">
      <c r="F675" s="1">
        <v>669</v>
      </c>
      <c r="G675" s="1">
        <v>292</v>
      </c>
      <c r="H675" s="1">
        <v>1</v>
      </c>
      <c r="I675" s="1">
        <v>292</v>
      </c>
      <c r="J675" s="1">
        <v>60</v>
      </c>
      <c r="K675" s="1" t="str">
        <f>IFERROR(IF(VLOOKUP(G675,'RESIDENCIAL POPULAR  '!$G$6:$R$1080,4,FALSE)=J675,INDEX('RESIDENCIAL POPULAR  '!$G$6:$R$1080,G676,3),"0"),0)</f>
        <v>0</v>
      </c>
      <c r="L675" s="32">
        <f t="shared" si="129"/>
        <v>292</v>
      </c>
      <c r="M675" s="1" t="str">
        <f>IFERROR(IF(VLOOKUP(G675,'RESIDENCIAL POPULAR  '!$G$6:$R$1080,4,FALSE)=J675,INDEX('RESIDENCIAL POPULAR  '!$G$6:$R$1080,G676,2),"0"),0)</f>
        <v>0</v>
      </c>
      <c r="N675" s="31">
        <f t="shared" si="122"/>
        <v>1</v>
      </c>
      <c r="O675" s="2">
        <v>0</v>
      </c>
      <c r="P675" s="2">
        <f t="shared" si="123"/>
        <v>23.417461031249999</v>
      </c>
      <c r="Q675" s="2">
        <f t="shared" ca="1" si="124"/>
        <v>6191.7092590937382</v>
      </c>
      <c r="R675" s="2">
        <f t="shared" ca="1" si="130"/>
        <v>3715.0255554562427</v>
      </c>
      <c r="S675" s="2">
        <f t="shared" ca="1" si="131"/>
        <v>9906.7348145499818</v>
      </c>
      <c r="T675" s="2">
        <f t="shared" ca="1" si="125"/>
        <v>6191.7092590937382</v>
      </c>
      <c r="U675" s="2">
        <f t="shared" ca="1" si="126"/>
        <v>3715.0255554562427</v>
      </c>
      <c r="V675" s="2">
        <f t="shared" ca="1" si="127"/>
        <v>9906.7348145499818</v>
      </c>
      <c r="W675" s="2">
        <f t="shared" si="128"/>
        <v>0</v>
      </c>
      <c r="X675" s="2">
        <f t="shared" ca="1" si="133"/>
        <v>21.204483764019653</v>
      </c>
      <c r="Y675" s="2">
        <v>3767.0487388796205</v>
      </c>
      <c r="Z675" s="22">
        <v>2260.2292433277721</v>
      </c>
      <c r="AA675" s="65">
        <f t="shared" si="132"/>
        <v>6027.2779822073926</v>
      </c>
    </row>
    <row r="676" spans="6:27" customFormat="1">
      <c r="F676" s="1">
        <v>670</v>
      </c>
      <c r="G676" s="1">
        <v>292</v>
      </c>
      <c r="H676" s="1">
        <v>1</v>
      </c>
      <c r="I676" s="1">
        <v>292</v>
      </c>
      <c r="J676" s="1">
        <v>100</v>
      </c>
      <c r="K676" s="1">
        <f>IFERROR(IF(VLOOKUP(G676,'RESIDENCIAL POPULAR  '!$G$6:$R$1080,4,FALSE)=J676,INDEX('RESIDENCIAL POPULAR  '!$G$6:$R$1080,G677,3),"0"),0)</f>
        <v>0</v>
      </c>
      <c r="L676" s="32">
        <f t="shared" si="129"/>
        <v>292</v>
      </c>
      <c r="M676" s="1">
        <f>IFERROR(IF(VLOOKUP(G676,'RESIDENCIAL POPULAR  '!$G$6:$R$1080,4,FALSE)=J676,INDEX('RESIDENCIAL POPULAR  '!$G$6:$R$1080,G677,2),"0"),0)</f>
        <v>0</v>
      </c>
      <c r="N676" s="31">
        <f t="shared" si="122"/>
        <v>1</v>
      </c>
      <c r="O676" s="2">
        <v>0</v>
      </c>
      <c r="P676" s="2">
        <f t="shared" si="123"/>
        <v>23.417461031249999</v>
      </c>
      <c r="Q676" s="2">
        <f t="shared" ca="1" si="124"/>
        <v>6191.7092590937382</v>
      </c>
      <c r="R676" s="2">
        <f t="shared" ca="1" si="130"/>
        <v>6191.7092590937382</v>
      </c>
      <c r="S676" s="2">
        <f t="shared" ca="1" si="131"/>
        <v>12383.418518187476</v>
      </c>
      <c r="T676" s="2">
        <f t="shared" ca="1" si="125"/>
        <v>6191.7092590937382</v>
      </c>
      <c r="U676" s="2">
        <f t="shared" ca="1" si="126"/>
        <v>6191.7092590937382</v>
      </c>
      <c r="V676" s="2">
        <f t="shared" ca="1" si="127"/>
        <v>12383.418518187476</v>
      </c>
      <c r="W676" s="2">
        <f t="shared" si="128"/>
        <v>0</v>
      </c>
      <c r="X676" s="2">
        <f t="shared" ca="1" si="133"/>
        <v>21.204483764019653</v>
      </c>
      <c r="Y676" s="2">
        <v>3767.0487388796205</v>
      </c>
      <c r="Z676" s="22">
        <v>3767.0487388796205</v>
      </c>
      <c r="AA676" s="65">
        <f t="shared" si="132"/>
        <v>7534.097477759241</v>
      </c>
    </row>
    <row r="677" spans="6:27" customFormat="1">
      <c r="F677" s="1">
        <v>671</v>
      </c>
      <c r="G677" s="1">
        <v>294</v>
      </c>
      <c r="H677" s="1">
        <v>1</v>
      </c>
      <c r="I677" s="1">
        <v>294</v>
      </c>
      <c r="J677" s="1">
        <v>100</v>
      </c>
      <c r="K677" s="1">
        <f>IFERROR(IF(VLOOKUP(G677,'RESIDENCIAL POPULAR  '!$G$6:$R$1080,4,FALSE)=J677,INDEX('RESIDENCIAL POPULAR  '!$G$6:$R$1080,G678,3),"0"),0)</f>
        <v>0</v>
      </c>
      <c r="L677" s="32">
        <f t="shared" si="129"/>
        <v>294</v>
      </c>
      <c r="M677" s="1">
        <f>IFERROR(IF(VLOOKUP(G677,'RESIDENCIAL POPULAR  '!$G$6:$R$1080,4,FALSE)=J677,INDEX('RESIDENCIAL POPULAR  '!$G$6:$R$1080,G678,2),"0"),0)</f>
        <v>0</v>
      </c>
      <c r="N677" s="31">
        <f t="shared" si="122"/>
        <v>1</v>
      </c>
      <c r="O677" s="2">
        <v>0</v>
      </c>
      <c r="P677" s="2">
        <f t="shared" si="123"/>
        <v>23.417461031249999</v>
      </c>
      <c r="Q677" s="2">
        <f t="shared" ca="1" si="124"/>
        <v>6238.5441811562378</v>
      </c>
      <c r="R677" s="2">
        <f t="shared" ca="1" si="130"/>
        <v>6238.5441811562378</v>
      </c>
      <c r="S677" s="2">
        <f t="shared" ca="1" si="131"/>
        <v>12477.088362312476</v>
      </c>
      <c r="T677" s="2">
        <f t="shared" ca="1" si="125"/>
        <v>6238.5441811562378</v>
      </c>
      <c r="U677" s="2">
        <f t="shared" ca="1" si="126"/>
        <v>6238.5441811562378</v>
      </c>
      <c r="V677" s="2">
        <f t="shared" ca="1" si="127"/>
        <v>12477.088362312476</v>
      </c>
      <c r="W677" s="2">
        <f t="shared" si="128"/>
        <v>0</v>
      </c>
      <c r="X677" s="2">
        <f t="shared" ca="1" si="133"/>
        <v>21.219538031143667</v>
      </c>
      <c r="Y677" s="2">
        <v>3794.6203851397991</v>
      </c>
      <c r="Z677" s="22">
        <v>3794.6203851397991</v>
      </c>
      <c r="AA677" s="65">
        <f t="shared" si="132"/>
        <v>7589.2407702795981</v>
      </c>
    </row>
    <row r="678" spans="6:27" customFormat="1">
      <c r="F678" s="1">
        <v>672</v>
      </c>
      <c r="G678" s="1">
        <v>295</v>
      </c>
      <c r="H678" s="1">
        <v>1</v>
      </c>
      <c r="I678" s="1">
        <v>295</v>
      </c>
      <c r="J678" s="1">
        <v>0</v>
      </c>
      <c r="K678" s="1" t="str">
        <f>IFERROR(IF(VLOOKUP(G678,'RESIDENCIAL POPULAR  '!$G$6:$R$1080,4,FALSE)=J678,INDEX('RESIDENCIAL POPULAR  '!$G$6:$R$1080,G679,3),"0"),0)</f>
        <v>0</v>
      </c>
      <c r="L678" s="32">
        <f t="shared" si="129"/>
        <v>295</v>
      </c>
      <c r="M678" s="1" t="str">
        <f>IFERROR(IF(VLOOKUP(G678,'RESIDENCIAL POPULAR  '!$G$6:$R$1080,4,FALSE)=J678,INDEX('RESIDENCIAL POPULAR  '!$G$6:$R$1080,G679,2),"0"),0)</f>
        <v>0</v>
      </c>
      <c r="N678" s="31">
        <f t="shared" si="122"/>
        <v>1</v>
      </c>
      <c r="O678" s="2">
        <v>0</v>
      </c>
      <c r="P678" s="2">
        <f t="shared" si="123"/>
        <v>23.417461031249999</v>
      </c>
      <c r="Q678" s="2">
        <f t="shared" ca="1" si="124"/>
        <v>6261.961642187488</v>
      </c>
      <c r="R678" s="2">
        <f t="shared" ca="1" si="130"/>
        <v>0</v>
      </c>
      <c r="S678" s="2">
        <f t="shared" ca="1" si="131"/>
        <v>6261.961642187488</v>
      </c>
      <c r="T678" s="2">
        <f t="shared" ca="1" si="125"/>
        <v>6261.961642187488</v>
      </c>
      <c r="U678" s="2">
        <f t="shared" ca="1" si="126"/>
        <v>0</v>
      </c>
      <c r="V678" s="2">
        <f t="shared" ca="1" si="127"/>
        <v>6261.961642187488</v>
      </c>
      <c r="W678" s="2">
        <f t="shared" si="128"/>
        <v>0</v>
      </c>
      <c r="X678" s="2">
        <f t="shared" ca="1" si="133"/>
        <v>21.226988617584706</v>
      </c>
      <c r="Y678" s="2">
        <v>3808.4062082698883</v>
      </c>
      <c r="Z678" s="22">
        <v>0</v>
      </c>
      <c r="AA678" s="65">
        <f t="shared" si="132"/>
        <v>3808.4062082698883</v>
      </c>
    </row>
    <row r="679" spans="6:27" customFormat="1">
      <c r="F679" s="1">
        <v>673</v>
      </c>
      <c r="G679" s="1">
        <v>295</v>
      </c>
      <c r="H679" s="1">
        <v>2</v>
      </c>
      <c r="I679" s="1">
        <v>590</v>
      </c>
      <c r="J679" s="1">
        <v>100</v>
      </c>
      <c r="K679" s="1">
        <f>IFERROR(IF(VLOOKUP(G679,'RESIDENCIAL POPULAR  '!$G$6:$R$1080,4,FALSE)=J679,INDEX('RESIDENCIAL POPULAR  '!$G$6:$R$1080,G680,3),"0"),0)</f>
        <v>0</v>
      </c>
      <c r="L679" s="32">
        <f t="shared" si="129"/>
        <v>590</v>
      </c>
      <c r="M679" s="1">
        <f>IFERROR(IF(VLOOKUP(G679,'RESIDENCIAL POPULAR  '!$G$6:$R$1080,4,FALSE)=J679,INDEX('RESIDENCIAL POPULAR  '!$G$6:$R$1080,G680,2),"0"),0)</f>
        <v>0</v>
      </c>
      <c r="N679" s="31">
        <f t="shared" si="122"/>
        <v>2</v>
      </c>
      <c r="O679" s="2">
        <v>0</v>
      </c>
      <c r="P679" s="2">
        <f t="shared" si="123"/>
        <v>23.417461031249999</v>
      </c>
      <c r="Q679" s="2">
        <f t="shared" ca="1" si="124"/>
        <v>6261.961642187488</v>
      </c>
      <c r="R679" s="2">
        <f t="shared" ca="1" si="130"/>
        <v>6261.961642187488</v>
      </c>
      <c r="S679" s="2">
        <f t="shared" ca="1" si="131"/>
        <v>12523.923284374976</v>
      </c>
      <c r="T679" s="2">
        <f t="shared" ca="1" si="125"/>
        <v>12523.923284374976</v>
      </c>
      <c r="U679" s="2">
        <f t="shared" ca="1" si="126"/>
        <v>12523.923284374976</v>
      </c>
      <c r="V679" s="2">
        <f t="shared" ca="1" si="127"/>
        <v>25047.846568749952</v>
      </c>
      <c r="W679" s="2">
        <f t="shared" si="128"/>
        <v>0</v>
      </c>
      <c r="X679" s="2">
        <f t="shared" ca="1" si="133"/>
        <v>21.226988617584706</v>
      </c>
      <c r="Y679" s="2">
        <v>3808.4062082698883</v>
      </c>
      <c r="Z679" s="22">
        <v>3808.4062082698883</v>
      </c>
      <c r="AA679" s="65">
        <f t="shared" si="132"/>
        <v>7616.8124165397767</v>
      </c>
    </row>
    <row r="680" spans="6:27" customFormat="1">
      <c r="F680" s="1">
        <v>674</v>
      </c>
      <c r="G680" s="1">
        <v>296</v>
      </c>
      <c r="H680" s="1">
        <v>1</v>
      </c>
      <c r="I680" s="1">
        <v>296</v>
      </c>
      <c r="J680" s="1">
        <v>100</v>
      </c>
      <c r="K680" s="1">
        <f>IFERROR(IF(VLOOKUP(G680,'RESIDENCIAL POPULAR  '!$G$6:$R$1080,4,FALSE)=J680,INDEX('RESIDENCIAL POPULAR  '!$G$6:$R$1080,G681,3),"0"),0)</f>
        <v>0</v>
      </c>
      <c r="L680" s="32">
        <f t="shared" si="129"/>
        <v>296</v>
      </c>
      <c r="M680" s="1">
        <f>IFERROR(IF(VLOOKUP(G680,'RESIDENCIAL POPULAR  '!$G$6:$R$1080,4,FALSE)=J680,INDEX('RESIDENCIAL POPULAR  '!$G$6:$R$1080,G681,2),"0"),0)</f>
        <v>0</v>
      </c>
      <c r="N680" s="31">
        <f t="shared" si="122"/>
        <v>1</v>
      </c>
      <c r="O680" s="2">
        <v>0</v>
      </c>
      <c r="P680" s="2">
        <f t="shared" si="123"/>
        <v>23.417461031249999</v>
      </c>
      <c r="Q680" s="2">
        <f t="shared" ca="1" si="124"/>
        <v>6285.3791032187382</v>
      </c>
      <c r="R680" s="2">
        <f t="shared" ca="1" si="130"/>
        <v>6285.3791032187382</v>
      </c>
      <c r="S680" s="2">
        <f t="shared" ca="1" si="131"/>
        <v>12570.758206437476</v>
      </c>
      <c r="T680" s="2">
        <f t="shared" ca="1" si="125"/>
        <v>6285.3791032187382</v>
      </c>
      <c r="U680" s="2">
        <f t="shared" ca="1" si="126"/>
        <v>6285.3791032187382</v>
      </c>
      <c r="V680" s="2">
        <f t="shared" ca="1" si="127"/>
        <v>12570.758206437476</v>
      </c>
      <c r="W680" s="2">
        <f t="shared" si="128"/>
        <v>0</v>
      </c>
      <c r="X680" s="2">
        <f t="shared" ca="1" si="133"/>
        <v>21.234388862225465</v>
      </c>
      <c r="Y680" s="2">
        <v>3822.1920313999776</v>
      </c>
      <c r="Z680" s="22">
        <v>3822.1920313999776</v>
      </c>
      <c r="AA680" s="65">
        <f t="shared" si="132"/>
        <v>7644.3840627999552</v>
      </c>
    </row>
    <row r="681" spans="6:27" customFormat="1">
      <c r="F681" s="1">
        <v>675</v>
      </c>
      <c r="G681" s="1">
        <v>300</v>
      </c>
      <c r="H681" s="1">
        <v>1</v>
      </c>
      <c r="I681" s="1">
        <v>300</v>
      </c>
      <c r="J681" s="1">
        <v>0</v>
      </c>
      <c r="K681" s="1" t="str">
        <f>IFERROR(IF(VLOOKUP(G681,'RESIDENCIAL POPULAR  '!$G$6:$R$1080,4,FALSE)=J681,INDEX('RESIDENCIAL POPULAR  '!$G$6:$R$1080,G682,3),"0"),0)</f>
        <v>0</v>
      </c>
      <c r="L681" s="32">
        <f t="shared" si="129"/>
        <v>300</v>
      </c>
      <c r="M681" s="1" t="str">
        <f>IFERROR(IF(VLOOKUP(G681,'RESIDENCIAL POPULAR  '!$G$6:$R$1080,4,FALSE)=J681,INDEX('RESIDENCIAL POPULAR  '!$G$6:$R$1080,G682,2),"0"),0)</f>
        <v>0</v>
      </c>
      <c r="N681" s="31">
        <f t="shared" si="122"/>
        <v>1</v>
      </c>
      <c r="O681" s="2">
        <v>0</v>
      </c>
      <c r="P681" s="2">
        <f t="shared" si="123"/>
        <v>23.417461031249999</v>
      </c>
      <c r="Q681" s="2">
        <f t="shared" ca="1" si="124"/>
        <v>6379.0489473437383</v>
      </c>
      <c r="R681" s="2">
        <f t="shared" ca="1" si="130"/>
        <v>0</v>
      </c>
      <c r="S681" s="2">
        <f t="shared" ca="1" si="131"/>
        <v>6379.0489473437383</v>
      </c>
      <c r="T681" s="2">
        <f t="shared" ca="1" si="125"/>
        <v>6379.0489473437383</v>
      </c>
      <c r="U681" s="2">
        <f t="shared" ca="1" si="126"/>
        <v>0</v>
      </c>
      <c r="V681" s="2">
        <f t="shared" ca="1" si="127"/>
        <v>6379.0489473437383</v>
      </c>
      <c r="W681" s="2">
        <f t="shared" si="128"/>
        <v>0</v>
      </c>
      <c r="X681" s="2">
        <f t="shared" ca="1" si="133"/>
        <v>21.263496491145794</v>
      </c>
      <c r="Y681" s="2">
        <v>3877.3353239203343</v>
      </c>
      <c r="Z681" s="22">
        <v>0</v>
      </c>
      <c r="AA681" s="65">
        <f t="shared" si="132"/>
        <v>3877.3353239203343</v>
      </c>
    </row>
    <row r="682" spans="6:27" customFormat="1">
      <c r="F682" s="1">
        <v>676</v>
      </c>
      <c r="G682" s="1">
        <v>300</v>
      </c>
      <c r="H682" s="1">
        <v>1</v>
      </c>
      <c r="I682" s="1">
        <v>300</v>
      </c>
      <c r="J682" s="1">
        <v>60</v>
      </c>
      <c r="K682" s="1" t="str">
        <f>IFERROR(IF(VLOOKUP(G682,'RESIDENCIAL POPULAR  '!$G$6:$R$1080,4,FALSE)=J682,INDEX('RESIDENCIAL POPULAR  '!$G$6:$R$1080,G683,3),"0"),0)</f>
        <v>0</v>
      </c>
      <c r="L682" s="32">
        <f t="shared" si="129"/>
        <v>300</v>
      </c>
      <c r="M682" s="1" t="str">
        <f>IFERROR(IF(VLOOKUP(G682,'RESIDENCIAL POPULAR  '!$G$6:$R$1080,4,FALSE)=J682,INDEX('RESIDENCIAL POPULAR  '!$G$6:$R$1080,G683,2),"0"),0)</f>
        <v>0</v>
      </c>
      <c r="N682" s="31">
        <f t="shared" si="122"/>
        <v>1</v>
      </c>
      <c r="O682" s="2">
        <v>0</v>
      </c>
      <c r="P682" s="2">
        <f t="shared" si="123"/>
        <v>23.417461031249999</v>
      </c>
      <c r="Q682" s="2">
        <f t="shared" ca="1" si="124"/>
        <v>6379.0489473437383</v>
      </c>
      <c r="R682" s="2">
        <f t="shared" ca="1" si="130"/>
        <v>3827.4293684062427</v>
      </c>
      <c r="S682" s="2">
        <f t="shared" ca="1" si="131"/>
        <v>10206.478315749981</v>
      </c>
      <c r="T682" s="2">
        <f t="shared" ca="1" si="125"/>
        <v>6379.0489473437383</v>
      </c>
      <c r="U682" s="2">
        <f t="shared" ca="1" si="126"/>
        <v>3827.4293684062427</v>
      </c>
      <c r="V682" s="2">
        <f t="shared" ca="1" si="127"/>
        <v>10206.478315749981</v>
      </c>
      <c r="W682" s="2">
        <f t="shared" si="128"/>
        <v>0</v>
      </c>
      <c r="X682" s="2">
        <f t="shared" ca="1" si="133"/>
        <v>21.263496491145794</v>
      </c>
      <c r="Y682" s="2">
        <v>3877.3353239203343</v>
      </c>
      <c r="Z682" s="22">
        <v>2326.4011943522005</v>
      </c>
      <c r="AA682" s="65">
        <f t="shared" si="132"/>
        <v>6203.7365182725352</v>
      </c>
    </row>
    <row r="683" spans="6:27" customFormat="1">
      <c r="F683" s="1">
        <v>677</v>
      </c>
      <c r="G683" s="1">
        <v>300</v>
      </c>
      <c r="H683" s="1">
        <v>1</v>
      </c>
      <c r="I683" s="1">
        <v>300</v>
      </c>
      <c r="J683" s="1">
        <v>100</v>
      </c>
      <c r="K683" s="1">
        <f>IFERROR(IF(VLOOKUP(G683,'RESIDENCIAL POPULAR  '!$G$6:$R$1080,4,FALSE)=J683,INDEX('RESIDENCIAL POPULAR  '!$G$6:$R$1080,G684,3),"0"),0)</f>
        <v>0</v>
      </c>
      <c r="L683" s="32">
        <f t="shared" si="129"/>
        <v>300</v>
      </c>
      <c r="M683" s="1">
        <f>IFERROR(IF(VLOOKUP(G683,'RESIDENCIAL POPULAR  '!$G$6:$R$1080,4,FALSE)=J683,INDEX('RESIDENCIAL POPULAR  '!$G$6:$R$1080,G684,2),"0"),0)</f>
        <v>0</v>
      </c>
      <c r="N683" s="31">
        <f t="shared" si="122"/>
        <v>1</v>
      </c>
      <c r="O683" s="2">
        <v>0</v>
      </c>
      <c r="P683" s="2">
        <f t="shared" si="123"/>
        <v>23.417461031249999</v>
      </c>
      <c r="Q683" s="2">
        <f t="shared" ca="1" si="124"/>
        <v>6379.0489473437383</v>
      </c>
      <c r="R683" s="2">
        <f t="shared" ca="1" si="130"/>
        <v>6379.0489473437383</v>
      </c>
      <c r="S683" s="2">
        <f t="shared" ca="1" si="131"/>
        <v>12758.097894687477</v>
      </c>
      <c r="T683" s="2">
        <f t="shared" ca="1" si="125"/>
        <v>6379.0489473437383</v>
      </c>
      <c r="U683" s="2">
        <f t="shared" ca="1" si="126"/>
        <v>6379.0489473437383</v>
      </c>
      <c r="V683" s="2">
        <f t="shared" ca="1" si="127"/>
        <v>12758.097894687477</v>
      </c>
      <c r="W683" s="2">
        <f t="shared" si="128"/>
        <v>0</v>
      </c>
      <c r="X683" s="2">
        <f t="shared" ca="1" si="133"/>
        <v>21.263496491145794</v>
      </c>
      <c r="Y683" s="2">
        <v>3877.3353239203343</v>
      </c>
      <c r="Z683" s="22">
        <v>3877.3353239203343</v>
      </c>
      <c r="AA683" s="65">
        <f t="shared" si="132"/>
        <v>7754.6706478406686</v>
      </c>
    </row>
    <row r="684" spans="6:27" customFormat="1">
      <c r="F684" s="1">
        <v>678</v>
      </c>
      <c r="G684" s="1">
        <v>301</v>
      </c>
      <c r="H684" s="1">
        <v>2</v>
      </c>
      <c r="I684" s="1">
        <v>602</v>
      </c>
      <c r="J684" s="1">
        <v>100</v>
      </c>
      <c r="K684" s="1">
        <f>IFERROR(IF(VLOOKUP(G684,'RESIDENCIAL POPULAR  '!$G$6:$R$1080,4,FALSE)=J684,INDEX('RESIDENCIAL POPULAR  '!$G$6:$R$1080,G685,3),"0"),0)</f>
        <v>0</v>
      </c>
      <c r="L684" s="32">
        <f t="shared" si="129"/>
        <v>602</v>
      </c>
      <c r="M684" s="1">
        <f>IFERROR(IF(VLOOKUP(G684,'RESIDENCIAL POPULAR  '!$G$6:$R$1080,4,FALSE)=J684,INDEX('RESIDENCIAL POPULAR  '!$G$6:$R$1080,G685,2),"0"),0)</f>
        <v>0</v>
      </c>
      <c r="N684" s="31">
        <f t="shared" si="122"/>
        <v>2</v>
      </c>
      <c r="O684" s="2">
        <v>0</v>
      </c>
      <c r="P684" s="2">
        <f t="shared" si="123"/>
        <v>23.417461031249999</v>
      </c>
      <c r="Q684" s="2">
        <f t="shared" ca="1" si="124"/>
        <v>6402.4664083749885</v>
      </c>
      <c r="R684" s="2">
        <f t="shared" ca="1" si="130"/>
        <v>6402.4664083749885</v>
      </c>
      <c r="S684" s="2">
        <f t="shared" ca="1" si="131"/>
        <v>12804.932816749977</v>
      </c>
      <c r="T684" s="2">
        <f t="shared" ca="1" si="125"/>
        <v>12804.932816749977</v>
      </c>
      <c r="U684" s="2">
        <f t="shared" ca="1" si="126"/>
        <v>12804.932816749977</v>
      </c>
      <c r="V684" s="2">
        <f t="shared" ca="1" si="127"/>
        <v>25609.865633499954</v>
      </c>
      <c r="W684" s="2">
        <f t="shared" si="128"/>
        <v>0</v>
      </c>
      <c r="X684" s="2">
        <f t="shared" ca="1" si="133"/>
        <v>21.270652519518233</v>
      </c>
      <c r="Y684" s="2">
        <v>3891.1211470504236</v>
      </c>
      <c r="Z684" s="22">
        <v>3891.1211470504236</v>
      </c>
      <c r="AA684" s="65">
        <f t="shared" si="132"/>
        <v>7782.2422941008472</v>
      </c>
    </row>
    <row r="685" spans="6:27" customFormat="1">
      <c r="F685" s="1">
        <v>679</v>
      </c>
      <c r="G685" s="1">
        <v>305</v>
      </c>
      <c r="H685" s="1">
        <v>3</v>
      </c>
      <c r="I685" s="1">
        <v>916</v>
      </c>
      <c r="J685" s="1">
        <v>0</v>
      </c>
      <c r="K685" s="1" t="str">
        <f>IFERROR(IF(VLOOKUP(G685,'RESIDENCIAL POPULAR  '!$G$6:$R$1080,4,FALSE)=J685,INDEX('RESIDENCIAL POPULAR  '!$G$6:$R$1080,G686,3),"0"),0)</f>
        <v>0</v>
      </c>
      <c r="L685" s="32">
        <f t="shared" si="129"/>
        <v>916</v>
      </c>
      <c r="M685" s="1" t="str">
        <f>IFERROR(IF(VLOOKUP(G685,'RESIDENCIAL POPULAR  '!$G$6:$R$1080,4,FALSE)=J685,INDEX('RESIDENCIAL POPULAR  '!$G$6:$R$1080,G686,2),"0"),0)</f>
        <v>0</v>
      </c>
      <c r="N685" s="31">
        <f t="shared" si="122"/>
        <v>3</v>
      </c>
      <c r="O685" s="2">
        <v>0</v>
      </c>
      <c r="P685" s="2">
        <f t="shared" si="123"/>
        <v>23.417461031249999</v>
      </c>
      <c r="Q685" s="2">
        <f t="shared" ca="1" si="124"/>
        <v>6496.1362524999886</v>
      </c>
      <c r="R685" s="2">
        <f t="shared" ca="1" si="130"/>
        <v>0</v>
      </c>
      <c r="S685" s="2">
        <f t="shared" ca="1" si="131"/>
        <v>6496.1362524999886</v>
      </c>
      <c r="T685" s="2">
        <f t="shared" ca="1" si="125"/>
        <v>19488.408757499965</v>
      </c>
      <c r="U685" s="2">
        <f t="shared" ca="1" si="126"/>
        <v>0</v>
      </c>
      <c r="V685" s="2">
        <f t="shared" ca="1" si="127"/>
        <v>19488.408757499965</v>
      </c>
      <c r="W685" s="2">
        <f t="shared" si="128"/>
        <v>0</v>
      </c>
      <c r="X685" s="2">
        <f t="shared" ca="1" si="133"/>
        <v>21.298807385245865</v>
      </c>
      <c r="Y685" s="2">
        <v>3946.2644395707803</v>
      </c>
      <c r="Z685" s="22">
        <v>0</v>
      </c>
      <c r="AA685" s="65">
        <f t="shared" si="132"/>
        <v>3946.2644395707803</v>
      </c>
    </row>
    <row r="686" spans="6:27" customFormat="1">
      <c r="F686" s="1">
        <v>680</v>
      </c>
      <c r="G686" s="1">
        <v>306</v>
      </c>
      <c r="H686" s="1">
        <v>1</v>
      </c>
      <c r="I686" s="1">
        <v>306</v>
      </c>
      <c r="J686" s="1">
        <v>0</v>
      </c>
      <c r="K686" s="1" t="str">
        <f>IFERROR(IF(VLOOKUP(G686,'RESIDENCIAL POPULAR  '!$G$6:$R$1080,4,FALSE)=J686,INDEX('RESIDENCIAL POPULAR  '!$G$6:$R$1080,G687,3),"0"),0)</f>
        <v>0</v>
      </c>
      <c r="L686" s="32">
        <f t="shared" si="129"/>
        <v>306</v>
      </c>
      <c r="M686" s="1" t="str">
        <f>IFERROR(IF(VLOOKUP(G686,'RESIDENCIAL POPULAR  '!$G$6:$R$1080,4,FALSE)=J686,INDEX('RESIDENCIAL POPULAR  '!$G$6:$R$1080,G687,2),"0"),0)</f>
        <v>0</v>
      </c>
      <c r="N686" s="31">
        <f t="shared" si="122"/>
        <v>1</v>
      </c>
      <c r="O686" s="2">
        <v>0</v>
      </c>
      <c r="P686" s="2">
        <f t="shared" si="123"/>
        <v>23.417461031249999</v>
      </c>
      <c r="Q686" s="2">
        <f t="shared" ca="1" si="124"/>
        <v>6519.5537135312388</v>
      </c>
      <c r="R686" s="2">
        <f t="shared" ca="1" si="130"/>
        <v>0</v>
      </c>
      <c r="S686" s="2">
        <f t="shared" ca="1" si="131"/>
        <v>6519.5537135312388</v>
      </c>
      <c r="T686" s="2">
        <f t="shared" ca="1" si="125"/>
        <v>6519.5537135312388</v>
      </c>
      <c r="U686" s="2">
        <f t="shared" ca="1" si="126"/>
        <v>0</v>
      </c>
      <c r="V686" s="2">
        <f t="shared" ca="1" si="127"/>
        <v>6519.5537135312388</v>
      </c>
      <c r="W686" s="2">
        <f t="shared" si="128"/>
        <v>0</v>
      </c>
      <c r="X686" s="2">
        <f t="shared" ca="1" si="133"/>
        <v>21.305731089971367</v>
      </c>
      <c r="Y686" s="2">
        <v>3960.0502627008696</v>
      </c>
      <c r="Z686" s="22">
        <v>0</v>
      </c>
      <c r="AA686" s="65">
        <f t="shared" si="132"/>
        <v>3960.0502627008696</v>
      </c>
    </row>
    <row r="687" spans="6:27" customFormat="1">
      <c r="F687" s="1">
        <v>681</v>
      </c>
      <c r="G687" s="1">
        <v>308</v>
      </c>
      <c r="H687" s="1">
        <v>1</v>
      </c>
      <c r="I687" s="1">
        <v>308</v>
      </c>
      <c r="J687" s="1">
        <v>80</v>
      </c>
      <c r="K687" s="1" t="str">
        <f>IFERROR(IF(VLOOKUP(G687,'RESIDENCIAL POPULAR  '!$G$6:$R$1080,4,FALSE)=J687,INDEX('RESIDENCIAL POPULAR  '!$G$6:$R$1080,G688,3),"0"),0)</f>
        <v>0</v>
      </c>
      <c r="L687" s="32">
        <f t="shared" si="129"/>
        <v>308</v>
      </c>
      <c r="M687" s="1" t="str">
        <f>IFERROR(IF(VLOOKUP(G687,'RESIDENCIAL POPULAR  '!$G$6:$R$1080,4,FALSE)=J687,INDEX('RESIDENCIAL POPULAR  '!$G$6:$R$1080,G688,2),"0"),0)</f>
        <v>0</v>
      </c>
      <c r="N687" s="31">
        <f t="shared" si="122"/>
        <v>1</v>
      </c>
      <c r="O687" s="2">
        <v>0</v>
      </c>
      <c r="P687" s="2">
        <f t="shared" si="123"/>
        <v>23.417461031249999</v>
      </c>
      <c r="Q687" s="2">
        <f t="shared" ca="1" si="124"/>
        <v>6566.3886355937384</v>
      </c>
      <c r="R687" s="2">
        <f t="shared" ca="1" si="130"/>
        <v>5253.1109084749914</v>
      </c>
      <c r="S687" s="2">
        <f t="shared" ca="1" si="131"/>
        <v>11819.499544068731</v>
      </c>
      <c r="T687" s="2">
        <f t="shared" ca="1" si="125"/>
        <v>6566.3886355937384</v>
      </c>
      <c r="U687" s="2">
        <f t="shared" ca="1" si="126"/>
        <v>5253.1109084749914</v>
      </c>
      <c r="V687" s="2">
        <f t="shared" ca="1" si="127"/>
        <v>11819.499544068731</v>
      </c>
      <c r="W687" s="2">
        <f t="shared" si="128"/>
        <v>0</v>
      </c>
      <c r="X687" s="2">
        <f t="shared" ca="1" si="133"/>
        <v>21.319443622057591</v>
      </c>
      <c r="Y687" s="2">
        <v>3987.6219089610481</v>
      </c>
      <c r="Z687" s="22">
        <v>3190.0975271688385</v>
      </c>
      <c r="AA687" s="65">
        <f t="shared" si="132"/>
        <v>7177.7194361298862</v>
      </c>
    </row>
    <row r="688" spans="6:27" customFormat="1">
      <c r="F688" s="1">
        <v>682</v>
      </c>
      <c r="G688" s="1">
        <v>311</v>
      </c>
      <c r="H688" s="1">
        <v>2</v>
      </c>
      <c r="I688" s="1">
        <v>622</v>
      </c>
      <c r="J688" s="1">
        <v>0</v>
      </c>
      <c r="K688" s="1" t="str">
        <f>IFERROR(IF(VLOOKUP(G688,'RESIDENCIAL POPULAR  '!$G$6:$R$1080,4,FALSE)=J688,INDEX('RESIDENCIAL POPULAR  '!$G$6:$R$1080,G689,3),"0"),0)</f>
        <v>0</v>
      </c>
      <c r="L688" s="32">
        <f t="shared" si="129"/>
        <v>622</v>
      </c>
      <c r="M688" s="1" t="str">
        <f>IFERROR(IF(VLOOKUP(G688,'RESIDENCIAL POPULAR  '!$G$6:$R$1080,4,FALSE)=J688,INDEX('RESIDENCIAL POPULAR  '!$G$6:$R$1080,G689,2),"0"),0)</f>
        <v>0</v>
      </c>
      <c r="N688" s="31">
        <f t="shared" si="122"/>
        <v>2</v>
      </c>
      <c r="O688" s="2">
        <v>0</v>
      </c>
      <c r="P688" s="2">
        <f t="shared" si="123"/>
        <v>23.417461031249999</v>
      </c>
      <c r="Q688" s="2">
        <f t="shared" ca="1" si="124"/>
        <v>6636.6410186874882</v>
      </c>
      <c r="R688" s="2">
        <f t="shared" ca="1" si="130"/>
        <v>0</v>
      </c>
      <c r="S688" s="2">
        <f t="shared" ca="1" si="131"/>
        <v>6636.6410186874882</v>
      </c>
      <c r="T688" s="2">
        <f t="shared" ca="1" si="125"/>
        <v>13273.282037374976</v>
      </c>
      <c r="U688" s="2">
        <f t="shared" ca="1" si="126"/>
        <v>0</v>
      </c>
      <c r="V688" s="2">
        <f t="shared" ca="1" si="127"/>
        <v>13273.282037374976</v>
      </c>
      <c r="W688" s="2">
        <f t="shared" si="128"/>
        <v>0</v>
      </c>
      <c r="X688" s="2">
        <f t="shared" ca="1" si="133"/>
        <v>21.339681732114109</v>
      </c>
      <c r="Y688" s="2">
        <v>4028.9793783513155</v>
      </c>
      <c r="Z688" s="22">
        <v>0</v>
      </c>
      <c r="AA688" s="65">
        <f t="shared" si="132"/>
        <v>4028.9793783513155</v>
      </c>
    </row>
    <row r="689" spans="6:27" customFormat="1">
      <c r="F689" s="1">
        <v>683</v>
      </c>
      <c r="G689" s="1">
        <v>312</v>
      </c>
      <c r="H689" s="1">
        <v>1</v>
      </c>
      <c r="I689" s="1">
        <v>312</v>
      </c>
      <c r="J689" s="1">
        <v>60</v>
      </c>
      <c r="K689" s="1" t="str">
        <f>IFERROR(IF(VLOOKUP(G689,'RESIDENCIAL POPULAR  '!$G$6:$R$1080,4,FALSE)=J689,INDEX('RESIDENCIAL POPULAR  '!$G$6:$R$1080,G690,3),"0"),0)</f>
        <v>0</v>
      </c>
      <c r="L689" s="32">
        <f t="shared" si="129"/>
        <v>312</v>
      </c>
      <c r="M689" s="1" t="str">
        <f>IFERROR(IF(VLOOKUP(G689,'RESIDENCIAL POPULAR  '!$G$6:$R$1080,4,FALSE)=J689,INDEX('RESIDENCIAL POPULAR  '!$G$6:$R$1080,G690,2),"0"),0)</f>
        <v>0</v>
      </c>
      <c r="N689" s="31">
        <f t="shared" si="122"/>
        <v>1</v>
      </c>
      <c r="O689" s="2">
        <v>0</v>
      </c>
      <c r="P689" s="2">
        <f t="shared" si="123"/>
        <v>23.417461031249999</v>
      </c>
      <c r="Q689" s="2">
        <f t="shared" ca="1" si="124"/>
        <v>6660.0584797187385</v>
      </c>
      <c r="R689" s="2">
        <f t="shared" ca="1" si="130"/>
        <v>3996.0350878312429</v>
      </c>
      <c r="S689" s="2">
        <f t="shared" ca="1" si="131"/>
        <v>10656.093567549982</v>
      </c>
      <c r="T689" s="2">
        <f t="shared" ca="1" si="125"/>
        <v>6660.0584797187385</v>
      </c>
      <c r="U689" s="2">
        <f t="shared" ca="1" si="126"/>
        <v>3996.0350878312429</v>
      </c>
      <c r="V689" s="2">
        <f t="shared" ca="1" si="127"/>
        <v>10656.093567549982</v>
      </c>
      <c r="W689" s="2">
        <f t="shared" si="128"/>
        <v>0</v>
      </c>
      <c r="X689" s="2">
        <f t="shared" ca="1" si="133"/>
        <v>21.346341281149801</v>
      </c>
      <c r="Y689" s="2">
        <v>4042.7652014814048</v>
      </c>
      <c r="Z689" s="22">
        <v>2425.6591208888426</v>
      </c>
      <c r="AA689" s="65">
        <f t="shared" si="132"/>
        <v>6468.424322370247</v>
      </c>
    </row>
    <row r="690" spans="6:27" customFormat="1">
      <c r="F690" s="1">
        <v>684</v>
      </c>
      <c r="G690" s="1">
        <v>313</v>
      </c>
      <c r="H690" s="1">
        <v>1</v>
      </c>
      <c r="I690" s="1">
        <v>313</v>
      </c>
      <c r="J690" s="1">
        <v>100</v>
      </c>
      <c r="K690" s="1">
        <f>IFERROR(IF(VLOOKUP(G690,'RESIDENCIAL POPULAR  '!$G$6:$R$1080,4,FALSE)=J690,INDEX('RESIDENCIAL POPULAR  '!$G$6:$R$1080,G691,3),"0"),0)</f>
        <v>0</v>
      </c>
      <c r="L690" s="32">
        <f t="shared" si="129"/>
        <v>313</v>
      </c>
      <c r="M690" s="1">
        <f>IFERROR(IF(VLOOKUP(G690,'RESIDENCIAL POPULAR  '!$G$6:$R$1080,4,FALSE)=J690,INDEX('RESIDENCIAL POPULAR  '!$G$6:$R$1080,G691,2),"0"),0)</f>
        <v>0</v>
      </c>
      <c r="N690" s="31">
        <f t="shared" si="122"/>
        <v>1</v>
      </c>
      <c r="O690" s="2">
        <v>0</v>
      </c>
      <c r="P690" s="2">
        <f t="shared" si="123"/>
        <v>23.417461031249999</v>
      </c>
      <c r="Q690" s="2">
        <f t="shared" ca="1" si="124"/>
        <v>6683.4759407499887</v>
      </c>
      <c r="R690" s="2">
        <f t="shared" ca="1" si="130"/>
        <v>6683.4759407499887</v>
      </c>
      <c r="S690" s="2">
        <f t="shared" ca="1" si="131"/>
        <v>13366.951881499977</v>
      </c>
      <c r="T690" s="2">
        <f t="shared" ca="1" si="125"/>
        <v>6683.4759407499887</v>
      </c>
      <c r="U690" s="2">
        <f t="shared" ca="1" si="126"/>
        <v>6683.4759407499887</v>
      </c>
      <c r="V690" s="2">
        <f t="shared" ca="1" si="127"/>
        <v>13366.951881499977</v>
      </c>
      <c r="W690" s="2">
        <f t="shared" si="128"/>
        <v>0</v>
      </c>
      <c r="X690" s="2">
        <f t="shared" ca="1" si="133"/>
        <v>21.352958277156514</v>
      </c>
      <c r="Y690" s="2">
        <v>4056.5510246114941</v>
      </c>
      <c r="Z690" s="22">
        <v>4056.5510246114941</v>
      </c>
      <c r="AA690" s="65">
        <f t="shared" si="132"/>
        <v>8113.1020492229882</v>
      </c>
    </row>
    <row r="691" spans="6:27" customFormat="1">
      <c r="F691" s="1">
        <v>685</v>
      </c>
      <c r="G691" s="1">
        <v>314</v>
      </c>
      <c r="H691" s="1">
        <v>1</v>
      </c>
      <c r="I691" s="1">
        <v>314</v>
      </c>
      <c r="J691" s="1">
        <v>0</v>
      </c>
      <c r="K691" s="1" t="str">
        <f>IFERROR(IF(VLOOKUP(G691,'RESIDENCIAL POPULAR  '!$G$6:$R$1080,4,FALSE)=J691,INDEX('RESIDENCIAL POPULAR  '!$G$6:$R$1080,G692,3),"0"),0)</f>
        <v>0</v>
      </c>
      <c r="L691" s="32">
        <f t="shared" si="129"/>
        <v>314</v>
      </c>
      <c r="M691" s="1" t="str">
        <f>IFERROR(IF(VLOOKUP(G691,'RESIDENCIAL POPULAR  '!$G$6:$R$1080,4,FALSE)=J691,INDEX('RESIDENCIAL POPULAR  '!$G$6:$R$1080,G692,2),"0"),0)</f>
        <v>0</v>
      </c>
      <c r="N691" s="31">
        <f t="shared" si="122"/>
        <v>1</v>
      </c>
      <c r="O691" s="2">
        <v>0</v>
      </c>
      <c r="P691" s="2">
        <f t="shared" si="123"/>
        <v>23.417461031249999</v>
      </c>
      <c r="Q691" s="2">
        <f t="shared" ca="1" si="124"/>
        <v>6706.8934017812389</v>
      </c>
      <c r="R691" s="2">
        <f t="shared" ca="1" si="130"/>
        <v>0</v>
      </c>
      <c r="S691" s="2">
        <f t="shared" ca="1" si="131"/>
        <v>6706.8934017812389</v>
      </c>
      <c r="T691" s="2">
        <f t="shared" ca="1" si="125"/>
        <v>6706.8934017812389</v>
      </c>
      <c r="U691" s="2">
        <f t="shared" ca="1" si="126"/>
        <v>0</v>
      </c>
      <c r="V691" s="2">
        <f t="shared" ca="1" si="127"/>
        <v>6706.8934017812389</v>
      </c>
      <c r="W691" s="2">
        <f t="shared" si="128"/>
        <v>0</v>
      </c>
      <c r="X691" s="2">
        <f t="shared" ca="1" si="133"/>
        <v>21.359533126691844</v>
      </c>
      <c r="Y691" s="2">
        <v>4070.3368477415834</v>
      </c>
      <c r="Z691" s="22">
        <v>0</v>
      </c>
      <c r="AA691" s="65">
        <f t="shared" si="132"/>
        <v>4070.3368477415834</v>
      </c>
    </row>
    <row r="692" spans="6:27" customFormat="1">
      <c r="F692" s="1">
        <v>686</v>
      </c>
      <c r="G692" s="1">
        <v>314</v>
      </c>
      <c r="H692" s="1">
        <v>1</v>
      </c>
      <c r="I692" s="1">
        <v>314</v>
      </c>
      <c r="J692" s="1">
        <v>60</v>
      </c>
      <c r="K692" s="1" t="str">
        <f>IFERROR(IF(VLOOKUP(G692,'RESIDENCIAL POPULAR  '!$G$6:$R$1080,4,FALSE)=J692,INDEX('RESIDENCIAL POPULAR  '!$G$6:$R$1080,G693,3),"0"),0)</f>
        <v>0</v>
      </c>
      <c r="L692" s="32">
        <f t="shared" si="129"/>
        <v>314</v>
      </c>
      <c r="M692" s="1" t="str">
        <f>IFERROR(IF(VLOOKUP(G692,'RESIDENCIAL POPULAR  '!$G$6:$R$1080,4,FALSE)=J692,INDEX('RESIDENCIAL POPULAR  '!$G$6:$R$1080,G693,2),"0"),0)</f>
        <v>0</v>
      </c>
      <c r="N692" s="31">
        <f t="shared" si="122"/>
        <v>1</v>
      </c>
      <c r="O692" s="2">
        <v>0</v>
      </c>
      <c r="P692" s="2">
        <f t="shared" si="123"/>
        <v>23.417461031249999</v>
      </c>
      <c r="Q692" s="2">
        <f t="shared" ca="1" si="124"/>
        <v>6706.8934017812389</v>
      </c>
      <c r="R692" s="2">
        <f t="shared" ca="1" si="130"/>
        <v>4024.136041068743</v>
      </c>
      <c r="S692" s="2">
        <f t="shared" ca="1" si="131"/>
        <v>10731.029442849982</v>
      </c>
      <c r="T692" s="2">
        <f t="shared" ca="1" si="125"/>
        <v>6706.8934017812389</v>
      </c>
      <c r="U692" s="2">
        <f t="shared" ca="1" si="126"/>
        <v>4024.136041068743</v>
      </c>
      <c r="V692" s="2">
        <f t="shared" ca="1" si="127"/>
        <v>10731.029442849982</v>
      </c>
      <c r="W692" s="2">
        <f t="shared" si="128"/>
        <v>0</v>
      </c>
      <c r="X692" s="2">
        <f t="shared" ca="1" si="133"/>
        <v>21.359533126691844</v>
      </c>
      <c r="Y692" s="2">
        <v>4070.3368477415834</v>
      </c>
      <c r="Z692" s="22">
        <v>2442.2021086449499</v>
      </c>
      <c r="AA692" s="65">
        <f t="shared" si="132"/>
        <v>6512.5389563865338</v>
      </c>
    </row>
    <row r="693" spans="6:27" customFormat="1">
      <c r="F693" s="1">
        <v>687</v>
      </c>
      <c r="G693" s="1">
        <v>315</v>
      </c>
      <c r="H693" s="1">
        <v>1</v>
      </c>
      <c r="I693" s="1">
        <v>315</v>
      </c>
      <c r="J693" s="1">
        <v>0</v>
      </c>
      <c r="K693" s="1" t="str">
        <f>IFERROR(IF(VLOOKUP(G693,'RESIDENCIAL POPULAR  '!$G$6:$R$1080,4,FALSE)=J693,INDEX('RESIDENCIAL POPULAR  '!$G$6:$R$1080,G694,3),"0"),0)</f>
        <v>0</v>
      </c>
      <c r="L693" s="32">
        <f t="shared" si="129"/>
        <v>315</v>
      </c>
      <c r="M693" s="1" t="str">
        <f>IFERROR(IF(VLOOKUP(G693,'RESIDENCIAL POPULAR  '!$G$6:$R$1080,4,FALSE)=J693,INDEX('RESIDENCIAL POPULAR  '!$G$6:$R$1080,G694,2),"0"),0)</f>
        <v>0</v>
      </c>
      <c r="N693" s="31">
        <f t="shared" si="122"/>
        <v>1</v>
      </c>
      <c r="O693" s="2">
        <v>0</v>
      </c>
      <c r="P693" s="2">
        <f t="shared" si="123"/>
        <v>23.417461031249999</v>
      </c>
      <c r="Q693" s="2">
        <f t="shared" ca="1" si="124"/>
        <v>6730.3108628124892</v>
      </c>
      <c r="R693" s="2">
        <f t="shared" ca="1" si="130"/>
        <v>0</v>
      </c>
      <c r="S693" s="2">
        <f t="shared" ca="1" si="131"/>
        <v>6730.3108628124892</v>
      </c>
      <c r="T693" s="2">
        <f t="shared" ca="1" si="125"/>
        <v>6730.3108628124892</v>
      </c>
      <c r="U693" s="2">
        <f t="shared" ca="1" si="126"/>
        <v>0</v>
      </c>
      <c r="V693" s="2">
        <f t="shared" ca="1" si="127"/>
        <v>6730.3108628124892</v>
      </c>
      <c r="W693" s="2">
        <f t="shared" si="128"/>
        <v>0</v>
      </c>
      <c r="X693" s="2">
        <f t="shared" ca="1" si="133"/>
        <v>21.366066231150761</v>
      </c>
      <c r="Y693" s="2">
        <v>4084.1226708716727</v>
      </c>
      <c r="Z693" s="22">
        <v>0</v>
      </c>
      <c r="AA693" s="65">
        <f t="shared" si="132"/>
        <v>4084.1226708716727</v>
      </c>
    </row>
    <row r="694" spans="6:27" customFormat="1">
      <c r="F694" s="1">
        <v>688</v>
      </c>
      <c r="G694" s="1">
        <v>315</v>
      </c>
      <c r="H694" s="1">
        <v>1</v>
      </c>
      <c r="I694" s="1">
        <v>315</v>
      </c>
      <c r="J694" s="1">
        <v>100</v>
      </c>
      <c r="K694" s="1">
        <f>IFERROR(IF(VLOOKUP(G694,'RESIDENCIAL POPULAR  '!$G$6:$R$1080,4,FALSE)=J694,INDEX('RESIDENCIAL POPULAR  '!$G$6:$R$1080,G695,3),"0"),0)</f>
        <v>0</v>
      </c>
      <c r="L694" s="32">
        <f t="shared" si="129"/>
        <v>315</v>
      </c>
      <c r="M694" s="1">
        <f>IFERROR(IF(VLOOKUP(G694,'RESIDENCIAL POPULAR  '!$G$6:$R$1080,4,FALSE)=J694,INDEX('RESIDENCIAL POPULAR  '!$G$6:$R$1080,G695,2),"0"),0)</f>
        <v>0</v>
      </c>
      <c r="N694" s="31">
        <f t="shared" si="122"/>
        <v>1</v>
      </c>
      <c r="O694" s="2">
        <v>0</v>
      </c>
      <c r="P694" s="2">
        <f t="shared" si="123"/>
        <v>23.417461031249999</v>
      </c>
      <c r="Q694" s="2">
        <f t="shared" ca="1" si="124"/>
        <v>6730.3108628124892</v>
      </c>
      <c r="R694" s="2">
        <f t="shared" ca="1" si="130"/>
        <v>6730.3108628124892</v>
      </c>
      <c r="S694" s="2">
        <f t="shared" ca="1" si="131"/>
        <v>13460.621725624978</v>
      </c>
      <c r="T694" s="2">
        <f t="shared" ca="1" si="125"/>
        <v>6730.3108628124892</v>
      </c>
      <c r="U694" s="2">
        <f t="shared" ca="1" si="126"/>
        <v>6730.3108628124892</v>
      </c>
      <c r="V694" s="2">
        <f t="shared" ca="1" si="127"/>
        <v>13460.621725624978</v>
      </c>
      <c r="W694" s="2">
        <f t="shared" si="128"/>
        <v>0</v>
      </c>
      <c r="X694" s="2">
        <f t="shared" ca="1" si="133"/>
        <v>21.366066231150761</v>
      </c>
      <c r="Y694" s="2">
        <v>4084.1226708716727</v>
      </c>
      <c r="Z694" s="22">
        <v>4084.1226708716727</v>
      </c>
      <c r="AA694" s="65">
        <f t="shared" si="132"/>
        <v>8168.2453417433453</v>
      </c>
    </row>
    <row r="695" spans="6:27" customFormat="1">
      <c r="F695" s="1">
        <v>689</v>
      </c>
      <c r="G695" s="1">
        <v>317</v>
      </c>
      <c r="H695" s="1">
        <v>2</v>
      </c>
      <c r="I695" s="1">
        <v>633</v>
      </c>
      <c r="J695" s="1">
        <v>100</v>
      </c>
      <c r="K695" s="1">
        <f>IFERROR(IF(VLOOKUP(G695,'RESIDENCIAL POPULAR  '!$G$6:$R$1080,4,FALSE)=J695,INDEX('RESIDENCIAL POPULAR  '!$G$6:$R$1080,G696,3),"0"),0)</f>
        <v>0</v>
      </c>
      <c r="L695" s="32">
        <f t="shared" si="129"/>
        <v>633</v>
      </c>
      <c r="M695" s="1">
        <f>IFERROR(IF(VLOOKUP(G695,'RESIDENCIAL POPULAR  '!$G$6:$R$1080,4,FALSE)=J695,INDEX('RESIDENCIAL POPULAR  '!$G$6:$R$1080,G696,2),"0"),0)</f>
        <v>0</v>
      </c>
      <c r="N695" s="31">
        <f t="shared" si="122"/>
        <v>2</v>
      </c>
      <c r="O695" s="2">
        <v>0</v>
      </c>
      <c r="P695" s="2">
        <f t="shared" si="123"/>
        <v>23.417461031249999</v>
      </c>
      <c r="Q695" s="2">
        <f t="shared" ca="1" si="124"/>
        <v>6777.1457848749887</v>
      </c>
      <c r="R695" s="2">
        <f t="shared" ca="1" si="130"/>
        <v>6777.1457848749887</v>
      </c>
      <c r="S695" s="2">
        <f t="shared" ca="1" si="131"/>
        <v>13554.291569749977</v>
      </c>
      <c r="T695" s="2">
        <f t="shared" ca="1" si="125"/>
        <v>13554.291569749977</v>
      </c>
      <c r="U695" s="2">
        <f t="shared" ca="1" si="126"/>
        <v>13554.291569749977</v>
      </c>
      <c r="V695" s="2">
        <f t="shared" ca="1" si="127"/>
        <v>27108.583139499955</v>
      </c>
      <c r="W695" s="2">
        <f t="shared" si="128"/>
        <v>0</v>
      </c>
      <c r="X695" s="2">
        <f t="shared" ca="1" si="133"/>
        <v>21.379008785094602</v>
      </c>
      <c r="Y695" s="2">
        <v>4111.6943171318508</v>
      </c>
      <c r="Z695" s="22">
        <v>4111.6943171318508</v>
      </c>
      <c r="AA695" s="65">
        <f t="shared" si="132"/>
        <v>8223.3886342637015</v>
      </c>
    </row>
    <row r="696" spans="6:27" customFormat="1">
      <c r="F696" s="1">
        <v>690</v>
      </c>
      <c r="G696" s="1">
        <v>319</v>
      </c>
      <c r="H696" s="1">
        <v>1</v>
      </c>
      <c r="I696" s="1">
        <v>319</v>
      </c>
      <c r="J696" s="1">
        <v>80</v>
      </c>
      <c r="K696" s="1" t="str">
        <f>IFERROR(IF(VLOOKUP(G696,'RESIDENCIAL POPULAR  '!$G$6:$R$1080,4,FALSE)=J696,INDEX('RESIDENCIAL POPULAR  '!$G$6:$R$1080,G697,3),"0"),0)</f>
        <v>0</v>
      </c>
      <c r="L696" s="32">
        <f t="shared" si="129"/>
        <v>319</v>
      </c>
      <c r="M696" s="1" t="str">
        <f>IFERROR(IF(VLOOKUP(G696,'RESIDENCIAL POPULAR  '!$G$6:$R$1080,4,FALSE)=J696,INDEX('RESIDENCIAL POPULAR  '!$G$6:$R$1080,G697,2),"0"),0)</f>
        <v>0</v>
      </c>
      <c r="N696" s="31">
        <f t="shared" si="122"/>
        <v>1</v>
      </c>
      <c r="O696" s="2">
        <v>0</v>
      </c>
      <c r="P696" s="2">
        <f t="shared" si="123"/>
        <v>23.417461031249999</v>
      </c>
      <c r="Q696" s="2">
        <f t="shared" ca="1" si="124"/>
        <v>6823.9807069374883</v>
      </c>
      <c r="R696" s="2">
        <f t="shared" ca="1" si="130"/>
        <v>5459.184565549991</v>
      </c>
      <c r="S696" s="2">
        <f t="shared" ca="1" si="131"/>
        <v>12283.16527248748</v>
      </c>
      <c r="T696" s="2">
        <f t="shared" ca="1" si="125"/>
        <v>6823.9807069374883</v>
      </c>
      <c r="U696" s="2">
        <f t="shared" ca="1" si="126"/>
        <v>5459.184565549991</v>
      </c>
      <c r="V696" s="2">
        <f t="shared" ca="1" si="127"/>
        <v>12283.16527248748</v>
      </c>
      <c r="W696" s="2">
        <f t="shared" si="128"/>
        <v>0</v>
      </c>
      <c r="X696" s="2">
        <f t="shared" ca="1" si="133"/>
        <v>21.391789049960778</v>
      </c>
      <c r="Y696" s="2">
        <v>4139.2659633920293</v>
      </c>
      <c r="Z696" s="22">
        <v>3311.4127707136236</v>
      </c>
      <c r="AA696" s="65">
        <f t="shared" si="132"/>
        <v>7450.6787341056533</v>
      </c>
    </row>
    <row r="697" spans="6:27" customFormat="1">
      <c r="F697" s="1">
        <v>691</v>
      </c>
      <c r="G697" s="1">
        <v>320</v>
      </c>
      <c r="H697" s="1">
        <v>1</v>
      </c>
      <c r="I697" s="1">
        <v>320</v>
      </c>
      <c r="J697" s="1">
        <v>0</v>
      </c>
      <c r="K697" s="1" t="str">
        <f>IFERROR(IF(VLOOKUP(G697,'RESIDENCIAL POPULAR  '!$G$6:$R$1080,4,FALSE)=J697,INDEX('RESIDENCIAL POPULAR  '!$G$6:$R$1080,G698,3),"0"),0)</f>
        <v>0</v>
      </c>
      <c r="L697" s="32">
        <f t="shared" si="129"/>
        <v>320</v>
      </c>
      <c r="M697" s="1" t="str">
        <f>IFERROR(IF(VLOOKUP(G697,'RESIDENCIAL POPULAR  '!$G$6:$R$1080,4,FALSE)=J697,INDEX('RESIDENCIAL POPULAR  '!$G$6:$R$1080,G698,2),"0"),0)</f>
        <v>0</v>
      </c>
      <c r="N697" s="31">
        <f t="shared" si="122"/>
        <v>1</v>
      </c>
      <c r="O697" s="2">
        <v>0</v>
      </c>
      <c r="P697" s="2">
        <f t="shared" si="123"/>
        <v>23.417461031249999</v>
      </c>
      <c r="Q697" s="2">
        <f t="shared" ca="1" si="124"/>
        <v>6847.3981679687386</v>
      </c>
      <c r="R697" s="2">
        <f t="shared" ca="1" si="130"/>
        <v>0</v>
      </c>
      <c r="S697" s="2">
        <f t="shared" ca="1" si="131"/>
        <v>6847.3981679687386</v>
      </c>
      <c r="T697" s="2">
        <f t="shared" ca="1" si="125"/>
        <v>6847.3981679687386</v>
      </c>
      <c r="U697" s="2">
        <f t="shared" ca="1" si="126"/>
        <v>0</v>
      </c>
      <c r="V697" s="2">
        <f t="shared" ca="1" si="127"/>
        <v>6847.3981679687386</v>
      </c>
      <c r="W697" s="2">
        <f t="shared" si="128"/>
        <v>0</v>
      </c>
      <c r="X697" s="2">
        <f t="shared" ca="1" si="133"/>
        <v>21.398119274902307</v>
      </c>
      <c r="Y697" s="2">
        <v>4153.0517865221182</v>
      </c>
      <c r="Z697" s="22">
        <v>0</v>
      </c>
      <c r="AA697" s="65">
        <f t="shared" si="132"/>
        <v>4153.0517865221182</v>
      </c>
    </row>
    <row r="698" spans="6:27" customFormat="1">
      <c r="F698" s="1">
        <v>692</v>
      </c>
      <c r="G698" s="1">
        <v>324</v>
      </c>
      <c r="H698" s="1">
        <v>1</v>
      </c>
      <c r="I698" s="1">
        <v>324</v>
      </c>
      <c r="J698" s="1">
        <v>100</v>
      </c>
      <c r="K698" s="1">
        <f>IFERROR(IF(VLOOKUP(G698,'RESIDENCIAL POPULAR  '!$G$6:$R$1080,4,FALSE)=J698,INDEX('RESIDENCIAL POPULAR  '!$G$6:$R$1080,G699,3),"0"),0)</f>
        <v>0</v>
      </c>
      <c r="L698" s="32">
        <f t="shared" si="129"/>
        <v>324</v>
      </c>
      <c r="M698" s="1">
        <f>IFERROR(IF(VLOOKUP(G698,'RESIDENCIAL POPULAR  '!$G$6:$R$1080,4,FALSE)=J698,INDEX('RESIDENCIAL POPULAR  '!$G$6:$R$1080,G699,2),"0"),0)</f>
        <v>0</v>
      </c>
      <c r="N698" s="31">
        <f t="shared" si="122"/>
        <v>1</v>
      </c>
      <c r="O698" s="2">
        <v>0</v>
      </c>
      <c r="P698" s="2">
        <f t="shared" si="123"/>
        <v>23.417461031249999</v>
      </c>
      <c r="Q698" s="2">
        <f t="shared" ca="1" si="124"/>
        <v>6941.0680120937386</v>
      </c>
      <c r="R698" s="2">
        <f t="shared" ca="1" si="130"/>
        <v>6941.0680120937386</v>
      </c>
      <c r="S698" s="2">
        <f t="shared" ca="1" si="131"/>
        <v>13882.136024187477</v>
      </c>
      <c r="T698" s="2">
        <f t="shared" ca="1" si="125"/>
        <v>6941.0680120937386</v>
      </c>
      <c r="U698" s="2">
        <f t="shared" ca="1" si="126"/>
        <v>6941.0680120937386</v>
      </c>
      <c r="V698" s="2">
        <f t="shared" ca="1" si="127"/>
        <v>13882.136024187477</v>
      </c>
      <c r="W698" s="2">
        <f t="shared" si="128"/>
        <v>0</v>
      </c>
      <c r="X698" s="2">
        <f t="shared" ca="1" si="133"/>
        <v>21.423049420042403</v>
      </c>
      <c r="Y698" s="2">
        <v>4208.1950790424753</v>
      </c>
      <c r="Z698" s="22">
        <v>4208.1950790424753</v>
      </c>
      <c r="AA698" s="65">
        <f t="shared" si="132"/>
        <v>8416.3901580849506</v>
      </c>
    </row>
    <row r="699" spans="6:27" customFormat="1">
      <c r="F699" s="1">
        <v>693</v>
      </c>
      <c r="G699" s="1">
        <v>327</v>
      </c>
      <c r="H699" s="1">
        <v>1</v>
      </c>
      <c r="I699" s="1">
        <v>327</v>
      </c>
      <c r="J699" s="1">
        <v>100</v>
      </c>
      <c r="K699" s="1">
        <f>IFERROR(IF(VLOOKUP(G699,'RESIDENCIAL POPULAR  '!$G$6:$R$1080,4,FALSE)=J699,INDEX('RESIDENCIAL POPULAR  '!$G$6:$R$1080,G700,3),"0"),0)</f>
        <v>0</v>
      </c>
      <c r="L699" s="32">
        <f t="shared" si="129"/>
        <v>327</v>
      </c>
      <c r="M699" s="1">
        <f>IFERROR(IF(VLOOKUP(G699,'RESIDENCIAL POPULAR  '!$G$6:$R$1080,4,FALSE)=J699,INDEX('RESIDENCIAL POPULAR  '!$G$6:$R$1080,G700,2),"0"),0)</f>
        <v>0</v>
      </c>
      <c r="N699" s="31">
        <f t="shared" si="122"/>
        <v>1</v>
      </c>
      <c r="O699" s="2">
        <v>0</v>
      </c>
      <c r="P699" s="2">
        <f t="shared" si="123"/>
        <v>23.417461031249999</v>
      </c>
      <c r="Q699" s="2">
        <f t="shared" ca="1" si="124"/>
        <v>7011.3203951874884</v>
      </c>
      <c r="R699" s="2">
        <f t="shared" ca="1" si="130"/>
        <v>7011.3203951874884</v>
      </c>
      <c r="S699" s="2">
        <f t="shared" ca="1" si="131"/>
        <v>14022.640790374977</v>
      </c>
      <c r="T699" s="2">
        <f t="shared" ca="1" si="125"/>
        <v>7011.3203951874884</v>
      </c>
      <c r="U699" s="2">
        <f t="shared" ca="1" si="126"/>
        <v>7011.3203951874884</v>
      </c>
      <c r="V699" s="2">
        <f t="shared" ca="1" si="127"/>
        <v>14022.640790374977</v>
      </c>
      <c r="W699" s="2">
        <f t="shared" si="128"/>
        <v>0</v>
      </c>
      <c r="X699" s="2">
        <f t="shared" ca="1" si="133"/>
        <v>21.441346774273665</v>
      </c>
      <c r="Y699" s="2">
        <v>4249.5525484327427</v>
      </c>
      <c r="Z699" s="22">
        <v>4249.5525484327427</v>
      </c>
      <c r="AA699" s="65">
        <f t="shared" si="132"/>
        <v>8499.1050968654854</v>
      </c>
    </row>
    <row r="700" spans="6:27" customFormat="1">
      <c r="F700" s="1">
        <v>694</v>
      </c>
      <c r="G700" s="1">
        <v>329</v>
      </c>
      <c r="H700" s="1">
        <v>2</v>
      </c>
      <c r="I700" s="1">
        <v>658</v>
      </c>
      <c r="J700" s="1">
        <v>0</v>
      </c>
      <c r="K700" s="1" t="str">
        <f>IFERROR(IF(VLOOKUP(G700,'RESIDENCIAL POPULAR  '!$G$6:$R$1080,4,FALSE)=J700,INDEX('RESIDENCIAL POPULAR  '!$G$6:$R$1080,G701,3),"0"),0)</f>
        <v>0</v>
      </c>
      <c r="L700" s="32">
        <f t="shared" si="129"/>
        <v>658</v>
      </c>
      <c r="M700" s="1" t="str">
        <f>IFERROR(IF(VLOOKUP(G700,'RESIDENCIAL POPULAR  '!$G$6:$R$1080,4,FALSE)=J700,INDEX('RESIDENCIAL POPULAR  '!$G$6:$R$1080,G701,2),"0"),0)</f>
        <v>0</v>
      </c>
      <c r="N700" s="31">
        <f t="shared" si="122"/>
        <v>2</v>
      </c>
      <c r="O700" s="2">
        <v>0</v>
      </c>
      <c r="P700" s="2">
        <f t="shared" si="123"/>
        <v>23.417461031249999</v>
      </c>
      <c r="Q700" s="2">
        <f t="shared" ca="1" si="124"/>
        <v>7058.155317249988</v>
      </c>
      <c r="R700" s="2">
        <f t="shared" ca="1" si="130"/>
        <v>0</v>
      </c>
      <c r="S700" s="2">
        <f t="shared" ca="1" si="131"/>
        <v>7058.155317249988</v>
      </c>
      <c r="T700" s="2">
        <f t="shared" ca="1" si="125"/>
        <v>14116.310634499976</v>
      </c>
      <c r="U700" s="2">
        <f t="shared" ca="1" si="126"/>
        <v>0</v>
      </c>
      <c r="V700" s="2">
        <f t="shared" ca="1" si="127"/>
        <v>14116.310634499976</v>
      </c>
      <c r="W700" s="2">
        <f t="shared" si="128"/>
        <v>0</v>
      </c>
      <c r="X700" s="2">
        <f t="shared" ca="1" si="133"/>
        <v>21.453359626899658</v>
      </c>
      <c r="Y700" s="2">
        <v>4277.1241946929213</v>
      </c>
      <c r="Z700" s="22">
        <v>0</v>
      </c>
      <c r="AA700" s="65">
        <f t="shared" si="132"/>
        <v>4277.1241946929213</v>
      </c>
    </row>
    <row r="701" spans="6:27" customFormat="1">
      <c r="F701" s="1">
        <v>695</v>
      </c>
      <c r="G701" s="1">
        <v>329</v>
      </c>
      <c r="H701" s="1">
        <v>3</v>
      </c>
      <c r="I701" s="1">
        <v>987</v>
      </c>
      <c r="J701" s="1">
        <v>60</v>
      </c>
      <c r="K701" s="1" t="str">
        <f>IFERROR(IF(VLOOKUP(G701,'RESIDENCIAL POPULAR  '!$G$6:$R$1080,4,FALSE)=J701,INDEX('RESIDENCIAL POPULAR  '!$G$6:$R$1080,G702,3),"0"),0)</f>
        <v>0</v>
      </c>
      <c r="L701" s="32">
        <f t="shared" si="129"/>
        <v>987</v>
      </c>
      <c r="M701" s="1" t="str">
        <f>IFERROR(IF(VLOOKUP(G701,'RESIDENCIAL POPULAR  '!$G$6:$R$1080,4,FALSE)=J701,INDEX('RESIDENCIAL POPULAR  '!$G$6:$R$1080,G702,2),"0"),0)</f>
        <v>0</v>
      </c>
      <c r="N701" s="31">
        <f t="shared" si="122"/>
        <v>3</v>
      </c>
      <c r="O701" s="2">
        <v>0</v>
      </c>
      <c r="P701" s="2">
        <f t="shared" si="123"/>
        <v>23.417461031249999</v>
      </c>
      <c r="Q701" s="2">
        <f t="shared" ca="1" si="124"/>
        <v>7058.155317249988</v>
      </c>
      <c r="R701" s="2">
        <f t="shared" ca="1" si="130"/>
        <v>4234.8931903499924</v>
      </c>
      <c r="S701" s="2">
        <f t="shared" ca="1" si="131"/>
        <v>11293.04850759998</v>
      </c>
      <c r="T701" s="2">
        <f t="shared" ca="1" si="125"/>
        <v>21174.465951749964</v>
      </c>
      <c r="U701" s="2">
        <f t="shared" ca="1" si="126"/>
        <v>12704.679571049977</v>
      </c>
      <c r="V701" s="2">
        <f t="shared" ca="1" si="127"/>
        <v>33879.145522799939</v>
      </c>
      <c r="W701" s="2">
        <f t="shared" si="128"/>
        <v>0</v>
      </c>
      <c r="X701" s="2">
        <f t="shared" ca="1" si="133"/>
        <v>21.453359626899658</v>
      </c>
      <c r="Y701" s="2">
        <v>4277.1241946929213</v>
      </c>
      <c r="Z701" s="22">
        <v>2566.2745168157526</v>
      </c>
      <c r="AA701" s="65">
        <f t="shared" si="132"/>
        <v>6843.3987115086738</v>
      </c>
    </row>
    <row r="702" spans="6:27" customFormat="1">
      <c r="F702" s="1">
        <v>696</v>
      </c>
      <c r="G702" s="1">
        <v>329</v>
      </c>
      <c r="H702" s="1">
        <v>2</v>
      </c>
      <c r="I702" s="1">
        <v>658</v>
      </c>
      <c r="J702" s="1">
        <v>100</v>
      </c>
      <c r="K702" s="1">
        <f>IFERROR(IF(VLOOKUP(G702,'RESIDENCIAL POPULAR  '!$G$6:$R$1080,4,FALSE)=J702,INDEX('RESIDENCIAL POPULAR  '!$G$6:$R$1080,G703,3),"0"),0)</f>
        <v>0</v>
      </c>
      <c r="L702" s="32">
        <f t="shared" si="129"/>
        <v>658</v>
      </c>
      <c r="M702" s="1">
        <f>IFERROR(IF(VLOOKUP(G702,'RESIDENCIAL POPULAR  '!$G$6:$R$1080,4,FALSE)=J702,INDEX('RESIDENCIAL POPULAR  '!$G$6:$R$1080,G703,2),"0"),0)</f>
        <v>0</v>
      </c>
      <c r="N702" s="31">
        <f t="shared" si="122"/>
        <v>2</v>
      </c>
      <c r="O702" s="2">
        <v>0</v>
      </c>
      <c r="P702" s="2">
        <f t="shared" si="123"/>
        <v>23.417461031249999</v>
      </c>
      <c r="Q702" s="2">
        <f t="shared" ca="1" si="124"/>
        <v>7058.155317249988</v>
      </c>
      <c r="R702" s="2">
        <f t="shared" ca="1" si="130"/>
        <v>7058.155317249988</v>
      </c>
      <c r="S702" s="2">
        <f t="shared" ca="1" si="131"/>
        <v>14116.310634499976</v>
      </c>
      <c r="T702" s="2">
        <f t="shared" ca="1" si="125"/>
        <v>14116.310634499976</v>
      </c>
      <c r="U702" s="2">
        <f t="shared" ca="1" si="126"/>
        <v>14116.310634499976</v>
      </c>
      <c r="V702" s="2">
        <f t="shared" ca="1" si="127"/>
        <v>28232.621268999952</v>
      </c>
      <c r="W702" s="2">
        <f t="shared" si="128"/>
        <v>0</v>
      </c>
      <c r="X702" s="2">
        <f t="shared" ca="1" si="133"/>
        <v>21.453359626899658</v>
      </c>
      <c r="Y702" s="2">
        <v>4277.1241946929213</v>
      </c>
      <c r="Z702" s="22">
        <v>4277.1241946929213</v>
      </c>
      <c r="AA702" s="65">
        <f t="shared" si="132"/>
        <v>8554.2483893858425</v>
      </c>
    </row>
    <row r="703" spans="6:27" customFormat="1">
      <c r="F703" s="1">
        <v>697</v>
      </c>
      <c r="G703" s="1">
        <v>331</v>
      </c>
      <c r="H703" s="1">
        <v>1</v>
      </c>
      <c r="I703" s="1">
        <v>331</v>
      </c>
      <c r="J703" s="1">
        <v>0</v>
      </c>
      <c r="K703" s="1" t="str">
        <f>IFERROR(IF(VLOOKUP(G703,'RESIDENCIAL POPULAR  '!$G$6:$R$1080,4,FALSE)=J703,INDEX('RESIDENCIAL POPULAR  '!$G$6:$R$1080,G704,3),"0"),0)</f>
        <v>0</v>
      </c>
      <c r="L703" s="32">
        <f t="shared" si="129"/>
        <v>331</v>
      </c>
      <c r="M703" s="1" t="str">
        <f>IFERROR(IF(VLOOKUP(G703,'RESIDENCIAL POPULAR  '!$G$6:$R$1080,4,FALSE)=J703,INDEX('RESIDENCIAL POPULAR  '!$G$6:$R$1080,G704,2),"0"),0)</f>
        <v>0</v>
      </c>
      <c r="N703" s="31">
        <f t="shared" si="122"/>
        <v>1</v>
      </c>
      <c r="O703" s="2">
        <v>0</v>
      </c>
      <c r="P703" s="2">
        <f t="shared" si="123"/>
        <v>23.417461031249999</v>
      </c>
      <c r="Q703" s="2">
        <f t="shared" ca="1" si="124"/>
        <v>7104.9902393124876</v>
      </c>
      <c r="R703" s="2">
        <f t="shared" ca="1" si="130"/>
        <v>0</v>
      </c>
      <c r="S703" s="2">
        <f t="shared" ca="1" si="131"/>
        <v>7104.9902393124876</v>
      </c>
      <c r="T703" s="2">
        <f t="shared" ca="1" si="125"/>
        <v>7104.9902393124876</v>
      </c>
      <c r="U703" s="2">
        <f t="shared" ca="1" si="126"/>
        <v>0</v>
      </c>
      <c r="V703" s="2">
        <f t="shared" ca="1" si="127"/>
        <v>7104.9902393124876</v>
      </c>
      <c r="W703" s="2">
        <f t="shared" si="128"/>
        <v>0</v>
      </c>
      <c r="X703" s="2">
        <f t="shared" ca="1" si="133"/>
        <v>21.46522730910117</v>
      </c>
      <c r="Y703" s="2">
        <v>4304.6958409530998</v>
      </c>
      <c r="Z703" s="22">
        <v>0</v>
      </c>
      <c r="AA703" s="65">
        <f t="shared" si="132"/>
        <v>4304.6958409530998</v>
      </c>
    </row>
    <row r="704" spans="6:27" customFormat="1">
      <c r="F704" s="1">
        <v>698</v>
      </c>
      <c r="G704" s="1">
        <v>331</v>
      </c>
      <c r="H704" s="1">
        <v>1</v>
      </c>
      <c r="I704" s="1">
        <v>331</v>
      </c>
      <c r="J704" s="1">
        <v>100</v>
      </c>
      <c r="K704" s="1">
        <f>IFERROR(IF(VLOOKUP(G704,'RESIDENCIAL POPULAR  '!$G$6:$R$1080,4,FALSE)=J704,INDEX('RESIDENCIAL POPULAR  '!$G$6:$R$1080,G705,3),"0"),0)</f>
        <v>0</v>
      </c>
      <c r="L704" s="32">
        <f t="shared" si="129"/>
        <v>331</v>
      </c>
      <c r="M704" s="1">
        <f>IFERROR(IF(VLOOKUP(G704,'RESIDENCIAL POPULAR  '!$G$6:$R$1080,4,FALSE)=J704,INDEX('RESIDENCIAL POPULAR  '!$G$6:$R$1080,G705,2),"0"),0)</f>
        <v>0</v>
      </c>
      <c r="N704" s="31">
        <f t="shared" si="122"/>
        <v>1</v>
      </c>
      <c r="O704" s="2">
        <v>0</v>
      </c>
      <c r="P704" s="2">
        <f t="shared" si="123"/>
        <v>23.417461031249999</v>
      </c>
      <c r="Q704" s="2">
        <f t="shared" ca="1" si="124"/>
        <v>7104.9902393124876</v>
      </c>
      <c r="R704" s="2">
        <f t="shared" ca="1" si="130"/>
        <v>7104.9902393124876</v>
      </c>
      <c r="S704" s="2">
        <f t="shared" ca="1" si="131"/>
        <v>14209.980478624975</v>
      </c>
      <c r="T704" s="2">
        <f t="shared" ca="1" si="125"/>
        <v>7104.9902393124876</v>
      </c>
      <c r="U704" s="2">
        <f t="shared" ca="1" si="126"/>
        <v>7104.9902393124876</v>
      </c>
      <c r="V704" s="2">
        <f t="shared" ca="1" si="127"/>
        <v>14209.980478624975</v>
      </c>
      <c r="W704" s="2">
        <f t="shared" si="128"/>
        <v>0</v>
      </c>
      <c r="X704" s="2">
        <f t="shared" ca="1" si="133"/>
        <v>21.46522730910117</v>
      </c>
      <c r="Y704" s="2">
        <v>4304.6958409530998</v>
      </c>
      <c r="Z704" s="22">
        <v>4304.6958409530998</v>
      </c>
      <c r="AA704" s="65">
        <f t="shared" si="132"/>
        <v>8609.3916819061997</v>
      </c>
    </row>
    <row r="705" spans="6:27" customFormat="1">
      <c r="F705" s="1">
        <v>699</v>
      </c>
      <c r="G705" s="1">
        <v>332</v>
      </c>
      <c r="H705" s="1">
        <v>2</v>
      </c>
      <c r="I705" s="1">
        <v>664</v>
      </c>
      <c r="J705" s="1">
        <v>100</v>
      </c>
      <c r="K705" s="1">
        <f>IFERROR(IF(VLOOKUP(G705,'RESIDENCIAL POPULAR  '!$G$6:$R$1080,4,FALSE)=J705,INDEX('RESIDENCIAL POPULAR  '!$G$6:$R$1080,G706,3),"0"),0)</f>
        <v>0</v>
      </c>
      <c r="L705" s="32">
        <f t="shared" si="129"/>
        <v>664</v>
      </c>
      <c r="M705" s="1">
        <f>IFERROR(IF(VLOOKUP(G705,'RESIDENCIAL POPULAR  '!$G$6:$R$1080,4,FALSE)=J705,INDEX('RESIDENCIAL POPULAR  '!$G$6:$R$1080,G706,2),"0"),0)</f>
        <v>0</v>
      </c>
      <c r="N705" s="31">
        <f t="shared" si="122"/>
        <v>2</v>
      </c>
      <c r="O705" s="2">
        <v>0</v>
      </c>
      <c r="P705" s="2">
        <f t="shared" si="123"/>
        <v>23.417461031249999</v>
      </c>
      <c r="Q705" s="2">
        <f t="shared" ca="1" si="124"/>
        <v>7128.4077003437378</v>
      </c>
      <c r="R705" s="2">
        <f t="shared" ca="1" si="130"/>
        <v>7128.4077003437378</v>
      </c>
      <c r="S705" s="2">
        <f t="shared" ca="1" si="131"/>
        <v>14256.815400687476</v>
      </c>
      <c r="T705" s="2">
        <f t="shared" ca="1" si="125"/>
        <v>14256.815400687476</v>
      </c>
      <c r="U705" s="2">
        <f t="shared" ca="1" si="126"/>
        <v>14256.815400687476</v>
      </c>
      <c r="V705" s="2">
        <f t="shared" ca="1" si="127"/>
        <v>28513.630801374951</v>
      </c>
      <c r="W705" s="2">
        <f t="shared" si="128"/>
        <v>0</v>
      </c>
      <c r="X705" s="2">
        <f t="shared" ca="1" si="133"/>
        <v>21.471107531155837</v>
      </c>
      <c r="Y705" s="2">
        <v>4318.4816640831887</v>
      </c>
      <c r="Z705" s="22">
        <v>4318.4816640831887</v>
      </c>
      <c r="AA705" s="65">
        <f t="shared" si="132"/>
        <v>8636.9633281663773</v>
      </c>
    </row>
    <row r="706" spans="6:27" customFormat="1">
      <c r="F706" s="1">
        <v>700</v>
      </c>
      <c r="G706" s="1">
        <v>334</v>
      </c>
      <c r="H706" s="1">
        <v>1</v>
      </c>
      <c r="I706" s="1">
        <v>334</v>
      </c>
      <c r="J706" s="1">
        <v>100</v>
      </c>
      <c r="K706" s="1">
        <f>IFERROR(IF(VLOOKUP(G706,'RESIDENCIAL POPULAR  '!$G$6:$R$1080,4,FALSE)=J706,INDEX('RESIDENCIAL POPULAR  '!$G$6:$R$1080,G707,3),"0"),0)</f>
        <v>0</v>
      </c>
      <c r="L706" s="32">
        <f t="shared" si="129"/>
        <v>334</v>
      </c>
      <c r="M706" s="1">
        <f>IFERROR(IF(VLOOKUP(G706,'RESIDENCIAL POPULAR  '!$G$6:$R$1080,4,FALSE)=J706,INDEX('RESIDENCIAL POPULAR  '!$G$6:$R$1080,G707,2),"0"),0)</f>
        <v>0</v>
      </c>
      <c r="N706" s="31">
        <f t="shared" si="122"/>
        <v>1</v>
      </c>
      <c r="O706" s="2">
        <v>0</v>
      </c>
      <c r="P706" s="2">
        <f t="shared" si="123"/>
        <v>23.417461031249999</v>
      </c>
      <c r="Q706" s="2">
        <f t="shared" ca="1" si="124"/>
        <v>7175.2426224062374</v>
      </c>
      <c r="R706" s="2">
        <f t="shared" ca="1" si="130"/>
        <v>7175.2426224062374</v>
      </c>
      <c r="S706" s="2">
        <f t="shared" ca="1" si="131"/>
        <v>14350.485244812475</v>
      </c>
      <c r="T706" s="2">
        <f t="shared" ca="1" si="125"/>
        <v>7175.2426224062374</v>
      </c>
      <c r="U706" s="2">
        <f t="shared" ca="1" si="126"/>
        <v>7175.2426224062374</v>
      </c>
      <c r="V706" s="2">
        <f t="shared" ca="1" si="127"/>
        <v>14350.485244812475</v>
      </c>
      <c r="W706" s="2">
        <f t="shared" si="128"/>
        <v>0</v>
      </c>
      <c r="X706" s="2">
        <f t="shared" ca="1" si="133"/>
        <v>21.482762342533643</v>
      </c>
      <c r="Y706" s="2">
        <v>4346.0533103433672</v>
      </c>
      <c r="Z706" s="22">
        <v>4346.0533103433672</v>
      </c>
      <c r="AA706" s="65">
        <f t="shared" si="132"/>
        <v>8692.1066206867345</v>
      </c>
    </row>
    <row r="707" spans="6:27" customFormat="1">
      <c r="F707" s="1">
        <v>701</v>
      </c>
      <c r="G707" s="1">
        <v>336</v>
      </c>
      <c r="H707" s="1">
        <v>1</v>
      </c>
      <c r="I707" s="1">
        <v>336</v>
      </c>
      <c r="J707" s="1">
        <v>100</v>
      </c>
      <c r="K707" s="1">
        <f>IFERROR(IF(VLOOKUP(G707,'RESIDENCIAL POPULAR  '!$G$6:$R$1080,4,FALSE)=J707,INDEX('RESIDENCIAL POPULAR  '!$G$6:$R$1080,G708,3),"0"),0)</f>
        <v>0</v>
      </c>
      <c r="L707" s="32">
        <f t="shared" si="129"/>
        <v>336</v>
      </c>
      <c r="M707" s="1">
        <f>IFERROR(IF(VLOOKUP(G707,'RESIDENCIAL POPULAR  '!$G$6:$R$1080,4,FALSE)=J707,INDEX('RESIDENCIAL POPULAR  '!$G$6:$R$1080,G708,2),"0"),0)</f>
        <v>0</v>
      </c>
      <c r="N707" s="31">
        <f t="shared" si="122"/>
        <v>1</v>
      </c>
      <c r="O707" s="2">
        <v>0</v>
      </c>
      <c r="P707" s="2">
        <f t="shared" si="123"/>
        <v>23.417461031249999</v>
      </c>
      <c r="Q707" s="2">
        <f t="shared" ca="1" si="124"/>
        <v>7222.077544468737</v>
      </c>
      <c r="R707" s="2">
        <f t="shared" ca="1" si="130"/>
        <v>7222.077544468737</v>
      </c>
      <c r="S707" s="2">
        <f t="shared" ca="1" si="131"/>
        <v>14444.155088937474</v>
      </c>
      <c r="T707" s="2">
        <f t="shared" ca="1" si="125"/>
        <v>7222.077544468737</v>
      </c>
      <c r="U707" s="2">
        <f t="shared" ca="1" si="126"/>
        <v>7222.077544468737</v>
      </c>
      <c r="V707" s="2">
        <f t="shared" ca="1" si="127"/>
        <v>14444.155088937474</v>
      </c>
      <c r="W707" s="2">
        <f t="shared" si="128"/>
        <v>0</v>
      </c>
      <c r="X707" s="2">
        <f t="shared" ca="1" si="133"/>
        <v>21.494278406156955</v>
      </c>
      <c r="Y707" s="2">
        <v>4373.6249566035458</v>
      </c>
      <c r="Z707" s="22">
        <v>4373.6249566035458</v>
      </c>
      <c r="AA707" s="65">
        <f t="shared" si="132"/>
        <v>8747.2499132070916</v>
      </c>
    </row>
    <row r="708" spans="6:27" customFormat="1">
      <c r="F708" s="1">
        <v>702</v>
      </c>
      <c r="G708" s="1">
        <v>337</v>
      </c>
      <c r="H708" s="1">
        <v>1</v>
      </c>
      <c r="I708" s="1">
        <v>337</v>
      </c>
      <c r="J708" s="1">
        <v>100</v>
      </c>
      <c r="K708" s="1">
        <f>IFERROR(IF(VLOOKUP(G708,'RESIDENCIAL POPULAR  '!$G$6:$R$1080,4,FALSE)=J708,INDEX('RESIDENCIAL POPULAR  '!$G$6:$R$1080,G709,3),"0"),0)</f>
        <v>0</v>
      </c>
      <c r="L708" s="32">
        <f t="shared" si="129"/>
        <v>337</v>
      </c>
      <c r="M708" s="1">
        <f>IFERROR(IF(VLOOKUP(G708,'RESIDENCIAL POPULAR  '!$G$6:$R$1080,4,FALSE)=J708,INDEX('RESIDENCIAL POPULAR  '!$G$6:$R$1080,G709,2),"0"),0)</f>
        <v>0</v>
      </c>
      <c r="N708" s="31">
        <f t="shared" si="122"/>
        <v>1</v>
      </c>
      <c r="O708" s="2">
        <v>0</v>
      </c>
      <c r="P708" s="2">
        <f t="shared" si="123"/>
        <v>23.417461031249999</v>
      </c>
      <c r="Q708" s="2">
        <f t="shared" ca="1" si="124"/>
        <v>7245.4950054999872</v>
      </c>
      <c r="R708" s="2">
        <f t="shared" ca="1" si="130"/>
        <v>7245.4950054999872</v>
      </c>
      <c r="S708" s="2">
        <f t="shared" ca="1" si="131"/>
        <v>14490.990010999974</v>
      </c>
      <c r="T708" s="2">
        <f t="shared" ca="1" si="125"/>
        <v>7245.4950054999872</v>
      </c>
      <c r="U708" s="2">
        <f t="shared" ca="1" si="126"/>
        <v>7245.4950054999872</v>
      </c>
      <c r="V708" s="2">
        <f t="shared" ca="1" si="127"/>
        <v>14490.990010999974</v>
      </c>
      <c r="W708" s="2">
        <f t="shared" si="128"/>
        <v>0</v>
      </c>
      <c r="X708" s="2">
        <f t="shared" ca="1" si="133"/>
        <v>21.499985179525183</v>
      </c>
      <c r="Y708" s="2">
        <v>4387.4107797336346</v>
      </c>
      <c r="Z708" s="22">
        <v>4387.4107797336346</v>
      </c>
      <c r="AA708" s="65">
        <f t="shared" si="132"/>
        <v>8774.8215594672693</v>
      </c>
    </row>
    <row r="709" spans="6:27" customFormat="1">
      <c r="F709" s="1">
        <v>703</v>
      </c>
      <c r="G709" s="1">
        <v>338</v>
      </c>
      <c r="H709" s="1">
        <v>1</v>
      </c>
      <c r="I709" s="1">
        <v>338</v>
      </c>
      <c r="J709" s="1">
        <v>0</v>
      </c>
      <c r="K709" s="1" t="str">
        <f>IFERROR(IF(VLOOKUP(G709,'RESIDENCIAL POPULAR  '!$G$6:$R$1080,4,FALSE)=J709,INDEX('RESIDENCIAL POPULAR  '!$G$6:$R$1080,G710,3),"0"),0)</f>
        <v>0</v>
      </c>
      <c r="L709" s="32">
        <f t="shared" si="129"/>
        <v>338</v>
      </c>
      <c r="M709" s="1" t="str">
        <f>IFERROR(IF(VLOOKUP(G709,'RESIDENCIAL POPULAR  '!$G$6:$R$1080,4,FALSE)=J709,INDEX('RESIDENCIAL POPULAR  '!$G$6:$R$1080,G710,2),"0"),0)</f>
        <v>0</v>
      </c>
      <c r="N709" s="31">
        <f t="shared" si="122"/>
        <v>1</v>
      </c>
      <c r="O709" s="2">
        <v>0</v>
      </c>
      <c r="P709" s="2">
        <f t="shared" si="123"/>
        <v>23.417461031249999</v>
      </c>
      <c r="Q709" s="2">
        <f t="shared" ca="1" si="124"/>
        <v>7268.9124665312374</v>
      </c>
      <c r="R709" s="2">
        <f t="shared" ca="1" si="130"/>
        <v>0</v>
      </c>
      <c r="S709" s="2">
        <f t="shared" ca="1" si="131"/>
        <v>7268.9124665312374</v>
      </c>
      <c r="T709" s="2">
        <f t="shared" ca="1" si="125"/>
        <v>7268.9124665312374</v>
      </c>
      <c r="U709" s="2">
        <f t="shared" ca="1" si="126"/>
        <v>0</v>
      </c>
      <c r="V709" s="2">
        <f t="shared" ca="1" si="127"/>
        <v>7268.9124665312374</v>
      </c>
      <c r="W709" s="2">
        <f t="shared" si="128"/>
        <v>0</v>
      </c>
      <c r="X709" s="2">
        <f t="shared" ca="1" si="133"/>
        <v>21.505658185003661</v>
      </c>
      <c r="Y709" s="2">
        <v>4401.1966028637235</v>
      </c>
      <c r="Z709" s="22">
        <v>0</v>
      </c>
      <c r="AA709" s="65">
        <f t="shared" si="132"/>
        <v>4401.1966028637235</v>
      </c>
    </row>
    <row r="710" spans="6:27" customFormat="1">
      <c r="F710" s="1">
        <v>704</v>
      </c>
      <c r="G710" s="1">
        <v>340</v>
      </c>
      <c r="H710" s="1">
        <v>1</v>
      </c>
      <c r="I710" s="1">
        <v>340</v>
      </c>
      <c r="J710" s="1">
        <v>0</v>
      </c>
      <c r="K710" s="1" t="str">
        <f>IFERROR(IF(VLOOKUP(G710,'RESIDENCIAL POPULAR  '!$G$6:$R$1080,4,FALSE)=J710,INDEX('RESIDENCIAL POPULAR  '!$G$6:$R$1080,G711,3),"0"),0)</f>
        <v>0</v>
      </c>
      <c r="L710" s="32">
        <f t="shared" si="129"/>
        <v>340</v>
      </c>
      <c r="M710" s="1" t="str">
        <f>IFERROR(IF(VLOOKUP(G710,'RESIDENCIAL POPULAR  '!$G$6:$R$1080,4,FALSE)=J710,INDEX('RESIDENCIAL POPULAR  '!$G$6:$R$1080,G711,2),"0"),0)</f>
        <v>0</v>
      </c>
      <c r="N710" s="31">
        <f t="shared" ref="N710:N773" si="134">H710-M710</f>
        <v>1</v>
      </c>
      <c r="O710" s="2">
        <v>0</v>
      </c>
      <c r="P710" s="2">
        <f t="shared" ref="P710:P773" si="135">_xlfn.IFS(AND(G710&gt;=$B$6,G710&lt;$B$7),$D$6,AND(G710&gt;=$B$7,G710&lt;$B$8),$D$7,AND(G710&gt;=$B$8,G710&lt;$B$9),$D$8,AND(G710&gt;=$B$9,G710&lt;$B$10),$D$9,AND(G710&gt;=$B$10,G710&lt;$B$11),$D$10,AND(G710&gt;=$B$11,G710&lt;$B$12),$D$11,AND(G710&gt;=$B$12,G710&lt;$B$13),$D$12)</f>
        <v>23.417461031249999</v>
      </c>
      <c r="Q710" s="2">
        <f t="shared" ref="Q710:Q773" ca="1" si="136">_xlfn.IFS(AND(G710&gt;=$B$6,G710&lt;$B$7),O710+G710*P710,         AND(G710&gt;=$B$7,G710&lt;$B$8),INDEX($Q$7:$Q$917,F710-1,1)+(G710-INDEX($G$7:$G$917,F710-1,1))*P710,     AND(G710&gt;=$B$8,G710&lt;F710),INDEX($Q$7:$Q$917,F710-1,1)+(G710-INDEX($G$7:$G$917,F710-1,1))*P710,   AND(G710&gt;=F710,G710&lt;$B$10),INDEX($Q$7:$Q$917,F710-1,1)+(G710-INDEX($G$7:$G$917,F710-1,1))*P710,      AND(G710&gt;=$B$10,G710&lt;$B$11),INDEX($Q$7:$Q$917,$B$10-1,1)+(G710-INDEX($G$7:$G$917,$B$10-1,1))*P710,    AND(G710&gt;=$B$11,G710&lt;$B$12),INDEX($Q$7:$Q$917,$B$11-1,1)+(G710-INDEX($G$7:$G$917,$B$11-1,1))*P710,          AND(G710&gt;=$B$12,G710&lt;$B$13),INDEX($Q$7:$Q$917,$B$12-1,1)+(G710-INDEX($G$7:$G$917,$B$12-1,1))*P710,    AND(G710&gt;=$B$12,G710&lt;$B$13),INDEX($Q$7:$Q$917,$B$12-1,1)+(G710-INDEX($G$7:$G$917,$B$12-1,1))*P710                )</f>
        <v>7315.747388593737</v>
      </c>
      <c r="R710" s="2">
        <f t="shared" ca="1" si="130"/>
        <v>0</v>
      </c>
      <c r="S710" s="2">
        <f t="shared" ca="1" si="131"/>
        <v>7315.747388593737</v>
      </c>
      <c r="T710" s="2">
        <f t="shared" ref="T710:T773" ca="1" si="137">N710*Q710</f>
        <v>7315.747388593737</v>
      </c>
      <c r="U710" s="2">
        <f t="shared" ref="U710:U773" ca="1" si="138">N710*R710</f>
        <v>0</v>
      </c>
      <c r="V710" s="2">
        <f t="shared" ref="V710:V773" ca="1" si="139">N710*S710</f>
        <v>7315.747388593737</v>
      </c>
      <c r="W710" s="2">
        <f t="shared" ref="W710:W773" si="140">IFERROR((O710*N710),"-")</f>
        <v>0</v>
      </c>
      <c r="X710" s="2">
        <f t="shared" ca="1" si="133"/>
        <v>21.516904084099227</v>
      </c>
      <c r="Y710" s="2">
        <v>4428.768249123902</v>
      </c>
      <c r="Z710" s="22">
        <v>0</v>
      </c>
      <c r="AA710" s="65">
        <f t="shared" si="132"/>
        <v>4428.768249123902</v>
      </c>
    </row>
    <row r="711" spans="6:27" customFormat="1">
      <c r="F711" s="1">
        <v>705</v>
      </c>
      <c r="G711" s="1">
        <v>340</v>
      </c>
      <c r="H711" s="1">
        <v>2</v>
      </c>
      <c r="I711" s="1">
        <v>680</v>
      </c>
      <c r="J711" s="1">
        <v>100</v>
      </c>
      <c r="K711" s="1">
        <f>IFERROR(IF(VLOOKUP(G711,'RESIDENCIAL POPULAR  '!$G$6:$R$1080,4,FALSE)=J711,INDEX('RESIDENCIAL POPULAR  '!$G$6:$R$1080,G712,3),"0"),0)</f>
        <v>0</v>
      </c>
      <c r="L711" s="32">
        <f t="shared" ref="L711:L774" si="141">I711-K711</f>
        <v>680</v>
      </c>
      <c r="M711" s="1">
        <f>IFERROR(IF(VLOOKUP(G711,'RESIDENCIAL POPULAR  '!$G$6:$R$1080,4,FALSE)=J711,INDEX('RESIDENCIAL POPULAR  '!$G$6:$R$1080,G712,2),"0"),0)</f>
        <v>0</v>
      </c>
      <c r="N711" s="31">
        <f t="shared" si="134"/>
        <v>2</v>
      </c>
      <c r="O711" s="2">
        <v>0</v>
      </c>
      <c r="P711" s="2">
        <f t="shared" si="135"/>
        <v>23.417461031249999</v>
      </c>
      <c r="Q711" s="2">
        <f t="shared" ca="1" si="136"/>
        <v>7315.747388593737</v>
      </c>
      <c r="R711" s="2">
        <f t="shared" ref="R711:R774" ca="1" si="142">Q711*(J711/100)</f>
        <v>7315.747388593737</v>
      </c>
      <c r="S711" s="2">
        <f t="shared" ref="S711:S774" ca="1" si="143">Q711+R711</f>
        <v>14631.494777187474</v>
      </c>
      <c r="T711" s="2">
        <f t="shared" ca="1" si="137"/>
        <v>14631.494777187474</v>
      </c>
      <c r="U711" s="2">
        <f t="shared" ca="1" si="138"/>
        <v>14631.494777187474</v>
      </c>
      <c r="V711" s="2">
        <f t="shared" ca="1" si="139"/>
        <v>29262.989554374948</v>
      </c>
      <c r="W711" s="2">
        <f t="shared" si="140"/>
        <v>0</v>
      </c>
      <c r="X711" s="2">
        <f t="shared" ca="1" si="133"/>
        <v>21.516904084099227</v>
      </c>
      <c r="Y711" s="2">
        <v>4428.768249123902</v>
      </c>
      <c r="Z711" s="22">
        <v>4428.768249123902</v>
      </c>
      <c r="AA711" s="65">
        <f t="shared" ref="AA711:AA774" si="144">Y711+Z711</f>
        <v>8857.536498247804</v>
      </c>
    </row>
    <row r="712" spans="6:27" customFormat="1">
      <c r="F712" s="1">
        <v>706</v>
      </c>
      <c r="G712" s="1">
        <v>342</v>
      </c>
      <c r="H712" s="1">
        <v>1</v>
      </c>
      <c r="I712" s="1">
        <v>342</v>
      </c>
      <c r="J712" s="1">
        <v>0</v>
      </c>
      <c r="K712" s="1" t="str">
        <f>IFERROR(IF(VLOOKUP(G712,'RESIDENCIAL POPULAR  '!$G$6:$R$1080,4,FALSE)=J712,INDEX('RESIDENCIAL POPULAR  '!$G$6:$R$1080,G713,3),"0"),0)</f>
        <v>0</v>
      </c>
      <c r="L712" s="32">
        <f t="shared" si="141"/>
        <v>342</v>
      </c>
      <c r="M712" s="1" t="str">
        <f>IFERROR(IF(VLOOKUP(G712,'RESIDENCIAL POPULAR  '!$G$6:$R$1080,4,FALSE)=J712,INDEX('RESIDENCIAL POPULAR  '!$G$6:$R$1080,G713,2),"0"),0)</f>
        <v>0</v>
      </c>
      <c r="N712" s="31">
        <f t="shared" si="134"/>
        <v>1</v>
      </c>
      <c r="O712" s="2">
        <v>0</v>
      </c>
      <c r="P712" s="2">
        <f t="shared" si="135"/>
        <v>23.417461031249999</v>
      </c>
      <c r="Q712" s="2">
        <f t="shared" ca="1" si="136"/>
        <v>7362.5823106562366</v>
      </c>
      <c r="R712" s="2">
        <f t="shared" ca="1" si="142"/>
        <v>0</v>
      </c>
      <c r="S712" s="2">
        <f t="shared" ca="1" si="143"/>
        <v>7362.5823106562366</v>
      </c>
      <c r="T712" s="2">
        <f t="shared" ca="1" si="137"/>
        <v>7362.5823106562366</v>
      </c>
      <c r="U712" s="2">
        <f t="shared" ca="1" si="138"/>
        <v>0</v>
      </c>
      <c r="V712" s="2">
        <f t="shared" ca="1" si="139"/>
        <v>7362.5823106562366</v>
      </c>
      <c r="W712" s="2">
        <f t="shared" si="140"/>
        <v>0</v>
      </c>
      <c r="X712" s="2">
        <f t="shared" ca="1" si="133"/>
        <v>21.528018452211217</v>
      </c>
      <c r="Y712" s="2">
        <v>4456.3398953840806</v>
      </c>
      <c r="Z712" s="22">
        <v>0</v>
      </c>
      <c r="AA712" s="65">
        <f t="shared" si="144"/>
        <v>4456.3398953840806</v>
      </c>
    </row>
    <row r="713" spans="6:27" customFormat="1">
      <c r="F713" s="1">
        <v>707</v>
      </c>
      <c r="G713" s="1">
        <v>342</v>
      </c>
      <c r="H713" s="1">
        <v>1</v>
      </c>
      <c r="I713" s="1">
        <v>342</v>
      </c>
      <c r="J713" s="1">
        <v>100</v>
      </c>
      <c r="K713" s="1">
        <f>IFERROR(IF(VLOOKUP(G713,'RESIDENCIAL POPULAR  '!$G$6:$R$1080,4,FALSE)=J713,INDEX('RESIDENCIAL POPULAR  '!$G$6:$R$1080,G714,3),"0"),0)</f>
        <v>0</v>
      </c>
      <c r="L713" s="32">
        <f t="shared" si="141"/>
        <v>342</v>
      </c>
      <c r="M713" s="1">
        <f>IFERROR(IF(VLOOKUP(G713,'RESIDENCIAL POPULAR  '!$G$6:$R$1080,4,FALSE)=J713,INDEX('RESIDENCIAL POPULAR  '!$G$6:$R$1080,G714,2),"0"),0)</f>
        <v>0</v>
      </c>
      <c r="N713" s="31">
        <f t="shared" si="134"/>
        <v>1</v>
      </c>
      <c r="O713" s="2">
        <v>0</v>
      </c>
      <c r="P713" s="2">
        <f t="shared" si="135"/>
        <v>23.417461031249999</v>
      </c>
      <c r="Q713" s="2">
        <f t="shared" ca="1" si="136"/>
        <v>7362.5823106562366</v>
      </c>
      <c r="R713" s="2">
        <f t="shared" ca="1" si="142"/>
        <v>7362.5823106562366</v>
      </c>
      <c r="S713" s="2">
        <f t="shared" ca="1" si="143"/>
        <v>14725.164621312473</v>
      </c>
      <c r="T713" s="2">
        <f t="shared" ca="1" si="137"/>
        <v>7362.5823106562366</v>
      </c>
      <c r="U713" s="2">
        <f t="shared" ca="1" si="138"/>
        <v>7362.5823106562366</v>
      </c>
      <c r="V713" s="2">
        <f t="shared" ca="1" si="139"/>
        <v>14725.164621312473</v>
      </c>
      <c r="W713" s="2">
        <f t="shared" si="140"/>
        <v>0</v>
      </c>
      <c r="X713" s="2">
        <f t="shared" ca="1" si="133"/>
        <v>21.528018452211217</v>
      </c>
      <c r="Y713" s="2">
        <v>4456.3398953840806</v>
      </c>
      <c r="Z713" s="22">
        <v>4456.3398953840806</v>
      </c>
      <c r="AA713" s="65">
        <f t="shared" si="144"/>
        <v>8912.6797907681612</v>
      </c>
    </row>
    <row r="714" spans="6:27" customFormat="1">
      <c r="F714" s="1">
        <v>708</v>
      </c>
      <c r="G714" s="1">
        <v>343</v>
      </c>
      <c r="H714" s="1">
        <v>4</v>
      </c>
      <c r="I714" s="1">
        <v>1372</v>
      </c>
      <c r="J714" s="1">
        <v>100</v>
      </c>
      <c r="K714" s="1">
        <f>IFERROR(IF(VLOOKUP(G714,'RESIDENCIAL POPULAR  '!$G$6:$R$1080,4,FALSE)=J714,INDEX('RESIDENCIAL POPULAR  '!$G$6:$R$1080,G715,3),"0"),0)</f>
        <v>0</v>
      </c>
      <c r="L714" s="32">
        <f t="shared" si="141"/>
        <v>1372</v>
      </c>
      <c r="M714" s="1">
        <f>IFERROR(IF(VLOOKUP(G714,'RESIDENCIAL POPULAR  '!$G$6:$R$1080,4,FALSE)=J714,INDEX('RESIDENCIAL POPULAR  '!$G$6:$R$1080,G715,2),"0"),0)</f>
        <v>0</v>
      </c>
      <c r="N714" s="31">
        <f t="shared" si="134"/>
        <v>4</v>
      </c>
      <c r="O714" s="2">
        <v>0</v>
      </c>
      <c r="P714" s="2">
        <f t="shared" si="135"/>
        <v>23.417461031249999</v>
      </c>
      <c r="Q714" s="2">
        <f t="shared" ca="1" si="136"/>
        <v>7385.9997716874868</v>
      </c>
      <c r="R714" s="2">
        <f t="shared" ca="1" si="142"/>
        <v>7385.9997716874868</v>
      </c>
      <c r="S714" s="2">
        <f t="shared" ca="1" si="143"/>
        <v>14771.999543374974</v>
      </c>
      <c r="T714" s="2">
        <f t="shared" ca="1" si="137"/>
        <v>29543.999086749947</v>
      </c>
      <c r="U714" s="2">
        <f t="shared" ca="1" si="138"/>
        <v>29543.999086749947</v>
      </c>
      <c r="V714" s="2">
        <f t="shared" ca="1" si="139"/>
        <v>59087.998173499895</v>
      </c>
      <c r="W714" s="2">
        <f t="shared" si="140"/>
        <v>0</v>
      </c>
      <c r="X714" s="2">
        <f t="shared" ca="1" si="133"/>
        <v>21.533527031158854</v>
      </c>
      <c r="Y714" s="2">
        <v>4470.1257185141694</v>
      </c>
      <c r="Z714" s="22">
        <v>4470.1257185141694</v>
      </c>
      <c r="AA714" s="65">
        <f t="shared" si="144"/>
        <v>8940.2514370283388</v>
      </c>
    </row>
    <row r="715" spans="6:27" customFormat="1">
      <c r="F715" s="1">
        <v>709</v>
      </c>
      <c r="G715" s="1">
        <v>344</v>
      </c>
      <c r="H715" s="1">
        <v>1</v>
      </c>
      <c r="I715" s="1">
        <v>344</v>
      </c>
      <c r="J715" s="1">
        <v>100</v>
      </c>
      <c r="K715" s="1">
        <f>IFERROR(IF(VLOOKUP(G715,'RESIDENCIAL POPULAR  '!$G$6:$R$1080,4,FALSE)=J715,INDEX('RESIDENCIAL POPULAR  '!$G$6:$R$1080,G716,3),"0"),0)</f>
        <v>0</v>
      </c>
      <c r="L715" s="32">
        <f t="shared" si="141"/>
        <v>344</v>
      </c>
      <c r="M715" s="1">
        <f>IFERROR(IF(VLOOKUP(G715,'RESIDENCIAL POPULAR  '!$G$6:$R$1080,4,FALSE)=J715,INDEX('RESIDENCIAL POPULAR  '!$G$6:$R$1080,G716,2),"0"),0)</f>
        <v>0</v>
      </c>
      <c r="N715" s="31">
        <f t="shared" si="134"/>
        <v>1</v>
      </c>
      <c r="O715" s="2">
        <v>0</v>
      </c>
      <c r="P715" s="2">
        <f t="shared" si="135"/>
        <v>23.417461031249999</v>
      </c>
      <c r="Q715" s="2">
        <f t="shared" ca="1" si="136"/>
        <v>7409.4172327187371</v>
      </c>
      <c r="R715" s="2">
        <f t="shared" ca="1" si="142"/>
        <v>7409.4172327187371</v>
      </c>
      <c r="S715" s="2">
        <f t="shared" ca="1" si="143"/>
        <v>14818.834465437474</v>
      </c>
      <c r="T715" s="2">
        <f t="shared" ca="1" si="137"/>
        <v>7409.4172327187371</v>
      </c>
      <c r="U715" s="2">
        <f t="shared" ca="1" si="138"/>
        <v>7409.4172327187371</v>
      </c>
      <c r="V715" s="2">
        <f t="shared" ca="1" si="139"/>
        <v>14818.834465437474</v>
      </c>
      <c r="W715" s="2">
        <f t="shared" si="140"/>
        <v>0</v>
      </c>
      <c r="X715" s="2">
        <f t="shared" ca="1" si="133"/>
        <v>21.5390035834847</v>
      </c>
      <c r="Y715" s="2">
        <v>4483.9115416442583</v>
      </c>
      <c r="Z715" s="22">
        <v>4483.9115416442583</v>
      </c>
      <c r="AA715" s="65">
        <f t="shared" si="144"/>
        <v>8967.8230832885165</v>
      </c>
    </row>
    <row r="716" spans="6:27" customFormat="1">
      <c r="F716" s="1">
        <v>710</v>
      </c>
      <c r="G716" s="1">
        <v>346</v>
      </c>
      <c r="H716" s="1">
        <v>1</v>
      </c>
      <c r="I716" s="1">
        <v>346</v>
      </c>
      <c r="J716" s="1">
        <v>100</v>
      </c>
      <c r="K716" s="1">
        <f>IFERROR(IF(VLOOKUP(G716,'RESIDENCIAL POPULAR  '!$G$6:$R$1080,4,FALSE)=J716,INDEX('RESIDENCIAL POPULAR  '!$G$6:$R$1080,G717,3),"0"),0)</f>
        <v>0</v>
      </c>
      <c r="L716" s="32">
        <f t="shared" si="141"/>
        <v>346</v>
      </c>
      <c r="M716" s="1">
        <f>IFERROR(IF(VLOOKUP(G716,'RESIDENCIAL POPULAR  '!$G$6:$R$1080,4,FALSE)=J716,INDEX('RESIDENCIAL POPULAR  '!$G$6:$R$1080,G717,2),"0"),0)</f>
        <v>0</v>
      </c>
      <c r="N716" s="31">
        <f t="shared" si="134"/>
        <v>1</v>
      </c>
      <c r="O716" s="2">
        <v>0</v>
      </c>
      <c r="P716" s="2">
        <f t="shared" si="135"/>
        <v>23.417461031249999</v>
      </c>
      <c r="Q716" s="2">
        <f t="shared" ca="1" si="136"/>
        <v>7456.2521547812366</v>
      </c>
      <c r="R716" s="2">
        <f t="shared" ca="1" si="142"/>
        <v>7456.2521547812366</v>
      </c>
      <c r="S716" s="2">
        <f t="shared" ca="1" si="143"/>
        <v>14912.504309562473</v>
      </c>
      <c r="T716" s="2">
        <f t="shared" ca="1" si="137"/>
        <v>7456.2521547812366</v>
      </c>
      <c r="U716" s="2">
        <f t="shared" ca="1" si="138"/>
        <v>7456.2521547812366</v>
      </c>
      <c r="V716" s="2">
        <f t="shared" ca="1" si="139"/>
        <v>14912.504309562473</v>
      </c>
      <c r="W716" s="2">
        <f t="shared" si="140"/>
        <v>0</v>
      </c>
      <c r="X716" s="2">
        <f t="shared" ref="X716:X779" ca="1" si="145">Q716/G716</f>
        <v>21.549861719020914</v>
      </c>
      <c r="Y716" s="2">
        <v>4511.4831879044368</v>
      </c>
      <c r="Z716" s="22">
        <v>4511.4831879044368</v>
      </c>
      <c r="AA716" s="65">
        <f t="shared" si="144"/>
        <v>9022.9663758088736</v>
      </c>
    </row>
    <row r="717" spans="6:27" customFormat="1">
      <c r="F717" s="1">
        <v>711</v>
      </c>
      <c r="G717" s="1">
        <v>347</v>
      </c>
      <c r="H717" s="1">
        <v>1</v>
      </c>
      <c r="I717" s="1">
        <v>347</v>
      </c>
      <c r="J717" s="1">
        <v>80</v>
      </c>
      <c r="K717" s="1" t="str">
        <f>IFERROR(IF(VLOOKUP(G717,'RESIDENCIAL POPULAR  '!$G$6:$R$1080,4,FALSE)=J717,INDEX('RESIDENCIAL POPULAR  '!$G$6:$R$1080,G718,3),"0"),0)</f>
        <v>0</v>
      </c>
      <c r="L717" s="32">
        <f t="shared" si="141"/>
        <v>347</v>
      </c>
      <c r="M717" s="1" t="str">
        <f>IFERROR(IF(VLOOKUP(G717,'RESIDENCIAL POPULAR  '!$G$6:$R$1080,4,FALSE)=J717,INDEX('RESIDENCIAL POPULAR  '!$G$6:$R$1080,G718,2),"0"),0)</f>
        <v>0</v>
      </c>
      <c r="N717" s="31">
        <f t="shared" si="134"/>
        <v>1</v>
      </c>
      <c r="O717" s="2">
        <v>0</v>
      </c>
      <c r="P717" s="2">
        <f t="shared" si="135"/>
        <v>23.417461031249999</v>
      </c>
      <c r="Q717" s="2">
        <f t="shared" ca="1" si="136"/>
        <v>7479.6696158124869</v>
      </c>
      <c r="R717" s="2">
        <f t="shared" ca="1" si="142"/>
        <v>5983.7356926499897</v>
      </c>
      <c r="S717" s="2">
        <f t="shared" ca="1" si="143"/>
        <v>13463.405308462476</v>
      </c>
      <c r="T717" s="2">
        <f t="shared" ca="1" si="137"/>
        <v>7479.6696158124869</v>
      </c>
      <c r="U717" s="2">
        <f t="shared" ca="1" si="138"/>
        <v>5983.7356926499897</v>
      </c>
      <c r="V717" s="2">
        <f t="shared" ca="1" si="139"/>
        <v>13463.405308462476</v>
      </c>
      <c r="W717" s="2">
        <f t="shared" si="140"/>
        <v>0</v>
      </c>
      <c r="X717" s="2">
        <f t="shared" ca="1" si="145"/>
        <v>21.555243849603709</v>
      </c>
      <c r="Y717" s="2">
        <v>4525.2690110345256</v>
      </c>
      <c r="Z717" s="22">
        <v>3620.2152088276207</v>
      </c>
      <c r="AA717" s="65">
        <f t="shared" si="144"/>
        <v>8145.4842198621463</v>
      </c>
    </row>
    <row r="718" spans="6:27" customFormat="1">
      <c r="F718" s="1">
        <v>712</v>
      </c>
      <c r="G718" s="1">
        <v>352</v>
      </c>
      <c r="H718" s="1">
        <v>1</v>
      </c>
      <c r="I718" s="1">
        <v>352</v>
      </c>
      <c r="J718" s="1">
        <v>100</v>
      </c>
      <c r="K718" s="1">
        <f>IFERROR(IF(VLOOKUP(G718,'RESIDENCIAL POPULAR  '!$G$6:$R$1080,4,FALSE)=J718,INDEX('RESIDENCIAL POPULAR  '!$G$6:$R$1080,G719,3),"0"),0)</f>
        <v>0</v>
      </c>
      <c r="L718" s="32">
        <f t="shared" si="141"/>
        <v>352</v>
      </c>
      <c r="M718" s="1">
        <f>IFERROR(IF(VLOOKUP(G718,'RESIDENCIAL POPULAR  '!$G$6:$R$1080,4,FALSE)=J718,INDEX('RESIDENCIAL POPULAR  '!$G$6:$R$1080,G719,2),"0"),0)</f>
        <v>0</v>
      </c>
      <c r="N718" s="31">
        <f t="shared" si="134"/>
        <v>1</v>
      </c>
      <c r="O718" s="2">
        <v>0</v>
      </c>
      <c r="P718" s="2">
        <f t="shared" si="135"/>
        <v>23.417461031249999</v>
      </c>
      <c r="Q718" s="2">
        <f t="shared" ca="1" si="136"/>
        <v>7596.7569209687372</v>
      </c>
      <c r="R718" s="2">
        <f t="shared" ca="1" si="142"/>
        <v>7596.7569209687372</v>
      </c>
      <c r="S718" s="2">
        <f t="shared" ca="1" si="143"/>
        <v>15193.513841937474</v>
      </c>
      <c r="T718" s="2">
        <f t="shared" ca="1" si="137"/>
        <v>7596.7569209687372</v>
      </c>
      <c r="U718" s="2">
        <f t="shared" ca="1" si="138"/>
        <v>7596.7569209687372</v>
      </c>
      <c r="V718" s="2">
        <f t="shared" ca="1" si="139"/>
        <v>15193.513841937474</v>
      </c>
      <c r="W718" s="2">
        <f t="shared" si="140"/>
        <v>0</v>
      </c>
      <c r="X718" s="2">
        <f t="shared" ca="1" si="145"/>
        <v>21.581695798206638</v>
      </c>
      <c r="Y718" s="2">
        <v>4594.1981266849716</v>
      </c>
      <c r="Z718" s="22">
        <v>4594.1981266849716</v>
      </c>
      <c r="AA718" s="65">
        <f t="shared" si="144"/>
        <v>9188.3962533699432</v>
      </c>
    </row>
    <row r="719" spans="6:27" customFormat="1">
      <c r="F719" s="1">
        <v>713</v>
      </c>
      <c r="G719" s="1">
        <v>354</v>
      </c>
      <c r="H719" s="1">
        <v>1</v>
      </c>
      <c r="I719" s="1">
        <v>354</v>
      </c>
      <c r="J719" s="1">
        <v>100</v>
      </c>
      <c r="K719" s="1">
        <f>IFERROR(IF(VLOOKUP(G719,'RESIDENCIAL POPULAR  '!$G$6:$R$1080,4,FALSE)=J719,INDEX('RESIDENCIAL POPULAR  '!$G$6:$R$1080,G720,3),"0"),0)</f>
        <v>0</v>
      </c>
      <c r="L719" s="32">
        <f t="shared" si="141"/>
        <v>354</v>
      </c>
      <c r="M719" s="1">
        <f>IFERROR(IF(VLOOKUP(G719,'RESIDENCIAL POPULAR  '!$G$6:$R$1080,4,FALSE)=J719,INDEX('RESIDENCIAL POPULAR  '!$G$6:$R$1080,G720,2),"0"),0)</f>
        <v>0</v>
      </c>
      <c r="N719" s="31">
        <f t="shared" si="134"/>
        <v>1</v>
      </c>
      <c r="O719" s="2">
        <v>0</v>
      </c>
      <c r="P719" s="2">
        <f t="shared" si="135"/>
        <v>23.417461031249999</v>
      </c>
      <c r="Q719" s="2">
        <f t="shared" ca="1" si="136"/>
        <v>7643.5918430312367</v>
      </c>
      <c r="R719" s="2">
        <f t="shared" ca="1" si="142"/>
        <v>7643.5918430312367</v>
      </c>
      <c r="S719" s="2">
        <f t="shared" ca="1" si="143"/>
        <v>15287.183686062473</v>
      </c>
      <c r="T719" s="2">
        <f t="shared" ca="1" si="137"/>
        <v>7643.5918430312367</v>
      </c>
      <c r="U719" s="2">
        <f t="shared" ca="1" si="138"/>
        <v>7643.5918430312367</v>
      </c>
      <c r="V719" s="2">
        <f t="shared" ca="1" si="139"/>
        <v>15287.183686062473</v>
      </c>
      <c r="W719" s="2">
        <f t="shared" si="140"/>
        <v>0</v>
      </c>
      <c r="X719" s="2">
        <f t="shared" ca="1" si="145"/>
        <v>21.592067353195585</v>
      </c>
      <c r="Y719" s="2">
        <v>4621.7697729451502</v>
      </c>
      <c r="Z719" s="22">
        <v>4621.7697729451502</v>
      </c>
      <c r="AA719" s="65">
        <f t="shared" si="144"/>
        <v>9243.5395458903004</v>
      </c>
    </row>
    <row r="720" spans="6:27" customFormat="1">
      <c r="F720" s="1">
        <v>714</v>
      </c>
      <c r="G720" s="1">
        <v>355</v>
      </c>
      <c r="H720" s="1">
        <v>1</v>
      </c>
      <c r="I720" s="1">
        <v>355</v>
      </c>
      <c r="J720" s="1">
        <v>100</v>
      </c>
      <c r="K720" s="1">
        <f>IFERROR(IF(VLOOKUP(G720,'RESIDENCIAL POPULAR  '!$G$6:$R$1080,4,FALSE)=J720,INDEX('RESIDENCIAL POPULAR  '!$G$6:$R$1080,G721,3),"0"),0)</f>
        <v>0</v>
      </c>
      <c r="L720" s="32">
        <f t="shared" si="141"/>
        <v>355</v>
      </c>
      <c r="M720" s="1">
        <f>IFERROR(IF(VLOOKUP(G720,'RESIDENCIAL POPULAR  '!$G$6:$R$1080,4,FALSE)=J720,INDEX('RESIDENCIAL POPULAR  '!$G$6:$R$1080,G721,2),"0"),0)</f>
        <v>0</v>
      </c>
      <c r="N720" s="31">
        <f t="shared" si="134"/>
        <v>1</v>
      </c>
      <c r="O720" s="2">
        <v>0</v>
      </c>
      <c r="P720" s="2">
        <f t="shared" si="135"/>
        <v>23.417461031249999</v>
      </c>
      <c r="Q720" s="2">
        <f t="shared" ca="1" si="136"/>
        <v>7667.009304062487</v>
      </c>
      <c r="R720" s="2">
        <f t="shared" ca="1" si="142"/>
        <v>7667.009304062487</v>
      </c>
      <c r="S720" s="2">
        <f t="shared" ca="1" si="143"/>
        <v>15334.018608124974</v>
      </c>
      <c r="T720" s="2">
        <f t="shared" ca="1" si="137"/>
        <v>7667.009304062487</v>
      </c>
      <c r="U720" s="2">
        <f t="shared" ca="1" si="138"/>
        <v>7667.009304062487</v>
      </c>
      <c r="V720" s="2">
        <f t="shared" ca="1" si="139"/>
        <v>15334.018608124974</v>
      </c>
      <c r="W720" s="2">
        <f t="shared" si="140"/>
        <v>0</v>
      </c>
      <c r="X720" s="2">
        <f t="shared" ca="1" si="145"/>
        <v>21.597209307218272</v>
      </c>
      <c r="Y720" s="2">
        <v>4635.555596075239</v>
      </c>
      <c r="Z720" s="22">
        <v>4635.555596075239</v>
      </c>
      <c r="AA720" s="65">
        <f t="shared" si="144"/>
        <v>9271.111192150478</v>
      </c>
    </row>
    <row r="721" spans="6:27" customFormat="1">
      <c r="F721" s="1">
        <v>715</v>
      </c>
      <c r="G721" s="1">
        <v>358</v>
      </c>
      <c r="H721" s="1">
        <v>1</v>
      </c>
      <c r="I721" s="1">
        <v>358</v>
      </c>
      <c r="J721" s="1">
        <v>100</v>
      </c>
      <c r="K721" s="1">
        <f>IFERROR(IF(VLOOKUP(G721,'RESIDENCIAL POPULAR  '!$G$6:$R$1080,4,FALSE)=J721,INDEX('RESIDENCIAL POPULAR  '!$G$6:$R$1080,G722,3),"0"),0)</f>
        <v>0</v>
      </c>
      <c r="L721" s="32">
        <f t="shared" si="141"/>
        <v>358</v>
      </c>
      <c r="M721" s="1">
        <f>IFERROR(IF(VLOOKUP(G721,'RESIDENCIAL POPULAR  '!$G$6:$R$1080,4,FALSE)=J721,INDEX('RESIDENCIAL POPULAR  '!$G$6:$R$1080,G722,2),"0"),0)</f>
        <v>0</v>
      </c>
      <c r="N721" s="31">
        <f t="shared" si="134"/>
        <v>1</v>
      </c>
      <c r="O721" s="2">
        <v>0</v>
      </c>
      <c r="P721" s="2">
        <f t="shared" si="135"/>
        <v>23.417461031249999</v>
      </c>
      <c r="Q721" s="2">
        <f t="shared" ca="1" si="136"/>
        <v>7737.2616871562368</v>
      </c>
      <c r="R721" s="2">
        <f t="shared" ca="1" si="142"/>
        <v>7737.2616871562368</v>
      </c>
      <c r="S721" s="2">
        <f t="shared" ca="1" si="143"/>
        <v>15474.523374312474</v>
      </c>
      <c r="T721" s="2">
        <f t="shared" ca="1" si="137"/>
        <v>7737.2616871562368</v>
      </c>
      <c r="U721" s="2">
        <f t="shared" ca="1" si="138"/>
        <v>7737.2616871562368</v>
      </c>
      <c r="V721" s="2">
        <f t="shared" ca="1" si="139"/>
        <v>15474.523374312474</v>
      </c>
      <c r="W721" s="2">
        <f t="shared" si="140"/>
        <v>0</v>
      </c>
      <c r="X721" s="2">
        <f t="shared" ca="1" si="145"/>
        <v>21.612462813285578</v>
      </c>
      <c r="Y721" s="2">
        <v>4676.9130654655064</v>
      </c>
      <c r="Z721" s="22">
        <v>4676.9130654655064</v>
      </c>
      <c r="AA721" s="65">
        <f t="shared" si="144"/>
        <v>9353.8261309310128</v>
      </c>
    </row>
    <row r="722" spans="6:27" customFormat="1">
      <c r="F722" s="1">
        <v>716</v>
      </c>
      <c r="G722" s="1">
        <v>360</v>
      </c>
      <c r="H722" s="1">
        <v>1</v>
      </c>
      <c r="I722" s="1">
        <v>360</v>
      </c>
      <c r="J722" s="1">
        <v>0</v>
      </c>
      <c r="K722" s="1" t="str">
        <f>IFERROR(IF(VLOOKUP(G722,'RESIDENCIAL POPULAR  '!$G$6:$R$1080,4,FALSE)=J722,INDEX('RESIDENCIAL POPULAR  '!$G$6:$R$1080,G723,3),"0"),0)</f>
        <v>0</v>
      </c>
      <c r="L722" s="32">
        <f t="shared" si="141"/>
        <v>360</v>
      </c>
      <c r="M722" s="1" t="str">
        <f>IFERROR(IF(VLOOKUP(G722,'RESIDENCIAL POPULAR  '!$G$6:$R$1080,4,FALSE)=J722,INDEX('RESIDENCIAL POPULAR  '!$G$6:$R$1080,G723,2),"0"),0)</f>
        <v>0</v>
      </c>
      <c r="N722" s="31">
        <f t="shared" si="134"/>
        <v>1</v>
      </c>
      <c r="O722" s="2">
        <v>0</v>
      </c>
      <c r="P722" s="2">
        <f t="shared" si="135"/>
        <v>23.417461031249999</v>
      </c>
      <c r="Q722" s="2">
        <f t="shared" ca="1" si="136"/>
        <v>7784.0966092187364</v>
      </c>
      <c r="R722" s="2">
        <f t="shared" ca="1" si="142"/>
        <v>0</v>
      </c>
      <c r="S722" s="2">
        <f t="shared" ca="1" si="143"/>
        <v>7784.0966092187364</v>
      </c>
      <c r="T722" s="2">
        <f t="shared" ca="1" si="137"/>
        <v>7784.0966092187364</v>
      </c>
      <c r="U722" s="2">
        <f t="shared" ca="1" si="138"/>
        <v>0</v>
      </c>
      <c r="V722" s="2">
        <f t="shared" ca="1" si="139"/>
        <v>7784.0966092187364</v>
      </c>
      <c r="W722" s="2">
        <f t="shared" si="140"/>
        <v>0</v>
      </c>
      <c r="X722" s="2">
        <f t="shared" ca="1" si="145"/>
        <v>21.622490581163156</v>
      </c>
      <c r="Y722" s="2">
        <v>4704.484711725685</v>
      </c>
      <c r="Z722" s="22">
        <v>0</v>
      </c>
      <c r="AA722" s="65">
        <f t="shared" si="144"/>
        <v>4704.484711725685</v>
      </c>
    </row>
    <row r="723" spans="6:27" customFormat="1">
      <c r="F723" s="1">
        <v>717</v>
      </c>
      <c r="G723" s="1">
        <v>360</v>
      </c>
      <c r="H723" s="1">
        <v>1</v>
      </c>
      <c r="I723" s="1">
        <v>360</v>
      </c>
      <c r="J723" s="1">
        <v>100</v>
      </c>
      <c r="K723" s="1">
        <f>IFERROR(IF(VLOOKUP(G723,'RESIDENCIAL POPULAR  '!$G$6:$R$1080,4,FALSE)=J723,INDEX('RESIDENCIAL POPULAR  '!$G$6:$R$1080,G724,3),"0"),0)</f>
        <v>0</v>
      </c>
      <c r="L723" s="32">
        <f t="shared" si="141"/>
        <v>360</v>
      </c>
      <c r="M723" s="1">
        <f>IFERROR(IF(VLOOKUP(G723,'RESIDENCIAL POPULAR  '!$G$6:$R$1080,4,FALSE)=J723,INDEX('RESIDENCIAL POPULAR  '!$G$6:$R$1080,G724,2),"0"),0)</f>
        <v>0</v>
      </c>
      <c r="N723" s="31">
        <f t="shared" si="134"/>
        <v>1</v>
      </c>
      <c r="O723" s="2">
        <v>0</v>
      </c>
      <c r="P723" s="2">
        <f t="shared" si="135"/>
        <v>23.417461031249999</v>
      </c>
      <c r="Q723" s="2">
        <f t="shared" ca="1" si="136"/>
        <v>7784.0966092187364</v>
      </c>
      <c r="R723" s="2">
        <f t="shared" ca="1" si="142"/>
        <v>7784.0966092187364</v>
      </c>
      <c r="S723" s="2">
        <f t="shared" ca="1" si="143"/>
        <v>15568.193218437473</v>
      </c>
      <c r="T723" s="2">
        <f t="shared" ca="1" si="137"/>
        <v>7784.0966092187364</v>
      </c>
      <c r="U723" s="2">
        <f t="shared" ca="1" si="138"/>
        <v>7784.0966092187364</v>
      </c>
      <c r="V723" s="2">
        <f t="shared" ca="1" si="139"/>
        <v>15568.193218437473</v>
      </c>
      <c r="W723" s="2">
        <f t="shared" si="140"/>
        <v>0</v>
      </c>
      <c r="X723" s="2">
        <f t="shared" ca="1" si="145"/>
        <v>21.622490581163156</v>
      </c>
      <c r="Y723" s="2">
        <v>4704.484711725685</v>
      </c>
      <c r="Z723" s="22">
        <v>4704.484711725685</v>
      </c>
      <c r="AA723" s="65">
        <f t="shared" si="144"/>
        <v>9408.9694234513699</v>
      </c>
    </row>
    <row r="724" spans="6:27" customFormat="1">
      <c r="F724" s="1">
        <v>718</v>
      </c>
      <c r="G724" s="1">
        <v>361</v>
      </c>
      <c r="H724" s="1">
        <v>3</v>
      </c>
      <c r="I724" s="1">
        <v>1083</v>
      </c>
      <c r="J724" s="1">
        <v>100</v>
      </c>
      <c r="K724" s="1">
        <f>IFERROR(IF(VLOOKUP(G724,'RESIDENCIAL POPULAR  '!$G$6:$R$1080,4,FALSE)=J724,INDEX('RESIDENCIAL POPULAR  '!$G$6:$R$1080,G725,3),"0"),0)</f>
        <v>0</v>
      </c>
      <c r="L724" s="32">
        <f t="shared" si="141"/>
        <v>1083</v>
      </c>
      <c r="M724" s="1">
        <f>IFERROR(IF(VLOOKUP(G724,'RESIDENCIAL POPULAR  '!$G$6:$R$1080,4,FALSE)=J724,INDEX('RESIDENCIAL POPULAR  '!$G$6:$R$1080,G725,2),"0"),0)</f>
        <v>0</v>
      </c>
      <c r="N724" s="31">
        <f t="shared" si="134"/>
        <v>3</v>
      </c>
      <c r="O724" s="2">
        <v>0</v>
      </c>
      <c r="P724" s="2">
        <f t="shared" si="135"/>
        <v>23.417461031249999</v>
      </c>
      <c r="Q724" s="2">
        <f t="shared" ca="1" si="136"/>
        <v>7807.5140702499866</v>
      </c>
      <c r="R724" s="2">
        <f t="shared" ca="1" si="142"/>
        <v>7807.5140702499866</v>
      </c>
      <c r="S724" s="2">
        <f t="shared" ca="1" si="143"/>
        <v>15615.028140499973</v>
      </c>
      <c r="T724" s="2">
        <f t="shared" ca="1" si="137"/>
        <v>23422.542210749962</v>
      </c>
      <c r="U724" s="2">
        <f t="shared" ca="1" si="138"/>
        <v>23422.542210749962</v>
      </c>
      <c r="V724" s="2">
        <f t="shared" ca="1" si="139"/>
        <v>46845.084421499923</v>
      </c>
      <c r="W724" s="2">
        <f t="shared" si="140"/>
        <v>0</v>
      </c>
      <c r="X724" s="2">
        <f t="shared" ca="1" si="145"/>
        <v>21.627462798476419</v>
      </c>
      <c r="Y724" s="2">
        <v>4718.2705348557738</v>
      </c>
      <c r="Z724" s="22">
        <v>4718.2705348557738</v>
      </c>
      <c r="AA724" s="65">
        <f t="shared" si="144"/>
        <v>9436.5410697115476</v>
      </c>
    </row>
    <row r="725" spans="6:27" customFormat="1">
      <c r="F725" s="1">
        <v>719</v>
      </c>
      <c r="G725" s="1">
        <v>369</v>
      </c>
      <c r="H725" s="1">
        <v>1</v>
      </c>
      <c r="I725" s="1">
        <v>369</v>
      </c>
      <c r="J725" s="1">
        <v>100</v>
      </c>
      <c r="K725" s="1">
        <f>IFERROR(IF(VLOOKUP(G725,'RESIDENCIAL POPULAR  '!$G$6:$R$1080,4,FALSE)=J725,INDEX('RESIDENCIAL POPULAR  '!$G$6:$R$1080,G726,3),"0"),0)</f>
        <v>0</v>
      </c>
      <c r="L725" s="32">
        <f t="shared" si="141"/>
        <v>369</v>
      </c>
      <c r="M725" s="1">
        <f>IFERROR(IF(VLOOKUP(G725,'RESIDENCIAL POPULAR  '!$G$6:$R$1080,4,FALSE)=J725,INDEX('RESIDENCIAL POPULAR  '!$G$6:$R$1080,G726,2),"0"),0)</f>
        <v>0</v>
      </c>
      <c r="N725" s="31">
        <f t="shared" si="134"/>
        <v>1</v>
      </c>
      <c r="O725" s="2">
        <v>0</v>
      </c>
      <c r="P725" s="2">
        <f t="shared" si="135"/>
        <v>23.417461031249999</v>
      </c>
      <c r="Q725" s="2">
        <f t="shared" ca="1" si="136"/>
        <v>7994.8537584999867</v>
      </c>
      <c r="R725" s="2">
        <f t="shared" ca="1" si="142"/>
        <v>7994.8537584999867</v>
      </c>
      <c r="S725" s="2">
        <f t="shared" ca="1" si="143"/>
        <v>15989.707516999973</v>
      </c>
      <c r="T725" s="2">
        <f t="shared" ca="1" si="137"/>
        <v>7994.8537584999867</v>
      </c>
      <c r="U725" s="2">
        <f t="shared" ca="1" si="138"/>
        <v>7994.8537584999867</v>
      </c>
      <c r="V725" s="2">
        <f t="shared" ca="1" si="139"/>
        <v>15989.707516999973</v>
      </c>
      <c r="W725" s="2">
        <f t="shared" si="140"/>
        <v>0</v>
      </c>
      <c r="X725" s="2">
        <f t="shared" ca="1" si="145"/>
        <v>21.666270348238445</v>
      </c>
      <c r="Y725" s="2">
        <v>4828.5571198964872</v>
      </c>
      <c r="Z725" s="22">
        <v>4828.5571198964872</v>
      </c>
      <c r="AA725" s="65">
        <f t="shared" si="144"/>
        <v>9657.1142397929743</v>
      </c>
    </row>
    <row r="726" spans="6:27" customFormat="1">
      <c r="F726" s="1">
        <v>720</v>
      </c>
      <c r="G726" s="1">
        <v>374</v>
      </c>
      <c r="H726" s="1">
        <v>1</v>
      </c>
      <c r="I726" s="1">
        <v>374</v>
      </c>
      <c r="J726" s="1">
        <v>0</v>
      </c>
      <c r="K726" s="1" t="str">
        <f>IFERROR(IF(VLOOKUP(G726,'RESIDENCIAL POPULAR  '!$G$6:$R$1080,4,FALSE)=J726,INDEX('RESIDENCIAL POPULAR  '!$G$6:$R$1080,G727,3),"0"),0)</f>
        <v>0</v>
      </c>
      <c r="L726" s="32">
        <f t="shared" si="141"/>
        <v>374</v>
      </c>
      <c r="M726" s="1" t="str">
        <f>IFERROR(IF(VLOOKUP(G726,'RESIDENCIAL POPULAR  '!$G$6:$R$1080,4,FALSE)=J726,INDEX('RESIDENCIAL POPULAR  '!$G$6:$R$1080,G727,2),"0"),0)</f>
        <v>0</v>
      </c>
      <c r="N726" s="31">
        <f t="shared" si="134"/>
        <v>1</v>
      </c>
      <c r="O726" s="2">
        <v>0</v>
      </c>
      <c r="P726" s="2">
        <f t="shared" si="135"/>
        <v>23.417461031249999</v>
      </c>
      <c r="Q726" s="2">
        <f t="shared" ca="1" si="136"/>
        <v>8111.941063656237</v>
      </c>
      <c r="R726" s="2">
        <f t="shared" ca="1" si="142"/>
        <v>0</v>
      </c>
      <c r="S726" s="2">
        <f t="shared" ca="1" si="143"/>
        <v>8111.941063656237</v>
      </c>
      <c r="T726" s="2">
        <f t="shared" ca="1" si="137"/>
        <v>8111.941063656237</v>
      </c>
      <c r="U726" s="2">
        <f t="shared" ca="1" si="138"/>
        <v>0</v>
      </c>
      <c r="V726" s="2">
        <f t="shared" ca="1" si="139"/>
        <v>8111.941063656237</v>
      </c>
      <c r="W726" s="2">
        <f t="shared" si="140"/>
        <v>0</v>
      </c>
      <c r="X726" s="2">
        <f t="shared" ca="1" si="145"/>
        <v>21.689681988385662</v>
      </c>
      <c r="Y726" s="2">
        <v>4897.4862355469331</v>
      </c>
      <c r="Z726" s="22">
        <v>0</v>
      </c>
      <c r="AA726" s="65">
        <f t="shared" si="144"/>
        <v>4897.4862355469331</v>
      </c>
    </row>
    <row r="727" spans="6:27" customFormat="1">
      <c r="F727" s="1">
        <v>721</v>
      </c>
      <c r="G727" s="1">
        <v>378</v>
      </c>
      <c r="H727" s="1">
        <v>1</v>
      </c>
      <c r="I727" s="1">
        <v>378</v>
      </c>
      <c r="J727" s="1">
        <v>100</v>
      </c>
      <c r="K727" s="1">
        <f>IFERROR(IF(VLOOKUP(G727,'RESIDENCIAL POPULAR  '!$G$6:$R$1080,4,FALSE)=J727,INDEX('RESIDENCIAL POPULAR  '!$G$6:$R$1080,G728,3),"0"),0)</f>
        <v>0</v>
      </c>
      <c r="L727" s="32">
        <f t="shared" si="141"/>
        <v>378</v>
      </c>
      <c r="M727" s="1">
        <f>IFERROR(IF(VLOOKUP(G727,'RESIDENCIAL POPULAR  '!$G$6:$R$1080,4,FALSE)=J727,INDEX('RESIDENCIAL POPULAR  '!$G$6:$R$1080,G728,2),"0"),0)</f>
        <v>0</v>
      </c>
      <c r="N727" s="31">
        <f t="shared" si="134"/>
        <v>1</v>
      </c>
      <c r="O727" s="2">
        <v>0</v>
      </c>
      <c r="P727" s="2">
        <f t="shared" si="135"/>
        <v>23.417461031249999</v>
      </c>
      <c r="Q727" s="2">
        <f t="shared" ca="1" si="136"/>
        <v>8205.6109077812362</v>
      </c>
      <c r="R727" s="2">
        <f t="shared" ca="1" si="142"/>
        <v>8205.6109077812362</v>
      </c>
      <c r="S727" s="2">
        <f t="shared" ca="1" si="143"/>
        <v>16411.221815562472</v>
      </c>
      <c r="T727" s="2">
        <f t="shared" ca="1" si="137"/>
        <v>8205.6109077812362</v>
      </c>
      <c r="U727" s="2">
        <f t="shared" ca="1" si="138"/>
        <v>8205.6109077812362</v>
      </c>
      <c r="V727" s="2">
        <f t="shared" ca="1" si="139"/>
        <v>16411.221815562472</v>
      </c>
      <c r="W727" s="2">
        <f t="shared" si="140"/>
        <v>0</v>
      </c>
      <c r="X727" s="2">
        <f t="shared" ca="1" si="145"/>
        <v>21.707965364500623</v>
      </c>
      <c r="Y727" s="2">
        <v>4952.6295280672903</v>
      </c>
      <c r="Z727" s="22">
        <v>4952.6295280672903</v>
      </c>
      <c r="AA727" s="65">
        <f t="shared" si="144"/>
        <v>9905.2590561345805</v>
      </c>
    </row>
    <row r="728" spans="6:27" customFormat="1">
      <c r="F728" s="1">
        <v>722</v>
      </c>
      <c r="G728" s="1">
        <v>384</v>
      </c>
      <c r="H728" s="1">
        <v>1</v>
      </c>
      <c r="I728" s="1">
        <v>384</v>
      </c>
      <c r="J728" s="1">
        <v>100</v>
      </c>
      <c r="K728" s="1">
        <f>IFERROR(IF(VLOOKUP(G728,'RESIDENCIAL POPULAR  '!$G$6:$R$1080,4,FALSE)=J728,INDEX('RESIDENCIAL POPULAR  '!$G$6:$R$1080,G729,3),"0"),0)</f>
        <v>0</v>
      </c>
      <c r="L728" s="32">
        <f t="shared" si="141"/>
        <v>384</v>
      </c>
      <c r="M728" s="1">
        <f>IFERROR(IF(VLOOKUP(G728,'RESIDENCIAL POPULAR  '!$G$6:$R$1080,4,FALSE)=J728,INDEX('RESIDENCIAL POPULAR  '!$G$6:$R$1080,G729,2),"0"),0)</f>
        <v>0</v>
      </c>
      <c r="N728" s="31">
        <f t="shared" si="134"/>
        <v>1</v>
      </c>
      <c r="O728" s="2">
        <v>0</v>
      </c>
      <c r="P728" s="2">
        <f t="shared" si="135"/>
        <v>23.417461031249999</v>
      </c>
      <c r="Q728" s="2">
        <f t="shared" ca="1" si="136"/>
        <v>8346.1156739687358</v>
      </c>
      <c r="R728" s="2">
        <f t="shared" ca="1" si="142"/>
        <v>8346.1156739687358</v>
      </c>
      <c r="S728" s="2">
        <f t="shared" ca="1" si="143"/>
        <v>16692.231347937472</v>
      </c>
      <c r="T728" s="2">
        <f t="shared" ca="1" si="137"/>
        <v>8346.1156739687358</v>
      </c>
      <c r="U728" s="2">
        <f t="shared" ca="1" si="138"/>
        <v>8346.1156739687358</v>
      </c>
      <c r="V728" s="2">
        <f t="shared" ca="1" si="139"/>
        <v>16692.231347937472</v>
      </c>
      <c r="W728" s="2">
        <f t="shared" si="140"/>
        <v>0</v>
      </c>
      <c r="X728" s="2">
        <f t="shared" ca="1" si="145"/>
        <v>21.734676234293584</v>
      </c>
      <c r="Y728" s="2">
        <v>5035.3444668478251</v>
      </c>
      <c r="Z728" s="22">
        <v>5035.3444668478251</v>
      </c>
      <c r="AA728" s="65">
        <f t="shared" si="144"/>
        <v>10070.68893369565</v>
      </c>
    </row>
    <row r="729" spans="6:27" customFormat="1">
      <c r="F729" s="1">
        <v>723</v>
      </c>
      <c r="G729" s="1">
        <v>387</v>
      </c>
      <c r="H729" s="1">
        <v>1</v>
      </c>
      <c r="I729" s="1">
        <v>387</v>
      </c>
      <c r="J729" s="1">
        <v>100</v>
      </c>
      <c r="K729" s="1">
        <f>IFERROR(IF(VLOOKUP(G729,'RESIDENCIAL POPULAR  '!$G$6:$R$1080,4,FALSE)=J729,INDEX('RESIDENCIAL POPULAR  '!$G$6:$R$1080,G730,3),"0"),0)</f>
        <v>0</v>
      </c>
      <c r="L729" s="32">
        <f t="shared" si="141"/>
        <v>387</v>
      </c>
      <c r="M729" s="1">
        <f>IFERROR(IF(VLOOKUP(G729,'RESIDENCIAL POPULAR  '!$G$6:$R$1080,4,FALSE)=J729,INDEX('RESIDENCIAL POPULAR  '!$G$6:$R$1080,G730,2),"0"),0)</f>
        <v>0</v>
      </c>
      <c r="N729" s="31">
        <f t="shared" si="134"/>
        <v>1</v>
      </c>
      <c r="O729" s="2">
        <v>0</v>
      </c>
      <c r="P729" s="2">
        <f t="shared" si="135"/>
        <v>23.417461031249999</v>
      </c>
      <c r="Q729" s="2">
        <f t="shared" ca="1" si="136"/>
        <v>8416.3680570624856</v>
      </c>
      <c r="R729" s="2">
        <f t="shared" ca="1" si="142"/>
        <v>8416.3680570624856</v>
      </c>
      <c r="S729" s="2">
        <f t="shared" ca="1" si="143"/>
        <v>16832.736114124971</v>
      </c>
      <c r="T729" s="2">
        <f t="shared" ca="1" si="137"/>
        <v>8416.3680570624856</v>
      </c>
      <c r="U729" s="2">
        <f t="shared" ca="1" si="138"/>
        <v>8416.3680570624856</v>
      </c>
      <c r="V729" s="2">
        <f t="shared" ca="1" si="139"/>
        <v>16832.736114124971</v>
      </c>
      <c r="W729" s="2">
        <f t="shared" si="140"/>
        <v>0</v>
      </c>
      <c r="X729" s="2">
        <f t="shared" ca="1" si="145"/>
        <v>21.74772107768084</v>
      </c>
      <c r="Y729" s="2">
        <v>5076.7019362380925</v>
      </c>
      <c r="Z729" s="22">
        <v>5076.7019362380925</v>
      </c>
      <c r="AA729" s="65">
        <f t="shared" si="144"/>
        <v>10153.403872476185</v>
      </c>
    </row>
    <row r="730" spans="6:27" customFormat="1">
      <c r="F730" s="1">
        <v>724</v>
      </c>
      <c r="G730" s="1">
        <v>388</v>
      </c>
      <c r="H730" s="1">
        <v>2</v>
      </c>
      <c r="I730" s="1">
        <v>775</v>
      </c>
      <c r="J730" s="1">
        <v>100</v>
      </c>
      <c r="K730" s="1">
        <f>IFERROR(IF(VLOOKUP(G730,'RESIDENCIAL POPULAR  '!$G$6:$R$1080,4,FALSE)=J730,INDEX('RESIDENCIAL POPULAR  '!$G$6:$R$1080,G731,3),"0"),0)</f>
        <v>0</v>
      </c>
      <c r="L730" s="32">
        <f t="shared" si="141"/>
        <v>775</v>
      </c>
      <c r="M730" s="1">
        <f>IFERROR(IF(VLOOKUP(G730,'RESIDENCIAL POPULAR  '!$G$6:$R$1080,4,FALSE)=J730,INDEX('RESIDENCIAL POPULAR  '!$G$6:$R$1080,G731,2),"0"),0)</f>
        <v>0</v>
      </c>
      <c r="N730" s="31">
        <f t="shared" si="134"/>
        <v>2</v>
      </c>
      <c r="O730" s="2">
        <v>0</v>
      </c>
      <c r="P730" s="2">
        <f t="shared" si="135"/>
        <v>23.417461031249999</v>
      </c>
      <c r="Q730" s="2">
        <f t="shared" ca="1" si="136"/>
        <v>8439.7855180937349</v>
      </c>
      <c r="R730" s="2">
        <f t="shared" ca="1" si="142"/>
        <v>8439.7855180937349</v>
      </c>
      <c r="S730" s="2">
        <f t="shared" ca="1" si="143"/>
        <v>16879.57103618747</v>
      </c>
      <c r="T730" s="2">
        <f t="shared" ca="1" si="137"/>
        <v>16879.57103618747</v>
      </c>
      <c r="U730" s="2">
        <f t="shared" ca="1" si="138"/>
        <v>16879.57103618747</v>
      </c>
      <c r="V730" s="2">
        <f t="shared" ca="1" si="139"/>
        <v>33759.14207237494</v>
      </c>
      <c r="W730" s="2">
        <f t="shared" si="140"/>
        <v>0</v>
      </c>
      <c r="X730" s="2">
        <f t="shared" ca="1" si="145"/>
        <v>21.752024531169418</v>
      </c>
      <c r="Y730" s="2">
        <v>5090.4877593681813</v>
      </c>
      <c r="Z730" s="22">
        <v>5090.4877593681813</v>
      </c>
      <c r="AA730" s="65">
        <f t="shared" si="144"/>
        <v>10180.975518736363</v>
      </c>
    </row>
    <row r="731" spans="6:27" customFormat="1">
      <c r="F731" s="1">
        <v>725</v>
      </c>
      <c r="G731" s="1">
        <v>392</v>
      </c>
      <c r="H731" s="1">
        <v>1</v>
      </c>
      <c r="I731" s="1">
        <v>392</v>
      </c>
      <c r="J731" s="1">
        <v>100</v>
      </c>
      <c r="K731" s="1">
        <f>IFERROR(IF(VLOOKUP(G731,'RESIDENCIAL POPULAR  '!$G$6:$R$1080,4,FALSE)=J731,INDEX('RESIDENCIAL POPULAR  '!$G$6:$R$1080,G732,3),"0"),0)</f>
        <v>0</v>
      </c>
      <c r="L731" s="32">
        <f t="shared" si="141"/>
        <v>392</v>
      </c>
      <c r="M731" s="1">
        <f>IFERROR(IF(VLOOKUP(G731,'RESIDENCIAL POPULAR  '!$G$6:$R$1080,4,FALSE)=J731,INDEX('RESIDENCIAL POPULAR  '!$G$6:$R$1080,G732,2),"0"),0)</f>
        <v>0</v>
      </c>
      <c r="N731" s="31">
        <f t="shared" si="134"/>
        <v>1</v>
      </c>
      <c r="O731" s="2">
        <v>0</v>
      </c>
      <c r="P731" s="2">
        <f t="shared" si="135"/>
        <v>23.417461031249999</v>
      </c>
      <c r="Q731" s="2">
        <f t="shared" ca="1" si="136"/>
        <v>8533.4553622187341</v>
      </c>
      <c r="R731" s="2">
        <f t="shared" ca="1" si="142"/>
        <v>8533.4553622187341</v>
      </c>
      <c r="S731" s="2">
        <f t="shared" ca="1" si="143"/>
        <v>17066.910724437468</v>
      </c>
      <c r="T731" s="2">
        <f t="shared" ca="1" si="137"/>
        <v>8533.4553622187341</v>
      </c>
      <c r="U731" s="2">
        <f t="shared" ca="1" si="138"/>
        <v>8533.4553622187341</v>
      </c>
      <c r="V731" s="2">
        <f t="shared" ca="1" si="139"/>
        <v>17066.910724437468</v>
      </c>
      <c r="W731" s="2">
        <f t="shared" si="140"/>
        <v>0</v>
      </c>
      <c r="X731" s="2">
        <f t="shared" ca="1" si="145"/>
        <v>21.769018781170239</v>
      </c>
      <c r="Y731" s="2">
        <v>5145.6310518885384</v>
      </c>
      <c r="Z731" s="22">
        <v>5145.6310518885384</v>
      </c>
      <c r="AA731" s="65">
        <f t="shared" si="144"/>
        <v>10291.262103777077</v>
      </c>
    </row>
    <row r="732" spans="6:27" customFormat="1">
      <c r="F732" s="1">
        <v>726</v>
      </c>
      <c r="G732" s="1">
        <v>395</v>
      </c>
      <c r="H732" s="1">
        <v>1</v>
      </c>
      <c r="I732" s="1">
        <v>395</v>
      </c>
      <c r="J732" s="1">
        <v>100</v>
      </c>
      <c r="K732" s="1">
        <f>IFERROR(IF(VLOOKUP(G732,'RESIDENCIAL POPULAR  '!$G$6:$R$1080,4,FALSE)=J732,INDEX('RESIDENCIAL POPULAR  '!$G$6:$R$1080,G733,3),"0"),0)</f>
        <v>0</v>
      </c>
      <c r="L732" s="32">
        <f t="shared" si="141"/>
        <v>395</v>
      </c>
      <c r="M732" s="1">
        <f>IFERROR(IF(VLOOKUP(G732,'RESIDENCIAL POPULAR  '!$G$6:$R$1080,4,FALSE)=J732,INDEX('RESIDENCIAL POPULAR  '!$G$6:$R$1080,G733,2),"0"),0)</f>
        <v>0</v>
      </c>
      <c r="N732" s="31">
        <f t="shared" si="134"/>
        <v>1</v>
      </c>
      <c r="O732" s="2">
        <v>0</v>
      </c>
      <c r="P732" s="2">
        <f t="shared" si="135"/>
        <v>23.417461031249999</v>
      </c>
      <c r="Q732" s="2">
        <f t="shared" ca="1" si="136"/>
        <v>8603.7077453124839</v>
      </c>
      <c r="R732" s="2">
        <f t="shared" ca="1" si="142"/>
        <v>8603.7077453124839</v>
      </c>
      <c r="S732" s="2">
        <f t="shared" ca="1" si="143"/>
        <v>17207.415490624968</v>
      </c>
      <c r="T732" s="2">
        <f t="shared" ca="1" si="137"/>
        <v>8603.7077453124839</v>
      </c>
      <c r="U732" s="2">
        <f t="shared" ca="1" si="138"/>
        <v>8603.7077453124839</v>
      </c>
      <c r="V732" s="2">
        <f t="shared" ca="1" si="139"/>
        <v>17207.415490624968</v>
      </c>
      <c r="W732" s="2">
        <f t="shared" si="140"/>
        <v>0</v>
      </c>
      <c r="X732" s="2">
        <f t="shared" ca="1" si="145"/>
        <v>21.781538595727806</v>
      </c>
      <c r="Y732" s="2">
        <v>5186.9885212788058</v>
      </c>
      <c r="Z732" s="22">
        <v>5186.9885212788058</v>
      </c>
      <c r="AA732" s="65">
        <f t="shared" si="144"/>
        <v>10373.977042557612</v>
      </c>
    </row>
    <row r="733" spans="6:27" customFormat="1">
      <c r="F733" s="1">
        <v>727</v>
      </c>
      <c r="G733" s="1">
        <v>399</v>
      </c>
      <c r="H733" s="1">
        <v>6</v>
      </c>
      <c r="I733" s="1">
        <v>2394</v>
      </c>
      <c r="J733" s="1">
        <v>100</v>
      </c>
      <c r="K733" s="1">
        <f>IFERROR(IF(VLOOKUP(G733,'RESIDENCIAL POPULAR  '!$G$6:$R$1080,4,FALSE)=J733,INDEX('RESIDENCIAL POPULAR  '!$G$6:$R$1080,G734,3),"0"),0)</f>
        <v>0</v>
      </c>
      <c r="L733" s="32">
        <f t="shared" si="141"/>
        <v>2394</v>
      </c>
      <c r="M733" s="1">
        <f>IFERROR(IF(VLOOKUP(G733,'RESIDENCIAL POPULAR  '!$G$6:$R$1080,4,FALSE)=J733,INDEX('RESIDENCIAL POPULAR  '!$G$6:$R$1080,G734,2),"0"),0)</f>
        <v>0</v>
      </c>
      <c r="N733" s="31">
        <f t="shared" si="134"/>
        <v>6</v>
      </c>
      <c r="O733" s="2">
        <v>0</v>
      </c>
      <c r="P733" s="2">
        <f t="shared" si="135"/>
        <v>23.417461031249999</v>
      </c>
      <c r="Q733" s="2">
        <f t="shared" ca="1" si="136"/>
        <v>8697.377589437483</v>
      </c>
      <c r="R733" s="2">
        <f t="shared" ca="1" si="142"/>
        <v>8697.377589437483</v>
      </c>
      <c r="S733" s="2">
        <f t="shared" ca="1" si="143"/>
        <v>17394.755178874966</v>
      </c>
      <c r="T733" s="2">
        <f t="shared" ca="1" si="137"/>
        <v>52184.265536624895</v>
      </c>
      <c r="U733" s="2">
        <f t="shared" ca="1" si="138"/>
        <v>52184.265536624895</v>
      </c>
      <c r="V733" s="2">
        <f t="shared" ca="1" si="139"/>
        <v>104368.53107324979</v>
      </c>
      <c r="W733" s="2">
        <f t="shared" si="140"/>
        <v>0</v>
      </c>
      <c r="X733" s="2">
        <f t="shared" ca="1" si="145"/>
        <v>21.797938820645321</v>
      </c>
      <c r="Y733" s="2">
        <v>5242.131813799163</v>
      </c>
      <c r="Z733" s="22">
        <v>5242.131813799163</v>
      </c>
      <c r="AA733" s="65">
        <f t="shared" si="144"/>
        <v>10484.263627598326</v>
      </c>
    </row>
    <row r="734" spans="6:27" customFormat="1">
      <c r="F734" s="1">
        <v>728</v>
      </c>
      <c r="G734" s="1">
        <v>400</v>
      </c>
      <c r="H734" s="1">
        <v>1</v>
      </c>
      <c r="I734" s="1">
        <v>400</v>
      </c>
      <c r="J734" s="1">
        <v>0</v>
      </c>
      <c r="K734" s="1" t="str">
        <f>IFERROR(IF(VLOOKUP(G734,'RESIDENCIAL POPULAR  '!$G$6:$R$1080,4,FALSE)=J734,INDEX('RESIDENCIAL POPULAR  '!$G$6:$R$1080,G735,3),"0"),0)</f>
        <v>0</v>
      </c>
      <c r="L734" s="32">
        <f t="shared" si="141"/>
        <v>400</v>
      </c>
      <c r="M734" s="1" t="str">
        <f>IFERROR(IF(VLOOKUP(G734,'RESIDENCIAL POPULAR  '!$G$6:$R$1080,4,FALSE)=J734,INDEX('RESIDENCIAL POPULAR  '!$G$6:$R$1080,G735,2),"0"),0)</f>
        <v>0</v>
      </c>
      <c r="N734" s="31">
        <f t="shared" si="134"/>
        <v>1</v>
      </c>
      <c r="O734" s="2">
        <v>0</v>
      </c>
      <c r="P734" s="2">
        <f t="shared" si="135"/>
        <v>23.417461031249999</v>
      </c>
      <c r="Q734" s="2">
        <f t="shared" ca="1" si="136"/>
        <v>8720.7950504687324</v>
      </c>
      <c r="R734" s="2">
        <f t="shared" ca="1" si="142"/>
        <v>0</v>
      </c>
      <c r="S734" s="2">
        <f t="shared" ca="1" si="143"/>
        <v>8720.7950504687324</v>
      </c>
      <c r="T734" s="2">
        <f t="shared" ca="1" si="137"/>
        <v>8720.7950504687324</v>
      </c>
      <c r="U734" s="2">
        <f t="shared" ca="1" si="138"/>
        <v>0</v>
      </c>
      <c r="V734" s="2">
        <f t="shared" ca="1" si="139"/>
        <v>8720.7950504687324</v>
      </c>
      <c r="W734" s="2">
        <f t="shared" si="140"/>
        <v>0</v>
      </c>
      <c r="X734" s="2">
        <f t="shared" ca="1" si="145"/>
        <v>21.80198762617183</v>
      </c>
      <c r="Y734" s="2">
        <v>5255.9176369292518</v>
      </c>
      <c r="Z734" s="22">
        <v>0</v>
      </c>
      <c r="AA734" s="65">
        <f t="shared" si="144"/>
        <v>5255.9176369292518</v>
      </c>
    </row>
    <row r="735" spans="6:27" customFormat="1">
      <c r="F735" s="1">
        <v>729</v>
      </c>
      <c r="G735" s="1">
        <v>400</v>
      </c>
      <c r="H735" s="1">
        <v>2</v>
      </c>
      <c r="I735" s="1">
        <v>800</v>
      </c>
      <c r="J735" s="1">
        <v>100</v>
      </c>
      <c r="K735" s="1">
        <f>IFERROR(IF(VLOOKUP(G735,'RESIDENCIAL POPULAR  '!$G$6:$R$1080,4,FALSE)=J735,INDEX('RESIDENCIAL POPULAR  '!$G$6:$R$1080,G736,3),"0"),0)</f>
        <v>0</v>
      </c>
      <c r="L735" s="32">
        <f t="shared" si="141"/>
        <v>800</v>
      </c>
      <c r="M735" s="1">
        <f>IFERROR(IF(VLOOKUP(G735,'RESIDENCIAL POPULAR  '!$G$6:$R$1080,4,FALSE)=J735,INDEX('RESIDENCIAL POPULAR  '!$G$6:$R$1080,G736,2),"0"),0)</f>
        <v>0</v>
      </c>
      <c r="N735" s="31">
        <f t="shared" si="134"/>
        <v>2</v>
      </c>
      <c r="O735" s="2">
        <v>0</v>
      </c>
      <c r="P735" s="2">
        <f t="shared" si="135"/>
        <v>23.417461031249999</v>
      </c>
      <c r="Q735" s="2">
        <f t="shared" ca="1" si="136"/>
        <v>8720.7950504687324</v>
      </c>
      <c r="R735" s="2">
        <f t="shared" ca="1" si="142"/>
        <v>8720.7950504687324</v>
      </c>
      <c r="S735" s="2">
        <f t="shared" ca="1" si="143"/>
        <v>17441.590100937465</v>
      </c>
      <c r="T735" s="2">
        <f t="shared" ca="1" si="137"/>
        <v>17441.590100937465</v>
      </c>
      <c r="U735" s="2">
        <f t="shared" ca="1" si="138"/>
        <v>17441.590100937465</v>
      </c>
      <c r="V735" s="2">
        <f t="shared" ca="1" si="139"/>
        <v>34883.180201874929</v>
      </c>
      <c r="W735" s="2">
        <f t="shared" si="140"/>
        <v>0</v>
      </c>
      <c r="X735" s="2">
        <f t="shared" ca="1" si="145"/>
        <v>21.80198762617183</v>
      </c>
      <c r="Y735" s="2">
        <v>5255.9176369292518</v>
      </c>
      <c r="Z735" s="22">
        <v>5255.9176369292518</v>
      </c>
      <c r="AA735" s="65">
        <f t="shared" si="144"/>
        <v>10511.835273858504</v>
      </c>
    </row>
    <row r="736" spans="6:27" customFormat="1">
      <c r="F736" s="1">
        <v>730</v>
      </c>
      <c r="G736" s="1">
        <v>409</v>
      </c>
      <c r="H736" s="1">
        <v>2</v>
      </c>
      <c r="I736" s="1">
        <v>817</v>
      </c>
      <c r="J736" s="1">
        <v>100</v>
      </c>
      <c r="K736" s="1">
        <f>IFERROR(IF(VLOOKUP(G736,'RESIDENCIAL POPULAR  '!$G$6:$R$1080,4,FALSE)=J736,INDEX('RESIDENCIAL POPULAR  '!$G$6:$R$1080,G737,3),"0"),0)</f>
        <v>0</v>
      </c>
      <c r="L736" s="32">
        <f t="shared" si="141"/>
        <v>817</v>
      </c>
      <c r="M736" s="1">
        <f>IFERROR(IF(VLOOKUP(G736,'RESIDENCIAL POPULAR  '!$G$6:$R$1080,4,FALSE)=J736,INDEX('RESIDENCIAL POPULAR  '!$G$6:$R$1080,G737,2),"0"),0)</f>
        <v>0</v>
      </c>
      <c r="N736" s="31">
        <f t="shared" si="134"/>
        <v>2</v>
      </c>
      <c r="O736" s="2">
        <v>0</v>
      </c>
      <c r="P736" s="2">
        <f t="shared" si="135"/>
        <v>23.417461031249999</v>
      </c>
      <c r="Q736" s="2">
        <f t="shared" ca="1" si="136"/>
        <v>8931.5521997499818</v>
      </c>
      <c r="R736" s="2">
        <f t="shared" ca="1" si="142"/>
        <v>8931.5521997499818</v>
      </c>
      <c r="S736" s="2">
        <f t="shared" ca="1" si="143"/>
        <v>17863.104399499964</v>
      </c>
      <c r="T736" s="2">
        <f t="shared" ca="1" si="137"/>
        <v>17863.104399499964</v>
      </c>
      <c r="U736" s="2">
        <f t="shared" ca="1" si="138"/>
        <v>17863.104399499964</v>
      </c>
      <c r="V736" s="2">
        <f t="shared" ca="1" si="139"/>
        <v>35726.208798999927</v>
      </c>
      <c r="W736" s="2">
        <f t="shared" si="140"/>
        <v>0</v>
      </c>
      <c r="X736" s="2">
        <f t="shared" ca="1" si="145"/>
        <v>21.837535940709003</v>
      </c>
      <c r="Y736" s="2">
        <v>5379.9900451000549</v>
      </c>
      <c r="Z736" s="22">
        <v>5379.9900451000549</v>
      </c>
      <c r="AA736" s="65">
        <f t="shared" si="144"/>
        <v>10759.98009020011</v>
      </c>
    </row>
    <row r="737" spans="6:27" customFormat="1">
      <c r="F737" s="1">
        <v>731</v>
      </c>
      <c r="G737" s="1">
        <v>410</v>
      </c>
      <c r="H737" s="1">
        <v>1</v>
      </c>
      <c r="I737" s="1">
        <v>410</v>
      </c>
      <c r="J737" s="1">
        <v>100</v>
      </c>
      <c r="K737" s="1">
        <f>IFERROR(IF(VLOOKUP(G737,'RESIDENCIAL POPULAR  '!$G$6:$R$1080,4,FALSE)=J737,INDEX('RESIDENCIAL POPULAR  '!$G$6:$R$1080,G738,3),"0"),0)</f>
        <v>0</v>
      </c>
      <c r="L737" s="32">
        <f t="shared" si="141"/>
        <v>410</v>
      </c>
      <c r="M737" s="1">
        <f>IFERROR(IF(VLOOKUP(G737,'RESIDENCIAL POPULAR  '!$G$6:$R$1080,4,FALSE)=J737,INDEX('RESIDENCIAL POPULAR  '!$G$6:$R$1080,G738,2),"0"),0)</f>
        <v>0</v>
      </c>
      <c r="N737" s="31">
        <f t="shared" si="134"/>
        <v>1</v>
      </c>
      <c r="O737" s="2">
        <v>0</v>
      </c>
      <c r="P737" s="2">
        <f t="shared" si="135"/>
        <v>23.417461031249999</v>
      </c>
      <c r="Q737" s="2">
        <f t="shared" ca="1" si="136"/>
        <v>8954.9696607812311</v>
      </c>
      <c r="R737" s="2">
        <f t="shared" ca="1" si="142"/>
        <v>8954.9696607812311</v>
      </c>
      <c r="S737" s="2">
        <f t="shared" ca="1" si="143"/>
        <v>17909.939321562462</v>
      </c>
      <c r="T737" s="2">
        <f t="shared" ca="1" si="137"/>
        <v>8954.9696607812311</v>
      </c>
      <c r="U737" s="2">
        <f t="shared" ca="1" si="138"/>
        <v>8954.9696607812311</v>
      </c>
      <c r="V737" s="2">
        <f t="shared" ca="1" si="139"/>
        <v>17909.939321562462</v>
      </c>
      <c r="W737" s="2">
        <f t="shared" si="140"/>
        <v>0</v>
      </c>
      <c r="X737" s="2">
        <f t="shared" ca="1" si="145"/>
        <v>21.841389416539588</v>
      </c>
      <c r="Y737" s="2">
        <v>5393.7758682301437</v>
      </c>
      <c r="Z737" s="22">
        <v>5393.7758682301437</v>
      </c>
      <c r="AA737" s="65">
        <f t="shared" si="144"/>
        <v>10787.551736460287</v>
      </c>
    </row>
    <row r="738" spans="6:27" customFormat="1">
      <c r="F738" s="1">
        <v>732</v>
      </c>
      <c r="G738" s="1">
        <v>418</v>
      </c>
      <c r="H738" s="1">
        <v>1</v>
      </c>
      <c r="I738" s="1">
        <v>418</v>
      </c>
      <c r="J738" s="1">
        <v>80</v>
      </c>
      <c r="K738" s="1" t="str">
        <f>IFERROR(IF(VLOOKUP(G738,'RESIDENCIAL POPULAR  '!$G$6:$R$1080,4,FALSE)=J738,INDEX('RESIDENCIAL POPULAR  '!$G$6:$R$1080,G739,3),"0"),0)</f>
        <v>0</v>
      </c>
      <c r="L738" s="32">
        <f t="shared" si="141"/>
        <v>418</v>
      </c>
      <c r="M738" s="1" t="str">
        <f>IFERROR(IF(VLOOKUP(G738,'RESIDENCIAL POPULAR  '!$G$6:$R$1080,4,FALSE)=J738,INDEX('RESIDENCIAL POPULAR  '!$G$6:$R$1080,G739,2),"0"),0)</f>
        <v>0</v>
      </c>
      <c r="N738" s="31">
        <f t="shared" si="134"/>
        <v>1</v>
      </c>
      <c r="O738" s="2">
        <v>0</v>
      </c>
      <c r="P738" s="2">
        <f t="shared" si="135"/>
        <v>23.417461031249999</v>
      </c>
      <c r="Q738" s="2">
        <f t="shared" ca="1" si="136"/>
        <v>9142.3093490312312</v>
      </c>
      <c r="R738" s="2">
        <f t="shared" ca="1" si="142"/>
        <v>7313.8474792249854</v>
      </c>
      <c r="S738" s="2">
        <f t="shared" ca="1" si="143"/>
        <v>16456.156828256215</v>
      </c>
      <c r="T738" s="2">
        <f t="shared" ca="1" si="137"/>
        <v>9142.3093490312312</v>
      </c>
      <c r="U738" s="2">
        <f t="shared" ca="1" si="138"/>
        <v>7313.8474792249854</v>
      </c>
      <c r="V738" s="2">
        <f t="shared" ca="1" si="139"/>
        <v>16456.156828256215</v>
      </c>
      <c r="W738" s="2">
        <f t="shared" si="140"/>
        <v>0</v>
      </c>
      <c r="X738" s="2">
        <f t="shared" ca="1" si="145"/>
        <v>21.871553466581894</v>
      </c>
      <c r="Y738" s="2">
        <v>5504.0624532708571</v>
      </c>
      <c r="Z738" s="22">
        <v>4403.2499626166855</v>
      </c>
      <c r="AA738" s="65">
        <f t="shared" si="144"/>
        <v>9907.3124158875435</v>
      </c>
    </row>
    <row r="739" spans="6:27" customFormat="1">
      <c r="F739" s="1">
        <v>733</v>
      </c>
      <c r="G739" s="1">
        <v>419</v>
      </c>
      <c r="H739" s="1">
        <v>2</v>
      </c>
      <c r="I739" s="1">
        <v>838</v>
      </c>
      <c r="J739" s="1">
        <v>100</v>
      </c>
      <c r="K739" s="1">
        <f>IFERROR(IF(VLOOKUP(G739,'RESIDENCIAL POPULAR  '!$G$6:$R$1080,4,FALSE)=J739,INDEX('RESIDENCIAL POPULAR  '!$G$6:$R$1080,G740,3),"0"),0)</f>
        <v>0</v>
      </c>
      <c r="L739" s="32">
        <f t="shared" si="141"/>
        <v>838</v>
      </c>
      <c r="M739" s="1">
        <f>IFERROR(IF(VLOOKUP(G739,'RESIDENCIAL POPULAR  '!$G$6:$R$1080,4,FALSE)=J739,INDEX('RESIDENCIAL POPULAR  '!$G$6:$R$1080,G740,2),"0"),0)</f>
        <v>0</v>
      </c>
      <c r="N739" s="31">
        <f t="shared" si="134"/>
        <v>2</v>
      </c>
      <c r="O739" s="2">
        <v>0</v>
      </c>
      <c r="P739" s="2">
        <f t="shared" si="135"/>
        <v>23.417461031249999</v>
      </c>
      <c r="Q739" s="2">
        <f t="shared" ca="1" si="136"/>
        <v>9165.7268100624806</v>
      </c>
      <c r="R739" s="2">
        <f t="shared" ca="1" si="142"/>
        <v>9165.7268100624806</v>
      </c>
      <c r="S739" s="2">
        <f t="shared" ca="1" si="143"/>
        <v>18331.453620124961</v>
      </c>
      <c r="T739" s="2">
        <f t="shared" ca="1" si="137"/>
        <v>18331.453620124961</v>
      </c>
      <c r="U739" s="2">
        <f t="shared" ca="1" si="138"/>
        <v>18331.453620124961</v>
      </c>
      <c r="V739" s="2">
        <f t="shared" ca="1" si="139"/>
        <v>36662.907240249922</v>
      </c>
      <c r="W739" s="2">
        <f t="shared" si="140"/>
        <v>0</v>
      </c>
      <c r="X739" s="2">
        <f t="shared" ca="1" si="145"/>
        <v>21.875242983442675</v>
      </c>
      <c r="Y739" s="2">
        <v>5517.8482764009459</v>
      </c>
      <c r="Z739" s="22">
        <v>5517.8482764009459</v>
      </c>
      <c r="AA739" s="65">
        <f t="shared" si="144"/>
        <v>11035.696552801892</v>
      </c>
    </row>
    <row r="740" spans="6:27" customFormat="1">
      <c r="F740" s="1">
        <v>734</v>
      </c>
      <c r="G740" s="1">
        <v>421</v>
      </c>
      <c r="H740" s="1">
        <v>1</v>
      </c>
      <c r="I740" s="1">
        <v>421</v>
      </c>
      <c r="J740" s="1">
        <v>0</v>
      </c>
      <c r="K740" s="1" t="str">
        <f>IFERROR(IF(VLOOKUP(G740,'RESIDENCIAL POPULAR  '!$G$6:$R$1080,4,FALSE)=J740,INDEX('RESIDENCIAL POPULAR  '!$G$6:$R$1080,G741,3),"0"),0)</f>
        <v>0</v>
      </c>
      <c r="L740" s="32">
        <f t="shared" si="141"/>
        <v>421</v>
      </c>
      <c r="M740" s="1" t="str">
        <f>IFERROR(IF(VLOOKUP(G740,'RESIDENCIAL POPULAR  '!$G$6:$R$1080,4,FALSE)=J740,INDEX('RESIDENCIAL POPULAR  '!$G$6:$R$1080,G741,2),"0"),0)</f>
        <v>0</v>
      </c>
      <c r="N740" s="31">
        <f t="shared" si="134"/>
        <v>1</v>
      </c>
      <c r="O740" s="2">
        <v>0</v>
      </c>
      <c r="P740" s="2">
        <f t="shared" si="135"/>
        <v>23.417461031249999</v>
      </c>
      <c r="Q740" s="2">
        <f t="shared" ca="1" si="136"/>
        <v>9212.5617321249811</v>
      </c>
      <c r="R740" s="2">
        <f t="shared" ca="1" si="142"/>
        <v>0</v>
      </c>
      <c r="S740" s="2">
        <f t="shared" ca="1" si="143"/>
        <v>9212.5617321249811</v>
      </c>
      <c r="T740" s="2">
        <f t="shared" ca="1" si="137"/>
        <v>9212.5617321249811</v>
      </c>
      <c r="U740" s="2">
        <f t="shared" ca="1" si="138"/>
        <v>0</v>
      </c>
      <c r="V740" s="2">
        <f t="shared" ca="1" si="139"/>
        <v>9212.5617321249811</v>
      </c>
      <c r="W740" s="2">
        <f t="shared" si="140"/>
        <v>0</v>
      </c>
      <c r="X740" s="2">
        <f t="shared" ca="1" si="145"/>
        <v>21.882569434976201</v>
      </c>
      <c r="Y740" s="2">
        <v>5545.4199226611245</v>
      </c>
      <c r="Z740" s="22">
        <v>0</v>
      </c>
      <c r="AA740" s="65">
        <f t="shared" si="144"/>
        <v>5545.4199226611245</v>
      </c>
    </row>
    <row r="741" spans="6:27" customFormat="1">
      <c r="F741" s="1">
        <v>735</v>
      </c>
      <c r="G741" s="1">
        <v>421</v>
      </c>
      <c r="H741" s="1">
        <v>1</v>
      </c>
      <c r="I741" s="1">
        <v>421</v>
      </c>
      <c r="J741" s="1">
        <v>100</v>
      </c>
      <c r="K741" s="1">
        <f>IFERROR(IF(VLOOKUP(G741,'RESIDENCIAL POPULAR  '!$G$6:$R$1080,4,FALSE)=J741,INDEX('RESIDENCIAL POPULAR  '!$G$6:$R$1080,G742,3),"0"),0)</f>
        <v>0</v>
      </c>
      <c r="L741" s="32">
        <f t="shared" si="141"/>
        <v>421</v>
      </c>
      <c r="M741" s="1">
        <f>IFERROR(IF(VLOOKUP(G741,'RESIDENCIAL POPULAR  '!$G$6:$R$1080,4,FALSE)=J741,INDEX('RESIDENCIAL POPULAR  '!$G$6:$R$1080,G742,2),"0"),0)</f>
        <v>0</v>
      </c>
      <c r="N741" s="31">
        <f t="shared" si="134"/>
        <v>1</v>
      </c>
      <c r="O741" s="2">
        <v>0</v>
      </c>
      <c r="P741" s="2">
        <f t="shared" si="135"/>
        <v>23.417461031249999</v>
      </c>
      <c r="Q741" s="2">
        <f t="shared" ca="1" si="136"/>
        <v>9212.5617321249811</v>
      </c>
      <c r="R741" s="2">
        <f t="shared" ca="1" si="142"/>
        <v>9212.5617321249811</v>
      </c>
      <c r="S741" s="2">
        <f t="shared" ca="1" si="143"/>
        <v>18425.123464249962</v>
      </c>
      <c r="T741" s="2">
        <f t="shared" ca="1" si="137"/>
        <v>9212.5617321249811</v>
      </c>
      <c r="U741" s="2">
        <f t="shared" ca="1" si="138"/>
        <v>9212.5617321249811</v>
      </c>
      <c r="V741" s="2">
        <f t="shared" ca="1" si="139"/>
        <v>18425.123464249962</v>
      </c>
      <c r="W741" s="2">
        <f t="shared" si="140"/>
        <v>0</v>
      </c>
      <c r="X741" s="2">
        <f t="shared" ca="1" si="145"/>
        <v>21.882569434976201</v>
      </c>
      <c r="Y741" s="2">
        <v>5545.4199226611245</v>
      </c>
      <c r="Z741" s="22">
        <v>5545.4199226611245</v>
      </c>
      <c r="AA741" s="65">
        <f t="shared" si="144"/>
        <v>11090.839845322249</v>
      </c>
    </row>
    <row r="742" spans="6:27" customFormat="1">
      <c r="F742" s="1">
        <v>736</v>
      </c>
      <c r="G742" s="1">
        <v>428</v>
      </c>
      <c r="H742" s="1">
        <v>1</v>
      </c>
      <c r="I742" s="1">
        <v>428</v>
      </c>
      <c r="J742" s="1">
        <v>100</v>
      </c>
      <c r="K742" s="1">
        <f>IFERROR(IF(VLOOKUP(G742,'RESIDENCIAL POPULAR  '!$G$6:$R$1080,4,FALSE)=J742,INDEX('RESIDENCIAL POPULAR  '!$G$6:$R$1080,G743,3),"0"),0)</f>
        <v>0</v>
      </c>
      <c r="L742" s="32">
        <f t="shared" si="141"/>
        <v>428</v>
      </c>
      <c r="M742" s="1">
        <f>IFERROR(IF(VLOOKUP(G742,'RESIDENCIAL POPULAR  '!$G$6:$R$1080,4,FALSE)=J742,INDEX('RESIDENCIAL POPULAR  '!$G$6:$R$1080,G743,2),"0"),0)</f>
        <v>0</v>
      </c>
      <c r="N742" s="31">
        <f t="shared" si="134"/>
        <v>1</v>
      </c>
      <c r="O742" s="2">
        <v>0</v>
      </c>
      <c r="P742" s="2">
        <f t="shared" si="135"/>
        <v>23.417461031249999</v>
      </c>
      <c r="Q742" s="2">
        <f t="shared" ca="1" si="136"/>
        <v>9376.4839593437318</v>
      </c>
      <c r="R742" s="2">
        <f t="shared" ca="1" si="142"/>
        <v>9376.4839593437318</v>
      </c>
      <c r="S742" s="2">
        <f t="shared" ca="1" si="143"/>
        <v>18752.967918687464</v>
      </c>
      <c r="T742" s="2">
        <f t="shared" ca="1" si="137"/>
        <v>9376.4839593437318</v>
      </c>
      <c r="U742" s="2">
        <f t="shared" ca="1" si="138"/>
        <v>9376.4839593437318</v>
      </c>
      <c r="V742" s="2">
        <f t="shared" ca="1" si="139"/>
        <v>18752.967918687464</v>
      </c>
      <c r="W742" s="2">
        <f t="shared" si="140"/>
        <v>0</v>
      </c>
      <c r="X742" s="2">
        <f t="shared" ca="1" si="145"/>
        <v>21.907672802204981</v>
      </c>
      <c r="Y742" s="2">
        <v>5641.920684571749</v>
      </c>
      <c r="Z742" s="22">
        <v>5641.920684571749</v>
      </c>
      <c r="AA742" s="65">
        <f t="shared" si="144"/>
        <v>11283.841369143498</v>
      </c>
    </row>
    <row r="743" spans="6:27" customFormat="1">
      <c r="F743" s="1">
        <v>737</v>
      </c>
      <c r="G743" s="1">
        <v>429</v>
      </c>
      <c r="H743" s="1">
        <v>1</v>
      </c>
      <c r="I743" s="1">
        <v>429</v>
      </c>
      <c r="J743" s="1">
        <v>60</v>
      </c>
      <c r="K743" s="1" t="str">
        <f>IFERROR(IF(VLOOKUP(G743,'RESIDENCIAL POPULAR  '!$G$6:$R$1080,4,FALSE)=J743,INDEX('RESIDENCIAL POPULAR  '!$G$6:$R$1080,G744,3),"0"),0)</f>
        <v>0</v>
      </c>
      <c r="L743" s="32">
        <f t="shared" si="141"/>
        <v>429</v>
      </c>
      <c r="M743" s="1" t="str">
        <f>IFERROR(IF(VLOOKUP(G743,'RESIDENCIAL POPULAR  '!$G$6:$R$1080,4,FALSE)=J743,INDEX('RESIDENCIAL POPULAR  '!$G$6:$R$1080,G744,2),"0"),0)</f>
        <v>0</v>
      </c>
      <c r="N743" s="31">
        <f t="shared" si="134"/>
        <v>1</v>
      </c>
      <c r="O743" s="2">
        <v>0</v>
      </c>
      <c r="P743" s="2">
        <f t="shared" si="135"/>
        <v>23.417461031249999</v>
      </c>
      <c r="Q743" s="2">
        <f t="shared" ca="1" si="136"/>
        <v>9399.9014203749812</v>
      </c>
      <c r="R743" s="2">
        <f t="shared" ca="1" si="142"/>
        <v>5639.9408522249887</v>
      </c>
      <c r="S743" s="2">
        <f t="shared" ca="1" si="143"/>
        <v>15039.84227259997</v>
      </c>
      <c r="T743" s="2">
        <f t="shared" ca="1" si="137"/>
        <v>9399.9014203749812</v>
      </c>
      <c r="U743" s="2">
        <f t="shared" ca="1" si="138"/>
        <v>5639.9408522249887</v>
      </c>
      <c r="V743" s="2">
        <f t="shared" ca="1" si="139"/>
        <v>15039.84227259997</v>
      </c>
      <c r="W743" s="2">
        <f t="shared" si="140"/>
        <v>0</v>
      </c>
      <c r="X743" s="2">
        <f t="shared" ca="1" si="145"/>
        <v>21.911192122086202</v>
      </c>
      <c r="Y743" s="2">
        <v>5655.7065077018378</v>
      </c>
      <c r="Z743" s="22">
        <v>3393.4239046211028</v>
      </c>
      <c r="AA743" s="65">
        <f t="shared" si="144"/>
        <v>9049.1304123229402</v>
      </c>
    </row>
    <row r="744" spans="6:27" customFormat="1">
      <c r="F744" s="1">
        <v>738</v>
      </c>
      <c r="G744" s="1">
        <v>431</v>
      </c>
      <c r="H744" s="1">
        <v>3</v>
      </c>
      <c r="I744" s="1">
        <v>1292</v>
      </c>
      <c r="J744" s="1">
        <v>100</v>
      </c>
      <c r="K744" s="1">
        <f>IFERROR(IF(VLOOKUP(G744,'RESIDENCIAL POPULAR  '!$G$6:$R$1080,4,FALSE)=J744,INDEX('RESIDENCIAL POPULAR  '!$G$6:$R$1080,G745,3),"0"),0)</f>
        <v>0</v>
      </c>
      <c r="L744" s="32">
        <f t="shared" si="141"/>
        <v>1292</v>
      </c>
      <c r="M744" s="1">
        <f>IFERROR(IF(VLOOKUP(G744,'RESIDENCIAL POPULAR  '!$G$6:$R$1080,4,FALSE)=J744,INDEX('RESIDENCIAL POPULAR  '!$G$6:$R$1080,G745,2),"0"),0)</f>
        <v>0</v>
      </c>
      <c r="N744" s="31">
        <f t="shared" si="134"/>
        <v>3</v>
      </c>
      <c r="O744" s="2">
        <v>0</v>
      </c>
      <c r="P744" s="2">
        <f t="shared" si="135"/>
        <v>23.417461031249999</v>
      </c>
      <c r="Q744" s="2">
        <f t="shared" ca="1" si="136"/>
        <v>9446.7363424374817</v>
      </c>
      <c r="R744" s="2">
        <f t="shared" ca="1" si="142"/>
        <v>9446.7363424374817</v>
      </c>
      <c r="S744" s="2">
        <f t="shared" ca="1" si="143"/>
        <v>18893.472684874963</v>
      </c>
      <c r="T744" s="2">
        <f t="shared" ca="1" si="137"/>
        <v>28340.209027312445</v>
      </c>
      <c r="U744" s="2">
        <f t="shared" ca="1" si="138"/>
        <v>28340.209027312445</v>
      </c>
      <c r="V744" s="2">
        <f t="shared" ca="1" si="139"/>
        <v>56680.41805462489</v>
      </c>
      <c r="W744" s="2">
        <f t="shared" si="140"/>
        <v>0</v>
      </c>
      <c r="X744" s="2">
        <f t="shared" ca="1" si="145"/>
        <v>21.918181768996476</v>
      </c>
      <c r="Y744" s="2">
        <v>5683.2781539620164</v>
      </c>
      <c r="Z744" s="22">
        <v>5683.2781539620164</v>
      </c>
      <c r="AA744" s="65">
        <f t="shared" si="144"/>
        <v>11366.556307924033</v>
      </c>
    </row>
    <row r="745" spans="6:27" customFormat="1">
      <c r="F745" s="1">
        <v>739</v>
      </c>
      <c r="G745" s="1">
        <v>432</v>
      </c>
      <c r="H745" s="1">
        <v>1</v>
      </c>
      <c r="I745" s="1">
        <v>432</v>
      </c>
      <c r="J745" s="1">
        <v>100</v>
      </c>
      <c r="K745" s="1">
        <f>IFERROR(IF(VLOOKUP(G745,'RESIDENCIAL POPULAR  '!$G$6:$R$1080,4,FALSE)=J745,INDEX('RESIDENCIAL POPULAR  '!$G$6:$R$1080,G746,3),"0"),0)</f>
        <v>0</v>
      </c>
      <c r="L745" s="32">
        <f t="shared" si="141"/>
        <v>432</v>
      </c>
      <c r="M745" s="1">
        <f>IFERROR(IF(VLOOKUP(G745,'RESIDENCIAL POPULAR  '!$G$6:$R$1080,4,FALSE)=J745,INDEX('RESIDENCIAL POPULAR  '!$G$6:$R$1080,G746,2),"0"),0)</f>
        <v>0</v>
      </c>
      <c r="N745" s="31">
        <f t="shared" si="134"/>
        <v>1</v>
      </c>
      <c r="O745" s="2">
        <v>0</v>
      </c>
      <c r="P745" s="2">
        <f t="shared" si="135"/>
        <v>23.417461031249999</v>
      </c>
      <c r="Q745" s="2">
        <f t="shared" ca="1" si="136"/>
        <v>9470.153803468731</v>
      </c>
      <c r="R745" s="2">
        <f t="shared" ca="1" si="142"/>
        <v>9470.153803468731</v>
      </c>
      <c r="S745" s="2">
        <f t="shared" ca="1" si="143"/>
        <v>18940.307606937462</v>
      </c>
      <c r="T745" s="2">
        <f t="shared" ca="1" si="137"/>
        <v>9470.153803468731</v>
      </c>
      <c r="U745" s="2">
        <f t="shared" ca="1" si="138"/>
        <v>9470.153803468731</v>
      </c>
      <c r="V745" s="2">
        <f t="shared" ca="1" si="139"/>
        <v>18940.307606937462</v>
      </c>
      <c r="W745" s="2">
        <f t="shared" si="140"/>
        <v>0</v>
      </c>
      <c r="X745" s="2">
        <f t="shared" ca="1" si="145"/>
        <v>21.921652322844285</v>
      </c>
      <c r="Y745" s="2">
        <v>5697.0639770921052</v>
      </c>
      <c r="Z745" s="22">
        <v>5697.0639770921052</v>
      </c>
      <c r="AA745" s="65">
        <f t="shared" si="144"/>
        <v>11394.12795418421</v>
      </c>
    </row>
    <row r="746" spans="6:27" customFormat="1">
      <c r="F746" s="1">
        <v>740</v>
      </c>
      <c r="G746" s="1">
        <v>438</v>
      </c>
      <c r="H746" s="1">
        <v>1</v>
      </c>
      <c r="I746" s="1">
        <v>438</v>
      </c>
      <c r="J746" s="1">
        <v>100</v>
      </c>
      <c r="K746" s="1">
        <f>IFERROR(IF(VLOOKUP(G746,'RESIDENCIAL POPULAR  '!$G$6:$R$1080,4,FALSE)=J746,INDEX('RESIDENCIAL POPULAR  '!$G$6:$R$1080,G747,3),"0"),0)</f>
        <v>0</v>
      </c>
      <c r="L746" s="32">
        <f t="shared" si="141"/>
        <v>438</v>
      </c>
      <c r="M746" s="1">
        <f>IFERROR(IF(VLOOKUP(G746,'RESIDENCIAL POPULAR  '!$G$6:$R$1080,4,FALSE)=J746,INDEX('RESIDENCIAL POPULAR  '!$G$6:$R$1080,G747,2),"0"),0)</f>
        <v>0</v>
      </c>
      <c r="N746" s="31">
        <f t="shared" si="134"/>
        <v>1</v>
      </c>
      <c r="O746" s="2">
        <v>0</v>
      </c>
      <c r="P746" s="2">
        <f t="shared" si="135"/>
        <v>23.417461031249999</v>
      </c>
      <c r="Q746" s="2">
        <f t="shared" ca="1" si="136"/>
        <v>9610.6585696562306</v>
      </c>
      <c r="R746" s="2">
        <f t="shared" ca="1" si="142"/>
        <v>9610.6585696562306</v>
      </c>
      <c r="S746" s="2">
        <f t="shared" ca="1" si="143"/>
        <v>19221.317139312461</v>
      </c>
      <c r="T746" s="2">
        <f t="shared" ca="1" si="137"/>
        <v>9610.6585696562306</v>
      </c>
      <c r="U746" s="2">
        <f t="shared" ca="1" si="138"/>
        <v>9610.6585696562306</v>
      </c>
      <c r="V746" s="2">
        <f t="shared" ca="1" si="139"/>
        <v>19221.317139312461</v>
      </c>
      <c r="W746" s="2">
        <f t="shared" si="140"/>
        <v>0</v>
      </c>
      <c r="X746" s="2">
        <f t="shared" ca="1" si="145"/>
        <v>21.942142853096417</v>
      </c>
      <c r="Y746" s="2">
        <v>5779.77891587264</v>
      </c>
      <c r="Z746" s="22">
        <v>5779.77891587264</v>
      </c>
      <c r="AA746" s="65">
        <f t="shared" si="144"/>
        <v>11559.55783174528</v>
      </c>
    </row>
    <row r="747" spans="6:27" customFormat="1">
      <c r="F747" s="1">
        <v>741</v>
      </c>
      <c r="G747" s="1">
        <v>443</v>
      </c>
      <c r="H747" s="1">
        <v>1</v>
      </c>
      <c r="I747" s="1">
        <v>443</v>
      </c>
      <c r="J747" s="1">
        <v>100</v>
      </c>
      <c r="K747" s="1">
        <f>IFERROR(IF(VLOOKUP(G747,'RESIDENCIAL POPULAR  '!$G$6:$R$1080,4,FALSE)=J747,INDEX('RESIDENCIAL POPULAR  '!$G$6:$R$1080,G748,3),"0"),0)</f>
        <v>0</v>
      </c>
      <c r="L747" s="32">
        <f t="shared" si="141"/>
        <v>443</v>
      </c>
      <c r="M747" s="1">
        <f>IFERROR(IF(VLOOKUP(G747,'RESIDENCIAL POPULAR  '!$G$6:$R$1080,4,FALSE)=J747,INDEX('RESIDENCIAL POPULAR  '!$G$6:$R$1080,G748,2),"0"),0)</f>
        <v>0</v>
      </c>
      <c r="N747" s="31">
        <f t="shared" si="134"/>
        <v>1</v>
      </c>
      <c r="O747" s="2">
        <v>0</v>
      </c>
      <c r="P747" s="2">
        <f t="shared" si="135"/>
        <v>23.417461031249999</v>
      </c>
      <c r="Q747" s="2">
        <f t="shared" ca="1" si="136"/>
        <v>9727.7458748124809</v>
      </c>
      <c r="R747" s="2">
        <f t="shared" ca="1" si="142"/>
        <v>9727.7458748124809</v>
      </c>
      <c r="S747" s="2">
        <f t="shared" ca="1" si="143"/>
        <v>19455.491749624962</v>
      </c>
      <c r="T747" s="2">
        <f t="shared" ca="1" si="137"/>
        <v>9727.7458748124809</v>
      </c>
      <c r="U747" s="2">
        <f t="shared" ca="1" si="138"/>
        <v>9727.7458748124809</v>
      </c>
      <c r="V747" s="2">
        <f t="shared" ca="1" si="139"/>
        <v>19455.491749624962</v>
      </c>
      <c r="W747" s="2">
        <f t="shared" si="140"/>
        <v>0</v>
      </c>
      <c r="X747" s="2">
        <f t="shared" ca="1" si="145"/>
        <v>21.958794299802442</v>
      </c>
      <c r="Y747" s="2">
        <v>5848.708031523086</v>
      </c>
      <c r="Z747" s="22">
        <v>5848.708031523086</v>
      </c>
      <c r="AA747" s="65">
        <f t="shared" si="144"/>
        <v>11697.416063046172</v>
      </c>
    </row>
    <row r="748" spans="6:27" customFormat="1">
      <c r="F748" s="1">
        <v>742</v>
      </c>
      <c r="G748" s="1">
        <v>447</v>
      </c>
      <c r="H748" s="1">
        <v>2</v>
      </c>
      <c r="I748" s="1">
        <v>893</v>
      </c>
      <c r="J748" s="1">
        <v>0</v>
      </c>
      <c r="K748" s="1" t="str">
        <f>IFERROR(IF(VLOOKUP(G748,'RESIDENCIAL POPULAR  '!$G$6:$R$1080,4,FALSE)=J748,INDEX('RESIDENCIAL POPULAR  '!$G$6:$R$1080,G749,3),"0"),0)</f>
        <v>0</v>
      </c>
      <c r="L748" s="32">
        <f t="shared" si="141"/>
        <v>893</v>
      </c>
      <c r="M748" s="1" t="str">
        <f>IFERROR(IF(VLOOKUP(G748,'RESIDENCIAL POPULAR  '!$G$6:$R$1080,4,FALSE)=J748,INDEX('RESIDENCIAL POPULAR  '!$G$6:$R$1080,G749,2),"0"),0)</f>
        <v>0</v>
      </c>
      <c r="N748" s="31">
        <f t="shared" si="134"/>
        <v>2</v>
      </c>
      <c r="O748" s="2">
        <v>0</v>
      </c>
      <c r="P748" s="2">
        <f t="shared" si="135"/>
        <v>23.417461031249999</v>
      </c>
      <c r="Q748" s="2">
        <f t="shared" ca="1" si="136"/>
        <v>9821.4157189374801</v>
      </c>
      <c r="R748" s="2">
        <f t="shared" ca="1" si="142"/>
        <v>0</v>
      </c>
      <c r="S748" s="2">
        <f t="shared" ca="1" si="143"/>
        <v>9821.4157189374801</v>
      </c>
      <c r="T748" s="2">
        <f t="shared" ca="1" si="137"/>
        <v>19642.83143787496</v>
      </c>
      <c r="U748" s="2">
        <f t="shared" ca="1" si="138"/>
        <v>0</v>
      </c>
      <c r="V748" s="2">
        <f t="shared" ca="1" si="139"/>
        <v>19642.83143787496</v>
      </c>
      <c r="W748" s="2">
        <f t="shared" si="140"/>
        <v>0</v>
      </c>
      <c r="X748" s="2">
        <f t="shared" ca="1" si="145"/>
        <v>21.971847245945145</v>
      </c>
      <c r="Y748" s="2">
        <v>5903.8513240434431</v>
      </c>
      <c r="Z748" s="22">
        <v>0</v>
      </c>
      <c r="AA748" s="65">
        <f t="shared" si="144"/>
        <v>5903.8513240434431</v>
      </c>
    </row>
    <row r="749" spans="6:27" customFormat="1">
      <c r="F749" s="1">
        <v>743</v>
      </c>
      <c r="G749" s="1">
        <v>448</v>
      </c>
      <c r="H749" s="1">
        <v>1</v>
      </c>
      <c r="I749" s="1">
        <v>448</v>
      </c>
      <c r="J749" s="1">
        <v>0</v>
      </c>
      <c r="K749" s="1" t="str">
        <f>IFERROR(IF(VLOOKUP(G749,'RESIDENCIAL POPULAR  '!$G$6:$R$1080,4,FALSE)=J749,INDEX('RESIDENCIAL POPULAR  '!$G$6:$R$1080,G750,3),"0"),0)</f>
        <v>0</v>
      </c>
      <c r="L749" s="32">
        <f t="shared" si="141"/>
        <v>448</v>
      </c>
      <c r="M749" s="1" t="str">
        <f>IFERROR(IF(VLOOKUP(G749,'RESIDENCIAL POPULAR  '!$G$6:$R$1080,4,FALSE)=J749,INDEX('RESIDENCIAL POPULAR  '!$G$6:$R$1080,G750,2),"0"),0)</f>
        <v>0</v>
      </c>
      <c r="N749" s="31">
        <f t="shared" si="134"/>
        <v>1</v>
      </c>
      <c r="O749" s="2">
        <v>0</v>
      </c>
      <c r="P749" s="2">
        <f t="shared" si="135"/>
        <v>23.417461031249999</v>
      </c>
      <c r="Q749" s="2">
        <f t="shared" ca="1" si="136"/>
        <v>9844.8331799687294</v>
      </c>
      <c r="R749" s="2">
        <f t="shared" ca="1" si="142"/>
        <v>0</v>
      </c>
      <c r="S749" s="2">
        <f t="shared" ca="1" si="143"/>
        <v>9844.8331799687294</v>
      </c>
      <c r="T749" s="2">
        <f t="shared" ca="1" si="137"/>
        <v>9844.8331799687294</v>
      </c>
      <c r="U749" s="2">
        <f t="shared" ca="1" si="138"/>
        <v>0</v>
      </c>
      <c r="V749" s="2">
        <f t="shared" ca="1" si="139"/>
        <v>9844.8331799687294</v>
      </c>
      <c r="W749" s="2">
        <f t="shared" si="140"/>
        <v>0</v>
      </c>
      <c r="X749" s="2">
        <f t="shared" ca="1" si="145"/>
        <v>21.975074062430199</v>
      </c>
      <c r="Y749" s="2">
        <v>5917.637147173532</v>
      </c>
      <c r="Z749" s="22">
        <v>0</v>
      </c>
      <c r="AA749" s="65">
        <f t="shared" si="144"/>
        <v>5917.637147173532</v>
      </c>
    </row>
    <row r="750" spans="6:27" customFormat="1">
      <c r="F750" s="1">
        <v>744</v>
      </c>
      <c r="G750" s="1">
        <v>451</v>
      </c>
      <c r="H750" s="1">
        <v>4</v>
      </c>
      <c r="I750" s="1">
        <v>1802</v>
      </c>
      <c r="J750" s="1">
        <v>100</v>
      </c>
      <c r="K750" s="1">
        <f>IFERROR(IF(VLOOKUP(G750,'RESIDENCIAL POPULAR  '!$G$6:$R$1080,4,FALSE)=J750,INDEX('RESIDENCIAL POPULAR  '!$G$6:$R$1080,G751,3),"0"),0)</f>
        <v>0</v>
      </c>
      <c r="L750" s="32">
        <f t="shared" si="141"/>
        <v>1802</v>
      </c>
      <c r="M750" s="1">
        <f>IFERROR(IF(VLOOKUP(G750,'RESIDENCIAL POPULAR  '!$G$6:$R$1080,4,FALSE)=J750,INDEX('RESIDENCIAL POPULAR  '!$G$6:$R$1080,G751,2),"0"),0)</f>
        <v>0</v>
      </c>
      <c r="N750" s="31">
        <f t="shared" si="134"/>
        <v>4</v>
      </c>
      <c r="O750" s="2">
        <v>0</v>
      </c>
      <c r="P750" s="2">
        <f t="shared" si="135"/>
        <v>23.417461031249999</v>
      </c>
      <c r="Q750" s="2">
        <f t="shared" ca="1" si="136"/>
        <v>9915.0855630624792</v>
      </c>
      <c r="R750" s="2">
        <f t="shared" ca="1" si="142"/>
        <v>9915.0855630624792</v>
      </c>
      <c r="S750" s="2">
        <f t="shared" ca="1" si="143"/>
        <v>19830.171126124958</v>
      </c>
      <c r="T750" s="2">
        <f t="shared" ca="1" si="137"/>
        <v>39660.342252249917</v>
      </c>
      <c r="U750" s="2">
        <f t="shared" ca="1" si="138"/>
        <v>39660.342252249917</v>
      </c>
      <c r="V750" s="2">
        <f t="shared" ca="1" si="139"/>
        <v>79320.684504499834</v>
      </c>
      <c r="W750" s="2">
        <f t="shared" si="140"/>
        <v>0</v>
      </c>
      <c r="X750" s="2">
        <f t="shared" ca="1" si="145"/>
        <v>21.984668654240529</v>
      </c>
      <c r="Y750" s="2">
        <v>5958.9946165637994</v>
      </c>
      <c r="Z750" s="22">
        <v>5958.9946165637994</v>
      </c>
      <c r="AA750" s="65">
        <f t="shared" si="144"/>
        <v>11917.989233127599</v>
      </c>
    </row>
    <row r="751" spans="6:27" customFormat="1">
      <c r="F751" s="1">
        <v>745</v>
      </c>
      <c r="G751" s="1">
        <v>455</v>
      </c>
      <c r="H751" s="1">
        <v>1</v>
      </c>
      <c r="I751" s="1">
        <v>455</v>
      </c>
      <c r="J751" s="1">
        <v>0</v>
      </c>
      <c r="K751" s="1" t="str">
        <f>IFERROR(IF(VLOOKUP(G751,'RESIDENCIAL POPULAR  '!$G$6:$R$1080,4,FALSE)=J751,INDEX('RESIDENCIAL POPULAR  '!$G$6:$R$1080,G752,3),"0"),0)</f>
        <v>0</v>
      </c>
      <c r="L751" s="32">
        <f t="shared" si="141"/>
        <v>455</v>
      </c>
      <c r="M751" s="1" t="str">
        <f>IFERROR(IF(VLOOKUP(G751,'RESIDENCIAL POPULAR  '!$G$6:$R$1080,4,FALSE)=J751,INDEX('RESIDENCIAL POPULAR  '!$G$6:$R$1080,G752,2),"0"),0)</f>
        <v>0</v>
      </c>
      <c r="N751" s="31">
        <f t="shared" si="134"/>
        <v>1</v>
      </c>
      <c r="O751" s="2">
        <v>0</v>
      </c>
      <c r="P751" s="2">
        <f t="shared" si="135"/>
        <v>23.417461031249999</v>
      </c>
      <c r="Q751" s="2">
        <f t="shared" ca="1" si="136"/>
        <v>10008.755407187478</v>
      </c>
      <c r="R751" s="2">
        <f t="shared" ca="1" si="142"/>
        <v>0</v>
      </c>
      <c r="S751" s="2">
        <f t="shared" ca="1" si="143"/>
        <v>10008.755407187478</v>
      </c>
      <c r="T751" s="2">
        <f t="shared" ca="1" si="137"/>
        <v>10008.755407187478</v>
      </c>
      <c r="U751" s="2">
        <f t="shared" ca="1" si="138"/>
        <v>0</v>
      </c>
      <c r="V751" s="2">
        <f t="shared" ca="1" si="139"/>
        <v>10008.755407187478</v>
      </c>
      <c r="W751" s="2">
        <f t="shared" si="140"/>
        <v>0</v>
      </c>
      <c r="X751" s="2">
        <f t="shared" ca="1" si="145"/>
        <v>21.99726463118127</v>
      </c>
      <c r="Y751" s="2">
        <v>6014.1379090841565</v>
      </c>
      <c r="Z751" s="22">
        <v>0</v>
      </c>
      <c r="AA751" s="65">
        <f t="shared" si="144"/>
        <v>6014.1379090841565</v>
      </c>
    </row>
    <row r="752" spans="6:27" customFormat="1">
      <c r="F752" s="1">
        <v>746</v>
      </c>
      <c r="G752" s="1">
        <v>457</v>
      </c>
      <c r="H752" s="1">
        <v>1</v>
      </c>
      <c r="I752" s="1">
        <v>457</v>
      </c>
      <c r="J752" s="1">
        <v>100</v>
      </c>
      <c r="K752" s="1">
        <f>IFERROR(IF(VLOOKUP(G752,'RESIDENCIAL POPULAR  '!$G$6:$R$1080,4,FALSE)=J752,INDEX('RESIDENCIAL POPULAR  '!$G$6:$R$1080,G753,3),"0"),0)</f>
        <v>0</v>
      </c>
      <c r="L752" s="32">
        <f t="shared" si="141"/>
        <v>457</v>
      </c>
      <c r="M752" s="1">
        <f>IFERROR(IF(VLOOKUP(G752,'RESIDENCIAL POPULAR  '!$G$6:$R$1080,4,FALSE)=J752,INDEX('RESIDENCIAL POPULAR  '!$G$6:$R$1080,G753,2),"0"),0)</f>
        <v>0</v>
      </c>
      <c r="N752" s="31">
        <f t="shared" si="134"/>
        <v>1</v>
      </c>
      <c r="O752" s="2">
        <v>0</v>
      </c>
      <c r="P752" s="2">
        <f t="shared" si="135"/>
        <v>23.417461031249999</v>
      </c>
      <c r="Q752" s="2">
        <f t="shared" ca="1" si="136"/>
        <v>10055.590329249979</v>
      </c>
      <c r="R752" s="2">
        <f t="shared" ca="1" si="142"/>
        <v>10055.590329249979</v>
      </c>
      <c r="S752" s="2">
        <f t="shared" ca="1" si="143"/>
        <v>20111.180658499958</v>
      </c>
      <c r="T752" s="2">
        <f t="shared" ca="1" si="137"/>
        <v>10055.590329249979</v>
      </c>
      <c r="U752" s="2">
        <f t="shared" ca="1" si="138"/>
        <v>10055.590329249979</v>
      </c>
      <c r="V752" s="2">
        <f t="shared" ca="1" si="139"/>
        <v>20111.180658499958</v>
      </c>
      <c r="W752" s="2">
        <f t="shared" si="140"/>
        <v>0</v>
      </c>
      <c r="X752" s="2">
        <f t="shared" ca="1" si="145"/>
        <v>22.003479932713301</v>
      </c>
      <c r="Y752" s="2">
        <v>6041.7095553443351</v>
      </c>
      <c r="Z752" s="22">
        <v>6041.7095553443351</v>
      </c>
      <c r="AA752" s="65">
        <f t="shared" si="144"/>
        <v>12083.41911068867</v>
      </c>
    </row>
    <row r="753" spans="6:27" customFormat="1">
      <c r="F753" s="1">
        <v>747</v>
      </c>
      <c r="G753" s="1">
        <v>461</v>
      </c>
      <c r="H753" s="1">
        <v>6</v>
      </c>
      <c r="I753" s="1">
        <v>2764</v>
      </c>
      <c r="J753" s="1">
        <v>100</v>
      </c>
      <c r="K753" s="1">
        <f>IFERROR(IF(VLOOKUP(G753,'RESIDENCIAL POPULAR  '!$G$6:$R$1080,4,FALSE)=J753,INDEX('RESIDENCIAL POPULAR  '!$G$6:$R$1080,G754,3),"0"),0)</f>
        <v>0</v>
      </c>
      <c r="L753" s="32">
        <f t="shared" si="141"/>
        <v>2764</v>
      </c>
      <c r="M753" s="1">
        <f>IFERROR(IF(VLOOKUP(G753,'RESIDENCIAL POPULAR  '!$G$6:$R$1080,4,FALSE)=J753,INDEX('RESIDENCIAL POPULAR  '!$G$6:$R$1080,G754,2),"0"),0)</f>
        <v>0</v>
      </c>
      <c r="N753" s="31">
        <f t="shared" si="134"/>
        <v>6</v>
      </c>
      <c r="O753" s="2">
        <v>0</v>
      </c>
      <c r="P753" s="2">
        <f t="shared" si="135"/>
        <v>23.417461031249999</v>
      </c>
      <c r="Q753" s="2">
        <f t="shared" ca="1" si="136"/>
        <v>10149.260173374978</v>
      </c>
      <c r="R753" s="2">
        <f t="shared" ca="1" si="142"/>
        <v>10149.260173374978</v>
      </c>
      <c r="S753" s="2">
        <f t="shared" ca="1" si="143"/>
        <v>20298.520346749956</v>
      </c>
      <c r="T753" s="2">
        <f t="shared" ca="1" si="137"/>
        <v>60895.561040249871</v>
      </c>
      <c r="U753" s="2">
        <f t="shared" ca="1" si="138"/>
        <v>60895.561040249871</v>
      </c>
      <c r="V753" s="2">
        <f t="shared" ca="1" si="139"/>
        <v>121791.12208049974</v>
      </c>
      <c r="W753" s="2">
        <f t="shared" si="140"/>
        <v>0</v>
      </c>
      <c r="X753" s="2">
        <f t="shared" ca="1" si="145"/>
        <v>22.015748749186503</v>
      </c>
      <c r="Y753" s="2">
        <v>6096.8528478646922</v>
      </c>
      <c r="Z753" s="22">
        <v>6096.8528478646922</v>
      </c>
      <c r="AA753" s="65">
        <f t="shared" si="144"/>
        <v>12193.705695729384</v>
      </c>
    </row>
    <row r="754" spans="6:27" customFormat="1">
      <c r="F754" s="1">
        <v>748</v>
      </c>
      <c r="G754" s="1">
        <v>462</v>
      </c>
      <c r="H754" s="1">
        <v>1</v>
      </c>
      <c r="I754" s="1">
        <v>462</v>
      </c>
      <c r="J754" s="1">
        <v>0</v>
      </c>
      <c r="K754" s="1" t="str">
        <f>IFERROR(IF(VLOOKUP(G754,'RESIDENCIAL POPULAR  '!$G$6:$R$1080,4,FALSE)=J754,INDEX('RESIDENCIAL POPULAR  '!$G$6:$R$1080,G755,3),"0"),0)</f>
        <v>0</v>
      </c>
      <c r="L754" s="32">
        <f t="shared" si="141"/>
        <v>462</v>
      </c>
      <c r="M754" s="1" t="str">
        <f>IFERROR(IF(VLOOKUP(G754,'RESIDENCIAL POPULAR  '!$G$6:$R$1080,4,FALSE)=J754,INDEX('RESIDENCIAL POPULAR  '!$G$6:$R$1080,G755,2),"0"),0)</f>
        <v>0</v>
      </c>
      <c r="N754" s="31">
        <f t="shared" si="134"/>
        <v>1</v>
      </c>
      <c r="O754" s="2">
        <v>0</v>
      </c>
      <c r="P754" s="2">
        <f t="shared" si="135"/>
        <v>23.417461031249999</v>
      </c>
      <c r="Q754" s="2">
        <f t="shared" ca="1" si="136"/>
        <v>10172.677634406227</v>
      </c>
      <c r="R754" s="2">
        <f t="shared" ca="1" si="142"/>
        <v>0</v>
      </c>
      <c r="S754" s="2">
        <f t="shared" ca="1" si="143"/>
        <v>10172.677634406227</v>
      </c>
      <c r="T754" s="2">
        <f t="shared" ca="1" si="137"/>
        <v>10172.677634406227</v>
      </c>
      <c r="U754" s="2">
        <f t="shared" ca="1" si="138"/>
        <v>0</v>
      </c>
      <c r="V754" s="2">
        <f t="shared" ca="1" si="139"/>
        <v>10172.677634406227</v>
      </c>
      <c r="W754" s="2">
        <f t="shared" si="140"/>
        <v>0</v>
      </c>
      <c r="X754" s="2">
        <f t="shared" ca="1" si="145"/>
        <v>22.018782758455039</v>
      </c>
      <c r="Y754" s="2">
        <v>6110.638670994781</v>
      </c>
      <c r="Z754" s="22">
        <v>0</v>
      </c>
      <c r="AA754" s="65">
        <f t="shared" si="144"/>
        <v>6110.638670994781</v>
      </c>
    </row>
    <row r="755" spans="6:27" customFormat="1">
      <c r="F755" s="1">
        <v>749</v>
      </c>
      <c r="G755" s="1">
        <v>465</v>
      </c>
      <c r="H755" s="1">
        <v>1</v>
      </c>
      <c r="I755" s="1">
        <v>465</v>
      </c>
      <c r="J755" s="1">
        <v>100</v>
      </c>
      <c r="K755" s="1">
        <f>IFERROR(IF(VLOOKUP(G755,'RESIDENCIAL POPULAR  '!$G$6:$R$1080,4,FALSE)=J755,INDEX('RESIDENCIAL POPULAR  '!$G$6:$R$1080,G756,3),"0"),0)</f>
        <v>0</v>
      </c>
      <c r="L755" s="32">
        <f t="shared" si="141"/>
        <v>465</v>
      </c>
      <c r="M755" s="1">
        <f>IFERROR(IF(VLOOKUP(G755,'RESIDENCIAL POPULAR  '!$G$6:$R$1080,4,FALSE)=J755,INDEX('RESIDENCIAL POPULAR  '!$G$6:$R$1080,G756,2),"0"),0)</f>
        <v>0</v>
      </c>
      <c r="N755" s="31">
        <f t="shared" si="134"/>
        <v>1</v>
      </c>
      <c r="O755" s="2">
        <v>0</v>
      </c>
      <c r="P755" s="2">
        <f t="shared" si="135"/>
        <v>23.417461031249999</v>
      </c>
      <c r="Q755" s="2">
        <f t="shared" ca="1" si="136"/>
        <v>10242.930017499977</v>
      </c>
      <c r="R755" s="2">
        <f t="shared" ca="1" si="142"/>
        <v>10242.930017499977</v>
      </c>
      <c r="S755" s="2">
        <f t="shared" ca="1" si="143"/>
        <v>20485.860034999954</v>
      </c>
      <c r="T755" s="2">
        <f t="shared" ca="1" si="137"/>
        <v>10242.930017499977</v>
      </c>
      <c r="U755" s="2">
        <f t="shared" ca="1" si="138"/>
        <v>10242.930017499977</v>
      </c>
      <c r="V755" s="2">
        <f t="shared" ca="1" si="139"/>
        <v>20485.860034999954</v>
      </c>
      <c r="W755" s="2">
        <f t="shared" si="140"/>
        <v>0</v>
      </c>
      <c r="X755" s="2">
        <f t="shared" ca="1" si="145"/>
        <v>22.027806489247261</v>
      </c>
      <c r="Y755" s="2">
        <v>6151.9961403850484</v>
      </c>
      <c r="Z755" s="22">
        <v>6151.9961403850484</v>
      </c>
      <c r="AA755" s="65">
        <f t="shared" si="144"/>
        <v>12303.992280770097</v>
      </c>
    </row>
    <row r="756" spans="6:27" customFormat="1">
      <c r="F756" s="1">
        <v>750</v>
      </c>
      <c r="G756" s="1">
        <v>466</v>
      </c>
      <c r="H756" s="1">
        <v>1</v>
      </c>
      <c r="I756" s="1">
        <v>466</v>
      </c>
      <c r="J756" s="1">
        <v>100</v>
      </c>
      <c r="K756" s="1">
        <f>IFERROR(IF(VLOOKUP(G756,'RESIDENCIAL POPULAR  '!$G$6:$R$1080,4,FALSE)=J756,INDEX('RESIDENCIAL POPULAR  '!$G$6:$R$1080,G757,3),"0"),0)</f>
        <v>0</v>
      </c>
      <c r="L756" s="32">
        <f t="shared" si="141"/>
        <v>466</v>
      </c>
      <c r="M756" s="1">
        <f>IFERROR(IF(VLOOKUP(G756,'RESIDENCIAL POPULAR  '!$G$6:$R$1080,4,FALSE)=J756,INDEX('RESIDENCIAL POPULAR  '!$G$6:$R$1080,G757,2),"0"),0)</f>
        <v>0</v>
      </c>
      <c r="N756" s="31">
        <f t="shared" si="134"/>
        <v>1</v>
      </c>
      <c r="O756" s="2">
        <v>0</v>
      </c>
      <c r="P756" s="2">
        <f t="shared" si="135"/>
        <v>23.417461031249999</v>
      </c>
      <c r="Q756" s="2">
        <f t="shared" ca="1" si="136"/>
        <v>10266.347478531226</v>
      </c>
      <c r="R756" s="2">
        <f t="shared" ca="1" si="142"/>
        <v>10266.347478531226</v>
      </c>
      <c r="S756" s="2">
        <f t="shared" ca="1" si="143"/>
        <v>20532.694957062453</v>
      </c>
      <c r="T756" s="2">
        <f t="shared" ca="1" si="137"/>
        <v>10266.347478531226</v>
      </c>
      <c r="U756" s="2">
        <f t="shared" ca="1" si="138"/>
        <v>10266.347478531226</v>
      </c>
      <c r="V756" s="2">
        <f t="shared" ca="1" si="139"/>
        <v>20532.694957062453</v>
      </c>
      <c r="W756" s="2">
        <f t="shared" si="140"/>
        <v>0</v>
      </c>
      <c r="X756" s="2">
        <f t="shared" ca="1" si="145"/>
        <v>22.030788580539113</v>
      </c>
      <c r="Y756" s="2">
        <v>6165.7819635151372</v>
      </c>
      <c r="Z756" s="22">
        <v>6165.7819635151372</v>
      </c>
      <c r="AA756" s="65">
        <f t="shared" si="144"/>
        <v>12331.563927030274</v>
      </c>
    </row>
    <row r="757" spans="6:27" customFormat="1">
      <c r="F757" s="1">
        <v>751</v>
      </c>
      <c r="G757" s="1">
        <v>467</v>
      </c>
      <c r="H757" s="1">
        <v>1</v>
      </c>
      <c r="I757" s="1">
        <v>467</v>
      </c>
      <c r="J757" s="1">
        <v>100</v>
      </c>
      <c r="K757" s="1">
        <f>IFERROR(IF(VLOOKUP(G757,'RESIDENCIAL POPULAR  '!$G$6:$R$1080,4,FALSE)=J757,INDEX('RESIDENCIAL POPULAR  '!$G$6:$R$1080,G758,3),"0"),0)</f>
        <v>0</v>
      </c>
      <c r="L757" s="32">
        <f t="shared" si="141"/>
        <v>467</v>
      </c>
      <c r="M757" s="1">
        <f>IFERROR(IF(VLOOKUP(G757,'RESIDENCIAL POPULAR  '!$G$6:$R$1080,4,FALSE)=J757,INDEX('RESIDENCIAL POPULAR  '!$G$6:$R$1080,G758,2),"0"),0)</f>
        <v>0</v>
      </c>
      <c r="N757" s="31">
        <f t="shared" si="134"/>
        <v>1</v>
      </c>
      <c r="O757" s="2">
        <v>0</v>
      </c>
      <c r="P757" s="2">
        <f t="shared" si="135"/>
        <v>23.417461031249999</v>
      </c>
      <c r="Q757" s="2">
        <f t="shared" ca="1" si="136"/>
        <v>10289.764939562476</v>
      </c>
      <c r="R757" s="2">
        <f t="shared" ca="1" si="142"/>
        <v>10289.764939562476</v>
      </c>
      <c r="S757" s="2">
        <f t="shared" ca="1" si="143"/>
        <v>20579.529879124952</v>
      </c>
      <c r="T757" s="2">
        <f t="shared" ca="1" si="137"/>
        <v>10289.764939562476</v>
      </c>
      <c r="U757" s="2">
        <f t="shared" ca="1" si="138"/>
        <v>10289.764939562476</v>
      </c>
      <c r="V757" s="2">
        <f t="shared" ca="1" si="139"/>
        <v>20579.529879124952</v>
      </c>
      <c r="W757" s="2">
        <f t="shared" si="140"/>
        <v>0</v>
      </c>
      <c r="X757" s="2">
        <f t="shared" ca="1" si="145"/>
        <v>22.033757900562048</v>
      </c>
      <c r="Y757" s="2">
        <v>6179.5677866452261</v>
      </c>
      <c r="Z757" s="22">
        <v>6179.5677866452261</v>
      </c>
      <c r="AA757" s="65">
        <f t="shared" si="144"/>
        <v>12359.135573290452</v>
      </c>
    </row>
    <row r="758" spans="6:27" customFormat="1">
      <c r="F758" s="1">
        <v>752</v>
      </c>
      <c r="G758" s="1">
        <v>471</v>
      </c>
      <c r="H758" s="1">
        <v>1</v>
      </c>
      <c r="I758" s="1">
        <v>471</v>
      </c>
      <c r="J758" s="1">
        <v>100</v>
      </c>
      <c r="K758" s="1">
        <f>IFERROR(IF(VLOOKUP(G758,'RESIDENCIAL POPULAR  '!$G$6:$R$1080,4,FALSE)=J758,INDEX('RESIDENCIAL POPULAR  '!$G$6:$R$1080,G759,3),"0"),0)</f>
        <v>0</v>
      </c>
      <c r="L758" s="32">
        <f t="shared" si="141"/>
        <v>471</v>
      </c>
      <c r="M758" s="1">
        <f>IFERROR(IF(VLOOKUP(G758,'RESIDENCIAL POPULAR  '!$G$6:$R$1080,4,FALSE)=J758,INDEX('RESIDENCIAL POPULAR  '!$G$6:$R$1080,G759,2),"0"),0)</f>
        <v>0</v>
      </c>
      <c r="N758" s="31">
        <f t="shared" si="134"/>
        <v>1</v>
      </c>
      <c r="O758" s="2">
        <v>0</v>
      </c>
      <c r="P758" s="2">
        <f t="shared" si="135"/>
        <v>23.417461031249999</v>
      </c>
      <c r="Q758" s="2">
        <f t="shared" ca="1" si="136"/>
        <v>10383.434783687475</v>
      </c>
      <c r="R758" s="2">
        <f t="shared" ca="1" si="142"/>
        <v>10383.434783687475</v>
      </c>
      <c r="S758" s="2">
        <f t="shared" ca="1" si="143"/>
        <v>20766.86956737495</v>
      </c>
      <c r="T758" s="2">
        <f t="shared" ca="1" si="137"/>
        <v>10383.434783687475</v>
      </c>
      <c r="U758" s="2">
        <f t="shared" ca="1" si="138"/>
        <v>10383.434783687475</v>
      </c>
      <c r="V758" s="2">
        <f t="shared" ca="1" si="139"/>
        <v>20766.86956737495</v>
      </c>
      <c r="W758" s="2">
        <f t="shared" si="140"/>
        <v>0</v>
      </c>
      <c r="X758" s="2">
        <f t="shared" ca="1" si="145"/>
        <v>22.045509094877865</v>
      </c>
      <c r="Y758" s="2">
        <v>6234.7110791655832</v>
      </c>
      <c r="Z758" s="22">
        <v>6234.7110791655832</v>
      </c>
      <c r="AA758" s="65">
        <f t="shared" si="144"/>
        <v>12469.422158331166</v>
      </c>
    </row>
    <row r="759" spans="6:27" customFormat="1">
      <c r="F759" s="1">
        <v>753</v>
      </c>
      <c r="G759" s="1">
        <v>474</v>
      </c>
      <c r="H759" s="1">
        <v>1</v>
      </c>
      <c r="I759" s="1">
        <v>474</v>
      </c>
      <c r="J759" s="1">
        <v>100</v>
      </c>
      <c r="K759" s="1">
        <f>IFERROR(IF(VLOOKUP(G759,'RESIDENCIAL POPULAR  '!$G$6:$R$1080,4,FALSE)=J759,INDEX('RESIDENCIAL POPULAR  '!$G$6:$R$1080,G760,3),"0"),0)</f>
        <v>0</v>
      </c>
      <c r="L759" s="32">
        <f t="shared" si="141"/>
        <v>474</v>
      </c>
      <c r="M759" s="1">
        <f>IFERROR(IF(VLOOKUP(G759,'RESIDENCIAL POPULAR  '!$G$6:$R$1080,4,FALSE)=J759,INDEX('RESIDENCIAL POPULAR  '!$G$6:$R$1080,G760,2),"0"),0)</f>
        <v>0</v>
      </c>
      <c r="N759" s="31">
        <f t="shared" si="134"/>
        <v>1</v>
      </c>
      <c r="O759" s="2">
        <v>0</v>
      </c>
      <c r="P759" s="2">
        <f t="shared" si="135"/>
        <v>23.417461031249999</v>
      </c>
      <c r="Q759" s="2">
        <f t="shared" ca="1" si="136"/>
        <v>10453.687166781225</v>
      </c>
      <c r="R759" s="2">
        <f t="shared" ca="1" si="142"/>
        <v>10453.687166781225</v>
      </c>
      <c r="S759" s="2">
        <f t="shared" ca="1" si="143"/>
        <v>20907.374333562449</v>
      </c>
      <c r="T759" s="2">
        <f t="shared" ca="1" si="137"/>
        <v>10453.687166781225</v>
      </c>
      <c r="U759" s="2">
        <f t="shared" ca="1" si="138"/>
        <v>10453.687166781225</v>
      </c>
      <c r="V759" s="2">
        <f t="shared" ca="1" si="139"/>
        <v>20907.374333562449</v>
      </c>
      <c r="W759" s="2">
        <f t="shared" si="140"/>
        <v>0</v>
      </c>
      <c r="X759" s="2">
        <f t="shared" ca="1" si="145"/>
        <v>22.054192334981487</v>
      </c>
      <c r="Y759" s="2">
        <v>6276.0685485558506</v>
      </c>
      <c r="Z759" s="22">
        <v>6276.0685485558506</v>
      </c>
      <c r="AA759" s="65">
        <f t="shared" si="144"/>
        <v>12552.137097111701</v>
      </c>
    </row>
    <row r="760" spans="6:27" customFormat="1">
      <c r="F760" s="1">
        <v>754</v>
      </c>
      <c r="G760" s="1">
        <v>475</v>
      </c>
      <c r="H760" s="1">
        <v>2</v>
      </c>
      <c r="I760" s="1">
        <v>950</v>
      </c>
      <c r="J760" s="1">
        <v>0</v>
      </c>
      <c r="K760" s="1" t="str">
        <f>IFERROR(IF(VLOOKUP(G760,'RESIDENCIAL POPULAR  '!$G$6:$R$1080,4,FALSE)=J760,INDEX('RESIDENCIAL POPULAR  '!$G$6:$R$1080,G761,3),"0"),0)</f>
        <v>0</v>
      </c>
      <c r="L760" s="32">
        <f t="shared" si="141"/>
        <v>950</v>
      </c>
      <c r="M760" s="1" t="str">
        <f>IFERROR(IF(VLOOKUP(G760,'RESIDENCIAL POPULAR  '!$G$6:$R$1080,4,FALSE)=J760,INDEX('RESIDENCIAL POPULAR  '!$G$6:$R$1080,G761,2),"0"),0)</f>
        <v>0</v>
      </c>
      <c r="N760" s="31">
        <f t="shared" si="134"/>
        <v>2</v>
      </c>
      <c r="O760" s="2">
        <v>0</v>
      </c>
      <c r="P760" s="2">
        <f t="shared" si="135"/>
        <v>23.417461031249999</v>
      </c>
      <c r="Q760" s="2">
        <f t="shared" ca="1" si="136"/>
        <v>10477.104627812474</v>
      </c>
      <c r="R760" s="2">
        <f t="shared" ca="1" si="142"/>
        <v>0</v>
      </c>
      <c r="S760" s="2">
        <f t="shared" ca="1" si="143"/>
        <v>10477.104627812474</v>
      </c>
      <c r="T760" s="2">
        <f t="shared" ca="1" si="137"/>
        <v>20954.209255624948</v>
      </c>
      <c r="U760" s="2">
        <f t="shared" ca="1" si="138"/>
        <v>0</v>
      </c>
      <c r="V760" s="2">
        <f t="shared" ca="1" si="139"/>
        <v>20954.209255624948</v>
      </c>
      <c r="W760" s="2">
        <f t="shared" si="140"/>
        <v>0</v>
      </c>
      <c r="X760" s="2">
        <f t="shared" ca="1" si="145"/>
        <v>22.057062374342049</v>
      </c>
      <c r="Y760" s="2">
        <v>6289.8543716859394</v>
      </c>
      <c r="Z760" s="22">
        <v>0</v>
      </c>
      <c r="AA760" s="65">
        <f t="shared" si="144"/>
        <v>6289.8543716859394</v>
      </c>
    </row>
    <row r="761" spans="6:27" customFormat="1">
      <c r="F761" s="1">
        <v>755</v>
      </c>
      <c r="G761" s="1">
        <v>477</v>
      </c>
      <c r="H761" s="1">
        <v>1</v>
      </c>
      <c r="I761" s="1">
        <v>477</v>
      </c>
      <c r="J761" s="1">
        <v>0</v>
      </c>
      <c r="K761" s="1" t="str">
        <f>IFERROR(IF(VLOOKUP(G761,'RESIDENCIAL POPULAR  '!$G$6:$R$1080,4,FALSE)=J761,INDEX('RESIDENCIAL POPULAR  '!$G$6:$R$1080,G762,3),"0"),0)</f>
        <v>0</v>
      </c>
      <c r="L761" s="32">
        <f t="shared" si="141"/>
        <v>477</v>
      </c>
      <c r="M761" s="1" t="str">
        <f>IFERROR(IF(VLOOKUP(G761,'RESIDENCIAL POPULAR  '!$G$6:$R$1080,4,FALSE)=J761,INDEX('RESIDENCIAL POPULAR  '!$G$6:$R$1080,G762,2),"0"),0)</f>
        <v>0</v>
      </c>
      <c r="N761" s="31">
        <f t="shared" si="134"/>
        <v>1</v>
      </c>
      <c r="O761" s="2">
        <v>0</v>
      </c>
      <c r="P761" s="2">
        <f t="shared" si="135"/>
        <v>23.417461031249999</v>
      </c>
      <c r="Q761" s="2">
        <f t="shared" ca="1" si="136"/>
        <v>10523.939549874975</v>
      </c>
      <c r="R761" s="2">
        <f t="shared" ca="1" si="142"/>
        <v>0</v>
      </c>
      <c r="S761" s="2">
        <f t="shared" ca="1" si="143"/>
        <v>10523.939549874975</v>
      </c>
      <c r="T761" s="2">
        <f t="shared" ca="1" si="137"/>
        <v>10523.939549874975</v>
      </c>
      <c r="U761" s="2">
        <f t="shared" ca="1" si="138"/>
        <v>0</v>
      </c>
      <c r="V761" s="2">
        <f t="shared" ca="1" si="139"/>
        <v>10523.939549874975</v>
      </c>
      <c r="W761" s="2">
        <f t="shared" si="140"/>
        <v>0</v>
      </c>
      <c r="X761" s="2">
        <f t="shared" ca="1" si="145"/>
        <v>22.06276635193915</v>
      </c>
      <c r="Y761" s="2">
        <v>6317.426017946118</v>
      </c>
      <c r="Z761" s="22">
        <v>0</v>
      </c>
      <c r="AA761" s="65">
        <f t="shared" si="144"/>
        <v>6317.426017946118</v>
      </c>
    </row>
    <row r="762" spans="6:27" customFormat="1">
      <c r="F762" s="1">
        <v>756</v>
      </c>
      <c r="G762" s="1">
        <v>477</v>
      </c>
      <c r="H762" s="1">
        <v>3</v>
      </c>
      <c r="I762" s="1">
        <v>1430</v>
      </c>
      <c r="J762" s="1">
        <v>60</v>
      </c>
      <c r="K762" s="1" t="str">
        <f>IFERROR(IF(VLOOKUP(G762,'RESIDENCIAL POPULAR  '!$G$6:$R$1080,4,FALSE)=J762,INDEX('RESIDENCIAL POPULAR  '!$G$6:$R$1080,G763,3),"0"),0)</f>
        <v>0</v>
      </c>
      <c r="L762" s="32">
        <f t="shared" si="141"/>
        <v>1430</v>
      </c>
      <c r="M762" s="1" t="str">
        <f>IFERROR(IF(VLOOKUP(G762,'RESIDENCIAL POPULAR  '!$G$6:$R$1080,4,FALSE)=J762,INDEX('RESIDENCIAL POPULAR  '!$G$6:$R$1080,G763,2),"0"),0)</f>
        <v>0</v>
      </c>
      <c r="N762" s="31">
        <f t="shared" si="134"/>
        <v>3</v>
      </c>
      <c r="O762" s="2">
        <v>0</v>
      </c>
      <c r="P762" s="2">
        <f t="shared" si="135"/>
        <v>23.417461031249999</v>
      </c>
      <c r="Q762" s="2">
        <f t="shared" ca="1" si="136"/>
        <v>10523.939549874975</v>
      </c>
      <c r="R762" s="2">
        <f t="shared" ca="1" si="142"/>
        <v>6314.3637299249849</v>
      </c>
      <c r="S762" s="2">
        <f t="shared" ca="1" si="143"/>
        <v>16838.303279799959</v>
      </c>
      <c r="T762" s="2">
        <f t="shared" ca="1" si="137"/>
        <v>31571.818649624925</v>
      </c>
      <c r="U762" s="2">
        <f t="shared" ca="1" si="138"/>
        <v>18943.091189774954</v>
      </c>
      <c r="V762" s="2">
        <f t="shared" ca="1" si="139"/>
        <v>50514.909839399872</v>
      </c>
      <c r="W762" s="2">
        <f t="shared" si="140"/>
        <v>0</v>
      </c>
      <c r="X762" s="2">
        <f t="shared" ca="1" si="145"/>
        <v>22.06276635193915</v>
      </c>
      <c r="Y762" s="2">
        <v>6317.426017946118</v>
      </c>
      <c r="Z762" s="22">
        <v>3790.4556107676708</v>
      </c>
      <c r="AA762" s="65">
        <f t="shared" si="144"/>
        <v>10107.881628713789</v>
      </c>
    </row>
    <row r="763" spans="6:27" customFormat="1">
      <c r="F763" s="1">
        <v>757</v>
      </c>
      <c r="G763" s="1">
        <v>481</v>
      </c>
      <c r="H763" s="1">
        <v>1</v>
      </c>
      <c r="I763" s="1">
        <v>481</v>
      </c>
      <c r="J763" s="1">
        <v>100</v>
      </c>
      <c r="K763" s="1">
        <f>IFERROR(IF(VLOOKUP(G763,'RESIDENCIAL POPULAR  '!$G$6:$R$1080,4,FALSE)=J763,INDEX('RESIDENCIAL POPULAR  '!$G$6:$R$1080,G764,3),"0"),0)</f>
        <v>0</v>
      </c>
      <c r="L763" s="32">
        <f t="shared" si="141"/>
        <v>481</v>
      </c>
      <c r="M763" s="1">
        <f>IFERROR(IF(VLOOKUP(G763,'RESIDENCIAL POPULAR  '!$G$6:$R$1080,4,FALSE)=J763,INDEX('RESIDENCIAL POPULAR  '!$G$6:$R$1080,G764,2),"0"),0)</f>
        <v>0</v>
      </c>
      <c r="N763" s="31">
        <f t="shared" si="134"/>
        <v>1</v>
      </c>
      <c r="O763" s="2">
        <v>0</v>
      </c>
      <c r="P763" s="2">
        <f t="shared" si="135"/>
        <v>23.417461031249999</v>
      </c>
      <c r="Q763" s="2">
        <f t="shared" ca="1" si="136"/>
        <v>10617.609393999974</v>
      </c>
      <c r="R763" s="2">
        <f t="shared" ca="1" si="142"/>
        <v>10617.609393999974</v>
      </c>
      <c r="S763" s="2">
        <f t="shared" ca="1" si="143"/>
        <v>21235.218787999947</v>
      </c>
      <c r="T763" s="2">
        <f t="shared" ca="1" si="137"/>
        <v>10617.609393999974</v>
      </c>
      <c r="U763" s="2">
        <f t="shared" ca="1" si="138"/>
        <v>10617.609393999974</v>
      </c>
      <c r="V763" s="2">
        <f t="shared" ca="1" si="139"/>
        <v>21235.218787999947</v>
      </c>
      <c r="W763" s="2">
        <f t="shared" si="140"/>
        <v>0</v>
      </c>
      <c r="X763" s="2">
        <f t="shared" ca="1" si="145"/>
        <v>22.074032004157949</v>
      </c>
      <c r="Y763" s="2">
        <v>6372.5693104664751</v>
      </c>
      <c r="Z763" s="22">
        <v>6372.5693104664751</v>
      </c>
      <c r="AA763" s="65">
        <f t="shared" si="144"/>
        <v>12745.13862093295</v>
      </c>
    </row>
    <row r="764" spans="6:27" customFormat="1">
      <c r="F764" s="1">
        <v>758</v>
      </c>
      <c r="G764" s="1">
        <v>484</v>
      </c>
      <c r="H764" s="1">
        <v>1</v>
      </c>
      <c r="I764" s="1">
        <v>484</v>
      </c>
      <c r="J764" s="1">
        <v>0</v>
      </c>
      <c r="K764" s="1" t="str">
        <f>IFERROR(IF(VLOOKUP(G764,'RESIDENCIAL POPULAR  '!$G$6:$R$1080,4,FALSE)=J764,INDEX('RESIDENCIAL POPULAR  '!$G$6:$R$1080,G765,3),"0"),0)</f>
        <v>0</v>
      </c>
      <c r="L764" s="32">
        <f t="shared" si="141"/>
        <v>484</v>
      </c>
      <c r="M764" s="1" t="str">
        <f>IFERROR(IF(VLOOKUP(G764,'RESIDENCIAL POPULAR  '!$G$6:$R$1080,4,FALSE)=J764,INDEX('RESIDENCIAL POPULAR  '!$G$6:$R$1080,G765,2),"0"),0)</f>
        <v>0</v>
      </c>
      <c r="N764" s="31">
        <f t="shared" si="134"/>
        <v>1</v>
      </c>
      <c r="O764" s="2">
        <v>0</v>
      </c>
      <c r="P764" s="2">
        <f t="shared" si="135"/>
        <v>23.417461031249999</v>
      </c>
      <c r="Q764" s="2">
        <f t="shared" ca="1" si="136"/>
        <v>10687.861777093724</v>
      </c>
      <c r="R764" s="2">
        <f t="shared" ca="1" si="142"/>
        <v>0</v>
      </c>
      <c r="S764" s="2">
        <f t="shared" ca="1" si="143"/>
        <v>10687.861777093724</v>
      </c>
      <c r="T764" s="2">
        <f t="shared" ca="1" si="137"/>
        <v>10687.861777093724</v>
      </c>
      <c r="U764" s="2">
        <f t="shared" ca="1" si="138"/>
        <v>0</v>
      </c>
      <c r="V764" s="2">
        <f t="shared" ca="1" si="139"/>
        <v>10687.861777093724</v>
      </c>
      <c r="W764" s="2">
        <f t="shared" si="140"/>
        <v>0</v>
      </c>
      <c r="X764" s="2">
        <f t="shared" ca="1" si="145"/>
        <v>22.082359043582073</v>
      </c>
      <c r="Y764" s="2">
        <v>6413.9267798567425</v>
      </c>
      <c r="Z764" s="22">
        <v>0</v>
      </c>
      <c r="AA764" s="65">
        <f t="shared" si="144"/>
        <v>6413.9267798567425</v>
      </c>
    </row>
    <row r="765" spans="6:27" customFormat="1">
      <c r="F765" s="1">
        <v>759</v>
      </c>
      <c r="G765" s="1">
        <v>484</v>
      </c>
      <c r="H765" s="1">
        <v>1</v>
      </c>
      <c r="I765" s="1">
        <v>484</v>
      </c>
      <c r="J765" s="1">
        <v>100</v>
      </c>
      <c r="K765" s="1">
        <f>IFERROR(IF(VLOOKUP(G765,'RESIDENCIAL POPULAR  '!$G$6:$R$1080,4,FALSE)=J765,INDEX('RESIDENCIAL POPULAR  '!$G$6:$R$1080,G766,3),"0"),0)</f>
        <v>0</v>
      </c>
      <c r="L765" s="32">
        <f t="shared" si="141"/>
        <v>484</v>
      </c>
      <c r="M765" s="1">
        <f>IFERROR(IF(VLOOKUP(G765,'RESIDENCIAL POPULAR  '!$G$6:$R$1080,4,FALSE)=J765,INDEX('RESIDENCIAL POPULAR  '!$G$6:$R$1080,G766,2),"0"),0)</f>
        <v>0</v>
      </c>
      <c r="N765" s="31">
        <f t="shared" si="134"/>
        <v>1</v>
      </c>
      <c r="O765" s="2">
        <v>0</v>
      </c>
      <c r="P765" s="2">
        <f t="shared" si="135"/>
        <v>23.417461031249999</v>
      </c>
      <c r="Q765" s="2">
        <f t="shared" ca="1" si="136"/>
        <v>10687.861777093724</v>
      </c>
      <c r="R765" s="2">
        <f t="shared" ca="1" si="142"/>
        <v>10687.861777093724</v>
      </c>
      <c r="S765" s="2">
        <f t="shared" ca="1" si="143"/>
        <v>21375.723554187447</v>
      </c>
      <c r="T765" s="2">
        <f t="shared" ca="1" si="137"/>
        <v>10687.861777093724</v>
      </c>
      <c r="U765" s="2">
        <f t="shared" ca="1" si="138"/>
        <v>10687.861777093724</v>
      </c>
      <c r="V765" s="2">
        <f t="shared" ca="1" si="139"/>
        <v>21375.723554187447</v>
      </c>
      <c r="W765" s="2">
        <f t="shared" si="140"/>
        <v>0</v>
      </c>
      <c r="X765" s="2">
        <f t="shared" ca="1" si="145"/>
        <v>22.082359043582073</v>
      </c>
      <c r="Y765" s="2">
        <v>6413.9267798567425</v>
      </c>
      <c r="Z765" s="22">
        <v>6413.9267798567425</v>
      </c>
      <c r="AA765" s="65">
        <f t="shared" si="144"/>
        <v>12827.853559713485</v>
      </c>
    </row>
    <row r="766" spans="6:27" customFormat="1">
      <c r="F766" s="1">
        <v>760</v>
      </c>
      <c r="G766" s="1">
        <v>492</v>
      </c>
      <c r="H766" s="1">
        <v>1</v>
      </c>
      <c r="I766" s="1">
        <v>492</v>
      </c>
      <c r="J766" s="1">
        <v>0</v>
      </c>
      <c r="K766" s="1" t="str">
        <f>IFERROR(IF(VLOOKUP(G766,'RESIDENCIAL POPULAR  '!$G$6:$R$1080,4,FALSE)=J766,INDEX('RESIDENCIAL POPULAR  '!$G$6:$R$1080,G767,3),"0"),0)</f>
        <v>0</v>
      </c>
      <c r="L766" s="32">
        <f t="shared" si="141"/>
        <v>492</v>
      </c>
      <c r="M766" s="1" t="str">
        <f>IFERROR(IF(VLOOKUP(G766,'RESIDENCIAL POPULAR  '!$G$6:$R$1080,4,FALSE)=J766,INDEX('RESIDENCIAL POPULAR  '!$G$6:$R$1080,G767,2),"0"),0)</f>
        <v>0</v>
      </c>
      <c r="N766" s="31">
        <f t="shared" si="134"/>
        <v>1</v>
      </c>
      <c r="O766" s="2">
        <v>0</v>
      </c>
      <c r="P766" s="2">
        <f t="shared" si="135"/>
        <v>23.417461031249999</v>
      </c>
      <c r="Q766" s="2">
        <f t="shared" ca="1" si="136"/>
        <v>10875.201465343724</v>
      </c>
      <c r="R766" s="2">
        <f t="shared" ca="1" si="142"/>
        <v>0</v>
      </c>
      <c r="S766" s="2">
        <f t="shared" ca="1" si="143"/>
        <v>10875.201465343724</v>
      </c>
      <c r="T766" s="2">
        <f t="shared" ca="1" si="137"/>
        <v>10875.201465343724</v>
      </c>
      <c r="U766" s="2">
        <f t="shared" ca="1" si="138"/>
        <v>0</v>
      </c>
      <c r="V766" s="2">
        <f t="shared" ca="1" si="139"/>
        <v>10875.201465343724</v>
      </c>
      <c r="W766" s="2">
        <f t="shared" si="140"/>
        <v>0</v>
      </c>
      <c r="X766" s="2">
        <f t="shared" ca="1" si="145"/>
        <v>22.10406801899131</v>
      </c>
      <c r="Y766" s="2">
        <v>6524.2133648974559</v>
      </c>
      <c r="Z766" s="22">
        <v>0</v>
      </c>
      <c r="AA766" s="65">
        <f t="shared" si="144"/>
        <v>6524.2133648974559</v>
      </c>
    </row>
    <row r="767" spans="6:27" customFormat="1">
      <c r="F767" s="1">
        <v>761</v>
      </c>
      <c r="G767" s="1">
        <v>493</v>
      </c>
      <c r="H767" s="1">
        <v>2</v>
      </c>
      <c r="I767" s="1">
        <v>986</v>
      </c>
      <c r="J767" s="1">
        <v>100</v>
      </c>
      <c r="K767" s="1">
        <f>IFERROR(IF(VLOOKUP(G767,'RESIDENCIAL POPULAR  '!$G$6:$R$1080,4,FALSE)=J767,INDEX('RESIDENCIAL POPULAR  '!$G$6:$R$1080,G768,3),"0"),0)</f>
        <v>0</v>
      </c>
      <c r="L767" s="32">
        <f t="shared" si="141"/>
        <v>986</v>
      </c>
      <c r="M767" s="1">
        <f>IFERROR(IF(VLOOKUP(G767,'RESIDENCIAL POPULAR  '!$G$6:$R$1080,4,FALSE)=J767,INDEX('RESIDENCIAL POPULAR  '!$G$6:$R$1080,G768,2),"0"),0)</f>
        <v>0</v>
      </c>
      <c r="N767" s="31">
        <f t="shared" si="134"/>
        <v>2</v>
      </c>
      <c r="O767" s="2">
        <v>0</v>
      </c>
      <c r="P767" s="2">
        <f t="shared" si="135"/>
        <v>23.417461031249999</v>
      </c>
      <c r="Q767" s="2">
        <f t="shared" ca="1" si="136"/>
        <v>10898.618926374973</v>
      </c>
      <c r="R767" s="2">
        <f t="shared" ca="1" si="142"/>
        <v>10898.618926374973</v>
      </c>
      <c r="S767" s="2">
        <f t="shared" ca="1" si="143"/>
        <v>21797.237852749946</v>
      </c>
      <c r="T767" s="2">
        <f t="shared" ca="1" si="137"/>
        <v>21797.237852749946</v>
      </c>
      <c r="U767" s="2">
        <f t="shared" ca="1" si="138"/>
        <v>21797.237852749946</v>
      </c>
      <c r="V767" s="2">
        <f t="shared" ca="1" si="139"/>
        <v>43594.475705499892</v>
      </c>
      <c r="W767" s="2">
        <f t="shared" si="140"/>
        <v>0</v>
      </c>
      <c r="X767" s="2">
        <f t="shared" ca="1" si="145"/>
        <v>22.106732102180473</v>
      </c>
      <c r="Y767" s="2">
        <v>6537.9991880275447</v>
      </c>
      <c r="Z767" s="22">
        <v>6537.9991880275447</v>
      </c>
      <c r="AA767" s="65">
        <f t="shared" si="144"/>
        <v>13075.998376055089</v>
      </c>
    </row>
    <row r="768" spans="6:27" customFormat="1">
      <c r="F768" s="1">
        <v>762</v>
      </c>
      <c r="G768" s="1">
        <v>497</v>
      </c>
      <c r="H768" s="1">
        <v>1</v>
      </c>
      <c r="I768" s="1">
        <v>497</v>
      </c>
      <c r="J768" s="1">
        <v>0</v>
      </c>
      <c r="K768" s="1" t="str">
        <f>IFERROR(IF(VLOOKUP(G768,'RESIDENCIAL POPULAR  '!$G$6:$R$1080,4,FALSE)=J768,INDEX('RESIDENCIAL POPULAR  '!$G$6:$R$1080,G769,3),"0"),0)</f>
        <v>0</v>
      </c>
      <c r="L768" s="32">
        <f t="shared" si="141"/>
        <v>497</v>
      </c>
      <c r="M768" s="1" t="str">
        <f>IFERROR(IF(VLOOKUP(G768,'RESIDENCIAL POPULAR  '!$G$6:$R$1080,4,FALSE)=J768,INDEX('RESIDENCIAL POPULAR  '!$G$6:$R$1080,G769,2),"0"),0)</f>
        <v>0</v>
      </c>
      <c r="N768" s="31">
        <f t="shared" si="134"/>
        <v>1</v>
      </c>
      <c r="O768" s="2">
        <v>0</v>
      </c>
      <c r="P768" s="2">
        <f t="shared" si="135"/>
        <v>23.417461031249999</v>
      </c>
      <c r="Q768" s="2">
        <f t="shared" ca="1" si="136"/>
        <v>10992.288770499972</v>
      </c>
      <c r="R768" s="2">
        <f t="shared" ca="1" si="142"/>
        <v>0</v>
      </c>
      <c r="S768" s="2">
        <f t="shared" ca="1" si="143"/>
        <v>10992.288770499972</v>
      </c>
      <c r="T768" s="2">
        <f t="shared" ca="1" si="137"/>
        <v>10992.288770499972</v>
      </c>
      <c r="U768" s="2">
        <f t="shared" ca="1" si="138"/>
        <v>0</v>
      </c>
      <c r="V768" s="2">
        <f t="shared" ca="1" si="139"/>
        <v>10992.288770499972</v>
      </c>
      <c r="W768" s="2">
        <f t="shared" si="140"/>
        <v>0</v>
      </c>
      <c r="X768" s="2">
        <f t="shared" ca="1" si="145"/>
        <v>22.117281228370164</v>
      </c>
      <c r="Y768" s="2">
        <v>6593.1424805479019</v>
      </c>
      <c r="Z768" s="22">
        <v>0</v>
      </c>
      <c r="AA768" s="65">
        <f t="shared" si="144"/>
        <v>6593.1424805479019</v>
      </c>
    </row>
    <row r="769" spans="6:27" customFormat="1">
      <c r="F769" s="1">
        <v>763</v>
      </c>
      <c r="G769" s="1">
        <v>498</v>
      </c>
      <c r="H769" s="1">
        <v>1</v>
      </c>
      <c r="I769" s="1">
        <v>498</v>
      </c>
      <c r="J769" s="1">
        <v>0</v>
      </c>
      <c r="K769" s="1" t="str">
        <f>IFERROR(IF(VLOOKUP(G769,'RESIDENCIAL POPULAR  '!$G$6:$R$1080,4,FALSE)=J769,INDEX('RESIDENCIAL POPULAR  '!$G$6:$R$1080,G770,3),"0"),0)</f>
        <v>0</v>
      </c>
      <c r="L769" s="32">
        <f t="shared" si="141"/>
        <v>498</v>
      </c>
      <c r="M769" s="1" t="str">
        <f>IFERROR(IF(VLOOKUP(G769,'RESIDENCIAL POPULAR  '!$G$6:$R$1080,4,FALSE)=J769,INDEX('RESIDENCIAL POPULAR  '!$G$6:$R$1080,G770,2),"0"),0)</f>
        <v>0</v>
      </c>
      <c r="N769" s="31">
        <f t="shared" si="134"/>
        <v>1</v>
      </c>
      <c r="O769" s="2">
        <v>0</v>
      </c>
      <c r="P769" s="2">
        <f t="shared" si="135"/>
        <v>23.417461031249999</v>
      </c>
      <c r="Q769" s="2">
        <f t="shared" ca="1" si="136"/>
        <v>11015.706231531221</v>
      </c>
      <c r="R769" s="2">
        <f t="shared" ca="1" si="142"/>
        <v>0</v>
      </c>
      <c r="S769" s="2">
        <f t="shared" ca="1" si="143"/>
        <v>11015.706231531221</v>
      </c>
      <c r="T769" s="2">
        <f t="shared" ca="1" si="137"/>
        <v>11015.706231531221</v>
      </c>
      <c r="U769" s="2">
        <f t="shared" ca="1" si="138"/>
        <v>0</v>
      </c>
      <c r="V769" s="2">
        <f t="shared" ca="1" si="139"/>
        <v>11015.706231531221</v>
      </c>
      <c r="W769" s="2">
        <f t="shared" si="140"/>
        <v>0</v>
      </c>
      <c r="X769" s="2">
        <f t="shared" ca="1" si="145"/>
        <v>22.119892031187192</v>
      </c>
      <c r="Y769" s="2">
        <v>6606.9283036779907</v>
      </c>
      <c r="Z769" s="22">
        <v>0</v>
      </c>
      <c r="AA769" s="65">
        <f t="shared" si="144"/>
        <v>6606.9283036779907</v>
      </c>
    </row>
    <row r="770" spans="6:27" customFormat="1">
      <c r="F770" s="1">
        <v>764</v>
      </c>
      <c r="G770" s="1">
        <v>499</v>
      </c>
      <c r="H770" s="1">
        <v>2</v>
      </c>
      <c r="I770" s="1">
        <v>998</v>
      </c>
      <c r="J770" s="1">
        <v>100</v>
      </c>
      <c r="K770" s="1">
        <f>IFERROR(IF(VLOOKUP(G770,'RESIDENCIAL POPULAR  '!$G$6:$R$1080,4,FALSE)=J770,INDEX('RESIDENCIAL POPULAR  '!$G$6:$R$1080,G771,3),"0"),0)</f>
        <v>0</v>
      </c>
      <c r="L770" s="32">
        <f t="shared" si="141"/>
        <v>998</v>
      </c>
      <c r="M770" s="1">
        <f>IFERROR(IF(VLOOKUP(G770,'RESIDENCIAL POPULAR  '!$G$6:$R$1080,4,FALSE)=J770,INDEX('RESIDENCIAL POPULAR  '!$G$6:$R$1080,G771,2),"0"),0)</f>
        <v>0</v>
      </c>
      <c r="N770" s="31">
        <f t="shared" si="134"/>
        <v>2</v>
      </c>
      <c r="O770" s="2">
        <v>0</v>
      </c>
      <c r="P770" s="2">
        <f t="shared" si="135"/>
        <v>23.417461031249999</v>
      </c>
      <c r="Q770" s="2">
        <f t="shared" ca="1" si="136"/>
        <v>11039.123692562471</v>
      </c>
      <c r="R770" s="2">
        <f t="shared" ca="1" si="142"/>
        <v>11039.123692562471</v>
      </c>
      <c r="S770" s="2">
        <f t="shared" ca="1" si="143"/>
        <v>22078.247385124942</v>
      </c>
      <c r="T770" s="2">
        <f t="shared" ca="1" si="137"/>
        <v>22078.247385124942</v>
      </c>
      <c r="U770" s="2">
        <f t="shared" ca="1" si="138"/>
        <v>22078.247385124942</v>
      </c>
      <c r="V770" s="2">
        <f t="shared" ca="1" si="139"/>
        <v>44156.494770249883</v>
      </c>
      <c r="W770" s="2">
        <f t="shared" si="140"/>
        <v>0</v>
      </c>
      <c r="X770" s="2">
        <f t="shared" ca="1" si="145"/>
        <v>22.12249236986467</v>
      </c>
      <c r="Y770" s="2">
        <v>6620.7141268080795</v>
      </c>
      <c r="Z770" s="22">
        <v>6620.7141268080795</v>
      </c>
      <c r="AA770" s="65">
        <f t="shared" si="144"/>
        <v>13241.428253616159</v>
      </c>
    </row>
    <row r="771" spans="6:27" customFormat="1">
      <c r="F771" s="1">
        <v>765</v>
      </c>
      <c r="G771" s="1">
        <v>501</v>
      </c>
      <c r="H771" s="1">
        <v>1</v>
      </c>
      <c r="I771" s="1">
        <v>501</v>
      </c>
      <c r="J771" s="1">
        <v>0</v>
      </c>
      <c r="K771" s="1" t="str">
        <f>IFERROR(IF(VLOOKUP(G771,'RESIDENCIAL POPULAR  '!$G$6:$R$1080,4,FALSE)=J771,INDEX('RESIDENCIAL POPULAR  '!$G$6:$R$1080,G772,3),"0"),0)</f>
        <v>0</v>
      </c>
      <c r="L771" s="32">
        <f t="shared" si="141"/>
        <v>501</v>
      </c>
      <c r="M771" s="1" t="str">
        <f>IFERROR(IF(VLOOKUP(G771,'RESIDENCIAL POPULAR  '!$G$6:$R$1080,4,FALSE)=J771,INDEX('RESIDENCIAL POPULAR  '!$G$6:$R$1080,G772,2),"0"),0)</f>
        <v>0</v>
      </c>
      <c r="N771" s="31">
        <f t="shared" si="134"/>
        <v>1</v>
      </c>
      <c r="O771" s="2">
        <v>0</v>
      </c>
      <c r="P771" s="2">
        <f t="shared" si="135"/>
        <v>23.417461031249999</v>
      </c>
      <c r="Q771" s="2">
        <f t="shared" ca="1" si="136"/>
        <v>11085.958614624971</v>
      </c>
      <c r="R771" s="2">
        <f t="shared" ca="1" si="142"/>
        <v>0</v>
      </c>
      <c r="S771" s="2">
        <f t="shared" ca="1" si="143"/>
        <v>11085.958614624971</v>
      </c>
      <c r="T771" s="2">
        <f t="shared" ca="1" si="137"/>
        <v>11085.958614624971</v>
      </c>
      <c r="U771" s="2">
        <f t="shared" ca="1" si="138"/>
        <v>0</v>
      </c>
      <c r="V771" s="2">
        <f t="shared" ca="1" si="139"/>
        <v>11085.958614624971</v>
      </c>
      <c r="W771" s="2">
        <f t="shared" si="140"/>
        <v>0</v>
      </c>
      <c r="X771" s="2">
        <f t="shared" ca="1" si="145"/>
        <v>22.127661905439066</v>
      </c>
      <c r="Y771" s="2">
        <v>6648.2857730682581</v>
      </c>
      <c r="Z771" s="22">
        <v>0</v>
      </c>
      <c r="AA771" s="65">
        <f t="shared" si="144"/>
        <v>6648.2857730682581</v>
      </c>
    </row>
    <row r="772" spans="6:27" customFormat="1">
      <c r="F772" s="1">
        <v>766</v>
      </c>
      <c r="G772" s="1">
        <v>502</v>
      </c>
      <c r="H772" s="1">
        <v>1</v>
      </c>
      <c r="I772" s="1">
        <v>502</v>
      </c>
      <c r="J772" s="1">
        <v>100</v>
      </c>
      <c r="K772" s="1">
        <f>IFERROR(IF(VLOOKUP(G772,'RESIDENCIAL POPULAR  '!$G$6:$R$1080,4,FALSE)=J772,INDEX('RESIDENCIAL POPULAR  '!$G$6:$R$1080,G773,3),"0"),0)</f>
        <v>0</v>
      </c>
      <c r="L772" s="32">
        <f t="shared" si="141"/>
        <v>502</v>
      </c>
      <c r="M772" s="1">
        <f>IFERROR(IF(VLOOKUP(G772,'RESIDENCIAL POPULAR  '!$G$6:$R$1080,4,FALSE)=J772,INDEX('RESIDENCIAL POPULAR  '!$G$6:$R$1080,G773,2),"0"),0)</f>
        <v>0</v>
      </c>
      <c r="N772" s="31">
        <f t="shared" si="134"/>
        <v>1</v>
      </c>
      <c r="O772" s="2">
        <v>0</v>
      </c>
      <c r="P772" s="2">
        <f t="shared" si="135"/>
        <v>23.417461031249999</v>
      </c>
      <c r="Q772" s="2">
        <f t="shared" ca="1" si="136"/>
        <v>11109.376075656221</v>
      </c>
      <c r="R772" s="2">
        <f t="shared" ca="1" si="142"/>
        <v>11109.376075656221</v>
      </c>
      <c r="S772" s="2">
        <f t="shared" ca="1" si="143"/>
        <v>22218.752151312441</v>
      </c>
      <c r="T772" s="2">
        <f t="shared" ca="1" si="137"/>
        <v>11109.376075656221</v>
      </c>
      <c r="U772" s="2">
        <f t="shared" ca="1" si="138"/>
        <v>11109.376075656221</v>
      </c>
      <c r="V772" s="2">
        <f t="shared" ca="1" si="139"/>
        <v>22218.752151312441</v>
      </c>
      <c r="W772" s="2">
        <f t="shared" si="140"/>
        <v>0</v>
      </c>
      <c r="X772" s="2">
        <f t="shared" ca="1" si="145"/>
        <v>22.130231226406814</v>
      </c>
      <c r="Y772" s="2">
        <v>6662.0715961983469</v>
      </c>
      <c r="Z772" s="22">
        <v>6662.0715961983469</v>
      </c>
      <c r="AA772" s="65">
        <f t="shared" si="144"/>
        <v>13324.143192396694</v>
      </c>
    </row>
    <row r="773" spans="6:27" customFormat="1">
      <c r="F773" s="1">
        <v>767</v>
      </c>
      <c r="G773" s="1">
        <v>505</v>
      </c>
      <c r="H773" s="1">
        <v>2</v>
      </c>
      <c r="I773" s="1">
        <v>1010</v>
      </c>
      <c r="J773" s="1">
        <v>0</v>
      </c>
      <c r="K773" s="1" t="str">
        <f>IFERROR(IF(VLOOKUP(G773,'RESIDENCIAL POPULAR  '!$G$6:$R$1080,4,FALSE)=J773,INDEX('RESIDENCIAL POPULAR  '!$G$6:$R$1080,G774,3),"0"),0)</f>
        <v>0</v>
      </c>
      <c r="L773" s="32">
        <f t="shared" si="141"/>
        <v>1010</v>
      </c>
      <c r="M773" s="1" t="str">
        <f>IFERROR(IF(VLOOKUP(G773,'RESIDENCIAL POPULAR  '!$G$6:$R$1080,4,FALSE)=J773,INDEX('RESIDENCIAL POPULAR  '!$G$6:$R$1080,G774,2),"0"),0)</f>
        <v>0</v>
      </c>
      <c r="N773" s="31">
        <f t="shared" si="134"/>
        <v>2</v>
      </c>
      <c r="O773" s="2">
        <v>0</v>
      </c>
      <c r="P773" s="2">
        <f t="shared" si="135"/>
        <v>23.417461031249999</v>
      </c>
      <c r="Q773" s="2">
        <f t="shared" ca="1" si="136"/>
        <v>11179.62845874997</v>
      </c>
      <c r="R773" s="2">
        <f t="shared" ca="1" si="142"/>
        <v>0</v>
      </c>
      <c r="S773" s="2">
        <f t="shared" ca="1" si="143"/>
        <v>11179.62845874997</v>
      </c>
      <c r="T773" s="2">
        <f t="shared" ca="1" si="137"/>
        <v>22359.256917499941</v>
      </c>
      <c r="U773" s="2">
        <f t="shared" ca="1" si="138"/>
        <v>0</v>
      </c>
      <c r="V773" s="2">
        <f t="shared" ca="1" si="139"/>
        <v>22359.256917499941</v>
      </c>
      <c r="W773" s="2">
        <f t="shared" si="140"/>
        <v>0</v>
      </c>
      <c r="X773" s="2">
        <f t="shared" ca="1" si="145"/>
        <v>22.137878136138553</v>
      </c>
      <c r="Y773" s="2">
        <v>6703.4290655886143</v>
      </c>
      <c r="Z773" s="22">
        <v>0</v>
      </c>
      <c r="AA773" s="65">
        <f t="shared" si="144"/>
        <v>6703.4290655886143</v>
      </c>
    </row>
    <row r="774" spans="6:27" customFormat="1">
      <c r="F774" s="1">
        <v>768</v>
      </c>
      <c r="G774" s="1">
        <v>505</v>
      </c>
      <c r="H774" s="1">
        <v>1</v>
      </c>
      <c r="I774" s="1">
        <v>505</v>
      </c>
      <c r="J774" s="1">
        <v>100</v>
      </c>
      <c r="K774" s="1">
        <f>IFERROR(IF(VLOOKUP(G774,'RESIDENCIAL POPULAR  '!$G$6:$R$1080,4,FALSE)=J774,INDEX('RESIDENCIAL POPULAR  '!$G$6:$R$1080,G775,3),"0"),0)</f>
        <v>0</v>
      </c>
      <c r="L774" s="32">
        <f t="shared" si="141"/>
        <v>505</v>
      </c>
      <c r="M774" s="1">
        <f>IFERROR(IF(VLOOKUP(G774,'RESIDENCIAL POPULAR  '!$G$6:$R$1080,4,FALSE)=J774,INDEX('RESIDENCIAL POPULAR  '!$G$6:$R$1080,G775,2),"0"),0)</f>
        <v>0</v>
      </c>
      <c r="N774" s="31">
        <f t="shared" ref="N774:N837" si="146">H774-M774</f>
        <v>1</v>
      </c>
      <c r="O774" s="2">
        <v>0</v>
      </c>
      <c r="P774" s="2">
        <f t="shared" ref="P774:P837" si="147">_xlfn.IFS(AND(G774&gt;=$B$6,G774&lt;$B$7),$D$6,AND(G774&gt;=$B$7,G774&lt;$B$8),$D$7,AND(G774&gt;=$B$8,G774&lt;$B$9),$D$8,AND(G774&gt;=$B$9,G774&lt;$B$10),$D$9,AND(G774&gt;=$B$10,G774&lt;$B$11),$D$10,AND(G774&gt;=$B$11,G774&lt;$B$12),$D$11,AND(G774&gt;=$B$12,G774&lt;$B$13),$D$12)</f>
        <v>23.417461031249999</v>
      </c>
      <c r="Q774" s="2">
        <f t="shared" ref="Q774:Q837" ca="1" si="148">_xlfn.IFS(AND(G774&gt;=$B$6,G774&lt;$B$7),O774+G774*P774,         AND(G774&gt;=$B$7,G774&lt;$B$8),INDEX($Q$7:$Q$917,F774-1,1)+(G774-INDEX($G$7:$G$917,F774-1,1))*P774,     AND(G774&gt;=$B$8,G774&lt;F774),INDEX($Q$7:$Q$917,F774-1,1)+(G774-INDEX($G$7:$G$917,F774-1,1))*P774,   AND(G774&gt;=F774,G774&lt;$B$10),INDEX($Q$7:$Q$917,F774-1,1)+(G774-INDEX($G$7:$G$917,F774-1,1))*P774,      AND(G774&gt;=$B$10,G774&lt;$B$11),INDEX($Q$7:$Q$917,$B$10-1,1)+(G774-INDEX($G$7:$G$917,$B$10-1,1))*P774,    AND(G774&gt;=$B$11,G774&lt;$B$12),INDEX($Q$7:$Q$917,$B$11-1,1)+(G774-INDEX($G$7:$G$917,$B$11-1,1))*P774,          AND(G774&gt;=$B$12,G774&lt;$B$13),INDEX($Q$7:$Q$917,$B$12-1,1)+(G774-INDEX($G$7:$G$917,$B$12-1,1))*P774,    AND(G774&gt;=$B$12,G774&lt;$B$13),INDEX($Q$7:$Q$917,$B$12-1,1)+(G774-INDEX($G$7:$G$917,$B$12-1,1))*P774                )</f>
        <v>11179.62845874997</v>
      </c>
      <c r="R774" s="2">
        <f t="shared" ca="1" si="142"/>
        <v>11179.62845874997</v>
      </c>
      <c r="S774" s="2">
        <f t="shared" ca="1" si="143"/>
        <v>22359.256917499941</v>
      </c>
      <c r="T774" s="2">
        <f t="shared" ref="T774:T837" ca="1" si="149">N774*Q774</f>
        <v>11179.62845874997</v>
      </c>
      <c r="U774" s="2">
        <f t="shared" ref="U774:U837" ca="1" si="150">N774*R774</f>
        <v>11179.62845874997</v>
      </c>
      <c r="V774" s="2">
        <f t="shared" ref="V774:V837" ca="1" si="151">N774*S774</f>
        <v>22359.256917499941</v>
      </c>
      <c r="W774" s="2">
        <f t="shared" ref="W774:W837" si="152">IFERROR((O774*N774),"-")</f>
        <v>0</v>
      </c>
      <c r="X774" s="2">
        <f t="shared" ca="1" si="145"/>
        <v>22.137878136138553</v>
      </c>
      <c r="Y774" s="2">
        <v>6703.4290655886143</v>
      </c>
      <c r="Z774" s="22">
        <v>6703.4290655886143</v>
      </c>
      <c r="AA774" s="65">
        <f t="shared" si="144"/>
        <v>13406.858131177229</v>
      </c>
    </row>
    <row r="775" spans="6:27" customFormat="1">
      <c r="F775" s="1">
        <v>769</v>
      </c>
      <c r="G775" s="1">
        <v>506</v>
      </c>
      <c r="H775" s="1">
        <v>1</v>
      </c>
      <c r="I775" s="1">
        <v>506</v>
      </c>
      <c r="J775" s="1">
        <v>0</v>
      </c>
      <c r="K775" s="1" t="str">
        <f>IFERROR(IF(VLOOKUP(G775,'RESIDENCIAL POPULAR  '!$G$6:$R$1080,4,FALSE)=J775,INDEX('RESIDENCIAL POPULAR  '!$G$6:$R$1080,G776,3),"0"),0)</f>
        <v>0</v>
      </c>
      <c r="L775" s="32">
        <f t="shared" ref="L775:L838" si="153">I775-K775</f>
        <v>506</v>
      </c>
      <c r="M775" s="1" t="str">
        <f>IFERROR(IF(VLOOKUP(G775,'RESIDENCIAL POPULAR  '!$G$6:$R$1080,4,FALSE)=J775,INDEX('RESIDENCIAL POPULAR  '!$G$6:$R$1080,G776,2),"0"),0)</f>
        <v>0</v>
      </c>
      <c r="N775" s="31">
        <f t="shared" si="146"/>
        <v>1</v>
      </c>
      <c r="O775" s="2">
        <v>0</v>
      </c>
      <c r="P775" s="2">
        <f t="shared" si="147"/>
        <v>23.417461031249999</v>
      </c>
      <c r="Q775" s="2">
        <f t="shared" ca="1" si="148"/>
        <v>11203.04591978122</v>
      </c>
      <c r="R775" s="2">
        <f t="shared" ref="R775:R838" ca="1" si="154">Q775*(J775/100)</f>
        <v>0</v>
      </c>
      <c r="S775" s="2">
        <f t="shared" ref="S775:S838" ca="1" si="155">Q775+R775</f>
        <v>11203.04591978122</v>
      </c>
      <c r="T775" s="2">
        <f t="shared" ca="1" si="149"/>
        <v>11203.04591978122</v>
      </c>
      <c r="U775" s="2">
        <f t="shared" ca="1" si="150"/>
        <v>0</v>
      </c>
      <c r="V775" s="2">
        <f t="shared" ca="1" si="151"/>
        <v>11203.04591978122</v>
      </c>
      <c r="W775" s="2">
        <f t="shared" si="152"/>
        <v>0</v>
      </c>
      <c r="X775" s="2">
        <f t="shared" ca="1" si="145"/>
        <v>22.140406956089368</v>
      </c>
      <c r="Y775" s="2">
        <v>6717.2148887187032</v>
      </c>
      <c r="Z775" s="22">
        <v>0</v>
      </c>
      <c r="AA775" s="65">
        <f t="shared" ref="AA775:AA838" si="156">Y775+Z775</f>
        <v>6717.2148887187032</v>
      </c>
    </row>
    <row r="776" spans="6:27" customFormat="1">
      <c r="F776" s="1">
        <v>770</v>
      </c>
      <c r="G776" s="1">
        <v>513</v>
      </c>
      <c r="H776" s="1">
        <v>1</v>
      </c>
      <c r="I776" s="1">
        <v>513</v>
      </c>
      <c r="J776" s="1">
        <v>100</v>
      </c>
      <c r="K776" s="1">
        <f>IFERROR(IF(VLOOKUP(G776,'RESIDENCIAL POPULAR  '!$G$6:$R$1080,4,FALSE)=J776,INDEX('RESIDENCIAL POPULAR  '!$G$6:$R$1080,G777,3),"0"),0)</f>
        <v>0</v>
      </c>
      <c r="L776" s="32">
        <f t="shared" si="153"/>
        <v>513</v>
      </c>
      <c r="M776" s="1">
        <f>IFERROR(IF(VLOOKUP(G776,'RESIDENCIAL POPULAR  '!$G$6:$R$1080,4,FALSE)=J776,INDEX('RESIDENCIAL POPULAR  '!$G$6:$R$1080,G777,2),"0"),0)</f>
        <v>0</v>
      </c>
      <c r="N776" s="31">
        <f t="shared" si="146"/>
        <v>1</v>
      </c>
      <c r="O776" s="2">
        <v>0</v>
      </c>
      <c r="P776" s="2">
        <f t="shared" si="147"/>
        <v>23.417461031249999</v>
      </c>
      <c r="Q776" s="2">
        <f t="shared" ca="1" si="148"/>
        <v>11366.96814699997</v>
      </c>
      <c r="R776" s="2">
        <f t="shared" ca="1" si="154"/>
        <v>11366.96814699997</v>
      </c>
      <c r="S776" s="2">
        <f t="shared" ca="1" si="155"/>
        <v>22733.936293999941</v>
      </c>
      <c r="T776" s="2">
        <f t="shared" ca="1" si="149"/>
        <v>11366.96814699997</v>
      </c>
      <c r="U776" s="2">
        <f t="shared" ca="1" si="150"/>
        <v>11366.96814699997</v>
      </c>
      <c r="V776" s="2">
        <f t="shared" ca="1" si="151"/>
        <v>22733.936293999941</v>
      </c>
      <c r="W776" s="2">
        <f t="shared" si="152"/>
        <v>0</v>
      </c>
      <c r="X776" s="2">
        <f t="shared" ca="1" si="145"/>
        <v>22.157832645224115</v>
      </c>
      <c r="Y776" s="2">
        <v>6813.7156506293277</v>
      </c>
      <c r="Z776" s="22">
        <v>6813.7156506293277</v>
      </c>
      <c r="AA776" s="65">
        <f t="shared" si="156"/>
        <v>13627.431301258655</v>
      </c>
    </row>
    <row r="777" spans="6:27" customFormat="1">
      <c r="F777" s="1">
        <v>771</v>
      </c>
      <c r="G777" s="1">
        <v>514</v>
      </c>
      <c r="H777" s="1">
        <v>1</v>
      </c>
      <c r="I777" s="1">
        <v>514</v>
      </c>
      <c r="J777" s="1">
        <v>80</v>
      </c>
      <c r="K777" s="1" t="str">
        <f>IFERROR(IF(VLOOKUP(G777,'RESIDENCIAL POPULAR  '!$G$6:$R$1080,4,FALSE)=J777,INDEX('RESIDENCIAL POPULAR  '!$G$6:$R$1080,G778,3),"0"),0)</f>
        <v>0</v>
      </c>
      <c r="L777" s="32">
        <f t="shared" si="153"/>
        <v>514</v>
      </c>
      <c r="M777" s="1" t="str">
        <f>IFERROR(IF(VLOOKUP(G777,'RESIDENCIAL POPULAR  '!$G$6:$R$1080,4,FALSE)=J777,INDEX('RESIDENCIAL POPULAR  '!$G$6:$R$1080,G778,2),"0"),0)</f>
        <v>0</v>
      </c>
      <c r="N777" s="31">
        <f t="shared" si="146"/>
        <v>1</v>
      </c>
      <c r="O777" s="2">
        <v>0</v>
      </c>
      <c r="P777" s="2">
        <f t="shared" si="147"/>
        <v>23.417461031249999</v>
      </c>
      <c r="Q777" s="2">
        <f t="shared" ca="1" si="148"/>
        <v>11390.38560803122</v>
      </c>
      <c r="R777" s="2">
        <f t="shared" ca="1" si="154"/>
        <v>9112.3084864249759</v>
      </c>
      <c r="S777" s="2">
        <f t="shared" ca="1" si="155"/>
        <v>20502.694094456194</v>
      </c>
      <c r="T777" s="2">
        <f t="shared" ca="1" si="149"/>
        <v>11390.38560803122</v>
      </c>
      <c r="U777" s="2">
        <f t="shared" ca="1" si="150"/>
        <v>9112.3084864249759</v>
      </c>
      <c r="V777" s="2">
        <f t="shared" ca="1" si="151"/>
        <v>20502.694094456194</v>
      </c>
      <c r="W777" s="2">
        <f t="shared" si="152"/>
        <v>0</v>
      </c>
      <c r="X777" s="2">
        <f t="shared" ca="1" si="145"/>
        <v>22.160283284107432</v>
      </c>
      <c r="Y777" s="2">
        <v>6827.5014737594165</v>
      </c>
      <c r="Z777" s="22">
        <v>5462.0011790075332</v>
      </c>
      <c r="AA777" s="65">
        <f t="shared" si="156"/>
        <v>12289.502652766951</v>
      </c>
    </row>
    <row r="778" spans="6:27" customFormat="1">
      <c r="F778" s="1">
        <v>772</v>
      </c>
      <c r="G778" s="1">
        <v>526</v>
      </c>
      <c r="H778" s="1">
        <v>1</v>
      </c>
      <c r="I778" s="1">
        <v>526</v>
      </c>
      <c r="J778" s="1">
        <v>100</v>
      </c>
      <c r="K778" s="1">
        <f>IFERROR(IF(VLOOKUP(G778,'RESIDENCIAL POPULAR  '!$G$6:$R$1080,4,FALSE)=J778,INDEX('RESIDENCIAL POPULAR  '!$G$6:$R$1080,G779,3),"0"),0)</f>
        <v>0</v>
      </c>
      <c r="L778" s="32">
        <f t="shared" si="153"/>
        <v>526</v>
      </c>
      <c r="M778" s="1">
        <f>IFERROR(IF(VLOOKUP(G778,'RESIDENCIAL POPULAR  '!$G$6:$R$1080,4,FALSE)=J778,INDEX('RESIDENCIAL POPULAR  '!$G$6:$R$1080,G779,2),"0"),0)</f>
        <v>0</v>
      </c>
      <c r="N778" s="31">
        <f t="shared" si="146"/>
        <v>1</v>
      </c>
      <c r="O778" s="2">
        <v>0</v>
      </c>
      <c r="P778" s="2">
        <f t="shared" si="147"/>
        <v>23.417461031249999</v>
      </c>
      <c r="Q778" s="2">
        <f t="shared" ca="1" si="148"/>
        <v>11671.395140406219</v>
      </c>
      <c r="R778" s="2">
        <f t="shared" ca="1" si="154"/>
        <v>11671.395140406219</v>
      </c>
      <c r="S778" s="2">
        <f t="shared" ca="1" si="155"/>
        <v>23342.790280812438</v>
      </c>
      <c r="T778" s="2">
        <f t="shared" ca="1" si="149"/>
        <v>11671.395140406219</v>
      </c>
      <c r="U778" s="2">
        <f t="shared" ca="1" si="150"/>
        <v>11671.395140406219</v>
      </c>
      <c r="V778" s="2">
        <f t="shared" ca="1" si="151"/>
        <v>23342.790280812438</v>
      </c>
      <c r="W778" s="2">
        <f t="shared" si="152"/>
        <v>0</v>
      </c>
      <c r="X778" s="2">
        <f t="shared" ca="1" si="145"/>
        <v>22.188964145258971</v>
      </c>
      <c r="Y778" s="2">
        <v>6992.931351320487</v>
      </c>
      <c r="Z778" s="22">
        <v>6992.931351320487</v>
      </c>
      <c r="AA778" s="65">
        <f t="shared" si="156"/>
        <v>13985.862702640974</v>
      </c>
    </row>
    <row r="779" spans="6:27" customFormat="1">
      <c r="F779" s="1">
        <v>773</v>
      </c>
      <c r="G779" s="1">
        <v>533</v>
      </c>
      <c r="H779" s="1">
        <v>1</v>
      </c>
      <c r="I779" s="1">
        <v>533</v>
      </c>
      <c r="J779" s="1">
        <v>60</v>
      </c>
      <c r="K779" s="1" t="str">
        <f>IFERROR(IF(VLOOKUP(G779,'RESIDENCIAL POPULAR  '!$G$6:$R$1080,4,FALSE)=J779,INDEX('RESIDENCIAL POPULAR  '!$G$6:$R$1080,G780,3),"0"),0)</f>
        <v>0</v>
      </c>
      <c r="L779" s="32">
        <f t="shared" si="153"/>
        <v>533</v>
      </c>
      <c r="M779" s="1" t="str">
        <f>IFERROR(IF(VLOOKUP(G779,'RESIDENCIAL POPULAR  '!$G$6:$R$1080,4,FALSE)=J779,INDEX('RESIDENCIAL POPULAR  '!$G$6:$R$1080,G780,2),"0"),0)</f>
        <v>0</v>
      </c>
      <c r="N779" s="31">
        <f t="shared" si="146"/>
        <v>1</v>
      </c>
      <c r="O779" s="2">
        <v>0</v>
      </c>
      <c r="P779" s="2">
        <f t="shared" si="147"/>
        <v>23.417461031249999</v>
      </c>
      <c r="Q779" s="2">
        <f t="shared" ca="1" si="148"/>
        <v>11835.31736762497</v>
      </c>
      <c r="R779" s="2">
        <f t="shared" ca="1" si="154"/>
        <v>7101.1904205749815</v>
      </c>
      <c r="S779" s="2">
        <f t="shared" ca="1" si="155"/>
        <v>18936.507788199953</v>
      </c>
      <c r="T779" s="2">
        <f t="shared" ca="1" si="149"/>
        <v>11835.31736762497</v>
      </c>
      <c r="U779" s="2">
        <f t="shared" ca="1" si="150"/>
        <v>7101.1904205749815</v>
      </c>
      <c r="V779" s="2">
        <f t="shared" ca="1" si="151"/>
        <v>18936.507788199953</v>
      </c>
      <c r="W779" s="2">
        <f t="shared" si="152"/>
        <v>0</v>
      </c>
      <c r="X779" s="2">
        <f t="shared" ca="1" si="145"/>
        <v>22.205098250703507</v>
      </c>
      <c r="Y779" s="2">
        <v>7089.4321132311115</v>
      </c>
      <c r="Z779" s="22">
        <v>4253.6592679386667</v>
      </c>
      <c r="AA779" s="65">
        <f t="shared" si="156"/>
        <v>11343.091381169779</v>
      </c>
    </row>
    <row r="780" spans="6:27" customFormat="1">
      <c r="F780" s="1">
        <v>774</v>
      </c>
      <c r="G780" s="1">
        <v>541</v>
      </c>
      <c r="H780" s="1">
        <v>1</v>
      </c>
      <c r="I780" s="1">
        <v>541</v>
      </c>
      <c r="J780" s="1">
        <v>100</v>
      </c>
      <c r="K780" s="1">
        <f>IFERROR(IF(VLOOKUP(G780,'RESIDENCIAL POPULAR  '!$G$6:$R$1080,4,FALSE)=J780,INDEX('RESIDENCIAL POPULAR  '!$G$6:$R$1080,G781,3),"0"),0)</f>
        <v>0</v>
      </c>
      <c r="L780" s="32">
        <f t="shared" si="153"/>
        <v>541</v>
      </c>
      <c r="M780" s="1">
        <f>IFERROR(IF(VLOOKUP(G780,'RESIDENCIAL POPULAR  '!$G$6:$R$1080,4,FALSE)=J780,INDEX('RESIDENCIAL POPULAR  '!$G$6:$R$1080,G781,2),"0"),0)</f>
        <v>0</v>
      </c>
      <c r="N780" s="31">
        <f t="shared" si="146"/>
        <v>1</v>
      </c>
      <c r="O780" s="2">
        <v>0</v>
      </c>
      <c r="P780" s="2">
        <f t="shared" si="147"/>
        <v>23.417461031249999</v>
      </c>
      <c r="Q780" s="2">
        <f t="shared" ca="1" si="148"/>
        <v>12022.65705587497</v>
      </c>
      <c r="R780" s="2">
        <f t="shared" ca="1" si="154"/>
        <v>12022.65705587497</v>
      </c>
      <c r="S780" s="2">
        <f t="shared" ca="1" si="155"/>
        <v>24045.31411174994</v>
      </c>
      <c r="T780" s="2">
        <f t="shared" ca="1" si="149"/>
        <v>12022.65705587497</v>
      </c>
      <c r="U780" s="2">
        <f t="shared" ca="1" si="150"/>
        <v>12022.65705587497</v>
      </c>
      <c r="V780" s="2">
        <f t="shared" ca="1" si="151"/>
        <v>24045.31411174994</v>
      </c>
      <c r="W780" s="2">
        <f t="shared" si="152"/>
        <v>0</v>
      </c>
      <c r="X780" s="2">
        <f t="shared" ref="X780:X843" ca="1" si="157">Q780/G780</f>
        <v>22.223025981284604</v>
      </c>
      <c r="Y780" s="2">
        <v>7199.7186982718249</v>
      </c>
      <c r="Z780" s="22">
        <v>7199.7186982718249</v>
      </c>
      <c r="AA780" s="65">
        <f t="shared" si="156"/>
        <v>14399.43739654365</v>
      </c>
    </row>
    <row r="781" spans="6:27" customFormat="1">
      <c r="F781" s="1">
        <v>775</v>
      </c>
      <c r="G781" s="1">
        <v>547</v>
      </c>
      <c r="H781" s="1">
        <v>1</v>
      </c>
      <c r="I781" s="1">
        <v>547</v>
      </c>
      <c r="J781" s="1">
        <v>100</v>
      </c>
      <c r="K781" s="1">
        <f>IFERROR(IF(VLOOKUP(G781,'RESIDENCIAL POPULAR  '!$G$6:$R$1080,4,FALSE)=J781,INDEX('RESIDENCIAL POPULAR  '!$G$6:$R$1080,G782,3),"0"),0)</f>
        <v>0</v>
      </c>
      <c r="L781" s="32">
        <f t="shared" si="153"/>
        <v>547</v>
      </c>
      <c r="M781" s="1">
        <f>IFERROR(IF(VLOOKUP(G781,'RESIDENCIAL POPULAR  '!$G$6:$R$1080,4,FALSE)=J781,INDEX('RESIDENCIAL POPULAR  '!$G$6:$R$1080,G782,2),"0"),0)</f>
        <v>0</v>
      </c>
      <c r="N781" s="31">
        <f t="shared" si="146"/>
        <v>1</v>
      </c>
      <c r="O781" s="2">
        <v>0</v>
      </c>
      <c r="P781" s="2">
        <f t="shared" si="147"/>
        <v>23.417461031249999</v>
      </c>
      <c r="Q781" s="2">
        <f t="shared" ca="1" si="148"/>
        <v>12163.16182206247</v>
      </c>
      <c r="R781" s="2">
        <f t="shared" ca="1" si="154"/>
        <v>12163.16182206247</v>
      </c>
      <c r="S781" s="2">
        <f t="shared" ca="1" si="155"/>
        <v>24326.323644124939</v>
      </c>
      <c r="T781" s="2">
        <f t="shared" ca="1" si="149"/>
        <v>12163.16182206247</v>
      </c>
      <c r="U781" s="2">
        <f t="shared" ca="1" si="150"/>
        <v>12163.16182206247</v>
      </c>
      <c r="V781" s="2">
        <f t="shared" ca="1" si="151"/>
        <v>24326.323644124939</v>
      </c>
      <c r="W781" s="2">
        <f t="shared" si="152"/>
        <v>0</v>
      </c>
      <c r="X781" s="2">
        <f t="shared" ca="1" si="157"/>
        <v>22.236127645452413</v>
      </c>
      <c r="Y781" s="2">
        <v>7282.4336370523597</v>
      </c>
      <c r="Z781" s="22">
        <v>7282.4336370523597</v>
      </c>
      <c r="AA781" s="65">
        <f t="shared" si="156"/>
        <v>14564.867274104719</v>
      </c>
    </row>
    <row r="782" spans="6:27" customFormat="1">
      <c r="F782" s="1">
        <v>776</v>
      </c>
      <c r="G782" s="1">
        <v>556</v>
      </c>
      <c r="H782" s="1">
        <v>1</v>
      </c>
      <c r="I782" s="1">
        <v>556</v>
      </c>
      <c r="J782" s="1">
        <v>100</v>
      </c>
      <c r="K782" s="1">
        <f>IFERROR(IF(VLOOKUP(G782,'RESIDENCIAL POPULAR  '!$G$6:$R$1080,4,FALSE)=J782,INDEX('RESIDENCIAL POPULAR  '!$G$6:$R$1080,G783,3),"0"),0)</f>
        <v>0</v>
      </c>
      <c r="L782" s="32">
        <f t="shared" si="153"/>
        <v>556</v>
      </c>
      <c r="M782" s="1">
        <f>IFERROR(IF(VLOOKUP(G782,'RESIDENCIAL POPULAR  '!$G$6:$R$1080,4,FALSE)=J782,INDEX('RESIDENCIAL POPULAR  '!$G$6:$R$1080,G783,2),"0"),0)</f>
        <v>0</v>
      </c>
      <c r="N782" s="31">
        <f t="shared" si="146"/>
        <v>1</v>
      </c>
      <c r="O782" s="2">
        <v>0</v>
      </c>
      <c r="P782" s="2">
        <f t="shared" si="147"/>
        <v>23.417461031249999</v>
      </c>
      <c r="Q782" s="2">
        <f t="shared" ca="1" si="148"/>
        <v>12373.918971343719</v>
      </c>
      <c r="R782" s="2">
        <f t="shared" ca="1" si="154"/>
        <v>12373.918971343719</v>
      </c>
      <c r="S782" s="2">
        <f t="shared" ca="1" si="155"/>
        <v>24747.837942687438</v>
      </c>
      <c r="T782" s="2">
        <f t="shared" ca="1" si="149"/>
        <v>12373.918971343719</v>
      </c>
      <c r="U782" s="2">
        <f t="shared" ca="1" si="150"/>
        <v>12373.918971343719</v>
      </c>
      <c r="V782" s="2">
        <f t="shared" ca="1" si="151"/>
        <v>24747.837942687438</v>
      </c>
      <c r="W782" s="2">
        <f t="shared" si="152"/>
        <v>0</v>
      </c>
      <c r="X782" s="2">
        <f t="shared" ca="1" si="157"/>
        <v>22.255249948459927</v>
      </c>
      <c r="Y782" s="2">
        <v>7406.5060452231628</v>
      </c>
      <c r="Z782" s="22">
        <v>7406.5060452231628</v>
      </c>
      <c r="AA782" s="65">
        <f t="shared" si="156"/>
        <v>14813.012090446326</v>
      </c>
    </row>
    <row r="783" spans="6:27" customFormat="1">
      <c r="F783" s="1">
        <v>777</v>
      </c>
      <c r="G783" s="1">
        <v>577</v>
      </c>
      <c r="H783" s="1">
        <v>1</v>
      </c>
      <c r="I783" s="1">
        <v>577</v>
      </c>
      <c r="J783" s="1">
        <v>0</v>
      </c>
      <c r="K783" s="1" t="str">
        <f>IFERROR(IF(VLOOKUP(G783,'RESIDENCIAL POPULAR  '!$G$6:$R$1080,4,FALSE)=J783,INDEX('RESIDENCIAL POPULAR  '!$G$6:$R$1080,G784,3),"0"),0)</f>
        <v>0</v>
      </c>
      <c r="L783" s="32">
        <f t="shared" si="153"/>
        <v>577</v>
      </c>
      <c r="M783" s="1" t="str">
        <f>IFERROR(IF(VLOOKUP(G783,'RESIDENCIAL POPULAR  '!$G$6:$R$1080,4,FALSE)=J783,INDEX('RESIDENCIAL POPULAR  '!$G$6:$R$1080,G784,2),"0"),0)</f>
        <v>0</v>
      </c>
      <c r="N783" s="31">
        <f t="shared" si="146"/>
        <v>1</v>
      </c>
      <c r="O783" s="2">
        <v>0</v>
      </c>
      <c r="P783" s="2">
        <f t="shared" si="147"/>
        <v>23.417461031249999</v>
      </c>
      <c r="Q783" s="2">
        <f t="shared" ca="1" si="148"/>
        <v>12865.68565299997</v>
      </c>
      <c r="R783" s="2">
        <f t="shared" ca="1" si="154"/>
        <v>0</v>
      </c>
      <c r="S783" s="2">
        <f t="shared" ca="1" si="155"/>
        <v>12865.68565299997</v>
      </c>
      <c r="T783" s="2">
        <f t="shared" ca="1" si="149"/>
        <v>12865.68565299997</v>
      </c>
      <c r="U783" s="2">
        <f t="shared" ca="1" si="150"/>
        <v>0</v>
      </c>
      <c r="V783" s="2">
        <f t="shared" ca="1" si="151"/>
        <v>12865.68565299997</v>
      </c>
      <c r="W783" s="2">
        <f t="shared" si="152"/>
        <v>0</v>
      </c>
      <c r="X783" s="2">
        <f t="shared" ca="1" si="157"/>
        <v>22.297548792027676</v>
      </c>
      <c r="Y783" s="2">
        <v>7696.0083309550355</v>
      </c>
      <c r="Z783" s="22">
        <v>0</v>
      </c>
      <c r="AA783" s="65">
        <f t="shared" si="156"/>
        <v>7696.0083309550355</v>
      </c>
    </row>
    <row r="784" spans="6:27" customFormat="1">
      <c r="F784" s="1">
        <v>778</v>
      </c>
      <c r="G784" s="1">
        <v>580</v>
      </c>
      <c r="H784" s="1">
        <v>1</v>
      </c>
      <c r="I784" s="1">
        <v>580</v>
      </c>
      <c r="J784" s="1">
        <v>100</v>
      </c>
      <c r="K784" s="1">
        <f>IFERROR(IF(VLOOKUP(G784,'RESIDENCIAL POPULAR  '!$G$6:$R$1080,4,FALSE)=J784,INDEX('RESIDENCIAL POPULAR  '!$G$6:$R$1080,G785,3),"0"),0)</f>
        <v>0</v>
      </c>
      <c r="L784" s="32">
        <f t="shared" si="153"/>
        <v>580</v>
      </c>
      <c r="M784" s="1">
        <f>IFERROR(IF(VLOOKUP(G784,'RESIDENCIAL POPULAR  '!$G$6:$R$1080,4,FALSE)=J784,INDEX('RESIDENCIAL POPULAR  '!$G$6:$R$1080,G785,2),"0"),0)</f>
        <v>0</v>
      </c>
      <c r="N784" s="31">
        <f t="shared" si="146"/>
        <v>1</v>
      </c>
      <c r="O784" s="2">
        <v>0</v>
      </c>
      <c r="P784" s="2">
        <f t="shared" si="147"/>
        <v>23.417461031249999</v>
      </c>
      <c r="Q784" s="2">
        <f t="shared" ca="1" si="148"/>
        <v>12935.938036093719</v>
      </c>
      <c r="R784" s="2">
        <f t="shared" ca="1" si="154"/>
        <v>12935.938036093719</v>
      </c>
      <c r="S784" s="2">
        <f t="shared" ca="1" si="155"/>
        <v>25871.876072187439</v>
      </c>
      <c r="T784" s="2">
        <f t="shared" ca="1" si="149"/>
        <v>12935.938036093719</v>
      </c>
      <c r="U784" s="2">
        <f t="shared" ca="1" si="150"/>
        <v>12935.938036093719</v>
      </c>
      <c r="V784" s="2">
        <f t="shared" ca="1" si="151"/>
        <v>25871.876072187439</v>
      </c>
      <c r="W784" s="2">
        <f t="shared" si="152"/>
        <v>0</v>
      </c>
      <c r="X784" s="2">
        <f t="shared" ca="1" si="157"/>
        <v>22.303341441540894</v>
      </c>
      <c r="Y784" s="2">
        <v>7737.3658003453029</v>
      </c>
      <c r="Z784" s="22">
        <v>7737.3658003453029</v>
      </c>
      <c r="AA784" s="65">
        <f t="shared" si="156"/>
        <v>15474.731600690606</v>
      </c>
    </row>
    <row r="785" spans="6:27" customFormat="1">
      <c r="F785" s="1">
        <v>779</v>
      </c>
      <c r="G785" s="1">
        <v>589</v>
      </c>
      <c r="H785" s="1">
        <v>1</v>
      </c>
      <c r="I785" s="1">
        <v>589</v>
      </c>
      <c r="J785" s="1">
        <v>0</v>
      </c>
      <c r="K785" s="1" t="str">
        <f>IFERROR(IF(VLOOKUP(G785,'RESIDENCIAL POPULAR  '!$G$6:$R$1080,4,FALSE)=J785,INDEX('RESIDENCIAL POPULAR  '!$G$6:$R$1080,G786,3),"0"),0)</f>
        <v>0</v>
      </c>
      <c r="L785" s="32">
        <f t="shared" si="153"/>
        <v>589</v>
      </c>
      <c r="M785" s="1" t="str">
        <f>IFERROR(IF(VLOOKUP(G785,'RESIDENCIAL POPULAR  '!$G$6:$R$1080,4,FALSE)=J785,INDEX('RESIDENCIAL POPULAR  '!$G$6:$R$1080,G786,2),"0"),0)</f>
        <v>0</v>
      </c>
      <c r="N785" s="31">
        <f t="shared" si="146"/>
        <v>1</v>
      </c>
      <c r="O785" s="2">
        <v>0</v>
      </c>
      <c r="P785" s="2">
        <f t="shared" si="147"/>
        <v>23.417461031249999</v>
      </c>
      <c r="Q785" s="2">
        <f t="shared" ca="1" si="148"/>
        <v>13146.695185374969</v>
      </c>
      <c r="R785" s="2">
        <f t="shared" ca="1" si="154"/>
        <v>0</v>
      </c>
      <c r="S785" s="2">
        <f t="shared" ca="1" si="155"/>
        <v>13146.695185374969</v>
      </c>
      <c r="T785" s="2">
        <f t="shared" ca="1" si="149"/>
        <v>13146.695185374969</v>
      </c>
      <c r="U785" s="2">
        <f t="shared" ca="1" si="150"/>
        <v>0</v>
      </c>
      <c r="V785" s="2">
        <f t="shared" ca="1" si="151"/>
        <v>13146.695185374969</v>
      </c>
      <c r="W785" s="2">
        <f t="shared" si="152"/>
        <v>0</v>
      </c>
      <c r="X785" s="2">
        <f t="shared" ca="1" si="157"/>
        <v>22.320365340195192</v>
      </c>
      <c r="Y785" s="2">
        <v>7861.438208516106</v>
      </c>
      <c r="Z785" s="22">
        <v>0</v>
      </c>
      <c r="AA785" s="65">
        <f t="shared" si="156"/>
        <v>7861.438208516106</v>
      </c>
    </row>
    <row r="786" spans="6:27" customFormat="1">
      <c r="F786" s="1">
        <v>780</v>
      </c>
      <c r="G786" s="1">
        <v>589</v>
      </c>
      <c r="H786" s="1">
        <v>2</v>
      </c>
      <c r="I786" s="1">
        <v>1178</v>
      </c>
      <c r="J786" s="1">
        <v>100</v>
      </c>
      <c r="K786" s="1">
        <f>IFERROR(IF(VLOOKUP(G786,'RESIDENCIAL POPULAR  '!$G$6:$R$1080,4,FALSE)=J786,INDEX('RESIDENCIAL POPULAR  '!$G$6:$R$1080,G787,3),"0"),0)</f>
        <v>0</v>
      </c>
      <c r="L786" s="32">
        <f t="shared" si="153"/>
        <v>1178</v>
      </c>
      <c r="M786" s="1">
        <f>IFERROR(IF(VLOOKUP(G786,'RESIDENCIAL POPULAR  '!$G$6:$R$1080,4,FALSE)=J786,INDEX('RESIDENCIAL POPULAR  '!$G$6:$R$1080,G787,2),"0"),0)</f>
        <v>0</v>
      </c>
      <c r="N786" s="31">
        <f t="shared" si="146"/>
        <v>2</v>
      </c>
      <c r="O786" s="2">
        <v>0</v>
      </c>
      <c r="P786" s="2">
        <f t="shared" si="147"/>
        <v>23.417461031249999</v>
      </c>
      <c r="Q786" s="2">
        <f t="shared" ca="1" si="148"/>
        <v>13146.695185374969</v>
      </c>
      <c r="R786" s="2">
        <f t="shared" ca="1" si="154"/>
        <v>13146.695185374969</v>
      </c>
      <c r="S786" s="2">
        <f t="shared" ca="1" si="155"/>
        <v>26293.390370749938</v>
      </c>
      <c r="T786" s="2">
        <f t="shared" ca="1" si="149"/>
        <v>26293.390370749938</v>
      </c>
      <c r="U786" s="2">
        <f t="shared" ca="1" si="150"/>
        <v>26293.390370749938</v>
      </c>
      <c r="V786" s="2">
        <f t="shared" ca="1" si="151"/>
        <v>52586.780741499875</v>
      </c>
      <c r="W786" s="2">
        <f t="shared" si="152"/>
        <v>0</v>
      </c>
      <c r="X786" s="2">
        <f t="shared" ca="1" si="157"/>
        <v>22.320365340195192</v>
      </c>
      <c r="Y786" s="2">
        <v>7861.438208516106</v>
      </c>
      <c r="Z786" s="22">
        <v>7861.438208516106</v>
      </c>
      <c r="AA786" s="65">
        <f t="shared" si="156"/>
        <v>15722.876417032212</v>
      </c>
    </row>
    <row r="787" spans="6:27" customFormat="1">
      <c r="F787" s="1">
        <v>781</v>
      </c>
      <c r="G787" s="1">
        <v>590</v>
      </c>
      <c r="H787" s="1">
        <v>1</v>
      </c>
      <c r="I787" s="1">
        <v>590</v>
      </c>
      <c r="J787" s="1">
        <v>100</v>
      </c>
      <c r="K787" s="1">
        <f>IFERROR(IF(VLOOKUP(G787,'RESIDENCIAL POPULAR  '!$G$6:$R$1080,4,FALSE)=J787,INDEX('RESIDENCIAL POPULAR  '!$G$6:$R$1080,G788,3),"0"),0)</f>
        <v>0</v>
      </c>
      <c r="L787" s="32">
        <f t="shared" si="153"/>
        <v>590</v>
      </c>
      <c r="M787" s="1">
        <f>IFERROR(IF(VLOOKUP(G787,'RESIDENCIAL POPULAR  '!$G$6:$R$1080,4,FALSE)=J787,INDEX('RESIDENCIAL POPULAR  '!$G$6:$R$1080,G788,2),"0"),0)</f>
        <v>0</v>
      </c>
      <c r="N787" s="31">
        <f t="shared" si="146"/>
        <v>1</v>
      </c>
      <c r="O787" s="2">
        <v>0</v>
      </c>
      <c r="P787" s="2">
        <f t="shared" si="147"/>
        <v>23.417461031249999</v>
      </c>
      <c r="Q787" s="2">
        <f t="shared" ca="1" si="148"/>
        <v>13170.112646406218</v>
      </c>
      <c r="R787" s="2">
        <f t="shared" ca="1" si="154"/>
        <v>13170.112646406218</v>
      </c>
      <c r="S787" s="2">
        <f t="shared" ca="1" si="155"/>
        <v>26340.225292812436</v>
      </c>
      <c r="T787" s="2">
        <f t="shared" ca="1" si="149"/>
        <v>13170.112646406218</v>
      </c>
      <c r="U787" s="2">
        <f t="shared" ca="1" si="150"/>
        <v>13170.112646406218</v>
      </c>
      <c r="V787" s="2">
        <f t="shared" ca="1" si="151"/>
        <v>26340.225292812436</v>
      </c>
      <c r="W787" s="2">
        <f t="shared" si="152"/>
        <v>0</v>
      </c>
      <c r="X787" s="2">
        <f t="shared" ca="1" si="157"/>
        <v>22.322224824417319</v>
      </c>
      <c r="Y787" s="2">
        <v>7875.2240316461948</v>
      </c>
      <c r="Z787" s="22">
        <v>7875.2240316461948</v>
      </c>
      <c r="AA787" s="65">
        <f t="shared" si="156"/>
        <v>15750.44806329239</v>
      </c>
    </row>
    <row r="788" spans="6:27" customFormat="1">
      <c r="F788" s="1">
        <v>782</v>
      </c>
      <c r="G788" s="1">
        <v>593</v>
      </c>
      <c r="H788" s="1">
        <v>1</v>
      </c>
      <c r="I788" s="1">
        <v>593</v>
      </c>
      <c r="J788" s="1">
        <v>100</v>
      </c>
      <c r="K788" s="1">
        <f>IFERROR(IF(VLOOKUP(G788,'RESIDENCIAL POPULAR  '!$G$6:$R$1080,4,FALSE)=J788,INDEX('RESIDENCIAL POPULAR  '!$G$6:$R$1080,G789,3),"0"),0)</f>
        <v>0</v>
      </c>
      <c r="L788" s="32">
        <f t="shared" si="153"/>
        <v>593</v>
      </c>
      <c r="M788" s="1">
        <f>IFERROR(IF(VLOOKUP(G788,'RESIDENCIAL POPULAR  '!$G$6:$R$1080,4,FALSE)=J788,INDEX('RESIDENCIAL POPULAR  '!$G$6:$R$1080,G789,2),"0"),0)</f>
        <v>0</v>
      </c>
      <c r="N788" s="31">
        <f t="shared" si="146"/>
        <v>1</v>
      </c>
      <c r="O788" s="2">
        <v>0</v>
      </c>
      <c r="P788" s="2">
        <f t="shared" si="147"/>
        <v>23.417461031249999</v>
      </c>
      <c r="Q788" s="2">
        <f t="shared" ca="1" si="148"/>
        <v>13240.365029499968</v>
      </c>
      <c r="R788" s="2">
        <f t="shared" ca="1" si="154"/>
        <v>13240.365029499968</v>
      </c>
      <c r="S788" s="2">
        <f t="shared" ca="1" si="155"/>
        <v>26480.730058999936</v>
      </c>
      <c r="T788" s="2">
        <f t="shared" ca="1" si="149"/>
        <v>13240.365029499968</v>
      </c>
      <c r="U788" s="2">
        <f t="shared" ca="1" si="150"/>
        <v>13240.365029499968</v>
      </c>
      <c r="V788" s="2">
        <f t="shared" ca="1" si="151"/>
        <v>26480.730058999936</v>
      </c>
      <c r="W788" s="2">
        <f t="shared" si="152"/>
        <v>0</v>
      </c>
      <c r="X788" s="2">
        <f t="shared" ca="1" si="157"/>
        <v>22.327765648397921</v>
      </c>
      <c r="Y788" s="2">
        <v>7916.5815010364622</v>
      </c>
      <c r="Z788" s="22">
        <v>7916.5815010364622</v>
      </c>
      <c r="AA788" s="65">
        <f t="shared" si="156"/>
        <v>15833.163002072924</v>
      </c>
    </row>
    <row r="789" spans="6:27" customFormat="1">
      <c r="F789" s="1">
        <v>783</v>
      </c>
      <c r="G789" s="1">
        <v>605</v>
      </c>
      <c r="H789" s="1">
        <v>2</v>
      </c>
      <c r="I789" s="1">
        <v>1210</v>
      </c>
      <c r="J789" s="1">
        <v>100</v>
      </c>
      <c r="K789" s="1">
        <f>IFERROR(IF(VLOOKUP(G789,'RESIDENCIAL POPULAR  '!$G$6:$R$1080,4,FALSE)=J789,INDEX('RESIDENCIAL POPULAR  '!$G$6:$R$1080,G790,3),"0"),0)</f>
        <v>0</v>
      </c>
      <c r="L789" s="32">
        <f t="shared" si="153"/>
        <v>1210</v>
      </c>
      <c r="M789" s="1">
        <f>IFERROR(IF(VLOOKUP(G789,'RESIDENCIAL POPULAR  '!$G$6:$R$1080,4,FALSE)=J789,INDEX('RESIDENCIAL POPULAR  '!$G$6:$R$1080,G790,2),"0"),0)</f>
        <v>0</v>
      </c>
      <c r="N789" s="31">
        <f t="shared" si="146"/>
        <v>2</v>
      </c>
      <c r="O789" s="2">
        <v>0</v>
      </c>
      <c r="P789" s="2">
        <f t="shared" si="147"/>
        <v>23.417461031249999</v>
      </c>
      <c r="Q789" s="2">
        <f t="shared" ca="1" si="148"/>
        <v>13521.374561874967</v>
      </c>
      <c r="R789" s="2">
        <f t="shared" ca="1" si="154"/>
        <v>13521.374561874967</v>
      </c>
      <c r="S789" s="2">
        <f t="shared" ca="1" si="155"/>
        <v>27042.749123749934</v>
      </c>
      <c r="T789" s="2">
        <f t="shared" ca="1" si="149"/>
        <v>27042.749123749934</v>
      </c>
      <c r="U789" s="2">
        <f t="shared" ca="1" si="150"/>
        <v>27042.749123749934</v>
      </c>
      <c r="V789" s="2">
        <f t="shared" ca="1" si="151"/>
        <v>54085.498247499869</v>
      </c>
      <c r="W789" s="2">
        <f t="shared" si="152"/>
        <v>0</v>
      </c>
      <c r="X789" s="2">
        <f t="shared" ca="1" si="157"/>
        <v>22.349379441115648</v>
      </c>
      <c r="Y789" s="2">
        <v>8082.0113785975327</v>
      </c>
      <c r="Z789" s="22">
        <v>8082.0113785975327</v>
      </c>
      <c r="AA789" s="65">
        <f t="shared" si="156"/>
        <v>16164.022757195065</v>
      </c>
    </row>
    <row r="790" spans="6:27" customFormat="1">
      <c r="F790" s="1">
        <v>784</v>
      </c>
      <c r="G790" s="1">
        <v>608</v>
      </c>
      <c r="H790" s="1">
        <v>3</v>
      </c>
      <c r="I790" s="1">
        <v>1825</v>
      </c>
      <c r="J790" s="1">
        <v>100</v>
      </c>
      <c r="K790" s="1">
        <f>IFERROR(IF(VLOOKUP(G790,'RESIDENCIAL POPULAR  '!$G$6:$R$1080,4,FALSE)=J790,INDEX('RESIDENCIAL POPULAR  '!$G$6:$R$1080,G791,3),"0"),0)</f>
        <v>0</v>
      </c>
      <c r="L790" s="32">
        <f t="shared" si="153"/>
        <v>1825</v>
      </c>
      <c r="M790" s="1">
        <f>IFERROR(IF(VLOOKUP(G790,'RESIDENCIAL POPULAR  '!$G$6:$R$1080,4,FALSE)=J790,INDEX('RESIDENCIAL POPULAR  '!$G$6:$R$1080,G791,2),"0"),0)</f>
        <v>0</v>
      </c>
      <c r="N790" s="31">
        <f t="shared" si="146"/>
        <v>3</v>
      </c>
      <c r="O790" s="2">
        <v>0</v>
      </c>
      <c r="P790" s="2">
        <f t="shared" si="147"/>
        <v>23.417461031249999</v>
      </c>
      <c r="Q790" s="2">
        <f t="shared" ca="1" si="148"/>
        <v>13591.626944968717</v>
      </c>
      <c r="R790" s="2">
        <f t="shared" ca="1" si="154"/>
        <v>13591.626944968717</v>
      </c>
      <c r="S790" s="2">
        <f t="shared" ca="1" si="155"/>
        <v>27183.253889937434</v>
      </c>
      <c r="T790" s="2">
        <f t="shared" ca="1" si="149"/>
        <v>40774.880834906151</v>
      </c>
      <c r="U790" s="2">
        <f t="shared" ca="1" si="150"/>
        <v>40774.880834906151</v>
      </c>
      <c r="V790" s="2">
        <f t="shared" ca="1" si="151"/>
        <v>81549.761669812302</v>
      </c>
      <c r="W790" s="2">
        <f t="shared" si="152"/>
        <v>0</v>
      </c>
      <c r="X790" s="2">
        <f t="shared" ca="1" si="157"/>
        <v>22.354649580540652</v>
      </c>
      <c r="Y790" s="2">
        <v>8123.3688479878001</v>
      </c>
      <c r="Z790" s="22">
        <v>8123.3688479878001</v>
      </c>
      <c r="AA790" s="65">
        <f t="shared" si="156"/>
        <v>16246.7376959756</v>
      </c>
    </row>
    <row r="791" spans="6:27" customFormat="1">
      <c r="F791" s="1">
        <v>785</v>
      </c>
      <c r="G791" s="1">
        <v>609</v>
      </c>
      <c r="H791" s="1">
        <v>2</v>
      </c>
      <c r="I791" s="1">
        <v>1218</v>
      </c>
      <c r="J791" s="1">
        <v>100</v>
      </c>
      <c r="K791" s="1">
        <f>IFERROR(IF(VLOOKUP(G791,'RESIDENCIAL POPULAR  '!$G$6:$R$1080,4,FALSE)=J791,INDEX('RESIDENCIAL POPULAR  '!$G$6:$R$1080,G792,3),"0"),0)</f>
        <v>0</v>
      </c>
      <c r="L791" s="32">
        <f t="shared" si="153"/>
        <v>1218</v>
      </c>
      <c r="M791" s="1">
        <f>IFERROR(IF(VLOOKUP(G791,'RESIDENCIAL POPULAR  '!$G$6:$R$1080,4,FALSE)=J791,INDEX('RESIDENCIAL POPULAR  '!$G$6:$R$1080,G792,2),"0"),0)</f>
        <v>0</v>
      </c>
      <c r="N791" s="31">
        <f t="shared" si="146"/>
        <v>2</v>
      </c>
      <c r="O791" s="2">
        <v>0</v>
      </c>
      <c r="P791" s="2">
        <f t="shared" si="147"/>
        <v>23.417461031249999</v>
      </c>
      <c r="Q791" s="2">
        <f t="shared" ca="1" si="148"/>
        <v>13615.044405999966</v>
      </c>
      <c r="R791" s="2">
        <f t="shared" ca="1" si="154"/>
        <v>13615.044405999966</v>
      </c>
      <c r="S791" s="2">
        <f t="shared" ca="1" si="155"/>
        <v>27230.088811999933</v>
      </c>
      <c r="T791" s="2">
        <f t="shared" ca="1" si="149"/>
        <v>27230.088811999933</v>
      </c>
      <c r="U791" s="2">
        <f t="shared" ca="1" si="150"/>
        <v>27230.088811999933</v>
      </c>
      <c r="V791" s="2">
        <f t="shared" ca="1" si="151"/>
        <v>54460.177623999865</v>
      </c>
      <c r="W791" s="2">
        <f t="shared" si="152"/>
        <v>0</v>
      </c>
      <c r="X791" s="2">
        <f t="shared" ca="1" si="157"/>
        <v>22.356394755336563</v>
      </c>
      <c r="Y791" s="2">
        <v>8137.1546711178889</v>
      </c>
      <c r="Z791" s="22">
        <v>8137.1546711178889</v>
      </c>
      <c r="AA791" s="65">
        <f t="shared" si="156"/>
        <v>16274.309342235778</v>
      </c>
    </row>
    <row r="792" spans="6:27" customFormat="1">
      <c r="F792" s="1">
        <v>786</v>
      </c>
      <c r="G792" s="1">
        <v>617</v>
      </c>
      <c r="H792" s="1">
        <v>1</v>
      </c>
      <c r="I792" s="1">
        <v>617</v>
      </c>
      <c r="J792" s="1">
        <v>100</v>
      </c>
      <c r="K792" s="1">
        <f>IFERROR(IF(VLOOKUP(G792,'RESIDENCIAL POPULAR  '!$G$6:$R$1080,4,FALSE)=J792,INDEX('RESIDENCIAL POPULAR  '!$G$6:$R$1080,G793,3),"0"),0)</f>
        <v>0</v>
      </c>
      <c r="L792" s="32">
        <f t="shared" si="153"/>
        <v>617</v>
      </c>
      <c r="M792" s="1">
        <f>IFERROR(IF(VLOOKUP(G792,'RESIDENCIAL POPULAR  '!$G$6:$R$1080,4,FALSE)=J792,INDEX('RESIDENCIAL POPULAR  '!$G$6:$R$1080,G793,2),"0"),0)</f>
        <v>0</v>
      </c>
      <c r="N792" s="31">
        <f t="shared" si="146"/>
        <v>1</v>
      </c>
      <c r="O792" s="2">
        <v>0</v>
      </c>
      <c r="P792" s="2">
        <f t="shared" si="147"/>
        <v>23.417461031249999</v>
      </c>
      <c r="Q792" s="2">
        <f t="shared" ca="1" si="148"/>
        <v>13802.384094249966</v>
      </c>
      <c r="R792" s="2">
        <f t="shared" ca="1" si="154"/>
        <v>13802.384094249966</v>
      </c>
      <c r="S792" s="2">
        <f t="shared" ca="1" si="155"/>
        <v>27604.768188499933</v>
      </c>
      <c r="T792" s="2">
        <f t="shared" ca="1" si="149"/>
        <v>13802.384094249966</v>
      </c>
      <c r="U792" s="2">
        <f t="shared" ca="1" si="150"/>
        <v>13802.384094249966</v>
      </c>
      <c r="V792" s="2">
        <f t="shared" ca="1" si="151"/>
        <v>27604.768188499933</v>
      </c>
      <c r="W792" s="2">
        <f t="shared" si="152"/>
        <v>0</v>
      </c>
      <c r="X792" s="2">
        <f t="shared" ca="1" si="157"/>
        <v>22.370152502836252</v>
      </c>
      <c r="Y792" s="2">
        <v>8247.4412561586032</v>
      </c>
      <c r="Z792" s="22">
        <v>8247.4412561586032</v>
      </c>
      <c r="AA792" s="65">
        <f t="shared" si="156"/>
        <v>16494.882512317206</v>
      </c>
    </row>
    <row r="793" spans="6:27" customFormat="1">
      <c r="F793" s="1">
        <v>787</v>
      </c>
      <c r="G793" s="1">
        <v>618</v>
      </c>
      <c r="H793" s="1">
        <v>1</v>
      </c>
      <c r="I793" s="1">
        <v>618</v>
      </c>
      <c r="J793" s="1">
        <v>60</v>
      </c>
      <c r="K793" s="1" t="str">
        <f>IFERROR(IF(VLOOKUP(G793,'RESIDENCIAL POPULAR  '!$G$6:$R$1080,4,FALSE)=J793,INDEX('RESIDENCIAL POPULAR  '!$G$6:$R$1080,G794,3),"0"),0)</f>
        <v>0</v>
      </c>
      <c r="L793" s="32">
        <f t="shared" si="153"/>
        <v>618</v>
      </c>
      <c r="M793" s="1" t="str">
        <f>IFERROR(IF(VLOOKUP(G793,'RESIDENCIAL POPULAR  '!$G$6:$R$1080,4,FALSE)=J793,INDEX('RESIDENCIAL POPULAR  '!$G$6:$R$1080,G794,2),"0"),0)</f>
        <v>0</v>
      </c>
      <c r="N793" s="31">
        <f t="shared" si="146"/>
        <v>1</v>
      </c>
      <c r="O793" s="2">
        <v>0</v>
      </c>
      <c r="P793" s="2">
        <f t="shared" si="147"/>
        <v>23.417461031249999</v>
      </c>
      <c r="Q793" s="2">
        <f t="shared" ca="1" si="148"/>
        <v>13825.801555281216</v>
      </c>
      <c r="R793" s="2">
        <f t="shared" ca="1" si="154"/>
        <v>8295.4809331687284</v>
      </c>
      <c r="S793" s="2">
        <f t="shared" ca="1" si="155"/>
        <v>22121.282488449942</v>
      </c>
      <c r="T793" s="2">
        <f t="shared" ca="1" si="149"/>
        <v>13825.801555281216</v>
      </c>
      <c r="U793" s="2">
        <f t="shared" ca="1" si="150"/>
        <v>8295.4809331687284</v>
      </c>
      <c r="V793" s="2">
        <f t="shared" ca="1" si="151"/>
        <v>22121.282488449942</v>
      </c>
      <c r="W793" s="2">
        <f t="shared" si="152"/>
        <v>0</v>
      </c>
      <c r="X793" s="2">
        <f t="shared" ca="1" si="157"/>
        <v>22.371847176830446</v>
      </c>
      <c r="Y793" s="2">
        <v>8261.227079288692</v>
      </c>
      <c r="Z793" s="22">
        <v>4956.7362475732152</v>
      </c>
      <c r="AA793" s="65">
        <f t="shared" si="156"/>
        <v>13217.963326861907</v>
      </c>
    </row>
    <row r="794" spans="6:27" customFormat="1">
      <c r="F794" s="1">
        <v>788</v>
      </c>
      <c r="G794" s="1">
        <v>633</v>
      </c>
      <c r="H794" s="1">
        <v>3</v>
      </c>
      <c r="I794" s="1">
        <v>1900</v>
      </c>
      <c r="J794" s="1">
        <v>0</v>
      </c>
      <c r="K794" s="1" t="str">
        <f>IFERROR(IF(VLOOKUP(G794,'RESIDENCIAL POPULAR  '!$G$6:$R$1080,4,FALSE)=J794,INDEX('RESIDENCIAL POPULAR  '!$G$6:$R$1080,G795,3),"0"),0)</f>
        <v>0</v>
      </c>
      <c r="L794" s="32">
        <f t="shared" si="153"/>
        <v>1900</v>
      </c>
      <c r="M794" s="1" t="str">
        <f>IFERROR(IF(VLOOKUP(G794,'RESIDENCIAL POPULAR  '!$G$6:$R$1080,4,FALSE)=J794,INDEX('RESIDENCIAL POPULAR  '!$G$6:$R$1080,G795,2),"0"),0)</f>
        <v>0</v>
      </c>
      <c r="N794" s="31">
        <f t="shared" si="146"/>
        <v>3</v>
      </c>
      <c r="O794" s="2">
        <v>0</v>
      </c>
      <c r="P794" s="2">
        <f t="shared" si="147"/>
        <v>23.417461031249999</v>
      </c>
      <c r="Q794" s="2">
        <f t="shared" ca="1" si="148"/>
        <v>14177.063470749967</v>
      </c>
      <c r="R794" s="2">
        <f t="shared" ca="1" si="154"/>
        <v>0</v>
      </c>
      <c r="S794" s="2">
        <f t="shared" ca="1" si="155"/>
        <v>14177.063470749967</v>
      </c>
      <c r="T794" s="2">
        <f t="shared" ca="1" si="149"/>
        <v>42531.190412249896</v>
      </c>
      <c r="U794" s="2">
        <f t="shared" ca="1" si="150"/>
        <v>0</v>
      </c>
      <c r="V794" s="2">
        <f t="shared" ca="1" si="151"/>
        <v>42531.190412249896</v>
      </c>
      <c r="W794" s="2">
        <f t="shared" si="152"/>
        <v>0</v>
      </c>
      <c r="X794" s="2">
        <f t="shared" ca="1" si="157"/>
        <v>22.396624756319063</v>
      </c>
      <c r="Y794" s="2">
        <v>8468.0144262400299</v>
      </c>
      <c r="Z794" s="22">
        <v>0</v>
      </c>
      <c r="AA794" s="65">
        <f t="shared" si="156"/>
        <v>8468.0144262400299</v>
      </c>
    </row>
    <row r="795" spans="6:27" customFormat="1">
      <c r="F795" s="1">
        <v>789</v>
      </c>
      <c r="G795" s="1">
        <v>636</v>
      </c>
      <c r="H795" s="1">
        <v>1</v>
      </c>
      <c r="I795" s="1">
        <v>636</v>
      </c>
      <c r="J795" s="1">
        <v>60</v>
      </c>
      <c r="K795" s="1" t="str">
        <f>IFERROR(IF(VLOOKUP(G795,'RESIDENCIAL POPULAR  '!$G$6:$R$1080,4,FALSE)=J795,INDEX('RESIDENCIAL POPULAR  '!$G$6:$R$1080,G796,3),"0"),0)</f>
        <v>0</v>
      </c>
      <c r="L795" s="32">
        <f t="shared" si="153"/>
        <v>636</v>
      </c>
      <c r="M795" s="1" t="str">
        <f>IFERROR(IF(VLOOKUP(G795,'RESIDENCIAL POPULAR  '!$G$6:$R$1080,4,FALSE)=J795,INDEX('RESIDENCIAL POPULAR  '!$G$6:$R$1080,G796,2),"0"),0)</f>
        <v>0</v>
      </c>
      <c r="N795" s="31">
        <f t="shared" si="146"/>
        <v>1</v>
      </c>
      <c r="O795" s="2">
        <v>0</v>
      </c>
      <c r="P795" s="2">
        <f t="shared" si="147"/>
        <v>23.417461031249999</v>
      </c>
      <c r="Q795" s="2">
        <f t="shared" ca="1" si="148"/>
        <v>14247.315853843716</v>
      </c>
      <c r="R795" s="2">
        <f t="shared" ca="1" si="154"/>
        <v>8548.3895123062302</v>
      </c>
      <c r="S795" s="2">
        <f t="shared" ca="1" si="155"/>
        <v>22795.705366149945</v>
      </c>
      <c r="T795" s="2">
        <f t="shared" ca="1" si="149"/>
        <v>14247.315853843716</v>
      </c>
      <c r="U795" s="2">
        <f t="shared" ca="1" si="150"/>
        <v>8548.3895123062302</v>
      </c>
      <c r="V795" s="2">
        <f t="shared" ca="1" si="151"/>
        <v>22795.705366149945</v>
      </c>
      <c r="W795" s="2">
        <f t="shared" si="152"/>
        <v>0</v>
      </c>
      <c r="X795" s="2">
        <f t="shared" ca="1" si="157"/>
        <v>22.401440021766849</v>
      </c>
      <c r="Y795" s="2">
        <v>8509.3718956302982</v>
      </c>
      <c r="Z795" s="22">
        <v>5105.6231373781784</v>
      </c>
      <c r="AA795" s="65">
        <f t="shared" si="156"/>
        <v>13614.995033008476</v>
      </c>
    </row>
    <row r="796" spans="6:27" customFormat="1">
      <c r="F796" s="1">
        <v>790</v>
      </c>
      <c r="G796" s="1">
        <v>636</v>
      </c>
      <c r="H796" s="1">
        <v>1</v>
      </c>
      <c r="I796" s="1">
        <v>636</v>
      </c>
      <c r="J796" s="1">
        <v>100</v>
      </c>
      <c r="K796" s="1">
        <f>IFERROR(IF(VLOOKUP(G796,'RESIDENCIAL POPULAR  '!$G$6:$R$1080,4,FALSE)=J796,INDEX('RESIDENCIAL POPULAR  '!$G$6:$R$1080,G797,3),"0"),0)</f>
        <v>0</v>
      </c>
      <c r="L796" s="32">
        <f t="shared" si="153"/>
        <v>636</v>
      </c>
      <c r="M796" s="1">
        <f>IFERROR(IF(VLOOKUP(G796,'RESIDENCIAL POPULAR  '!$G$6:$R$1080,4,FALSE)=J796,INDEX('RESIDENCIAL POPULAR  '!$G$6:$R$1080,G797,2),"0"),0)</f>
        <v>0</v>
      </c>
      <c r="N796" s="31">
        <f t="shared" si="146"/>
        <v>1</v>
      </c>
      <c r="O796" s="2">
        <v>0</v>
      </c>
      <c r="P796" s="2">
        <f t="shared" si="147"/>
        <v>23.417461031249999</v>
      </c>
      <c r="Q796" s="2">
        <f t="shared" ca="1" si="148"/>
        <v>14247.315853843716</v>
      </c>
      <c r="R796" s="2">
        <f t="shared" ca="1" si="154"/>
        <v>14247.315853843716</v>
      </c>
      <c r="S796" s="2">
        <f t="shared" ca="1" si="155"/>
        <v>28494.631707687433</v>
      </c>
      <c r="T796" s="2">
        <f t="shared" ca="1" si="149"/>
        <v>14247.315853843716</v>
      </c>
      <c r="U796" s="2">
        <f t="shared" ca="1" si="150"/>
        <v>14247.315853843716</v>
      </c>
      <c r="V796" s="2">
        <f t="shared" ca="1" si="151"/>
        <v>28494.631707687433</v>
      </c>
      <c r="W796" s="2">
        <f t="shared" si="152"/>
        <v>0</v>
      </c>
      <c r="X796" s="2">
        <f t="shared" ca="1" si="157"/>
        <v>22.401440021766849</v>
      </c>
      <c r="Y796" s="2">
        <v>8509.3718956302982</v>
      </c>
      <c r="Z796" s="22">
        <v>8509.3718956302982</v>
      </c>
      <c r="AA796" s="65">
        <f t="shared" si="156"/>
        <v>17018.743791260596</v>
      </c>
    </row>
    <row r="797" spans="6:27" customFormat="1">
      <c r="F797" s="1">
        <v>791</v>
      </c>
      <c r="G797" s="1">
        <v>640</v>
      </c>
      <c r="H797" s="1">
        <v>1</v>
      </c>
      <c r="I797" s="1">
        <v>640</v>
      </c>
      <c r="J797" s="1">
        <v>0</v>
      </c>
      <c r="K797" s="1" t="str">
        <f>IFERROR(IF(VLOOKUP(G797,'RESIDENCIAL POPULAR  '!$G$6:$R$1080,4,FALSE)=J797,INDEX('RESIDENCIAL POPULAR  '!$G$6:$R$1080,G798,3),"0"),0)</f>
        <v>0</v>
      </c>
      <c r="L797" s="32">
        <f t="shared" si="153"/>
        <v>640</v>
      </c>
      <c r="M797" s="1" t="str">
        <f>IFERROR(IF(VLOOKUP(G797,'RESIDENCIAL POPULAR  '!$G$6:$R$1080,4,FALSE)=J797,INDEX('RESIDENCIAL POPULAR  '!$G$6:$R$1080,G798,2),"0"),0)</f>
        <v>0</v>
      </c>
      <c r="N797" s="31">
        <f t="shared" si="146"/>
        <v>1</v>
      </c>
      <c r="O797" s="2">
        <v>0</v>
      </c>
      <c r="P797" s="2">
        <f t="shared" si="147"/>
        <v>23.417461031249999</v>
      </c>
      <c r="Q797" s="2">
        <f t="shared" ca="1" si="148"/>
        <v>14340.985697968716</v>
      </c>
      <c r="R797" s="2">
        <f t="shared" ca="1" si="154"/>
        <v>0</v>
      </c>
      <c r="S797" s="2">
        <f t="shared" ca="1" si="155"/>
        <v>14340.985697968716</v>
      </c>
      <c r="T797" s="2">
        <f t="shared" ca="1" si="149"/>
        <v>14340.985697968716</v>
      </c>
      <c r="U797" s="2">
        <f t="shared" ca="1" si="150"/>
        <v>0</v>
      </c>
      <c r="V797" s="2">
        <f t="shared" ca="1" si="151"/>
        <v>14340.985697968716</v>
      </c>
      <c r="W797" s="2">
        <f t="shared" si="152"/>
        <v>0</v>
      </c>
      <c r="X797" s="2">
        <f t="shared" ca="1" si="157"/>
        <v>22.407790153076117</v>
      </c>
      <c r="Y797" s="2">
        <v>8564.5151881506554</v>
      </c>
      <c r="Z797" s="22">
        <v>0</v>
      </c>
      <c r="AA797" s="65">
        <f t="shared" si="156"/>
        <v>8564.5151881506554</v>
      </c>
    </row>
    <row r="798" spans="6:27" customFormat="1">
      <c r="F798" s="1">
        <v>792</v>
      </c>
      <c r="G798" s="1">
        <v>641</v>
      </c>
      <c r="H798" s="1">
        <v>2</v>
      </c>
      <c r="I798" s="1">
        <v>1282</v>
      </c>
      <c r="J798" s="1">
        <v>100</v>
      </c>
      <c r="K798" s="1">
        <f>IFERROR(IF(VLOOKUP(G798,'RESIDENCIAL POPULAR  '!$G$6:$R$1080,4,FALSE)=J798,INDEX('RESIDENCIAL POPULAR  '!$G$6:$R$1080,G799,3),"0"),0)</f>
        <v>0</v>
      </c>
      <c r="L798" s="32">
        <f t="shared" si="153"/>
        <v>1282</v>
      </c>
      <c r="M798" s="1">
        <f>IFERROR(IF(VLOOKUP(G798,'RESIDENCIAL POPULAR  '!$G$6:$R$1080,4,FALSE)=J798,INDEX('RESIDENCIAL POPULAR  '!$G$6:$R$1080,G799,2),"0"),0)</f>
        <v>0</v>
      </c>
      <c r="N798" s="31">
        <f t="shared" si="146"/>
        <v>2</v>
      </c>
      <c r="O798" s="2">
        <v>0</v>
      </c>
      <c r="P798" s="2">
        <f t="shared" si="147"/>
        <v>23.417461031249999</v>
      </c>
      <c r="Q798" s="2">
        <f t="shared" ca="1" si="148"/>
        <v>14364.403158999965</v>
      </c>
      <c r="R798" s="2">
        <f t="shared" ca="1" si="154"/>
        <v>14364.403158999965</v>
      </c>
      <c r="S798" s="2">
        <f t="shared" ca="1" si="155"/>
        <v>28728.80631799993</v>
      </c>
      <c r="T798" s="2">
        <f t="shared" ca="1" si="149"/>
        <v>28728.80631799993</v>
      </c>
      <c r="U798" s="2">
        <f t="shared" ca="1" si="150"/>
        <v>28728.80631799993</v>
      </c>
      <c r="V798" s="2">
        <f t="shared" ca="1" si="151"/>
        <v>57457.61263599986</v>
      </c>
      <c r="W798" s="2">
        <f t="shared" si="152"/>
        <v>0</v>
      </c>
      <c r="X798" s="2">
        <f t="shared" ca="1" si="157"/>
        <v>22.409365302652052</v>
      </c>
      <c r="Y798" s="2">
        <v>8578.3010112807442</v>
      </c>
      <c r="Z798" s="22">
        <v>8578.3010112807442</v>
      </c>
      <c r="AA798" s="65">
        <f t="shared" si="156"/>
        <v>17156.602022561488</v>
      </c>
    </row>
    <row r="799" spans="6:27" customFormat="1">
      <c r="F799" s="1">
        <v>793</v>
      </c>
      <c r="G799" s="1">
        <v>643</v>
      </c>
      <c r="H799" s="1">
        <v>1</v>
      </c>
      <c r="I799" s="1">
        <v>643</v>
      </c>
      <c r="J799" s="1">
        <v>100</v>
      </c>
      <c r="K799" s="1">
        <f>IFERROR(IF(VLOOKUP(G799,'RESIDENCIAL POPULAR  '!$G$6:$R$1080,4,FALSE)=J799,INDEX('RESIDENCIAL POPULAR  '!$G$6:$R$1080,G800,3),"0"),0)</f>
        <v>0</v>
      </c>
      <c r="L799" s="32">
        <f t="shared" si="153"/>
        <v>643</v>
      </c>
      <c r="M799" s="1">
        <f>IFERROR(IF(VLOOKUP(G799,'RESIDENCIAL POPULAR  '!$G$6:$R$1080,4,FALSE)=J799,INDEX('RESIDENCIAL POPULAR  '!$G$6:$R$1080,G800,2),"0"),0)</f>
        <v>0</v>
      </c>
      <c r="N799" s="31">
        <f t="shared" si="146"/>
        <v>1</v>
      </c>
      <c r="O799" s="2">
        <v>0</v>
      </c>
      <c r="P799" s="2">
        <f t="shared" si="147"/>
        <v>23.417461031249999</v>
      </c>
      <c r="Q799" s="2">
        <f t="shared" ca="1" si="148"/>
        <v>14411.238081062465</v>
      </c>
      <c r="R799" s="2">
        <f t="shared" ca="1" si="154"/>
        <v>14411.238081062465</v>
      </c>
      <c r="S799" s="2">
        <f t="shared" ca="1" si="155"/>
        <v>28822.476162124931</v>
      </c>
      <c r="T799" s="2">
        <f t="shared" ca="1" si="149"/>
        <v>14411.238081062465</v>
      </c>
      <c r="U799" s="2">
        <f t="shared" ca="1" si="150"/>
        <v>14411.238081062465</v>
      </c>
      <c r="V799" s="2">
        <f t="shared" ca="1" si="151"/>
        <v>28822.476162124931</v>
      </c>
      <c r="W799" s="2">
        <f t="shared" si="152"/>
        <v>0</v>
      </c>
      <c r="X799" s="2">
        <f t="shared" ca="1" si="157"/>
        <v>22.412500903674129</v>
      </c>
      <c r="Y799" s="2">
        <v>8605.8726575409219</v>
      </c>
      <c r="Z799" s="22">
        <v>8605.8726575409219</v>
      </c>
      <c r="AA799" s="65">
        <f t="shared" si="156"/>
        <v>17211.745315081844</v>
      </c>
    </row>
    <row r="800" spans="6:27" customFormat="1">
      <c r="F800" s="1">
        <v>794</v>
      </c>
      <c r="G800" s="1">
        <v>645</v>
      </c>
      <c r="H800" s="1">
        <v>2</v>
      </c>
      <c r="I800" s="1">
        <v>1290</v>
      </c>
      <c r="J800" s="1">
        <v>100</v>
      </c>
      <c r="K800" s="1">
        <f>IFERROR(IF(VLOOKUP(G800,'RESIDENCIAL POPULAR  '!$G$6:$R$1080,4,FALSE)=J800,INDEX('RESIDENCIAL POPULAR  '!$G$6:$R$1080,G801,3),"0"),0)</f>
        <v>0</v>
      </c>
      <c r="L800" s="32">
        <f t="shared" si="153"/>
        <v>1290</v>
      </c>
      <c r="M800" s="1">
        <f>IFERROR(IF(VLOOKUP(G800,'RESIDENCIAL POPULAR  '!$G$6:$R$1080,4,FALSE)=J800,INDEX('RESIDENCIAL POPULAR  '!$G$6:$R$1080,G801,2),"0"),0)</f>
        <v>0</v>
      </c>
      <c r="N800" s="31">
        <f t="shared" si="146"/>
        <v>2</v>
      </c>
      <c r="O800" s="2">
        <v>0</v>
      </c>
      <c r="P800" s="2">
        <f t="shared" si="147"/>
        <v>23.417461031249999</v>
      </c>
      <c r="Q800" s="2">
        <f t="shared" ca="1" si="148"/>
        <v>14458.073003124966</v>
      </c>
      <c r="R800" s="2">
        <f t="shared" ca="1" si="154"/>
        <v>14458.073003124966</v>
      </c>
      <c r="S800" s="2">
        <f t="shared" ca="1" si="155"/>
        <v>28916.146006249932</v>
      </c>
      <c r="T800" s="2">
        <f t="shared" ca="1" si="149"/>
        <v>28916.146006249932</v>
      </c>
      <c r="U800" s="2">
        <f t="shared" ca="1" si="150"/>
        <v>28916.146006249932</v>
      </c>
      <c r="V800" s="2">
        <f t="shared" ca="1" si="151"/>
        <v>57832.292012499864</v>
      </c>
      <c r="W800" s="2">
        <f t="shared" si="152"/>
        <v>0</v>
      </c>
      <c r="X800" s="2">
        <f t="shared" ca="1" si="157"/>
        <v>22.415617059108474</v>
      </c>
      <c r="Y800" s="2">
        <v>8633.4443038010995</v>
      </c>
      <c r="Z800" s="22">
        <v>8633.4443038010995</v>
      </c>
      <c r="AA800" s="65">
        <f t="shared" si="156"/>
        <v>17266.888607602199</v>
      </c>
    </row>
    <row r="801" spans="6:27" customFormat="1">
      <c r="F801" s="1">
        <v>795</v>
      </c>
      <c r="G801" s="1">
        <v>646</v>
      </c>
      <c r="H801" s="1">
        <v>1</v>
      </c>
      <c r="I801" s="1">
        <v>646</v>
      </c>
      <c r="J801" s="1">
        <v>100</v>
      </c>
      <c r="K801" s="1">
        <f>IFERROR(IF(VLOOKUP(G801,'RESIDENCIAL POPULAR  '!$G$6:$R$1080,4,FALSE)=J801,INDEX('RESIDENCIAL POPULAR  '!$G$6:$R$1080,G802,3),"0"),0)</f>
        <v>0</v>
      </c>
      <c r="L801" s="32">
        <f t="shared" si="153"/>
        <v>646</v>
      </c>
      <c r="M801" s="1">
        <f>IFERROR(IF(VLOOKUP(G801,'RESIDENCIAL POPULAR  '!$G$6:$R$1080,4,FALSE)=J801,INDEX('RESIDENCIAL POPULAR  '!$G$6:$R$1080,G802,2),"0"),0)</f>
        <v>0</v>
      </c>
      <c r="N801" s="31">
        <f t="shared" si="146"/>
        <v>1</v>
      </c>
      <c r="O801" s="2">
        <v>0</v>
      </c>
      <c r="P801" s="2">
        <f t="shared" si="147"/>
        <v>23.417461031249999</v>
      </c>
      <c r="Q801" s="2">
        <f t="shared" ca="1" si="148"/>
        <v>14481.490464156215</v>
      </c>
      <c r="R801" s="2">
        <f t="shared" ca="1" si="154"/>
        <v>14481.490464156215</v>
      </c>
      <c r="S801" s="2">
        <f t="shared" ca="1" si="155"/>
        <v>28962.98092831243</v>
      </c>
      <c r="T801" s="2">
        <f t="shared" ca="1" si="149"/>
        <v>14481.490464156215</v>
      </c>
      <c r="U801" s="2">
        <f t="shared" ca="1" si="150"/>
        <v>14481.490464156215</v>
      </c>
      <c r="V801" s="2">
        <f t="shared" ca="1" si="151"/>
        <v>28962.98092831243</v>
      </c>
      <c r="W801" s="2">
        <f t="shared" si="152"/>
        <v>0</v>
      </c>
      <c r="X801" s="2">
        <f t="shared" ca="1" si="157"/>
        <v>22.417167901170611</v>
      </c>
      <c r="Y801" s="2">
        <v>8647.2301269311884</v>
      </c>
      <c r="Z801" s="22">
        <v>8647.2301269311884</v>
      </c>
      <c r="AA801" s="65">
        <f t="shared" si="156"/>
        <v>17294.460253862377</v>
      </c>
    </row>
    <row r="802" spans="6:27" customFormat="1">
      <c r="F802" s="1">
        <v>796</v>
      </c>
      <c r="G802" s="1">
        <v>649</v>
      </c>
      <c r="H802" s="1">
        <v>1</v>
      </c>
      <c r="I802" s="1">
        <v>649</v>
      </c>
      <c r="J802" s="1">
        <v>0</v>
      </c>
      <c r="K802" s="1" t="str">
        <f>IFERROR(IF(VLOOKUP(G802,'RESIDENCIAL POPULAR  '!$G$6:$R$1080,4,FALSE)=J802,INDEX('RESIDENCIAL POPULAR  '!$G$6:$R$1080,G803,3),"0"),0)</f>
        <v>0</v>
      </c>
      <c r="L802" s="32">
        <f t="shared" si="153"/>
        <v>649</v>
      </c>
      <c r="M802" s="1" t="str">
        <f>IFERROR(IF(VLOOKUP(G802,'RESIDENCIAL POPULAR  '!$G$6:$R$1080,4,FALSE)=J802,INDEX('RESIDENCIAL POPULAR  '!$G$6:$R$1080,G803,2),"0"),0)</f>
        <v>0</v>
      </c>
      <c r="N802" s="31">
        <f t="shared" si="146"/>
        <v>1</v>
      </c>
      <c r="O802" s="2">
        <v>0</v>
      </c>
      <c r="P802" s="2">
        <f t="shared" si="147"/>
        <v>23.417461031249999</v>
      </c>
      <c r="Q802" s="2">
        <f t="shared" ca="1" si="148"/>
        <v>14551.742847249965</v>
      </c>
      <c r="R802" s="2">
        <f t="shared" ca="1" si="154"/>
        <v>0</v>
      </c>
      <c r="S802" s="2">
        <f t="shared" ca="1" si="155"/>
        <v>14551.742847249965</v>
      </c>
      <c r="T802" s="2">
        <f t="shared" ca="1" si="149"/>
        <v>14551.742847249965</v>
      </c>
      <c r="U802" s="2">
        <f t="shared" ca="1" si="150"/>
        <v>0</v>
      </c>
      <c r="V802" s="2">
        <f t="shared" ca="1" si="151"/>
        <v>14551.742847249965</v>
      </c>
      <c r="W802" s="2">
        <f t="shared" si="152"/>
        <v>0</v>
      </c>
      <c r="X802" s="2">
        <f t="shared" ca="1" si="157"/>
        <v>22.421791752311194</v>
      </c>
      <c r="Y802" s="2">
        <v>8688.5875963214567</v>
      </c>
      <c r="Z802" s="22">
        <v>0</v>
      </c>
      <c r="AA802" s="65">
        <f t="shared" si="156"/>
        <v>8688.5875963214567</v>
      </c>
    </row>
    <row r="803" spans="6:27" customFormat="1">
      <c r="F803" s="1">
        <v>797</v>
      </c>
      <c r="G803" s="1">
        <v>650</v>
      </c>
      <c r="H803" s="1">
        <v>2</v>
      </c>
      <c r="I803" s="1">
        <v>1300</v>
      </c>
      <c r="J803" s="1">
        <v>100</v>
      </c>
      <c r="K803" s="1">
        <f>IFERROR(IF(VLOOKUP(G803,'RESIDENCIAL POPULAR  '!$G$6:$R$1080,4,FALSE)=J803,INDEX('RESIDENCIAL POPULAR  '!$G$6:$R$1080,G804,3),"0"),0)</f>
        <v>0</v>
      </c>
      <c r="L803" s="32">
        <f t="shared" si="153"/>
        <v>1300</v>
      </c>
      <c r="M803" s="1">
        <f>IFERROR(IF(VLOOKUP(G803,'RESIDENCIAL POPULAR  '!$G$6:$R$1080,4,FALSE)=J803,INDEX('RESIDENCIAL POPULAR  '!$G$6:$R$1080,G804,2),"0"),0)</f>
        <v>0</v>
      </c>
      <c r="N803" s="31">
        <f t="shared" si="146"/>
        <v>2</v>
      </c>
      <c r="O803" s="2">
        <v>0</v>
      </c>
      <c r="P803" s="2">
        <f t="shared" si="147"/>
        <v>23.417461031249999</v>
      </c>
      <c r="Q803" s="2">
        <f t="shared" ca="1" si="148"/>
        <v>14575.160308281214</v>
      </c>
      <c r="R803" s="2">
        <f t="shared" ca="1" si="154"/>
        <v>14575.160308281214</v>
      </c>
      <c r="S803" s="2">
        <f t="shared" ca="1" si="155"/>
        <v>29150.320616562429</v>
      </c>
      <c r="T803" s="2">
        <f t="shared" ca="1" si="149"/>
        <v>29150.320616562429</v>
      </c>
      <c r="U803" s="2">
        <f t="shared" ca="1" si="150"/>
        <v>29150.320616562429</v>
      </c>
      <c r="V803" s="2">
        <f t="shared" ca="1" si="151"/>
        <v>58300.641233124858</v>
      </c>
      <c r="W803" s="2">
        <f t="shared" si="152"/>
        <v>0</v>
      </c>
      <c r="X803" s="2">
        <f t="shared" ca="1" si="157"/>
        <v>22.423323551201868</v>
      </c>
      <c r="Y803" s="2">
        <v>8702.3734194515455</v>
      </c>
      <c r="Z803" s="22">
        <v>8702.3734194515455</v>
      </c>
      <c r="AA803" s="65">
        <f t="shared" si="156"/>
        <v>17404.746838903091</v>
      </c>
    </row>
    <row r="804" spans="6:27" customFormat="1">
      <c r="F804" s="1">
        <v>798</v>
      </c>
      <c r="G804" s="1">
        <v>660</v>
      </c>
      <c r="H804" s="1">
        <v>2</v>
      </c>
      <c r="I804" s="1">
        <v>1320</v>
      </c>
      <c r="J804" s="1">
        <v>0</v>
      </c>
      <c r="K804" s="1" t="str">
        <f>IFERROR(IF(VLOOKUP(G804,'RESIDENCIAL POPULAR  '!$G$6:$R$1080,4,FALSE)=J804,INDEX('RESIDENCIAL POPULAR  '!$G$6:$R$1080,G805,3),"0"),0)</f>
        <v>0</v>
      </c>
      <c r="L804" s="32">
        <f t="shared" si="153"/>
        <v>1320</v>
      </c>
      <c r="M804" s="1" t="str">
        <f>IFERROR(IF(VLOOKUP(G804,'RESIDENCIAL POPULAR  '!$G$6:$R$1080,4,FALSE)=J804,INDEX('RESIDENCIAL POPULAR  '!$G$6:$R$1080,G805,2),"0"),0)</f>
        <v>0</v>
      </c>
      <c r="N804" s="31">
        <f t="shared" si="146"/>
        <v>2</v>
      </c>
      <c r="O804" s="2">
        <v>0</v>
      </c>
      <c r="P804" s="2">
        <f t="shared" si="147"/>
        <v>23.417461031249999</v>
      </c>
      <c r="Q804" s="2">
        <f t="shared" ca="1" si="148"/>
        <v>14809.334918593715</v>
      </c>
      <c r="R804" s="2">
        <f t="shared" ca="1" si="154"/>
        <v>0</v>
      </c>
      <c r="S804" s="2">
        <f t="shared" ca="1" si="155"/>
        <v>14809.334918593715</v>
      </c>
      <c r="T804" s="2">
        <f t="shared" ca="1" si="149"/>
        <v>29618.66983718743</v>
      </c>
      <c r="U804" s="2">
        <f t="shared" ca="1" si="150"/>
        <v>0</v>
      </c>
      <c r="V804" s="2">
        <f t="shared" ca="1" si="151"/>
        <v>29618.66983718743</v>
      </c>
      <c r="W804" s="2">
        <f t="shared" si="152"/>
        <v>0</v>
      </c>
      <c r="X804" s="2">
        <f t="shared" ca="1" si="157"/>
        <v>22.438386240293507</v>
      </c>
      <c r="Y804" s="2">
        <v>8840.2316507524374</v>
      </c>
      <c r="Z804" s="22">
        <v>0</v>
      </c>
      <c r="AA804" s="65">
        <f t="shared" si="156"/>
        <v>8840.2316507524374</v>
      </c>
    </row>
    <row r="805" spans="6:27" customFormat="1">
      <c r="F805" s="1">
        <v>799</v>
      </c>
      <c r="G805" s="1">
        <v>661</v>
      </c>
      <c r="H805" s="1">
        <v>2</v>
      </c>
      <c r="I805" s="1">
        <v>1322</v>
      </c>
      <c r="J805" s="1">
        <v>0</v>
      </c>
      <c r="K805" s="1" t="str">
        <f>IFERROR(IF(VLOOKUP(G805,'RESIDENCIAL POPULAR  '!$G$6:$R$1080,4,FALSE)=J805,INDEX('RESIDENCIAL POPULAR  '!$G$6:$R$1080,G806,3),"0"),0)</f>
        <v>0</v>
      </c>
      <c r="L805" s="32">
        <f t="shared" si="153"/>
        <v>1322</v>
      </c>
      <c r="M805" s="1" t="str">
        <f>IFERROR(IF(VLOOKUP(G805,'RESIDENCIAL POPULAR  '!$G$6:$R$1080,4,FALSE)=J805,INDEX('RESIDENCIAL POPULAR  '!$G$6:$R$1080,G806,2),"0"),0)</f>
        <v>0</v>
      </c>
      <c r="N805" s="31">
        <f t="shared" si="146"/>
        <v>2</v>
      </c>
      <c r="O805" s="2">
        <v>0</v>
      </c>
      <c r="P805" s="2">
        <f t="shared" si="147"/>
        <v>23.417461031249999</v>
      </c>
      <c r="Q805" s="2">
        <f t="shared" ca="1" si="148"/>
        <v>14832.752379624964</v>
      </c>
      <c r="R805" s="2">
        <f t="shared" ca="1" si="154"/>
        <v>0</v>
      </c>
      <c r="S805" s="2">
        <f t="shared" ca="1" si="155"/>
        <v>14832.752379624964</v>
      </c>
      <c r="T805" s="2">
        <f t="shared" ca="1" si="149"/>
        <v>29665.504759249929</v>
      </c>
      <c r="U805" s="2">
        <f t="shared" ca="1" si="150"/>
        <v>0</v>
      </c>
      <c r="V805" s="2">
        <f t="shared" ca="1" si="151"/>
        <v>29665.504759249929</v>
      </c>
      <c r="W805" s="2">
        <f t="shared" si="152"/>
        <v>0</v>
      </c>
      <c r="X805" s="2">
        <f t="shared" ca="1" si="157"/>
        <v>22.4398674427004</v>
      </c>
      <c r="Y805" s="2">
        <v>8854.0174738825262</v>
      </c>
      <c r="Z805" s="22">
        <v>0</v>
      </c>
      <c r="AA805" s="65">
        <f t="shared" si="156"/>
        <v>8854.0174738825262</v>
      </c>
    </row>
    <row r="806" spans="6:27" customFormat="1">
      <c r="F806" s="1">
        <v>800</v>
      </c>
      <c r="G806" s="1">
        <v>664</v>
      </c>
      <c r="H806" s="1">
        <v>1</v>
      </c>
      <c r="I806" s="1">
        <v>664</v>
      </c>
      <c r="J806" s="1">
        <v>0</v>
      </c>
      <c r="K806" s="1" t="str">
        <f>IFERROR(IF(VLOOKUP(G806,'RESIDENCIAL POPULAR  '!$G$6:$R$1080,4,FALSE)=J806,INDEX('RESIDENCIAL POPULAR  '!$G$6:$R$1080,G807,3),"0"),0)</f>
        <v>0</v>
      </c>
      <c r="L806" s="32">
        <f t="shared" si="153"/>
        <v>664</v>
      </c>
      <c r="M806" s="1" t="str">
        <f>IFERROR(IF(VLOOKUP(G806,'RESIDENCIAL POPULAR  '!$G$6:$R$1080,4,FALSE)=J806,INDEX('RESIDENCIAL POPULAR  '!$G$6:$R$1080,G807,2),"0"),0)</f>
        <v>0</v>
      </c>
      <c r="N806" s="31">
        <f t="shared" si="146"/>
        <v>1</v>
      </c>
      <c r="O806" s="2">
        <v>0</v>
      </c>
      <c r="P806" s="2">
        <f t="shared" si="147"/>
        <v>23.417461031249999</v>
      </c>
      <c r="Q806" s="2">
        <f t="shared" ca="1" si="148"/>
        <v>14903.004762718714</v>
      </c>
      <c r="R806" s="2">
        <f t="shared" ca="1" si="154"/>
        <v>0</v>
      </c>
      <c r="S806" s="2">
        <f t="shared" ca="1" si="155"/>
        <v>14903.004762718714</v>
      </c>
      <c r="T806" s="2">
        <f t="shared" ca="1" si="149"/>
        <v>14903.004762718714</v>
      </c>
      <c r="U806" s="2">
        <f t="shared" ca="1" si="150"/>
        <v>0</v>
      </c>
      <c r="V806" s="2">
        <f t="shared" ca="1" si="151"/>
        <v>14903.004762718714</v>
      </c>
      <c r="W806" s="2">
        <f t="shared" si="152"/>
        <v>0</v>
      </c>
      <c r="X806" s="2">
        <f t="shared" ca="1" si="157"/>
        <v>22.444284281202883</v>
      </c>
      <c r="Y806" s="2">
        <v>8895.3749432727946</v>
      </c>
      <c r="Z806" s="22">
        <v>0</v>
      </c>
      <c r="AA806" s="65">
        <f t="shared" si="156"/>
        <v>8895.3749432727946</v>
      </c>
    </row>
    <row r="807" spans="6:27" customFormat="1">
      <c r="F807" s="1">
        <v>801</v>
      </c>
      <c r="G807" s="1">
        <v>666</v>
      </c>
      <c r="H807" s="1">
        <v>1</v>
      </c>
      <c r="I807" s="1">
        <v>666</v>
      </c>
      <c r="J807" s="1">
        <v>100</v>
      </c>
      <c r="K807" s="1">
        <f>IFERROR(IF(VLOOKUP(G807,'RESIDENCIAL POPULAR  '!$G$6:$R$1080,4,FALSE)=J807,INDEX('RESIDENCIAL POPULAR  '!$G$6:$R$1080,G808,3),"0"),0)</f>
        <v>0</v>
      </c>
      <c r="L807" s="32">
        <f t="shared" si="153"/>
        <v>666</v>
      </c>
      <c r="M807" s="1">
        <f>IFERROR(IF(VLOOKUP(G807,'RESIDENCIAL POPULAR  '!$G$6:$R$1080,4,FALSE)=J807,INDEX('RESIDENCIAL POPULAR  '!$G$6:$R$1080,G808,2),"0"),0)</f>
        <v>0</v>
      </c>
      <c r="N807" s="31">
        <f t="shared" si="146"/>
        <v>1</v>
      </c>
      <c r="O807" s="2">
        <v>0</v>
      </c>
      <c r="P807" s="2">
        <f t="shared" si="147"/>
        <v>23.417461031249999</v>
      </c>
      <c r="Q807" s="2">
        <f t="shared" ca="1" si="148"/>
        <v>14949.839684781215</v>
      </c>
      <c r="R807" s="2">
        <f t="shared" ca="1" si="154"/>
        <v>14949.839684781215</v>
      </c>
      <c r="S807" s="2">
        <f t="shared" ca="1" si="155"/>
        <v>29899.679369562429</v>
      </c>
      <c r="T807" s="2">
        <f t="shared" ca="1" si="149"/>
        <v>14949.839684781215</v>
      </c>
      <c r="U807" s="2">
        <f t="shared" ca="1" si="150"/>
        <v>14949.839684781215</v>
      </c>
      <c r="V807" s="2">
        <f t="shared" ca="1" si="151"/>
        <v>29899.679369562429</v>
      </c>
      <c r="W807" s="2">
        <f t="shared" si="152"/>
        <v>0</v>
      </c>
      <c r="X807" s="2">
        <f t="shared" ca="1" si="157"/>
        <v>22.447206733905727</v>
      </c>
      <c r="Y807" s="2">
        <v>8922.9465895329722</v>
      </c>
      <c r="Z807" s="22">
        <v>8922.9465895329722</v>
      </c>
      <c r="AA807" s="65">
        <f t="shared" si="156"/>
        <v>17845.893179065944</v>
      </c>
    </row>
    <row r="808" spans="6:27" customFormat="1">
      <c r="F808" s="1">
        <v>802</v>
      </c>
      <c r="G808" s="1">
        <v>673</v>
      </c>
      <c r="H808" s="1">
        <v>1</v>
      </c>
      <c r="I808" s="1">
        <v>673</v>
      </c>
      <c r="J808" s="1">
        <v>100</v>
      </c>
      <c r="K808" s="1">
        <f>IFERROR(IF(VLOOKUP(G808,'RESIDENCIAL POPULAR  '!$G$6:$R$1080,4,FALSE)=J808,INDEX('RESIDENCIAL POPULAR  '!$G$6:$R$1080,G809,3),"0"),0)</f>
        <v>0</v>
      </c>
      <c r="L808" s="32">
        <f t="shared" si="153"/>
        <v>673</v>
      </c>
      <c r="M808" s="1">
        <f>IFERROR(IF(VLOOKUP(G808,'RESIDENCIAL POPULAR  '!$G$6:$R$1080,4,FALSE)=J808,INDEX('RESIDENCIAL POPULAR  '!$G$6:$R$1080,G809,2),"0"),0)</f>
        <v>0</v>
      </c>
      <c r="N808" s="31">
        <f t="shared" si="146"/>
        <v>1</v>
      </c>
      <c r="O808" s="2">
        <v>0</v>
      </c>
      <c r="P808" s="2">
        <f t="shared" si="147"/>
        <v>23.417461031249999</v>
      </c>
      <c r="Q808" s="2">
        <f t="shared" ca="1" si="148"/>
        <v>15113.761911999965</v>
      </c>
      <c r="R808" s="2">
        <f t="shared" ca="1" si="154"/>
        <v>15113.761911999965</v>
      </c>
      <c r="S808" s="2">
        <f t="shared" ca="1" si="155"/>
        <v>30227.523823999931</v>
      </c>
      <c r="T808" s="2">
        <f t="shared" ca="1" si="149"/>
        <v>15113.761911999965</v>
      </c>
      <c r="U808" s="2">
        <f t="shared" ca="1" si="150"/>
        <v>15113.761911999965</v>
      </c>
      <c r="V808" s="2">
        <f t="shared" ca="1" si="151"/>
        <v>30227.523823999931</v>
      </c>
      <c r="W808" s="2">
        <f t="shared" si="152"/>
        <v>0</v>
      </c>
      <c r="X808" s="2">
        <f t="shared" ca="1" si="157"/>
        <v>22.457298531946456</v>
      </c>
      <c r="Y808" s="2">
        <v>9019.4473514435958</v>
      </c>
      <c r="Z808" s="22">
        <v>9019.4473514435958</v>
      </c>
      <c r="AA808" s="65">
        <f t="shared" si="156"/>
        <v>18038.894702887192</v>
      </c>
    </row>
    <row r="809" spans="6:27" customFormat="1">
      <c r="F809" s="1">
        <v>803</v>
      </c>
      <c r="G809" s="1">
        <v>675</v>
      </c>
      <c r="H809" s="1">
        <v>1</v>
      </c>
      <c r="I809" s="1">
        <v>675</v>
      </c>
      <c r="J809" s="1">
        <v>100</v>
      </c>
      <c r="K809" s="1">
        <f>IFERROR(IF(VLOOKUP(G809,'RESIDENCIAL POPULAR  '!$G$6:$R$1080,4,FALSE)=J809,INDEX('RESIDENCIAL POPULAR  '!$G$6:$R$1080,G810,3),"0"),0)</f>
        <v>0</v>
      </c>
      <c r="L809" s="32">
        <f t="shared" si="153"/>
        <v>675</v>
      </c>
      <c r="M809" s="1">
        <f>IFERROR(IF(VLOOKUP(G809,'RESIDENCIAL POPULAR  '!$G$6:$R$1080,4,FALSE)=J809,INDEX('RESIDENCIAL POPULAR  '!$G$6:$R$1080,G810,2),"0"),0)</f>
        <v>0</v>
      </c>
      <c r="N809" s="31">
        <f t="shared" si="146"/>
        <v>1</v>
      </c>
      <c r="O809" s="2">
        <v>0</v>
      </c>
      <c r="P809" s="2">
        <f t="shared" si="147"/>
        <v>23.417461031249999</v>
      </c>
      <c r="Q809" s="2">
        <f t="shared" ca="1" si="148"/>
        <v>15160.596834062466</v>
      </c>
      <c r="R809" s="2">
        <f t="shared" ca="1" si="154"/>
        <v>15160.596834062466</v>
      </c>
      <c r="S809" s="2">
        <f t="shared" ca="1" si="155"/>
        <v>30321.193668124932</v>
      </c>
      <c r="T809" s="2">
        <f t="shared" ca="1" si="149"/>
        <v>15160.596834062466</v>
      </c>
      <c r="U809" s="2">
        <f t="shared" ca="1" si="150"/>
        <v>15160.596834062466</v>
      </c>
      <c r="V809" s="2">
        <f t="shared" ca="1" si="151"/>
        <v>30321.193668124932</v>
      </c>
      <c r="W809" s="2">
        <f t="shared" si="152"/>
        <v>0</v>
      </c>
      <c r="X809" s="2">
        <f t="shared" ca="1" si="157"/>
        <v>22.46014345787032</v>
      </c>
      <c r="Y809" s="2">
        <v>9047.0189977037735</v>
      </c>
      <c r="Z809" s="22">
        <v>9047.0189977037735</v>
      </c>
      <c r="AA809" s="65">
        <f t="shared" si="156"/>
        <v>18094.037995407547</v>
      </c>
    </row>
    <row r="810" spans="6:27" customFormat="1">
      <c r="F810" s="1">
        <v>804</v>
      </c>
      <c r="G810" s="1">
        <v>676</v>
      </c>
      <c r="H810" s="1">
        <v>2</v>
      </c>
      <c r="I810" s="1">
        <v>1352</v>
      </c>
      <c r="J810" s="1">
        <v>100</v>
      </c>
      <c r="K810" s="1">
        <f>IFERROR(IF(VLOOKUP(G810,'RESIDENCIAL POPULAR  '!$G$6:$R$1080,4,FALSE)=J810,INDEX('RESIDENCIAL POPULAR  '!$G$6:$R$1080,G811,3),"0"),0)</f>
        <v>0</v>
      </c>
      <c r="L810" s="32">
        <f t="shared" si="153"/>
        <v>1352</v>
      </c>
      <c r="M810" s="1">
        <f>IFERROR(IF(VLOOKUP(G810,'RESIDENCIAL POPULAR  '!$G$6:$R$1080,4,FALSE)=J810,INDEX('RESIDENCIAL POPULAR  '!$G$6:$R$1080,G811,2),"0"),0)</f>
        <v>0</v>
      </c>
      <c r="N810" s="31">
        <f t="shared" si="146"/>
        <v>2</v>
      </c>
      <c r="O810" s="2">
        <v>0</v>
      </c>
      <c r="P810" s="2">
        <f t="shared" si="147"/>
        <v>23.417461031249999</v>
      </c>
      <c r="Q810" s="2">
        <f t="shared" ca="1" si="148"/>
        <v>15184.014295093715</v>
      </c>
      <c r="R810" s="2">
        <f t="shared" ca="1" si="154"/>
        <v>15184.014295093715</v>
      </c>
      <c r="S810" s="2">
        <f t="shared" ca="1" si="155"/>
        <v>30368.02859018743</v>
      </c>
      <c r="T810" s="2">
        <f t="shared" ca="1" si="149"/>
        <v>30368.02859018743</v>
      </c>
      <c r="U810" s="2">
        <f t="shared" ca="1" si="150"/>
        <v>30368.02859018743</v>
      </c>
      <c r="V810" s="2">
        <f t="shared" ca="1" si="151"/>
        <v>60736.057180374861</v>
      </c>
      <c r="W810" s="2">
        <f t="shared" si="152"/>
        <v>0</v>
      </c>
      <c r="X810" s="2">
        <f t="shared" ca="1" si="157"/>
        <v>22.461559608126798</v>
      </c>
      <c r="Y810" s="2">
        <v>9060.8048208338623</v>
      </c>
      <c r="Z810" s="22">
        <v>9060.8048208338623</v>
      </c>
      <c r="AA810" s="65">
        <f t="shared" si="156"/>
        <v>18121.609641667725</v>
      </c>
    </row>
    <row r="811" spans="6:27" customFormat="1">
      <c r="F811" s="1">
        <v>805</v>
      </c>
      <c r="G811" s="1">
        <v>686</v>
      </c>
      <c r="H811" s="1">
        <v>2</v>
      </c>
      <c r="I811" s="1">
        <v>1372</v>
      </c>
      <c r="J811" s="1">
        <v>100</v>
      </c>
      <c r="K811" s="1">
        <f>IFERROR(IF(VLOOKUP(G811,'RESIDENCIAL POPULAR  '!$G$6:$R$1080,4,FALSE)=J811,INDEX('RESIDENCIAL POPULAR  '!$G$6:$R$1080,G812,3),"0"),0)</f>
        <v>0</v>
      </c>
      <c r="L811" s="32">
        <f t="shared" si="153"/>
        <v>1372</v>
      </c>
      <c r="M811" s="1">
        <f>IFERROR(IF(VLOOKUP(G811,'RESIDENCIAL POPULAR  '!$G$6:$R$1080,4,FALSE)=J811,INDEX('RESIDENCIAL POPULAR  '!$G$6:$R$1080,G812,2),"0"),0)</f>
        <v>0</v>
      </c>
      <c r="N811" s="31">
        <f t="shared" si="146"/>
        <v>2</v>
      </c>
      <c r="O811" s="2">
        <v>0</v>
      </c>
      <c r="P811" s="2">
        <f t="shared" si="147"/>
        <v>23.417461031249999</v>
      </c>
      <c r="Q811" s="2">
        <f t="shared" ca="1" si="148"/>
        <v>15418.188905406216</v>
      </c>
      <c r="R811" s="2">
        <f t="shared" ca="1" si="154"/>
        <v>15418.188905406216</v>
      </c>
      <c r="S811" s="2">
        <f t="shared" ca="1" si="155"/>
        <v>30836.377810812432</v>
      </c>
      <c r="T811" s="2">
        <f t="shared" ca="1" si="149"/>
        <v>30836.377810812432</v>
      </c>
      <c r="U811" s="2">
        <f t="shared" ca="1" si="150"/>
        <v>30836.377810812432</v>
      </c>
      <c r="V811" s="2">
        <f t="shared" ca="1" si="151"/>
        <v>61672.755621624863</v>
      </c>
      <c r="W811" s="2">
        <f t="shared" si="152"/>
        <v>0</v>
      </c>
      <c r="X811" s="2">
        <f t="shared" ca="1" si="157"/>
        <v>22.475494031204395</v>
      </c>
      <c r="Y811" s="2">
        <v>9198.6630521347543</v>
      </c>
      <c r="Z811" s="22">
        <v>9198.6630521347543</v>
      </c>
      <c r="AA811" s="65">
        <f t="shared" si="156"/>
        <v>18397.326104269509</v>
      </c>
    </row>
    <row r="812" spans="6:27" customFormat="1">
      <c r="F812" s="1">
        <v>806</v>
      </c>
      <c r="G812" s="1">
        <v>694</v>
      </c>
      <c r="H812" s="1">
        <v>1</v>
      </c>
      <c r="I812" s="1">
        <v>694</v>
      </c>
      <c r="J812" s="1">
        <v>100</v>
      </c>
      <c r="K812" s="1">
        <f>IFERROR(IF(VLOOKUP(G812,'RESIDENCIAL POPULAR  '!$G$6:$R$1080,4,FALSE)=J812,INDEX('RESIDENCIAL POPULAR  '!$G$6:$R$1080,G813,3),"0"),0)</f>
        <v>0</v>
      </c>
      <c r="L812" s="32">
        <f t="shared" si="153"/>
        <v>694</v>
      </c>
      <c r="M812" s="1">
        <f>IFERROR(IF(VLOOKUP(G812,'RESIDENCIAL POPULAR  '!$G$6:$R$1080,4,FALSE)=J812,INDEX('RESIDENCIAL POPULAR  '!$G$6:$R$1080,G813,2),"0"),0)</f>
        <v>0</v>
      </c>
      <c r="N812" s="31">
        <f t="shared" si="146"/>
        <v>1</v>
      </c>
      <c r="O812" s="2">
        <v>0</v>
      </c>
      <c r="P812" s="2">
        <f t="shared" si="147"/>
        <v>23.417461031249999</v>
      </c>
      <c r="Q812" s="2">
        <f t="shared" ca="1" si="148"/>
        <v>15605.528593656216</v>
      </c>
      <c r="R812" s="2">
        <f t="shared" ca="1" si="154"/>
        <v>15605.528593656216</v>
      </c>
      <c r="S812" s="2">
        <f t="shared" ca="1" si="155"/>
        <v>31211.057187312432</v>
      </c>
      <c r="T812" s="2">
        <f t="shared" ca="1" si="149"/>
        <v>15605.528593656216</v>
      </c>
      <c r="U812" s="2">
        <f t="shared" ca="1" si="150"/>
        <v>15605.528593656216</v>
      </c>
      <c r="V812" s="2">
        <f t="shared" ca="1" si="151"/>
        <v>31211.057187312432</v>
      </c>
      <c r="W812" s="2">
        <f t="shared" si="152"/>
        <v>0</v>
      </c>
      <c r="X812" s="2">
        <f t="shared" ca="1" si="157"/>
        <v>22.486352440426824</v>
      </c>
      <c r="Y812" s="2">
        <v>9308.9496371754685</v>
      </c>
      <c r="Z812" s="22">
        <v>9308.9496371754685</v>
      </c>
      <c r="AA812" s="65">
        <f t="shared" si="156"/>
        <v>18617.899274350937</v>
      </c>
    </row>
    <row r="813" spans="6:27" customFormat="1">
      <c r="F813" s="1">
        <v>807</v>
      </c>
      <c r="G813" s="1">
        <v>702</v>
      </c>
      <c r="H813" s="1">
        <v>1</v>
      </c>
      <c r="I813" s="1">
        <v>702</v>
      </c>
      <c r="J813" s="1">
        <v>0</v>
      </c>
      <c r="K813" s="1" t="str">
        <f>IFERROR(IF(VLOOKUP(G813,'RESIDENCIAL POPULAR  '!$G$6:$R$1080,4,FALSE)=J813,INDEX('RESIDENCIAL POPULAR  '!$G$6:$R$1080,G814,3),"0"),0)</f>
        <v>0</v>
      </c>
      <c r="L813" s="32">
        <f t="shared" si="153"/>
        <v>702</v>
      </c>
      <c r="M813" s="1" t="str">
        <f>IFERROR(IF(VLOOKUP(G813,'RESIDENCIAL POPULAR  '!$G$6:$R$1080,4,FALSE)=J813,INDEX('RESIDENCIAL POPULAR  '!$G$6:$R$1080,G814,2),"0"),0)</f>
        <v>0</v>
      </c>
      <c r="N813" s="31">
        <f t="shared" si="146"/>
        <v>1</v>
      </c>
      <c r="O813" s="2">
        <v>0</v>
      </c>
      <c r="P813" s="2">
        <f t="shared" si="147"/>
        <v>23.417461031249999</v>
      </c>
      <c r="Q813" s="2">
        <f t="shared" ca="1" si="148"/>
        <v>15792.868281906216</v>
      </c>
      <c r="R813" s="2">
        <f t="shared" ca="1" si="154"/>
        <v>0</v>
      </c>
      <c r="S813" s="2">
        <f t="shared" ca="1" si="155"/>
        <v>15792.868281906216</v>
      </c>
      <c r="T813" s="2">
        <f t="shared" ca="1" si="149"/>
        <v>15792.868281906216</v>
      </c>
      <c r="U813" s="2">
        <f t="shared" ca="1" si="150"/>
        <v>0</v>
      </c>
      <c r="V813" s="2">
        <f t="shared" ca="1" si="151"/>
        <v>15792.868281906216</v>
      </c>
      <c r="W813" s="2">
        <f t="shared" si="152"/>
        <v>0</v>
      </c>
      <c r="X813" s="2">
        <f t="shared" ca="1" si="157"/>
        <v>22.496963364538768</v>
      </c>
      <c r="Y813" s="2">
        <v>9419.2362222161828</v>
      </c>
      <c r="Z813" s="22">
        <v>0</v>
      </c>
      <c r="AA813" s="65">
        <f t="shared" si="156"/>
        <v>9419.2362222161828</v>
      </c>
    </row>
    <row r="814" spans="6:27" customFormat="1">
      <c r="F814" s="1">
        <v>808</v>
      </c>
      <c r="G814" s="1">
        <v>703</v>
      </c>
      <c r="H814" s="1">
        <v>1</v>
      </c>
      <c r="I814" s="1">
        <v>703</v>
      </c>
      <c r="J814" s="1">
        <v>0</v>
      </c>
      <c r="K814" s="1" t="str">
        <f>IFERROR(IF(VLOOKUP(G814,'RESIDENCIAL POPULAR  '!$G$6:$R$1080,4,FALSE)=J814,INDEX('RESIDENCIAL POPULAR  '!$G$6:$R$1080,G815,3),"0"),0)</f>
        <v>0</v>
      </c>
      <c r="L814" s="32">
        <f t="shared" si="153"/>
        <v>703</v>
      </c>
      <c r="M814" s="1" t="str">
        <f>IFERROR(IF(VLOOKUP(G814,'RESIDENCIAL POPULAR  '!$G$6:$R$1080,4,FALSE)=J814,INDEX('RESIDENCIAL POPULAR  '!$G$6:$R$1080,G815,2),"0"),0)</f>
        <v>0</v>
      </c>
      <c r="N814" s="31">
        <f t="shared" si="146"/>
        <v>1</v>
      </c>
      <c r="O814" s="2">
        <v>0</v>
      </c>
      <c r="P814" s="2">
        <f t="shared" si="147"/>
        <v>23.417461031249999</v>
      </c>
      <c r="Q814" s="2">
        <f t="shared" ca="1" si="148"/>
        <v>15816.285742937465</v>
      </c>
      <c r="R814" s="2">
        <f t="shared" ca="1" si="154"/>
        <v>0</v>
      </c>
      <c r="S814" s="2">
        <f t="shared" ca="1" si="155"/>
        <v>15816.285742937465</v>
      </c>
      <c r="T814" s="2">
        <f t="shared" ca="1" si="149"/>
        <v>15816.285742937465</v>
      </c>
      <c r="U814" s="2">
        <f t="shared" ca="1" si="150"/>
        <v>0</v>
      </c>
      <c r="V814" s="2">
        <f t="shared" ca="1" si="151"/>
        <v>15816.285742937465</v>
      </c>
      <c r="W814" s="2">
        <f t="shared" si="152"/>
        <v>0</v>
      </c>
      <c r="X814" s="2">
        <f t="shared" ca="1" si="157"/>
        <v>22.498272749555426</v>
      </c>
      <c r="Y814" s="2">
        <v>9433.0220453462716</v>
      </c>
      <c r="Z814" s="22">
        <v>0</v>
      </c>
      <c r="AA814" s="65">
        <f t="shared" si="156"/>
        <v>9433.0220453462716</v>
      </c>
    </row>
    <row r="815" spans="6:27" customFormat="1">
      <c r="F815" s="1">
        <v>809</v>
      </c>
      <c r="G815" s="1">
        <v>707</v>
      </c>
      <c r="H815" s="1">
        <v>1</v>
      </c>
      <c r="I815" s="1">
        <v>707</v>
      </c>
      <c r="J815" s="1">
        <v>100</v>
      </c>
      <c r="K815" s="1">
        <f>IFERROR(IF(VLOOKUP(G815,'RESIDENCIAL POPULAR  '!$G$6:$R$1080,4,FALSE)=J815,INDEX('RESIDENCIAL POPULAR  '!$G$6:$R$1080,G816,3),"0"),0)</f>
        <v>0</v>
      </c>
      <c r="L815" s="32">
        <f t="shared" si="153"/>
        <v>707</v>
      </c>
      <c r="M815" s="1">
        <f>IFERROR(IF(VLOOKUP(G815,'RESIDENCIAL POPULAR  '!$G$6:$R$1080,4,FALSE)=J815,INDEX('RESIDENCIAL POPULAR  '!$G$6:$R$1080,G816,2),"0"),0)</f>
        <v>0</v>
      </c>
      <c r="N815" s="31">
        <f t="shared" si="146"/>
        <v>1</v>
      </c>
      <c r="O815" s="2">
        <v>0</v>
      </c>
      <c r="P815" s="2">
        <f t="shared" si="147"/>
        <v>23.417461031249999</v>
      </c>
      <c r="Q815" s="2">
        <f t="shared" ca="1" si="148"/>
        <v>15909.955587062464</v>
      </c>
      <c r="R815" s="2">
        <f t="shared" ca="1" si="154"/>
        <v>15909.955587062464</v>
      </c>
      <c r="S815" s="2">
        <f t="shared" ca="1" si="155"/>
        <v>31819.911174124929</v>
      </c>
      <c r="T815" s="2">
        <f t="shared" ca="1" si="149"/>
        <v>15909.955587062464</v>
      </c>
      <c r="U815" s="2">
        <f t="shared" ca="1" si="150"/>
        <v>15909.955587062464</v>
      </c>
      <c r="V815" s="2">
        <f t="shared" ca="1" si="151"/>
        <v>31819.911174124929</v>
      </c>
      <c r="W815" s="2">
        <f t="shared" si="152"/>
        <v>0</v>
      </c>
      <c r="X815" s="2">
        <f t="shared" ca="1" si="157"/>
        <v>22.503473249027532</v>
      </c>
      <c r="Y815" s="2">
        <v>9488.1653378666288</v>
      </c>
      <c r="Z815" s="22">
        <v>9488.1653378666288</v>
      </c>
      <c r="AA815" s="65">
        <f t="shared" si="156"/>
        <v>18976.330675733258</v>
      </c>
    </row>
    <row r="816" spans="6:27" customFormat="1">
      <c r="F816" s="1">
        <v>810</v>
      </c>
      <c r="G816" s="1">
        <v>710</v>
      </c>
      <c r="H816" s="1">
        <v>1</v>
      </c>
      <c r="I816" s="1">
        <v>710</v>
      </c>
      <c r="J816" s="1">
        <v>0</v>
      </c>
      <c r="K816" s="1" t="str">
        <f>IFERROR(IF(VLOOKUP(G816,'RESIDENCIAL POPULAR  '!$G$6:$R$1080,4,FALSE)=J816,INDEX('RESIDENCIAL POPULAR  '!$G$6:$R$1080,G817,3),"0"),0)</f>
        <v>0</v>
      </c>
      <c r="L816" s="32">
        <f t="shared" si="153"/>
        <v>710</v>
      </c>
      <c r="M816" s="1" t="str">
        <f>IFERROR(IF(VLOOKUP(G816,'RESIDENCIAL POPULAR  '!$G$6:$R$1080,4,FALSE)=J816,INDEX('RESIDENCIAL POPULAR  '!$G$6:$R$1080,G817,2),"0"),0)</f>
        <v>0</v>
      </c>
      <c r="N816" s="31">
        <f t="shared" si="146"/>
        <v>1</v>
      </c>
      <c r="O816" s="2">
        <v>0</v>
      </c>
      <c r="P816" s="2">
        <f t="shared" si="147"/>
        <v>23.417461031249999</v>
      </c>
      <c r="Q816" s="2">
        <f t="shared" ca="1" si="148"/>
        <v>15980.207970156214</v>
      </c>
      <c r="R816" s="2">
        <f t="shared" ca="1" si="154"/>
        <v>0</v>
      </c>
      <c r="S816" s="2">
        <f t="shared" ca="1" si="155"/>
        <v>15980.207970156214</v>
      </c>
      <c r="T816" s="2">
        <f t="shared" ca="1" si="149"/>
        <v>15980.207970156214</v>
      </c>
      <c r="U816" s="2">
        <f t="shared" ca="1" si="150"/>
        <v>0</v>
      </c>
      <c r="V816" s="2">
        <f t="shared" ca="1" si="151"/>
        <v>15980.207970156214</v>
      </c>
      <c r="W816" s="2">
        <f t="shared" si="152"/>
        <v>0</v>
      </c>
      <c r="X816" s="2">
        <f t="shared" ca="1" si="157"/>
        <v>22.507335169234103</v>
      </c>
      <c r="Y816" s="2">
        <v>9529.5228072568971</v>
      </c>
      <c r="Z816" s="22">
        <v>0</v>
      </c>
      <c r="AA816" s="65">
        <f t="shared" si="156"/>
        <v>9529.5228072568971</v>
      </c>
    </row>
    <row r="817" spans="6:27" customFormat="1">
      <c r="F817" s="1">
        <v>811</v>
      </c>
      <c r="G817" s="1">
        <v>713</v>
      </c>
      <c r="H817" s="1">
        <v>1</v>
      </c>
      <c r="I817" s="1">
        <v>713</v>
      </c>
      <c r="J817" s="1">
        <v>100</v>
      </c>
      <c r="K817" s="1">
        <f>IFERROR(IF(VLOOKUP(G817,'RESIDENCIAL POPULAR  '!$G$6:$R$1080,4,FALSE)=J817,INDEX('RESIDENCIAL POPULAR  '!$G$6:$R$1080,G818,3),"0"),0)</f>
        <v>0</v>
      </c>
      <c r="L817" s="32">
        <f t="shared" si="153"/>
        <v>713</v>
      </c>
      <c r="M817" s="1">
        <f>IFERROR(IF(VLOOKUP(G817,'RESIDENCIAL POPULAR  '!$G$6:$R$1080,4,FALSE)=J817,INDEX('RESIDENCIAL POPULAR  '!$G$6:$R$1080,G818,2),"0"),0)</f>
        <v>0</v>
      </c>
      <c r="N817" s="31">
        <f t="shared" si="146"/>
        <v>1</v>
      </c>
      <c r="O817" s="2">
        <v>0</v>
      </c>
      <c r="P817" s="2">
        <f t="shared" si="147"/>
        <v>23.417461031249999</v>
      </c>
      <c r="Q817" s="2">
        <f t="shared" ca="1" si="148"/>
        <v>16050.460353249964</v>
      </c>
      <c r="R817" s="2">
        <f t="shared" ca="1" si="154"/>
        <v>16050.460353249964</v>
      </c>
      <c r="S817" s="2">
        <f t="shared" ca="1" si="155"/>
        <v>32100.920706499928</v>
      </c>
      <c r="T817" s="2">
        <f t="shared" ca="1" si="149"/>
        <v>16050.460353249964</v>
      </c>
      <c r="U817" s="2">
        <f t="shared" ca="1" si="150"/>
        <v>16050.460353249964</v>
      </c>
      <c r="V817" s="2">
        <f t="shared" ca="1" si="151"/>
        <v>32100.920706499928</v>
      </c>
      <c r="W817" s="2">
        <f t="shared" si="152"/>
        <v>0</v>
      </c>
      <c r="X817" s="2">
        <f t="shared" ca="1" si="157"/>
        <v>22.511164590813415</v>
      </c>
      <c r="Y817" s="2">
        <v>9570.8802766471654</v>
      </c>
      <c r="Z817" s="22">
        <v>9570.8802766471654</v>
      </c>
      <c r="AA817" s="65">
        <f t="shared" si="156"/>
        <v>19141.760553294331</v>
      </c>
    </row>
    <row r="818" spans="6:27" customFormat="1">
      <c r="F818" s="1">
        <v>812</v>
      </c>
      <c r="G818" s="1">
        <v>715</v>
      </c>
      <c r="H818" s="1">
        <v>1</v>
      </c>
      <c r="I818" s="1">
        <v>715</v>
      </c>
      <c r="J818" s="1">
        <v>60</v>
      </c>
      <c r="K818" s="1" t="str">
        <f>IFERROR(IF(VLOOKUP(G818,'RESIDENCIAL POPULAR  '!$G$6:$R$1080,4,FALSE)=J818,INDEX('RESIDENCIAL POPULAR  '!$G$6:$R$1080,G819,3),"0"),0)</f>
        <v>0</v>
      </c>
      <c r="L818" s="32">
        <f t="shared" si="153"/>
        <v>715</v>
      </c>
      <c r="M818" s="1" t="str">
        <f>IFERROR(IF(VLOOKUP(G818,'RESIDENCIAL POPULAR  '!$G$6:$R$1080,4,FALSE)=J818,INDEX('RESIDENCIAL POPULAR  '!$G$6:$R$1080,G819,2),"0"),0)</f>
        <v>0</v>
      </c>
      <c r="N818" s="31">
        <f t="shared" si="146"/>
        <v>1</v>
      </c>
      <c r="O818" s="2">
        <v>0</v>
      </c>
      <c r="P818" s="2">
        <f t="shared" si="147"/>
        <v>23.417461031249999</v>
      </c>
      <c r="Q818" s="2">
        <f t="shared" ca="1" si="148"/>
        <v>16097.295275312465</v>
      </c>
      <c r="R818" s="2">
        <f t="shared" ca="1" si="154"/>
        <v>9658.3771651874777</v>
      </c>
      <c r="S818" s="2">
        <f t="shared" ca="1" si="155"/>
        <v>25755.67244049994</v>
      </c>
      <c r="T818" s="2">
        <f t="shared" ca="1" si="149"/>
        <v>16097.295275312465</v>
      </c>
      <c r="U818" s="2">
        <f t="shared" ca="1" si="150"/>
        <v>9658.3771651874777</v>
      </c>
      <c r="V818" s="2">
        <f t="shared" ca="1" si="151"/>
        <v>25755.67244049994</v>
      </c>
      <c r="W818" s="2">
        <f t="shared" si="152"/>
        <v>0</v>
      </c>
      <c r="X818" s="2">
        <f t="shared" ca="1" si="157"/>
        <v>22.5136996857517</v>
      </c>
      <c r="Y818" s="2">
        <v>9598.451922907343</v>
      </c>
      <c r="Z818" s="22">
        <v>5759.0711537444058</v>
      </c>
      <c r="AA818" s="65">
        <f t="shared" si="156"/>
        <v>15357.523076651749</v>
      </c>
    </row>
    <row r="819" spans="6:27" customFormat="1">
      <c r="F819" s="1">
        <v>813</v>
      </c>
      <c r="G819" s="1">
        <v>717</v>
      </c>
      <c r="H819" s="1">
        <v>4</v>
      </c>
      <c r="I819" s="1">
        <v>2867</v>
      </c>
      <c r="J819" s="1">
        <v>100</v>
      </c>
      <c r="K819" s="1">
        <f>IFERROR(IF(VLOOKUP(G819,'RESIDENCIAL POPULAR  '!$G$6:$R$1080,4,FALSE)=J819,INDEX('RESIDENCIAL POPULAR  '!$G$6:$R$1080,G820,3),"0"),0)</f>
        <v>0</v>
      </c>
      <c r="L819" s="32">
        <f t="shared" si="153"/>
        <v>2867</v>
      </c>
      <c r="M819" s="1">
        <f>IFERROR(IF(VLOOKUP(G819,'RESIDENCIAL POPULAR  '!$G$6:$R$1080,4,FALSE)=J819,INDEX('RESIDENCIAL POPULAR  '!$G$6:$R$1080,G820,2),"0"),0)</f>
        <v>0</v>
      </c>
      <c r="N819" s="31">
        <f t="shared" si="146"/>
        <v>4</v>
      </c>
      <c r="O819" s="2">
        <v>0</v>
      </c>
      <c r="P819" s="2">
        <f t="shared" si="147"/>
        <v>23.417461031249999</v>
      </c>
      <c r="Q819" s="2">
        <f t="shared" ca="1" si="148"/>
        <v>16144.130197374965</v>
      </c>
      <c r="R819" s="2">
        <f t="shared" ca="1" si="154"/>
        <v>16144.130197374965</v>
      </c>
      <c r="S819" s="2">
        <f t="shared" ca="1" si="155"/>
        <v>32288.26039474993</v>
      </c>
      <c r="T819" s="2">
        <f t="shared" ca="1" si="149"/>
        <v>64576.52078949986</v>
      </c>
      <c r="U819" s="2">
        <f t="shared" ca="1" si="150"/>
        <v>64576.52078949986</v>
      </c>
      <c r="V819" s="2">
        <f t="shared" ca="1" si="151"/>
        <v>129153.04157899972</v>
      </c>
      <c r="W819" s="2">
        <f t="shared" si="152"/>
        <v>0</v>
      </c>
      <c r="X819" s="2">
        <f t="shared" ca="1" si="157"/>
        <v>22.516220637900929</v>
      </c>
      <c r="Y819" s="2">
        <v>9626.0235691675207</v>
      </c>
      <c r="Z819" s="22">
        <v>9626.0235691675207</v>
      </c>
      <c r="AA819" s="65">
        <f t="shared" si="156"/>
        <v>19252.047138335041</v>
      </c>
    </row>
    <row r="820" spans="6:27" customFormat="1">
      <c r="F820" s="1">
        <v>814</v>
      </c>
      <c r="G820" s="1">
        <v>718</v>
      </c>
      <c r="H820" s="1">
        <v>1</v>
      </c>
      <c r="I820" s="1">
        <v>718</v>
      </c>
      <c r="J820" s="1">
        <v>60</v>
      </c>
      <c r="K820" s="1" t="str">
        <f>IFERROR(IF(VLOOKUP(G820,'RESIDENCIAL POPULAR  '!$G$6:$R$1080,4,FALSE)=J820,INDEX('RESIDENCIAL POPULAR  '!$G$6:$R$1080,G821,3),"0"),0)</f>
        <v>0</v>
      </c>
      <c r="L820" s="32">
        <f t="shared" si="153"/>
        <v>718</v>
      </c>
      <c r="M820" s="1" t="str">
        <f>IFERROR(IF(VLOOKUP(G820,'RESIDENCIAL POPULAR  '!$G$6:$R$1080,4,FALSE)=J820,INDEX('RESIDENCIAL POPULAR  '!$G$6:$R$1080,G821,2),"0"),0)</f>
        <v>0</v>
      </c>
      <c r="N820" s="31">
        <f t="shared" si="146"/>
        <v>1</v>
      </c>
      <c r="O820" s="2">
        <v>0</v>
      </c>
      <c r="P820" s="2">
        <f t="shared" si="147"/>
        <v>23.417461031249999</v>
      </c>
      <c r="Q820" s="2">
        <f t="shared" ca="1" si="148"/>
        <v>16167.547658406214</v>
      </c>
      <c r="R820" s="2">
        <f t="shared" ca="1" si="154"/>
        <v>9700.5285950437283</v>
      </c>
      <c r="S820" s="2">
        <f t="shared" ca="1" si="155"/>
        <v>25868.076253449944</v>
      </c>
      <c r="T820" s="2">
        <f t="shared" ca="1" si="149"/>
        <v>16167.547658406214</v>
      </c>
      <c r="U820" s="2">
        <f t="shared" ca="1" si="150"/>
        <v>9700.5285950437283</v>
      </c>
      <c r="V820" s="2">
        <f t="shared" ca="1" si="151"/>
        <v>25868.076253449944</v>
      </c>
      <c r="W820" s="2">
        <f t="shared" si="152"/>
        <v>0</v>
      </c>
      <c r="X820" s="2">
        <f t="shared" ca="1" si="157"/>
        <v>22.517475847362416</v>
      </c>
      <c r="Y820" s="2">
        <v>9639.8093922976095</v>
      </c>
      <c r="Z820" s="22">
        <v>5783.8856353785659</v>
      </c>
      <c r="AA820" s="65">
        <f t="shared" si="156"/>
        <v>15423.695027676175</v>
      </c>
    </row>
    <row r="821" spans="6:27" customFormat="1">
      <c r="F821" s="1">
        <v>815</v>
      </c>
      <c r="G821" s="1">
        <v>723</v>
      </c>
      <c r="H821" s="1">
        <v>1</v>
      </c>
      <c r="I821" s="1">
        <v>723</v>
      </c>
      <c r="J821" s="1">
        <v>100</v>
      </c>
      <c r="K821" s="1">
        <f>IFERROR(IF(VLOOKUP(G821,'RESIDENCIAL POPULAR  '!$G$6:$R$1080,4,FALSE)=J821,INDEX('RESIDENCIAL POPULAR  '!$G$6:$R$1080,G822,3),"0"),0)</f>
        <v>0</v>
      </c>
      <c r="L821" s="32">
        <f t="shared" si="153"/>
        <v>723</v>
      </c>
      <c r="M821" s="1">
        <f>IFERROR(IF(VLOOKUP(G821,'RESIDENCIAL POPULAR  '!$G$6:$R$1080,4,FALSE)=J821,INDEX('RESIDENCIAL POPULAR  '!$G$6:$R$1080,G822,2),"0"),0)</f>
        <v>0</v>
      </c>
      <c r="N821" s="31">
        <f t="shared" si="146"/>
        <v>1</v>
      </c>
      <c r="O821" s="2">
        <v>0</v>
      </c>
      <c r="P821" s="2">
        <f t="shared" si="147"/>
        <v>23.417461031249999</v>
      </c>
      <c r="Q821" s="2">
        <f t="shared" ca="1" si="148"/>
        <v>16284.634963562465</v>
      </c>
      <c r="R821" s="2">
        <f t="shared" ca="1" si="154"/>
        <v>16284.634963562465</v>
      </c>
      <c r="S821" s="2">
        <f t="shared" ca="1" si="155"/>
        <v>32569.269927124929</v>
      </c>
      <c r="T821" s="2">
        <f t="shared" ca="1" si="149"/>
        <v>16284.634963562465</v>
      </c>
      <c r="U821" s="2">
        <f t="shared" ca="1" si="150"/>
        <v>16284.634963562465</v>
      </c>
      <c r="V821" s="2">
        <f t="shared" ca="1" si="151"/>
        <v>32569.269927124929</v>
      </c>
      <c r="W821" s="2">
        <f t="shared" si="152"/>
        <v>0</v>
      </c>
      <c r="X821" s="2">
        <f t="shared" ca="1" si="157"/>
        <v>22.523699811289717</v>
      </c>
      <c r="Y821" s="2">
        <v>9708.7385079480555</v>
      </c>
      <c r="Z821" s="22">
        <v>9708.7385079480555</v>
      </c>
      <c r="AA821" s="65">
        <f t="shared" si="156"/>
        <v>19417.477015896111</v>
      </c>
    </row>
    <row r="822" spans="6:27" customFormat="1">
      <c r="F822" s="1">
        <v>816</v>
      </c>
      <c r="G822" s="1">
        <v>724</v>
      </c>
      <c r="H822" s="1">
        <v>1</v>
      </c>
      <c r="I822" s="1">
        <v>724</v>
      </c>
      <c r="J822" s="1">
        <v>0</v>
      </c>
      <c r="K822" s="1" t="str">
        <f>IFERROR(IF(VLOOKUP(G822,'RESIDENCIAL POPULAR  '!$G$6:$R$1080,4,FALSE)=J822,INDEX('RESIDENCIAL POPULAR  '!$G$6:$R$1080,G823,3),"0"),0)</f>
        <v>0</v>
      </c>
      <c r="L822" s="32">
        <f t="shared" si="153"/>
        <v>724</v>
      </c>
      <c r="M822" s="1" t="str">
        <f>IFERROR(IF(VLOOKUP(G822,'RESIDENCIAL POPULAR  '!$G$6:$R$1080,4,FALSE)=J822,INDEX('RESIDENCIAL POPULAR  '!$G$6:$R$1080,G823,2),"0"),0)</f>
        <v>0</v>
      </c>
      <c r="N822" s="31">
        <f t="shared" si="146"/>
        <v>1</v>
      </c>
      <c r="O822" s="2">
        <v>0</v>
      </c>
      <c r="P822" s="2">
        <f t="shared" si="147"/>
        <v>23.417461031249999</v>
      </c>
      <c r="Q822" s="2">
        <f t="shared" ca="1" si="148"/>
        <v>16308.052424593714</v>
      </c>
      <c r="R822" s="2">
        <f t="shared" ca="1" si="154"/>
        <v>0</v>
      </c>
      <c r="S822" s="2">
        <f t="shared" ca="1" si="155"/>
        <v>16308.052424593714</v>
      </c>
      <c r="T822" s="2">
        <f t="shared" ca="1" si="149"/>
        <v>16308.052424593714</v>
      </c>
      <c r="U822" s="2">
        <f t="shared" ca="1" si="150"/>
        <v>0</v>
      </c>
      <c r="V822" s="2">
        <f t="shared" ca="1" si="151"/>
        <v>16308.052424593714</v>
      </c>
      <c r="W822" s="2">
        <f t="shared" si="152"/>
        <v>0</v>
      </c>
      <c r="X822" s="2">
        <f t="shared" ca="1" si="157"/>
        <v>22.524934288112863</v>
      </c>
      <c r="Y822" s="2">
        <v>9722.5243310781443</v>
      </c>
      <c r="Z822" s="22">
        <v>0</v>
      </c>
      <c r="AA822" s="65">
        <f t="shared" si="156"/>
        <v>9722.5243310781443</v>
      </c>
    </row>
    <row r="823" spans="6:27" customFormat="1">
      <c r="F823" s="1">
        <v>817</v>
      </c>
      <c r="G823" s="1">
        <v>746</v>
      </c>
      <c r="H823" s="1">
        <v>1</v>
      </c>
      <c r="I823" s="1">
        <v>746</v>
      </c>
      <c r="J823" s="1">
        <v>100</v>
      </c>
      <c r="K823" s="1">
        <f>IFERROR(IF(VLOOKUP(G823,'RESIDENCIAL POPULAR  '!$G$6:$R$1080,4,FALSE)=J823,INDEX('RESIDENCIAL POPULAR  '!$G$6:$R$1080,G824,3),"0"),0)</f>
        <v>0</v>
      </c>
      <c r="L823" s="32">
        <f t="shared" si="153"/>
        <v>746</v>
      </c>
      <c r="M823" s="1">
        <f>IFERROR(IF(VLOOKUP(G823,'RESIDENCIAL POPULAR  '!$G$6:$R$1080,4,FALSE)=J823,INDEX('RESIDENCIAL POPULAR  '!$G$6:$R$1080,G824,2),"0"),0)</f>
        <v>0</v>
      </c>
      <c r="N823" s="31">
        <f t="shared" si="146"/>
        <v>1</v>
      </c>
      <c r="O823" s="2">
        <v>0</v>
      </c>
      <c r="P823" s="2">
        <f t="shared" si="147"/>
        <v>23.417461031249999</v>
      </c>
      <c r="Q823" s="2">
        <f t="shared" ca="1" si="148"/>
        <v>16823.236567281216</v>
      </c>
      <c r="R823" s="2">
        <f t="shared" ca="1" si="154"/>
        <v>16823.236567281216</v>
      </c>
      <c r="S823" s="2">
        <f t="shared" ca="1" si="155"/>
        <v>33646.473134562431</v>
      </c>
      <c r="T823" s="2">
        <f t="shared" ca="1" si="149"/>
        <v>16823.236567281216</v>
      </c>
      <c r="U823" s="2">
        <f t="shared" ca="1" si="150"/>
        <v>16823.236567281216</v>
      </c>
      <c r="V823" s="2">
        <f t="shared" ca="1" si="151"/>
        <v>33646.473134562431</v>
      </c>
      <c r="W823" s="2">
        <f t="shared" si="152"/>
        <v>0</v>
      </c>
      <c r="X823" s="2">
        <f t="shared" ca="1" si="157"/>
        <v>22.551255452119591</v>
      </c>
      <c r="Y823" s="2">
        <v>10025.812439940106</v>
      </c>
      <c r="Z823" s="22">
        <v>10025.812439940106</v>
      </c>
      <c r="AA823" s="65">
        <f t="shared" si="156"/>
        <v>20051.624879880212</v>
      </c>
    </row>
    <row r="824" spans="6:27" customFormat="1">
      <c r="F824" s="1">
        <v>818</v>
      </c>
      <c r="G824" s="1">
        <v>750</v>
      </c>
      <c r="H824" s="1">
        <v>1</v>
      </c>
      <c r="I824" s="1">
        <v>750</v>
      </c>
      <c r="J824" s="1">
        <v>0</v>
      </c>
      <c r="K824" s="1" t="str">
        <f>IFERROR(IF(VLOOKUP(G824,'RESIDENCIAL POPULAR  '!$G$6:$R$1080,4,FALSE)=J824,INDEX('RESIDENCIAL POPULAR  '!$G$6:$R$1080,G825,3),"0"),0)</f>
        <v>0</v>
      </c>
      <c r="L824" s="32">
        <f t="shared" si="153"/>
        <v>750</v>
      </c>
      <c r="M824" s="1" t="str">
        <f>IFERROR(IF(VLOOKUP(G824,'RESIDENCIAL POPULAR  '!$G$6:$R$1080,4,FALSE)=J824,INDEX('RESIDENCIAL POPULAR  '!$G$6:$R$1080,G825,2),"0"),0)</f>
        <v>0</v>
      </c>
      <c r="N824" s="31">
        <f t="shared" si="146"/>
        <v>1</v>
      </c>
      <c r="O824" s="2">
        <v>0</v>
      </c>
      <c r="P824" s="2">
        <f t="shared" si="147"/>
        <v>23.417461031249999</v>
      </c>
      <c r="Q824" s="2">
        <f t="shared" ca="1" si="148"/>
        <v>16916.906411406217</v>
      </c>
      <c r="R824" s="2">
        <f t="shared" ca="1" si="154"/>
        <v>0</v>
      </c>
      <c r="S824" s="2">
        <f t="shared" ca="1" si="155"/>
        <v>16916.906411406217</v>
      </c>
      <c r="T824" s="2">
        <f t="shared" ca="1" si="149"/>
        <v>16916.906411406217</v>
      </c>
      <c r="U824" s="2">
        <f t="shared" ca="1" si="150"/>
        <v>0</v>
      </c>
      <c r="V824" s="2">
        <f t="shared" ca="1" si="151"/>
        <v>16916.906411406217</v>
      </c>
      <c r="W824" s="2">
        <f t="shared" si="152"/>
        <v>0</v>
      </c>
      <c r="X824" s="2">
        <f t="shared" ca="1" si="157"/>
        <v>22.555875215208289</v>
      </c>
      <c r="Y824" s="2">
        <v>10080.955732460463</v>
      </c>
      <c r="Z824" s="22">
        <v>0</v>
      </c>
      <c r="AA824" s="65">
        <f t="shared" si="156"/>
        <v>10080.955732460463</v>
      </c>
    </row>
    <row r="825" spans="6:27" customFormat="1">
      <c r="F825" s="1">
        <v>819</v>
      </c>
      <c r="G825" s="1">
        <v>756</v>
      </c>
      <c r="H825" s="1">
        <v>1</v>
      </c>
      <c r="I825" s="1">
        <v>756</v>
      </c>
      <c r="J825" s="1">
        <v>0</v>
      </c>
      <c r="K825" s="1" t="str">
        <f>IFERROR(IF(VLOOKUP(G825,'RESIDENCIAL POPULAR  '!$G$6:$R$1080,4,FALSE)=J825,INDEX('RESIDENCIAL POPULAR  '!$G$6:$R$1080,G826,3),"0"),0)</f>
        <v>0</v>
      </c>
      <c r="L825" s="32">
        <f t="shared" si="153"/>
        <v>756</v>
      </c>
      <c r="M825" s="1" t="str">
        <f>IFERROR(IF(VLOOKUP(G825,'RESIDENCIAL POPULAR  '!$G$6:$R$1080,4,FALSE)=J825,INDEX('RESIDENCIAL POPULAR  '!$G$6:$R$1080,G826,2),"0"),0)</f>
        <v>0</v>
      </c>
      <c r="N825" s="31">
        <f t="shared" si="146"/>
        <v>1</v>
      </c>
      <c r="O825" s="2">
        <v>0</v>
      </c>
      <c r="P825" s="2">
        <f t="shared" si="147"/>
        <v>23.417461031249999</v>
      </c>
      <c r="Q825" s="2">
        <f t="shared" ca="1" si="148"/>
        <v>17057.411177593716</v>
      </c>
      <c r="R825" s="2">
        <f t="shared" ca="1" si="154"/>
        <v>0</v>
      </c>
      <c r="S825" s="2">
        <f t="shared" ca="1" si="155"/>
        <v>17057.411177593716</v>
      </c>
      <c r="T825" s="2">
        <f t="shared" ca="1" si="149"/>
        <v>17057.411177593716</v>
      </c>
      <c r="U825" s="2">
        <f t="shared" ca="1" si="150"/>
        <v>0</v>
      </c>
      <c r="V825" s="2">
        <f t="shared" ca="1" si="151"/>
        <v>17057.411177593716</v>
      </c>
      <c r="W825" s="2">
        <f t="shared" si="152"/>
        <v>0</v>
      </c>
      <c r="X825" s="2">
        <f t="shared" ca="1" si="157"/>
        <v>22.562713197875286</v>
      </c>
      <c r="Y825" s="2">
        <v>10163.670671240998</v>
      </c>
      <c r="Z825" s="22">
        <v>0</v>
      </c>
      <c r="AA825" s="65">
        <f t="shared" si="156"/>
        <v>10163.670671240998</v>
      </c>
    </row>
    <row r="826" spans="6:27" customFormat="1">
      <c r="F826" s="1">
        <v>820</v>
      </c>
      <c r="G826" s="1">
        <v>758</v>
      </c>
      <c r="H826" s="1">
        <v>1</v>
      </c>
      <c r="I826" s="1">
        <v>758</v>
      </c>
      <c r="J826" s="1">
        <v>0</v>
      </c>
      <c r="K826" s="1" t="str">
        <f>IFERROR(IF(VLOOKUP(G826,'RESIDENCIAL POPULAR  '!$G$6:$R$1080,4,FALSE)=J826,INDEX('RESIDENCIAL POPULAR  '!$G$6:$R$1080,G827,3),"0"),0)</f>
        <v>0</v>
      </c>
      <c r="L826" s="32">
        <f t="shared" si="153"/>
        <v>758</v>
      </c>
      <c r="M826" s="1" t="str">
        <f>IFERROR(IF(VLOOKUP(G826,'RESIDENCIAL POPULAR  '!$G$6:$R$1080,4,FALSE)=J826,INDEX('RESIDENCIAL POPULAR  '!$G$6:$R$1080,G827,2),"0"),0)</f>
        <v>0</v>
      </c>
      <c r="N826" s="31">
        <f t="shared" si="146"/>
        <v>1</v>
      </c>
      <c r="O826" s="2">
        <v>0</v>
      </c>
      <c r="P826" s="2">
        <f t="shared" si="147"/>
        <v>23.417461031249999</v>
      </c>
      <c r="Q826" s="2">
        <f t="shared" ca="1" si="148"/>
        <v>17104.246099656215</v>
      </c>
      <c r="R826" s="2">
        <f t="shared" ca="1" si="154"/>
        <v>0</v>
      </c>
      <c r="S826" s="2">
        <f t="shared" ca="1" si="155"/>
        <v>17104.246099656215</v>
      </c>
      <c r="T826" s="2">
        <f t="shared" ca="1" si="149"/>
        <v>17104.246099656215</v>
      </c>
      <c r="U826" s="2">
        <f t="shared" ca="1" si="150"/>
        <v>0</v>
      </c>
      <c r="V826" s="2">
        <f t="shared" ca="1" si="151"/>
        <v>17104.246099656215</v>
      </c>
      <c r="W826" s="2">
        <f t="shared" si="152"/>
        <v>0</v>
      </c>
      <c r="X826" s="2">
        <f t="shared" ca="1" si="157"/>
        <v>22.56496846920345</v>
      </c>
      <c r="Y826" s="2">
        <v>10191.242317501175</v>
      </c>
      <c r="Z826" s="22">
        <v>0</v>
      </c>
      <c r="AA826" s="65">
        <f t="shared" si="156"/>
        <v>10191.242317501175</v>
      </c>
    </row>
    <row r="827" spans="6:27" customFormat="1">
      <c r="F827" s="1">
        <v>821</v>
      </c>
      <c r="G827" s="1">
        <v>763</v>
      </c>
      <c r="H827" s="1">
        <v>1</v>
      </c>
      <c r="I827" s="1">
        <v>763</v>
      </c>
      <c r="J827" s="1">
        <v>100</v>
      </c>
      <c r="K827" s="1">
        <f>IFERROR(IF(VLOOKUP(G827,'RESIDENCIAL POPULAR  '!$G$6:$R$1080,4,FALSE)=J827,INDEX('RESIDENCIAL POPULAR  '!$G$6:$R$1080,G828,3),"0"),0)</f>
        <v>0</v>
      </c>
      <c r="L827" s="32">
        <f t="shared" si="153"/>
        <v>763</v>
      </c>
      <c r="M827" s="1">
        <f>IFERROR(IF(VLOOKUP(G827,'RESIDENCIAL POPULAR  '!$G$6:$R$1080,4,FALSE)=J827,INDEX('RESIDENCIAL POPULAR  '!$G$6:$R$1080,G828,2),"0"),0)</f>
        <v>0</v>
      </c>
      <c r="N827" s="31">
        <f t="shared" si="146"/>
        <v>1</v>
      </c>
      <c r="O827" s="2">
        <v>0</v>
      </c>
      <c r="P827" s="2">
        <f t="shared" si="147"/>
        <v>23.417461031249999</v>
      </c>
      <c r="Q827" s="2">
        <f t="shared" ca="1" si="148"/>
        <v>17221.333404812463</v>
      </c>
      <c r="R827" s="2">
        <f t="shared" ca="1" si="154"/>
        <v>17221.333404812463</v>
      </c>
      <c r="S827" s="2">
        <f t="shared" ca="1" si="155"/>
        <v>34442.666809624927</v>
      </c>
      <c r="T827" s="2">
        <f t="shared" ca="1" si="149"/>
        <v>17221.333404812463</v>
      </c>
      <c r="U827" s="2">
        <f t="shared" ca="1" si="150"/>
        <v>17221.333404812463</v>
      </c>
      <c r="V827" s="2">
        <f t="shared" ca="1" si="151"/>
        <v>34442.666809624927</v>
      </c>
      <c r="W827" s="2">
        <f t="shared" si="152"/>
        <v>0</v>
      </c>
      <c r="X827" s="2">
        <f t="shared" ca="1" si="157"/>
        <v>22.570554921117253</v>
      </c>
      <c r="Y827" s="2">
        <v>10260.171433151621</v>
      </c>
      <c r="Z827" s="22">
        <v>10260.171433151621</v>
      </c>
      <c r="AA827" s="65">
        <f t="shared" si="156"/>
        <v>20520.342866303243</v>
      </c>
    </row>
    <row r="828" spans="6:27" customFormat="1">
      <c r="F828" s="1">
        <v>822</v>
      </c>
      <c r="G828" s="1">
        <v>771</v>
      </c>
      <c r="H828" s="1">
        <v>1</v>
      </c>
      <c r="I828" s="1">
        <v>771</v>
      </c>
      <c r="J828" s="1">
        <v>0</v>
      </c>
      <c r="K828" s="1" t="str">
        <f>IFERROR(IF(VLOOKUP(G828,'RESIDENCIAL POPULAR  '!$G$6:$R$1080,4,FALSE)=J828,INDEX('RESIDENCIAL POPULAR  '!$G$6:$R$1080,G829,3),"0"),0)</f>
        <v>0</v>
      </c>
      <c r="L828" s="32">
        <f t="shared" si="153"/>
        <v>771</v>
      </c>
      <c r="M828" s="1" t="str">
        <f>IFERROR(IF(VLOOKUP(G828,'RESIDENCIAL POPULAR  '!$G$6:$R$1080,4,FALSE)=J828,INDEX('RESIDENCIAL POPULAR  '!$G$6:$R$1080,G829,2),"0"),0)</f>
        <v>0</v>
      </c>
      <c r="N828" s="31">
        <f t="shared" si="146"/>
        <v>1</v>
      </c>
      <c r="O828" s="2">
        <v>0</v>
      </c>
      <c r="P828" s="2">
        <f t="shared" si="147"/>
        <v>23.417461031249999</v>
      </c>
      <c r="Q828" s="2">
        <f t="shared" ca="1" si="148"/>
        <v>17408.673093062462</v>
      </c>
      <c r="R828" s="2">
        <f t="shared" ca="1" si="154"/>
        <v>0</v>
      </c>
      <c r="S828" s="2">
        <f t="shared" ca="1" si="155"/>
        <v>17408.673093062462</v>
      </c>
      <c r="T828" s="2">
        <f t="shared" ca="1" si="149"/>
        <v>17408.673093062462</v>
      </c>
      <c r="U828" s="2">
        <f t="shared" ca="1" si="150"/>
        <v>0</v>
      </c>
      <c r="V828" s="2">
        <f t="shared" ca="1" si="151"/>
        <v>17408.673093062462</v>
      </c>
      <c r="W828" s="2">
        <f t="shared" si="152"/>
        <v>0</v>
      </c>
      <c r="X828" s="2">
        <f t="shared" ca="1" si="157"/>
        <v>22.579342533154943</v>
      </c>
      <c r="Y828" s="2">
        <v>10370.458018192336</v>
      </c>
      <c r="Z828" s="22">
        <v>0</v>
      </c>
      <c r="AA828" s="65">
        <f t="shared" si="156"/>
        <v>10370.458018192336</v>
      </c>
    </row>
    <row r="829" spans="6:27" customFormat="1">
      <c r="F829" s="1">
        <v>823</v>
      </c>
      <c r="G829" s="1">
        <v>771</v>
      </c>
      <c r="H829" s="1">
        <v>1</v>
      </c>
      <c r="I829" s="1">
        <v>771</v>
      </c>
      <c r="J829" s="1">
        <v>100</v>
      </c>
      <c r="K829" s="1">
        <f>IFERROR(IF(VLOOKUP(G829,'RESIDENCIAL POPULAR  '!$G$6:$R$1080,4,FALSE)=J829,INDEX('RESIDENCIAL POPULAR  '!$G$6:$R$1080,G830,3),"0"),0)</f>
        <v>0</v>
      </c>
      <c r="L829" s="32">
        <f t="shared" si="153"/>
        <v>771</v>
      </c>
      <c r="M829" s="1">
        <f>IFERROR(IF(VLOOKUP(G829,'RESIDENCIAL POPULAR  '!$G$6:$R$1080,4,FALSE)=J829,INDEX('RESIDENCIAL POPULAR  '!$G$6:$R$1080,G830,2),"0"),0)</f>
        <v>0</v>
      </c>
      <c r="N829" s="31">
        <f t="shared" si="146"/>
        <v>1</v>
      </c>
      <c r="O829" s="2">
        <v>0</v>
      </c>
      <c r="P829" s="2">
        <f t="shared" si="147"/>
        <v>23.417461031249999</v>
      </c>
      <c r="Q829" s="2">
        <f t="shared" ca="1" si="148"/>
        <v>17408.673093062462</v>
      </c>
      <c r="R829" s="2">
        <f t="shared" ca="1" si="154"/>
        <v>17408.673093062462</v>
      </c>
      <c r="S829" s="2">
        <f t="shared" ca="1" si="155"/>
        <v>34817.346186124923</v>
      </c>
      <c r="T829" s="2">
        <f t="shared" ca="1" si="149"/>
        <v>17408.673093062462</v>
      </c>
      <c r="U829" s="2">
        <f t="shared" ca="1" si="150"/>
        <v>17408.673093062462</v>
      </c>
      <c r="V829" s="2">
        <f t="shared" ca="1" si="151"/>
        <v>34817.346186124923</v>
      </c>
      <c r="W829" s="2">
        <f t="shared" si="152"/>
        <v>0</v>
      </c>
      <c r="X829" s="2">
        <f t="shared" ca="1" si="157"/>
        <v>22.579342533154943</v>
      </c>
      <c r="Y829" s="2">
        <v>10370.458018192336</v>
      </c>
      <c r="Z829" s="22">
        <v>10370.458018192336</v>
      </c>
      <c r="AA829" s="65">
        <f t="shared" si="156"/>
        <v>20740.916036384671</v>
      </c>
    </row>
    <row r="830" spans="6:27" customFormat="1">
      <c r="F830" s="1">
        <v>824</v>
      </c>
      <c r="G830" s="1">
        <v>774</v>
      </c>
      <c r="H830" s="1">
        <v>1</v>
      </c>
      <c r="I830" s="1">
        <v>774</v>
      </c>
      <c r="J830" s="1">
        <v>100</v>
      </c>
      <c r="K830" s="1">
        <f>IFERROR(IF(VLOOKUP(G830,'RESIDENCIAL POPULAR  '!$G$6:$R$1080,4,FALSE)=J830,INDEX('RESIDENCIAL POPULAR  '!$G$6:$R$1080,G831,3),"0"),0)</f>
        <v>0</v>
      </c>
      <c r="L830" s="32">
        <f t="shared" si="153"/>
        <v>774</v>
      </c>
      <c r="M830" s="1">
        <f>IFERROR(IF(VLOOKUP(G830,'RESIDENCIAL POPULAR  '!$G$6:$R$1080,4,FALSE)=J830,INDEX('RESIDENCIAL POPULAR  '!$G$6:$R$1080,G831,2),"0"),0)</f>
        <v>0</v>
      </c>
      <c r="N830" s="31">
        <f t="shared" si="146"/>
        <v>1</v>
      </c>
      <c r="O830" s="2">
        <v>0</v>
      </c>
      <c r="P830" s="2">
        <f t="shared" si="147"/>
        <v>23.417461031249999</v>
      </c>
      <c r="Q830" s="2">
        <f t="shared" ca="1" si="148"/>
        <v>17478.925476156212</v>
      </c>
      <c r="R830" s="2">
        <f t="shared" ca="1" si="154"/>
        <v>17478.925476156212</v>
      </c>
      <c r="S830" s="2">
        <f t="shared" ca="1" si="155"/>
        <v>34957.850952312423</v>
      </c>
      <c r="T830" s="2">
        <f t="shared" ca="1" si="149"/>
        <v>17478.925476156212</v>
      </c>
      <c r="U830" s="2">
        <f t="shared" ca="1" si="150"/>
        <v>17478.925476156212</v>
      </c>
      <c r="V830" s="2">
        <f t="shared" ca="1" si="151"/>
        <v>34957.850952312423</v>
      </c>
      <c r="W830" s="2">
        <f t="shared" si="152"/>
        <v>0</v>
      </c>
      <c r="X830" s="2">
        <f t="shared" ca="1" si="157"/>
        <v>22.582591054465389</v>
      </c>
      <c r="Y830" s="2">
        <v>10411.815487582604</v>
      </c>
      <c r="Z830" s="22">
        <v>10411.815487582604</v>
      </c>
      <c r="AA830" s="65">
        <f t="shared" si="156"/>
        <v>20823.630975165208</v>
      </c>
    </row>
    <row r="831" spans="6:27" customFormat="1">
      <c r="F831" s="1">
        <v>825</v>
      </c>
      <c r="G831" s="1">
        <v>776</v>
      </c>
      <c r="H831" s="1">
        <v>1</v>
      </c>
      <c r="I831" s="1">
        <v>776</v>
      </c>
      <c r="J831" s="1">
        <v>100</v>
      </c>
      <c r="K831" s="1">
        <f>IFERROR(IF(VLOOKUP(G831,'RESIDENCIAL POPULAR  '!$G$6:$R$1080,4,FALSE)=J831,INDEX('RESIDENCIAL POPULAR  '!$G$6:$R$1080,G832,3),"0"),0)</f>
        <v>0</v>
      </c>
      <c r="L831" s="32">
        <f t="shared" si="153"/>
        <v>776</v>
      </c>
      <c r="M831" s="1">
        <f>IFERROR(IF(VLOOKUP(G831,'RESIDENCIAL POPULAR  '!$G$6:$R$1080,4,FALSE)=J831,INDEX('RESIDENCIAL POPULAR  '!$G$6:$R$1080,G832,2),"0"),0)</f>
        <v>0</v>
      </c>
      <c r="N831" s="31">
        <f t="shared" si="146"/>
        <v>1</v>
      </c>
      <c r="O831" s="2">
        <v>0</v>
      </c>
      <c r="P831" s="2">
        <f t="shared" si="147"/>
        <v>23.417461031249999</v>
      </c>
      <c r="Q831" s="2">
        <f t="shared" ca="1" si="148"/>
        <v>17525.76039821871</v>
      </c>
      <c r="R831" s="2">
        <f t="shared" ca="1" si="154"/>
        <v>17525.76039821871</v>
      </c>
      <c r="S831" s="2">
        <f t="shared" ca="1" si="155"/>
        <v>35051.52079643742</v>
      </c>
      <c r="T831" s="2">
        <f t="shared" ca="1" si="149"/>
        <v>17525.76039821871</v>
      </c>
      <c r="U831" s="2">
        <f t="shared" ca="1" si="150"/>
        <v>17525.76039821871</v>
      </c>
      <c r="V831" s="2">
        <f t="shared" ca="1" si="151"/>
        <v>35051.52079643742</v>
      </c>
      <c r="W831" s="2">
        <f t="shared" si="152"/>
        <v>0</v>
      </c>
      <c r="X831" s="2">
        <f t="shared" ca="1" si="157"/>
        <v>22.584742781209677</v>
      </c>
      <c r="Y831" s="2">
        <v>10439.387133842782</v>
      </c>
      <c r="Z831" s="22">
        <v>10439.387133842782</v>
      </c>
      <c r="AA831" s="65">
        <f t="shared" si="156"/>
        <v>20878.774267685563</v>
      </c>
    </row>
    <row r="832" spans="6:27" customFormat="1">
      <c r="F832" s="1">
        <v>826</v>
      </c>
      <c r="G832" s="1">
        <v>778</v>
      </c>
      <c r="H832" s="1">
        <v>1</v>
      </c>
      <c r="I832" s="1">
        <v>778</v>
      </c>
      <c r="J832" s="1">
        <v>100</v>
      </c>
      <c r="K832" s="1">
        <f>IFERROR(IF(VLOOKUP(G832,'RESIDENCIAL POPULAR  '!$G$6:$R$1080,4,FALSE)=J832,INDEX('RESIDENCIAL POPULAR  '!$G$6:$R$1080,G833,3),"0"),0)</f>
        <v>0</v>
      </c>
      <c r="L832" s="32">
        <f t="shared" si="153"/>
        <v>778</v>
      </c>
      <c r="M832" s="1">
        <f>IFERROR(IF(VLOOKUP(G832,'RESIDENCIAL POPULAR  '!$G$6:$R$1080,4,FALSE)=J832,INDEX('RESIDENCIAL POPULAR  '!$G$6:$R$1080,G833,2),"0"),0)</f>
        <v>0</v>
      </c>
      <c r="N832" s="31">
        <f t="shared" si="146"/>
        <v>1</v>
      </c>
      <c r="O832" s="2">
        <v>0</v>
      </c>
      <c r="P832" s="2">
        <f t="shared" si="147"/>
        <v>23.417461031249999</v>
      </c>
      <c r="Q832" s="2">
        <f t="shared" ca="1" si="148"/>
        <v>17572.595320281209</v>
      </c>
      <c r="R832" s="2">
        <f t="shared" ca="1" si="154"/>
        <v>17572.595320281209</v>
      </c>
      <c r="S832" s="2">
        <f t="shared" ca="1" si="155"/>
        <v>35145.190640562418</v>
      </c>
      <c r="T832" s="2">
        <f t="shared" ca="1" si="149"/>
        <v>17572.595320281209</v>
      </c>
      <c r="U832" s="2">
        <f t="shared" ca="1" si="150"/>
        <v>17572.595320281209</v>
      </c>
      <c r="V832" s="2">
        <f t="shared" ca="1" si="151"/>
        <v>35145.190640562418</v>
      </c>
      <c r="W832" s="2">
        <f t="shared" si="152"/>
        <v>0</v>
      </c>
      <c r="X832" s="2">
        <f t="shared" ca="1" si="157"/>
        <v>22.586883445091527</v>
      </c>
      <c r="Y832" s="2">
        <v>10466.958780102959</v>
      </c>
      <c r="Z832" s="22">
        <v>10466.958780102959</v>
      </c>
      <c r="AA832" s="65">
        <f t="shared" si="156"/>
        <v>20933.917560205919</v>
      </c>
    </row>
    <row r="833" spans="6:27" customFormat="1">
      <c r="F833" s="1">
        <v>827</v>
      </c>
      <c r="G833" s="1">
        <v>786</v>
      </c>
      <c r="H833" s="1">
        <v>1</v>
      </c>
      <c r="I833" s="1">
        <v>786</v>
      </c>
      <c r="J833" s="1">
        <v>100</v>
      </c>
      <c r="K833" s="1">
        <f>IFERROR(IF(VLOOKUP(G833,'RESIDENCIAL POPULAR  '!$G$6:$R$1080,4,FALSE)=J833,INDEX('RESIDENCIAL POPULAR  '!$G$6:$R$1080,G834,3),"0"),0)</f>
        <v>0</v>
      </c>
      <c r="L833" s="32">
        <f t="shared" si="153"/>
        <v>786</v>
      </c>
      <c r="M833" s="1">
        <f>IFERROR(IF(VLOOKUP(G833,'RESIDENCIAL POPULAR  '!$G$6:$R$1080,4,FALSE)=J833,INDEX('RESIDENCIAL POPULAR  '!$G$6:$R$1080,G834,2),"0"),0)</f>
        <v>0</v>
      </c>
      <c r="N833" s="31">
        <f t="shared" si="146"/>
        <v>1</v>
      </c>
      <c r="O833" s="2">
        <v>0</v>
      </c>
      <c r="P833" s="2">
        <f t="shared" si="147"/>
        <v>23.417461031249999</v>
      </c>
      <c r="Q833" s="2">
        <f t="shared" ca="1" si="148"/>
        <v>17759.935008531207</v>
      </c>
      <c r="R833" s="2">
        <f t="shared" ca="1" si="154"/>
        <v>17759.935008531207</v>
      </c>
      <c r="S833" s="2">
        <f t="shared" ca="1" si="155"/>
        <v>35519.870017062414</v>
      </c>
      <c r="T833" s="2">
        <f t="shared" ca="1" si="149"/>
        <v>17759.935008531207</v>
      </c>
      <c r="U833" s="2">
        <f t="shared" ca="1" si="150"/>
        <v>17759.935008531207</v>
      </c>
      <c r="V833" s="2">
        <f t="shared" ca="1" si="151"/>
        <v>35519.870017062414</v>
      </c>
      <c r="W833" s="2">
        <f t="shared" si="152"/>
        <v>0</v>
      </c>
      <c r="X833" s="2">
        <f t="shared" ca="1" si="157"/>
        <v>22.595337160981181</v>
      </c>
      <c r="Y833" s="2">
        <v>10577.245365143674</v>
      </c>
      <c r="Z833" s="22">
        <v>10577.245365143674</v>
      </c>
      <c r="AA833" s="65">
        <f t="shared" si="156"/>
        <v>21154.490730287347</v>
      </c>
    </row>
    <row r="834" spans="6:27" customFormat="1">
      <c r="F834" s="1">
        <v>828</v>
      </c>
      <c r="G834" s="1">
        <v>790</v>
      </c>
      <c r="H834" s="1">
        <v>2</v>
      </c>
      <c r="I834" s="1">
        <v>1579</v>
      </c>
      <c r="J834" s="1">
        <v>60</v>
      </c>
      <c r="K834" s="1" t="str">
        <f>IFERROR(IF(VLOOKUP(G834,'RESIDENCIAL POPULAR  '!$G$6:$R$1080,4,FALSE)=J834,INDEX('RESIDENCIAL POPULAR  '!$G$6:$R$1080,G835,3),"0"),0)</f>
        <v>0</v>
      </c>
      <c r="L834" s="32">
        <f t="shared" si="153"/>
        <v>1579</v>
      </c>
      <c r="M834" s="1" t="str">
        <f>IFERROR(IF(VLOOKUP(G834,'RESIDENCIAL POPULAR  '!$G$6:$R$1080,4,FALSE)=J834,INDEX('RESIDENCIAL POPULAR  '!$G$6:$R$1080,G835,2),"0"),0)</f>
        <v>0</v>
      </c>
      <c r="N834" s="31">
        <f t="shared" si="146"/>
        <v>2</v>
      </c>
      <c r="O834" s="2">
        <v>0</v>
      </c>
      <c r="P834" s="2">
        <f t="shared" si="147"/>
        <v>23.417461031249999</v>
      </c>
      <c r="Q834" s="2">
        <f t="shared" ca="1" si="148"/>
        <v>17853.604852656208</v>
      </c>
      <c r="R834" s="2">
        <f t="shared" ca="1" si="154"/>
        <v>10712.162911593725</v>
      </c>
      <c r="S834" s="2">
        <f t="shared" ca="1" si="155"/>
        <v>28565.767764249933</v>
      </c>
      <c r="T834" s="2">
        <f t="shared" ca="1" si="149"/>
        <v>35707.209705312416</v>
      </c>
      <c r="U834" s="2">
        <f t="shared" ca="1" si="150"/>
        <v>21424.32582318745</v>
      </c>
      <c r="V834" s="2">
        <f t="shared" ca="1" si="151"/>
        <v>57131.535528499866</v>
      </c>
      <c r="W834" s="2">
        <f t="shared" si="152"/>
        <v>0</v>
      </c>
      <c r="X834" s="2">
        <f t="shared" ca="1" si="157"/>
        <v>22.599499813488872</v>
      </c>
      <c r="Y834" s="2">
        <v>10632.388657664031</v>
      </c>
      <c r="Z834" s="22">
        <v>6379.4331945984186</v>
      </c>
      <c r="AA834" s="65">
        <f t="shared" si="156"/>
        <v>17011.821852262448</v>
      </c>
    </row>
    <row r="835" spans="6:27" customFormat="1">
      <c r="F835" s="1">
        <v>829</v>
      </c>
      <c r="G835" s="1">
        <v>791</v>
      </c>
      <c r="H835" s="1">
        <v>1</v>
      </c>
      <c r="I835" s="1">
        <v>791</v>
      </c>
      <c r="J835" s="1">
        <v>100</v>
      </c>
      <c r="K835" s="1">
        <f>IFERROR(IF(VLOOKUP(G835,'RESIDENCIAL POPULAR  '!$G$6:$R$1080,4,FALSE)=J835,INDEX('RESIDENCIAL POPULAR  '!$G$6:$R$1080,G836,3),"0"),0)</f>
        <v>0</v>
      </c>
      <c r="L835" s="32">
        <f t="shared" si="153"/>
        <v>791</v>
      </c>
      <c r="M835" s="1">
        <f>IFERROR(IF(VLOOKUP(G835,'RESIDENCIAL POPULAR  '!$G$6:$R$1080,4,FALSE)=J835,INDEX('RESIDENCIAL POPULAR  '!$G$6:$R$1080,G836,2),"0"),0)</f>
        <v>0</v>
      </c>
      <c r="N835" s="31">
        <f t="shared" si="146"/>
        <v>1</v>
      </c>
      <c r="O835" s="2">
        <v>0</v>
      </c>
      <c r="P835" s="2">
        <f t="shared" si="147"/>
        <v>23.417461031249999</v>
      </c>
      <c r="Q835" s="2">
        <f t="shared" ca="1" si="148"/>
        <v>17877.022313687459</v>
      </c>
      <c r="R835" s="2">
        <f t="shared" ca="1" si="154"/>
        <v>17877.022313687459</v>
      </c>
      <c r="S835" s="2">
        <f t="shared" ca="1" si="155"/>
        <v>35754.044627374918</v>
      </c>
      <c r="T835" s="2">
        <f t="shared" ca="1" si="149"/>
        <v>17877.022313687459</v>
      </c>
      <c r="U835" s="2">
        <f t="shared" ca="1" si="150"/>
        <v>17877.022313687459</v>
      </c>
      <c r="V835" s="2">
        <f t="shared" ca="1" si="151"/>
        <v>35754.044627374918</v>
      </c>
      <c r="W835" s="2">
        <f t="shared" si="152"/>
        <v>0</v>
      </c>
      <c r="X835" s="2">
        <f t="shared" ca="1" si="157"/>
        <v>22.600533898467077</v>
      </c>
      <c r="Y835" s="2">
        <v>10646.17448079412</v>
      </c>
      <c r="Z835" s="22">
        <v>10646.17448079412</v>
      </c>
      <c r="AA835" s="65">
        <f t="shared" si="156"/>
        <v>21292.348961588239</v>
      </c>
    </row>
    <row r="836" spans="6:27" customFormat="1">
      <c r="F836" s="1">
        <v>830</v>
      </c>
      <c r="G836" s="1">
        <v>795</v>
      </c>
      <c r="H836" s="1">
        <v>1</v>
      </c>
      <c r="I836" s="1">
        <v>795</v>
      </c>
      <c r="J836" s="1">
        <v>0</v>
      </c>
      <c r="K836" s="1" t="str">
        <f>IFERROR(IF(VLOOKUP(G836,'RESIDENCIAL POPULAR  '!$G$6:$R$1080,4,FALSE)=J836,INDEX('RESIDENCIAL POPULAR  '!$G$6:$R$1080,G837,3),"0"),0)</f>
        <v>0</v>
      </c>
      <c r="L836" s="32">
        <f t="shared" si="153"/>
        <v>795</v>
      </c>
      <c r="M836" s="1" t="str">
        <f>IFERROR(IF(VLOOKUP(G836,'RESIDENCIAL POPULAR  '!$G$6:$R$1080,4,FALSE)=J836,INDEX('RESIDENCIAL POPULAR  '!$G$6:$R$1080,G837,2),"0"),0)</f>
        <v>0</v>
      </c>
      <c r="N836" s="31">
        <f t="shared" si="146"/>
        <v>1</v>
      </c>
      <c r="O836" s="2">
        <v>0</v>
      </c>
      <c r="P836" s="2">
        <f t="shared" si="147"/>
        <v>23.417461031249999</v>
      </c>
      <c r="Q836" s="2">
        <f t="shared" ca="1" si="148"/>
        <v>17970.69215781246</v>
      </c>
      <c r="R836" s="2">
        <f t="shared" ca="1" si="154"/>
        <v>0</v>
      </c>
      <c r="S836" s="2">
        <f t="shared" ca="1" si="155"/>
        <v>17970.69215781246</v>
      </c>
      <c r="T836" s="2">
        <f t="shared" ca="1" si="149"/>
        <v>17970.69215781246</v>
      </c>
      <c r="U836" s="2">
        <f t="shared" ca="1" si="150"/>
        <v>0</v>
      </c>
      <c r="V836" s="2">
        <f t="shared" ca="1" si="151"/>
        <v>17970.69215781246</v>
      </c>
      <c r="W836" s="2">
        <f t="shared" si="152"/>
        <v>0</v>
      </c>
      <c r="X836" s="2">
        <f t="shared" ca="1" si="157"/>
        <v>22.60464422366347</v>
      </c>
      <c r="Y836" s="2">
        <v>10701.317773314477</v>
      </c>
      <c r="Z836" s="22">
        <v>0</v>
      </c>
      <c r="AA836" s="65">
        <f t="shared" si="156"/>
        <v>10701.317773314477</v>
      </c>
    </row>
    <row r="837" spans="6:27" customFormat="1">
      <c r="F837" s="1">
        <v>831</v>
      </c>
      <c r="G837" s="1">
        <v>800</v>
      </c>
      <c r="H837" s="1">
        <v>1</v>
      </c>
      <c r="I837" s="1">
        <v>800</v>
      </c>
      <c r="J837" s="1">
        <v>0</v>
      </c>
      <c r="K837" s="1" t="str">
        <f>IFERROR(IF(VLOOKUP(G837,'RESIDENCIAL POPULAR  '!$G$6:$R$1080,4,FALSE)=J837,INDEX('RESIDENCIAL POPULAR  '!$G$6:$R$1080,G838,3),"0"),0)</f>
        <v>0</v>
      </c>
      <c r="L837" s="32">
        <f t="shared" si="153"/>
        <v>800</v>
      </c>
      <c r="M837" s="1" t="str">
        <f>IFERROR(IF(VLOOKUP(G837,'RESIDENCIAL POPULAR  '!$G$6:$R$1080,4,FALSE)=J837,INDEX('RESIDENCIAL POPULAR  '!$G$6:$R$1080,G838,2),"0"),0)</f>
        <v>0</v>
      </c>
      <c r="N837" s="31">
        <f t="shared" si="146"/>
        <v>1</v>
      </c>
      <c r="O837" s="2">
        <v>0</v>
      </c>
      <c r="P837" s="2">
        <f t="shared" si="147"/>
        <v>23.417461031249999</v>
      </c>
      <c r="Q837" s="2">
        <f t="shared" ca="1" si="148"/>
        <v>18087.779462968709</v>
      </c>
      <c r="R837" s="2">
        <f t="shared" ca="1" si="154"/>
        <v>0</v>
      </c>
      <c r="S837" s="2">
        <f t="shared" ca="1" si="155"/>
        <v>18087.779462968709</v>
      </c>
      <c r="T837" s="2">
        <f t="shared" ca="1" si="149"/>
        <v>18087.779462968709</v>
      </c>
      <c r="U837" s="2">
        <f t="shared" ca="1" si="150"/>
        <v>0</v>
      </c>
      <c r="V837" s="2">
        <f t="shared" ca="1" si="151"/>
        <v>18087.779462968709</v>
      </c>
      <c r="W837" s="2">
        <f t="shared" si="152"/>
        <v>0</v>
      </c>
      <c r="X837" s="2">
        <f t="shared" ca="1" si="157"/>
        <v>22.609724328710886</v>
      </c>
      <c r="Y837" s="2">
        <v>10770.246888964923</v>
      </c>
      <c r="Z837" s="22">
        <v>0</v>
      </c>
      <c r="AA837" s="65">
        <f t="shared" si="156"/>
        <v>10770.246888964923</v>
      </c>
    </row>
    <row r="838" spans="6:27" customFormat="1">
      <c r="F838" s="1">
        <v>832</v>
      </c>
      <c r="G838" s="1">
        <v>800</v>
      </c>
      <c r="H838" s="1">
        <v>1</v>
      </c>
      <c r="I838" s="1">
        <v>800</v>
      </c>
      <c r="J838" s="1">
        <v>100</v>
      </c>
      <c r="K838" s="1">
        <f>IFERROR(IF(VLOOKUP(G838,'RESIDENCIAL POPULAR  '!$G$6:$R$1080,4,FALSE)=J838,INDEX('RESIDENCIAL POPULAR  '!$G$6:$R$1080,G839,3),"0"),0)</f>
        <v>0</v>
      </c>
      <c r="L838" s="32">
        <f t="shared" si="153"/>
        <v>800</v>
      </c>
      <c r="M838" s="1">
        <f>IFERROR(IF(VLOOKUP(G838,'RESIDENCIAL POPULAR  '!$G$6:$R$1080,4,FALSE)=J838,INDEX('RESIDENCIAL POPULAR  '!$G$6:$R$1080,G839,2),"0"),0)</f>
        <v>0</v>
      </c>
      <c r="N838" s="31">
        <f t="shared" ref="N838:N901" si="158">H838-M838</f>
        <v>1</v>
      </c>
      <c r="O838" s="2">
        <v>0</v>
      </c>
      <c r="P838" s="2">
        <f t="shared" ref="P838:P901" si="159">_xlfn.IFS(AND(G838&gt;=$B$6,G838&lt;$B$7),$D$6,AND(G838&gt;=$B$7,G838&lt;$B$8),$D$7,AND(G838&gt;=$B$8,G838&lt;$B$9),$D$8,AND(G838&gt;=$B$9,G838&lt;$B$10),$D$9,AND(G838&gt;=$B$10,G838&lt;$B$11),$D$10,AND(G838&gt;=$B$11,G838&lt;$B$12),$D$11,AND(G838&gt;=$B$12,G838&lt;$B$13),$D$12)</f>
        <v>23.417461031249999</v>
      </c>
      <c r="Q838" s="2">
        <f t="shared" ref="Q838:Q901" ca="1" si="160">_xlfn.IFS(AND(G838&gt;=$B$6,G838&lt;$B$7),O838+G838*P838,         AND(G838&gt;=$B$7,G838&lt;$B$8),INDEX($Q$7:$Q$917,F838-1,1)+(G838-INDEX($G$7:$G$917,F838-1,1))*P838,     AND(G838&gt;=$B$8,G838&lt;F838),INDEX($Q$7:$Q$917,F838-1,1)+(G838-INDEX($G$7:$G$917,F838-1,1))*P838,   AND(G838&gt;=F838,G838&lt;$B$10),INDEX($Q$7:$Q$917,F838-1,1)+(G838-INDEX($G$7:$G$917,F838-1,1))*P838,      AND(G838&gt;=$B$10,G838&lt;$B$11),INDEX($Q$7:$Q$917,$B$10-1,1)+(G838-INDEX($G$7:$G$917,$B$10-1,1))*P838,    AND(G838&gt;=$B$11,G838&lt;$B$12),INDEX($Q$7:$Q$917,$B$11-1,1)+(G838-INDEX($G$7:$G$917,$B$11-1,1))*P838,          AND(G838&gt;=$B$12,G838&lt;$B$13),INDEX($Q$7:$Q$917,$B$12-1,1)+(G838-INDEX($G$7:$G$917,$B$12-1,1))*P838,    AND(G838&gt;=$B$12,G838&lt;$B$13),INDEX($Q$7:$Q$917,$B$12-1,1)+(G838-INDEX($G$7:$G$917,$B$12-1,1))*P838                )</f>
        <v>18087.779462968709</v>
      </c>
      <c r="R838" s="2">
        <f t="shared" ca="1" si="154"/>
        <v>18087.779462968709</v>
      </c>
      <c r="S838" s="2">
        <f t="shared" ca="1" si="155"/>
        <v>36175.558925937417</v>
      </c>
      <c r="T838" s="2">
        <f t="shared" ref="T838:T901" ca="1" si="161">N838*Q838</f>
        <v>18087.779462968709</v>
      </c>
      <c r="U838" s="2">
        <f t="shared" ref="U838:U901" ca="1" si="162">N838*R838</f>
        <v>18087.779462968709</v>
      </c>
      <c r="V838" s="2">
        <f t="shared" ref="V838:V901" ca="1" si="163">N838*S838</f>
        <v>36175.558925937417</v>
      </c>
      <c r="W838" s="2">
        <f t="shared" ref="W838:W901" si="164">IFERROR((O838*N838),"-")</f>
        <v>0</v>
      </c>
      <c r="X838" s="2">
        <f t="shared" ca="1" si="157"/>
        <v>22.609724328710886</v>
      </c>
      <c r="Y838" s="2">
        <v>10770.246888964923</v>
      </c>
      <c r="Z838" s="22">
        <v>10770.246888964923</v>
      </c>
      <c r="AA838" s="65">
        <f t="shared" si="156"/>
        <v>21540.493777929845</v>
      </c>
    </row>
    <row r="839" spans="6:27" customFormat="1">
      <c r="F839" s="1">
        <v>833</v>
      </c>
      <c r="G839" s="1">
        <v>803</v>
      </c>
      <c r="H839" s="1">
        <v>1</v>
      </c>
      <c r="I839" s="1">
        <v>803</v>
      </c>
      <c r="J839" s="1">
        <v>60</v>
      </c>
      <c r="K839" s="1" t="str">
        <f>IFERROR(IF(VLOOKUP(G839,'RESIDENCIAL POPULAR  '!$G$6:$R$1080,4,FALSE)=J839,INDEX('RESIDENCIAL POPULAR  '!$G$6:$R$1080,G840,3),"0"),0)</f>
        <v>0</v>
      </c>
      <c r="L839" s="32">
        <f t="shared" ref="L839:L902" si="165">I839-K839</f>
        <v>803</v>
      </c>
      <c r="M839" s="1" t="str">
        <f>IFERROR(IF(VLOOKUP(G839,'RESIDENCIAL POPULAR  '!$G$6:$R$1080,4,FALSE)=J839,INDEX('RESIDENCIAL POPULAR  '!$G$6:$R$1080,G840,2),"0"),0)</f>
        <v>0</v>
      </c>
      <c r="N839" s="31">
        <f t="shared" si="158"/>
        <v>1</v>
      </c>
      <c r="O839" s="2">
        <v>0</v>
      </c>
      <c r="P839" s="2">
        <f t="shared" si="159"/>
        <v>23.417461031249999</v>
      </c>
      <c r="Q839" s="2">
        <f t="shared" ca="1" si="160"/>
        <v>18158.031846062458</v>
      </c>
      <c r="R839" s="2">
        <f t="shared" ref="R839:R902" ca="1" si="166">Q839*(J839/100)</f>
        <v>10894.819107637475</v>
      </c>
      <c r="S839" s="2">
        <f t="shared" ref="S839:S902" ca="1" si="167">Q839+R839</f>
        <v>29052.850953699934</v>
      </c>
      <c r="T839" s="2">
        <f t="shared" ca="1" si="161"/>
        <v>18158.031846062458</v>
      </c>
      <c r="U839" s="2">
        <f t="shared" ca="1" si="162"/>
        <v>10894.819107637475</v>
      </c>
      <c r="V839" s="2">
        <f t="shared" ca="1" si="163"/>
        <v>29052.850953699934</v>
      </c>
      <c r="W839" s="2">
        <f t="shared" si="164"/>
        <v>0</v>
      </c>
      <c r="X839" s="2">
        <f t="shared" ca="1" si="157"/>
        <v>22.612742024984382</v>
      </c>
      <c r="Y839" s="2">
        <v>10811.604358355191</v>
      </c>
      <c r="Z839" s="22">
        <v>6486.9626150131144</v>
      </c>
      <c r="AA839" s="65">
        <f t="shared" ref="AA839:AA902" si="168">Y839+Z839</f>
        <v>17298.566973368306</v>
      </c>
    </row>
    <row r="840" spans="6:27" customFormat="1">
      <c r="F840" s="1">
        <v>834</v>
      </c>
      <c r="G840" s="1">
        <v>805</v>
      </c>
      <c r="H840" s="1">
        <v>1</v>
      </c>
      <c r="I840" s="1">
        <v>805</v>
      </c>
      <c r="J840" s="1">
        <v>0</v>
      </c>
      <c r="K840" s="1" t="str">
        <f>IFERROR(IF(VLOOKUP(G840,'RESIDENCIAL POPULAR  '!$G$6:$R$1080,4,FALSE)=J840,INDEX('RESIDENCIAL POPULAR  '!$G$6:$R$1080,G841,3),"0"),0)</f>
        <v>0</v>
      </c>
      <c r="L840" s="32">
        <f t="shared" si="165"/>
        <v>805</v>
      </c>
      <c r="M840" s="1" t="str">
        <f>IFERROR(IF(VLOOKUP(G840,'RESIDENCIAL POPULAR  '!$G$6:$R$1080,4,FALSE)=J840,INDEX('RESIDENCIAL POPULAR  '!$G$6:$R$1080,G841,2),"0"),0)</f>
        <v>0</v>
      </c>
      <c r="N840" s="31">
        <f t="shared" si="158"/>
        <v>1</v>
      </c>
      <c r="O840" s="2">
        <v>0</v>
      </c>
      <c r="P840" s="2">
        <f t="shared" si="159"/>
        <v>23.417461031249999</v>
      </c>
      <c r="Q840" s="2">
        <f t="shared" ca="1" si="160"/>
        <v>18204.866768124957</v>
      </c>
      <c r="R840" s="2">
        <f t="shared" ca="1" si="166"/>
        <v>0</v>
      </c>
      <c r="S840" s="2">
        <f t="shared" ca="1" si="167"/>
        <v>18204.866768124957</v>
      </c>
      <c r="T840" s="2">
        <f t="shared" ca="1" si="161"/>
        <v>18204.866768124957</v>
      </c>
      <c r="U840" s="2">
        <f t="shared" ca="1" si="162"/>
        <v>0</v>
      </c>
      <c r="V840" s="2">
        <f t="shared" ca="1" si="163"/>
        <v>18204.866768124957</v>
      </c>
      <c r="W840" s="2">
        <f t="shared" si="164"/>
        <v>0</v>
      </c>
      <c r="X840" s="2">
        <f t="shared" ca="1" si="157"/>
        <v>22.6147413268633</v>
      </c>
      <c r="Y840" s="2">
        <v>10839.176004615369</v>
      </c>
      <c r="Z840" s="22">
        <v>0</v>
      </c>
      <c r="AA840" s="65">
        <f t="shared" si="168"/>
        <v>10839.176004615369</v>
      </c>
    </row>
    <row r="841" spans="6:27" customFormat="1">
      <c r="F841" s="1">
        <v>835</v>
      </c>
      <c r="G841" s="1">
        <v>815</v>
      </c>
      <c r="H841" s="1">
        <v>1</v>
      </c>
      <c r="I841" s="1">
        <v>815</v>
      </c>
      <c r="J841" s="1">
        <v>0</v>
      </c>
      <c r="K841" s="1" t="str">
        <f>IFERROR(IF(VLOOKUP(G841,'RESIDENCIAL POPULAR  '!$G$6:$R$1080,4,FALSE)=J841,INDEX('RESIDENCIAL POPULAR  '!$G$6:$R$1080,G842,3),"0"),0)</f>
        <v>0</v>
      </c>
      <c r="L841" s="32">
        <f t="shared" si="165"/>
        <v>815</v>
      </c>
      <c r="M841" s="1" t="str">
        <f>IFERROR(IF(VLOOKUP(G841,'RESIDENCIAL POPULAR  '!$G$6:$R$1080,4,FALSE)=J841,INDEX('RESIDENCIAL POPULAR  '!$G$6:$R$1080,G842,2),"0"),0)</f>
        <v>0</v>
      </c>
      <c r="N841" s="31">
        <f t="shared" si="158"/>
        <v>1</v>
      </c>
      <c r="O841" s="2">
        <v>0</v>
      </c>
      <c r="P841" s="2">
        <f t="shared" si="159"/>
        <v>23.417461031249999</v>
      </c>
      <c r="Q841" s="2">
        <f t="shared" ca="1" si="160"/>
        <v>18439.041378437458</v>
      </c>
      <c r="R841" s="2">
        <f t="shared" ca="1" si="166"/>
        <v>0</v>
      </c>
      <c r="S841" s="2">
        <f t="shared" ca="1" si="167"/>
        <v>18439.041378437458</v>
      </c>
      <c r="T841" s="2">
        <f t="shared" ca="1" si="161"/>
        <v>18439.041378437458</v>
      </c>
      <c r="U841" s="2">
        <f t="shared" ca="1" si="162"/>
        <v>0</v>
      </c>
      <c r="V841" s="2">
        <f t="shared" ca="1" si="163"/>
        <v>18439.041378437458</v>
      </c>
      <c r="W841" s="2">
        <f t="shared" si="164"/>
        <v>0</v>
      </c>
      <c r="X841" s="2">
        <f t="shared" ca="1" si="157"/>
        <v>22.624590648389518</v>
      </c>
      <c r="Y841" s="2">
        <v>10977.034235916261</v>
      </c>
      <c r="Z841" s="22">
        <v>0</v>
      </c>
      <c r="AA841" s="65">
        <f t="shared" si="168"/>
        <v>10977.034235916261</v>
      </c>
    </row>
    <row r="842" spans="6:27" customFormat="1">
      <c r="F842" s="1">
        <v>836</v>
      </c>
      <c r="G842" s="1">
        <v>815</v>
      </c>
      <c r="H842" s="1">
        <v>1</v>
      </c>
      <c r="I842" s="1">
        <v>815</v>
      </c>
      <c r="J842" s="1">
        <v>100</v>
      </c>
      <c r="K842" s="1">
        <f>IFERROR(IF(VLOOKUP(G842,'RESIDENCIAL POPULAR  '!$G$6:$R$1080,4,FALSE)=J842,INDEX('RESIDENCIAL POPULAR  '!$G$6:$R$1080,G843,3),"0"),0)</f>
        <v>0</v>
      </c>
      <c r="L842" s="32">
        <f t="shared" si="165"/>
        <v>815</v>
      </c>
      <c r="M842" s="1">
        <f>IFERROR(IF(VLOOKUP(G842,'RESIDENCIAL POPULAR  '!$G$6:$R$1080,4,FALSE)=J842,INDEX('RESIDENCIAL POPULAR  '!$G$6:$R$1080,G843,2),"0"),0)</f>
        <v>0</v>
      </c>
      <c r="N842" s="31">
        <f t="shared" si="158"/>
        <v>1</v>
      </c>
      <c r="O842" s="2">
        <v>0</v>
      </c>
      <c r="P842" s="2">
        <f t="shared" si="159"/>
        <v>23.417461031249999</v>
      </c>
      <c r="Q842" s="2">
        <f t="shared" ca="1" si="160"/>
        <v>18439.041378437458</v>
      </c>
      <c r="R842" s="2">
        <f t="shared" ca="1" si="166"/>
        <v>18439.041378437458</v>
      </c>
      <c r="S842" s="2">
        <f t="shared" ca="1" si="167"/>
        <v>36878.082756874916</v>
      </c>
      <c r="T842" s="2">
        <f t="shared" ca="1" si="161"/>
        <v>18439.041378437458</v>
      </c>
      <c r="U842" s="2">
        <f t="shared" ca="1" si="162"/>
        <v>18439.041378437458</v>
      </c>
      <c r="V842" s="2">
        <f t="shared" ca="1" si="163"/>
        <v>36878.082756874916</v>
      </c>
      <c r="W842" s="2">
        <f t="shared" si="164"/>
        <v>0</v>
      </c>
      <c r="X842" s="2">
        <f t="shared" ca="1" si="157"/>
        <v>22.624590648389518</v>
      </c>
      <c r="Y842" s="2">
        <v>10977.034235916261</v>
      </c>
      <c r="Z842" s="22">
        <v>10977.034235916261</v>
      </c>
      <c r="AA842" s="65">
        <f t="shared" si="168"/>
        <v>21954.068471832521</v>
      </c>
    </row>
    <row r="843" spans="6:27" customFormat="1">
      <c r="F843" s="1">
        <v>837</v>
      </c>
      <c r="G843" s="1">
        <v>823</v>
      </c>
      <c r="H843" s="1">
        <v>1</v>
      </c>
      <c r="I843" s="1">
        <v>823</v>
      </c>
      <c r="J843" s="1">
        <v>0</v>
      </c>
      <c r="K843" s="1" t="str">
        <f>IFERROR(IF(VLOOKUP(G843,'RESIDENCIAL POPULAR  '!$G$6:$R$1080,4,FALSE)=J843,INDEX('RESIDENCIAL POPULAR  '!$G$6:$R$1080,G844,3),"0"),0)</f>
        <v>0</v>
      </c>
      <c r="L843" s="32">
        <f t="shared" si="165"/>
        <v>823</v>
      </c>
      <c r="M843" s="1" t="str">
        <f>IFERROR(IF(VLOOKUP(G843,'RESIDENCIAL POPULAR  '!$G$6:$R$1080,4,FALSE)=J843,INDEX('RESIDENCIAL POPULAR  '!$G$6:$R$1080,G844,2),"0"),0)</f>
        <v>0</v>
      </c>
      <c r="N843" s="31">
        <f t="shared" si="158"/>
        <v>1</v>
      </c>
      <c r="O843" s="2">
        <v>0</v>
      </c>
      <c r="P843" s="2">
        <f t="shared" si="159"/>
        <v>23.417461031249999</v>
      </c>
      <c r="Q843" s="2">
        <f t="shared" ca="1" si="160"/>
        <v>18626.381066687456</v>
      </c>
      <c r="R843" s="2">
        <f t="shared" ca="1" si="166"/>
        <v>0</v>
      </c>
      <c r="S843" s="2">
        <f t="shared" ca="1" si="167"/>
        <v>18626.381066687456</v>
      </c>
      <c r="T843" s="2">
        <f t="shared" ca="1" si="161"/>
        <v>18626.381066687456</v>
      </c>
      <c r="U843" s="2">
        <f t="shared" ca="1" si="162"/>
        <v>0</v>
      </c>
      <c r="V843" s="2">
        <f t="shared" ca="1" si="163"/>
        <v>18626.381066687456</v>
      </c>
      <c r="W843" s="2">
        <f t="shared" si="164"/>
        <v>0</v>
      </c>
      <c r="X843" s="2">
        <f t="shared" ca="1" si="157"/>
        <v>22.63229777240274</v>
      </c>
      <c r="Y843" s="2">
        <v>11087.320820956975</v>
      </c>
      <c r="Z843" s="22">
        <v>0</v>
      </c>
      <c r="AA843" s="65">
        <f t="shared" si="168"/>
        <v>11087.320820956975</v>
      </c>
    </row>
    <row r="844" spans="6:27" customFormat="1">
      <c r="F844" s="1">
        <v>838</v>
      </c>
      <c r="G844" s="1">
        <v>829</v>
      </c>
      <c r="H844" s="1">
        <v>1</v>
      </c>
      <c r="I844" s="1">
        <v>829</v>
      </c>
      <c r="J844" s="1">
        <v>100</v>
      </c>
      <c r="K844" s="1">
        <f>IFERROR(IF(VLOOKUP(G844,'RESIDENCIAL POPULAR  '!$G$6:$R$1080,4,FALSE)=J844,INDEX('RESIDENCIAL POPULAR  '!$G$6:$R$1080,G845,3),"0"),0)</f>
        <v>0</v>
      </c>
      <c r="L844" s="32">
        <f t="shared" si="165"/>
        <v>829</v>
      </c>
      <c r="M844" s="1">
        <f>IFERROR(IF(VLOOKUP(G844,'RESIDENCIAL POPULAR  '!$G$6:$R$1080,4,FALSE)=J844,INDEX('RESIDENCIAL POPULAR  '!$G$6:$R$1080,G845,2),"0"),0)</f>
        <v>0</v>
      </c>
      <c r="N844" s="31">
        <f t="shared" si="158"/>
        <v>1</v>
      </c>
      <c r="O844" s="2">
        <v>0</v>
      </c>
      <c r="P844" s="2">
        <f t="shared" si="159"/>
        <v>23.417461031249999</v>
      </c>
      <c r="Q844" s="2">
        <f t="shared" ca="1" si="160"/>
        <v>18766.885832874956</v>
      </c>
      <c r="R844" s="2">
        <f t="shared" ca="1" si="166"/>
        <v>18766.885832874956</v>
      </c>
      <c r="S844" s="2">
        <f t="shared" ca="1" si="167"/>
        <v>37533.771665749911</v>
      </c>
      <c r="T844" s="2">
        <f t="shared" ca="1" si="161"/>
        <v>18766.885832874956</v>
      </c>
      <c r="U844" s="2">
        <f t="shared" ca="1" si="162"/>
        <v>18766.885832874956</v>
      </c>
      <c r="V844" s="2">
        <f t="shared" ca="1" si="163"/>
        <v>37533.771665749911</v>
      </c>
      <c r="W844" s="2">
        <f t="shared" si="164"/>
        <v>0</v>
      </c>
      <c r="X844" s="2">
        <f t="shared" ref="X844:X907" ca="1" si="169">Q844/G844</f>
        <v>22.637980498039752</v>
      </c>
      <c r="Y844" s="2">
        <v>11170.03575973751</v>
      </c>
      <c r="Z844" s="22">
        <v>11170.03575973751</v>
      </c>
      <c r="AA844" s="65">
        <f t="shared" si="168"/>
        <v>22340.071519475019</v>
      </c>
    </row>
    <row r="845" spans="6:27" customFormat="1">
      <c r="F845" s="1">
        <v>839</v>
      </c>
      <c r="G845" s="1">
        <v>849</v>
      </c>
      <c r="H845" s="1">
        <v>2</v>
      </c>
      <c r="I845" s="1">
        <v>1698</v>
      </c>
      <c r="J845" s="1">
        <v>100</v>
      </c>
      <c r="K845" s="1">
        <f>IFERROR(IF(VLOOKUP(G845,'RESIDENCIAL POPULAR  '!$G$6:$R$1080,4,FALSE)=J845,INDEX('RESIDENCIAL POPULAR  '!$G$6:$R$1080,G846,3),"0"),0)</f>
        <v>0</v>
      </c>
      <c r="L845" s="32">
        <f t="shared" si="165"/>
        <v>1698</v>
      </c>
      <c r="M845" s="1">
        <f>IFERROR(IF(VLOOKUP(G845,'RESIDENCIAL POPULAR  '!$G$6:$R$1080,4,FALSE)=J845,INDEX('RESIDENCIAL POPULAR  '!$G$6:$R$1080,G846,2),"0"),0)</f>
        <v>0</v>
      </c>
      <c r="N845" s="31">
        <f t="shared" si="158"/>
        <v>2</v>
      </c>
      <c r="O845" s="2">
        <v>0</v>
      </c>
      <c r="P845" s="2">
        <f t="shared" si="159"/>
        <v>23.417461031249999</v>
      </c>
      <c r="Q845" s="2">
        <f t="shared" ca="1" si="160"/>
        <v>19721.88972728125</v>
      </c>
      <c r="R845" s="2">
        <f t="shared" ca="1" si="166"/>
        <v>19721.88972728125</v>
      </c>
      <c r="S845" s="2">
        <f t="shared" ca="1" si="167"/>
        <v>39443.7794545625</v>
      </c>
      <c r="T845" s="2">
        <f t="shared" ca="1" si="161"/>
        <v>39443.7794545625</v>
      </c>
      <c r="U845" s="2">
        <f t="shared" ca="1" si="162"/>
        <v>39443.7794545625</v>
      </c>
      <c r="V845" s="2">
        <f t="shared" ca="1" si="163"/>
        <v>78887.558909125</v>
      </c>
      <c r="W845" s="2">
        <f t="shared" si="164"/>
        <v>0</v>
      </c>
      <c r="X845" s="2">
        <f t="shared" ca="1" si="169"/>
        <v>23.229552093381919</v>
      </c>
      <c r="Y845" s="2">
        <v>11596.105606144827</v>
      </c>
      <c r="Z845" s="22">
        <v>11596.105606144827</v>
      </c>
      <c r="AA845" s="65">
        <f t="shared" si="168"/>
        <v>23192.211212289654</v>
      </c>
    </row>
    <row r="846" spans="6:27" customFormat="1">
      <c r="F846" s="1">
        <v>840</v>
      </c>
      <c r="G846" s="1">
        <v>857</v>
      </c>
      <c r="H846" s="1">
        <v>1</v>
      </c>
      <c r="I846" s="1">
        <v>857</v>
      </c>
      <c r="J846" s="1">
        <v>0</v>
      </c>
      <c r="K846" s="1" t="str">
        <f>IFERROR(IF(VLOOKUP(G846,'RESIDENCIAL POPULAR  '!$G$6:$R$1080,4,FALSE)=J846,INDEX('RESIDENCIAL POPULAR  '!$G$6:$R$1080,G847,3),"0"),0)</f>
        <v>0</v>
      </c>
      <c r="L846" s="32">
        <f t="shared" si="165"/>
        <v>857</v>
      </c>
      <c r="M846" s="1" t="str">
        <f>IFERROR(IF(VLOOKUP(G846,'RESIDENCIAL POPULAR  '!$G$6:$R$1080,4,FALSE)=J846,INDEX('RESIDENCIAL POPULAR  '!$G$6:$R$1080,G847,2),"0"),0)</f>
        <v>0</v>
      </c>
      <c r="N846" s="31">
        <f t="shared" si="158"/>
        <v>1</v>
      </c>
      <c r="O846" s="2">
        <v>0</v>
      </c>
      <c r="P846" s="2">
        <f t="shared" si="159"/>
        <v>23.417461031249999</v>
      </c>
      <c r="Q846" s="2">
        <f t="shared" ca="1" si="160"/>
        <v>19909.229415531248</v>
      </c>
      <c r="R846" s="2">
        <f t="shared" ca="1" si="166"/>
        <v>0</v>
      </c>
      <c r="S846" s="2">
        <f t="shared" ca="1" si="167"/>
        <v>19909.229415531248</v>
      </c>
      <c r="T846" s="2">
        <f t="shared" ca="1" si="161"/>
        <v>19909.229415531248</v>
      </c>
      <c r="U846" s="2">
        <f t="shared" ca="1" si="162"/>
        <v>0</v>
      </c>
      <c r="V846" s="2">
        <f t="shared" ca="1" si="163"/>
        <v>19909.229415531248</v>
      </c>
      <c r="W846" s="2">
        <f t="shared" si="164"/>
        <v>0</v>
      </c>
      <c r="X846" s="2">
        <f t="shared" ca="1" si="169"/>
        <v>23.23130620248687</v>
      </c>
      <c r="Y846" s="2">
        <v>11706.39219118554</v>
      </c>
      <c r="Z846" s="22">
        <v>0</v>
      </c>
      <c r="AA846" s="65">
        <f t="shared" si="168"/>
        <v>11706.39219118554</v>
      </c>
    </row>
    <row r="847" spans="6:27" customFormat="1">
      <c r="F847" s="1">
        <v>841</v>
      </c>
      <c r="G847" s="1">
        <v>865</v>
      </c>
      <c r="H847" s="1">
        <v>1</v>
      </c>
      <c r="I847" s="1">
        <v>865</v>
      </c>
      <c r="J847" s="1">
        <v>100</v>
      </c>
      <c r="K847" s="1">
        <f>IFERROR(IF(VLOOKUP(G847,'RESIDENCIAL POPULAR  '!$G$6:$R$1080,4,FALSE)=J847,INDEX('RESIDENCIAL POPULAR  '!$G$6:$R$1080,G848,3),"0"),0)</f>
        <v>0</v>
      </c>
      <c r="L847" s="32">
        <f t="shared" si="165"/>
        <v>865</v>
      </c>
      <c r="M847" s="1">
        <f>IFERROR(IF(VLOOKUP(G847,'RESIDENCIAL POPULAR  '!$G$6:$R$1080,4,FALSE)=J847,INDEX('RESIDENCIAL POPULAR  '!$G$6:$R$1080,G848,2),"0"),0)</f>
        <v>0</v>
      </c>
      <c r="N847" s="31">
        <f t="shared" si="158"/>
        <v>1</v>
      </c>
      <c r="O847" s="2">
        <v>0</v>
      </c>
      <c r="P847" s="2">
        <f t="shared" si="159"/>
        <v>23.417461031249999</v>
      </c>
      <c r="Q847" s="2">
        <f t="shared" ca="1" si="160"/>
        <v>20096.56910378125</v>
      </c>
      <c r="R847" s="2">
        <f t="shared" ca="1" si="166"/>
        <v>20096.56910378125</v>
      </c>
      <c r="S847" s="2">
        <f t="shared" ca="1" si="167"/>
        <v>40193.138207562501</v>
      </c>
      <c r="T847" s="2">
        <f t="shared" ca="1" si="161"/>
        <v>20096.56910378125</v>
      </c>
      <c r="U847" s="2">
        <f t="shared" ca="1" si="162"/>
        <v>20096.56910378125</v>
      </c>
      <c r="V847" s="2">
        <f t="shared" ca="1" si="163"/>
        <v>40193.138207562501</v>
      </c>
      <c r="W847" s="2">
        <f t="shared" si="164"/>
        <v>0</v>
      </c>
      <c r="X847" s="2">
        <f t="shared" ca="1" si="169"/>
        <v>23.233027865643063</v>
      </c>
      <c r="Y847" s="2">
        <v>11816.678776226254</v>
      </c>
      <c r="Z847" s="22">
        <v>11816.678776226254</v>
      </c>
      <c r="AA847" s="65">
        <f t="shared" si="168"/>
        <v>23633.357552452508</v>
      </c>
    </row>
    <row r="848" spans="6:27" customFormat="1">
      <c r="F848" s="1">
        <v>842</v>
      </c>
      <c r="G848" s="1">
        <v>879</v>
      </c>
      <c r="H848" s="1">
        <v>1</v>
      </c>
      <c r="I848" s="1">
        <v>879</v>
      </c>
      <c r="J848" s="1">
        <v>60</v>
      </c>
      <c r="K848" s="1" t="str">
        <f>IFERROR(IF(VLOOKUP(G848,'RESIDENCIAL POPULAR  '!$G$6:$R$1080,4,FALSE)=J848,INDEX('RESIDENCIAL POPULAR  '!$G$6:$R$1080,G849,3),"0"),0)</f>
        <v>0</v>
      </c>
      <c r="L848" s="32">
        <f t="shared" si="165"/>
        <v>879</v>
      </c>
      <c r="M848" s="1" t="str">
        <f>IFERROR(IF(VLOOKUP(G848,'RESIDENCIAL POPULAR  '!$G$6:$R$1080,4,FALSE)=J848,INDEX('RESIDENCIAL POPULAR  '!$G$6:$R$1080,G849,2),"0"),0)</f>
        <v>0</v>
      </c>
      <c r="N848" s="31">
        <f t="shared" si="158"/>
        <v>1</v>
      </c>
      <c r="O848" s="2">
        <v>0</v>
      </c>
      <c r="P848" s="2">
        <f t="shared" si="159"/>
        <v>23.417461031249999</v>
      </c>
      <c r="Q848" s="2">
        <f t="shared" ca="1" si="160"/>
        <v>20424.413558218748</v>
      </c>
      <c r="R848" s="2">
        <f t="shared" ca="1" si="166"/>
        <v>12254.648134931249</v>
      </c>
      <c r="S848" s="2">
        <f t="shared" ca="1" si="167"/>
        <v>32679.061693149997</v>
      </c>
      <c r="T848" s="2">
        <f t="shared" ca="1" si="161"/>
        <v>20424.413558218748</v>
      </c>
      <c r="U848" s="2">
        <f t="shared" ca="1" si="162"/>
        <v>12254.648134931249</v>
      </c>
      <c r="V848" s="2">
        <f t="shared" ca="1" si="163"/>
        <v>32679.061693149997</v>
      </c>
      <c r="W848" s="2">
        <f t="shared" si="164"/>
        <v>0</v>
      </c>
      <c r="X848" s="2">
        <f t="shared" ca="1" si="169"/>
        <v>23.235965367711888</v>
      </c>
      <c r="Y848" s="2">
        <v>12009.680300047503</v>
      </c>
      <c r="Z848" s="22">
        <v>7205.8081800285017</v>
      </c>
      <c r="AA848" s="65">
        <f t="shared" si="168"/>
        <v>19215.488480076005</v>
      </c>
    </row>
    <row r="849" spans="6:27" customFormat="1">
      <c r="F849" s="1">
        <v>843</v>
      </c>
      <c r="G849" s="1">
        <v>880</v>
      </c>
      <c r="H849" s="1">
        <v>1</v>
      </c>
      <c r="I849" s="1">
        <v>880</v>
      </c>
      <c r="J849" s="1">
        <v>0</v>
      </c>
      <c r="K849" s="1" t="str">
        <f>IFERROR(IF(VLOOKUP(G849,'RESIDENCIAL POPULAR  '!$G$6:$R$1080,4,FALSE)=J849,INDEX('RESIDENCIAL POPULAR  '!$G$6:$R$1080,G850,3),"0"),0)</f>
        <v>0</v>
      </c>
      <c r="L849" s="32">
        <f t="shared" si="165"/>
        <v>880</v>
      </c>
      <c r="M849" s="1" t="str">
        <f>IFERROR(IF(VLOOKUP(G849,'RESIDENCIAL POPULAR  '!$G$6:$R$1080,4,FALSE)=J849,INDEX('RESIDENCIAL POPULAR  '!$G$6:$R$1080,G850,2),"0"),0)</f>
        <v>0</v>
      </c>
      <c r="N849" s="31">
        <f t="shared" si="158"/>
        <v>1</v>
      </c>
      <c r="O849" s="2">
        <v>0</v>
      </c>
      <c r="P849" s="2">
        <f t="shared" si="159"/>
        <v>23.417461031249999</v>
      </c>
      <c r="Q849" s="2">
        <f t="shared" ca="1" si="160"/>
        <v>20447.831019249999</v>
      </c>
      <c r="R849" s="2">
        <f t="shared" ca="1" si="166"/>
        <v>0</v>
      </c>
      <c r="S849" s="2">
        <f t="shared" ca="1" si="167"/>
        <v>20447.831019249999</v>
      </c>
      <c r="T849" s="2">
        <f t="shared" ca="1" si="161"/>
        <v>20447.831019249999</v>
      </c>
      <c r="U849" s="2">
        <f t="shared" ca="1" si="162"/>
        <v>0</v>
      </c>
      <c r="V849" s="2">
        <f t="shared" ca="1" si="163"/>
        <v>20447.831019249999</v>
      </c>
      <c r="W849" s="2">
        <f t="shared" si="164"/>
        <v>0</v>
      </c>
      <c r="X849" s="2">
        <f t="shared" ca="1" si="169"/>
        <v>23.236171612784091</v>
      </c>
      <c r="Y849" s="2">
        <v>12023.466123177592</v>
      </c>
      <c r="Z849" s="22">
        <v>0</v>
      </c>
      <c r="AA849" s="65">
        <f t="shared" si="168"/>
        <v>12023.466123177592</v>
      </c>
    </row>
    <row r="850" spans="6:27" customFormat="1">
      <c r="F850" s="1">
        <v>844</v>
      </c>
      <c r="G850" s="1">
        <v>889</v>
      </c>
      <c r="H850" s="1">
        <v>1</v>
      </c>
      <c r="I850" s="1">
        <v>889</v>
      </c>
      <c r="J850" s="1">
        <v>100</v>
      </c>
      <c r="K850" s="1">
        <f>IFERROR(IF(VLOOKUP(G850,'RESIDENCIAL POPULAR  '!$G$6:$R$1080,4,FALSE)=J850,INDEX('RESIDENCIAL POPULAR  '!$G$6:$R$1080,G851,3),"0"),0)</f>
        <v>0</v>
      </c>
      <c r="L850" s="32">
        <f t="shared" si="165"/>
        <v>889</v>
      </c>
      <c r="M850" s="1">
        <f>IFERROR(IF(VLOOKUP(G850,'RESIDENCIAL POPULAR  '!$G$6:$R$1080,4,FALSE)=J850,INDEX('RESIDENCIAL POPULAR  '!$G$6:$R$1080,G851,2),"0"),0)</f>
        <v>0</v>
      </c>
      <c r="N850" s="31">
        <f t="shared" si="158"/>
        <v>1</v>
      </c>
      <c r="O850" s="2">
        <v>0</v>
      </c>
      <c r="P850" s="2">
        <f t="shared" si="159"/>
        <v>23.417461031249999</v>
      </c>
      <c r="Q850" s="2">
        <f t="shared" ca="1" si="160"/>
        <v>20658.588168531249</v>
      </c>
      <c r="R850" s="2">
        <f t="shared" ca="1" si="166"/>
        <v>20658.588168531249</v>
      </c>
      <c r="S850" s="2">
        <f t="shared" ca="1" si="167"/>
        <v>41317.176337062498</v>
      </c>
      <c r="T850" s="2">
        <f t="shared" ca="1" si="161"/>
        <v>20658.588168531249</v>
      </c>
      <c r="U850" s="2">
        <f t="shared" ca="1" si="162"/>
        <v>20658.588168531249</v>
      </c>
      <c r="V850" s="2">
        <f t="shared" ca="1" si="163"/>
        <v>41317.176337062498</v>
      </c>
      <c r="W850" s="2">
        <f t="shared" si="164"/>
        <v>0</v>
      </c>
      <c r="X850" s="2">
        <f t="shared" ca="1" si="169"/>
        <v>23.238006938730315</v>
      </c>
      <c r="Y850" s="2">
        <v>12147.538531348395</v>
      </c>
      <c r="Z850" s="22">
        <v>12147.538531348395</v>
      </c>
      <c r="AA850" s="65">
        <f t="shared" si="168"/>
        <v>24295.07706269679</v>
      </c>
    </row>
    <row r="851" spans="6:27" customFormat="1">
      <c r="F851" s="1">
        <v>845</v>
      </c>
      <c r="G851" s="1">
        <v>905</v>
      </c>
      <c r="H851" s="1">
        <v>2</v>
      </c>
      <c r="I851" s="1">
        <v>1809</v>
      </c>
      <c r="J851" s="1">
        <v>100</v>
      </c>
      <c r="K851" s="1">
        <f>IFERROR(IF(VLOOKUP(G851,'RESIDENCIAL POPULAR  '!$G$6:$R$1080,4,FALSE)=J851,INDEX('RESIDENCIAL POPULAR  '!$G$6:$R$1080,G852,3),"0"),0)</f>
        <v>0</v>
      </c>
      <c r="L851" s="32">
        <f t="shared" si="165"/>
        <v>1809</v>
      </c>
      <c r="M851" s="1">
        <f>IFERROR(IF(VLOOKUP(G851,'RESIDENCIAL POPULAR  '!$G$6:$R$1080,4,FALSE)=J851,INDEX('RESIDENCIAL POPULAR  '!$G$6:$R$1080,G852,2),"0"),0)</f>
        <v>0</v>
      </c>
      <c r="N851" s="31">
        <f t="shared" si="158"/>
        <v>2</v>
      </c>
      <c r="O851" s="2">
        <v>0</v>
      </c>
      <c r="P851" s="2">
        <f t="shared" si="159"/>
        <v>23.417461031249999</v>
      </c>
      <c r="Q851" s="2">
        <f t="shared" ca="1" si="160"/>
        <v>21033.267545031249</v>
      </c>
      <c r="R851" s="2">
        <f t="shared" ca="1" si="166"/>
        <v>21033.267545031249</v>
      </c>
      <c r="S851" s="2">
        <f t="shared" ca="1" si="167"/>
        <v>42066.535090062498</v>
      </c>
      <c r="T851" s="2">
        <f t="shared" ca="1" si="161"/>
        <v>42066.535090062498</v>
      </c>
      <c r="U851" s="2">
        <f t="shared" ca="1" si="162"/>
        <v>42066.535090062498</v>
      </c>
      <c r="V851" s="2">
        <f t="shared" ca="1" si="163"/>
        <v>84133.070180124996</v>
      </c>
      <c r="W851" s="2">
        <f t="shared" si="164"/>
        <v>0</v>
      </c>
      <c r="X851" s="2">
        <f t="shared" ca="1" si="169"/>
        <v>23.241179607769336</v>
      </c>
      <c r="Y851" s="2">
        <v>12368.111701429822</v>
      </c>
      <c r="Z851" s="22">
        <v>12368.111701429822</v>
      </c>
      <c r="AA851" s="65">
        <f t="shared" si="168"/>
        <v>24736.223402859643</v>
      </c>
    </row>
    <row r="852" spans="6:27" customFormat="1">
      <c r="F852" s="1">
        <v>846</v>
      </c>
      <c r="G852" s="1">
        <v>917</v>
      </c>
      <c r="H852" s="1">
        <v>1</v>
      </c>
      <c r="I852" s="1">
        <v>917</v>
      </c>
      <c r="J852" s="1">
        <v>100</v>
      </c>
      <c r="K852" s="1">
        <f>IFERROR(IF(VLOOKUP(G852,'RESIDENCIAL POPULAR  '!$G$6:$R$1080,4,FALSE)=J852,INDEX('RESIDENCIAL POPULAR  '!$G$6:$R$1080,G853,3),"0"),0)</f>
        <v>0</v>
      </c>
      <c r="L852" s="32">
        <f t="shared" si="165"/>
        <v>917</v>
      </c>
      <c r="M852" s="1">
        <f>IFERROR(IF(VLOOKUP(G852,'RESIDENCIAL POPULAR  '!$G$6:$R$1080,4,FALSE)=J852,INDEX('RESIDENCIAL POPULAR  '!$G$6:$R$1080,G853,2),"0"),0)</f>
        <v>0</v>
      </c>
      <c r="N852" s="31">
        <f t="shared" si="158"/>
        <v>1</v>
      </c>
      <c r="O852" s="2">
        <v>0</v>
      </c>
      <c r="P852" s="2">
        <f t="shared" si="159"/>
        <v>23.417461031249999</v>
      </c>
      <c r="Q852" s="2">
        <f t="shared" ca="1" si="160"/>
        <v>21314.277077406248</v>
      </c>
      <c r="R852" s="2">
        <f t="shared" ca="1" si="166"/>
        <v>21314.277077406248</v>
      </c>
      <c r="S852" s="2">
        <f t="shared" ca="1" si="167"/>
        <v>42628.554154812497</v>
      </c>
      <c r="T852" s="2">
        <f t="shared" ca="1" si="161"/>
        <v>21314.277077406248</v>
      </c>
      <c r="U852" s="2">
        <f t="shared" ca="1" si="162"/>
        <v>21314.277077406248</v>
      </c>
      <c r="V852" s="2">
        <f t="shared" ca="1" si="163"/>
        <v>42628.554154812497</v>
      </c>
      <c r="W852" s="2">
        <f t="shared" si="164"/>
        <v>0</v>
      </c>
      <c r="X852" s="2">
        <f t="shared" ca="1" si="169"/>
        <v>23.243486453005723</v>
      </c>
      <c r="Y852" s="2">
        <v>12533.541578990891</v>
      </c>
      <c r="Z852" s="22">
        <v>12533.541578990891</v>
      </c>
      <c r="AA852" s="65">
        <f t="shared" si="168"/>
        <v>25067.083157981782</v>
      </c>
    </row>
    <row r="853" spans="6:27" customFormat="1">
      <c r="F853" s="1">
        <v>847</v>
      </c>
      <c r="G853" s="1">
        <v>928</v>
      </c>
      <c r="H853" s="1">
        <v>1</v>
      </c>
      <c r="I853" s="1">
        <v>928</v>
      </c>
      <c r="J853" s="1">
        <v>100</v>
      </c>
      <c r="K853" s="1">
        <f>IFERROR(IF(VLOOKUP(G853,'RESIDENCIAL POPULAR  '!$G$6:$R$1080,4,FALSE)=J853,INDEX('RESIDENCIAL POPULAR  '!$G$6:$R$1080,G854,3),"0"),0)</f>
        <v>0</v>
      </c>
      <c r="L853" s="32">
        <f t="shared" si="165"/>
        <v>928</v>
      </c>
      <c r="M853" s="1">
        <f>IFERROR(IF(VLOOKUP(G853,'RESIDENCIAL POPULAR  '!$G$6:$R$1080,4,FALSE)=J853,INDEX('RESIDENCIAL POPULAR  '!$G$6:$R$1080,G854,2),"0"),0)</f>
        <v>0</v>
      </c>
      <c r="N853" s="31">
        <f t="shared" si="158"/>
        <v>1</v>
      </c>
      <c r="O853" s="2">
        <v>0</v>
      </c>
      <c r="P853" s="2">
        <f t="shared" si="159"/>
        <v>23.417461031249999</v>
      </c>
      <c r="Q853" s="2">
        <f t="shared" ca="1" si="160"/>
        <v>21571.86914875</v>
      </c>
      <c r="R853" s="2">
        <f t="shared" ca="1" si="166"/>
        <v>21571.86914875</v>
      </c>
      <c r="S853" s="2">
        <f t="shared" ca="1" si="167"/>
        <v>43143.7382975</v>
      </c>
      <c r="T853" s="2">
        <f t="shared" ca="1" si="161"/>
        <v>21571.86914875</v>
      </c>
      <c r="U853" s="2">
        <f t="shared" ca="1" si="162"/>
        <v>21571.86914875</v>
      </c>
      <c r="V853" s="2">
        <f t="shared" ca="1" si="163"/>
        <v>43143.7382975</v>
      </c>
      <c r="W853" s="2">
        <f t="shared" si="164"/>
        <v>0</v>
      </c>
      <c r="X853" s="2">
        <f t="shared" ca="1" si="169"/>
        <v>23.245548651670259</v>
      </c>
      <c r="Y853" s="2">
        <v>12685.185633421872</v>
      </c>
      <c r="Z853" s="22">
        <v>12685.185633421872</v>
      </c>
      <c r="AA853" s="65">
        <f t="shared" si="168"/>
        <v>25370.371266843744</v>
      </c>
    </row>
    <row r="854" spans="6:27" customFormat="1">
      <c r="F854" s="1">
        <v>848</v>
      </c>
      <c r="G854" s="1">
        <v>933</v>
      </c>
      <c r="H854" s="1">
        <v>1</v>
      </c>
      <c r="I854" s="1">
        <v>933</v>
      </c>
      <c r="J854" s="1">
        <v>100</v>
      </c>
      <c r="K854" s="1">
        <f>IFERROR(IF(VLOOKUP(G854,'RESIDENCIAL POPULAR  '!$G$6:$R$1080,4,FALSE)=J854,INDEX('RESIDENCIAL POPULAR  '!$G$6:$R$1080,G855,3),"0"),0)</f>
        <v>0</v>
      </c>
      <c r="L854" s="32">
        <f t="shared" si="165"/>
        <v>933</v>
      </c>
      <c r="M854" s="1">
        <f>IFERROR(IF(VLOOKUP(G854,'RESIDENCIAL POPULAR  '!$G$6:$R$1080,4,FALSE)=J854,INDEX('RESIDENCIAL POPULAR  '!$G$6:$R$1080,G855,2),"0"),0)</f>
        <v>0</v>
      </c>
      <c r="N854" s="31">
        <f t="shared" si="158"/>
        <v>1</v>
      </c>
      <c r="O854" s="2">
        <v>0</v>
      </c>
      <c r="P854" s="2">
        <f t="shared" si="159"/>
        <v>23.417461031249999</v>
      </c>
      <c r="Q854" s="2">
        <f t="shared" ca="1" si="160"/>
        <v>21688.956453906248</v>
      </c>
      <c r="R854" s="2">
        <f t="shared" ca="1" si="166"/>
        <v>21688.956453906248</v>
      </c>
      <c r="S854" s="2">
        <f t="shared" ca="1" si="167"/>
        <v>43377.912907812497</v>
      </c>
      <c r="T854" s="2">
        <f t="shared" ca="1" si="161"/>
        <v>21688.956453906248</v>
      </c>
      <c r="U854" s="2">
        <f t="shared" ca="1" si="162"/>
        <v>21688.956453906248</v>
      </c>
      <c r="V854" s="2">
        <f t="shared" ca="1" si="163"/>
        <v>43377.912907812497</v>
      </c>
      <c r="W854" s="2">
        <f t="shared" si="164"/>
        <v>0</v>
      </c>
      <c r="X854" s="2">
        <f t="shared" ca="1" si="169"/>
        <v>23.246469939878079</v>
      </c>
      <c r="Y854" s="2">
        <v>12754.114749072318</v>
      </c>
      <c r="Z854" s="22">
        <v>12754.114749072318</v>
      </c>
      <c r="AA854" s="65">
        <f t="shared" si="168"/>
        <v>25508.229498144636</v>
      </c>
    </row>
    <row r="855" spans="6:27" customFormat="1">
      <c r="F855" s="1">
        <v>849</v>
      </c>
      <c r="G855" s="1">
        <v>946</v>
      </c>
      <c r="H855" s="1">
        <v>4</v>
      </c>
      <c r="I855" s="1">
        <v>3783</v>
      </c>
      <c r="J855" s="1">
        <v>100</v>
      </c>
      <c r="K855" s="1">
        <f>IFERROR(IF(VLOOKUP(G855,'RESIDENCIAL POPULAR  '!$G$6:$R$1080,4,FALSE)=J855,INDEX('RESIDENCIAL POPULAR  '!$G$6:$R$1080,G856,3),"0"),0)</f>
        <v>0</v>
      </c>
      <c r="L855" s="32">
        <f t="shared" si="165"/>
        <v>3783</v>
      </c>
      <c r="M855" s="1">
        <f>IFERROR(IF(VLOOKUP(G855,'RESIDENCIAL POPULAR  '!$G$6:$R$1080,4,FALSE)=J855,INDEX('RESIDENCIAL POPULAR  '!$G$6:$R$1080,G856,2),"0"),0)</f>
        <v>0</v>
      </c>
      <c r="N855" s="31">
        <f t="shared" si="158"/>
        <v>4</v>
      </c>
      <c r="O855" s="2">
        <v>0</v>
      </c>
      <c r="P855" s="2">
        <f t="shared" si="159"/>
        <v>23.417461031249999</v>
      </c>
      <c r="Q855" s="2">
        <f t="shared" ca="1" si="160"/>
        <v>21993.383447312499</v>
      </c>
      <c r="R855" s="2">
        <f t="shared" ca="1" si="166"/>
        <v>21993.383447312499</v>
      </c>
      <c r="S855" s="2">
        <f t="shared" ca="1" si="167"/>
        <v>43986.766894624998</v>
      </c>
      <c r="T855" s="2">
        <f t="shared" ca="1" si="161"/>
        <v>87973.533789249996</v>
      </c>
      <c r="U855" s="2">
        <f t="shared" ca="1" si="162"/>
        <v>87973.533789249996</v>
      </c>
      <c r="V855" s="2">
        <f t="shared" ca="1" si="163"/>
        <v>175947.06757849999</v>
      </c>
      <c r="W855" s="2">
        <f t="shared" si="164"/>
        <v>0</v>
      </c>
      <c r="X855" s="2">
        <f t="shared" ca="1" si="169"/>
        <v>23.248819711746826</v>
      </c>
      <c r="Y855" s="2">
        <v>12933.330449763478</v>
      </c>
      <c r="Z855" s="22">
        <v>12933.330449763478</v>
      </c>
      <c r="AA855" s="65">
        <f t="shared" si="168"/>
        <v>25866.660899526956</v>
      </c>
    </row>
    <row r="856" spans="6:27" customFormat="1">
      <c r="F856" s="1">
        <v>850</v>
      </c>
      <c r="G856" s="1">
        <v>948</v>
      </c>
      <c r="H856" s="1">
        <v>1</v>
      </c>
      <c r="I856" s="1">
        <v>948</v>
      </c>
      <c r="J856" s="1">
        <v>100</v>
      </c>
      <c r="K856" s="1">
        <f>IFERROR(IF(VLOOKUP(G856,'RESIDENCIAL POPULAR  '!$G$6:$R$1080,4,FALSE)=J856,INDEX('RESIDENCIAL POPULAR  '!$G$6:$R$1080,G857,3),"0"),0)</f>
        <v>0</v>
      </c>
      <c r="L856" s="32">
        <f t="shared" si="165"/>
        <v>948</v>
      </c>
      <c r="M856" s="1">
        <f>IFERROR(IF(VLOOKUP(G856,'RESIDENCIAL POPULAR  '!$G$6:$R$1080,4,FALSE)=J856,INDEX('RESIDENCIAL POPULAR  '!$G$6:$R$1080,G857,2),"0"),0)</f>
        <v>0</v>
      </c>
      <c r="N856" s="31">
        <f t="shared" si="158"/>
        <v>1</v>
      </c>
      <c r="O856" s="2">
        <v>0</v>
      </c>
      <c r="P856" s="2">
        <f t="shared" si="159"/>
        <v>23.417461031249999</v>
      </c>
      <c r="Q856" s="2">
        <f t="shared" ca="1" si="160"/>
        <v>22040.218369375001</v>
      </c>
      <c r="R856" s="2">
        <f t="shared" ca="1" si="166"/>
        <v>22040.218369375001</v>
      </c>
      <c r="S856" s="2">
        <f t="shared" ca="1" si="167"/>
        <v>44080.436738750002</v>
      </c>
      <c r="T856" s="2">
        <f t="shared" ca="1" si="161"/>
        <v>22040.218369375001</v>
      </c>
      <c r="U856" s="2">
        <f t="shared" ca="1" si="162"/>
        <v>22040.218369375001</v>
      </c>
      <c r="V856" s="2">
        <f t="shared" ca="1" si="163"/>
        <v>44080.436738750002</v>
      </c>
      <c r="W856" s="2">
        <f t="shared" si="164"/>
        <v>0</v>
      </c>
      <c r="X856" s="2">
        <f t="shared" ca="1" si="169"/>
        <v>23.24917549512131</v>
      </c>
      <c r="Y856" s="2">
        <v>12960.902096023656</v>
      </c>
      <c r="Z856" s="22">
        <v>12960.902096023656</v>
      </c>
      <c r="AA856" s="65">
        <f t="shared" si="168"/>
        <v>25921.804192047312</v>
      </c>
    </row>
    <row r="857" spans="6:27" customFormat="1">
      <c r="F857" s="1">
        <v>851</v>
      </c>
      <c r="G857" s="1">
        <v>951</v>
      </c>
      <c r="H857" s="1">
        <v>1</v>
      </c>
      <c r="I857" s="1">
        <v>951</v>
      </c>
      <c r="J857" s="1">
        <v>100</v>
      </c>
      <c r="K857" s="1">
        <f>IFERROR(IF(VLOOKUP(G857,'RESIDENCIAL POPULAR  '!$G$6:$R$1080,4,FALSE)=J857,INDEX('RESIDENCIAL POPULAR  '!$G$6:$R$1080,G858,3),"0"),0)</f>
        <v>0</v>
      </c>
      <c r="L857" s="32">
        <f t="shared" si="165"/>
        <v>951</v>
      </c>
      <c r="M857" s="1">
        <f>IFERROR(IF(VLOOKUP(G857,'RESIDENCIAL POPULAR  '!$G$6:$R$1080,4,FALSE)=J857,INDEX('RESIDENCIAL POPULAR  '!$G$6:$R$1080,G858,2),"0"),0)</f>
        <v>0</v>
      </c>
      <c r="N857" s="31">
        <f t="shared" si="158"/>
        <v>1</v>
      </c>
      <c r="O857" s="2">
        <v>0</v>
      </c>
      <c r="P857" s="2">
        <f t="shared" si="159"/>
        <v>23.417461031249999</v>
      </c>
      <c r="Q857" s="2">
        <f t="shared" ca="1" si="160"/>
        <v>22110.470752468751</v>
      </c>
      <c r="R857" s="2">
        <f t="shared" ca="1" si="166"/>
        <v>22110.470752468751</v>
      </c>
      <c r="S857" s="2">
        <f t="shared" ca="1" si="167"/>
        <v>44220.941504937502</v>
      </c>
      <c r="T857" s="2">
        <f t="shared" ca="1" si="161"/>
        <v>22110.470752468751</v>
      </c>
      <c r="U857" s="2">
        <f t="shared" ca="1" si="162"/>
        <v>22110.470752468751</v>
      </c>
      <c r="V857" s="2">
        <f t="shared" ca="1" si="163"/>
        <v>44220.941504937502</v>
      </c>
      <c r="W857" s="2">
        <f t="shared" si="164"/>
        <v>0</v>
      </c>
      <c r="X857" s="2">
        <f t="shared" ca="1" si="169"/>
        <v>23.249706364320453</v>
      </c>
      <c r="Y857" s="2">
        <v>13002.259565413924</v>
      </c>
      <c r="Z857" s="22">
        <v>13002.259565413924</v>
      </c>
      <c r="AA857" s="65">
        <f t="shared" si="168"/>
        <v>26004.519130827848</v>
      </c>
    </row>
    <row r="858" spans="6:27" customFormat="1">
      <c r="F858" s="1">
        <v>852</v>
      </c>
      <c r="G858" s="1">
        <v>956</v>
      </c>
      <c r="H858" s="1">
        <v>1</v>
      </c>
      <c r="I858" s="1">
        <v>956</v>
      </c>
      <c r="J858" s="1">
        <v>0</v>
      </c>
      <c r="K858" s="1" t="str">
        <f>IFERROR(IF(VLOOKUP(G858,'RESIDENCIAL POPULAR  '!$G$6:$R$1080,4,FALSE)=J858,INDEX('RESIDENCIAL POPULAR  '!$G$6:$R$1080,G859,3),"0"),0)</f>
        <v>0</v>
      </c>
      <c r="L858" s="32">
        <f t="shared" si="165"/>
        <v>956</v>
      </c>
      <c r="M858" s="1" t="str">
        <f>IFERROR(IF(VLOOKUP(G858,'RESIDENCIAL POPULAR  '!$G$6:$R$1080,4,FALSE)=J858,INDEX('RESIDENCIAL POPULAR  '!$G$6:$R$1080,G859,2),"0"),0)</f>
        <v>0</v>
      </c>
      <c r="N858" s="31">
        <f t="shared" si="158"/>
        <v>1</v>
      </c>
      <c r="O858" s="2">
        <v>0</v>
      </c>
      <c r="P858" s="2">
        <f t="shared" si="159"/>
        <v>23.417461031249999</v>
      </c>
      <c r="Q858" s="2">
        <f t="shared" ca="1" si="160"/>
        <v>22227.558057624999</v>
      </c>
      <c r="R858" s="2">
        <f t="shared" ca="1" si="166"/>
        <v>0</v>
      </c>
      <c r="S858" s="2">
        <f t="shared" ca="1" si="167"/>
        <v>22227.558057624999</v>
      </c>
      <c r="T858" s="2">
        <f t="shared" ca="1" si="161"/>
        <v>22227.558057624999</v>
      </c>
      <c r="U858" s="2">
        <f t="shared" ca="1" si="162"/>
        <v>0</v>
      </c>
      <c r="V858" s="2">
        <f t="shared" ca="1" si="163"/>
        <v>22227.558057624999</v>
      </c>
      <c r="W858" s="2">
        <f t="shared" si="164"/>
        <v>0</v>
      </c>
      <c r="X858" s="2">
        <f t="shared" ca="1" si="169"/>
        <v>23.250583742285563</v>
      </c>
      <c r="Y858" s="2">
        <v>13071.18868106437</v>
      </c>
      <c r="Z858" s="22">
        <v>0</v>
      </c>
      <c r="AA858" s="65">
        <f t="shared" si="168"/>
        <v>13071.18868106437</v>
      </c>
    </row>
    <row r="859" spans="6:27" customFormat="1">
      <c r="F859" s="1">
        <v>853</v>
      </c>
      <c r="G859" s="1">
        <v>961</v>
      </c>
      <c r="H859" s="1">
        <v>1</v>
      </c>
      <c r="I859" s="1">
        <v>961</v>
      </c>
      <c r="J859" s="1">
        <v>100</v>
      </c>
      <c r="K859" s="1">
        <f>IFERROR(IF(VLOOKUP(G859,'RESIDENCIAL POPULAR  '!$G$6:$R$1080,4,FALSE)=J859,INDEX('RESIDENCIAL POPULAR  '!$G$6:$R$1080,G860,3),"0"),0)</f>
        <v>0</v>
      </c>
      <c r="L859" s="32">
        <f t="shared" si="165"/>
        <v>961</v>
      </c>
      <c r="M859" s="1">
        <f>IFERROR(IF(VLOOKUP(G859,'RESIDENCIAL POPULAR  '!$G$6:$R$1080,4,FALSE)=J859,INDEX('RESIDENCIAL POPULAR  '!$G$6:$R$1080,G860,2),"0"),0)</f>
        <v>0</v>
      </c>
      <c r="N859" s="31">
        <f t="shared" si="158"/>
        <v>1</v>
      </c>
      <c r="O859" s="2">
        <v>0</v>
      </c>
      <c r="P859" s="2">
        <f t="shared" si="159"/>
        <v>23.417461031249999</v>
      </c>
      <c r="Q859" s="2">
        <f t="shared" ca="1" si="160"/>
        <v>22344.645362781248</v>
      </c>
      <c r="R859" s="2">
        <f t="shared" ca="1" si="166"/>
        <v>22344.645362781248</v>
      </c>
      <c r="S859" s="2">
        <f t="shared" ca="1" si="167"/>
        <v>44689.290725562496</v>
      </c>
      <c r="T859" s="2">
        <f t="shared" ca="1" si="161"/>
        <v>22344.645362781248</v>
      </c>
      <c r="U859" s="2">
        <f t="shared" ca="1" si="162"/>
        <v>22344.645362781248</v>
      </c>
      <c r="V859" s="2">
        <f t="shared" ca="1" si="163"/>
        <v>44689.290725562496</v>
      </c>
      <c r="W859" s="2">
        <f t="shared" si="164"/>
        <v>0</v>
      </c>
      <c r="X859" s="2">
        <f t="shared" ca="1" si="169"/>
        <v>23.251451990407126</v>
      </c>
      <c r="Y859" s="2">
        <v>13140.117796714816</v>
      </c>
      <c r="Z859" s="22">
        <v>13140.117796714816</v>
      </c>
      <c r="AA859" s="65">
        <f t="shared" si="168"/>
        <v>26280.235593429632</v>
      </c>
    </row>
    <row r="860" spans="6:27" customFormat="1">
      <c r="F860" s="1">
        <v>854</v>
      </c>
      <c r="G860" s="1">
        <v>974</v>
      </c>
      <c r="H860" s="1">
        <v>1</v>
      </c>
      <c r="I860" s="1">
        <v>974</v>
      </c>
      <c r="J860" s="1">
        <v>0</v>
      </c>
      <c r="K860" s="1" t="str">
        <f>IFERROR(IF(VLOOKUP(G860,'RESIDENCIAL POPULAR  '!$G$6:$R$1080,4,FALSE)=J860,INDEX('RESIDENCIAL POPULAR  '!$G$6:$R$1080,G861,3),"0"),0)</f>
        <v>0</v>
      </c>
      <c r="L860" s="32">
        <f t="shared" si="165"/>
        <v>974</v>
      </c>
      <c r="M860" s="1" t="str">
        <f>IFERROR(IF(VLOOKUP(G860,'RESIDENCIAL POPULAR  '!$G$6:$R$1080,4,FALSE)=J860,INDEX('RESIDENCIAL POPULAR  '!$G$6:$R$1080,G861,2),"0"),0)</f>
        <v>0</v>
      </c>
      <c r="N860" s="31">
        <f t="shared" si="158"/>
        <v>1</v>
      </c>
      <c r="O860" s="2">
        <v>0</v>
      </c>
      <c r="P860" s="2">
        <f t="shared" si="159"/>
        <v>23.417461031249999</v>
      </c>
      <c r="Q860" s="2">
        <f t="shared" ca="1" si="160"/>
        <v>22649.072356187498</v>
      </c>
      <c r="R860" s="2">
        <f t="shared" ca="1" si="166"/>
        <v>0</v>
      </c>
      <c r="S860" s="2">
        <f t="shared" ca="1" si="167"/>
        <v>22649.072356187498</v>
      </c>
      <c r="T860" s="2">
        <f t="shared" ca="1" si="161"/>
        <v>22649.072356187498</v>
      </c>
      <c r="U860" s="2">
        <f t="shared" ca="1" si="162"/>
        <v>0</v>
      </c>
      <c r="V860" s="2">
        <f t="shared" ca="1" si="163"/>
        <v>22649.072356187498</v>
      </c>
      <c r="W860" s="2">
        <f t="shared" si="164"/>
        <v>0</v>
      </c>
      <c r="X860" s="2">
        <f t="shared" ca="1" si="169"/>
        <v>23.253667716824946</v>
      </c>
      <c r="Y860" s="2">
        <v>13319.333497405974</v>
      </c>
      <c r="Z860" s="22">
        <v>0</v>
      </c>
      <c r="AA860" s="65">
        <f t="shared" si="168"/>
        <v>13319.333497405974</v>
      </c>
    </row>
    <row r="861" spans="6:27" customFormat="1">
      <c r="F861" s="1">
        <v>855</v>
      </c>
      <c r="G861" s="1">
        <v>978</v>
      </c>
      <c r="H861" s="1">
        <v>1</v>
      </c>
      <c r="I861" s="1">
        <v>978</v>
      </c>
      <c r="J861" s="1">
        <v>60</v>
      </c>
      <c r="K861" s="1" t="str">
        <f>IFERROR(IF(VLOOKUP(G861,'RESIDENCIAL POPULAR  '!$G$6:$R$1080,4,FALSE)=J861,INDEX('RESIDENCIAL POPULAR  '!$G$6:$R$1080,G862,3),"0"),0)</f>
        <v>0</v>
      </c>
      <c r="L861" s="32">
        <f t="shared" si="165"/>
        <v>978</v>
      </c>
      <c r="M861" s="1" t="str">
        <f>IFERROR(IF(VLOOKUP(G861,'RESIDENCIAL POPULAR  '!$G$6:$R$1080,4,FALSE)=J861,INDEX('RESIDENCIAL POPULAR  '!$G$6:$R$1080,G862,2),"0"),0)</f>
        <v>0</v>
      </c>
      <c r="N861" s="31">
        <f t="shared" si="158"/>
        <v>1</v>
      </c>
      <c r="O861" s="2">
        <v>0</v>
      </c>
      <c r="P861" s="2">
        <f t="shared" si="159"/>
        <v>23.417461031249999</v>
      </c>
      <c r="Q861" s="2">
        <f t="shared" ca="1" si="160"/>
        <v>22742.742200312499</v>
      </c>
      <c r="R861" s="2">
        <f t="shared" ca="1" si="166"/>
        <v>13645.645320187499</v>
      </c>
      <c r="S861" s="2">
        <f t="shared" ca="1" si="167"/>
        <v>36388.3875205</v>
      </c>
      <c r="T861" s="2">
        <f t="shared" ca="1" si="161"/>
        <v>22742.742200312499</v>
      </c>
      <c r="U861" s="2">
        <f t="shared" ca="1" si="162"/>
        <v>13645.645320187499</v>
      </c>
      <c r="V861" s="2">
        <f t="shared" ca="1" si="163"/>
        <v>36388.3875205</v>
      </c>
      <c r="W861" s="2">
        <f t="shared" si="164"/>
        <v>0</v>
      </c>
      <c r="X861" s="2">
        <f t="shared" ca="1" si="169"/>
        <v>23.254337628131388</v>
      </c>
      <c r="Y861" s="2">
        <v>13374.476789926332</v>
      </c>
      <c r="Z861" s="22">
        <v>8024.6860739557987</v>
      </c>
      <c r="AA861" s="65">
        <f t="shared" si="168"/>
        <v>21399.162863882131</v>
      </c>
    </row>
    <row r="862" spans="6:27" customFormat="1">
      <c r="F862" s="1">
        <v>856</v>
      </c>
      <c r="G862" s="1">
        <v>980</v>
      </c>
      <c r="H862" s="1">
        <v>1</v>
      </c>
      <c r="I862" s="1">
        <v>980</v>
      </c>
      <c r="J862" s="1">
        <v>100</v>
      </c>
      <c r="K862" s="1">
        <f>IFERROR(IF(VLOOKUP(G862,'RESIDENCIAL POPULAR  '!$G$6:$R$1080,4,FALSE)=J862,INDEX('RESIDENCIAL POPULAR  '!$G$6:$R$1080,G863,3),"0"),0)</f>
        <v>0</v>
      </c>
      <c r="L862" s="32">
        <f t="shared" si="165"/>
        <v>980</v>
      </c>
      <c r="M862" s="1">
        <f>IFERROR(IF(VLOOKUP(G862,'RESIDENCIAL POPULAR  '!$G$6:$R$1080,4,FALSE)=J862,INDEX('RESIDENCIAL POPULAR  '!$G$6:$R$1080,G863,2),"0"),0)</f>
        <v>0</v>
      </c>
      <c r="N862" s="31">
        <f t="shared" si="158"/>
        <v>1</v>
      </c>
      <c r="O862" s="2">
        <v>0</v>
      </c>
      <c r="P862" s="2">
        <f t="shared" si="159"/>
        <v>23.417461031249999</v>
      </c>
      <c r="Q862" s="2">
        <f t="shared" ca="1" si="160"/>
        <v>22789.577122374998</v>
      </c>
      <c r="R862" s="2">
        <f t="shared" ca="1" si="166"/>
        <v>22789.577122374998</v>
      </c>
      <c r="S862" s="2">
        <f t="shared" ca="1" si="167"/>
        <v>45579.154244749996</v>
      </c>
      <c r="T862" s="2">
        <f t="shared" ca="1" si="161"/>
        <v>22789.577122374998</v>
      </c>
      <c r="U862" s="2">
        <f t="shared" ca="1" si="162"/>
        <v>22789.577122374998</v>
      </c>
      <c r="V862" s="2">
        <f t="shared" ca="1" si="163"/>
        <v>45579.154244749996</v>
      </c>
      <c r="W862" s="2">
        <f t="shared" si="164"/>
        <v>0</v>
      </c>
      <c r="X862" s="2">
        <f t="shared" ca="1" si="169"/>
        <v>23.254670533035711</v>
      </c>
      <c r="Y862" s="2">
        <v>13402.048436186509</v>
      </c>
      <c r="Z862" s="22">
        <v>13402.048436186509</v>
      </c>
      <c r="AA862" s="65">
        <f t="shared" si="168"/>
        <v>26804.096872373018</v>
      </c>
    </row>
    <row r="863" spans="6:27" customFormat="1">
      <c r="F863" s="1">
        <v>857</v>
      </c>
      <c r="G863" s="1">
        <v>985</v>
      </c>
      <c r="H863" s="1">
        <v>2</v>
      </c>
      <c r="I863" s="1">
        <v>1969</v>
      </c>
      <c r="J863" s="1">
        <v>100</v>
      </c>
      <c r="K863" s="1">
        <f>IFERROR(IF(VLOOKUP(G863,'RESIDENCIAL POPULAR  '!$G$6:$R$1080,4,FALSE)=J863,INDEX('RESIDENCIAL POPULAR  '!$G$6:$R$1080,G864,3),"0"),0)</f>
        <v>0</v>
      </c>
      <c r="L863" s="32">
        <f t="shared" si="165"/>
        <v>1969</v>
      </c>
      <c r="M863" s="1">
        <f>IFERROR(IF(VLOOKUP(G863,'RESIDENCIAL POPULAR  '!$G$6:$R$1080,4,FALSE)=J863,INDEX('RESIDENCIAL POPULAR  '!$G$6:$R$1080,G864,2),"0"),0)</f>
        <v>0</v>
      </c>
      <c r="N863" s="31">
        <f t="shared" si="158"/>
        <v>2</v>
      </c>
      <c r="O863" s="2">
        <v>0</v>
      </c>
      <c r="P863" s="2">
        <f t="shared" si="159"/>
        <v>23.417461031249999</v>
      </c>
      <c r="Q863" s="2">
        <f t="shared" ca="1" si="160"/>
        <v>22906.66442753125</v>
      </c>
      <c r="R863" s="2">
        <f t="shared" ca="1" si="166"/>
        <v>22906.66442753125</v>
      </c>
      <c r="S863" s="2">
        <f t="shared" ca="1" si="167"/>
        <v>45813.3288550625</v>
      </c>
      <c r="T863" s="2">
        <f t="shared" ca="1" si="161"/>
        <v>45813.3288550625</v>
      </c>
      <c r="U863" s="2">
        <f t="shared" ca="1" si="162"/>
        <v>45813.3288550625</v>
      </c>
      <c r="V863" s="2">
        <f t="shared" ca="1" si="163"/>
        <v>91626.657710125</v>
      </c>
      <c r="W863" s="2">
        <f t="shared" si="164"/>
        <v>0</v>
      </c>
      <c r="X863" s="2">
        <f t="shared" ca="1" si="169"/>
        <v>23.255496880742385</v>
      </c>
      <c r="Y863" s="2">
        <v>13470.977551836955</v>
      </c>
      <c r="Z863" s="22">
        <v>13470.977551836955</v>
      </c>
      <c r="AA863" s="65">
        <f t="shared" si="168"/>
        <v>26941.95510367391</v>
      </c>
    </row>
    <row r="864" spans="6:27" customFormat="1">
      <c r="F864" s="1">
        <v>858</v>
      </c>
      <c r="G864" s="1">
        <v>993</v>
      </c>
      <c r="H864" s="1">
        <v>1</v>
      </c>
      <c r="I864" s="1">
        <v>993</v>
      </c>
      <c r="J864" s="1">
        <v>0</v>
      </c>
      <c r="K864" s="1" t="str">
        <f>IFERROR(IF(VLOOKUP(G864,'RESIDENCIAL POPULAR  '!$G$6:$R$1080,4,FALSE)=J864,INDEX('RESIDENCIAL POPULAR  '!$G$6:$R$1080,G865,3),"0"),0)</f>
        <v>0</v>
      </c>
      <c r="L864" s="32">
        <f t="shared" si="165"/>
        <v>993</v>
      </c>
      <c r="M864" s="1" t="str">
        <f>IFERROR(IF(VLOOKUP(G864,'RESIDENCIAL POPULAR  '!$G$6:$R$1080,4,FALSE)=J864,INDEX('RESIDENCIAL POPULAR  '!$G$6:$R$1080,G865,2),"0"),0)</f>
        <v>0</v>
      </c>
      <c r="N864" s="31">
        <f t="shared" si="158"/>
        <v>1</v>
      </c>
      <c r="O864" s="2">
        <v>0</v>
      </c>
      <c r="P864" s="2">
        <f t="shared" si="159"/>
        <v>23.417461031249999</v>
      </c>
      <c r="Q864" s="2">
        <f t="shared" ca="1" si="160"/>
        <v>23094.004115781248</v>
      </c>
      <c r="R864" s="2">
        <f t="shared" ca="1" si="166"/>
        <v>0</v>
      </c>
      <c r="S864" s="2">
        <f t="shared" ca="1" si="167"/>
        <v>23094.004115781248</v>
      </c>
      <c r="T864" s="2">
        <f t="shared" ca="1" si="161"/>
        <v>23094.004115781248</v>
      </c>
      <c r="U864" s="2">
        <f t="shared" ca="1" si="162"/>
        <v>0</v>
      </c>
      <c r="V864" s="2">
        <f t="shared" ca="1" si="163"/>
        <v>23094.004115781248</v>
      </c>
      <c r="W864" s="2">
        <f t="shared" si="164"/>
        <v>0</v>
      </c>
      <c r="X864" s="2">
        <f t="shared" ca="1" si="169"/>
        <v>23.256801727876383</v>
      </c>
      <c r="Y864" s="2">
        <v>13581.264136877669</v>
      </c>
      <c r="Z864" s="22">
        <v>0</v>
      </c>
      <c r="AA864" s="65">
        <f t="shared" si="168"/>
        <v>13581.264136877669</v>
      </c>
    </row>
    <row r="865" spans="6:27" customFormat="1">
      <c r="F865" s="1">
        <v>859</v>
      </c>
      <c r="G865" s="1">
        <v>993</v>
      </c>
      <c r="H865" s="1">
        <v>1</v>
      </c>
      <c r="I865" s="1">
        <v>993</v>
      </c>
      <c r="J865" s="1">
        <v>100</v>
      </c>
      <c r="K865" s="1">
        <f>IFERROR(IF(VLOOKUP(G865,'RESIDENCIAL POPULAR  '!$G$6:$R$1080,4,FALSE)=J865,INDEX('RESIDENCIAL POPULAR  '!$G$6:$R$1080,G866,3),"0"),0)</f>
        <v>0</v>
      </c>
      <c r="L865" s="32">
        <f t="shared" si="165"/>
        <v>993</v>
      </c>
      <c r="M865" s="1">
        <f>IFERROR(IF(VLOOKUP(G865,'RESIDENCIAL POPULAR  '!$G$6:$R$1080,4,FALSE)=J865,INDEX('RESIDENCIAL POPULAR  '!$G$6:$R$1080,G866,2),"0"),0)</f>
        <v>0</v>
      </c>
      <c r="N865" s="31">
        <f t="shared" si="158"/>
        <v>1</v>
      </c>
      <c r="O865" s="2">
        <v>0</v>
      </c>
      <c r="P865" s="2">
        <f t="shared" si="159"/>
        <v>23.417461031249999</v>
      </c>
      <c r="Q865" s="2">
        <f t="shared" ca="1" si="160"/>
        <v>23094.004115781248</v>
      </c>
      <c r="R865" s="2">
        <f t="shared" ca="1" si="166"/>
        <v>23094.004115781248</v>
      </c>
      <c r="S865" s="2">
        <f t="shared" ca="1" si="167"/>
        <v>46188.008231562497</v>
      </c>
      <c r="T865" s="2">
        <f t="shared" ca="1" si="161"/>
        <v>23094.004115781248</v>
      </c>
      <c r="U865" s="2">
        <f t="shared" ca="1" si="162"/>
        <v>23094.004115781248</v>
      </c>
      <c r="V865" s="2">
        <f t="shared" ca="1" si="163"/>
        <v>46188.008231562497</v>
      </c>
      <c r="W865" s="2">
        <f t="shared" si="164"/>
        <v>0</v>
      </c>
      <c r="X865" s="2">
        <f t="shared" ca="1" si="169"/>
        <v>23.256801727876383</v>
      </c>
      <c r="Y865" s="2">
        <v>13581.264136877669</v>
      </c>
      <c r="Z865" s="22">
        <v>13581.264136877669</v>
      </c>
      <c r="AA865" s="65">
        <f t="shared" si="168"/>
        <v>27162.528273755339</v>
      </c>
    </row>
    <row r="866" spans="6:27" customFormat="1">
      <c r="F866" s="1">
        <v>860</v>
      </c>
      <c r="G866" s="1">
        <v>996</v>
      </c>
      <c r="H866" s="1">
        <v>1</v>
      </c>
      <c r="I866" s="1">
        <v>996</v>
      </c>
      <c r="J866" s="1">
        <v>0</v>
      </c>
      <c r="K866" s="1" t="str">
        <f>IFERROR(IF(VLOOKUP(G866,'RESIDENCIAL POPULAR  '!$G$6:$R$1080,4,FALSE)=J866,INDEX('RESIDENCIAL POPULAR  '!$G$6:$R$1080,G867,3),"0"),0)</f>
        <v>0</v>
      </c>
      <c r="L866" s="32">
        <f t="shared" si="165"/>
        <v>996</v>
      </c>
      <c r="M866" s="1" t="str">
        <f>IFERROR(IF(VLOOKUP(G866,'RESIDENCIAL POPULAR  '!$G$6:$R$1080,4,FALSE)=J866,INDEX('RESIDENCIAL POPULAR  '!$G$6:$R$1080,G867,2),"0"),0)</f>
        <v>0</v>
      </c>
      <c r="N866" s="31">
        <f t="shared" si="158"/>
        <v>1</v>
      </c>
      <c r="O866" s="2">
        <v>0</v>
      </c>
      <c r="P866" s="2">
        <f t="shared" si="159"/>
        <v>23.417461031249999</v>
      </c>
      <c r="Q866" s="2">
        <f t="shared" ca="1" si="160"/>
        <v>23164.256498874998</v>
      </c>
      <c r="R866" s="2">
        <f t="shared" ca="1" si="166"/>
        <v>0</v>
      </c>
      <c r="S866" s="2">
        <f t="shared" ca="1" si="167"/>
        <v>23164.256498874998</v>
      </c>
      <c r="T866" s="2">
        <f t="shared" ca="1" si="161"/>
        <v>23164.256498874998</v>
      </c>
      <c r="U866" s="2">
        <f t="shared" ca="1" si="162"/>
        <v>0</v>
      </c>
      <c r="V866" s="2">
        <f t="shared" ca="1" si="163"/>
        <v>23164.256498874998</v>
      </c>
      <c r="W866" s="2">
        <f t="shared" si="164"/>
        <v>0</v>
      </c>
      <c r="X866" s="2">
        <f t="shared" ca="1" si="169"/>
        <v>23.25728564144076</v>
      </c>
      <c r="Y866" s="2">
        <v>13622.621606267938</v>
      </c>
      <c r="Z866" s="22">
        <v>0</v>
      </c>
      <c r="AA866" s="65">
        <f t="shared" si="168"/>
        <v>13622.621606267938</v>
      </c>
    </row>
    <row r="867" spans="6:27" customFormat="1">
      <c r="F867" s="1">
        <v>861</v>
      </c>
      <c r="G867" s="1">
        <v>998</v>
      </c>
      <c r="H867" s="1">
        <v>1</v>
      </c>
      <c r="I867" s="1">
        <v>998</v>
      </c>
      <c r="J867" s="1">
        <v>100</v>
      </c>
      <c r="K867" s="1">
        <f>IFERROR(IF(VLOOKUP(G867,'RESIDENCIAL POPULAR  '!$G$6:$R$1080,4,FALSE)=J867,INDEX('RESIDENCIAL POPULAR  '!$G$6:$R$1080,G868,3),"0"),0)</f>
        <v>0</v>
      </c>
      <c r="L867" s="32">
        <f t="shared" si="165"/>
        <v>998</v>
      </c>
      <c r="M867" s="1">
        <f>IFERROR(IF(VLOOKUP(G867,'RESIDENCIAL POPULAR  '!$G$6:$R$1080,4,FALSE)=J867,INDEX('RESIDENCIAL POPULAR  '!$G$6:$R$1080,G868,2),"0"),0)</f>
        <v>0</v>
      </c>
      <c r="N867" s="31">
        <f t="shared" si="158"/>
        <v>1</v>
      </c>
      <c r="O867" s="2">
        <v>0</v>
      </c>
      <c r="P867" s="2">
        <f t="shared" si="159"/>
        <v>23.417461031249999</v>
      </c>
      <c r="Q867" s="2">
        <f t="shared" ca="1" si="160"/>
        <v>23211.091420937501</v>
      </c>
      <c r="R867" s="2">
        <f t="shared" ca="1" si="166"/>
        <v>23211.091420937501</v>
      </c>
      <c r="S867" s="2">
        <f t="shared" ca="1" si="167"/>
        <v>46422.182841875001</v>
      </c>
      <c r="T867" s="2">
        <f t="shared" ca="1" si="161"/>
        <v>23211.091420937501</v>
      </c>
      <c r="U867" s="2">
        <f t="shared" ca="1" si="162"/>
        <v>23211.091420937501</v>
      </c>
      <c r="V867" s="2">
        <f t="shared" ca="1" si="163"/>
        <v>46422.182841875001</v>
      </c>
      <c r="W867" s="2">
        <f t="shared" si="164"/>
        <v>0</v>
      </c>
      <c r="X867" s="2">
        <f t="shared" ca="1" si="169"/>
        <v>23.257606634205914</v>
      </c>
      <c r="Y867" s="2">
        <v>13650.193252528115</v>
      </c>
      <c r="Z867" s="22">
        <v>13650.193252528115</v>
      </c>
      <c r="AA867" s="65">
        <f t="shared" si="168"/>
        <v>27300.386505056231</v>
      </c>
    </row>
    <row r="868" spans="6:27" customFormat="1">
      <c r="F868" s="1">
        <v>862</v>
      </c>
      <c r="G868" s="1">
        <v>1000</v>
      </c>
      <c r="H868" s="1">
        <v>2</v>
      </c>
      <c r="I868" s="1">
        <v>2000</v>
      </c>
      <c r="J868" s="1">
        <v>100</v>
      </c>
      <c r="K868" s="1">
        <f>IFERROR(IF(VLOOKUP(G868,'RESIDENCIAL POPULAR  '!$G$6:$R$1080,4,FALSE)=J868,INDEX('RESIDENCIAL POPULAR  '!$G$6:$R$1080,G869,3),"0"),0)</f>
        <v>0</v>
      </c>
      <c r="L868" s="32">
        <f t="shared" si="165"/>
        <v>2000</v>
      </c>
      <c r="M868" s="1">
        <f>IFERROR(IF(VLOOKUP(G868,'RESIDENCIAL POPULAR  '!$G$6:$R$1080,4,FALSE)=J868,INDEX('RESIDENCIAL POPULAR  '!$G$6:$R$1080,G869,2),"0"),0)</f>
        <v>0</v>
      </c>
      <c r="N868" s="31">
        <f t="shared" si="158"/>
        <v>2</v>
      </c>
      <c r="O868" s="2">
        <v>0</v>
      </c>
      <c r="P868" s="2">
        <f t="shared" si="159"/>
        <v>23.417461031249999</v>
      </c>
      <c r="Q868" s="2">
        <f t="shared" ca="1" si="160"/>
        <v>23257.926342999999</v>
      </c>
      <c r="R868" s="2">
        <f t="shared" ca="1" si="166"/>
        <v>23257.926342999999</v>
      </c>
      <c r="S868" s="2">
        <f t="shared" ca="1" si="167"/>
        <v>46515.852685999998</v>
      </c>
      <c r="T868" s="2">
        <f t="shared" ca="1" si="161"/>
        <v>46515.852685999998</v>
      </c>
      <c r="U868" s="2">
        <f t="shared" ca="1" si="162"/>
        <v>46515.852685999998</v>
      </c>
      <c r="V868" s="2">
        <f t="shared" ca="1" si="163"/>
        <v>93031.705371999997</v>
      </c>
      <c r="W868" s="2">
        <f t="shared" si="164"/>
        <v>0</v>
      </c>
      <c r="X868" s="2">
        <f t="shared" ca="1" si="169"/>
        <v>23.257926342999998</v>
      </c>
      <c r="Y868" s="2">
        <v>13677.764898788293</v>
      </c>
      <c r="Z868" s="22">
        <v>13677.764898788293</v>
      </c>
      <c r="AA868" s="65">
        <f t="shared" si="168"/>
        <v>27355.529797576586</v>
      </c>
    </row>
    <row r="869" spans="6:27" customFormat="1">
      <c r="F869" s="1">
        <v>863</v>
      </c>
      <c r="G869" s="1">
        <v>1007</v>
      </c>
      <c r="H869" s="1">
        <v>1</v>
      </c>
      <c r="I869" s="1">
        <v>1007</v>
      </c>
      <c r="J869" s="1">
        <v>0</v>
      </c>
      <c r="K869" s="1" t="str">
        <f>IFERROR(IF(VLOOKUP(G869,'RESIDENCIAL POPULAR  '!$G$6:$R$1080,4,FALSE)=J869,INDEX('RESIDENCIAL POPULAR  '!$G$6:$R$1080,G870,3),"0"),0)</f>
        <v>0</v>
      </c>
      <c r="L869" s="32">
        <f t="shared" si="165"/>
        <v>1007</v>
      </c>
      <c r="M869" s="1" t="str">
        <f>IFERROR(IF(VLOOKUP(G869,'RESIDENCIAL POPULAR  '!$G$6:$R$1080,4,FALSE)=J869,INDEX('RESIDENCIAL POPULAR  '!$G$6:$R$1080,G870,2),"0"),0)</f>
        <v>0</v>
      </c>
      <c r="N869" s="31">
        <f t="shared" si="158"/>
        <v>1</v>
      </c>
      <c r="O869" s="2">
        <v>0</v>
      </c>
      <c r="P869" s="2">
        <f t="shared" si="159"/>
        <v>23.417461031249999</v>
      </c>
      <c r="Q869" s="2">
        <f t="shared" ca="1" si="160"/>
        <v>23421.84857021875</v>
      </c>
      <c r="R869" s="2">
        <f t="shared" ca="1" si="166"/>
        <v>0</v>
      </c>
      <c r="S869" s="2">
        <f t="shared" ca="1" si="167"/>
        <v>23421.84857021875</v>
      </c>
      <c r="T869" s="2">
        <f t="shared" ca="1" si="161"/>
        <v>23421.84857021875</v>
      </c>
      <c r="U869" s="2">
        <f t="shared" ca="1" si="162"/>
        <v>0</v>
      </c>
      <c r="V869" s="2">
        <f t="shared" ca="1" si="163"/>
        <v>23421.84857021875</v>
      </c>
      <c r="W869" s="2">
        <f t="shared" si="164"/>
        <v>0</v>
      </c>
      <c r="X869" s="2">
        <f t="shared" ca="1" si="169"/>
        <v>23.259035322958045</v>
      </c>
      <c r="Y869" s="2">
        <v>13774.265660698919</v>
      </c>
      <c r="Z869" s="22">
        <v>0</v>
      </c>
      <c r="AA869" s="65">
        <f t="shared" si="168"/>
        <v>13774.265660698919</v>
      </c>
    </row>
    <row r="870" spans="6:27" customFormat="1">
      <c r="F870" s="1">
        <v>864</v>
      </c>
      <c r="G870" s="1">
        <v>1013</v>
      </c>
      <c r="H870" s="1">
        <v>1</v>
      </c>
      <c r="I870" s="1">
        <v>1013</v>
      </c>
      <c r="J870" s="1">
        <v>100</v>
      </c>
      <c r="K870" s="1">
        <f>IFERROR(IF(VLOOKUP(G870,'RESIDENCIAL POPULAR  '!$G$6:$R$1080,4,FALSE)=J870,INDEX('RESIDENCIAL POPULAR  '!$G$6:$R$1080,G871,3),"0"),0)</f>
        <v>0</v>
      </c>
      <c r="L870" s="32">
        <f t="shared" si="165"/>
        <v>1013</v>
      </c>
      <c r="M870" s="1">
        <f>IFERROR(IF(VLOOKUP(G870,'RESIDENCIAL POPULAR  '!$G$6:$R$1080,4,FALSE)=J870,INDEX('RESIDENCIAL POPULAR  '!$G$6:$R$1080,G871,2),"0"),0)</f>
        <v>0</v>
      </c>
      <c r="N870" s="31">
        <f t="shared" si="158"/>
        <v>1</v>
      </c>
      <c r="O870" s="2">
        <v>0</v>
      </c>
      <c r="P870" s="2">
        <f t="shared" si="159"/>
        <v>23.417461031249999</v>
      </c>
      <c r="Q870" s="2">
        <f t="shared" ca="1" si="160"/>
        <v>23562.35333640625</v>
      </c>
      <c r="R870" s="2">
        <f t="shared" ca="1" si="166"/>
        <v>23562.35333640625</v>
      </c>
      <c r="S870" s="2">
        <f t="shared" ca="1" si="167"/>
        <v>47124.706672812499</v>
      </c>
      <c r="T870" s="2">
        <f t="shared" ca="1" si="161"/>
        <v>23562.35333640625</v>
      </c>
      <c r="U870" s="2">
        <f t="shared" ca="1" si="162"/>
        <v>23562.35333640625</v>
      </c>
      <c r="V870" s="2">
        <f t="shared" ca="1" si="163"/>
        <v>47124.706672812499</v>
      </c>
      <c r="W870" s="2">
        <f t="shared" si="164"/>
        <v>0</v>
      </c>
      <c r="X870" s="2">
        <f t="shared" ca="1" si="169"/>
        <v>23.25997367858465</v>
      </c>
      <c r="Y870" s="2">
        <v>13856.980599479453</v>
      </c>
      <c r="Z870" s="22">
        <v>13856.980599479453</v>
      </c>
      <c r="AA870" s="65">
        <f t="shared" si="168"/>
        <v>27713.961198958907</v>
      </c>
    </row>
    <row r="871" spans="6:27" customFormat="1">
      <c r="F871" s="1">
        <v>865</v>
      </c>
      <c r="G871" s="1">
        <v>1022</v>
      </c>
      <c r="H871" s="1">
        <v>1</v>
      </c>
      <c r="I871" s="1">
        <v>1022</v>
      </c>
      <c r="J871" s="1">
        <v>100</v>
      </c>
      <c r="K871" s="1">
        <f>IFERROR(IF(VLOOKUP(G871,'RESIDENCIAL POPULAR  '!$G$6:$R$1080,4,FALSE)=J871,INDEX('RESIDENCIAL POPULAR  '!$G$6:$R$1080,G872,3),"0"),0)</f>
        <v>0</v>
      </c>
      <c r="L871" s="32">
        <f t="shared" si="165"/>
        <v>1022</v>
      </c>
      <c r="M871" s="1">
        <f>IFERROR(IF(VLOOKUP(G871,'RESIDENCIAL POPULAR  '!$G$6:$R$1080,4,FALSE)=J871,INDEX('RESIDENCIAL POPULAR  '!$G$6:$R$1080,G872,2),"0"),0)</f>
        <v>0</v>
      </c>
      <c r="N871" s="31">
        <f t="shared" si="158"/>
        <v>1</v>
      </c>
      <c r="O871" s="2">
        <v>0</v>
      </c>
      <c r="P871" s="2">
        <f t="shared" si="159"/>
        <v>23.417461031249999</v>
      </c>
      <c r="Q871" s="2">
        <f t="shared" ca="1" si="160"/>
        <v>23773.110485687499</v>
      </c>
      <c r="R871" s="2">
        <f t="shared" ca="1" si="166"/>
        <v>23773.110485687499</v>
      </c>
      <c r="S871" s="2">
        <f t="shared" ca="1" si="167"/>
        <v>47546.220971374998</v>
      </c>
      <c r="T871" s="2">
        <f t="shared" ca="1" si="161"/>
        <v>23773.110485687499</v>
      </c>
      <c r="U871" s="2">
        <f t="shared" ca="1" si="162"/>
        <v>23773.110485687499</v>
      </c>
      <c r="V871" s="2">
        <f t="shared" ca="1" si="163"/>
        <v>47546.220971374998</v>
      </c>
      <c r="W871" s="2">
        <f t="shared" si="164"/>
        <v>0</v>
      </c>
      <c r="X871" s="2">
        <f t="shared" ca="1" si="169"/>
        <v>23.261360553510272</v>
      </c>
      <c r="Y871" s="2">
        <v>13981.053007650256</v>
      </c>
      <c r="Z871" s="22">
        <v>13981.053007650256</v>
      </c>
      <c r="AA871" s="65">
        <f t="shared" si="168"/>
        <v>27962.106015300513</v>
      </c>
    </row>
    <row r="872" spans="6:27" customFormat="1">
      <c r="F872" s="1">
        <v>866</v>
      </c>
      <c r="G872" s="1">
        <v>1026</v>
      </c>
      <c r="H872" s="1">
        <v>1</v>
      </c>
      <c r="I872" s="1">
        <v>1026</v>
      </c>
      <c r="J872" s="1">
        <v>0</v>
      </c>
      <c r="K872" s="1" t="str">
        <f>IFERROR(IF(VLOOKUP(G872,'RESIDENCIAL POPULAR  '!$G$6:$R$1080,4,FALSE)=J872,INDEX('RESIDENCIAL POPULAR  '!$G$6:$R$1080,G873,3),"0"),0)</f>
        <v>0</v>
      </c>
      <c r="L872" s="32">
        <f t="shared" si="165"/>
        <v>1026</v>
      </c>
      <c r="M872" s="1" t="str">
        <f>IFERROR(IF(VLOOKUP(G872,'RESIDENCIAL POPULAR  '!$G$6:$R$1080,4,FALSE)=J872,INDEX('RESIDENCIAL POPULAR  '!$G$6:$R$1080,G873,2),"0"),0)</f>
        <v>0</v>
      </c>
      <c r="N872" s="31">
        <f t="shared" si="158"/>
        <v>1</v>
      </c>
      <c r="O872" s="2">
        <v>0</v>
      </c>
      <c r="P872" s="2">
        <f t="shared" si="159"/>
        <v>23.417461031249999</v>
      </c>
      <c r="Q872" s="2">
        <f t="shared" ca="1" si="160"/>
        <v>23866.7803298125</v>
      </c>
      <c r="R872" s="2">
        <f t="shared" ca="1" si="166"/>
        <v>0</v>
      </c>
      <c r="S872" s="2">
        <f t="shared" ca="1" si="167"/>
        <v>23866.7803298125</v>
      </c>
      <c r="T872" s="2">
        <f t="shared" ca="1" si="161"/>
        <v>23866.7803298125</v>
      </c>
      <c r="U872" s="2">
        <f t="shared" ca="1" si="162"/>
        <v>0</v>
      </c>
      <c r="V872" s="2">
        <f t="shared" ca="1" si="163"/>
        <v>23866.7803298125</v>
      </c>
      <c r="W872" s="2">
        <f t="shared" si="164"/>
        <v>0</v>
      </c>
      <c r="X872" s="2">
        <f t="shared" ca="1" si="169"/>
        <v>23.261969132370858</v>
      </c>
      <c r="Y872" s="2">
        <v>14036.196300170612</v>
      </c>
      <c r="Z872" s="22">
        <v>0</v>
      </c>
      <c r="AA872" s="65">
        <f t="shared" si="168"/>
        <v>14036.196300170612</v>
      </c>
    </row>
    <row r="873" spans="6:27" customFormat="1">
      <c r="F873" s="1">
        <v>867</v>
      </c>
      <c r="G873" s="1">
        <v>1037</v>
      </c>
      <c r="H873" s="1">
        <v>1</v>
      </c>
      <c r="I873" s="1">
        <v>1037</v>
      </c>
      <c r="J873" s="1">
        <v>100</v>
      </c>
      <c r="K873" s="1">
        <f>IFERROR(IF(VLOOKUP(G873,'RESIDENCIAL POPULAR  '!$G$6:$R$1080,4,FALSE)=J873,INDEX('RESIDENCIAL POPULAR  '!$G$6:$R$1080,G874,3),"0"),0)</f>
        <v>0</v>
      </c>
      <c r="L873" s="32">
        <f t="shared" si="165"/>
        <v>1037</v>
      </c>
      <c r="M873" s="1">
        <f>IFERROR(IF(VLOOKUP(G873,'RESIDENCIAL POPULAR  '!$G$6:$R$1080,4,FALSE)=J873,INDEX('RESIDENCIAL POPULAR  '!$G$6:$R$1080,G874,2),"0"),0)</f>
        <v>0</v>
      </c>
      <c r="N873" s="31">
        <f t="shared" si="158"/>
        <v>1</v>
      </c>
      <c r="O873" s="2">
        <v>0</v>
      </c>
      <c r="P873" s="2">
        <f t="shared" si="159"/>
        <v>23.417461031249999</v>
      </c>
      <c r="Q873" s="2">
        <f t="shared" ca="1" si="160"/>
        <v>24124.372401156248</v>
      </c>
      <c r="R873" s="2">
        <f t="shared" ca="1" si="166"/>
        <v>24124.372401156248</v>
      </c>
      <c r="S873" s="2">
        <f t="shared" ca="1" si="167"/>
        <v>48248.744802312496</v>
      </c>
      <c r="T873" s="2">
        <f t="shared" ca="1" si="161"/>
        <v>24124.372401156248</v>
      </c>
      <c r="U873" s="2">
        <f t="shared" ca="1" si="162"/>
        <v>24124.372401156248</v>
      </c>
      <c r="V873" s="2">
        <f t="shared" ca="1" si="163"/>
        <v>48248.744802312496</v>
      </c>
      <c r="W873" s="2">
        <f t="shared" si="164"/>
        <v>0</v>
      </c>
      <c r="X873" s="2">
        <f t="shared" ca="1" si="169"/>
        <v>23.263618516061957</v>
      </c>
      <c r="Y873" s="2">
        <v>14187.840354601594</v>
      </c>
      <c r="Z873" s="22">
        <v>14187.840354601594</v>
      </c>
      <c r="AA873" s="65">
        <f t="shared" si="168"/>
        <v>28375.680709203189</v>
      </c>
    </row>
    <row r="874" spans="6:27" customFormat="1">
      <c r="F874" s="1">
        <v>868</v>
      </c>
      <c r="G874" s="1">
        <v>1042</v>
      </c>
      <c r="H874" s="1">
        <v>1</v>
      </c>
      <c r="I874" s="1">
        <v>1042</v>
      </c>
      <c r="J874" s="1">
        <v>100</v>
      </c>
      <c r="K874" s="1">
        <f>IFERROR(IF(VLOOKUP(G874,'RESIDENCIAL POPULAR  '!$G$6:$R$1080,4,FALSE)=J874,INDEX('RESIDENCIAL POPULAR  '!$G$6:$R$1080,G875,3),"0"),0)</f>
        <v>0</v>
      </c>
      <c r="L874" s="32">
        <f t="shared" si="165"/>
        <v>1042</v>
      </c>
      <c r="M874" s="1">
        <f>IFERROR(IF(VLOOKUP(G874,'RESIDENCIAL POPULAR  '!$G$6:$R$1080,4,FALSE)=J874,INDEX('RESIDENCIAL POPULAR  '!$G$6:$R$1080,G875,2),"0"),0)</f>
        <v>0</v>
      </c>
      <c r="N874" s="31">
        <f t="shared" si="158"/>
        <v>1</v>
      </c>
      <c r="O874" s="2">
        <v>0</v>
      </c>
      <c r="P874" s="2">
        <f t="shared" si="159"/>
        <v>23.417461031249999</v>
      </c>
      <c r="Q874" s="2">
        <f t="shared" ca="1" si="160"/>
        <v>24241.4597063125</v>
      </c>
      <c r="R874" s="2">
        <f t="shared" ca="1" si="166"/>
        <v>24241.4597063125</v>
      </c>
      <c r="S874" s="2">
        <f t="shared" ca="1" si="167"/>
        <v>48482.919412625</v>
      </c>
      <c r="T874" s="2">
        <f t="shared" ca="1" si="161"/>
        <v>24241.4597063125</v>
      </c>
      <c r="U874" s="2">
        <f t="shared" ca="1" si="162"/>
        <v>24241.4597063125</v>
      </c>
      <c r="V874" s="2">
        <f t="shared" ca="1" si="163"/>
        <v>48482.919412625</v>
      </c>
      <c r="W874" s="2">
        <f t="shared" si="164"/>
        <v>0</v>
      </c>
      <c r="X874" s="2">
        <f t="shared" ca="1" si="169"/>
        <v>23.26435672390835</v>
      </c>
      <c r="Y874" s="2">
        <v>14256.76947025204</v>
      </c>
      <c r="Z874" s="22">
        <v>14256.76947025204</v>
      </c>
      <c r="AA874" s="65">
        <f t="shared" si="168"/>
        <v>28513.538940504081</v>
      </c>
    </row>
    <row r="875" spans="6:27" customFormat="1">
      <c r="F875" s="1">
        <v>869</v>
      </c>
      <c r="G875" s="1">
        <v>1044</v>
      </c>
      <c r="H875" s="1">
        <v>1</v>
      </c>
      <c r="I875" s="1">
        <v>1044</v>
      </c>
      <c r="J875" s="1">
        <v>0</v>
      </c>
      <c r="K875" s="1" t="str">
        <f>IFERROR(IF(VLOOKUP(G875,'RESIDENCIAL POPULAR  '!$G$6:$R$1080,4,FALSE)=J875,INDEX('RESIDENCIAL POPULAR  '!$G$6:$R$1080,G876,3),"0"),0)</f>
        <v>0</v>
      </c>
      <c r="L875" s="32">
        <f t="shared" si="165"/>
        <v>1044</v>
      </c>
      <c r="M875" s="1" t="str">
        <f>IFERROR(IF(VLOOKUP(G875,'RESIDENCIAL POPULAR  '!$G$6:$R$1080,4,FALSE)=J875,INDEX('RESIDENCIAL POPULAR  '!$G$6:$R$1080,G876,2),"0"),0)</f>
        <v>0</v>
      </c>
      <c r="N875" s="31">
        <f t="shared" si="158"/>
        <v>1</v>
      </c>
      <c r="O875" s="2">
        <v>0</v>
      </c>
      <c r="P875" s="2">
        <f t="shared" si="159"/>
        <v>23.417461031249999</v>
      </c>
      <c r="Q875" s="2">
        <f t="shared" ca="1" si="160"/>
        <v>24288.294628374999</v>
      </c>
      <c r="R875" s="2">
        <f t="shared" ca="1" si="166"/>
        <v>0</v>
      </c>
      <c r="S875" s="2">
        <f t="shared" ca="1" si="167"/>
        <v>24288.294628374999</v>
      </c>
      <c r="T875" s="2">
        <f t="shared" ca="1" si="161"/>
        <v>24288.294628374999</v>
      </c>
      <c r="U875" s="2">
        <f t="shared" ca="1" si="162"/>
        <v>0</v>
      </c>
      <c r="V875" s="2">
        <f t="shared" ca="1" si="163"/>
        <v>24288.294628374999</v>
      </c>
      <c r="W875" s="2">
        <f t="shared" si="164"/>
        <v>0</v>
      </c>
      <c r="X875" s="2">
        <f t="shared" ca="1" si="169"/>
        <v>23.264650027179119</v>
      </c>
      <c r="Y875" s="2">
        <v>14284.341116512218</v>
      </c>
      <c r="Z875" s="22">
        <v>0</v>
      </c>
      <c r="AA875" s="65">
        <f t="shared" si="168"/>
        <v>14284.341116512218</v>
      </c>
    </row>
    <row r="876" spans="6:27" customFormat="1">
      <c r="F876" s="1">
        <v>870</v>
      </c>
      <c r="G876" s="1">
        <v>1080</v>
      </c>
      <c r="H876" s="1">
        <v>1</v>
      </c>
      <c r="I876" s="1">
        <v>1080</v>
      </c>
      <c r="J876" s="1">
        <v>100</v>
      </c>
      <c r="K876" s="1">
        <f>IFERROR(IF(VLOOKUP(G876,'RESIDENCIAL POPULAR  '!$G$6:$R$1080,4,FALSE)=J876,INDEX('RESIDENCIAL POPULAR  '!$G$6:$R$1080,G877,3),"0"),0)</f>
        <v>0</v>
      </c>
      <c r="L876" s="32">
        <f t="shared" si="165"/>
        <v>1080</v>
      </c>
      <c r="M876" s="1">
        <f>IFERROR(IF(VLOOKUP(G876,'RESIDENCIAL POPULAR  '!$G$6:$R$1080,4,FALSE)=J876,INDEX('RESIDENCIAL POPULAR  '!$G$6:$R$1080,G877,2),"0"),0)</f>
        <v>0</v>
      </c>
      <c r="N876" s="31">
        <f t="shared" si="158"/>
        <v>1</v>
      </c>
      <c r="O876" s="2">
        <v>0</v>
      </c>
      <c r="P876" s="2">
        <f t="shared" si="159"/>
        <v>23.417461031249999</v>
      </c>
      <c r="Q876" s="2">
        <f t="shared" ca="1" si="160"/>
        <v>25131.3232255</v>
      </c>
      <c r="R876" s="2">
        <f t="shared" ca="1" si="166"/>
        <v>25131.3232255</v>
      </c>
      <c r="S876" s="2">
        <f t="shared" ca="1" si="167"/>
        <v>50262.646451000001</v>
      </c>
      <c r="T876" s="2">
        <f t="shared" ca="1" si="161"/>
        <v>25131.3232255</v>
      </c>
      <c r="U876" s="2">
        <f t="shared" ca="1" si="162"/>
        <v>25131.3232255</v>
      </c>
      <c r="V876" s="2">
        <f t="shared" ca="1" si="163"/>
        <v>50262.646451000001</v>
      </c>
      <c r="W876" s="2">
        <f t="shared" si="164"/>
        <v>0</v>
      </c>
      <c r="X876" s="2">
        <f t="shared" ca="1" si="169"/>
        <v>23.269743727314815</v>
      </c>
      <c r="Y876" s="2">
        <v>14780.630749195429</v>
      </c>
      <c r="Z876" s="22">
        <v>14780.630749195429</v>
      </c>
      <c r="AA876" s="65">
        <f t="shared" si="168"/>
        <v>29561.261498390857</v>
      </c>
    </row>
    <row r="877" spans="6:27" customFormat="1">
      <c r="F877" s="1">
        <v>871</v>
      </c>
      <c r="G877" s="1">
        <v>1093</v>
      </c>
      <c r="H877" s="1">
        <v>2</v>
      </c>
      <c r="I877" s="1">
        <v>2186</v>
      </c>
      <c r="J877" s="1">
        <v>100</v>
      </c>
      <c r="K877" s="1">
        <f>IFERROR(IF(VLOOKUP(G877,'RESIDENCIAL POPULAR  '!$G$6:$R$1080,4,FALSE)=J877,INDEX('RESIDENCIAL POPULAR  '!$G$6:$R$1080,G878,3),"0"),0)</f>
        <v>0</v>
      </c>
      <c r="L877" s="32">
        <f t="shared" si="165"/>
        <v>2186</v>
      </c>
      <c r="M877" s="1">
        <f>IFERROR(IF(VLOOKUP(G877,'RESIDENCIAL POPULAR  '!$G$6:$R$1080,4,FALSE)=J877,INDEX('RESIDENCIAL POPULAR  '!$G$6:$R$1080,G878,2),"0"),0)</f>
        <v>0</v>
      </c>
      <c r="N877" s="31">
        <f t="shared" si="158"/>
        <v>2</v>
      </c>
      <c r="O877" s="2">
        <v>0</v>
      </c>
      <c r="P877" s="2">
        <f t="shared" si="159"/>
        <v>23.417461031249999</v>
      </c>
      <c r="Q877" s="2">
        <f t="shared" ca="1" si="160"/>
        <v>25435.750218906251</v>
      </c>
      <c r="R877" s="2">
        <f t="shared" ca="1" si="166"/>
        <v>25435.750218906251</v>
      </c>
      <c r="S877" s="2">
        <f t="shared" ca="1" si="167"/>
        <v>50871.500437812501</v>
      </c>
      <c r="T877" s="2">
        <f t="shared" ca="1" si="161"/>
        <v>50871.500437812501</v>
      </c>
      <c r="U877" s="2">
        <f t="shared" ca="1" si="162"/>
        <v>50871.500437812501</v>
      </c>
      <c r="V877" s="2">
        <f t="shared" ca="1" si="163"/>
        <v>101743.000875625</v>
      </c>
      <c r="W877" s="2">
        <f t="shared" si="164"/>
        <v>0</v>
      </c>
      <c r="X877" s="2">
        <f t="shared" ca="1" si="169"/>
        <v>23.271500657736734</v>
      </c>
      <c r="Y877" s="2">
        <v>14959.846449886589</v>
      </c>
      <c r="Z877" s="22">
        <v>14959.846449886589</v>
      </c>
      <c r="AA877" s="65">
        <f t="shared" si="168"/>
        <v>29919.692899773177</v>
      </c>
    </row>
    <row r="878" spans="6:27" customFormat="1">
      <c r="F878" s="1">
        <v>872</v>
      </c>
      <c r="G878" s="1">
        <v>1098</v>
      </c>
      <c r="H878" s="1">
        <v>1</v>
      </c>
      <c r="I878" s="1">
        <v>1098</v>
      </c>
      <c r="J878" s="1">
        <v>100</v>
      </c>
      <c r="K878" s="1">
        <f>IFERROR(IF(VLOOKUP(G878,'RESIDENCIAL POPULAR  '!$G$6:$R$1080,4,FALSE)=J878,INDEX('RESIDENCIAL POPULAR  '!$G$6:$R$1080,G879,3),"0"),0)</f>
        <v>0</v>
      </c>
      <c r="L878" s="32">
        <f t="shared" si="165"/>
        <v>1098</v>
      </c>
      <c r="M878" s="1">
        <f>IFERROR(IF(VLOOKUP(G878,'RESIDENCIAL POPULAR  '!$G$6:$R$1080,4,FALSE)=J878,INDEX('RESIDENCIAL POPULAR  '!$G$6:$R$1080,G879,2),"0"),0)</f>
        <v>0</v>
      </c>
      <c r="N878" s="31">
        <f t="shared" si="158"/>
        <v>1</v>
      </c>
      <c r="O878" s="2">
        <v>0</v>
      </c>
      <c r="P878" s="2">
        <f t="shared" si="159"/>
        <v>23.417461031249999</v>
      </c>
      <c r="Q878" s="2">
        <f t="shared" ca="1" si="160"/>
        <v>25552.837524062499</v>
      </c>
      <c r="R878" s="2">
        <f t="shared" ca="1" si="166"/>
        <v>25552.837524062499</v>
      </c>
      <c r="S878" s="2">
        <f t="shared" ca="1" si="167"/>
        <v>51105.675048124998</v>
      </c>
      <c r="T878" s="2">
        <f t="shared" ca="1" si="161"/>
        <v>25552.837524062499</v>
      </c>
      <c r="U878" s="2">
        <f t="shared" ca="1" si="162"/>
        <v>25552.837524062499</v>
      </c>
      <c r="V878" s="2">
        <f t="shared" ca="1" si="163"/>
        <v>51105.675048124998</v>
      </c>
      <c r="W878" s="2">
        <f t="shared" si="164"/>
        <v>0</v>
      </c>
      <c r="X878" s="2">
        <f t="shared" ca="1" si="169"/>
        <v>23.272165322461291</v>
      </c>
      <c r="Y878" s="2">
        <v>15028.775565537035</v>
      </c>
      <c r="Z878" s="22">
        <v>15028.775565537035</v>
      </c>
      <c r="AA878" s="65">
        <f t="shared" si="168"/>
        <v>30057.551131074069</v>
      </c>
    </row>
    <row r="879" spans="6:27" customFormat="1">
      <c r="F879" s="1">
        <v>873</v>
      </c>
      <c r="G879" s="1">
        <v>1108</v>
      </c>
      <c r="H879" s="1">
        <v>1</v>
      </c>
      <c r="I879" s="1">
        <v>1108</v>
      </c>
      <c r="J879" s="1">
        <v>100</v>
      </c>
      <c r="K879" s="1">
        <f>IFERROR(IF(VLOOKUP(G879,'RESIDENCIAL POPULAR  '!$G$6:$R$1080,4,FALSE)=J879,INDEX('RESIDENCIAL POPULAR  '!$G$6:$R$1080,G880,3),"0"),0)</f>
        <v>0</v>
      </c>
      <c r="L879" s="32">
        <f t="shared" si="165"/>
        <v>1108</v>
      </c>
      <c r="M879" s="1">
        <f>IFERROR(IF(VLOOKUP(G879,'RESIDENCIAL POPULAR  '!$G$6:$R$1080,4,FALSE)=J879,INDEX('RESIDENCIAL POPULAR  '!$G$6:$R$1080,G880,2),"0"),0)</f>
        <v>0</v>
      </c>
      <c r="N879" s="31">
        <f t="shared" si="158"/>
        <v>1</v>
      </c>
      <c r="O879" s="2">
        <v>0</v>
      </c>
      <c r="P879" s="2">
        <f t="shared" si="159"/>
        <v>23.417461031249999</v>
      </c>
      <c r="Q879" s="2">
        <f t="shared" ca="1" si="160"/>
        <v>25787.012134375</v>
      </c>
      <c r="R879" s="2">
        <f t="shared" ca="1" si="166"/>
        <v>25787.012134375</v>
      </c>
      <c r="S879" s="2">
        <f t="shared" ca="1" si="167"/>
        <v>51574.024268749999</v>
      </c>
      <c r="T879" s="2">
        <f t="shared" ca="1" si="161"/>
        <v>25787.012134375</v>
      </c>
      <c r="U879" s="2">
        <f t="shared" ca="1" si="162"/>
        <v>25787.012134375</v>
      </c>
      <c r="V879" s="2">
        <f t="shared" ca="1" si="163"/>
        <v>51574.024268749999</v>
      </c>
      <c r="W879" s="2">
        <f t="shared" si="164"/>
        <v>0</v>
      </c>
      <c r="X879" s="2">
        <f t="shared" ca="1" si="169"/>
        <v>23.273476655573106</v>
      </c>
      <c r="Y879" s="2">
        <v>15166.633796837927</v>
      </c>
      <c r="Z879" s="22">
        <v>15166.633796837927</v>
      </c>
      <c r="AA879" s="65">
        <f t="shared" si="168"/>
        <v>30333.267593675853</v>
      </c>
    </row>
    <row r="880" spans="6:27" customFormat="1">
      <c r="F880" s="1">
        <v>874</v>
      </c>
      <c r="G880" s="1">
        <v>1110</v>
      </c>
      <c r="H880" s="1">
        <v>1</v>
      </c>
      <c r="I880" s="1">
        <v>1110</v>
      </c>
      <c r="J880" s="1">
        <v>60</v>
      </c>
      <c r="K880" s="1">
        <f>IFERROR(IF(VLOOKUP(G880,'RESIDENCIAL POPULAR  '!$G$6:$R$1080,4,FALSE)=J880,INDEX('RESIDENCIAL POPULAR  '!$G$6:$R$1080,G881,3),"0"),0)</f>
        <v>0</v>
      </c>
      <c r="L880" s="32">
        <f t="shared" si="165"/>
        <v>1110</v>
      </c>
      <c r="M880" s="1">
        <f>IFERROR(IF(VLOOKUP(G880,'RESIDENCIAL POPULAR  '!$G$6:$R$1080,4,FALSE)=J880,INDEX('RESIDENCIAL POPULAR  '!$G$6:$R$1080,G881,2),"0"),0)</f>
        <v>0</v>
      </c>
      <c r="N880" s="31">
        <f t="shared" si="158"/>
        <v>1</v>
      </c>
      <c r="O880" s="2">
        <v>0</v>
      </c>
      <c r="P880" s="2">
        <f t="shared" si="159"/>
        <v>23.417461031249999</v>
      </c>
      <c r="Q880" s="2">
        <f t="shared" ca="1" si="160"/>
        <v>25833.847056437498</v>
      </c>
      <c r="R880" s="2">
        <f t="shared" ca="1" si="166"/>
        <v>15500.308233862499</v>
      </c>
      <c r="S880" s="2">
        <f t="shared" ca="1" si="167"/>
        <v>41334.155290299997</v>
      </c>
      <c r="T880" s="2">
        <f t="shared" ca="1" si="161"/>
        <v>25833.847056437498</v>
      </c>
      <c r="U880" s="2">
        <f t="shared" ca="1" si="162"/>
        <v>15500.308233862499</v>
      </c>
      <c r="V880" s="2">
        <f t="shared" ca="1" si="163"/>
        <v>41334.155290299997</v>
      </c>
      <c r="W880" s="2">
        <f t="shared" si="164"/>
        <v>0</v>
      </c>
      <c r="X880" s="2">
        <f t="shared" ca="1" si="169"/>
        <v>23.273736086880628</v>
      </c>
      <c r="Y880" s="2">
        <v>15194.205443098104</v>
      </c>
      <c r="Z880" s="22">
        <v>9116.5232658588629</v>
      </c>
      <c r="AA880" s="65">
        <f t="shared" si="168"/>
        <v>24310.728708956965</v>
      </c>
    </row>
    <row r="881" spans="6:27" customFormat="1">
      <c r="F881" s="1">
        <v>875</v>
      </c>
      <c r="G881" s="1">
        <v>1118</v>
      </c>
      <c r="H881" s="1">
        <v>2</v>
      </c>
      <c r="I881" s="1">
        <v>2236</v>
      </c>
      <c r="J881" s="1">
        <v>100</v>
      </c>
      <c r="K881" s="1">
        <f>IFERROR(IF(VLOOKUP(G881,'RESIDENCIAL POPULAR  '!$G$6:$R$1080,4,FALSE)=J881,INDEX('RESIDENCIAL POPULAR  '!$G$6:$R$1080,G882,3),"0"),0)</f>
        <v>0</v>
      </c>
      <c r="L881" s="32">
        <f t="shared" si="165"/>
        <v>2236</v>
      </c>
      <c r="M881" s="1">
        <f>IFERROR(IF(VLOOKUP(G881,'RESIDENCIAL POPULAR  '!$G$6:$R$1080,4,FALSE)=J881,INDEX('RESIDENCIAL POPULAR  '!$G$6:$R$1080,G882,2),"0"),0)</f>
        <v>0</v>
      </c>
      <c r="N881" s="31">
        <f t="shared" si="158"/>
        <v>2</v>
      </c>
      <c r="O881" s="2">
        <v>0</v>
      </c>
      <c r="P881" s="2">
        <f t="shared" si="159"/>
        <v>23.417461031249999</v>
      </c>
      <c r="Q881" s="2">
        <f t="shared" ca="1" si="160"/>
        <v>26021.1867446875</v>
      </c>
      <c r="R881" s="2">
        <f t="shared" ca="1" si="166"/>
        <v>26021.1867446875</v>
      </c>
      <c r="S881" s="2">
        <f t="shared" ca="1" si="167"/>
        <v>52042.373489375001</v>
      </c>
      <c r="T881" s="2">
        <f t="shared" ca="1" si="161"/>
        <v>52042.373489375001</v>
      </c>
      <c r="U881" s="2">
        <f t="shared" ca="1" si="162"/>
        <v>52042.373489375001</v>
      </c>
      <c r="V881" s="2">
        <f t="shared" ca="1" si="163"/>
        <v>104084.74697875</v>
      </c>
      <c r="W881" s="2">
        <f t="shared" si="164"/>
        <v>0</v>
      </c>
      <c r="X881" s="2">
        <f t="shared" ca="1" si="169"/>
        <v>23.274764530131932</v>
      </c>
      <c r="Y881" s="2">
        <v>15304.492028138817</v>
      </c>
      <c r="Z881" s="22">
        <v>15304.492028138817</v>
      </c>
      <c r="AA881" s="65">
        <f t="shared" si="168"/>
        <v>30608.984056277633</v>
      </c>
    </row>
    <row r="882" spans="6:27" customFormat="1">
      <c r="F882" s="1">
        <v>876</v>
      </c>
      <c r="G882" s="1">
        <v>1148</v>
      </c>
      <c r="H882" s="1">
        <v>1</v>
      </c>
      <c r="I882" s="1">
        <v>1148</v>
      </c>
      <c r="J882" s="1">
        <v>100</v>
      </c>
      <c r="K882" s="1">
        <f>IFERROR(IF(VLOOKUP(G882,'RESIDENCIAL POPULAR  '!$G$6:$R$1080,4,FALSE)=J882,INDEX('RESIDENCIAL POPULAR  '!$G$6:$R$1080,G883,3),"0"),0)</f>
        <v>0</v>
      </c>
      <c r="L882" s="32">
        <f t="shared" si="165"/>
        <v>1148</v>
      </c>
      <c r="M882" s="1">
        <f>IFERROR(IF(VLOOKUP(G882,'RESIDENCIAL POPULAR  '!$G$6:$R$1080,4,FALSE)=J882,INDEX('RESIDENCIAL POPULAR  '!$G$6:$R$1080,G883,2),"0"),0)</f>
        <v>0</v>
      </c>
      <c r="N882" s="31">
        <f t="shared" si="158"/>
        <v>1</v>
      </c>
      <c r="O882" s="2">
        <v>0</v>
      </c>
      <c r="P882" s="2">
        <f t="shared" si="159"/>
        <v>23.417461031249999</v>
      </c>
      <c r="Q882" s="2">
        <f t="shared" ca="1" si="160"/>
        <v>26723.710575624998</v>
      </c>
      <c r="R882" s="2">
        <f t="shared" ca="1" si="166"/>
        <v>26723.710575624998</v>
      </c>
      <c r="S882" s="2">
        <f t="shared" ca="1" si="167"/>
        <v>53447.421151249997</v>
      </c>
      <c r="T882" s="2">
        <f t="shared" ca="1" si="161"/>
        <v>26723.710575624998</v>
      </c>
      <c r="U882" s="2">
        <f t="shared" ca="1" si="162"/>
        <v>26723.710575624998</v>
      </c>
      <c r="V882" s="2">
        <f t="shared" ca="1" si="163"/>
        <v>53447.421151249997</v>
      </c>
      <c r="W882" s="2">
        <f t="shared" si="164"/>
        <v>0</v>
      </c>
      <c r="X882" s="2">
        <f t="shared" ca="1" si="169"/>
        <v>23.278493532774387</v>
      </c>
      <c r="Y882" s="2">
        <v>15718.066722041493</v>
      </c>
      <c r="Z882" s="22">
        <v>15718.066722041493</v>
      </c>
      <c r="AA882" s="65">
        <f t="shared" si="168"/>
        <v>31436.133444082985</v>
      </c>
    </row>
    <row r="883" spans="6:27" customFormat="1">
      <c r="F883" s="1">
        <v>877</v>
      </c>
      <c r="G883" s="1">
        <v>1151</v>
      </c>
      <c r="H883" s="1">
        <v>1</v>
      </c>
      <c r="I883" s="1">
        <v>1151</v>
      </c>
      <c r="J883" s="1">
        <v>100</v>
      </c>
      <c r="K883" s="1">
        <f>IFERROR(IF(VLOOKUP(G883,'RESIDENCIAL POPULAR  '!$G$6:$R$1080,4,FALSE)=J883,INDEX('RESIDENCIAL POPULAR  '!$G$6:$R$1080,G884,3),"0"),0)</f>
        <v>0</v>
      </c>
      <c r="L883" s="32">
        <f t="shared" si="165"/>
        <v>1151</v>
      </c>
      <c r="M883" s="1">
        <f>IFERROR(IF(VLOOKUP(G883,'RESIDENCIAL POPULAR  '!$G$6:$R$1080,4,FALSE)=J883,INDEX('RESIDENCIAL POPULAR  '!$G$6:$R$1080,G884,2),"0"),0)</f>
        <v>0</v>
      </c>
      <c r="N883" s="31">
        <f t="shared" si="158"/>
        <v>1</v>
      </c>
      <c r="O883" s="2">
        <v>0</v>
      </c>
      <c r="P883" s="2">
        <f t="shared" si="159"/>
        <v>23.417461031249999</v>
      </c>
      <c r="Q883" s="2">
        <f t="shared" ca="1" si="160"/>
        <v>26793.962958718748</v>
      </c>
      <c r="R883" s="2">
        <f t="shared" ca="1" si="166"/>
        <v>26793.962958718748</v>
      </c>
      <c r="S883" s="2">
        <f t="shared" ca="1" si="167"/>
        <v>53587.925917437497</v>
      </c>
      <c r="T883" s="2">
        <f t="shared" ca="1" si="161"/>
        <v>26793.962958718748</v>
      </c>
      <c r="U883" s="2">
        <f t="shared" ca="1" si="162"/>
        <v>26793.962958718748</v>
      </c>
      <c r="V883" s="2">
        <f t="shared" ca="1" si="163"/>
        <v>53587.925917437497</v>
      </c>
      <c r="W883" s="2">
        <f t="shared" si="164"/>
        <v>0</v>
      </c>
      <c r="X883" s="2">
        <f t="shared" ca="1" si="169"/>
        <v>23.278855741719156</v>
      </c>
      <c r="Y883" s="2">
        <v>15759.424191431761</v>
      </c>
      <c r="Z883" s="22">
        <v>15759.424191431761</v>
      </c>
      <c r="AA883" s="65">
        <f t="shared" si="168"/>
        <v>31518.848382863522</v>
      </c>
    </row>
    <row r="884" spans="6:27" customFormat="1">
      <c r="F884" s="1">
        <v>878</v>
      </c>
      <c r="G884" s="1">
        <v>1152</v>
      </c>
      <c r="H884" s="1">
        <v>1</v>
      </c>
      <c r="I884" s="1">
        <v>1152</v>
      </c>
      <c r="J884" s="1">
        <v>100</v>
      </c>
      <c r="K884" s="1">
        <f>IFERROR(IF(VLOOKUP(G884,'RESIDENCIAL POPULAR  '!$G$6:$R$1080,4,FALSE)=J884,INDEX('RESIDENCIAL POPULAR  '!$G$6:$R$1080,G885,3),"0"),0)</f>
        <v>0</v>
      </c>
      <c r="L884" s="32">
        <f t="shared" si="165"/>
        <v>1152</v>
      </c>
      <c r="M884" s="1">
        <f>IFERROR(IF(VLOOKUP(G884,'RESIDENCIAL POPULAR  '!$G$6:$R$1080,4,FALSE)=J884,INDEX('RESIDENCIAL POPULAR  '!$G$6:$R$1080,G885,2),"0"),0)</f>
        <v>0</v>
      </c>
      <c r="N884" s="31">
        <f t="shared" si="158"/>
        <v>1</v>
      </c>
      <c r="O884" s="2">
        <v>0</v>
      </c>
      <c r="P884" s="2">
        <f t="shared" si="159"/>
        <v>23.417461031249999</v>
      </c>
      <c r="Q884" s="2">
        <f t="shared" ca="1" si="160"/>
        <v>26817.380419749999</v>
      </c>
      <c r="R884" s="2">
        <f t="shared" ca="1" si="166"/>
        <v>26817.380419749999</v>
      </c>
      <c r="S884" s="2">
        <f t="shared" ca="1" si="167"/>
        <v>53634.760839499999</v>
      </c>
      <c r="T884" s="2">
        <f t="shared" ca="1" si="161"/>
        <v>26817.380419749999</v>
      </c>
      <c r="U884" s="2">
        <f t="shared" ca="1" si="162"/>
        <v>26817.380419749999</v>
      </c>
      <c r="V884" s="2">
        <f t="shared" ca="1" si="163"/>
        <v>53634.760839499999</v>
      </c>
      <c r="W884" s="2">
        <f t="shared" si="164"/>
        <v>0</v>
      </c>
      <c r="X884" s="2">
        <f t="shared" ca="1" si="169"/>
        <v>23.278976058810763</v>
      </c>
      <c r="Y884" s="2">
        <v>15773.21001456185</v>
      </c>
      <c r="Z884" s="22">
        <v>15773.21001456185</v>
      </c>
      <c r="AA884" s="65">
        <f t="shared" si="168"/>
        <v>31546.420029123699</v>
      </c>
    </row>
    <row r="885" spans="6:27" customFormat="1">
      <c r="F885" s="1">
        <v>879</v>
      </c>
      <c r="G885" s="1">
        <v>1153</v>
      </c>
      <c r="H885" s="1">
        <v>1</v>
      </c>
      <c r="I885" s="1">
        <v>1153</v>
      </c>
      <c r="J885" s="1">
        <v>100</v>
      </c>
      <c r="K885" s="1">
        <f>IFERROR(IF(VLOOKUP(G885,'RESIDENCIAL POPULAR  '!$G$6:$R$1080,4,FALSE)=J885,INDEX('RESIDENCIAL POPULAR  '!$G$6:$R$1080,G886,3),"0"),0)</f>
        <v>0</v>
      </c>
      <c r="L885" s="32">
        <f t="shared" si="165"/>
        <v>1153</v>
      </c>
      <c r="M885" s="1">
        <f>IFERROR(IF(VLOOKUP(G885,'RESIDENCIAL POPULAR  '!$G$6:$R$1080,4,FALSE)=J885,INDEX('RESIDENCIAL POPULAR  '!$G$6:$R$1080,G886,2),"0"),0)</f>
        <v>0</v>
      </c>
      <c r="N885" s="31">
        <f t="shared" si="158"/>
        <v>1</v>
      </c>
      <c r="O885" s="2">
        <v>0</v>
      </c>
      <c r="P885" s="2">
        <f t="shared" si="159"/>
        <v>23.417461031249999</v>
      </c>
      <c r="Q885" s="2">
        <f t="shared" ca="1" si="160"/>
        <v>26840.797880781251</v>
      </c>
      <c r="R885" s="2">
        <f t="shared" ca="1" si="166"/>
        <v>26840.797880781251</v>
      </c>
      <c r="S885" s="2">
        <f t="shared" ca="1" si="167"/>
        <v>53681.595761562501</v>
      </c>
      <c r="T885" s="2">
        <f t="shared" ca="1" si="161"/>
        <v>26840.797880781251</v>
      </c>
      <c r="U885" s="2">
        <f t="shared" ca="1" si="162"/>
        <v>26840.797880781251</v>
      </c>
      <c r="V885" s="2">
        <f t="shared" ca="1" si="163"/>
        <v>53681.595761562501</v>
      </c>
      <c r="W885" s="2">
        <f t="shared" si="164"/>
        <v>0</v>
      </c>
      <c r="X885" s="2">
        <f t="shared" ca="1" si="169"/>
        <v>23.279096167199697</v>
      </c>
      <c r="Y885" s="2">
        <v>15786.995837691939</v>
      </c>
      <c r="Z885" s="22">
        <v>15786.995837691939</v>
      </c>
      <c r="AA885" s="65">
        <f t="shared" si="168"/>
        <v>31573.991675383877</v>
      </c>
    </row>
    <row r="886" spans="6:27" customFormat="1">
      <c r="F886" s="1">
        <v>880</v>
      </c>
      <c r="G886" s="1">
        <v>1156</v>
      </c>
      <c r="H886" s="1">
        <v>1</v>
      </c>
      <c r="I886" s="1">
        <v>1156</v>
      </c>
      <c r="J886" s="1">
        <v>100</v>
      </c>
      <c r="K886" s="1">
        <f>IFERROR(IF(VLOOKUP(G886,'RESIDENCIAL POPULAR  '!$G$6:$R$1080,4,FALSE)=J886,INDEX('RESIDENCIAL POPULAR  '!$G$6:$R$1080,G887,3),"0"),0)</f>
        <v>0</v>
      </c>
      <c r="L886" s="32">
        <f t="shared" si="165"/>
        <v>1156</v>
      </c>
      <c r="M886" s="1">
        <f>IFERROR(IF(VLOOKUP(G886,'RESIDENCIAL POPULAR  '!$G$6:$R$1080,4,FALSE)=J886,INDEX('RESIDENCIAL POPULAR  '!$G$6:$R$1080,G887,2),"0"),0)</f>
        <v>0</v>
      </c>
      <c r="N886" s="31">
        <f t="shared" si="158"/>
        <v>1</v>
      </c>
      <c r="O886" s="2">
        <v>0</v>
      </c>
      <c r="P886" s="2">
        <f t="shared" si="159"/>
        <v>23.417461031249999</v>
      </c>
      <c r="Q886" s="2">
        <f t="shared" ca="1" si="160"/>
        <v>26911.050263875</v>
      </c>
      <c r="R886" s="2">
        <f t="shared" ca="1" si="166"/>
        <v>26911.050263875</v>
      </c>
      <c r="S886" s="2">
        <f t="shared" ca="1" si="167"/>
        <v>53822.100527750001</v>
      </c>
      <c r="T886" s="2">
        <f t="shared" ca="1" si="161"/>
        <v>26911.050263875</v>
      </c>
      <c r="U886" s="2">
        <f t="shared" ca="1" si="162"/>
        <v>26911.050263875</v>
      </c>
      <c r="V886" s="2">
        <f t="shared" ca="1" si="163"/>
        <v>53822.100527750001</v>
      </c>
      <c r="W886" s="2">
        <f t="shared" si="164"/>
        <v>0</v>
      </c>
      <c r="X886" s="2">
        <f t="shared" ca="1" si="169"/>
        <v>23.279455245566609</v>
      </c>
      <c r="Y886" s="2">
        <v>15828.353307082207</v>
      </c>
      <c r="Z886" s="22">
        <v>15828.353307082207</v>
      </c>
      <c r="AA886" s="65">
        <f t="shared" si="168"/>
        <v>31656.706614164414</v>
      </c>
    </row>
    <row r="887" spans="6:27" customFormat="1">
      <c r="F887" s="1">
        <v>881</v>
      </c>
      <c r="G887" s="1">
        <v>1159</v>
      </c>
      <c r="H887" s="1">
        <v>1</v>
      </c>
      <c r="I887" s="1">
        <v>1159</v>
      </c>
      <c r="J887" s="1">
        <v>100</v>
      </c>
      <c r="K887" s="1">
        <f>IFERROR(IF(VLOOKUP(G887,'RESIDENCIAL POPULAR  '!$G$6:$R$1080,4,FALSE)=J887,INDEX('RESIDENCIAL POPULAR  '!$G$6:$R$1080,G888,3),"0"),0)</f>
        <v>0</v>
      </c>
      <c r="L887" s="32">
        <f t="shared" si="165"/>
        <v>1159</v>
      </c>
      <c r="M887" s="1">
        <f>IFERROR(IF(VLOOKUP(G887,'RESIDENCIAL POPULAR  '!$G$6:$R$1080,4,FALSE)=J887,INDEX('RESIDENCIAL POPULAR  '!$G$6:$R$1080,G888,2),"0"),0)</f>
        <v>0</v>
      </c>
      <c r="N887" s="31">
        <f t="shared" si="158"/>
        <v>1</v>
      </c>
      <c r="O887" s="2">
        <v>0</v>
      </c>
      <c r="P887" s="2">
        <f t="shared" si="159"/>
        <v>23.417461031249999</v>
      </c>
      <c r="Q887" s="2">
        <f t="shared" ca="1" si="160"/>
        <v>26981.30264696875</v>
      </c>
      <c r="R887" s="2">
        <f t="shared" ca="1" si="166"/>
        <v>26981.30264696875</v>
      </c>
      <c r="S887" s="2">
        <f t="shared" ca="1" si="167"/>
        <v>53962.6052939375</v>
      </c>
      <c r="T887" s="2">
        <f t="shared" ca="1" si="161"/>
        <v>26981.30264696875</v>
      </c>
      <c r="U887" s="2">
        <f t="shared" ca="1" si="162"/>
        <v>26981.30264696875</v>
      </c>
      <c r="V887" s="2">
        <f t="shared" ca="1" si="163"/>
        <v>53962.6052939375</v>
      </c>
      <c r="W887" s="2">
        <f t="shared" si="164"/>
        <v>0</v>
      </c>
      <c r="X887" s="2">
        <f t="shared" ca="1" si="169"/>
        <v>23.279812465029121</v>
      </c>
      <c r="Y887" s="2">
        <v>15869.710776472475</v>
      </c>
      <c r="Z887" s="22">
        <v>15869.710776472475</v>
      </c>
      <c r="AA887" s="65">
        <f t="shared" si="168"/>
        <v>31739.42155294495</v>
      </c>
    </row>
    <row r="888" spans="6:27" customFormat="1">
      <c r="F888" s="1">
        <v>882</v>
      </c>
      <c r="G888" s="1">
        <v>1167</v>
      </c>
      <c r="H888" s="1">
        <v>1</v>
      </c>
      <c r="I888" s="1">
        <v>1167</v>
      </c>
      <c r="J888" s="1">
        <v>0</v>
      </c>
      <c r="K888" s="1">
        <f>IFERROR(IF(VLOOKUP(G888,'RESIDENCIAL POPULAR  '!$G$6:$R$1080,4,FALSE)=J888,INDEX('RESIDENCIAL POPULAR  '!$G$6:$R$1080,G889,3),"0"),0)</f>
        <v>0</v>
      </c>
      <c r="L888" s="32">
        <f t="shared" si="165"/>
        <v>1167</v>
      </c>
      <c r="M888" s="1">
        <f>IFERROR(IF(VLOOKUP(G888,'RESIDENCIAL POPULAR  '!$G$6:$R$1080,4,FALSE)=J888,INDEX('RESIDENCIAL POPULAR  '!$G$6:$R$1080,G889,2),"0"),0)</f>
        <v>0</v>
      </c>
      <c r="N888" s="31">
        <f t="shared" si="158"/>
        <v>1</v>
      </c>
      <c r="O888" s="2">
        <v>0</v>
      </c>
      <c r="P888" s="2">
        <f t="shared" si="159"/>
        <v>23.417461031249999</v>
      </c>
      <c r="Q888" s="2">
        <f t="shared" ca="1" si="160"/>
        <v>27168.642335218748</v>
      </c>
      <c r="R888" s="2">
        <f t="shared" ca="1" si="166"/>
        <v>0</v>
      </c>
      <c r="S888" s="2">
        <f t="shared" ca="1" si="167"/>
        <v>27168.642335218748</v>
      </c>
      <c r="T888" s="2">
        <f t="shared" ca="1" si="161"/>
        <v>27168.642335218748</v>
      </c>
      <c r="U888" s="2">
        <f t="shared" ca="1" si="162"/>
        <v>0</v>
      </c>
      <c r="V888" s="2">
        <f t="shared" ca="1" si="163"/>
        <v>27168.642335218748</v>
      </c>
      <c r="W888" s="2">
        <f t="shared" si="164"/>
        <v>0</v>
      </c>
      <c r="X888" s="2">
        <f t="shared" ca="1" si="169"/>
        <v>23.28075607130998</v>
      </c>
      <c r="Y888" s="2">
        <v>15979.997361513188</v>
      </c>
      <c r="Z888" s="22">
        <v>0</v>
      </c>
      <c r="AA888" s="65">
        <f t="shared" si="168"/>
        <v>15979.997361513188</v>
      </c>
    </row>
    <row r="889" spans="6:27" customFormat="1">
      <c r="F889" s="1">
        <v>883</v>
      </c>
      <c r="G889" s="1">
        <v>1169</v>
      </c>
      <c r="H889" s="1">
        <v>1</v>
      </c>
      <c r="I889" s="1">
        <v>1169</v>
      </c>
      <c r="J889" s="1">
        <v>100</v>
      </c>
      <c r="K889" s="1">
        <f>IFERROR(IF(VLOOKUP(G889,'RESIDENCIAL POPULAR  '!$G$6:$R$1080,4,FALSE)=J889,INDEX('RESIDENCIAL POPULAR  '!$G$6:$R$1080,G890,3),"0"),0)</f>
        <v>0</v>
      </c>
      <c r="L889" s="32">
        <f t="shared" si="165"/>
        <v>1169</v>
      </c>
      <c r="M889" s="1">
        <f>IFERROR(IF(VLOOKUP(G889,'RESIDENCIAL POPULAR  '!$G$6:$R$1080,4,FALSE)=J889,INDEX('RESIDENCIAL POPULAR  '!$G$6:$R$1080,G890,2),"0"),0)</f>
        <v>0</v>
      </c>
      <c r="N889" s="31">
        <f t="shared" si="158"/>
        <v>1</v>
      </c>
      <c r="O889" s="2">
        <v>0</v>
      </c>
      <c r="P889" s="2">
        <f t="shared" si="159"/>
        <v>23.417461031249999</v>
      </c>
      <c r="Q889" s="2">
        <f t="shared" ca="1" si="160"/>
        <v>27215.477257281251</v>
      </c>
      <c r="R889" s="2">
        <f t="shared" ca="1" si="166"/>
        <v>27215.477257281251</v>
      </c>
      <c r="S889" s="2">
        <f t="shared" ca="1" si="167"/>
        <v>54430.954514562502</v>
      </c>
      <c r="T889" s="2">
        <f t="shared" ca="1" si="161"/>
        <v>27215.477257281251</v>
      </c>
      <c r="U889" s="2">
        <f t="shared" ca="1" si="162"/>
        <v>27215.477257281251</v>
      </c>
      <c r="V889" s="2">
        <f t="shared" ca="1" si="163"/>
        <v>54430.954514562502</v>
      </c>
      <c r="W889" s="2">
        <f t="shared" si="164"/>
        <v>0</v>
      </c>
      <c r="X889" s="2">
        <f t="shared" ca="1" si="169"/>
        <v>23.280989954902694</v>
      </c>
      <c r="Y889" s="2">
        <v>16007.569007773365</v>
      </c>
      <c r="Z889" s="22">
        <v>16007.569007773365</v>
      </c>
      <c r="AA889" s="65">
        <f t="shared" si="168"/>
        <v>32015.13801554673</v>
      </c>
    </row>
    <row r="890" spans="6:27" customFormat="1">
      <c r="F890" s="1">
        <v>884</v>
      </c>
      <c r="G890" s="1">
        <v>1173</v>
      </c>
      <c r="H890" s="1">
        <v>1</v>
      </c>
      <c r="I890" s="1">
        <v>1173</v>
      </c>
      <c r="J890" s="1">
        <v>0</v>
      </c>
      <c r="K890" s="1">
        <f>IFERROR(IF(VLOOKUP(G890,'RESIDENCIAL POPULAR  '!$G$6:$R$1080,4,FALSE)=J890,INDEX('RESIDENCIAL POPULAR  '!$G$6:$R$1080,G891,3),"0"),0)</f>
        <v>0</v>
      </c>
      <c r="L890" s="32">
        <f t="shared" si="165"/>
        <v>1173</v>
      </c>
      <c r="M890" s="1">
        <f>IFERROR(IF(VLOOKUP(G890,'RESIDENCIAL POPULAR  '!$G$6:$R$1080,4,FALSE)=J890,INDEX('RESIDENCIAL POPULAR  '!$G$6:$R$1080,G891,2),"0"),0)</f>
        <v>0</v>
      </c>
      <c r="N890" s="31">
        <f t="shared" si="158"/>
        <v>1</v>
      </c>
      <c r="O890" s="2">
        <v>0</v>
      </c>
      <c r="P890" s="2">
        <f t="shared" si="159"/>
        <v>23.417461031249999</v>
      </c>
      <c r="Q890" s="2">
        <f t="shared" ca="1" si="160"/>
        <v>27309.147101406248</v>
      </c>
      <c r="R890" s="2">
        <f t="shared" ca="1" si="166"/>
        <v>0</v>
      </c>
      <c r="S890" s="2">
        <f t="shared" ca="1" si="167"/>
        <v>27309.147101406248</v>
      </c>
      <c r="T890" s="2">
        <f t="shared" ca="1" si="161"/>
        <v>27309.147101406248</v>
      </c>
      <c r="U890" s="2">
        <f t="shared" ca="1" si="162"/>
        <v>0</v>
      </c>
      <c r="V890" s="2">
        <f t="shared" ca="1" si="163"/>
        <v>27309.147101406248</v>
      </c>
      <c r="W890" s="2">
        <f t="shared" si="164"/>
        <v>0</v>
      </c>
      <c r="X890" s="2">
        <f t="shared" ca="1" si="169"/>
        <v>23.281455329417092</v>
      </c>
      <c r="Y890" s="2">
        <v>16062.712300293722</v>
      </c>
      <c r="Z890" s="22">
        <v>0</v>
      </c>
      <c r="AA890" s="65">
        <f t="shared" si="168"/>
        <v>16062.712300293722</v>
      </c>
    </row>
    <row r="891" spans="6:27" customFormat="1">
      <c r="F891" s="1">
        <v>885</v>
      </c>
      <c r="G891" s="1">
        <v>1173</v>
      </c>
      <c r="H891" s="1">
        <v>1</v>
      </c>
      <c r="I891" s="1">
        <v>1173</v>
      </c>
      <c r="J891" s="1">
        <v>100</v>
      </c>
      <c r="K891" s="1">
        <f>IFERROR(IF(VLOOKUP(G891,'RESIDENCIAL POPULAR  '!$G$6:$R$1080,4,FALSE)=J891,INDEX('RESIDENCIAL POPULAR  '!$G$6:$R$1080,G892,3),"0"),0)</f>
        <v>0</v>
      </c>
      <c r="L891" s="32">
        <f t="shared" si="165"/>
        <v>1173</v>
      </c>
      <c r="M891" s="1">
        <f>IFERROR(IF(VLOOKUP(G891,'RESIDENCIAL POPULAR  '!$G$6:$R$1080,4,FALSE)=J891,INDEX('RESIDENCIAL POPULAR  '!$G$6:$R$1080,G892,2),"0"),0)</f>
        <v>0</v>
      </c>
      <c r="N891" s="31">
        <f t="shared" si="158"/>
        <v>1</v>
      </c>
      <c r="O891" s="2">
        <v>0</v>
      </c>
      <c r="P891" s="2">
        <f t="shared" si="159"/>
        <v>23.417461031249999</v>
      </c>
      <c r="Q891" s="2">
        <f t="shared" ca="1" si="160"/>
        <v>27309.147101406248</v>
      </c>
      <c r="R891" s="2">
        <f t="shared" ca="1" si="166"/>
        <v>27309.147101406248</v>
      </c>
      <c r="S891" s="2">
        <f t="shared" ca="1" si="167"/>
        <v>54618.294202812496</v>
      </c>
      <c r="T891" s="2">
        <f t="shared" ca="1" si="161"/>
        <v>27309.147101406248</v>
      </c>
      <c r="U891" s="2">
        <f t="shared" ca="1" si="162"/>
        <v>27309.147101406248</v>
      </c>
      <c r="V891" s="2">
        <f t="shared" ca="1" si="163"/>
        <v>54618.294202812496</v>
      </c>
      <c r="W891" s="2">
        <f t="shared" si="164"/>
        <v>0</v>
      </c>
      <c r="X891" s="2">
        <f t="shared" ca="1" si="169"/>
        <v>23.281455329417092</v>
      </c>
      <c r="Y891" s="2">
        <v>16062.712300293722</v>
      </c>
      <c r="Z891" s="22">
        <v>16062.712300293722</v>
      </c>
      <c r="AA891" s="65">
        <f t="shared" si="168"/>
        <v>32125.424600587445</v>
      </c>
    </row>
    <row r="892" spans="6:27" customFormat="1">
      <c r="F892" s="1">
        <v>886</v>
      </c>
      <c r="G892" s="1">
        <v>1205</v>
      </c>
      <c r="H892" s="1">
        <v>1</v>
      </c>
      <c r="I892" s="1">
        <v>1205</v>
      </c>
      <c r="J892" s="1">
        <v>100</v>
      </c>
      <c r="K892" s="1">
        <f>IFERROR(IF(VLOOKUP(G892,'RESIDENCIAL POPULAR  '!$G$6:$R$1080,4,FALSE)=J892,INDEX('RESIDENCIAL POPULAR  '!$G$6:$R$1080,G893,3),"0"),0)</f>
        <v>0</v>
      </c>
      <c r="L892" s="32">
        <f t="shared" si="165"/>
        <v>1205</v>
      </c>
      <c r="M892" s="1">
        <f>IFERROR(IF(VLOOKUP(G892,'RESIDENCIAL POPULAR  '!$G$6:$R$1080,4,FALSE)=J892,INDEX('RESIDENCIAL POPULAR  '!$G$6:$R$1080,G893,2),"0"),0)</f>
        <v>0</v>
      </c>
      <c r="N892" s="31">
        <f t="shared" si="158"/>
        <v>1</v>
      </c>
      <c r="O892" s="2">
        <v>0</v>
      </c>
      <c r="P892" s="2">
        <f t="shared" si="159"/>
        <v>23.417461031249999</v>
      </c>
      <c r="Q892" s="2">
        <f t="shared" ca="1" si="160"/>
        <v>28058.505854406249</v>
      </c>
      <c r="R892" s="2">
        <f t="shared" ca="1" si="166"/>
        <v>28058.505854406249</v>
      </c>
      <c r="S892" s="2">
        <f t="shared" ca="1" si="167"/>
        <v>56117.011708812497</v>
      </c>
      <c r="T892" s="2">
        <f t="shared" ca="1" si="161"/>
        <v>28058.505854406249</v>
      </c>
      <c r="U892" s="2">
        <f t="shared" ca="1" si="162"/>
        <v>28058.505854406249</v>
      </c>
      <c r="V892" s="2">
        <f t="shared" ca="1" si="163"/>
        <v>56117.011708812497</v>
      </c>
      <c r="W892" s="2">
        <f t="shared" si="164"/>
        <v>0</v>
      </c>
      <c r="X892" s="2">
        <f t="shared" ca="1" si="169"/>
        <v>23.285067099092323</v>
      </c>
      <c r="Y892" s="2">
        <v>16503.858640456576</v>
      </c>
      <c r="Z892" s="22">
        <v>16503.858640456576</v>
      </c>
      <c r="AA892" s="65">
        <f t="shared" si="168"/>
        <v>33007.717280913152</v>
      </c>
    </row>
    <row r="893" spans="6:27" customFormat="1">
      <c r="F893" s="1">
        <v>887</v>
      </c>
      <c r="G893" s="1">
        <v>1219</v>
      </c>
      <c r="H893" s="1">
        <v>1</v>
      </c>
      <c r="I893" s="1">
        <v>1219</v>
      </c>
      <c r="J893" s="1">
        <v>0</v>
      </c>
      <c r="K893" s="1">
        <f>IFERROR(IF(VLOOKUP(G893,'RESIDENCIAL POPULAR  '!$G$6:$R$1080,4,FALSE)=J893,INDEX('RESIDENCIAL POPULAR  '!$G$6:$R$1080,G894,3),"0"),0)</f>
        <v>0</v>
      </c>
      <c r="L893" s="32">
        <f t="shared" si="165"/>
        <v>1219</v>
      </c>
      <c r="M893" s="1">
        <f>IFERROR(IF(VLOOKUP(G893,'RESIDENCIAL POPULAR  '!$G$6:$R$1080,4,FALSE)=J893,INDEX('RESIDENCIAL POPULAR  '!$G$6:$R$1080,G894,2),"0"),0)</f>
        <v>0</v>
      </c>
      <c r="N893" s="31">
        <f t="shared" si="158"/>
        <v>1</v>
      </c>
      <c r="O893" s="2">
        <v>0</v>
      </c>
      <c r="P893" s="2">
        <f t="shared" si="159"/>
        <v>23.417461031249999</v>
      </c>
      <c r="Q893" s="2">
        <f t="shared" ca="1" si="160"/>
        <v>28386.35030884375</v>
      </c>
      <c r="R893" s="2">
        <f t="shared" ca="1" si="166"/>
        <v>0</v>
      </c>
      <c r="S893" s="2">
        <f t="shared" ca="1" si="167"/>
        <v>28386.35030884375</v>
      </c>
      <c r="T893" s="2">
        <f t="shared" ca="1" si="161"/>
        <v>28386.35030884375</v>
      </c>
      <c r="U893" s="2">
        <f t="shared" ca="1" si="162"/>
        <v>0</v>
      </c>
      <c r="V893" s="2">
        <f t="shared" ca="1" si="163"/>
        <v>28386.35030884375</v>
      </c>
      <c r="W893" s="2">
        <f t="shared" si="164"/>
        <v>0</v>
      </c>
      <c r="X893" s="2">
        <f t="shared" ca="1" si="169"/>
        <v>23.286587620052298</v>
      </c>
      <c r="Y893" s="2">
        <v>16696.860164277827</v>
      </c>
      <c r="Z893" s="22">
        <v>0</v>
      </c>
      <c r="AA893" s="65">
        <f t="shared" si="168"/>
        <v>16696.860164277827</v>
      </c>
    </row>
    <row r="894" spans="6:27" customFormat="1">
      <c r="F894" s="1">
        <v>888</v>
      </c>
      <c r="G894" s="1">
        <v>1232</v>
      </c>
      <c r="H894" s="1">
        <v>2</v>
      </c>
      <c r="I894" s="1">
        <v>2464</v>
      </c>
      <c r="J894" s="1">
        <v>0</v>
      </c>
      <c r="K894" s="1">
        <f>IFERROR(IF(VLOOKUP(G894,'RESIDENCIAL POPULAR  '!$G$6:$R$1080,4,FALSE)=J894,INDEX('RESIDENCIAL POPULAR  '!$G$6:$R$1080,G895,3),"0"),0)</f>
        <v>0</v>
      </c>
      <c r="L894" s="32">
        <f t="shared" si="165"/>
        <v>2464</v>
      </c>
      <c r="M894" s="1">
        <f>IFERROR(IF(VLOOKUP(G894,'RESIDENCIAL POPULAR  '!$G$6:$R$1080,4,FALSE)=J894,INDEX('RESIDENCIAL POPULAR  '!$G$6:$R$1080,G895,2),"0"),0)</f>
        <v>0</v>
      </c>
      <c r="N894" s="31">
        <f t="shared" si="158"/>
        <v>2</v>
      </c>
      <c r="O894" s="2">
        <v>0</v>
      </c>
      <c r="P894" s="2">
        <f t="shared" si="159"/>
        <v>23.417461031249999</v>
      </c>
      <c r="Q894" s="2">
        <f t="shared" ca="1" si="160"/>
        <v>28690.777302250001</v>
      </c>
      <c r="R894" s="2">
        <f t="shared" ca="1" si="166"/>
        <v>0</v>
      </c>
      <c r="S894" s="2">
        <f t="shared" ca="1" si="167"/>
        <v>28690.777302250001</v>
      </c>
      <c r="T894" s="2">
        <f t="shared" ca="1" si="161"/>
        <v>57381.554604500001</v>
      </c>
      <c r="U894" s="2">
        <f t="shared" ca="1" si="162"/>
        <v>0</v>
      </c>
      <c r="V894" s="2">
        <f t="shared" ca="1" si="163"/>
        <v>57381.554604500001</v>
      </c>
      <c r="W894" s="2">
        <f t="shared" si="164"/>
        <v>0</v>
      </c>
      <c r="X894" s="2">
        <f t="shared" ca="1" si="169"/>
        <v>23.287968589488635</v>
      </c>
      <c r="Y894" s="2">
        <v>16876.075864968985</v>
      </c>
      <c r="Z894" s="22">
        <v>0</v>
      </c>
      <c r="AA894" s="65">
        <f t="shared" si="168"/>
        <v>16876.075864968985</v>
      </c>
    </row>
    <row r="895" spans="6:27" customFormat="1">
      <c r="F895" s="1">
        <v>889</v>
      </c>
      <c r="G895" s="1">
        <v>1254</v>
      </c>
      <c r="H895" s="1">
        <v>2</v>
      </c>
      <c r="I895" s="1">
        <v>2507</v>
      </c>
      <c r="J895" s="1">
        <v>100</v>
      </c>
      <c r="K895" s="1">
        <f>IFERROR(IF(VLOOKUP(G895,'RESIDENCIAL POPULAR  '!$G$6:$R$1080,4,FALSE)=J895,INDEX('RESIDENCIAL POPULAR  '!$G$6:$R$1080,G896,3),"0"),0)</f>
        <v>0</v>
      </c>
      <c r="L895" s="32">
        <f t="shared" si="165"/>
        <v>2507</v>
      </c>
      <c r="M895" s="1">
        <f>IFERROR(IF(VLOOKUP(G895,'RESIDENCIAL POPULAR  '!$G$6:$R$1080,4,FALSE)=J895,INDEX('RESIDENCIAL POPULAR  '!$G$6:$R$1080,G896,2),"0"),0)</f>
        <v>0</v>
      </c>
      <c r="N895" s="31">
        <f t="shared" si="158"/>
        <v>2</v>
      </c>
      <c r="O895" s="2">
        <v>0</v>
      </c>
      <c r="P895" s="2">
        <f t="shared" si="159"/>
        <v>23.417461031249999</v>
      </c>
      <c r="Q895" s="2">
        <f t="shared" ca="1" si="160"/>
        <v>29205.9614449375</v>
      </c>
      <c r="R895" s="2">
        <f t="shared" ca="1" si="166"/>
        <v>29205.9614449375</v>
      </c>
      <c r="S895" s="2">
        <f t="shared" ca="1" si="167"/>
        <v>58411.922889875001</v>
      </c>
      <c r="T895" s="2">
        <f t="shared" ca="1" si="161"/>
        <v>58411.922889875001</v>
      </c>
      <c r="U895" s="2">
        <f t="shared" ca="1" si="162"/>
        <v>58411.922889875001</v>
      </c>
      <c r="V895" s="2">
        <f t="shared" ca="1" si="163"/>
        <v>116823.84577975</v>
      </c>
      <c r="W895" s="2">
        <f t="shared" si="164"/>
        <v>0</v>
      </c>
      <c r="X895" s="2">
        <f t="shared" ca="1" si="169"/>
        <v>23.290240386712519</v>
      </c>
      <c r="Y895" s="2">
        <v>17179.363973830947</v>
      </c>
      <c r="Z895" s="22">
        <v>17179.363973830947</v>
      </c>
      <c r="AA895" s="65">
        <f t="shared" si="168"/>
        <v>34358.727947661893</v>
      </c>
    </row>
    <row r="896" spans="6:27" customFormat="1">
      <c r="F896" s="1">
        <v>890</v>
      </c>
      <c r="G896" s="1">
        <v>1266</v>
      </c>
      <c r="H896" s="1">
        <v>2</v>
      </c>
      <c r="I896" s="1">
        <v>2531</v>
      </c>
      <c r="J896" s="1">
        <v>100</v>
      </c>
      <c r="K896" s="1">
        <f>IFERROR(IF(VLOOKUP(G896,'RESIDENCIAL POPULAR  '!$G$6:$R$1080,4,FALSE)=J896,INDEX('RESIDENCIAL POPULAR  '!$G$6:$R$1080,G897,3),"0"),0)</f>
        <v>0</v>
      </c>
      <c r="L896" s="32">
        <f t="shared" si="165"/>
        <v>2531</v>
      </c>
      <c r="M896" s="1">
        <f>IFERROR(IF(VLOOKUP(G896,'RESIDENCIAL POPULAR  '!$G$6:$R$1080,4,FALSE)=J896,INDEX('RESIDENCIAL POPULAR  '!$G$6:$R$1080,G897,2),"0"),0)</f>
        <v>0</v>
      </c>
      <c r="N896" s="31">
        <f t="shared" si="158"/>
        <v>2</v>
      </c>
      <c r="O896" s="2">
        <v>0</v>
      </c>
      <c r="P896" s="2">
        <f t="shared" si="159"/>
        <v>23.417461031249999</v>
      </c>
      <c r="Q896" s="2">
        <f t="shared" ca="1" si="160"/>
        <v>29486.9709773125</v>
      </c>
      <c r="R896" s="2">
        <f t="shared" ca="1" si="166"/>
        <v>29486.9709773125</v>
      </c>
      <c r="S896" s="2">
        <f t="shared" ca="1" si="167"/>
        <v>58973.941954624999</v>
      </c>
      <c r="T896" s="2">
        <f t="shared" ca="1" si="161"/>
        <v>58973.941954624999</v>
      </c>
      <c r="U896" s="2">
        <f t="shared" ca="1" si="162"/>
        <v>58973.941954624999</v>
      </c>
      <c r="V896" s="2">
        <f t="shared" ca="1" si="163"/>
        <v>117947.88390925</v>
      </c>
      <c r="W896" s="2">
        <f t="shared" si="164"/>
        <v>0</v>
      </c>
      <c r="X896" s="2">
        <f t="shared" ca="1" si="169"/>
        <v>23.291446269599131</v>
      </c>
      <c r="Y896" s="2">
        <v>17344.793851392016</v>
      </c>
      <c r="Z896" s="22">
        <v>17344.793851392016</v>
      </c>
      <c r="AA896" s="65">
        <f t="shared" si="168"/>
        <v>34689.587702784032</v>
      </c>
    </row>
    <row r="897" spans="6:27" customFormat="1">
      <c r="F897" s="1">
        <v>891</v>
      </c>
      <c r="G897" s="1">
        <v>1273</v>
      </c>
      <c r="H897" s="1">
        <v>2</v>
      </c>
      <c r="I897" s="1">
        <v>2546</v>
      </c>
      <c r="J897" s="1">
        <v>100</v>
      </c>
      <c r="K897" s="1">
        <f>IFERROR(IF(VLOOKUP(G897,'RESIDENCIAL POPULAR  '!$G$6:$R$1080,4,FALSE)=J897,INDEX('RESIDENCIAL POPULAR  '!$G$6:$R$1080,G898,3),"0"),0)</f>
        <v>0</v>
      </c>
      <c r="L897" s="32">
        <f t="shared" si="165"/>
        <v>2546</v>
      </c>
      <c r="M897" s="1">
        <f>IFERROR(IF(VLOOKUP(G897,'RESIDENCIAL POPULAR  '!$G$6:$R$1080,4,FALSE)=J897,INDEX('RESIDENCIAL POPULAR  '!$G$6:$R$1080,G898,2),"0"),0)</f>
        <v>0</v>
      </c>
      <c r="N897" s="31">
        <f t="shared" si="158"/>
        <v>2</v>
      </c>
      <c r="O897" s="2">
        <v>0</v>
      </c>
      <c r="P897" s="2">
        <f t="shared" si="159"/>
        <v>23.417461031249999</v>
      </c>
      <c r="Q897" s="2">
        <f t="shared" ca="1" si="160"/>
        <v>29650.89320453125</v>
      </c>
      <c r="R897" s="2">
        <f t="shared" ca="1" si="166"/>
        <v>29650.89320453125</v>
      </c>
      <c r="S897" s="2">
        <f t="shared" ca="1" si="167"/>
        <v>59301.786409062501</v>
      </c>
      <c r="T897" s="2">
        <f t="shared" ca="1" si="161"/>
        <v>59301.786409062501</v>
      </c>
      <c r="U897" s="2">
        <f t="shared" ca="1" si="162"/>
        <v>59301.786409062501</v>
      </c>
      <c r="V897" s="2">
        <f t="shared" ca="1" si="163"/>
        <v>118603.572818125</v>
      </c>
      <c r="W897" s="2">
        <f t="shared" si="164"/>
        <v>0</v>
      </c>
      <c r="X897" s="2">
        <f t="shared" ca="1" si="169"/>
        <v>23.292139202302632</v>
      </c>
      <c r="Y897" s="2">
        <v>17441.294613302642</v>
      </c>
      <c r="Z897" s="22">
        <v>17441.294613302642</v>
      </c>
      <c r="AA897" s="65">
        <f t="shared" si="168"/>
        <v>34882.589226605283</v>
      </c>
    </row>
    <row r="898" spans="6:27" customFormat="1">
      <c r="F898" s="1">
        <v>892</v>
      </c>
      <c r="G898" s="1">
        <v>1274</v>
      </c>
      <c r="H898" s="1">
        <v>1</v>
      </c>
      <c r="I898" s="1">
        <v>1274</v>
      </c>
      <c r="J898" s="1">
        <v>100</v>
      </c>
      <c r="K898" s="1">
        <f>IFERROR(IF(VLOOKUP(G898,'RESIDENCIAL POPULAR  '!$G$6:$R$1080,4,FALSE)=J898,INDEX('RESIDENCIAL POPULAR  '!$G$6:$R$1080,G899,3),"0"),0)</f>
        <v>0</v>
      </c>
      <c r="L898" s="32">
        <f t="shared" si="165"/>
        <v>1274</v>
      </c>
      <c r="M898" s="1">
        <f>IFERROR(IF(VLOOKUP(G898,'RESIDENCIAL POPULAR  '!$G$6:$R$1080,4,FALSE)=J898,INDEX('RESIDENCIAL POPULAR  '!$G$6:$R$1080,G899,2),"0"),0)</f>
        <v>0</v>
      </c>
      <c r="N898" s="31">
        <f t="shared" si="158"/>
        <v>1</v>
      </c>
      <c r="O898" s="2">
        <v>0</v>
      </c>
      <c r="P898" s="2">
        <f t="shared" si="159"/>
        <v>23.417461031249999</v>
      </c>
      <c r="Q898" s="2">
        <f t="shared" ca="1" si="160"/>
        <v>29674.310665562498</v>
      </c>
      <c r="R898" s="2">
        <f t="shared" ca="1" si="166"/>
        <v>29674.310665562498</v>
      </c>
      <c r="S898" s="2">
        <f t="shared" ca="1" si="167"/>
        <v>59348.621331124996</v>
      </c>
      <c r="T898" s="2">
        <f t="shared" ca="1" si="161"/>
        <v>29674.310665562498</v>
      </c>
      <c r="U898" s="2">
        <f t="shared" ca="1" si="162"/>
        <v>29674.310665562498</v>
      </c>
      <c r="V898" s="2">
        <f t="shared" ca="1" si="163"/>
        <v>59348.621331124996</v>
      </c>
      <c r="W898" s="2">
        <f t="shared" si="164"/>
        <v>0</v>
      </c>
      <c r="X898" s="2">
        <f t="shared" ca="1" si="169"/>
        <v>23.292237571085163</v>
      </c>
      <c r="Y898" s="2">
        <v>17455.08043643273</v>
      </c>
      <c r="Z898" s="22">
        <v>17455.08043643273</v>
      </c>
      <c r="AA898" s="65">
        <f t="shared" si="168"/>
        <v>34910.160872865461</v>
      </c>
    </row>
    <row r="899" spans="6:27" customFormat="1">
      <c r="F899" s="1">
        <v>893</v>
      </c>
      <c r="G899" s="1">
        <v>1331</v>
      </c>
      <c r="H899" s="1">
        <v>1</v>
      </c>
      <c r="I899" s="1">
        <v>1331</v>
      </c>
      <c r="J899" s="1">
        <v>100</v>
      </c>
      <c r="K899" s="1">
        <f>IFERROR(IF(VLOOKUP(G899,'RESIDENCIAL POPULAR  '!$G$6:$R$1080,4,FALSE)=J899,INDEX('RESIDENCIAL POPULAR  '!$G$6:$R$1080,G900,3),"0"),0)</f>
        <v>0</v>
      </c>
      <c r="L899" s="32">
        <f t="shared" si="165"/>
        <v>1331</v>
      </c>
      <c r="M899" s="1">
        <f>IFERROR(IF(VLOOKUP(G899,'RESIDENCIAL POPULAR  '!$G$6:$R$1080,4,FALSE)=J899,INDEX('RESIDENCIAL POPULAR  '!$G$6:$R$1080,G900,2),"0"),0)</f>
        <v>0</v>
      </c>
      <c r="N899" s="31">
        <f t="shared" si="158"/>
        <v>1</v>
      </c>
      <c r="O899" s="2">
        <v>0</v>
      </c>
      <c r="P899" s="2">
        <f t="shared" si="159"/>
        <v>23.417461031249999</v>
      </c>
      <c r="Q899" s="2">
        <f t="shared" ca="1" si="160"/>
        <v>31009.105944343748</v>
      </c>
      <c r="R899" s="2">
        <f t="shared" ca="1" si="166"/>
        <v>31009.105944343748</v>
      </c>
      <c r="S899" s="2">
        <f t="shared" ca="1" si="167"/>
        <v>62018.211888687496</v>
      </c>
      <c r="T899" s="2">
        <f t="shared" ca="1" si="161"/>
        <v>31009.105944343748</v>
      </c>
      <c r="U899" s="2">
        <f t="shared" ca="1" si="162"/>
        <v>31009.105944343748</v>
      </c>
      <c r="V899" s="2">
        <f t="shared" ca="1" si="163"/>
        <v>62018.211888687496</v>
      </c>
      <c r="W899" s="2">
        <f t="shared" si="164"/>
        <v>0</v>
      </c>
      <c r="X899" s="2">
        <f t="shared" ca="1" si="169"/>
        <v>23.297600258710556</v>
      </c>
      <c r="Y899" s="2">
        <v>18240.872354847816</v>
      </c>
      <c r="Z899" s="22">
        <v>18240.872354847816</v>
      </c>
      <c r="AA899" s="65">
        <f t="shared" si="168"/>
        <v>36481.744709695631</v>
      </c>
    </row>
    <row r="900" spans="6:27" customFormat="1">
      <c r="F900" s="1">
        <v>894</v>
      </c>
      <c r="G900" s="1">
        <v>1341</v>
      </c>
      <c r="H900" s="1">
        <v>1</v>
      </c>
      <c r="I900" s="1">
        <v>1341</v>
      </c>
      <c r="J900" s="1">
        <v>100</v>
      </c>
      <c r="K900" s="1">
        <f>IFERROR(IF(VLOOKUP(G900,'RESIDENCIAL POPULAR  '!$G$6:$R$1080,4,FALSE)=J900,INDEX('RESIDENCIAL POPULAR  '!$G$6:$R$1080,G901,3),"0"),0)</f>
        <v>0</v>
      </c>
      <c r="L900" s="32">
        <f t="shared" si="165"/>
        <v>1341</v>
      </c>
      <c r="M900" s="1">
        <f>IFERROR(IF(VLOOKUP(G900,'RESIDENCIAL POPULAR  '!$G$6:$R$1080,4,FALSE)=J900,INDEX('RESIDENCIAL POPULAR  '!$G$6:$R$1080,G901,2),"0"),0)</f>
        <v>0</v>
      </c>
      <c r="N900" s="31">
        <f t="shared" si="158"/>
        <v>1</v>
      </c>
      <c r="O900" s="2">
        <v>0</v>
      </c>
      <c r="P900" s="2">
        <f t="shared" si="159"/>
        <v>23.417461031249999</v>
      </c>
      <c r="Q900" s="2">
        <f t="shared" ca="1" si="160"/>
        <v>31243.280554656249</v>
      </c>
      <c r="R900" s="2">
        <f t="shared" ca="1" si="166"/>
        <v>31243.280554656249</v>
      </c>
      <c r="S900" s="2">
        <f t="shared" ca="1" si="167"/>
        <v>62486.561109312497</v>
      </c>
      <c r="T900" s="2">
        <f t="shared" ca="1" si="161"/>
        <v>31243.280554656249</v>
      </c>
      <c r="U900" s="2">
        <f t="shared" ca="1" si="162"/>
        <v>31243.280554656249</v>
      </c>
      <c r="V900" s="2">
        <f t="shared" ca="1" si="163"/>
        <v>62486.561109312497</v>
      </c>
      <c r="W900" s="2">
        <f t="shared" si="164"/>
        <v>0</v>
      </c>
      <c r="X900" s="2">
        <f t="shared" ca="1" si="169"/>
        <v>23.298494075060589</v>
      </c>
      <c r="Y900" s="2">
        <v>18378.730586148708</v>
      </c>
      <c r="Z900" s="22">
        <v>18378.730586148708</v>
      </c>
      <c r="AA900" s="65">
        <f t="shared" si="168"/>
        <v>36757.461172297415</v>
      </c>
    </row>
    <row r="901" spans="6:27" customFormat="1">
      <c r="F901" s="1">
        <v>895</v>
      </c>
      <c r="G901" s="1">
        <v>1343</v>
      </c>
      <c r="H901" s="1">
        <v>1</v>
      </c>
      <c r="I901" s="1">
        <v>1343</v>
      </c>
      <c r="J901" s="1">
        <v>100</v>
      </c>
      <c r="K901" s="1">
        <f>IFERROR(IF(VLOOKUP(G901,'RESIDENCIAL POPULAR  '!$G$6:$R$1080,4,FALSE)=J901,INDEX('RESIDENCIAL POPULAR  '!$G$6:$R$1080,G902,3),"0"),0)</f>
        <v>0</v>
      </c>
      <c r="L901" s="32">
        <f t="shared" si="165"/>
        <v>1343</v>
      </c>
      <c r="M901" s="1">
        <f>IFERROR(IF(VLOOKUP(G901,'RESIDENCIAL POPULAR  '!$G$6:$R$1080,4,FALSE)=J901,INDEX('RESIDENCIAL POPULAR  '!$G$6:$R$1080,G902,2),"0"),0)</f>
        <v>0</v>
      </c>
      <c r="N901" s="31">
        <f t="shared" si="158"/>
        <v>1</v>
      </c>
      <c r="O901" s="2">
        <v>0</v>
      </c>
      <c r="P901" s="2">
        <f t="shared" si="159"/>
        <v>23.417461031249999</v>
      </c>
      <c r="Q901" s="2">
        <f t="shared" ca="1" si="160"/>
        <v>31290.115476718751</v>
      </c>
      <c r="R901" s="2">
        <f t="shared" ca="1" si="166"/>
        <v>31290.115476718751</v>
      </c>
      <c r="S901" s="2">
        <f t="shared" ca="1" si="167"/>
        <v>62580.230953437502</v>
      </c>
      <c r="T901" s="2">
        <f t="shared" ca="1" si="161"/>
        <v>31290.115476718751</v>
      </c>
      <c r="U901" s="2">
        <f t="shared" ca="1" si="162"/>
        <v>31290.115476718751</v>
      </c>
      <c r="V901" s="2">
        <f t="shared" ca="1" si="163"/>
        <v>62580.230953437502</v>
      </c>
      <c r="W901" s="2">
        <f t="shared" si="164"/>
        <v>0</v>
      </c>
      <c r="X901" s="2">
        <f t="shared" ca="1" si="169"/>
        <v>23.298671241041511</v>
      </c>
      <c r="Y901" s="2">
        <v>18406.302232408885</v>
      </c>
      <c r="Z901" s="22">
        <v>18406.302232408885</v>
      </c>
      <c r="AA901" s="65">
        <f t="shared" si="168"/>
        <v>36812.60446481777</v>
      </c>
    </row>
    <row r="902" spans="6:27" customFormat="1">
      <c r="F902" s="1">
        <v>896</v>
      </c>
      <c r="G902" s="1">
        <v>1357</v>
      </c>
      <c r="H902" s="1">
        <v>2</v>
      </c>
      <c r="I902" s="1">
        <v>2714</v>
      </c>
      <c r="J902" s="1">
        <v>100</v>
      </c>
      <c r="K902" s="1">
        <f>IFERROR(IF(VLOOKUP(G902,'RESIDENCIAL POPULAR  '!$G$6:$R$1080,4,FALSE)=J902,INDEX('RESIDENCIAL POPULAR  '!$G$6:$R$1080,G903,3),"0"),0)</f>
        <v>0</v>
      </c>
      <c r="L902" s="32">
        <f t="shared" si="165"/>
        <v>2714</v>
      </c>
      <c r="M902" s="1">
        <f>IFERROR(IF(VLOOKUP(G902,'RESIDENCIAL POPULAR  '!$G$6:$R$1080,4,FALSE)=J902,INDEX('RESIDENCIAL POPULAR  '!$G$6:$R$1080,G903,2),"0"),0)</f>
        <v>0</v>
      </c>
      <c r="N902" s="31">
        <f t="shared" ref="N902:N917" si="170">H902-M902</f>
        <v>2</v>
      </c>
      <c r="O902" s="2">
        <v>0</v>
      </c>
      <c r="P902" s="2">
        <f t="shared" ref="P902:P917" si="171">_xlfn.IFS(AND(G902&gt;=$B$6,G902&lt;$B$7),$D$6,AND(G902&gt;=$B$7,G902&lt;$B$8),$D$7,AND(G902&gt;=$B$8,G902&lt;$B$9),$D$8,AND(G902&gt;=$B$9,G902&lt;$B$10),$D$9,AND(G902&gt;=$B$10,G902&lt;$B$11),$D$10,AND(G902&gt;=$B$11,G902&lt;$B$12),$D$11,AND(G902&gt;=$B$12,G902&lt;$B$13),$D$12)</f>
        <v>23.417461031249999</v>
      </c>
      <c r="Q902" s="2">
        <f t="shared" ref="Q902:Q917" ca="1" si="172">_xlfn.IFS(AND(G902&gt;=$B$6,G902&lt;$B$7),O902+G902*P902,         AND(G902&gt;=$B$7,G902&lt;$B$8),INDEX($Q$7:$Q$917,F902-1,1)+(G902-INDEX($G$7:$G$917,F902-1,1))*P902,     AND(G902&gt;=$B$8,G902&lt;F902),INDEX($Q$7:$Q$917,F902-1,1)+(G902-INDEX($G$7:$G$917,F902-1,1))*P902,   AND(G902&gt;=F902,G902&lt;$B$10),INDEX($Q$7:$Q$917,F902-1,1)+(G902-INDEX($G$7:$G$917,F902-1,1))*P902,      AND(G902&gt;=$B$10,G902&lt;$B$11),INDEX($Q$7:$Q$917,$B$10-1,1)+(G902-INDEX($G$7:$G$917,$B$10-1,1))*P902,    AND(G902&gt;=$B$11,G902&lt;$B$12),INDEX($Q$7:$Q$917,$B$11-1,1)+(G902-INDEX($G$7:$G$917,$B$11-1,1))*P902,          AND(G902&gt;=$B$12,G902&lt;$B$13),INDEX($Q$7:$Q$917,$B$12-1,1)+(G902-INDEX($G$7:$G$917,$B$12-1,1))*P902,    AND(G902&gt;=$B$12,G902&lt;$B$13),INDEX($Q$7:$Q$917,$B$12-1,1)+(G902-INDEX($G$7:$G$917,$B$12-1,1))*P902                )</f>
        <v>31617.959931156249</v>
      </c>
      <c r="R902" s="2">
        <f t="shared" ca="1" si="166"/>
        <v>31617.959931156249</v>
      </c>
      <c r="S902" s="2">
        <f t="shared" ca="1" si="167"/>
        <v>63235.919862312498</v>
      </c>
      <c r="T902" s="2">
        <f t="shared" ref="T902:T917" ca="1" si="173">N902*Q902</f>
        <v>63235.919862312498</v>
      </c>
      <c r="U902" s="2">
        <f t="shared" ref="U902:U917" ca="1" si="174">N902*R902</f>
        <v>63235.919862312498</v>
      </c>
      <c r="V902" s="2">
        <f t="shared" ref="V902:V917" ca="1" si="175">N902*S902</f>
        <v>126471.839724625</v>
      </c>
      <c r="W902" s="2">
        <f t="shared" ref="W902:W917" si="176">IFERROR((O902*N902),"-")</f>
        <v>0</v>
      </c>
      <c r="X902" s="2">
        <f t="shared" ca="1" si="169"/>
        <v>23.29989678051308</v>
      </c>
      <c r="Y902" s="2">
        <v>18599.303756230132</v>
      </c>
      <c r="Z902" s="22">
        <v>18599.303756230132</v>
      </c>
      <c r="AA902" s="65">
        <f t="shared" si="168"/>
        <v>37198.607512460265</v>
      </c>
    </row>
    <row r="903" spans="6:27" customFormat="1">
      <c r="F903" s="1">
        <v>897</v>
      </c>
      <c r="G903" s="1">
        <v>1364</v>
      </c>
      <c r="H903" s="1">
        <v>1</v>
      </c>
      <c r="I903" s="1">
        <v>1364</v>
      </c>
      <c r="J903" s="1">
        <v>100</v>
      </c>
      <c r="K903" s="1">
        <f>IFERROR(IF(VLOOKUP(G903,'RESIDENCIAL POPULAR  '!$G$6:$R$1080,4,FALSE)=J903,INDEX('RESIDENCIAL POPULAR  '!$G$6:$R$1080,G904,3),"0"),0)</f>
        <v>0</v>
      </c>
      <c r="L903" s="32">
        <f t="shared" ref="L903:L918" si="177">I903-K903</f>
        <v>1364</v>
      </c>
      <c r="M903" s="1">
        <f>IFERROR(IF(VLOOKUP(G903,'RESIDENCIAL POPULAR  '!$G$6:$R$1080,4,FALSE)=J903,INDEX('RESIDENCIAL POPULAR  '!$G$6:$R$1080,G904,2),"0"),0)</f>
        <v>0</v>
      </c>
      <c r="N903" s="31">
        <f t="shared" si="170"/>
        <v>1</v>
      </c>
      <c r="O903" s="2">
        <v>0</v>
      </c>
      <c r="P903" s="2">
        <f t="shared" si="171"/>
        <v>23.417461031249999</v>
      </c>
      <c r="Q903" s="2">
        <f t="shared" ca="1" si="172"/>
        <v>31781.882158375</v>
      </c>
      <c r="R903" s="2">
        <f t="shared" ref="R903:R916" ca="1" si="178">Q903*(J903/100)</f>
        <v>31781.882158375</v>
      </c>
      <c r="S903" s="2">
        <f t="shared" ref="S903:S916" ca="1" si="179">Q903+R903</f>
        <v>63563.764316749999</v>
      </c>
      <c r="T903" s="2">
        <f t="shared" ca="1" si="173"/>
        <v>31781.882158375</v>
      </c>
      <c r="U903" s="2">
        <f t="shared" ca="1" si="174"/>
        <v>31781.882158375</v>
      </c>
      <c r="V903" s="2">
        <f t="shared" ca="1" si="175"/>
        <v>63563.764316749999</v>
      </c>
      <c r="W903" s="2">
        <f t="shared" si="176"/>
        <v>0</v>
      </c>
      <c r="X903" s="2">
        <f t="shared" ca="1" si="169"/>
        <v>23.300500116110705</v>
      </c>
      <c r="Y903" s="2">
        <v>18695.804518140758</v>
      </c>
      <c r="Z903" s="22">
        <v>18695.804518140758</v>
      </c>
      <c r="AA903" s="65">
        <f t="shared" ref="AA903:AA918" si="180">Y903+Z903</f>
        <v>37391.609036281516</v>
      </c>
    </row>
    <row r="904" spans="6:27" customFormat="1">
      <c r="F904" s="1">
        <v>898</v>
      </c>
      <c r="G904" s="1">
        <v>1401</v>
      </c>
      <c r="H904" s="1">
        <v>1</v>
      </c>
      <c r="I904" s="1">
        <v>1401</v>
      </c>
      <c r="J904" s="1">
        <v>100</v>
      </c>
      <c r="K904" s="1">
        <f>IFERROR(IF(VLOOKUP(G904,'RESIDENCIAL POPULAR  '!$G$6:$R$1080,4,FALSE)=J904,INDEX('RESIDENCIAL POPULAR  '!$G$6:$R$1080,G905,3),"0"),0)</f>
        <v>0</v>
      </c>
      <c r="L904" s="32">
        <f t="shared" si="177"/>
        <v>1401</v>
      </c>
      <c r="M904" s="1">
        <f>IFERROR(IF(VLOOKUP(G904,'RESIDENCIAL POPULAR  '!$G$6:$R$1080,4,FALSE)=J904,INDEX('RESIDENCIAL POPULAR  '!$G$6:$R$1080,G905,2),"0"),0)</f>
        <v>0</v>
      </c>
      <c r="N904" s="31">
        <f t="shared" si="170"/>
        <v>1</v>
      </c>
      <c r="O904" s="2">
        <v>0</v>
      </c>
      <c r="P904" s="2">
        <f t="shared" si="171"/>
        <v>23.417461031249999</v>
      </c>
      <c r="Q904" s="2">
        <f t="shared" ca="1" si="172"/>
        <v>32648.328216531248</v>
      </c>
      <c r="R904" s="2">
        <f t="shared" ca="1" si="178"/>
        <v>32648.328216531248</v>
      </c>
      <c r="S904" s="2">
        <f t="shared" ca="1" si="179"/>
        <v>65296.656433062497</v>
      </c>
      <c r="T904" s="2">
        <f t="shared" ca="1" si="173"/>
        <v>32648.328216531248</v>
      </c>
      <c r="U904" s="2">
        <f t="shared" ca="1" si="174"/>
        <v>32648.328216531248</v>
      </c>
      <c r="V904" s="2">
        <f t="shared" ca="1" si="175"/>
        <v>65296.656433062497</v>
      </c>
      <c r="W904" s="2">
        <f t="shared" si="176"/>
        <v>0</v>
      </c>
      <c r="X904" s="2">
        <f t="shared" ca="1" si="169"/>
        <v>23.303589019651142</v>
      </c>
      <c r="Y904" s="2">
        <v>19205.879973954059</v>
      </c>
      <c r="Z904" s="22">
        <v>19205.879973954059</v>
      </c>
      <c r="AA904" s="65">
        <f t="shared" si="180"/>
        <v>38411.759947908118</v>
      </c>
    </row>
    <row r="905" spans="6:27" customFormat="1">
      <c r="F905" s="1">
        <v>899</v>
      </c>
      <c r="G905" s="1">
        <v>1413</v>
      </c>
      <c r="H905" s="1">
        <v>1</v>
      </c>
      <c r="I905" s="1">
        <v>1413</v>
      </c>
      <c r="J905" s="1">
        <v>100</v>
      </c>
      <c r="K905" s="1">
        <f>IFERROR(IF(VLOOKUP(G905,'RESIDENCIAL POPULAR  '!$G$6:$R$1080,4,FALSE)=J905,INDEX('RESIDENCIAL POPULAR  '!$G$6:$R$1080,G906,3),"0"),0)</f>
        <v>0</v>
      </c>
      <c r="L905" s="32">
        <f t="shared" si="177"/>
        <v>1413</v>
      </c>
      <c r="M905" s="1">
        <f>IFERROR(IF(VLOOKUP(G905,'RESIDENCIAL POPULAR  '!$G$6:$R$1080,4,FALSE)=J905,INDEX('RESIDENCIAL POPULAR  '!$G$6:$R$1080,G906,2),"0"),0)</f>
        <v>0</v>
      </c>
      <c r="N905" s="31">
        <f t="shared" si="170"/>
        <v>1</v>
      </c>
      <c r="O905" s="2">
        <v>0</v>
      </c>
      <c r="P905" s="2">
        <f t="shared" si="171"/>
        <v>23.417461031249999</v>
      </c>
      <c r="Q905" s="2">
        <f t="shared" ca="1" si="172"/>
        <v>32929.337748906248</v>
      </c>
      <c r="R905" s="2">
        <f t="shared" ca="1" si="178"/>
        <v>32929.337748906248</v>
      </c>
      <c r="S905" s="2">
        <f t="shared" ca="1" si="179"/>
        <v>65858.675497812495</v>
      </c>
      <c r="T905" s="2">
        <f t="shared" ca="1" si="173"/>
        <v>32929.337748906248</v>
      </c>
      <c r="U905" s="2">
        <f t="shared" ca="1" si="174"/>
        <v>32929.337748906248</v>
      </c>
      <c r="V905" s="2">
        <f t="shared" ca="1" si="175"/>
        <v>65858.675497812495</v>
      </c>
      <c r="W905" s="2">
        <f t="shared" si="176"/>
        <v>0</v>
      </c>
      <c r="X905" s="2">
        <f t="shared" ca="1" si="169"/>
        <v>23.304556085567054</v>
      </c>
      <c r="Y905" s="2">
        <v>19371.309851515129</v>
      </c>
      <c r="Z905" s="22">
        <v>19371.309851515129</v>
      </c>
      <c r="AA905" s="65">
        <f t="shared" si="180"/>
        <v>38742.619703030257</v>
      </c>
    </row>
    <row r="906" spans="6:27" customFormat="1">
      <c r="F906" s="1">
        <v>900</v>
      </c>
      <c r="G906" s="1">
        <v>1499</v>
      </c>
      <c r="H906" s="1">
        <v>1</v>
      </c>
      <c r="I906" s="1">
        <v>1499</v>
      </c>
      <c r="J906" s="1">
        <v>0</v>
      </c>
      <c r="K906" s="1">
        <f>IFERROR(IF(VLOOKUP(G906,'RESIDENCIAL POPULAR  '!$G$6:$R$1080,4,FALSE)=J906,INDEX('RESIDENCIAL POPULAR  '!$G$6:$R$1080,G907,3),"0"),0)</f>
        <v>0</v>
      </c>
      <c r="L906" s="32">
        <f t="shared" si="177"/>
        <v>1499</v>
      </c>
      <c r="M906" s="1">
        <f>IFERROR(IF(VLOOKUP(G906,'RESIDENCIAL POPULAR  '!$G$6:$R$1080,4,FALSE)=J906,INDEX('RESIDENCIAL POPULAR  '!$G$6:$R$1080,G907,2),"0"),0)</f>
        <v>0</v>
      </c>
      <c r="N906" s="31">
        <f t="shared" si="170"/>
        <v>1</v>
      </c>
      <c r="O906" s="2">
        <v>0</v>
      </c>
      <c r="P906" s="2">
        <f t="shared" si="171"/>
        <v>23.417461031249999</v>
      </c>
      <c r="Q906" s="2">
        <f t="shared" ca="1" si="172"/>
        <v>34943.239397593752</v>
      </c>
      <c r="R906" s="2">
        <f t="shared" ca="1" si="178"/>
        <v>0</v>
      </c>
      <c r="S906" s="2">
        <f t="shared" ca="1" si="179"/>
        <v>34943.239397593752</v>
      </c>
      <c r="T906" s="2">
        <f t="shared" ca="1" si="173"/>
        <v>34943.239397593752</v>
      </c>
      <c r="U906" s="2">
        <f t="shared" ca="1" si="174"/>
        <v>0</v>
      </c>
      <c r="V906" s="2">
        <f t="shared" ca="1" si="175"/>
        <v>34943.239397593752</v>
      </c>
      <c r="W906" s="2">
        <f t="shared" si="176"/>
        <v>0</v>
      </c>
      <c r="X906" s="2">
        <f t="shared" ca="1" si="169"/>
        <v>23.31103362080971</v>
      </c>
      <c r="Y906" s="2">
        <v>20556.890640702797</v>
      </c>
      <c r="Z906" s="22">
        <v>0</v>
      </c>
      <c r="AA906" s="65">
        <f t="shared" si="180"/>
        <v>20556.890640702797</v>
      </c>
    </row>
    <row r="907" spans="6:27" customFormat="1">
      <c r="F907" s="1">
        <v>901</v>
      </c>
      <c r="G907" s="1">
        <v>1618</v>
      </c>
      <c r="H907" s="1">
        <v>1</v>
      </c>
      <c r="I907" s="1">
        <v>1618</v>
      </c>
      <c r="J907" s="1">
        <v>100</v>
      </c>
      <c r="K907" s="1">
        <f>IFERROR(IF(VLOOKUP(G907,'RESIDENCIAL POPULAR  '!$G$6:$R$1080,4,FALSE)=J907,INDEX('RESIDENCIAL POPULAR  '!$G$6:$R$1080,G908,3),"0"),0)</f>
        <v>0</v>
      </c>
      <c r="L907" s="32">
        <f t="shared" si="177"/>
        <v>1618</v>
      </c>
      <c r="M907" s="1">
        <f>IFERROR(IF(VLOOKUP(G907,'RESIDENCIAL POPULAR  '!$G$6:$R$1080,4,FALSE)=J907,INDEX('RESIDENCIAL POPULAR  '!$G$6:$R$1080,G908,2),"0"),0)</f>
        <v>0</v>
      </c>
      <c r="N907" s="31">
        <f t="shared" si="170"/>
        <v>1</v>
      </c>
      <c r="O907" s="2">
        <v>0</v>
      </c>
      <c r="P907" s="2">
        <f t="shared" si="171"/>
        <v>23.417461031249999</v>
      </c>
      <c r="Q907" s="2">
        <f t="shared" ca="1" si="172"/>
        <v>37729.917260312497</v>
      </c>
      <c r="R907" s="2">
        <f t="shared" ca="1" si="178"/>
        <v>37729.917260312497</v>
      </c>
      <c r="S907" s="2">
        <f t="shared" ca="1" si="179"/>
        <v>75459.834520624994</v>
      </c>
      <c r="T907" s="2">
        <f t="shared" ca="1" si="173"/>
        <v>37729.917260312497</v>
      </c>
      <c r="U907" s="2">
        <f t="shared" ca="1" si="174"/>
        <v>37729.917260312497</v>
      </c>
      <c r="V907" s="2">
        <f t="shared" ca="1" si="175"/>
        <v>75459.834520624994</v>
      </c>
      <c r="W907" s="2">
        <f t="shared" si="176"/>
        <v>0</v>
      </c>
      <c r="X907" s="2">
        <f t="shared" ca="1" si="169"/>
        <v>23.318861100316749</v>
      </c>
      <c r="Y907" s="2">
        <v>22197.403593183411</v>
      </c>
      <c r="Z907" s="22">
        <v>22197.403593183411</v>
      </c>
      <c r="AA907" s="65">
        <f t="shared" si="180"/>
        <v>44394.807186366823</v>
      </c>
    </row>
    <row r="908" spans="6:27" customFormat="1">
      <c r="F908" s="1">
        <v>902</v>
      </c>
      <c r="G908" s="1">
        <v>1652</v>
      </c>
      <c r="H908" s="1">
        <v>1</v>
      </c>
      <c r="I908" s="1">
        <v>1652</v>
      </c>
      <c r="J908" s="1">
        <v>100</v>
      </c>
      <c r="K908" s="1">
        <f>IFERROR(IF(VLOOKUP(G908,'RESIDENCIAL POPULAR  '!$G$6:$R$1080,4,FALSE)=J908,INDEX('RESIDENCIAL POPULAR  '!$G$6:$R$1080,G909,3),"0"),0)</f>
        <v>0</v>
      </c>
      <c r="L908" s="32">
        <f t="shared" si="177"/>
        <v>1652</v>
      </c>
      <c r="M908" s="1">
        <f>IFERROR(IF(VLOOKUP(G908,'RESIDENCIAL POPULAR  '!$G$6:$R$1080,4,FALSE)=J908,INDEX('RESIDENCIAL POPULAR  '!$G$6:$R$1080,G909,2),"0"),0)</f>
        <v>0</v>
      </c>
      <c r="N908" s="31">
        <f t="shared" si="170"/>
        <v>1</v>
      </c>
      <c r="O908" s="2">
        <v>0</v>
      </c>
      <c r="P908" s="2">
        <f t="shared" si="171"/>
        <v>23.417461031249999</v>
      </c>
      <c r="Q908" s="2">
        <f t="shared" ca="1" si="172"/>
        <v>38526.110935375</v>
      </c>
      <c r="R908" s="2">
        <f t="shared" ca="1" si="178"/>
        <v>38526.110935375</v>
      </c>
      <c r="S908" s="2">
        <f t="shared" ca="1" si="179"/>
        <v>77052.22187075</v>
      </c>
      <c r="T908" s="2">
        <f t="shared" ca="1" si="173"/>
        <v>38526.110935375</v>
      </c>
      <c r="U908" s="2">
        <f t="shared" ca="1" si="174"/>
        <v>38526.110935375</v>
      </c>
      <c r="V908" s="2">
        <f t="shared" ca="1" si="175"/>
        <v>77052.22187075</v>
      </c>
      <c r="W908" s="2">
        <f t="shared" si="176"/>
        <v>0</v>
      </c>
      <c r="X908" s="2">
        <f t="shared" ref="X908:X917" ca="1" si="181">Q908/G908</f>
        <v>23.320890396716102</v>
      </c>
      <c r="Y908" s="2">
        <v>22666.121579606443</v>
      </c>
      <c r="Z908" s="22">
        <v>22666.121579606443</v>
      </c>
      <c r="AA908" s="65">
        <f t="shared" si="180"/>
        <v>45332.243159212885</v>
      </c>
    </row>
    <row r="909" spans="6:27" customFormat="1">
      <c r="F909" s="1">
        <v>903</v>
      </c>
      <c r="G909" s="1">
        <v>1719</v>
      </c>
      <c r="H909" s="1">
        <v>2</v>
      </c>
      <c r="I909" s="1">
        <v>3437</v>
      </c>
      <c r="J909" s="1">
        <v>100</v>
      </c>
      <c r="K909" s="1">
        <f>IFERROR(IF(VLOOKUP(G909,'RESIDENCIAL POPULAR  '!$G$6:$R$1080,4,FALSE)=J909,INDEX('RESIDENCIAL POPULAR  '!$G$6:$R$1080,G910,3),"0"),0)</f>
        <v>0</v>
      </c>
      <c r="L909" s="32">
        <f t="shared" si="177"/>
        <v>3437</v>
      </c>
      <c r="M909" s="1">
        <f>IFERROR(IF(VLOOKUP(G909,'RESIDENCIAL POPULAR  '!$G$6:$R$1080,4,FALSE)=J909,INDEX('RESIDENCIAL POPULAR  '!$G$6:$R$1080,G910,2),"0"),0)</f>
        <v>0</v>
      </c>
      <c r="N909" s="31">
        <f t="shared" si="170"/>
        <v>2</v>
      </c>
      <c r="O909" s="2">
        <v>0</v>
      </c>
      <c r="P909" s="2">
        <f t="shared" si="171"/>
        <v>23.417461031249999</v>
      </c>
      <c r="Q909" s="2">
        <f t="shared" ca="1" si="172"/>
        <v>40095.080824468751</v>
      </c>
      <c r="R909" s="2">
        <f t="shared" ca="1" si="178"/>
        <v>40095.080824468751</v>
      </c>
      <c r="S909" s="2">
        <f t="shared" ca="1" si="179"/>
        <v>80190.161648937501</v>
      </c>
      <c r="T909" s="2">
        <f t="shared" ca="1" si="173"/>
        <v>80190.161648937501</v>
      </c>
      <c r="U909" s="2">
        <f t="shared" ca="1" si="174"/>
        <v>80190.161648937501</v>
      </c>
      <c r="V909" s="2">
        <f t="shared" ca="1" si="175"/>
        <v>160380.323297875</v>
      </c>
      <c r="W909" s="2">
        <f t="shared" si="176"/>
        <v>0</v>
      </c>
      <c r="X909" s="2">
        <f t="shared" ca="1" si="181"/>
        <v>23.324654348149359</v>
      </c>
      <c r="Y909" s="2">
        <v>23589.77172932242</v>
      </c>
      <c r="Z909" s="22">
        <v>23589.77172932242</v>
      </c>
      <c r="AA909" s="65">
        <f t="shared" si="180"/>
        <v>47179.543458644839</v>
      </c>
    </row>
    <row r="910" spans="6:27" customFormat="1">
      <c r="F910" s="1">
        <v>904</v>
      </c>
      <c r="G910" s="1">
        <v>1737</v>
      </c>
      <c r="H910" s="1">
        <v>1</v>
      </c>
      <c r="I910" s="1">
        <v>1737</v>
      </c>
      <c r="J910" s="1">
        <v>100</v>
      </c>
      <c r="K910" s="1">
        <f>IFERROR(IF(VLOOKUP(G910,'RESIDENCIAL POPULAR  '!$G$6:$R$1080,4,FALSE)=J910,INDEX('RESIDENCIAL POPULAR  '!$G$6:$R$1080,G911,3),"0"),0)</f>
        <v>0</v>
      </c>
      <c r="L910" s="32">
        <f t="shared" si="177"/>
        <v>1737</v>
      </c>
      <c r="M910" s="1">
        <f>IFERROR(IF(VLOOKUP(G910,'RESIDENCIAL POPULAR  '!$G$6:$R$1080,4,FALSE)=J910,INDEX('RESIDENCIAL POPULAR  '!$G$6:$R$1080,G911,2),"0"),0)</f>
        <v>0</v>
      </c>
      <c r="N910" s="31">
        <f t="shared" si="170"/>
        <v>1</v>
      </c>
      <c r="O910" s="2">
        <v>0</v>
      </c>
      <c r="P910" s="2">
        <f t="shared" si="171"/>
        <v>23.417461031249999</v>
      </c>
      <c r="Q910" s="2">
        <f t="shared" ca="1" si="172"/>
        <v>40516.595123031249</v>
      </c>
      <c r="R910" s="2">
        <f t="shared" ca="1" si="178"/>
        <v>40516.595123031249</v>
      </c>
      <c r="S910" s="2">
        <f t="shared" ca="1" si="179"/>
        <v>81033.190246062499</v>
      </c>
      <c r="T910" s="2">
        <f t="shared" ca="1" si="173"/>
        <v>40516.595123031249</v>
      </c>
      <c r="U910" s="2">
        <f t="shared" ca="1" si="174"/>
        <v>40516.595123031249</v>
      </c>
      <c r="V910" s="2">
        <f t="shared" ca="1" si="175"/>
        <v>81033.190246062499</v>
      </c>
      <c r="W910" s="2">
        <f t="shared" si="176"/>
        <v>0</v>
      </c>
      <c r="X910" s="2">
        <f t="shared" ca="1" si="181"/>
        <v>23.325616075435377</v>
      </c>
      <c r="Y910" s="2">
        <v>23837.916545664022</v>
      </c>
      <c r="Z910" s="22">
        <v>23837.916545664022</v>
      </c>
      <c r="AA910" s="65">
        <f t="shared" si="180"/>
        <v>47675.833091328044</v>
      </c>
    </row>
    <row r="911" spans="6:27" customFormat="1">
      <c r="F911" s="1">
        <v>905</v>
      </c>
      <c r="G911" s="1">
        <v>1783</v>
      </c>
      <c r="H911" s="1">
        <v>1</v>
      </c>
      <c r="I911" s="1">
        <v>1783</v>
      </c>
      <c r="J911" s="1">
        <v>100</v>
      </c>
      <c r="K911" s="1">
        <f>IFERROR(IF(VLOOKUP(G911,'RESIDENCIAL POPULAR  '!$G$6:$R$1080,4,FALSE)=J911,INDEX('RESIDENCIAL POPULAR  '!$G$6:$R$1080,G912,3),"0"),0)</f>
        <v>0</v>
      </c>
      <c r="L911" s="32">
        <f t="shared" si="177"/>
        <v>1783</v>
      </c>
      <c r="M911" s="1">
        <f>IFERROR(IF(VLOOKUP(G911,'RESIDENCIAL POPULAR  '!$G$6:$R$1080,4,FALSE)=J911,INDEX('RESIDENCIAL POPULAR  '!$G$6:$R$1080,G912,2),"0"),0)</f>
        <v>0</v>
      </c>
      <c r="N911" s="31">
        <f t="shared" si="170"/>
        <v>1</v>
      </c>
      <c r="O911" s="2">
        <v>0</v>
      </c>
      <c r="P911" s="2">
        <f t="shared" si="171"/>
        <v>23.417461031249999</v>
      </c>
      <c r="Q911" s="2">
        <f t="shared" ca="1" si="172"/>
        <v>41593.798330468751</v>
      </c>
      <c r="R911" s="2">
        <f t="shared" ca="1" si="178"/>
        <v>41593.798330468751</v>
      </c>
      <c r="S911" s="2">
        <f t="shared" ca="1" si="179"/>
        <v>83187.596660937503</v>
      </c>
      <c r="T911" s="2">
        <f t="shared" ca="1" si="173"/>
        <v>41593.798330468751</v>
      </c>
      <c r="U911" s="2">
        <f t="shared" ca="1" si="174"/>
        <v>41593.798330468751</v>
      </c>
      <c r="V911" s="2">
        <f t="shared" ca="1" si="175"/>
        <v>83187.596660937503</v>
      </c>
      <c r="W911" s="2">
        <f t="shared" si="176"/>
        <v>0</v>
      </c>
      <c r="X911" s="2">
        <f t="shared" ca="1" si="181"/>
        <v>23.327985603179332</v>
      </c>
      <c r="Y911" s="2">
        <v>24472.064409648126</v>
      </c>
      <c r="Z911" s="22">
        <v>24472.064409648126</v>
      </c>
      <c r="AA911" s="65">
        <f t="shared" si="180"/>
        <v>48944.128819296253</v>
      </c>
    </row>
    <row r="912" spans="6:27" customFormat="1">
      <c r="F912" s="1">
        <v>906</v>
      </c>
      <c r="G912" s="1">
        <v>1912</v>
      </c>
      <c r="H912" s="1">
        <v>1</v>
      </c>
      <c r="I912" s="1">
        <v>1912</v>
      </c>
      <c r="J912" s="1">
        <v>100</v>
      </c>
      <c r="K912" s="1">
        <f>IFERROR(IF(VLOOKUP(G912,'RESIDENCIAL POPULAR  '!$G$6:$R$1080,4,FALSE)=J912,INDEX('RESIDENCIAL POPULAR  '!$G$6:$R$1080,G913,3),"0"),0)</f>
        <v>0</v>
      </c>
      <c r="L912" s="32">
        <f t="shared" si="177"/>
        <v>1912</v>
      </c>
      <c r="M912" s="1">
        <f>IFERROR(IF(VLOOKUP(G912,'RESIDENCIAL POPULAR  '!$G$6:$R$1080,4,FALSE)=J912,INDEX('RESIDENCIAL POPULAR  '!$G$6:$R$1080,G913,2),"0"),0)</f>
        <v>0</v>
      </c>
      <c r="N912" s="31">
        <f t="shared" si="170"/>
        <v>1</v>
      </c>
      <c r="O912" s="2">
        <v>0</v>
      </c>
      <c r="P912" s="2">
        <f t="shared" si="171"/>
        <v>23.417461031249999</v>
      </c>
      <c r="Q912" s="2">
        <f t="shared" ca="1" si="172"/>
        <v>44614.650803500001</v>
      </c>
      <c r="R912" s="2">
        <f t="shared" ca="1" si="178"/>
        <v>44614.650803500001</v>
      </c>
      <c r="S912" s="2">
        <f t="shared" ca="1" si="179"/>
        <v>89229.301607000001</v>
      </c>
      <c r="T912" s="2">
        <f t="shared" ca="1" si="173"/>
        <v>44614.650803500001</v>
      </c>
      <c r="U912" s="2">
        <f t="shared" ca="1" si="174"/>
        <v>44614.650803500001</v>
      </c>
      <c r="V912" s="2">
        <f t="shared" ca="1" si="175"/>
        <v>89229.301607000001</v>
      </c>
      <c r="W912" s="2">
        <f t="shared" si="176"/>
        <v>0</v>
      </c>
      <c r="X912" s="2">
        <f t="shared" ca="1" si="181"/>
        <v>23.334022386767781</v>
      </c>
      <c r="Y912" s="2">
        <v>26250.435593429633</v>
      </c>
      <c r="Z912" s="22">
        <v>26250.435593429633</v>
      </c>
      <c r="AA912" s="65">
        <f t="shared" si="180"/>
        <v>52500.871186859265</v>
      </c>
    </row>
    <row r="913" spans="6:27" customFormat="1">
      <c r="F913" s="1">
        <v>907</v>
      </c>
      <c r="G913" s="1">
        <v>1999</v>
      </c>
      <c r="H913" s="1">
        <v>1</v>
      </c>
      <c r="I913" s="1">
        <v>1999</v>
      </c>
      <c r="J913" s="1">
        <v>100</v>
      </c>
      <c r="K913" s="1">
        <f>IFERROR(IF(VLOOKUP(G913,'RESIDENCIAL POPULAR  '!$G$6:$R$1080,4,FALSE)=J913,INDEX('RESIDENCIAL POPULAR  '!$G$6:$R$1080,G914,3),"0"),0)</f>
        <v>0</v>
      </c>
      <c r="L913" s="32">
        <f t="shared" si="177"/>
        <v>1999</v>
      </c>
      <c r="M913" s="1">
        <f>IFERROR(IF(VLOOKUP(G913,'RESIDENCIAL POPULAR  '!$G$6:$R$1080,4,FALSE)=J913,INDEX('RESIDENCIAL POPULAR  '!$G$6:$R$1080,G914,2),"0"),0)</f>
        <v>0</v>
      </c>
      <c r="N913" s="31">
        <f t="shared" si="170"/>
        <v>1</v>
      </c>
      <c r="O913" s="2">
        <v>0</v>
      </c>
      <c r="P913" s="2">
        <f t="shared" si="171"/>
        <v>23.417461031249999</v>
      </c>
      <c r="Q913" s="2">
        <f t="shared" ca="1" si="172"/>
        <v>46651.969913218752</v>
      </c>
      <c r="R913" s="2">
        <f t="shared" ca="1" si="178"/>
        <v>46651.969913218752</v>
      </c>
      <c r="S913" s="2">
        <f t="shared" ca="1" si="179"/>
        <v>93303.939826437505</v>
      </c>
      <c r="T913" s="2">
        <f t="shared" ca="1" si="173"/>
        <v>46651.969913218752</v>
      </c>
      <c r="U913" s="2">
        <f t="shared" ca="1" si="174"/>
        <v>46651.969913218752</v>
      </c>
      <c r="V913" s="2">
        <f t="shared" ca="1" si="175"/>
        <v>93303.939826437505</v>
      </c>
      <c r="W913" s="2">
        <f t="shared" si="176"/>
        <v>0</v>
      </c>
      <c r="X913" s="2">
        <f t="shared" ca="1" si="181"/>
        <v>23.337653783501128</v>
      </c>
      <c r="Y913" s="2">
        <v>27449.80220574739</v>
      </c>
      <c r="Z913" s="22">
        <v>27449.80220574739</v>
      </c>
      <c r="AA913" s="65">
        <f t="shared" si="180"/>
        <v>54899.60441149478</v>
      </c>
    </row>
    <row r="914" spans="6:27" customFormat="1">
      <c r="F914" s="1">
        <v>908</v>
      </c>
      <c r="G914" s="1">
        <v>2227</v>
      </c>
      <c r="H914" s="1">
        <v>1</v>
      </c>
      <c r="I914" s="1">
        <v>2227</v>
      </c>
      <c r="J914" s="1">
        <v>0</v>
      </c>
      <c r="K914" s="1">
        <f>IFERROR(IF(VLOOKUP(G914,'RESIDENCIAL POPULAR  '!$G$6:$R$1080,4,FALSE)=J914,INDEX('RESIDENCIAL POPULAR  '!$G$6:$R$1080,G915,3),"0"),0)</f>
        <v>0</v>
      </c>
      <c r="L914" s="32">
        <f t="shared" si="177"/>
        <v>2227</v>
      </c>
      <c r="M914" s="1">
        <f>IFERROR(IF(VLOOKUP(G914,'RESIDENCIAL POPULAR  '!$G$6:$R$1080,4,FALSE)=J914,INDEX('RESIDENCIAL POPULAR  '!$G$6:$R$1080,G915,2),"0"),0)</f>
        <v>0</v>
      </c>
      <c r="N914" s="31">
        <f t="shared" si="170"/>
        <v>1</v>
      </c>
      <c r="O914" s="2">
        <v>0</v>
      </c>
      <c r="P914" s="2">
        <f t="shared" si="171"/>
        <v>23.417461031249999</v>
      </c>
      <c r="Q914" s="2">
        <f t="shared" ca="1" si="172"/>
        <v>51991.151028343746</v>
      </c>
      <c r="R914" s="2">
        <f t="shared" ca="1" si="178"/>
        <v>0</v>
      </c>
      <c r="S914" s="2">
        <f t="shared" ca="1" si="179"/>
        <v>51991.151028343746</v>
      </c>
      <c r="T914" s="2">
        <f t="shared" ca="1" si="173"/>
        <v>51991.151028343746</v>
      </c>
      <c r="U914" s="2">
        <f t="shared" ca="1" si="174"/>
        <v>0</v>
      </c>
      <c r="V914" s="2">
        <f t="shared" ca="1" si="175"/>
        <v>51991.151028343746</v>
      </c>
      <c r="W914" s="2">
        <f t="shared" si="176"/>
        <v>0</v>
      </c>
      <c r="X914" s="2">
        <f t="shared" ca="1" si="181"/>
        <v>23.345824440208236</v>
      </c>
      <c r="Y914" s="2">
        <v>30592.969879407727</v>
      </c>
      <c r="Z914" s="22">
        <v>0</v>
      </c>
      <c r="AA914" s="65">
        <f t="shared" si="180"/>
        <v>30592.969879407727</v>
      </c>
    </row>
    <row r="915" spans="6:27" customFormat="1">
      <c r="F915" s="1">
        <v>909</v>
      </c>
      <c r="G915" s="1">
        <v>3155</v>
      </c>
      <c r="H915" s="1">
        <v>1</v>
      </c>
      <c r="I915" s="1">
        <v>3155</v>
      </c>
      <c r="J915" s="1">
        <v>100</v>
      </c>
      <c r="K915" s="1">
        <f>IFERROR(IF(VLOOKUP(G915,'RESIDENCIAL POPULAR  '!$G$6:$R$1080,4,FALSE)=J915,INDEX('RESIDENCIAL POPULAR  '!$G$6:$R$1080,G916,3),"0"),0)</f>
        <v>0</v>
      </c>
      <c r="L915" s="32">
        <f t="shared" si="177"/>
        <v>3155</v>
      </c>
      <c r="M915" s="1">
        <f>IFERROR(IF(VLOOKUP(G915,'RESIDENCIAL POPULAR  '!$G$6:$R$1080,4,FALSE)=J915,INDEX('RESIDENCIAL POPULAR  '!$G$6:$R$1080,G916,2),"0"),0)</f>
        <v>0</v>
      </c>
      <c r="N915" s="31">
        <f t="shared" si="170"/>
        <v>1</v>
      </c>
      <c r="O915" s="2">
        <v>0</v>
      </c>
      <c r="P915" s="2">
        <f t="shared" si="171"/>
        <v>23.417461031249999</v>
      </c>
      <c r="Q915" s="2">
        <f t="shared" ca="1" si="172"/>
        <v>73722.554865343744</v>
      </c>
      <c r="R915" s="2">
        <f t="shared" ca="1" si="178"/>
        <v>73722.554865343744</v>
      </c>
      <c r="S915" s="2">
        <f t="shared" ca="1" si="179"/>
        <v>147445.10973068749</v>
      </c>
      <c r="T915" s="2">
        <f t="shared" ca="1" si="173"/>
        <v>73722.554865343744</v>
      </c>
      <c r="U915" s="2">
        <f t="shared" ca="1" si="174"/>
        <v>73722.554865343744</v>
      </c>
      <c r="V915" s="2">
        <f t="shared" ca="1" si="175"/>
        <v>147445.10973068749</v>
      </c>
      <c r="W915" s="2">
        <f t="shared" si="176"/>
        <v>0</v>
      </c>
      <c r="X915" s="2">
        <f t="shared" ca="1" si="181"/>
        <v>23.366895361440172</v>
      </c>
      <c r="Y915" s="2">
        <v>43386.213744130495</v>
      </c>
      <c r="Z915" s="22">
        <v>43386.213744130495</v>
      </c>
      <c r="AA915" s="65">
        <f t="shared" si="180"/>
        <v>86772.42748826099</v>
      </c>
    </row>
    <row r="916" spans="6:27" customFormat="1">
      <c r="F916" s="1">
        <v>910</v>
      </c>
      <c r="G916" s="1">
        <v>6019</v>
      </c>
      <c r="H916" s="1">
        <v>1</v>
      </c>
      <c r="I916" s="1">
        <v>6019</v>
      </c>
      <c r="J916" s="1">
        <v>0</v>
      </c>
      <c r="K916" s="1">
        <f>IFERROR(IF(VLOOKUP(G916,'RESIDENCIAL POPULAR  '!$G$6:$R$1080,4,FALSE)=J916,INDEX('RESIDENCIAL POPULAR  '!$G$6:$R$1080,G917,3),"0"),0)</f>
        <v>0</v>
      </c>
      <c r="L916" s="32">
        <f t="shared" si="177"/>
        <v>6019</v>
      </c>
      <c r="M916" s="1">
        <f>IFERROR(IF(VLOOKUP(G916,'RESIDENCIAL POPULAR  '!$G$6:$R$1080,4,FALSE)=J916,INDEX('RESIDENCIAL POPULAR  '!$G$6:$R$1080,G917,2),"0"),0)</f>
        <v>0</v>
      </c>
      <c r="N916" s="31">
        <f t="shared" si="170"/>
        <v>1</v>
      </c>
      <c r="O916" s="2">
        <v>0</v>
      </c>
      <c r="P916" s="2">
        <f t="shared" si="171"/>
        <v>23.417461031249999</v>
      </c>
      <c r="Q916" s="2">
        <f t="shared" ca="1" si="172"/>
        <v>140790.16325884374</v>
      </c>
      <c r="R916" s="2">
        <f t="shared" ca="1" si="178"/>
        <v>0</v>
      </c>
      <c r="S916" s="2">
        <f t="shared" ca="1" si="179"/>
        <v>140790.16325884374</v>
      </c>
      <c r="T916" s="2">
        <f t="shared" ca="1" si="173"/>
        <v>140790.16325884374</v>
      </c>
      <c r="U916" s="2">
        <f t="shared" ca="1" si="174"/>
        <v>0</v>
      </c>
      <c r="V916" s="2">
        <f t="shared" ca="1" si="175"/>
        <v>140790.16325884374</v>
      </c>
      <c r="W916" s="2">
        <f t="shared" si="176"/>
        <v>0</v>
      </c>
      <c r="X916" s="2">
        <f t="shared" ca="1" si="181"/>
        <v>23.390955849616837</v>
      </c>
      <c r="Y916" s="2">
        <v>82868.81118870592</v>
      </c>
      <c r="Z916" s="22">
        <v>0</v>
      </c>
      <c r="AA916" s="65">
        <f t="shared" si="180"/>
        <v>82868.81118870592</v>
      </c>
    </row>
    <row r="917" spans="6:27" customFormat="1">
      <c r="F917" s="1">
        <v>911</v>
      </c>
      <c r="G917" s="1">
        <v>9931</v>
      </c>
      <c r="H917" s="1">
        <v>1</v>
      </c>
      <c r="I917" s="1">
        <v>9931</v>
      </c>
      <c r="J917" s="1">
        <v>100</v>
      </c>
      <c r="K917" s="1">
        <f>IFERROR(IF(VLOOKUP(G917,'RESIDENCIAL POPULAR  '!$G$6:$R$1080,4,FALSE)=J917,INDEX('RESIDENCIAL POPULAR  '!$G$6:$R$1080,G918,3),"0"),0)</f>
        <v>0</v>
      </c>
      <c r="L917" s="32">
        <f t="shared" si="177"/>
        <v>9931</v>
      </c>
      <c r="M917" s="1">
        <f>IFERROR(IF(VLOOKUP(G917,'RESIDENCIAL POPULAR  '!$G$6:$R$1080,4,FALSE)=J917,INDEX('RESIDENCIAL POPULAR  '!$G$6:$R$1080,G918,2),"0"),0)</f>
        <v>0</v>
      </c>
      <c r="N917" s="31">
        <f t="shared" si="170"/>
        <v>1</v>
      </c>
      <c r="O917" s="2">
        <v>0</v>
      </c>
      <c r="P917" s="2">
        <f t="shared" si="171"/>
        <v>23.417461031249999</v>
      </c>
      <c r="Q917" s="2">
        <f t="shared" ca="1" si="172"/>
        <v>232399.27081309372</v>
      </c>
      <c r="R917" s="2">
        <f ca="1">Q917*(J917/100)</f>
        <v>232399.27081309372</v>
      </c>
      <c r="S917" s="2">
        <f ca="1">Q917+R917</f>
        <v>464798.54162618745</v>
      </c>
      <c r="T917" s="2">
        <f t="shared" ca="1" si="173"/>
        <v>232399.27081309372</v>
      </c>
      <c r="U917" s="2">
        <f t="shared" ca="1" si="174"/>
        <v>232399.27081309372</v>
      </c>
      <c r="V917" s="2">
        <f t="shared" ca="1" si="175"/>
        <v>464798.54162618745</v>
      </c>
      <c r="W917" s="2">
        <f t="shared" si="176"/>
        <v>0</v>
      </c>
      <c r="X917" s="2">
        <f t="shared" ca="1" si="181"/>
        <v>23.401396718668185</v>
      </c>
      <c r="Y917" s="2">
        <v>136798.9512736148</v>
      </c>
      <c r="Z917" s="22">
        <v>136798.9512736148</v>
      </c>
      <c r="AA917" s="65">
        <f t="shared" si="180"/>
        <v>273597.90254722961</v>
      </c>
    </row>
    <row r="918" spans="6:27">
      <c r="F918" s="208" t="s">
        <v>65</v>
      </c>
      <c r="G918" s="209"/>
      <c r="H918" s="33">
        <f>SUM(H6:H917)</f>
        <v>999262</v>
      </c>
      <c r="I918" s="33">
        <f>SUM(I6:I917)</f>
        <v>9971562</v>
      </c>
      <c r="J918" s="67">
        <f>AVERAGE(J58:J917)/100</f>
        <v>0.60244186046511627</v>
      </c>
      <c r="K918" s="1" t="str">
        <f>IFERROR(IF(VLOOKUP(G918,'RESIDENCIAL POPULAR  '!$G$6:$R$1080,4,FALSE)=J918,INDEX('RESIDENCIAL POPULAR  '!$G$6:$R$1080,G919,3),"0"),0)</f>
        <v>0</v>
      </c>
      <c r="L918" s="33">
        <f t="shared" si="177"/>
        <v>9971562</v>
      </c>
      <c r="M918" s="1" t="str">
        <f>IFERROR(IF(VLOOKUP(G918,'RESIDENCIAL POPULAR  '!$G$6:$R$1080,4,FALSE)=J918,INDEX('RESIDENCIAL POPULAR  '!$G$6:$R$1080,G919,2),"0"),0)</f>
        <v>0</v>
      </c>
      <c r="N918" s="68">
        <f>H918-M918</f>
        <v>999262</v>
      </c>
      <c r="O918" s="35">
        <f>SUM(O6:O917)</f>
        <v>0</v>
      </c>
      <c r="P918" s="35">
        <f>AVERAGE(P6:P917)</f>
        <v>20.10426897947492</v>
      </c>
      <c r="Q918" s="35">
        <f t="shared" ref="Q918:W918" ca="1" si="182">SUM(Q6:Q917)</f>
        <v>5456915.0736015327</v>
      </c>
      <c r="R918" s="35">
        <f t="shared" ca="1" si="182"/>
        <v>3713387.279531002</v>
      </c>
      <c r="S918" s="35">
        <f t="shared" ca="1" si="182"/>
        <v>9170302.3531325273</v>
      </c>
      <c r="T918" s="35">
        <f t="shared" ca="1" si="182"/>
        <v>48211346.785134025</v>
      </c>
      <c r="U918" s="35">
        <f t="shared" ca="1" si="182"/>
        <v>37230255.706215665</v>
      </c>
      <c r="V918" s="35">
        <f t="shared" ca="1" si="182"/>
        <v>85441602.491349578</v>
      </c>
      <c r="W918" s="35">
        <f t="shared" si="182"/>
        <v>0</v>
      </c>
      <c r="X918" s="35">
        <f ca="1">AVERAGE(X6:X917)</f>
        <v>16.155633362188141</v>
      </c>
      <c r="Y918" s="35">
        <v>3299132.7825465854</v>
      </c>
      <c r="Z918" s="35">
        <v>2236708.8600711008</v>
      </c>
      <c r="AA918" s="65">
        <f t="shared" si="180"/>
        <v>5535841.6426176857</v>
      </c>
    </row>
    <row r="919" spans="6:27">
      <c r="L919" s="32"/>
      <c r="Y919" s="2"/>
      <c r="Z919" s="22"/>
      <c r="AA919" s="65"/>
    </row>
    <row r="920" spans="6:27">
      <c r="L920" s="32"/>
      <c r="N920" s="31"/>
      <c r="U920" s="22"/>
      <c r="Y920" s="2"/>
      <c r="Z920" s="22"/>
      <c r="AA920" s="65"/>
    </row>
    <row r="921" spans="6:27">
      <c r="L921" s="32"/>
      <c r="Y921" s="2"/>
      <c r="Z921" s="22"/>
      <c r="AA921" s="65"/>
    </row>
    <row r="922" spans="6:27">
      <c r="L922" s="32"/>
      <c r="T922" s="22"/>
      <c r="U922" s="2"/>
      <c r="Y922" s="2"/>
      <c r="Z922" s="22"/>
      <c r="AA922" s="65"/>
    </row>
    <row r="923" spans="6:27">
      <c r="L923" s="32">
        <f>H918*Q6</f>
        <v>13390110.800000001</v>
      </c>
      <c r="Q923" s="2">
        <f>L924+'RESIDENCIAL POPULAR  '!M1086</f>
        <v>26780221.600000001</v>
      </c>
      <c r="Y923" s="2"/>
      <c r="Z923" s="22"/>
      <c r="AA923" s="65"/>
    </row>
    <row r="924" spans="6:27">
      <c r="L924" s="2">
        <f>L923*2</f>
        <v>26780221.600000001</v>
      </c>
      <c r="Y924" s="2"/>
      <c r="Z924" s="22"/>
      <c r="AA924" s="65"/>
    </row>
    <row r="925" spans="6:27">
      <c r="L925" s="32"/>
      <c r="W925" s="2"/>
      <c r="Y925" s="2"/>
      <c r="Z925" s="22"/>
      <c r="AA925" s="65"/>
    </row>
    <row r="926" spans="6:27">
      <c r="L926" s="32"/>
      <c r="O926" s="2"/>
      <c r="Q926" s="2"/>
      <c r="R926" s="2"/>
      <c r="S926" s="2"/>
      <c r="T926" s="2"/>
      <c r="U926" s="2"/>
      <c r="V926" s="2"/>
      <c r="W926" s="2"/>
      <c r="Y926" s="2"/>
      <c r="Z926" s="22"/>
      <c r="AA926" s="65"/>
    </row>
  </sheetData>
  <autoFilter ref="J1:J926" xr:uid="{4179DE16-7B43-49B5-81A7-98E408F50F8D}"/>
  <mergeCells count="19">
    <mergeCell ref="A3:C3"/>
    <mergeCell ref="A2:B2"/>
    <mergeCell ref="A39:C39"/>
    <mergeCell ref="A40:C40"/>
    <mergeCell ref="A41:C41"/>
    <mergeCell ref="A4:B4"/>
    <mergeCell ref="A30:C30"/>
    <mergeCell ref="A35:C35"/>
    <mergeCell ref="A38:D38"/>
    <mergeCell ref="A33:C33"/>
    <mergeCell ref="A34:C34"/>
    <mergeCell ref="A31:C31"/>
    <mergeCell ref="A32:C32"/>
    <mergeCell ref="A29:D29"/>
    <mergeCell ref="Y1:Z1"/>
    <mergeCell ref="Y2:Z2"/>
    <mergeCell ref="F918:G918"/>
    <mergeCell ref="W1:X1"/>
    <mergeCell ref="W2:X2"/>
  </mergeCells>
  <conditionalFormatting sqref="P6:P917">
    <cfRule type="colorScale" priority="17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471FD-72E4-4017-94E0-0650639DF2A8}">
  <dimension ref="A1:T1241"/>
  <sheetViews>
    <sheetView showGridLines="0" zoomScale="80" zoomScaleNormal="80" workbookViewId="0">
      <pane ySplit="5" topLeftCell="A6" activePane="bottomLeft" state="frozen"/>
      <selection pane="bottomLeft" activeCell="C29" sqref="C29"/>
    </sheetView>
  </sheetViews>
  <sheetFormatPr defaultRowHeight="15"/>
  <cols>
    <col min="1" max="1" width="19.85546875" customWidth="1"/>
    <col min="2" max="2" width="29.140625" customWidth="1"/>
    <col min="3" max="3" width="20.28515625" customWidth="1"/>
    <col min="4" max="4" width="21.42578125" customWidth="1"/>
    <col min="5" max="5" width="31.42578125" customWidth="1"/>
    <col min="6" max="6" width="2.7109375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17.7109375" style="1" customWidth="1"/>
    <col min="17" max="17" width="15.42578125" style="1" customWidth="1"/>
    <col min="18" max="18" width="17" style="1" customWidth="1"/>
    <col min="19" max="19" width="19.42578125" customWidth="1"/>
    <col min="20" max="20" width="14.28515625" customWidth="1"/>
  </cols>
  <sheetData>
    <row r="1" spans="1:20" ht="20.100000000000001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</row>
    <row r="2" spans="1:20" ht="26.25" customHeight="1">
      <c r="A2" s="213" t="s">
        <v>1</v>
      </c>
      <c r="B2" s="213"/>
      <c r="C2" s="207" t="str">
        <f>RESIDENCIAL!D2</f>
        <v>CONSUMO MÍNIMO DE 4 m³ MENSAL</v>
      </c>
      <c r="D2" s="207"/>
      <c r="E2" s="207"/>
      <c r="F2" s="207"/>
      <c r="G2" s="207"/>
      <c r="H2" s="125"/>
      <c r="I2" s="125"/>
      <c r="J2" s="125"/>
      <c r="K2" s="125"/>
      <c r="L2" s="117"/>
      <c r="M2" s="117"/>
      <c r="N2" s="117"/>
      <c r="O2" s="117"/>
      <c r="P2" s="117"/>
      <c r="Q2" s="117"/>
      <c r="R2" s="117"/>
    </row>
    <row r="3" spans="1:20" ht="20.25" customHeight="1">
      <c r="A3" s="212" t="s">
        <v>37</v>
      </c>
      <c r="B3" s="212"/>
      <c r="C3" s="212"/>
      <c r="D3" s="15" t="s">
        <v>8</v>
      </c>
      <c r="E3" s="15"/>
      <c r="F3" s="15"/>
      <c r="G3" s="11"/>
      <c r="H3" s="11"/>
      <c r="I3" s="11"/>
      <c r="J3" s="11"/>
      <c r="K3" s="8"/>
      <c r="L3" s="8"/>
      <c r="M3" s="8"/>
      <c r="N3" s="8"/>
      <c r="O3" s="8"/>
      <c r="P3" s="8"/>
      <c r="Q3" s="8"/>
      <c r="R3" s="8"/>
    </row>
    <row r="4" spans="1:20" ht="20.100000000000001" customHeight="1">
      <c r="A4" s="216" t="s">
        <v>3</v>
      </c>
      <c r="B4" s="216"/>
      <c r="C4" s="9"/>
      <c r="D4" s="10">
        <v>43435</v>
      </c>
      <c r="E4" s="10"/>
      <c r="F4" s="9"/>
      <c r="G4" s="12"/>
      <c r="H4" s="12"/>
      <c r="I4" s="12"/>
      <c r="J4" s="12"/>
      <c r="K4" s="9"/>
      <c r="L4" s="9"/>
      <c r="M4" s="9"/>
      <c r="N4" s="9"/>
      <c r="O4" s="9"/>
      <c r="P4" s="9"/>
      <c r="Q4" s="9"/>
      <c r="R4" s="9"/>
    </row>
    <row r="5" spans="1:20" ht="54" customHeight="1">
      <c r="A5" s="116" t="s">
        <v>38</v>
      </c>
      <c r="B5" s="116" t="s">
        <v>39</v>
      </c>
      <c r="C5" s="116" t="s">
        <v>40</v>
      </c>
      <c r="D5" s="102" t="s">
        <v>41</v>
      </c>
      <c r="E5" s="122"/>
      <c r="G5" s="115" t="s">
        <v>43</v>
      </c>
      <c r="H5" s="115" t="s">
        <v>44</v>
      </c>
      <c r="I5" s="115" t="s">
        <v>15</v>
      </c>
      <c r="J5" s="115" t="s">
        <v>45</v>
      </c>
      <c r="K5" s="115" t="s">
        <v>50</v>
      </c>
      <c r="L5" s="115" t="s">
        <v>51</v>
      </c>
      <c r="M5" s="115" t="s">
        <v>66</v>
      </c>
      <c r="N5" s="115" t="s">
        <v>67</v>
      </c>
      <c r="O5" s="115" t="s">
        <v>54</v>
      </c>
      <c r="P5" s="115" t="s">
        <v>20</v>
      </c>
      <c r="Q5" s="115" t="s">
        <v>17</v>
      </c>
      <c r="R5" s="115" t="s">
        <v>18</v>
      </c>
    </row>
    <row r="6" spans="1:20">
      <c r="A6" s="140">
        <v>1</v>
      </c>
      <c r="B6" s="140">
        <v>0</v>
      </c>
      <c r="C6" s="140">
        <v>7</v>
      </c>
      <c r="D6" s="142">
        <v>1.675</v>
      </c>
      <c r="E6" s="29"/>
      <c r="G6" s="146">
        <v>0</v>
      </c>
      <c r="H6" s="28">
        <f>ROUND('Consumo Real CadÚnico - MAI2018'!P6,0)</f>
        <v>2117</v>
      </c>
      <c r="I6" s="28">
        <f>ROUND('Consumo Real CadÚnico - MAI2018'!N6,0)</f>
        <v>0</v>
      </c>
      <c r="J6" s="146">
        <v>100</v>
      </c>
      <c r="K6" s="114">
        <v>0</v>
      </c>
      <c r="L6" s="2">
        <f t="shared" ref="L6:L69" si="0">_xlfn.IFS(AND(G6&gt;=$B$6,G6&lt;$B$7),$D$6,AND(G6&gt;=$B$7,G6&lt;$B$8),$D$7,AND(G6&gt;=$B$8,G6&lt;$B$9),$D$8,AND(G6&gt;=$B$9,G6&lt;$B$10),$D$9,AND(G6&gt;=$B$10,G6&lt;$B$11),$D$10,AND(G6&gt;=$B$11,G6&lt;$B$12),$D$11,AND(G6&gt;=$B$12,G6&lt;$B$13),$D$12)</f>
        <v>1.675</v>
      </c>
      <c r="M6" s="144">
        <f>RESIDENCIAL!Q13*'RESIDENCIAL POPULAR  '!$C$15</f>
        <v>6.7</v>
      </c>
      <c r="N6" s="2">
        <f>M6*(J6/100)</f>
        <v>6.7</v>
      </c>
      <c r="O6" s="2">
        <f>M6+N6</f>
        <v>13.4</v>
      </c>
      <c r="P6" s="2">
        <f>H6*M6</f>
        <v>14183.9</v>
      </c>
      <c r="Q6" s="2">
        <f t="shared" ref="Q6:Q69" si="1">H6*N6</f>
        <v>14183.9</v>
      </c>
      <c r="R6" s="2">
        <f>H6*O6</f>
        <v>28367.8</v>
      </c>
      <c r="S6" s="21"/>
      <c r="T6" s="21"/>
    </row>
    <row r="7" spans="1:20">
      <c r="A7" s="140" t="s">
        <v>60</v>
      </c>
      <c r="B7" s="141">
        <v>4</v>
      </c>
      <c r="C7" s="141">
        <v>1</v>
      </c>
      <c r="D7" s="142">
        <v>1.675</v>
      </c>
      <c r="E7" s="29"/>
      <c r="G7" s="146">
        <v>1</v>
      </c>
      <c r="H7" s="28">
        <f>ROUND('Consumo Real CadÚnico - MAI2018'!P7,0)</f>
        <v>1492</v>
      </c>
      <c r="I7" s="28">
        <f>ROUND('Consumo Real CadÚnico - MAI2018'!N7,0)</f>
        <v>1488</v>
      </c>
      <c r="J7" s="146">
        <v>100</v>
      </c>
      <c r="K7" s="2">
        <v>0</v>
      </c>
      <c r="L7" s="2">
        <f t="shared" si="0"/>
        <v>1.675</v>
      </c>
      <c r="M7" s="144">
        <f>RESIDENCIAL!Q14*'RESIDENCIAL POPULAR  '!$C$15</f>
        <v>6.7</v>
      </c>
      <c r="N7" s="2">
        <f t="shared" ref="N7:N70" si="2">M7*(J7/100)</f>
        <v>6.7</v>
      </c>
      <c r="O7" s="2">
        <f t="shared" ref="O7:O70" si="3">M7+N7</f>
        <v>13.4</v>
      </c>
      <c r="P7" s="2">
        <f t="shared" ref="P7:P69" si="4">H7*M7</f>
        <v>9996.4</v>
      </c>
      <c r="Q7" s="2">
        <f t="shared" si="1"/>
        <v>9996.4</v>
      </c>
      <c r="R7" s="2">
        <f t="shared" ref="R7:R70" si="5">H7*O7</f>
        <v>19992.8</v>
      </c>
      <c r="S7" s="21"/>
      <c r="T7" s="21"/>
    </row>
    <row r="8" spans="1:20">
      <c r="A8" s="140">
        <v>2</v>
      </c>
      <c r="B8" s="140">
        <v>8</v>
      </c>
      <c r="C8" s="140">
        <v>13</v>
      </c>
      <c r="D8" s="142">
        <v>2.1775000000000002</v>
      </c>
      <c r="E8" s="29"/>
      <c r="G8" s="146">
        <v>2</v>
      </c>
      <c r="H8" s="28">
        <f>ROUND('Consumo Real CadÚnico - MAI2018'!P8,0)</f>
        <v>1421</v>
      </c>
      <c r="I8" s="28">
        <f>ROUND('Consumo Real CadÚnico - MAI2018'!N8,0)</f>
        <v>2842</v>
      </c>
      <c r="J8" s="146">
        <v>100</v>
      </c>
      <c r="K8" s="2">
        <v>0</v>
      </c>
      <c r="L8" s="2">
        <f t="shared" si="0"/>
        <v>1.675</v>
      </c>
      <c r="M8" s="144">
        <f>RESIDENCIAL!Q15*'RESIDENCIAL POPULAR  '!$C$15</f>
        <v>6.7</v>
      </c>
      <c r="N8" s="2">
        <f t="shared" si="2"/>
        <v>6.7</v>
      </c>
      <c r="O8" s="2">
        <f t="shared" si="3"/>
        <v>13.4</v>
      </c>
      <c r="P8" s="2">
        <f t="shared" si="4"/>
        <v>9520.7000000000007</v>
      </c>
      <c r="Q8" s="2">
        <f t="shared" si="1"/>
        <v>9520.7000000000007</v>
      </c>
      <c r="R8" s="2">
        <f t="shared" si="5"/>
        <v>19041.400000000001</v>
      </c>
      <c r="S8" s="21"/>
      <c r="T8" s="21"/>
    </row>
    <row r="9" spans="1:20">
      <c r="A9" s="140">
        <v>3</v>
      </c>
      <c r="B9" s="140">
        <v>14</v>
      </c>
      <c r="C9" s="140">
        <v>20</v>
      </c>
      <c r="D9" s="142">
        <v>3.3751250000000006</v>
      </c>
      <c r="E9" s="29"/>
      <c r="G9" s="146">
        <v>3</v>
      </c>
      <c r="H9" s="28">
        <f>ROUND('Consumo Real CadÚnico - MAI2018'!P9,0)</f>
        <v>1728</v>
      </c>
      <c r="I9" s="28">
        <f>ROUND('Consumo Real CadÚnico - MAI2018'!N9,0)</f>
        <v>5183</v>
      </c>
      <c r="J9" s="146">
        <v>100</v>
      </c>
      <c r="K9" s="2">
        <v>0</v>
      </c>
      <c r="L9" s="2">
        <f t="shared" si="0"/>
        <v>1.675</v>
      </c>
      <c r="M9" s="144">
        <f>RESIDENCIAL!Q16*'RESIDENCIAL POPULAR  '!$C$15</f>
        <v>6.7</v>
      </c>
      <c r="N9" s="2">
        <f t="shared" si="2"/>
        <v>6.7</v>
      </c>
      <c r="O9" s="2">
        <f t="shared" si="3"/>
        <v>13.4</v>
      </c>
      <c r="P9" s="2">
        <f t="shared" si="4"/>
        <v>11577.6</v>
      </c>
      <c r="Q9" s="2">
        <f t="shared" si="1"/>
        <v>11577.6</v>
      </c>
      <c r="R9" s="2">
        <f t="shared" si="5"/>
        <v>23155.200000000001</v>
      </c>
      <c r="S9" s="21"/>
      <c r="T9" s="21"/>
    </row>
    <row r="10" spans="1:20">
      <c r="A10" s="140">
        <v>4</v>
      </c>
      <c r="B10" s="140">
        <v>21</v>
      </c>
      <c r="C10" s="140">
        <v>30</v>
      </c>
      <c r="D10" s="142">
        <v>4.8939312500000005</v>
      </c>
      <c r="E10" s="29"/>
      <c r="G10" s="146">
        <v>4</v>
      </c>
      <c r="H10" s="28">
        <f>ROUND('Consumo Real CadÚnico - MAI2018'!P10,0)</f>
        <v>2206</v>
      </c>
      <c r="I10" s="28">
        <f>ROUND('Consumo Real CadÚnico - MAI2018'!N10,0)</f>
        <v>8822</v>
      </c>
      <c r="J10" s="146">
        <v>100</v>
      </c>
      <c r="K10" s="2">
        <v>0</v>
      </c>
      <c r="L10" s="2">
        <f t="shared" si="0"/>
        <v>1.675</v>
      </c>
      <c r="M10" s="144">
        <f>RESIDENCIAL!Q17*'RESIDENCIAL POPULAR  '!$C$15</f>
        <v>6.7</v>
      </c>
      <c r="N10" s="2">
        <f t="shared" si="2"/>
        <v>6.7</v>
      </c>
      <c r="O10" s="2">
        <f t="shared" si="3"/>
        <v>13.4</v>
      </c>
      <c r="P10" s="2">
        <f t="shared" si="4"/>
        <v>14780.2</v>
      </c>
      <c r="Q10" s="2">
        <f t="shared" si="1"/>
        <v>14780.2</v>
      </c>
      <c r="R10" s="2">
        <f t="shared" si="5"/>
        <v>29560.400000000001</v>
      </c>
      <c r="S10" s="21"/>
      <c r="T10" s="21"/>
    </row>
    <row r="11" spans="1:20">
      <c r="A11" s="140">
        <v>5</v>
      </c>
      <c r="B11" s="140">
        <v>31</v>
      </c>
      <c r="C11" s="140">
        <v>45</v>
      </c>
      <c r="D11" s="142">
        <v>7.0962003125000006</v>
      </c>
      <c r="E11" s="29"/>
      <c r="G11" s="146">
        <v>5</v>
      </c>
      <c r="H11" s="28">
        <f>ROUND('Consumo Real CadÚnico - MAI2018'!P11,0)</f>
        <v>2648</v>
      </c>
      <c r="I11" s="28">
        <f>ROUND('Consumo Real CadÚnico - MAI2018'!N11,0)</f>
        <v>13231</v>
      </c>
      <c r="J11" s="146">
        <v>100</v>
      </c>
      <c r="K11" s="2">
        <v>0</v>
      </c>
      <c r="L11" s="2">
        <f t="shared" si="0"/>
        <v>1.675</v>
      </c>
      <c r="M11" s="2">
        <f ca="1">_xlfn.IFS(AND(G11&gt;=$B$6,G11&lt;$B$7),K11+G11*L11,         AND(G11&gt;=$B$7,G11&lt;$B$8),INDEX($M$7:$M$1079,$B$7-1,1)+(G11-INDEX($G$7:$G$1079,$B$7-1,1))*L11,     AND(G11&gt;=$B$8,G11&lt;$B$9),INDEX($M$7:$M$1079,$B$8-1,1)+(G11-INDEX($G$7:$G$1079,$B$8-1,1))*L11,   AND(G11&gt;=$B$9,G11&lt;$B$10),INDEX($M$7:$M$1079,$B$9-1,1)+(G11-INDEX($G$7:$G$1079,$B$9-1,1))*L11,      AND(G11&gt;=$B$10,G11&lt;$B$11),INDEX($M$7:$M$1079,$B$10-1,1)+(G11-INDEX($G$7:$G$1079,$B$10-1,1))*L11,    AND(G11&gt;=$B$11,G11&lt;$B$12),INDEX($M$7:$M$1079,$B$11-1,1)+(G11-INDEX($G$7:$G$1079,$B$11-1,1))*L11,          AND(G11&gt;=$B$12,G11&lt;$B$13),INDEX($M$7:$M$1079,$B$12-1,1)+(G11-INDEX($G$7:$G$1079,$B$12-1,1))*L11,    AND(G11&gt;=$B$12,G11&lt;$B$13),INDEX($M$7:$M$1079,$B$12-1,1)+(G11-INDEX($G$7:$G$1079,$B$12-1,1))*L11                )</f>
        <v>10.050000000000001</v>
      </c>
      <c r="N11" s="2">
        <f t="shared" ca="1" si="2"/>
        <v>10.050000000000001</v>
      </c>
      <c r="O11" s="2">
        <f t="shared" ca="1" si="3"/>
        <v>20.100000000000001</v>
      </c>
      <c r="P11" s="2">
        <f t="shared" ca="1" si="4"/>
        <v>26612.400000000001</v>
      </c>
      <c r="Q11" s="2">
        <f t="shared" ca="1" si="1"/>
        <v>26612.400000000001</v>
      </c>
      <c r="R11" s="2">
        <f t="shared" ca="1" si="5"/>
        <v>53224.800000000003</v>
      </c>
      <c r="S11" s="21"/>
      <c r="T11" s="21"/>
    </row>
    <row r="12" spans="1:20">
      <c r="A12" s="140">
        <v>6</v>
      </c>
      <c r="B12" s="140">
        <v>46</v>
      </c>
      <c r="C12" s="140" t="s">
        <v>68</v>
      </c>
      <c r="D12" s="142">
        <v>11.708730515625</v>
      </c>
      <c r="E12" s="29"/>
      <c r="G12" s="146">
        <v>6</v>
      </c>
      <c r="H12" s="28">
        <f>ROUND('Consumo Real CadÚnico - MAI2018'!P12,0)</f>
        <v>3227</v>
      </c>
      <c r="I12" s="28">
        <f>ROUND('Consumo Real CadÚnico - MAI2018'!N12,0)</f>
        <v>19353</v>
      </c>
      <c r="J12" s="146">
        <v>100</v>
      </c>
      <c r="K12" s="2">
        <v>0</v>
      </c>
      <c r="L12" s="2">
        <f t="shared" si="0"/>
        <v>1.675</v>
      </c>
      <c r="M12" s="2">
        <f t="shared" ref="M12:M71" ca="1" si="6">_xlfn.IFS(AND(G12&gt;=$B$6,G12&lt;$B$7),K12+G12*L12,         AND(G12&gt;=$B$7,G12&lt;$B$8),INDEX($M$7:$M$1079,$B$7-1,1)+(G12-INDEX($G$7:$G$1079,$B$7-1,1))*L12,     AND(G12&gt;=$B$8,G12&lt;$B$9),INDEX($M$7:$M$1079,$B$8-1,1)+(G12-INDEX($G$7:$G$1079,$B$8-1,1))*L12,   AND(G12&gt;=$B$9,G12&lt;$B$10),INDEX($M$7:$M$1079,$B$9-1,1)+(G12-INDEX($G$7:$G$1079,$B$9-1,1))*L12,      AND(G12&gt;=$B$10,G12&lt;$B$11),INDEX($M$7:$M$1079,$B$10-1,1)+(G12-INDEX($G$7:$G$1079,$B$10-1,1))*L12,    AND(G12&gt;=$B$11,G12&lt;$B$12),INDEX($M$7:$M$1079,$B$11-1,1)+(G12-INDEX($G$7:$G$1079,$B$11-1,1))*L12,          AND(G12&gt;=$B$12,G12&lt;$B$13),INDEX($M$7:$M$1079,$B$12-1,1)+(G12-INDEX($G$7:$G$1079,$B$12-1,1))*L12,    AND(G12&gt;=$B$12,G12&lt;$B$13),INDEX($M$7:$M$1079,$B$12-1,1)+(G12-INDEX($G$7:$G$1079,$B$12-1,1))*L12                )</f>
        <v>11.725000000000001</v>
      </c>
      <c r="N12" s="2">
        <f t="shared" ca="1" si="2"/>
        <v>11.725000000000001</v>
      </c>
      <c r="O12" s="2">
        <f t="shared" ca="1" si="3"/>
        <v>23.450000000000003</v>
      </c>
      <c r="P12" s="2">
        <f t="shared" ca="1" si="4"/>
        <v>37836.575000000004</v>
      </c>
      <c r="Q12" s="2">
        <f t="shared" ca="1" si="1"/>
        <v>37836.575000000004</v>
      </c>
      <c r="R12" s="2">
        <f t="shared" ca="1" si="5"/>
        <v>75673.150000000009</v>
      </c>
      <c r="S12" s="21"/>
      <c r="T12" s="21"/>
    </row>
    <row r="13" spans="1:20">
      <c r="A13" s="140">
        <v>7</v>
      </c>
      <c r="B13" s="140">
        <v>9999</v>
      </c>
      <c r="C13" s="140">
        <v>1</v>
      </c>
      <c r="D13" s="142">
        <v>0</v>
      </c>
      <c r="E13" s="1"/>
      <c r="G13" s="146">
        <v>7</v>
      </c>
      <c r="H13" s="28">
        <f>ROUND('Consumo Real CadÚnico - MAI2018'!P13,0)</f>
        <v>3485</v>
      </c>
      <c r="I13" s="28">
        <f>ROUND('Consumo Real CadÚnico - MAI2018'!N13,0)</f>
        <v>24394</v>
      </c>
      <c r="J13" s="146">
        <v>100</v>
      </c>
      <c r="K13" s="114">
        <v>0</v>
      </c>
      <c r="L13" s="2">
        <f t="shared" si="0"/>
        <v>1.675</v>
      </c>
      <c r="M13" s="2">
        <f t="shared" ca="1" si="6"/>
        <v>13.4</v>
      </c>
      <c r="N13" s="2">
        <f t="shared" ca="1" si="2"/>
        <v>13.4</v>
      </c>
      <c r="O13" s="2">
        <f t="shared" ca="1" si="3"/>
        <v>26.8</v>
      </c>
      <c r="P13" s="2">
        <f t="shared" ca="1" si="4"/>
        <v>46699</v>
      </c>
      <c r="Q13" s="2">
        <f t="shared" ca="1" si="1"/>
        <v>46699</v>
      </c>
      <c r="R13" s="2">
        <f t="shared" ca="1" si="5"/>
        <v>93398</v>
      </c>
      <c r="S13" s="21"/>
      <c r="T13" s="21"/>
    </row>
    <row r="14" spans="1:20">
      <c r="A14" s="1"/>
      <c r="B14" s="1"/>
      <c r="C14" s="1"/>
      <c r="D14" s="1"/>
      <c r="E14" s="1"/>
      <c r="G14" s="146">
        <v>8</v>
      </c>
      <c r="H14" s="28">
        <f>ROUND('Consumo Real CadÚnico - MAI2018'!P14,0)</f>
        <v>3695</v>
      </c>
      <c r="I14" s="28">
        <f>ROUND('Consumo Real CadÚnico - MAI2018'!N14,0)</f>
        <v>29536</v>
      </c>
      <c r="J14" s="146">
        <v>100</v>
      </c>
      <c r="K14" s="2">
        <v>0</v>
      </c>
      <c r="L14" s="2">
        <f t="shared" si="0"/>
        <v>2.1775000000000002</v>
      </c>
      <c r="M14" s="2">
        <f t="shared" ca="1" si="6"/>
        <v>15.577500000000001</v>
      </c>
      <c r="N14" s="2">
        <f t="shared" ca="1" si="2"/>
        <v>15.577500000000001</v>
      </c>
      <c r="O14" s="2">
        <f t="shared" ca="1" si="3"/>
        <v>31.155000000000001</v>
      </c>
      <c r="P14" s="2">
        <f t="shared" ca="1" si="4"/>
        <v>57558.862500000003</v>
      </c>
      <c r="Q14" s="2">
        <f t="shared" ca="1" si="1"/>
        <v>57558.862500000003</v>
      </c>
      <c r="R14" s="2">
        <f t="shared" ca="1" si="5"/>
        <v>115117.72500000001</v>
      </c>
      <c r="S14" s="21"/>
      <c r="T14" s="21"/>
    </row>
    <row r="15" spans="1:20" ht="15" customHeight="1">
      <c r="A15" s="221" t="s">
        <v>69</v>
      </c>
      <c r="B15" s="221"/>
      <c r="C15" s="111">
        <v>0.5</v>
      </c>
      <c r="D15" s="1"/>
      <c r="E15" s="1"/>
      <c r="G15" s="146">
        <v>9</v>
      </c>
      <c r="H15" s="28">
        <f>ROUND('Consumo Real CadÚnico - MAI2018'!P15,0)</f>
        <v>3818</v>
      </c>
      <c r="I15" s="28">
        <f>ROUND('Consumo Real CadÚnico - MAI2018'!N15,0)</f>
        <v>34350</v>
      </c>
      <c r="J15" s="146">
        <v>100</v>
      </c>
      <c r="K15" s="114">
        <v>0</v>
      </c>
      <c r="L15" s="2">
        <f t="shared" si="0"/>
        <v>2.1775000000000002</v>
      </c>
      <c r="M15" s="2">
        <f t="shared" ca="1" si="6"/>
        <v>17.755000000000003</v>
      </c>
      <c r="N15" s="2">
        <f t="shared" ca="1" si="2"/>
        <v>17.755000000000003</v>
      </c>
      <c r="O15" s="2">
        <f t="shared" ca="1" si="3"/>
        <v>35.510000000000005</v>
      </c>
      <c r="P15" s="2">
        <f t="shared" ca="1" si="4"/>
        <v>67788.590000000011</v>
      </c>
      <c r="Q15" s="2">
        <f t="shared" ca="1" si="1"/>
        <v>67788.590000000011</v>
      </c>
      <c r="R15" s="2">
        <f t="shared" ca="1" si="5"/>
        <v>135577.18000000002</v>
      </c>
      <c r="S15" s="21"/>
      <c r="T15" s="21"/>
    </row>
    <row r="16" spans="1:20" ht="15" customHeight="1">
      <c r="A16" s="170"/>
      <c r="B16" s="170"/>
      <c r="C16" s="170"/>
      <c r="D16" s="170"/>
      <c r="E16" s="170"/>
      <c r="F16" s="170"/>
      <c r="G16" s="146">
        <v>10</v>
      </c>
      <c r="H16" s="28">
        <f>ROUND('Consumo Real CadÚnico - MAI2018'!P16,0)</f>
        <v>3725</v>
      </c>
      <c r="I16" s="28">
        <f>ROUND('Consumo Real CadÚnico - MAI2018'!N16,0)</f>
        <v>37225</v>
      </c>
      <c r="J16" s="146">
        <v>100</v>
      </c>
      <c r="K16" s="2">
        <v>0</v>
      </c>
      <c r="L16" s="2">
        <f t="shared" si="0"/>
        <v>2.1775000000000002</v>
      </c>
      <c r="M16" s="2">
        <f t="shared" ca="1" si="6"/>
        <v>19.932500000000001</v>
      </c>
      <c r="N16" s="2">
        <f t="shared" ca="1" si="2"/>
        <v>19.932500000000001</v>
      </c>
      <c r="O16" s="2">
        <f t="shared" ca="1" si="3"/>
        <v>39.865000000000002</v>
      </c>
      <c r="P16" s="2">
        <f t="shared" ca="1" si="4"/>
        <v>74248.5625</v>
      </c>
      <c r="Q16" s="2">
        <f t="shared" ca="1" si="1"/>
        <v>74248.5625</v>
      </c>
      <c r="R16" s="2">
        <f t="shared" ca="1" si="5"/>
        <v>148497.125</v>
      </c>
      <c r="S16" s="21"/>
      <c r="T16" s="21"/>
    </row>
    <row r="17" spans="1:20">
      <c r="A17" s="20" t="s">
        <v>70</v>
      </c>
      <c r="B17" s="170"/>
      <c r="C17" s="170"/>
      <c r="D17" s="170"/>
      <c r="E17" s="170"/>
      <c r="F17" s="170"/>
      <c r="G17" s="146">
        <v>11</v>
      </c>
      <c r="H17" s="28">
        <f>ROUND('Consumo Real CadÚnico - MAI2018'!P17,0)</f>
        <v>3523</v>
      </c>
      <c r="I17" s="28">
        <f>ROUND('Consumo Real CadÚnico - MAI2018'!N17,0)</f>
        <v>38751</v>
      </c>
      <c r="J17" s="146">
        <v>100</v>
      </c>
      <c r="K17" s="114">
        <v>0</v>
      </c>
      <c r="L17" s="2">
        <f t="shared" si="0"/>
        <v>2.1775000000000002</v>
      </c>
      <c r="M17" s="2">
        <f t="shared" ca="1" si="6"/>
        <v>22.11</v>
      </c>
      <c r="N17" s="2">
        <f t="shared" ca="1" si="2"/>
        <v>22.11</v>
      </c>
      <c r="O17" s="2">
        <f t="shared" ca="1" si="3"/>
        <v>44.22</v>
      </c>
      <c r="P17" s="2">
        <f t="shared" ca="1" si="4"/>
        <v>77893.53</v>
      </c>
      <c r="Q17" s="2">
        <f t="shared" ca="1" si="1"/>
        <v>77893.53</v>
      </c>
      <c r="R17" s="2">
        <f t="shared" ca="1" si="5"/>
        <v>155787.06</v>
      </c>
      <c r="S17" s="21"/>
      <c r="T17" s="21"/>
    </row>
    <row r="18" spans="1:20">
      <c r="A18" s="170"/>
      <c r="B18" s="170"/>
      <c r="C18" s="170"/>
      <c r="D18" s="170"/>
      <c r="E18" s="170"/>
      <c r="F18" s="170"/>
      <c r="G18" s="146">
        <v>12</v>
      </c>
      <c r="H18" s="28">
        <f>ROUND('Consumo Real CadÚnico - MAI2018'!P18,0)</f>
        <v>2846</v>
      </c>
      <c r="I18" s="28">
        <f>ROUND('Consumo Real CadÚnico - MAI2018'!N18,0)</f>
        <v>34136</v>
      </c>
      <c r="J18" s="146">
        <v>100</v>
      </c>
      <c r="K18" s="2">
        <v>0</v>
      </c>
      <c r="L18" s="2">
        <f t="shared" si="0"/>
        <v>2.1775000000000002</v>
      </c>
      <c r="M18" s="2">
        <f t="shared" ca="1" si="6"/>
        <v>24.287500000000001</v>
      </c>
      <c r="N18" s="2">
        <f t="shared" ca="1" si="2"/>
        <v>24.287500000000001</v>
      </c>
      <c r="O18" s="2">
        <f t="shared" ca="1" si="3"/>
        <v>48.575000000000003</v>
      </c>
      <c r="P18" s="2">
        <f t="shared" ca="1" si="4"/>
        <v>69122.225000000006</v>
      </c>
      <c r="Q18" s="2">
        <f t="shared" ca="1" si="1"/>
        <v>69122.225000000006</v>
      </c>
      <c r="R18" s="2">
        <f t="shared" ca="1" si="5"/>
        <v>138244.45000000001</v>
      </c>
      <c r="S18" s="21"/>
      <c r="T18" s="21"/>
    </row>
    <row r="19" spans="1:20" ht="15" customHeight="1">
      <c r="A19" s="170"/>
      <c r="B19" s="170"/>
      <c r="C19" s="170"/>
      <c r="D19" s="170"/>
      <c r="E19" s="170"/>
      <c r="F19" s="170"/>
      <c r="G19" s="146">
        <v>13</v>
      </c>
      <c r="H19" s="28">
        <f>ROUND('Consumo Real CadÚnico - MAI2018'!P19,0)</f>
        <v>2509</v>
      </c>
      <c r="I19" s="28">
        <f>ROUND('Consumo Real CadÚnico - MAI2018'!N19,0)</f>
        <v>32618</v>
      </c>
      <c r="J19" s="146">
        <v>100</v>
      </c>
      <c r="K19" s="114">
        <v>0</v>
      </c>
      <c r="L19" s="2">
        <f t="shared" si="0"/>
        <v>2.1775000000000002</v>
      </c>
      <c r="M19" s="2">
        <f t="shared" ca="1" si="6"/>
        <v>26.465000000000003</v>
      </c>
      <c r="N19" s="2">
        <f t="shared" ca="1" si="2"/>
        <v>26.465000000000003</v>
      </c>
      <c r="O19" s="2">
        <f t="shared" ca="1" si="3"/>
        <v>52.930000000000007</v>
      </c>
      <c r="P19" s="2">
        <f t="shared" ca="1" si="4"/>
        <v>66400.685000000012</v>
      </c>
      <c r="Q19" s="2">
        <f t="shared" ca="1" si="1"/>
        <v>66400.685000000012</v>
      </c>
      <c r="R19" s="2">
        <f t="shared" ca="1" si="5"/>
        <v>132801.37000000002</v>
      </c>
      <c r="S19" s="21"/>
      <c r="T19" s="21"/>
    </row>
    <row r="20" spans="1:20" ht="33.75" customHeight="1">
      <c r="A20" s="222" t="s">
        <v>71</v>
      </c>
      <c r="B20" s="222"/>
      <c r="C20" s="222"/>
      <c r="D20" s="222"/>
      <c r="E20" s="170"/>
      <c r="F20" s="170"/>
      <c r="G20" s="146">
        <v>14</v>
      </c>
      <c r="H20" s="28">
        <f>ROUND('Consumo Real CadÚnico - MAI2018'!P20,0)</f>
        <v>2199</v>
      </c>
      <c r="I20" s="28">
        <f>ROUND('Consumo Real CadÚnico - MAI2018'!N20,0)</f>
        <v>30774</v>
      </c>
      <c r="J20" s="146">
        <v>100</v>
      </c>
      <c r="K20" s="2">
        <v>0</v>
      </c>
      <c r="L20" s="2">
        <f t="shared" si="0"/>
        <v>3.3751250000000006</v>
      </c>
      <c r="M20" s="2">
        <f t="shared" ca="1" si="6"/>
        <v>29.840125000000004</v>
      </c>
      <c r="N20" s="2">
        <f t="shared" ca="1" si="2"/>
        <v>29.840125000000004</v>
      </c>
      <c r="O20" s="2">
        <f t="shared" ca="1" si="3"/>
        <v>59.680250000000008</v>
      </c>
      <c r="P20" s="2">
        <f t="shared" ca="1" si="4"/>
        <v>65618.434875000006</v>
      </c>
      <c r="Q20" s="2">
        <f t="shared" ca="1" si="1"/>
        <v>65618.434875000006</v>
      </c>
      <c r="R20" s="2">
        <f t="shared" ca="1" si="5"/>
        <v>131236.86975000001</v>
      </c>
      <c r="S20" s="21"/>
      <c r="T20" s="21"/>
    </row>
    <row r="21" spans="1:20" ht="34.5" customHeight="1">
      <c r="A21" s="220" t="s">
        <v>72</v>
      </c>
      <c r="B21" s="220"/>
      <c r="C21" s="220"/>
      <c r="D21" s="220"/>
      <c r="E21" s="170"/>
      <c r="F21" s="170"/>
      <c r="G21" s="146">
        <v>15</v>
      </c>
      <c r="H21" s="28">
        <f>ROUND('Consumo Real CadÚnico - MAI2018'!P21,0)</f>
        <v>1735</v>
      </c>
      <c r="I21" s="28">
        <f>ROUND('Consumo Real CadÚnico - MAI2018'!N21,0)</f>
        <v>26025</v>
      </c>
      <c r="J21" s="146">
        <v>100</v>
      </c>
      <c r="K21" s="114">
        <v>0</v>
      </c>
      <c r="L21" s="2">
        <f t="shared" si="0"/>
        <v>3.3751250000000006</v>
      </c>
      <c r="M21" s="2">
        <f t="shared" ca="1" si="6"/>
        <v>33.215250000000005</v>
      </c>
      <c r="N21" s="2">
        <f t="shared" ca="1" si="2"/>
        <v>33.215250000000005</v>
      </c>
      <c r="O21" s="2">
        <f t="shared" ca="1" si="3"/>
        <v>66.430500000000009</v>
      </c>
      <c r="P21" s="2">
        <f t="shared" ca="1" si="4"/>
        <v>57628.458750000005</v>
      </c>
      <c r="Q21" s="2">
        <f t="shared" ca="1" si="1"/>
        <v>57628.458750000005</v>
      </c>
      <c r="R21" s="2">
        <f t="shared" ca="1" si="5"/>
        <v>115256.91750000001</v>
      </c>
      <c r="S21" s="21"/>
      <c r="T21" s="21"/>
    </row>
    <row r="22" spans="1:20" ht="15" customHeight="1">
      <c r="A22" s="170"/>
      <c r="B22" s="170"/>
      <c r="C22" s="170"/>
      <c r="D22" s="170"/>
      <c r="E22" s="170"/>
      <c r="F22" s="170"/>
      <c r="G22" s="146">
        <v>16</v>
      </c>
      <c r="H22" s="28">
        <f>ROUND('Consumo Real CadÚnico - MAI2018'!P22,0)</f>
        <v>1563</v>
      </c>
      <c r="I22" s="28">
        <f>ROUND('Consumo Real CadÚnico - MAI2018'!N22,0)</f>
        <v>25011</v>
      </c>
      <c r="J22" s="146">
        <v>100</v>
      </c>
      <c r="K22" s="2">
        <v>0</v>
      </c>
      <c r="L22" s="2">
        <f t="shared" si="0"/>
        <v>3.3751250000000006</v>
      </c>
      <c r="M22" s="2">
        <f t="shared" ca="1" si="6"/>
        <v>36.590375000000009</v>
      </c>
      <c r="N22" s="2">
        <f t="shared" ca="1" si="2"/>
        <v>36.590375000000009</v>
      </c>
      <c r="O22" s="2">
        <f t="shared" ca="1" si="3"/>
        <v>73.180750000000018</v>
      </c>
      <c r="P22" s="2">
        <f t="shared" ca="1" si="4"/>
        <v>57190.756125000014</v>
      </c>
      <c r="Q22" s="2">
        <f t="shared" ca="1" si="1"/>
        <v>57190.756125000014</v>
      </c>
      <c r="R22" s="2">
        <f t="shared" ca="1" si="5"/>
        <v>114381.51225000003</v>
      </c>
      <c r="S22" s="21"/>
      <c r="T22" s="21"/>
    </row>
    <row r="23" spans="1:20" ht="35.25" customHeight="1">
      <c r="A23" s="220" t="s">
        <v>73</v>
      </c>
      <c r="B23" s="220"/>
      <c r="C23" s="220"/>
      <c r="D23" s="220"/>
      <c r="E23" s="170"/>
      <c r="F23" s="170"/>
      <c r="G23" s="146">
        <v>17</v>
      </c>
      <c r="H23" s="28">
        <f>ROUND('Consumo Real CadÚnico - MAI2018'!P23,0)</f>
        <v>1324</v>
      </c>
      <c r="I23" s="28">
        <f>ROUND('Consumo Real CadÚnico - MAI2018'!N23,0)</f>
        <v>22510</v>
      </c>
      <c r="J23" s="146">
        <v>100</v>
      </c>
      <c r="K23" s="114">
        <v>0</v>
      </c>
      <c r="L23" s="2">
        <f t="shared" si="0"/>
        <v>3.3751250000000006</v>
      </c>
      <c r="M23" s="2">
        <f t="shared" ca="1" si="6"/>
        <v>39.965500000000006</v>
      </c>
      <c r="N23" s="2">
        <f t="shared" ca="1" si="2"/>
        <v>39.965500000000006</v>
      </c>
      <c r="O23" s="2">
        <f t="shared" ca="1" si="3"/>
        <v>79.931000000000012</v>
      </c>
      <c r="P23" s="2">
        <f t="shared" ca="1" si="4"/>
        <v>52914.322000000007</v>
      </c>
      <c r="Q23" s="2">
        <f t="shared" ca="1" si="1"/>
        <v>52914.322000000007</v>
      </c>
      <c r="R23" s="2">
        <f t="shared" ca="1" si="5"/>
        <v>105828.64400000001</v>
      </c>
      <c r="S23" s="21"/>
      <c r="T23" s="21"/>
    </row>
    <row r="24" spans="1:20" ht="15.75" customHeight="1">
      <c r="A24" s="170"/>
      <c r="B24" s="170"/>
      <c r="C24" s="170"/>
      <c r="D24" s="170"/>
      <c r="E24" s="170"/>
      <c r="F24" s="170"/>
      <c r="G24" s="146">
        <v>18</v>
      </c>
      <c r="H24" s="28">
        <f>ROUND('Consumo Real CadÚnico - MAI2018'!P24,0)</f>
        <v>1085</v>
      </c>
      <c r="I24" s="28">
        <f>ROUND('Consumo Real CadÚnico - MAI2018'!N24,0)</f>
        <v>19518</v>
      </c>
      <c r="J24" s="146">
        <v>100</v>
      </c>
      <c r="K24" s="2">
        <v>0</v>
      </c>
      <c r="L24" s="2">
        <f t="shared" si="0"/>
        <v>3.3751250000000006</v>
      </c>
      <c r="M24" s="2">
        <f t="shared" ca="1" si="6"/>
        <v>43.340625000000003</v>
      </c>
      <c r="N24" s="2">
        <f t="shared" ca="1" si="2"/>
        <v>43.340625000000003</v>
      </c>
      <c r="O24" s="2">
        <f t="shared" ca="1" si="3"/>
        <v>86.681250000000006</v>
      </c>
      <c r="P24" s="2">
        <f t="shared" ca="1" si="4"/>
        <v>47024.578125</v>
      </c>
      <c r="Q24" s="2">
        <f t="shared" ca="1" si="1"/>
        <v>47024.578125</v>
      </c>
      <c r="R24" s="2">
        <f t="shared" ca="1" si="5"/>
        <v>94049.15625</v>
      </c>
      <c r="S24" s="21"/>
      <c r="T24" s="21"/>
    </row>
    <row r="25" spans="1:20" ht="15" customHeight="1">
      <c r="A25" s="170"/>
      <c r="B25" s="170"/>
      <c r="C25" s="170"/>
      <c r="D25" s="170"/>
      <c r="E25" s="170"/>
      <c r="F25" s="170"/>
      <c r="G25" s="146">
        <v>19</v>
      </c>
      <c r="H25" s="28">
        <f>ROUND('Consumo Real CadÚnico - MAI2018'!P25,0)</f>
        <v>864</v>
      </c>
      <c r="I25" s="28">
        <f>ROUND('Consumo Real CadÚnico - MAI2018'!N25,0)</f>
        <v>16410</v>
      </c>
      <c r="J25" s="146">
        <v>100</v>
      </c>
      <c r="K25" s="114">
        <v>0</v>
      </c>
      <c r="L25" s="2">
        <f t="shared" si="0"/>
        <v>3.3751250000000006</v>
      </c>
      <c r="M25" s="2">
        <f t="shared" ca="1" si="6"/>
        <v>46.715750000000007</v>
      </c>
      <c r="N25" s="2">
        <f t="shared" ca="1" si="2"/>
        <v>46.715750000000007</v>
      </c>
      <c r="O25" s="2">
        <f t="shared" ca="1" si="3"/>
        <v>93.431500000000014</v>
      </c>
      <c r="P25" s="2">
        <f t="shared" ca="1" si="4"/>
        <v>40362.408000000003</v>
      </c>
      <c r="Q25" s="2">
        <f t="shared" ca="1" si="1"/>
        <v>40362.408000000003</v>
      </c>
      <c r="R25" s="2">
        <f t="shared" ca="1" si="5"/>
        <v>80724.816000000006</v>
      </c>
      <c r="S25" s="21"/>
      <c r="T25" s="21"/>
    </row>
    <row r="26" spans="1:20" ht="15" customHeight="1">
      <c r="A26" s="170"/>
      <c r="B26" s="170"/>
      <c r="C26" s="170"/>
      <c r="D26" s="170"/>
      <c r="E26" s="170"/>
      <c r="F26" s="170"/>
      <c r="G26" s="146">
        <v>20</v>
      </c>
      <c r="H26" s="28">
        <f>ROUND('Consumo Real CadÚnico - MAI2018'!P26,0)</f>
        <v>602</v>
      </c>
      <c r="I26" s="28">
        <f>ROUND('Consumo Real CadÚnico - MAI2018'!N26,0)</f>
        <v>12042</v>
      </c>
      <c r="J26" s="146">
        <v>100</v>
      </c>
      <c r="K26" s="2">
        <v>0</v>
      </c>
      <c r="L26" s="2">
        <f t="shared" si="0"/>
        <v>3.3751250000000006</v>
      </c>
      <c r="M26" s="2">
        <f t="shared" ca="1" si="6"/>
        <v>50.090875000000011</v>
      </c>
      <c r="N26" s="2">
        <f t="shared" ca="1" si="2"/>
        <v>50.090875000000011</v>
      </c>
      <c r="O26" s="2">
        <f t="shared" ca="1" si="3"/>
        <v>100.18175000000002</v>
      </c>
      <c r="P26" s="2">
        <f t="shared" ca="1" si="4"/>
        <v>30154.706750000008</v>
      </c>
      <c r="Q26" s="2">
        <f t="shared" ca="1" si="1"/>
        <v>30154.706750000008</v>
      </c>
      <c r="R26" s="2">
        <f t="shared" ca="1" si="5"/>
        <v>60309.413500000017</v>
      </c>
      <c r="S26" s="21"/>
      <c r="T26" s="21"/>
    </row>
    <row r="27" spans="1:20">
      <c r="A27" s="170"/>
      <c r="B27" s="170"/>
      <c r="C27" s="170"/>
      <c r="D27" s="170"/>
      <c r="E27" s="170"/>
      <c r="F27" s="170"/>
      <c r="G27" s="146">
        <v>21</v>
      </c>
      <c r="H27" s="28">
        <f>ROUND('Consumo Real CadÚnico - MAI2018'!P27,0)</f>
        <v>509</v>
      </c>
      <c r="I27" s="28">
        <f>ROUND('Consumo Real CadÚnico - MAI2018'!N27,0)</f>
        <v>10681</v>
      </c>
      <c r="J27" s="146">
        <v>100</v>
      </c>
      <c r="K27" s="114">
        <v>0</v>
      </c>
      <c r="L27" s="2">
        <f t="shared" si="0"/>
        <v>4.8939312500000005</v>
      </c>
      <c r="M27" s="2">
        <f t="shared" ca="1" si="6"/>
        <v>54.984806250000013</v>
      </c>
      <c r="N27" s="2">
        <f t="shared" ca="1" si="2"/>
        <v>54.984806250000013</v>
      </c>
      <c r="O27" s="2">
        <f t="shared" ca="1" si="3"/>
        <v>109.96961250000003</v>
      </c>
      <c r="P27" s="2">
        <f t="shared" ca="1" si="4"/>
        <v>27987.266381250007</v>
      </c>
      <c r="Q27" s="2">
        <f t="shared" ca="1" si="1"/>
        <v>27987.266381250007</v>
      </c>
      <c r="R27" s="2">
        <f t="shared" ca="1" si="5"/>
        <v>55974.532762500014</v>
      </c>
      <c r="S27" s="21"/>
      <c r="T27" s="21"/>
    </row>
    <row r="28" spans="1:20" ht="15" customHeight="1">
      <c r="A28" s="170"/>
      <c r="B28" s="170"/>
      <c r="C28" s="170"/>
      <c r="D28" s="170"/>
      <c r="E28" s="170"/>
      <c r="F28" s="170"/>
      <c r="G28" s="146">
        <v>22</v>
      </c>
      <c r="H28" s="28">
        <f>ROUND('Consumo Real CadÚnico - MAI2018'!P28,0)</f>
        <v>434</v>
      </c>
      <c r="I28" s="28">
        <f>ROUND('Consumo Real CadÚnico - MAI2018'!N28,0)</f>
        <v>9540</v>
      </c>
      <c r="J28" s="146">
        <v>100</v>
      </c>
      <c r="K28" s="2">
        <v>0</v>
      </c>
      <c r="L28" s="2">
        <f t="shared" si="0"/>
        <v>4.8939312500000005</v>
      </c>
      <c r="M28" s="2">
        <f t="shared" ca="1" si="6"/>
        <v>59.878737500000014</v>
      </c>
      <c r="N28" s="2">
        <f t="shared" ca="1" si="2"/>
        <v>59.878737500000014</v>
      </c>
      <c r="O28" s="2">
        <f t="shared" ca="1" si="3"/>
        <v>119.75747500000003</v>
      </c>
      <c r="P28" s="2">
        <f t="shared" ca="1" si="4"/>
        <v>25987.372075000007</v>
      </c>
      <c r="Q28" s="2">
        <f t="shared" ca="1" si="1"/>
        <v>25987.372075000007</v>
      </c>
      <c r="R28" s="2">
        <f t="shared" ca="1" si="5"/>
        <v>51974.744150000013</v>
      </c>
      <c r="S28" s="21"/>
      <c r="T28" s="21"/>
    </row>
    <row r="29" spans="1:20" ht="18.75" customHeight="1">
      <c r="A29" s="170"/>
      <c r="B29" s="170"/>
      <c r="C29" s="170"/>
      <c r="D29" s="170"/>
      <c r="E29" s="170"/>
      <c r="F29" s="170"/>
      <c r="G29" s="146">
        <v>23</v>
      </c>
      <c r="H29" s="28">
        <f>ROUND('Consumo Real CadÚnico - MAI2018'!P29,0)</f>
        <v>318</v>
      </c>
      <c r="I29" s="28">
        <f>ROUND('Consumo Real CadÚnico - MAI2018'!N29,0)</f>
        <v>7311</v>
      </c>
      <c r="J29" s="146">
        <v>100</v>
      </c>
      <c r="K29" s="114">
        <v>0</v>
      </c>
      <c r="L29" s="2">
        <f t="shared" si="0"/>
        <v>4.8939312500000005</v>
      </c>
      <c r="M29" s="2">
        <f t="shared" ca="1" si="6"/>
        <v>64.772668750000008</v>
      </c>
      <c r="N29" s="2">
        <f t="shared" ca="1" si="2"/>
        <v>64.772668750000008</v>
      </c>
      <c r="O29" s="2">
        <f t="shared" ca="1" si="3"/>
        <v>129.54533750000002</v>
      </c>
      <c r="P29" s="2">
        <f t="shared" ca="1" si="4"/>
        <v>20597.708662500001</v>
      </c>
      <c r="Q29" s="2">
        <f t="shared" ca="1" si="1"/>
        <v>20597.708662500001</v>
      </c>
      <c r="R29" s="2">
        <f t="shared" ca="1" si="5"/>
        <v>41195.417325000002</v>
      </c>
      <c r="S29" s="21"/>
      <c r="T29" s="21"/>
    </row>
    <row r="30" spans="1:20" ht="15.75" customHeight="1">
      <c r="A30" s="170"/>
      <c r="B30" s="170"/>
      <c r="C30" s="170"/>
      <c r="D30" s="170"/>
      <c r="E30" s="170"/>
      <c r="F30" s="170"/>
      <c r="G30" s="146">
        <v>24</v>
      </c>
      <c r="H30" s="28">
        <f>ROUND('Consumo Real CadÚnico - MAI2018'!P30,0)</f>
        <v>288</v>
      </c>
      <c r="I30" s="28">
        <f>ROUND('Consumo Real CadÚnico - MAI2018'!N30,0)</f>
        <v>6911</v>
      </c>
      <c r="J30" s="146">
        <v>100</v>
      </c>
      <c r="K30" s="2">
        <v>0</v>
      </c>
      <c r="L30" s="2">
        <f t="shared" si="0"/>
        <v>4.8939312500000005</v>
      </c>
      <c r="M30" s="2">
        <f t="shared" ca="1" si="6"/>
        <v>69.666600000000017</v>
      </c>
      <c r="N30" s="2">
        <f t="shared" ca="1" si="2"/>
        <v>69.666600000000017</v>
      </c>
      <c r="O30" s="2">
        <f t="shared" ca="1" si="3"/>
        <v>139.33320000000003</v>
      </c>
      <c r="P30" s="2">
        <f t="shared" ca="1" si="4"/>
        <v>20063.980800000005</v>
      </c>
      <c r="Q30" s="2">
        <f t="shared" ca="1" si="1"/>
        <v>20063.980800000005</v>
      </c>
      <c r="R30" s="2">
        <f t="shared" ca="1" si="5"/>
        <v>40127.96160000001</v>
      </c>
      <c r="S30" s="21"/>
      <c r="T30" s="21"/>
    </row>
    <row r="31" spans="1:20" ht="17.25" customHeight="1">
      <c r="A31" s="170"/>
      <c r="B31" s="170"/>
      <c r="C31" s="170"/>
      <c r="D31" s="170"/>
      <c r="E31" s="170"/>
      <c r="F31" s="170"/>
      <c r="G31" s="146">
        <v>25</v>
      </c>
      <c r="H31" s="28">
        <f>ROUND('Consumo Real CadÚnico - MAI2018'!P31,0)</f>
        <v>333</v>
      </c>
      <c r="I31" s="28">
        <f>ROUND('Consumo Real CadÚnico - MAI2018'!N31,0)</f>
        <v>8321</v>
      </c>
      <c r="J31" s="146">
        <v>100</v>
      </c>
      <c r="K31" s="114">
        <v>0</v>
      </c>
      <c r="L31" s="2">
        <f t="shared" si="0"/>
        <v>4.8939312500000005</v>
      </c>
      <c r="M31" s="2">
        <f t="shared" ca="1" si="6"/>
        <v>74.560531250000011</v>
      </c>
      <c r="N31" s="2">
        <f t="shared" ca="1" si="2"/>
        <v>74.560531250000011</v>
      </c>
      <c r="O31" s="2">
        <f t="shared" ca="1" si="3"/>
        <v>149.12106250000002</v>
      </c>
      <c r="P31" s="2">
        <f t="shared" ca="1" si="4"/>
        <v>24828.656906250002</v>
      </c>
      <c r="Q31" s="2">
        <f t="shared" ca="1" si="1"/>
        <v>24828.656906250002</v>
      </c>
      <c r="R31" s="2">
        <f t="shared" ca="1" si="5"/>
        <v>49657.313812500004</v>
      </c>
      <c r="S31" s="21"/>
      <c r="T31" s="21"/>
    </row>
    <row r="32" spans="1:20">
      <c r="A32" s="170"/>
      <c r="B32" s="170"/>
      <c r="C32" s="170"/>
      <c r="D32" s="170"/>
      <c r="E32" s="170"/>
      <c r="F32" s="170"/>
      <c r="G32" s="146">
        <v>26</v>
      </c>
      <c r="H32" s="28">
        <f>ROUND('Consumo Real CadÚnico - MAI2018'!P32,0)</f>
        <v>209</v>
      </c>
      <c r="I32" s="28">
        <f>ROUND('Consumo Real CadÚnico - MAI2018'!N32,0)</f>
        <v>5449</v>
      </c>
      <c r="J32" s="146">
        <v>100</v>
      </c>
      <c r="K32" s="2">
        <v>0</v>
      </c>
      <c r="L32" s="2">
        <f t="shared" si="0"/>
        <v>4.8939312500000005</v>
      </c>
      <c r="M32" s="2">
        <f t="shared" ca="1" si="6"/>
        <v>79.454462500000005</v>
      </c>
      <c r="N32" s="2">
        <f t="shared" ca="1" si="2"/>
        <v>79.454462500000005</v>
      </c>
      <c r="O32" s="2">
        <f t="shared" ca="1" si="3"/>
        <v>158.90892500000001</v>
      </c>
      <c r="P32" s="2">
        <f t="shared" ca="1" si="4"/>
        <v>16605.982662500002</v>
      </c>
      <c r="Q32" s="2">
        <f t="shared" ca="1" si="1"/>
        <v>16605.982662500002</v>
      </c>
      <c r="R32" s="2">
        <f t="shared" ca="1" si="5"/>
        <v>33211.965325000005</v>
      </c>
      <c r="S32" s="21"/>
      <c r="T32" s="21"/>
    </row>
    <row r="33" spans="1:20">
      <c r="A33" s="170"/>
      <c r="B33" s="170"/>
      <c r="C33" s="170"/>
      <c r="D33" s="170"/>
      <c r="E33" s="170"/>
      <c r="F33" s="170"/>
      <c r="G33" s="146">
        <v>27</v>
      </c>
      <c r="H33" s="28">
        <f>ROUND('Consumo Real CadÚnico - MAI2018'!P33,0)</f>
        <v>120</v>
      </c>
      <c r="I33" s="28">
        <f>ROUND('Consumo Real CadÚnico - MAI2018'!N33,0)</f>
        <v>3231</v>
      </c>
      <c r="J33" s="146">
        <v>100</v>
      </c>
      <c r="K33" s="114">
        <v>0</v>
      </c>
      <c r="L33" s="2">
        <f t="shared" si="0"/>
        <v>4.8939312500000005</v>
      </c>
      <c r="M33" s="2">
        <f t="shared" ca="1" si="6"/>
        <v>84.348393750000014</v>
      </c>
      <c r="N33" s="2">
        <f t="shared" ca="1" si="2"/>
        <v>84.348393750000014</v>
      </c>
      <c r="O33" s="2">
        <f t="shared" ca="1" si="3"/>
        <v>168.69678750000003</v>
      </c>
      <c r="P33" s="2">
        <f t="shared" ca="1" si="4"/>
        <v>10121.807250000002</v>
      </c>
      <c r="Q33" s="2">
        <f t="shared" ca="1" si="1"/>
        <v>10121.807250000002</v>
      </c>
      <c r="R33" s="2">
        <f t="shared" ca="1" si="5"/>
        <v>20243.614500000003</v>
      </c>
      <c r="S33" s="21"/>
      <c r="T33" s="21"/>
    </row>
    <row r="34" spans="1:20">
      <c r="A34" s="170"/>
      <c r="B34" s="170"/>
      <c r="C34" s="170"/>
      <c r="D34" s="170"/>
      <c r="E34" s="170"/>
      <c r="F34" s="170"/>
      <c r="G34" s="146">
        <v>28</v>
      </c>
      <c r="H34" s="28">
        <f>ROUND('Consumo Real CadÚnico - MAI2018'!P34,0)</f>
        <v>123</v>
      </c>
      <c r="I34" s="28">
        <f>ROUND('Consumo Real CadÚnico - MAI2018'!N34,0)</f>
        <v>3456</v>
      </c>
      <c r="J34" s="146">
        <v>100</v>
      </c>
      <c r="K34" s="2">
        <v>0</v>
      </c>
      <c r="L34" s="2">
        <f t="shared" si="0"/>
        <v>4.8939312500000005</v>
      </c>
      <c r="M34" s="2">
        <f t="shared" ca="1" si="6"/>
        <v>89.242325000000022</v>
      </c>
      <c r="N34" s="2">
        <f t="shared" ca="1" si="2"/>
        <v>89.242325000000022</v>
      </c>
      <c r="O34" s="2">
        <f t="shared" ca="1" si="3"/>
        <v>178.48465000000004</v>
      </c>
      <c r="P34" s="2">
        <f t="shared" ca="1" si="4"/>
        <v>10976.805975000003</v>
      </c>
      <c r="Q34" s="2">
        <f t="shared" ca="1" si="1"/>
        <v>10976.805975000003</v>
      </c>
      <c r="R34" s="2">
        <f t="shared" ca="1" si="5"/>
        <v>21953.611950000006</v>
      </c>
      <c r="S34" s="21"/>
      <c r="T34" s="21"/>
    </row>
    <row r="35" spans="1:20">
      <c r="A35" s="170"/>
      <c r="B35" s="170"/>
      <c r="C35" s="170"/>
      <c r="D35" s="170"/>
      <c r="E35" s="170"/>
      <c r="F35" s="170"/>
      <c r="G35" s="146">
        <v>29</v>
      </c>
      <c r="H35" s="28">
        <f>ROUND('Consumo Real CadÚnico - MAI2018'!P35,0)</f>
        <v>101</v>
      </c>
      <c r="I35" s="28">
        <f>ROUND('Consumo Real CadÚnico - MAI2018'!N35,0)</f>
        <v>2928</v>
      </c>
      <c r="J35" s="146">
        <v>100</v>
      </c>
      <c r="K35" s="114">
        <v>0</v>
      </c>
      <c r="L35" s="2">
        <f t="shared" si="0"/>
        <v>4.8939312500000005</v>
      </c>
      <c r="M35" s="2">
        <f t="shared" ca="1" si="6"/>
        <v>94.136256250000017</v>
      </c>
      <c r="N35" s="2">
        <f t="shared" ca="1" si="2"/>
        <v>94.136256250000017</v>
      </c>
      <c r="O35" s="2">
        <f t="shared" ca="1" si="3"/>
        <v>188.27251250000003</v>
      </c>
      <c r="P35" s="2">
        <f t="shared" ca="1" si="4"/>
        <v>9507.7618812500023</v>
      </c>
      <c r="Q35" s="2">
        <f t="shared" ca="1" si="1"/>
        <v>9507.7618812500023</v>
      </c>
      <c r="R35" s="2">
        <f t="shared" ca="1" si="5"/>
        <v>19015.523762500005</v>
      </c>
      <c r="S35" s="21"/>
      <c r="T35" s="21"/>
    </row>
    <row r="36" spans="1:20">
      <c r="A36" s="170"/>
      <c r="B36" s="170"/>
      <c r="C36" s="170"/>
      <c r="D36" s="170"/>
      <c r="E36" s="170"/>
      <c r="F36" s="170"/>
      <c r="G36" s="146">
        <v>30</v>
      </c>
      <c r="H36" s="28">
        <f>ROUND('Consumo Real CadÚnico - MAI2018'!P36,0)</f>
        <v>67</v>
      </c>
      <c r="I36" s="28">
        <f>ROUND('Consumo Real CadÚnico - MAI2018'!N36,0)</f>
        <v>2019</v>
      </c>
      <c r="J36" s="146">
        <v>100</v>
      </c>
      <c r="K36" s="2">
        <v>0</v>
      </c>
      <c r="L36" s="2">
        <f t="shared" si="0"/>
        <v>4.8939312500000005</v>
      </c>
      <c r="M36" s="2">
        <f t="shared" ca="1" si="6"/>
        <v>99.030187500000011</v>
      </c>
      <c r="N36" s="2">
        <f t="shared" ca="1" si="2"/>
        <v>99.030187500000011</v>
      </c>
      <c r="O36" s="2">
        <f t="shared" ca="1" si="3"/>
        <v>198.06037500000002</v>
      </c>
      <c r="P36" s="2">
        <f t="shared" ca="1" si="4"/>
        <v>6635.0225625000003</v>
      </c>
      <c r="Q36" s="2">
        <f t="shared" ca="1" si="1"/>
        <v>6635.0225625000003</v>
      </c>
      <c r="R36" s="2">
        <f t="shared" ca="1" si="5"/>
        <v>13270.045125000001</v>
      </c>
      <c r="S36" s="21"/>
      <c r="T36" s="21"/>
    </row>
    <row r="37" spans="1:20">
      <c r="A37" s="170"/>
      <c r="B37" s="170"/>
      <c r="C37" s="170"/>
      <c r="D37" s="170"/>
      <c r="E37" s="170"/>
      <c r="F37" s="170"/>
      <c r="G37" s="146">
        <v>31</v>
      </c>
      <c r="H37" s="28">
        <f>ROUND('Consumo Real CadÚnico - MAI2018'!P37,0)</f>
        <v>67</v>
      </c>
      <c r="I37" s="28">
        <f>ROUND('Consumo Real CadÚnico - MAI2018'!N37,0)</f>
        <v>2087</v>
      </c>
      <c r="J37" s="146">
        <v>100</v>
      </c>
      <c r="K37" s="114">
        <v>0</v>
      </c>
      <c r="L37" s="2">
        <f t="shared" si="0"/>
        <v>7.0962003125000006</v>
      </c>
      <c r="M37" s="2">
        <f t="shared" ca="1" si="6"/>
        <v>106.12638781250001</v>
      </c>
      <c r="N37" s="2">
        <f t="shared" ca="1" si="2"/>
        <v>106.12638781250001</v>
      </c>
      <c r="O37" s="2">
        <f t="shared" ca="1" si="3"/>
        <v>212.25277562500003</v>
      </c>
      <c r="P37" s="2">
        <f t="shared" ca="1" si="4"/>
        <v>7110.4679834375011</v>
      </c>
      <c r="Q37" s="2">
        <f t="shared" ca="1" si="1"/>
        <v>7110.4679834375011</v>
      </c>
      <c r="R37" s="2">
        <f t="shared" ca="1" si="5"/>
        <v>14220.935966875002</v>
      </c>
      <c r="S37" s="21"/>
      <c r="T37" s="21"/>
    </row>
    <row r="38" spans="1:20">
      <c r="A38" s="170"/>
      <c r="B38" s="170"/>
      <c r="C38" s="170"/>
      <c r="D38" s="170"/>
      <c r="E38" s="170"/>
      <c r="F38" s="170"/>
      <c r="G38" s="146">
        <v>32</v>
      </c>
      <c r="H38" s="28">
        <f>ROUND('Consumo Real CadÚnico - MAI2018'!P38,0)</f>
        <v>37</v>
      </c>
      <c r="I38" s="28">
        <f>ROUND('Consumo Real CadÚnico - MAI2018'!N38,0)</f>
        <v>1197</v>
      </c>
      <c r="J38" s="146">
        <v>100</v>
      </c>
      <c r="K38" s="2">
        <v>0</v>
      </c>
      <c r="L38" s="2">
        <f t="shared" si="0"/>
        <v>7.0962003125000006</v>
      </c>
      <c r="M38" s="2">
        <f t="shared" ca="1" si="6"/>
        <v>113.22258812500002</v>
      </c>
      <c r="N38" s="2">
        <f t="shared" ca="1" si="2"/>
        <v>113.22258812500002</v>
      </c>
      <c r="O38" s="2">
        <f t="shared" ca="1" si="3"/>
        <v>226.44517625000003</v>
      </c>
      <c r="P38" s="2">
        <f t="shared" ca="1" si="4"/>
        <v>4189.2357606250007</v>
      </c>
      <c r="Q38" s="2">
        <f t="shared" ca="1" si="1"/>
        <v>4189.2357606250007</v>
      </c>
      <c r="R38" s="2">
        <f t="shared" ca="1" si="5"/>
        <v>8378.4715212500014</v>
      </c>
      <c r="S38" s="21"/>
      <c r="T38" s="21"/>
    </row>
    <row r="39" spans="1:20">
      <c r="A39" s="170"/>
      <c r="B39" s="170"/>
      <c r="C39" s="170"/>
      <c r="D39" s="170"/>
      <c r="E39" s="170"/>
      <c r="F39" s="170"/>
      <c r="G39" s="146">
        <v>33</v>
      </c>
      <c r="H39" s="28">
        <f>ROUND('Consumo Real CadÚnico - MAI2018'!P39,0)</f>
        <v>56</v>
      </c>
      <c r="I39" s="28">
        <f>ROUND('Consumo Real CadÚnico - MAI2018'!N39,0)</f>
        <v>1851</v>
      </c>
      <c r="J39" s="146">
        <v>100</v>
      </c>
      <c r="K39" s="114">
        <v>0</v>
      </c>
      <c r="L39" s="2">
        <f t="shared" si="0"/>
        <v>7.0962003125000006</v>
      </c>
      <c r="M39" s="2">
        <f t="shared" ca="1" si="6"/>
        <v>120.31878843750002</v>
      </c>
      <c r="N39" s="2">
        <f t="shared" ca="1" si="2"/>
        <v>120.31878843750002</v>
      </c>
      <c r="O39" s="2">
        <f t="shared" ca="1" si="3"/>
        <v>240.63757687500004</v>
      </c>
      <c r="P39" s="2">
        <f t="shared" ca="1" si="4"/>
        <v>6737.8521525000015</v>
      </c>
      <c r="Q39" s="2">
        <f t="shared" ca="1" si="1"/>
        <v>6737.8521525000015</v>
      </c>
      <c r="R39" s="2">
        <f t="shared" ca="1" si="5"/>
        <v>13475.704305000003</v>
      </c>
      <c r="S39" s="21"/>
      <c r="T39" s="21"/>
    </row>
    <row r="40" spans="1:20">
      <c r="G40" s="146">
        <v>34</v>
      </c>
      <c r="H40" s="28">
        <f>ROUND('Consumo Real CadÚnico - MAI2018'!P40,0)</f>
        <v>34</v>
      </c>
      <c r="I40" s="28">
        <f>ROUND('Consumo Real CadÚnico - MAI2018'!N40,0)</f>
        <v>1141</v>
      </c>
      <c r="J40" s="146">
        <v>100</v>
      </c>
      <c r="K40" s="2">
        <v>0</v>
      </c>
      <c r="L40" s="2">
        <f t="shared" si="0"/>
        <v>7.0962003125000006</v>
      </c>
      <c r="M40" s="2">
        <f t="shared" ca="1" si="6"/>
        <v>127.41498875000002</v>
      </c>
      <c r="N40" s="2">
        <f t="shared" ca="1" si="2"/>
        <v>127.41498875000002</v>
      </c>
      <c r="O40" s="2">
        <f t="shared" ca="1" si="3"/>
        <v>254.82997750000004</v>
      </c>
      <c r="P40" s="2">
        <f t="shared" ca="1" si="4"/>
        <v>4332.1096175000002</v>
      </c>
      <c r="Q40" s="2">
        <f t="shared" ca="1" si="1"/>
        <v>4332.1096175000002</v>
      </c>
      <c r="R40" s="2">
        <f t="shared" ca="1" si="5"/>
        <v>8664.2192350000005</v>
      </c>
      <c r="S40" s="21"/>
      <c r="T40" s="21"/>
    </row>
    <row r="41" spans="1:20">
      <c r="G41" s="146">
        <v>35</v>
      </c>
      <c r="H41" s="28">
        <f>ROUND('Consumo Real CadÚnico - MAI2018'!P41,0)</f>
        <v>45</v>
      </c>
      <c r="I41" s="28">
        <f>ROUND('Consumo Real CadÚnico - MAI2018'!N41,0)</f>
        <v>1571</v>
      </c>
      <c r="J41" s="146">
        <v>100</v>
      </c>
      <c r="K41" s="114">
        <v>0</v>
      </c>
      <c r="L41" s="2">
        <f t="shared" si="0"/>
        <v>7.0962003125000006</v>
      </c>
      <c r="M41" s="2">
        <f t="shared" ca="1" si="6"/>
        <v>134.51118906250002</v>
      </c>
      <c r="N41" s="2">
        <f t="shared" ca="1" si="2"/>
        <v>134.51118906250002</v>
      </c>
      <c r="O41" s="2">
        <f t="shared" ca="1" si="3"/>
        <v>269.02237812500005</v>
      </c>
      <c r="P41" s="2">
        <f t="shared" ca="1" si="4"/>
        <v>6053.0035078125011</v>
      </c>
      <c r="Q41" s="2">
        <f t="shared" ca="1" si="1"/>
        <v>6053.0035078125011</v>
      </c>
      <c r="R41" s="2">
        <f t="shared" ca="1" si="5"/>
        <v>12106.007015625002</v>
      </c>
      <c r="S41" s="21"/>
      <c r="T41" s="21"/>
    </row>
    <row r="42" spans="1:20">
      <c r="G42" s="146">
        <v>36</v>
      </c>
      <c r="H42" s="28">
        <f>ROUND('Consumo Real CadÚnico - MAI2018'!P42,0)</f>
        <v>22</v>
      </c>
      <c r="I42" s="28">
        <f>ROUND('Consumo Real CadÚnico - MAI2018'!N42,0)</f>
        <v>808</v>
      </c>
      <c r="J42" s="146">
        <v>100</v>
      </c>
      <c r="K42" s="2">
        <v>0</v>
      </c>
      <c r="L42" s="2">
        <f t="shared" si="0"/>
        <v>7.0962003125000006</v>
      </c>
      <c r="M42" s="2">
        <f t="shared" ca="1" si="6"/>
        <v>141.60738937500003</v>
      </c>
      <c r="N42" s="2">
        <f t="shared" ca="1" si="2"/>
        <v>141.60738937500003</v>
      </c>
      <c r="O42" s="2">
        <f t="shared" ca="1" si="3"/>
        <v>283.21477875000005</v>
      </c>
      <c r="P42" s="2">
        <f t="shared" ca="1" si="4"/>
        <v>3115.3625662500008</v>
      </c>
      <c r="Q42" s="2">
        <f t="shared" ca="1" si="1"/>
        <v>3115.3625662500008</v>
      </c>
      <c r="R42" s="2">
        <f t="shared" ca="1" si="5"/>
        <v>6230.7251325000016</v>
      </c>
      <c r="S42" s="21"/>
      <c r="T42" s="21"/>
    </row>
    <row r="43" spans="1:20">
      <c r="G43" s="146">
        <v>37</v>
      </c>
      <c r="H43" s="28">
        <f>ROUND('Consumo Real CadÚnico - MAI2018'!P43,0)</f>
        <v>26</v>
      </c>
      <c r="I43" s="28">
        <f>ROUND('Consumo Real CadÚnico - MAI2018'!N43,0)</f>
        <v>969</v>
      </c>
      <c r="J43" s="146">
        <v>100</v>
      </c>
      <c r="K43" s="114">
        <v>0</v>
      </c>
      <c r="L43" s="2">
        <f t="shared" si="0"/>
        <v>7.0962003125000006</v>
      </c>
      <c r="M43" s="2">
        <f t="shared" ca="1" si="6"/>
        <v>148.70358968750003</v>
      </c>
      <c r="N43" s="2">
        <f t="shared" ca="1" si="2"/>
        <v>148.70358968750003</v>
      </c>
      <c r="O43" s="2">
        <f t="shared" ca="1" si="3"/>
        <v>297.40717937500006</v>
      </c>
      <c r="P43" s="2">
        <f t="shared" ca="1" si="4"/>
        <v>3866.2933318750006</v>
      </c>
      <c r="Q43" s="2">
        <f t="shared" ca="1" si="1"/>
        <v>3866.2933318750006</v>
      </c>
      <c r="R43" s="2">
        <f t="shared" ca="1" si="5"/>
        <v>7732.5866637500012</v>
      </c>
      <c r="S43" s="21"/>
      <c r="T43" s="21"/>
    </row>
    <row r="44" spans="1:20">
      <c r="G44" s="146">
        <v>38</v>
      </c>
      <c r="H44" s="28">
        <f>ROUND('Consumo Real CadÚnico - MAI2018'!P44,0)</f>
        <v>19</v>
      </c>
      <c r="I44" s="28">
        <f>ROUND('Consumo Real CadÚnico - MAI2018'!N44,0)</f>
        <v>711</v>
      </c>
      <c r="J44" s="146">
        <v>100</v>
      </c>
      <c r="K44" s="2">
        <v>0</v>
      </c>
      <c r="L44" s="2">
        <f t="shared" si="0"/>
        <v>7.0962003125000006</v>
      </c>
      <c r="M44" s="2">
        <f t="shared" ca="1" si="6"/>
        <v>155.79979000000003</v>
      </c>
      <c r="N44" s="2">
        <f t="shared" ca="1" si="2"/>
        <v>155.79979000000003</v>
      </c>
      <c r="O44" s="2">
        <f t="shared" ca="1" si="3"/>
        <v>311.59958000000006</v>
      </c>
      <c r="P44" s="2">
        <f t="shared" ca="1" si="4"/>
        <v>2960.1960100000006</v>
      </c>
      <c r="Q44" s="2">
        <f t="shared" ca="1" si="1"/>
        <v>2960.1960100000006</v>
      </c>
      <c r="R44" s="2">
        <f t="shared" ca="1" si="5"/>
        <v>5920.3920200000011</v>
      </c>
      <c r="S44" s="21"/>
      <c r="T44" s="21"/>
    </row>
    <row r="45" spans="1:20">
      <c r="G45" s="146">
        <v>39</v>
      </c>
      <c r="H45" s="28">
        <f>ROUND('Consumo Real CadÚnico - MAI2018'!P45,0)</f>
        <v>11</v>
      </c>
      <c r="I45" s="28">
        <f>ROUND('Consumo Real CadÚnico - MAI2018'!N45,0)</f>
        <v>438</v>
      </c>
      <c r="J45" s="146">
        <v>100</v>
      </c>
      <c r="K45" s="114">
        <v>0</v>
      </c>
      <c r="L45" s="2">
        <f t="shared" si="0"/>
        <v>7.0962003125000006</v>
      </c>
      <c r="M45" s="2">
        <f t="shared" ca="1" si="6"/>
        <v>162.89599031250003</v>
      </c>
      <c r="N45" s="2">
        <f t="shared" ca="1" si="2"/>
        <v>162.89599031250003</v>
      </c>
      <c r="O45" s="2">
        <f t="shared" ca="1" si="3"/>
        <v>325.79198062500006</v>
      </c>
      <c r="P45" s="2">
        <f t="shared" ca="1" si="4"/>
        <v>1791.8558934375003</v>
      </c>
      <c r="Q45" s="2">
        <f t="shared" ca="1" si="1"/>
        <v>1791.8558934375003</v>
      </c>
      <c r="R45" s="2">
        <f t="shared" ca="1" si="5"/>
        <v>3583.7117868750006</v>
      </c>
      <c r="S45" s="21"/>
      <c r="T45" s="21"/>
    </row>
    <row r="46" spans="1:20">
      <c r="G46" s="146">
        <v>40</v>
      </c>
      <c r="H46" s="28">
        <f>ROUND('Consumo Real CadÚnico - MAI2018'!P46,0)</f>
        <v>15</v>
      </c>
      <c r="I46" s="28">
        <f>ROUND('Consumo Real CadÚnico - MAI2018'!N46,0)</f>
        <v>598</v>
      </c>
      <c r="J46" s="146">
        <v>100</v>
      </c>
      <c r="K46" s="2">
        <v>0</v>
      </c>
      <c r="L46" s="2">
        <f t="shared" si="0"/>
        <v>7.0962003125000006</v>
      </c>
      <c r="M46" s="2">
        <f t="shared" ca="1" si="6"/>
        <v>169.99219062500003</v>
      </c>
      <c r="N46" s="2">
        <f t="shared" ca="1" si="2"/>
        <v>169.99219062500003</v>
      </c>
      <c r="O46" s="2">
        <f t="shared" ca="1" si="3"/>
        <v>339.98438125000007</v>
      </c>
      <c r="P46" s="2">
        <f t="shared" ca="1" si="4"/>
        <v>2549.8828593750004</v>
      </c>
      <c r="Q46" s="2">
        <f t="shared" ca="1" si="1"/>
        <v>2549.8828593750004</v>
      </c>
      <c r="R46" s="2">
        <f t="shared" ca="1" si="5"/>
        <v>5099.7657187500008</v>
      </c>
      <c r="S46" s="21"/>
      <c r="T46" s="21"/>
    </row>
    <row r="47" spans="1:20">
      <c r="G47" s="146">
        <v>41</v>
      </c>
      <c r="H47" s="28">
        <f>ROUND('Consumo Real CadÚnico - MAI2018'!P47,0)</f>
        <v>26</v>
      </c>
      <c r="I47" s="28">
        <f>ROUND('Consumo Real CadÚnico - MAI2018'!N47,0)</f>
        <v>1073</v>
      </c>
      <c r="J47" s="146">
        <v>100</v>
      </c>
      <c r="K47" s="114">
        <v>0</v>
      </c>
      <c r="L47" s="2">
        <f t="shared" si="0"/>
        <v>7.0962003125000006</v>
      </c>
      <c r="M47" s="2">
        <f t="shared" ca="1" si="6"/>
        <v>177.08839093750004</v>
      </c>
      <c r="N47" s="2">
        <f t="shared" ca="1" si="2"/>
        <v>177.08839093750004</v>
      </c>
      <c r="O47" s="2">
        <f t="shared" ca="1" si="3"/>
        <v>354.17678187500007</v>
      </c>
      <c r="P47" s="2">
        <f t="shared" ca="1" si="4"/>
        <v>4604.2981643750009</v>
      </c>
      <c r="Q47" s="2">
        <f t="shared" ca="1" si="1"/>
        <v>4604.2981643750009</v>
      </c>
      <c r="R47" s="2">
        <f t="shared" ca="1" si="5"/>
        <v>9208.5963287500017</v>
      </c>
      <c r="S47" s="21"/>
      <c r="T47" s="21"/>
    </row>
    <row r="48" spans="1:20">
      <c r="G48" s="146">
        <v>42</v>
      </c>
      <c r="H48" s="28">
        <f>ROUND('Consumo Real CadÚnico - MAI2018'!P48,0)</f>
        <v>4</v>
      </c>
      <c r="I48" s="28">
        <f>ROUND('Consumo Real CadÚnico - MAI2018'!N48,0)</f>
        <v>157</v>
      </c>
      <c r="J48" s="146">
        <v>100</v>
      </c>
      <c r="K48" s="2">
        <v>0</v>
      </c>
      <c r="L48" s="2">
        <f t="shared" si="0"/>
        <v>7.0962003125000006</v>
      </c>
      <c r="M48" s="2">
        <f t="shared" ca="1" si="6"/>
        <v>184.18459125000001</v>
      </c>
      <c r="N48" s="2">
        <f t="shared" ca="1" si="2"/>
        <v>184.18459125000001</v>
      </c>
      <c r="O48" s="2">
        <f t="shared" ca="1" si="3"/>
        <v>368.36918250000002</v>
      </c>
      <c r="P48" s="2">
        <f t="shared" ca="1" si="4"/>
        <v>736.73836500000004</v>
      </c>
      <c r="Q48" s="2">
        <f t="shared" ca="1" si="1"/>
        <v>736.73836500000004</v>
      </c>
      <c r="R48" s="2">
        <f t="shared" ca="1" si="5"/>
        <v>1473.4767300000001</v>
      </c>
      <c r="S48" s="21"/>
      <c r="T48" s="21"/>
    </row>
    <row r="49" spans="3:20" ht="15" customHeight="1">
      <c r="G49" s="146">
        <v>43</v>
      </c>
      <c r="H49" s="28">
        <f>ROUND('Consumo Real CadÚnico - MAI2018'!P49,0)</f>
        <v>7</v>
      </c>
      <c r="I49" s="28">
        <f>ROUND('Consumo Real CadÚnico - MAI2018'!N49,0)</f>
        <v>322</v>
      </c>
      <c r="J49" s="146">
        <v>100</v>
      </c>
      <c r="K49" s="114">
        <v>0</v>
      </c>
      <c r="L49" s="2">
        <f t="shared" si="0"/>
        <v>7.0962003125000006</v>
      </c>
      <c r="M49" s="2">
        <f t="shared" ca="1" si="6"/>
        <v>191.28079156250001</v>
      </c>
      <c r="N49" s="2">
        <f t="shared" ca="1" si="2"/>
        <v>191.28079156250001</v>
      </c>
      <c r="O49" s="2">
        <f t="shared" ca="1" si="3"/>
        <v>382.56158312500003</v>
      </c>
      <c r="P49" s="2">
        <f t="shared" ca="1" si="4"/>
        <v>1338.9655409375</v>
      </c>
      <c r="Q49" s="2">
        <f t="shared" ca="1" si="1"/>
        <v>1338.9655409375</v>
      </c>
      <c r="R49" s="2">
        <f t="shared" ca="1" si="5"/>
        <v>2677.931081875</v>
      </c>
      <c r="S49" s="21"/>
      <c r="T49" s="21"/>
    </row>
    <row r="50" spans="3:20">
      <c r="G50" s="146">
        <v>44</v>
      </c>
      <c r="H50" s="28">
        <f>ROUND('Consumo Real CadÚnico - MAI2018'!P50,0)</f>
        <v>4</v>
      </c>
      <c r="I50" s="28">
        <f>ROUND('Consumo Real CadÚnico - MAI2018'!N50,0)</f>
        <v>165</v>
      </c>
      <c r="J50" s="146">
        <v>100</v>
      </c>
      <c r="K50" s="2">
        <v>0</v>
      </c>
      <c r="L50" s="2">
        <f t="shared" si="0"/>
        <v>7.0962003125000006</v>
      </c>
      <c r="M50" s="2">
        <f t="shared" ca="1" si="6"/>
        <v>198.37699187500002</v>
      </c>
      <c r="N50" s="2">
        <f t="shared" ca="1" si="2"/>
        <v>198.37699187500002</v>
      </c>
      <c r="O50" s="2">
        <f t="shared" ca="1" si="3"/>
        <v>396.75398375000003</v>
      </c>
      <c r="P50" s="2">
        <f t="shared" ca="1" si="4"/>
        <v>793.50796750000006</v>
      </c>
      <c r="Q50" s="2">
        <f t="shared" ca="1" si="1"/>
        <v>793.50796750000006</v>
      </c>
      <c r="R50" s="2">
        <f t="shared" ca="1" si="5"/>
        <v>1587.0159350000001</v>
      </c>
      <c r="S50" s="21"/>
      <c r="T50" s="21"/>
    </row>
    <row r="51" spans="3:20">
      <c r="G51" s="146">
        <v>45</v>
      </c>
      <c r="H51" s="28">
        <f>ROUND('Consumo Real CadÚnico - MAI2018'!P51,0)</f>
        <v>4</v>
      </c>
      <c r="I51" s="28">
        <f>ROUND('Consumo Real CadÚnico - MAI2018'!N51,0)</f>
        <v>168</v>
      </c>
      <c r="J51" s="146">
        <v>100</v>
      </c>
      <c r="K51" s="114">
        <v>0</v>
      </c>
      <c r="L51" s="2">
        <f t="shared" si="0"/>
        <v>7.0962003125000006</v>
      </c>
      <c r="M51" s="2">
        <f t="shared" ca="1" si="6"/>
        <v>205.47319218750002</v>
      </c>
      <c r="N51" s="2">
        <f t="shared" ca="1" si="2"/>
        <v>205.47319218750002</v>
      </c>
      <c r="O51" s="2">
        <f t="shared" ca="1" si="3"/>
        <v>410.94638437500004</v>
      </c>
      <c r="P51" s="2">
        <f t="shared" ca="1" si="4"/>
        <v>821.89276875000007</v>
      </c>
      <c r="Q51" s="2">
        <f t="shared" ca="1" si="1"/>
        <v>821.89276875000007</v>
      </c>
      <c r="R51" s="2">
        <f t="shared" ca="1" si="5"/>
        <v>1643.7855375000001</v>
      </c>
      <c r="S51" s="21"/>
      <c r="T51" s="21"/>
    </row>
    <row r="52" spans="3:20">
      <c r="G52" s="146">
        <v>46</v>
      </c>
      <c r="H52" s="28">
        <f>ROUND('Consumo Real CadÚnico - MAI2018'!P52,0)</f>
        <v>0</v>
      </c>
      <c r="I52" s="28">
        <f>ROUND('Consumo Real CadÚnico - MAI2018'!N52,0)</f>
        <v>0</v>
      </c>
      <c r="J52" s="146">
        <v>100</v>
      </c>
      <c r="K52" s="2">
        <v>0</v>
      </c>
      <c r="L52" s="2">
        <f t="shared" si="0"/>
        <v>11.708730515625</v>
      </c>
      <c r="M52" s="2">
        <f t="shared" ca="1" si="6"/>
        <v>217.18192270312503</v>
      </c>
      <c r="N52" s="2">
        <f t="shared" ca="1" si="2"/>
        <v>217.18192270312503</v>
      </c>
      <c r="O52" s="2">
        <f t="shared" ca="1" si="3"/>
        <v>434.36384540625005</v>
      </c>
      <c r="P52" s="2">
        <f t="shared" ca="1" si="4"/>
        <v>0</v>
      </c>
      <c r="Q52" s="2">
        <f t="shared" ca="1" si="1"/>
        <v>0</v>
      </c>
      <c r="R52" s="2">
        <f t="shared" ca="1" si="5"/>
        <v>0</v>
      </c>
      <c r="S52" s="21"/>
      <c r="T52" s="21"/>
    </row>
    <row r="53" spans="3:20">
      <c r="G53" s="146">
        <v>47</v>
      </c>
      <c r="H53" s="28">
        <f>ROUND('Consumo Real CadÚnico - MAI2018'!P53,0)</f>
        <v>7</v>
      </c>
      <c r="I53" s="28">
        <f>ROUND('Consumo Real CadÚnico - MAI2018'!N53,0)</f>
        <v>352</v>
      </c>
      <c r="J53" s="146">
        <v>100</v>
      </c>
      <c r="K53" s="114">
        <v>0</v>
      </c>
      <c r="L53" s="2">
        <f t="shared" si="0"/>
        <v>11.708730515625</v>
      </c>
      <c r="M53" s="2">
        <f t="shared" ca="1" si="6"/>
        <v>228.89065321875</v>
      </c>
      <c r="N53" s="2">
        <f t="shared" ca="1" si="2"/>
        <v>228.89065321875</v>
      </c>
      <c r="O53" s="2">
        <f t="shared" ca="1" si="3"/>
        <v>457.78130643750001</v>
      </c>
      <c r="P53" s="2">
        <f t="shared" ca="1" si="4"/>
        <v>1602.23457253125</v>
      </c>
      <c r="Q53" s="2">
        <f t="shared" ca="1" si="1"/>
        <v>1602.23457253125</v>
      </c>
      <c r="R53" s="2">
        <f t="shared" ca="1" si="5"/>
        <v>3204.4691450625</v>
      </c>
      <c r="S53" s="21"/>
      <c r="T53" s="21"/>
    </row>
    <row r="54" spans="3:20">
      <c r="C54" s="120"/>
      <c r="D54" s="120"/>
      <c r="E54" s="120"/>
      <c r="G54" s="146">
        <v>48</v>
      </c>
      <c r="H54" s="28">
        <f>ROUND('Consumo Real CadÚnico - MAI2018'!P54,0)</f>
        <v>4</v>
      </c>
      <c r="I54" s="28">
        <f>ROUND('Consumo Real CadÚnico - MAI2018'!N54,0)</f>
        <v>180</v>
      </c>
      <c r="J54" s="146">
        <v>100</v>
      </c>
      <c r="K54" s="2">
        <v>0</v>
      </c>
      <c r="L54" s="2">
        <f t="shared" si="0"/>
        <v>11.708730515625</v>
      </c>
      <c r="M54" s="2">
        <f t="shared" ca="1" si="6"/>
        <v>240.59938373437501</v>
      </c>
      <c r="N54" s="2">
        <f t="shared" ca="1" si="2"/>
        <v>240.59938373437501</v>
      </c>
      <c r="O54" s="2">
        <f t="shared" ca="1" si="3"/>
        <v>481.19876746875002</v>
      </c>
      <c r="P54" s="2">
        <f t="shared" ca="1" si="4"/>
        <v>962.39753493750004</v>
      </c>
      <c r="Q54" s="2">
        <f t="shared" ca="1" si="1"/>
        <v>962.39753493750004</v>
      </c>
      <c r="R54" s="2">
        <f t="shared" ca="1" si="5"/>
        <v>1924.7950698750001</v>
      </c>
      <c r="S54" s="21"/>
      <c r="T54" s="21"/>
    </row>
    <row r="55" spans="3:20">
      <c r="G55" s="146">
        <v>49</v>
      </c>
      <c r="H55" s="28">
        <f>ROUND('Consumo Real CadÚnico - MAI2018'!P55,0)</f>
        <v>7</v>
      </c>
      <c r="I55" s="28">
        <f>ROUND('Consumo Real CadÚnico - MAI2018'!N55,0)</f>
        <v>366</v>
      </c>
      <c r="J55" s="146">
        <v>100</v>
      </c>
      <c r="K55" s="114">
        <v>0</v>
      </c>
      <c r="L55" s="2">
        <f t="shared" si="0"/>
        <v>11.708730515625</v>
      </c>
      <c r="M55" s="2">
        <f t="shared" ca="1" si="6"/>
        <v>252.30811425000002</v>
      </c>
      <c r="N55" s="2">
        <f t="shared" ca="1" si="2"/>
        <v>252.30811425000002</v>
      </c>
      <c r="O55" s="2">
        <f t="shared" ca="1" si="3"/>
        <v>504.61622850000003</v>
      </c>
      <c r="P55" s="2">
        <f t="shared" ca="1" si="4"/>
        <v>1766.1567997500001</v>
      </c>
      <c r="Q55" s="2">
        <f t="shared" ca="1" si="1"/>
        <v>1766.1567997500001</v>
      </c>
      <c r="R55" s="2">
        <f t="shared" ca="1" si="5"/>
        <v>3532.3135995000002</v>
      </c>
      <c r="S55" s="21"/>
      <c r="T55" s="21"/>
    </row>
    <row r="56" spans="3:20">
      <c r="C56" s="2"/>
      <c r="D56" s="3"/>
      <c r="E56" s="3"/>
      <c r="G56" s="146">
        <v>50</v>
      </c>
      <c r="H56" s="28">
        <f>ROUND('Consumo Real CadÚnico - MAI2018'!P56,0)</f>
        <v>4</v>
      </c>
      <c r="I56" s="28">
        <f>ROUND('Consumo Real CadÚnico - MAI2018'!N56,0)</f>
        <v>187</v>
      </c>
      <c r="J56" s="146">
        <v>100</v>
      </c>
      <c r="K56" s="2">
        <v>0</v>
      </c>
      <c r="L56" s="2">
        <f t="shared" si="0"/>
        <v>11.708730515625</v>
      </c>
      <c r="M56" s="2">
        <f t="shared" ca="1" si="6"/>
        <v>264.01684476562502</v>
      </c>
      <c r="N56" s="2">
        <f t="shared" ca="1" si="2"/>
        <v>264.01684476562502</v>
      </c>
      <c r="O56" s="2">
        <f t="shared" ca="1" si="3"/>
        <v>528.03368953125005</v>
      </c>
      <c r="P56" s="2">
        <f t="shared" ca="1" si="4"/>
        <v>1056.0673790625001</v>
      </c>
      <c r="Q56" s="2">
        <f t="shared" ca="1" si="1"/>
        <v>1056.0673790625001</v>
      </c>
      <c r="R56" s="2">
        <f t="shared" ca="1" si="5"/>
        <v>2112.1347581250002</v>
      </c>
      <c r="S56" s="21"/>
      <c r="T56" s="21"/>
    </row>
    <row r="57" spans="3:20">
      <c r="G57" s="146">
        <v>51</v>
      </c>
      <c r="H57" s="28">
        <f>ROUND('Consumo Real CadÚnico - MAI2018'!P57,0)</f>
        <v>0</v>
      </c>
      <c r="I57" s="28">
        <f>ROUND('Consumo Real CadÚnico - MAI2018'!N57,0)</f>
        <v>0</v>
      </c>
      <c r="J57" s="146">
        <v>100</v>
      </c>
      <c r="K57" s="114">
        <v>0</v>
      </c>
      <c r="L57" s="2">
        <f t="shared" si="0"/>
        <v>11.708730515625</v>
      </c>
      <c r="M57" s="2">
        <f t="shared" ca="1" si="6"/>
        <v>275.72557528125003</v>
      </c>
      <c r="N57" s="2">
        <f t="shared" ca="1" si="2"/>
        <v>275.72557528125003</v>
      </c>
      <c r="O57" s="2">
        <f t="shared" ca="1" si="3"/>
        <v>551.45115056250006</v>
      </c>
      <c r="P57" s="2">
        <f t="shared" ca="1" si="4"/>
        <v>0</v>
      </c>
      <c r="Q57" s="2">
        <f t="shared" ca="1" si="1"/>
        <v>0</v>
      </c>
      <c r="R57" s="2">
        <f t="shared" ca="1" si="5"/>
        <v>0</v>
      </c>
      <c r="S57" s="21"/>
      <c r="T57" s="21"/>
    </row>
    <row r="58" spans="3:20">
      <c r="D58" s="4"/>
      <c r="E58" s="4"/>
      <c r="G58" s="146">
        <v>52</v>
      </c>
      <c r="H58" s="28">
        <f>ROUND('Consumo Real CadÚnico - MAI2018'!P58,0)</f>
        <v>7</v>
      </c>
      <c r="I58" s="28">
        <f>ROUND('Consumo Real CadÚnico - MAI2018'!N58,0)</f>
        <v>389</v>
      </c>
      <c r="J58" s="146">
        <v>100</v>
      </c>
      <c r="K58" s="2">
        <v>0</v>
      </c>
      <c r="L58" s="2">
        <f t="shared" si="0"/>
        <v>11.708730515625</v>
      </c>
      <c r="M58" s="2">
        <f t="shared" ca="1" si="6"/>
        <v>287.43430579687504</v>
      </c>
      <c r="N58" s="2">
        <f t="shared" ca="1" si="2"/>
        <v>287.43430579687504</v>
      </c>
      <c r="O58" s="2">
        <f t="shared" ca="1" si="3"/>
        <v>574.86861159375007</v>
      </c>
      <c r="P58" s="2">
        <f t="shared" ca="1" si="4"/>
        <v>2012.0401405781254</v>
      </c>
      <c r="Q58" s="2">
        <f t="shared" ca="1" si="1"/>
        <v>2012.0401405781254</v>
      </c>
      <c r="R58" s="2">
        <f t="shared" ca="1" si="5"/>
        <v>4024.0802811562507</v>
      </c>
      <c r="S58" s="21"/>
      <c r="T58" s="21"/>
    </row>
    <row r="59" spans="3:20">
      <c r="G59" s="146">
        <v>53</v>
      </c>
      <c r="H59" s="28">
        <f>ROUND('Consumo Real CadÚnico - MAI2018'!P59,0)</f>
        <v>0</v>
      </c>
      <c r="I59" s="28">
        <f>ROUND('Consumo Real CadÚnico - MAI2018'!N59,0)</f>
        <v>0</v>
      </c>
      <c r="J59" s="146">
        <v>100</v>
      </c>
      <c r="K59" s="114">
        <v>0</v>
      </c>
      <c r="L59" s="2">
        <f t="shared" si="0"/>
        <v>11.708730515625</v>
      </c>
      <c r="M59" s="2">
        <f t="shared" ca="1" si="6"/>
        <v>299.14303631250004</v>
      </c>
      <c r="N59" s="2">
        <f t="shared" ca="1" si="2"/>
        <v>299.14303631250004</v>
      </c>
      <c r="O59" s="2">
        <f t="shared" ca="1" si="3"/>
        <v>598.28607262500009</v>
      </c>
      <c r="P59" s="2">
        <f t="shared" ca="1" si="4"/>
        <v>0</v>
      </c>
      <c r="Q59" s="2">
        <f t="shared" ca="1" si="1"/>
        <v>0</v>
      </c>
      <c r="R59" s="2">
        <f t="shared" ca="1" si="5"/>
        <v>0</v>
      </c>
      <c r="S59" s="21"/>
      <c r="T59" s="21"/>
    </row>
    <row r="60" spans="3:20">
      <c r="G60" s="146">
        <v>54</v>
      </c>
      <c r="H60" s="28">
        <f>ROUND('Consumo Real CadÚnico - MAI2018'!P60,0)</f>
        <v>0</v>
      </c>
      <c r="I60" s="28">
        <f>ROUND('Consumo Real CadÚnico - MAI2018'!N60,0)</f>
        <v>0</v>
      </c>
      <c r="J60" s="146">
        <v>100</v>
      </c>
      <c r="K60" s="2">
        <v>0</v>
      </c>
      <c r="L60" s="2">
        <f t="shared" si="0"/>
        <v>11.708730515625</v>
      </c>
      <c r="M60" s="2">
        <f t="shared" ca="1" si="6"/>
        <v>310.85176682812505</v>
      </c>
      <c r="N60" s="2">
        <f t="shared" ca="1" si="2"/>
        <v>310.85176682812505</v>
      </c>
      <c r="O60" s="2">
        <f t="shared" ca="1" si="3"/>
        <v>621.7035336562501</v>
      </c>
      <c r="P60" s="2">
        <f t="shared" ca="1" si="4"/>
        <v>0</v>
      </c>
      <c r="Q60" s="2">
        <f t="shared" ca="1" si="1"/>
        <v>0</v>
      </c>
      <c r="R60" s="2">
        <f t="shared" ca="1" si="5"/>
        <v>0</v>
      </c>
      <c r="S60" s="21"/>
      <c r="T60" s="21"/>
    </row>
    <row r="61" spans="3:20">
      <c r="G61" s="146">
        <v>55</v>
      </c>
      <c r="H61" s="28">
        <f>ROUND('Consumo Real CadÚnico - MAI2018'!P61,0)</f>
        <v>0</v>
      </c>
      <c r="I61" s="28">
        <f>ROUND('Consumo Real CadÚnico - MAI2018'!N61,0)</f>
        <v>0</v>
      </c>
      <c r="J61" s="146">
        <v>100</v>
      </c>
      <c r="K61" s="114">
        <v>0</v>
      </c>
      <c r="L61" s="2">
        <f t="shared" si="0"/>
        <v>11.708730515625</v>
      </c>
      <c r="M61" s="2">
        <f t="shared" ca="1" si="6"/>
        <v>322.56049734375</v>
      </c>
      <c r="N61" s="2">
        <f t="shared" ca="1" si="2"/>
        <v>322.56049734375</v>
      </c>
      <c r="O61" s="2">
        <f t="shared" ca="1" si="3"/>
        <v>645.1209946875</v>
      </c>
      <c r="P61" s="2">
        <f t="shared" ca="1" si="4"/>
        <v>0</v>
      </c>
      <c r="Q61" s="2">
        <f t="shared" ca="1" si="1"/>
        <v>0</v>
      </c>
      <c r="R61" s="2">
        <f t="shared" ca="1" si="5"/>
        <v>0</v>
      </c>
      <c r="S61" s="21"/>
      <c r="T61" s="21"/>
    </row>
    <row r="62" spans="3:20">
      <c r="C62" s="5"/>
      <c r="G62" s="146">
        <v>56</v>
      </c>
      <c r="H62" s="28">
        <f>ROUND('Consumo Real CadÚnico - MAI2018'!P62,0)</f>
        <v>11</v>
      </c>
      <c r="I62" s="28">
        <f>ROUND('Consumo Real CadÚnico - MAI2018'!N62,0)</f>
        <v>628</v>
      </c>
      <c r="J62" s="146">
        <v>100</v>
      </c>
      <c r="K62" s="2">
        <v>0</v>
      </c>
      <c r="L62" s="2">
        <f t="shared" si="0"/>
        <v>11.708730515625</v>
      </c>
      <c r="M62" s="2">
        <f t="shared" ca="1" si="6"/>
        <v>334.26922785937501</v>
      </c>
      <c r="N62" s="2">
        <f t="shared" ca="1" si="2"/>
        <v>334.26922785937501</v>
      </c>
      <c r="O62" s="2">
        <f t="shared" ca="1" si="3"/>
        <v>668.53845571875001</v>
      </c>
      <c r="P62" s="2">
        <f t="shared" ca="1" si="4"/>
        <v>3676.9615064531249</v>
      </c>
      <c r="Q62" s="2">
        <f t="shared" ca="1" si="1"/>
        <v>3676.9615064531249</v>
      </c>
      <c r="R62" s="2">
        <f t="shared" ca="1" si="5"/>
        <v>7353.9230129062498</v>
      </c>
      <c r="S62" s="21"/>
      <c r="T62" s="21"/>
    </row>
    <row r="63" spans="3:20">
      <c r="C63" s="6"/>
      <c r="G63" s="146">
        <v>57</v>
      </c>
      <c r="H63" s="28">
        <f>ROUND('Consumo Real CadÚnico - MAI2018'!P63,0)</f>
        <v>0</v>
      </c>
      <c r="I63" s="28">
        <f>ROUND('Consumo Real CadÚnico - MAI2018'!N63,0)</f>
        <v>0</v>
      </c>
      <c r="J63" s="146">
        <v>100</v>
      </c>
      <c r="K63" s="114">
        <v>0</v>
      </c>
      <c r="L63" s="2">
        <f t="shared" si="0"/>
        <v>11.708730515625</v>
      </c>
      <c r="M63" s="2">
        <f t="shared" ca="1" si="6"/>
        <v>345.97795837500001</v>
      </c>
      <c r="N63" s="2">
        <f t="shared" ca="1" si="2"/>
        <v>345.97795837500001</v>
      </c>
      <c r="O63" s="2">
        <f t="shared" ca="1" si="3"/>
        <v>691.95591675000003</v>
      </c>
      <c r="P63" s="2">
        <f t="shared" ca="1" si="4"/>
        <v>0</v>
      </c>
      <c r="Q63" s="2">
        <f t="shared" ca="1" si="1"/>
        <v>0</v>
      </c>
      <c r="R63" s="2">
        <f t="shared" ca="1" si="5"/>
        <v>0</v>
      </c>
      <c r="S63" s="21"/>
      <c r="T63" s="21"/>
    </row>
    <row r="64" spans="3:20">
      <c r="C64" s="5"/>
      <c r="G64" s="146">
        <v>58</v>
      </c>
      <c r="H64" s="28">
        <f>ROUND('Consumo Real CadÚnico - MAI2018'!P64,0)</f>
        <v>0</v>
      </c>
      <c r="I64" s="28">
        <f>ROUND('Consumo Real CadÚnico - MAI2018'!N64,0)</f>
        <v>0</v>
      </c>
      <c r="J64" s="146">
        <v>100</v>
      </c>
      <c r="K64" s="2">
        <v>0</v>
      </c>
      <c r="L64" s="2">
        <f t="shared" si="0"/>
        <v>11.708730515625</v>
      </c>
      <c r="M64" s="2">
        <f t="shared" ca="1" si="6"/>
        <v>357.68668889062502</v>
      </c>
      <c r="N64" s="2">
        <f t="shared" ca="1" si="2"/>
        <v>357.68668889062502</v>
      </c>
      <c r="O64" s="2">
        <f t="shared" ca="1" si="3"/>
        <v>715.37337778125004</v>
      </c>
      <c r="P64" s="2">
        <f t="shared" ca="1" si="4"/>
        <v>0</v>
      </c>
      <c r="Q64" s="2">
        <f t="shared" ca="1" si="1"/>
        <v>0</v>
      </c>
      <c r="R64" s="2">
        <f t="shared" ca="1" si="5"/>
        <v>0</v>
      </c>
      <c r="S64" s="21"/>
      <c r="T64" s="21"/>
    </row>
    <row r="65" spans="3:20">
      <c r="D65" s="3"/>
      <c r="E65" s="3"/>
      <c r="G65" s="146">
        <v>59</v>
      </c>
      <c r="H65" s="28">
        <f>ROUND('Consumo Real CadÚnico - MAI2018'!P65,0)</f>
        <v>7</v>
      </c>
      <c r="I65" s="28">
        <f>ROUND('Consumo Real CadÚnico - MAI2018'!N65,0)</f>
        <v>441</v>
      </c>
      <c r="J65" s="146">
        <v>100</v>
      </c>
      <c r="K65" s="114">
        <v>0</v>
      </c>
      <c r="L65" s="2">
        <f t="shared" si="0"/>
        <v>11.708730515625</v>
      </c>
      <c r="M65" s="2">
        <f t="shared" ca="1" si="6"/>
        <v>369.39541940624997</v>
      </c>
      <c r="N65" s="2">
        <f t="shared" ca="1" si="2"/>
        <v>369.39541940624997</v>
      </c>
      <c r="O65" s="2">
        <f t="shared" ca="1" si="3"/>
        <v>738.79083881249994</v>
      </c>
      <c r="P65" s="2">
        <f t="shared" ca="1" si="4"/>
        <v>2585.7679358437499</v>
      </c>
      <c r="Q65" s="2">
        <f t="shared" ca="1" si="1"/>
        <v>2585.7679358437499</v>
      </c>
      <c r="R65" s="2">
        <f t="shared" ca="1" si="5"/>
        <v>5171.5358716874998</v>
      </c>
      <c r="S65" s="21"/>
      <c r="T65" s="21"/>
    </row>
    <row r="66" spans="3:20">
      <c r="G66" s="146">
        <v>60</v>
      </c>
      <c r="H66" s="28">
        <f>ROUND('Consumo Real CadÚnico - MAI2018'!P66,0)</f>
        <v>0</v>
      </c>
      <c r="I66" s="28">
        <f>ROUND('Consumo Real CadÚnico - MAI2018'!N66,0)</f>
        <v>0</v>
      </c>
      <c r="J66" s="146">
        <v>100</v>
      </c>
      <c r="K66" s="2">
        <v>0</v>
      </c>
      <c r="L66" s="2">
        <f t="shared" si="0"/>
        <v>11.708730515625</v>
      </c>
      <c r="M66" s="2">
        <f t="shared" ca="1" si="6"/>
        <v>381.10414992187498</v>
      </c>
      <c r="N66" s="2">
        <f t="shared" ca="1" si="2"/>
        <v>381.10414992187498</v>
      </c>
      <c r="O66" s="2">
        <f t="shared" ca="1" si="3"/>
        <v>762.20829984374996</v>
      </c>
      <c r="P66" s="2">
        <f t="shared" ca="1" si="4"/>
        <v>0</v>
      </c>
      <c r="Q66" s="2">
        <f t="shared" ca="1" si="1"/>
        <v>0</v>
      </c>
      <c r="R66" s="2">
        <f t="shared" ca="1" si="5"/>
        <v>0</v>
      </c>
      <c r="S66" s="21"/>
      <c r="T66" s="21"/>
    </row>
    <row r="67" spans="3:20">
      <c r="C67" s="1"/>
      <c r="D67" s="3"/>
      <c r="E67" s="3"/>
      <c r="G67" s="146">
        <v>61</v>
      </c>
      <c r="H67" s="28">
        <f>ROUND('Consumo Real CadÚnico - MAI2018'!P67,0)</f>
        <v>0</v>
      </c>
      <c r="I67" s="28">
        <f>ROUND('Consumo Real CadÚnico - MAI2018'!N67,0)</f>
        <v>0</v>
      </c>
      <c r="J67" s="146">
        <v>100</v>
      </c>
      <c r="K67" s="114">
        <v>0</v>
      </c>
      <c r="L67" s="2">
        <f t="shared" si="0"/>
        <v>11.708730515625</v>
      </c>
      <c r="M67" s="2">
        <f t="shared" ca="1" si="6"/>
        <v>392.81288043749998</v>
      </c>
      <c r="N67" s="2">
        <f t="shared" ca="1" si="2"/>
        <v>392.81288043749998</v>
      </c>
      <c r="O67" s="2">
        <f t="shared" ca="1" si="3"/>
        <v>785.62576087499997</v>
      </c>
      <c r="P67" s="2">
        <f t="shared" ca="1" si="4"/>
        <v>0</v>
      </c>
      <c r="Q67" s="2">
        <f t="shared" ca="1" si="1"/>
        <v>0</v>
      </c>
      <c r="R67" s="2">
        <f t="shared" ca="1" si="5"/>
        <v>0</v>
      </c>
      <c r="S67" s="21"/>
      <c r="T67" s="21"/>
    </row>
    <row r="68" spans="3:20">
      <c r="G68" s="146">
        <v>62</v>
      </c>
      <c r="H68" s="28">
        <f>ROUND('Consumo Real CadÚnico - MAI2018'!P68,0)</f>
        <v>0</v>
      </c>
      <c r="I68" s="28">
        <f>ROUND('Consumo Real CadÚnico - MAI2018'!N68,0)</f>
        <v>0</v>
      </c>
      <c r="J68" s="146">
        <v>100</v>
      </c>
      <c r="K68" s="2">
        <v>0</v>
      </c>
      <c r="L68" s="2">
        <f t="shared" si="0"/>
        <v>11.708730515625</v>
      </c>
      <c r="M68" s="2">
        <f t="shared" ca="1" si="6"/>
        <v>404.52161095312499</v>
      </c>
      <c r="N68" s="2">
        <f t="shared" ca="1" si="2"/>
        <v>404.52161095312499</v>
      </c>
      <c r="O68" s="2">
        <f t="shared" ca="1" si="3"/>
        <v>809.04322190624998</v>
      </c>
      <c r="P68" s="2">
        <f t="shared" ca="1" si="4"/>
        <v>0</v>
      </c>
      <c r="Q68" s="2">
        <f t="shared" ca="1" si="1"/>
        <v>0</v>
      </c>
      <c r="R68" s="2">
        <f t="shared" ca="1" si="5"/>
        <v>0</v>
      </c>
      <c r="S68" s="21"/>
      <c r="T68" s="21"/>
    </row>
    <row r="69" spans="3:20">
      <c r="G69" s="146">
        <v>63</v>
      </c>
      <c r="H69" s="28">
        <f>ROUND('Consumo Real CadÚnico - MAI2018'!P69,0)</f>
        <v>0</v>
      </c>
      <c r="I69" s="28">
        <f>ROUND('Consumo Real CadÚnico - MAI2018'!N69,0)</f>
        <v>0</v>
      </c>
      <c r="J69" s="146">
        <v>100</v>
      </c>
      <c r="K69" s="114">
        <v>0</v>
      </c>
      <c r="L69" s="2">
        <f t="shared" si="0"/>
        <v>11.708730515625</v>
      </c>
      <c r="M69" s="2">
        <f t="shared" ca="1" si="6"/>
        <v>416.23034146875</v>
      </c>
      <c r="N69" s="2">
        <f t="shared" ca="1" si="2"/>
        <v>416.23034146875</v>
      </c>
      <c r="O69" s="2">
        <f t="shared" ca="1" si="3"/>
        <v>832.4606829375</v>
      </c>
      <c r="P69" s="2">
        <f t="shared" ca="1" si="4"/>
        <v>0</v>
      </c>
      <c r="Q69" s="2">
        <f t="shared" ca="1" si="1"/>
        <v>0</v>
      </c>
      <c r="R69" s="2">
        <f t="shared" ca="1" si="5"/>
        <v>0</v>
      </c>
      <c r="S69" s="21"/>
      <c r="T69" s="21"/>
    </row>
    <row r="70" spans="3:20">
      <c r="G70" s="146">
        <v>64</v>
      </c>
      <c r="H70" s="28">
        <f>ROUND('Consumo Real CadÚnico - MAI2018'!P70,0)</f>
        <v>0</v>
      </c>
      <c r="I70" s="28">
        <f>ROUND('Consumo Real CadÚnico - MAI2018'!N70,0)</f>
        <v>0</v>
      </c>
      <c r="J70" s="146">
        <v>100</v>
      </c>
      <c r="K70" s="2">
        <v>0</v>
      </c>
      <c r="L70" s="2">
        <f t="shared" ref="L70:L133" si="7">_xlfn.IFS(AND(G70&gt;=$B$6,G70&lt;$B$7),$D$6,AND(G70&gt;=$B$7,G70&lt;$B$8),$D$7,AND(G70&gt;=$B$8,G70&lt;$B$9),$D$8,AND(G70&gt;=$B$9,G70&lt;$B$10),$D$9,AND(G70&gt;=$B$10,G70&lt;$B$11),$D$10,AND(G70&gt;=$B$11,G70&lt;$B$12),$D$11,AND(G70&gt;=$B$12,G70&lt;$B$13),$D$12)</f>
        <v>11.708730515625</v>
      </c>
      <c r="M70" s="2">
        <f t="shared" ca="1" si="6"/>
        <v>427.939071984375</v>
      </c>
      <c r="N70" s="2">
        <f t="shared" ca="1" si="2"/>
        <v>427.939071984375</v>
      </c>
      <c r="O70" s="2">
        <f t="shared" ca="1" si="3"/>
        <v>855.87814396875001</v>
      </c>
      <c r="P70" s="2">
        <f t="shared" ref="P70:P133" ca="1" si="8">H70*M70</f>
        <v>0</v>
      </c>
      <c r="Q70" s="2">
        <f t="shared" ref="Q70:Q133" ca="1" si="9">H70*N70</f>
        <v>0</v>
      </c>
      <c r="R70" s="2">
        <f t="shared" ca="1" si="5"/>
        <v>0</v>
      </c>
      <c r="S70" s="21"/>
      <c r="T70" s="21"/>
    </row>
    <row r="71" spans="3:20">
      <c r="G71" s="146">
        <v>65</v>
      </c>
      <c r="H71" s="28">
        <f>ROUND('Consumo Real CadÚnico - MAI2018'!P71,0)</f>
        <v>4</v>
      </c>
      <c r="I71" s="28">
        <f>ROUND('Consumo Real CadÚnico - MAI2018'!N71,0)</f>
        <v>243</v>
      </c>
      <c r="J71" s="146">
        <v>100</v>
      </c>
      <c r="K71" s="114">
        <v>0</v>
      </c>
      <c r="L71" s="2">
        <f t="shared" si="7"/>
        <v>11.708730515625</v>
      </c>
      <c r="M71" s="2">
        <f t="shared" ca="1" si="6"/>
        <v>439.64780250000001</v>
      </c>
      <c r="N71" s="2">
        <f t="shared" ref="N71:N134" ca="1" si="10">M71*(J71/100)</f>
        <v>439.64780250000001</v>
      </c>
      <c r="O71" s="2">
        <f t="shared" ref="O71:O134" ca="1" si="11">M71+N71</f>
        <v>879.29560500000002</v>
      </c>
      <c r="P71" s="2">
        <f t="shared" ca="1" si="8"/>
        <v>1758.59121</v>
      </c>
      <c r="Q71" s="2">
        <f t="shared" ca="1" si="9"/>
        <v>1758.59121</v>
      </c>
      <c r="R71" s="2">
        <f t="shared" ref="R71:R134" ca="1" si="12">H71*O71</f>
        <v>3517.1824200000001</v>
      </c>
      <c r="S71" s="21"/>
      <c r="T71" s="21"/>
    </row>
    <row r="72" spans="3:20">
      <c r="G72" s="146">
        <v>66</v>
      </c>
      <c r="H72" s="28">
        <f>ROUND('Consumo Real CadÚnico - MAI2018'!P72,0)</f>
        <v>0</v>
      </c>
      <c r="I72" s="28">
        <f>ROUND('Consumo Real CadÚnico - MAI2018'!N72,0)</f>
        <v>0</v>
      </c>
      <c r="J72" s="146">
        <v>100</v>
      </c>
      <c r="K72" s="2">
        <v>0</v>
      </c>
      <c r="L72" s="2">
        <f t="shared" si="7"/>
        <v>11.708730515625</v>
      </c>
      <c r="M72" s="2">
        <f t="shared" ref="M72:M135" ca="1" si="13">_xlfn.IFS(AND(G72&gt;=$B$6,G72&lt;$B$7),K72+G72*L72,         AND(G72&gt;=$B$7,G72&lt;$B$8),INDEX($M$7:$M$1079,$B$7-1,1)+(G72-INDEX($G$7:$G$1079,$B$7-1,1))*L72,     AND(G72&gt;=$B$8,G72&lt;$B$9),INDEX($M$7:$M$1079,$B$8-1,1)+(G72-INDEX($G$7:$G$1079,$B$8-1,1))*L72,   AND(G72&gt;=$B$9,G72&lt;$B$10),INDEX($M$7:$M$1079,$B$9-1,1)+(G72-INDEX($G$7:$G$1079,$B$9-1,1))*L72,      AND(G72&gt;=$B$10,G72&lt;$B$11),INDEX($M$7:$M$1079,$B$10-1,1)+(G72-INDEX($G$7:$G$1079,$B$10-1,1))*L72,    AND(G72&gt;=$B$11,G72&lt;$B$12),INDEX($M$7:$M$1079,$B$11-1,1)+(G72-INDEX($G$7:$G$1079,$B$11-1,1))*L72,          AND(G72&gt;=$B$12,G72&lt;$B$13),INDEX($M$7:$M$1079,$B$12-1,1)+(G72-INDEX($G$7:$G$1079,$B$12-1,1))*L72,    AND(G72&gt;=$B$12,G72&lt;$B$13),INDEX($M$7:$M$1079,$B$12-1,1)+(G72-INDEX($G$7:$G$1079,$B$12-1,1))*L72                )</f>
        <v>451.35653301562502</v>
      </c>
      <c r="N72" s="2">
        <f t="shared" ca="1" si="10"/>
        <v>451.35653301562502</v>
      </c>
      <c r="O72" s="2">
        <f t="shared" ca="1" si="11"/>
        <v>902.71306603125004</v>
      </c>
      <c r="P72" s="2">
        <f t="shared" ca="1" si="8"/>
        <v>0</v>
      </c>
      <c r="Q72" s="2">
        <f t="shared" ca="1" si="9"/>
        <v>0</v>
      </c>
      <c r="R72" s="2">
        <f t="shared" ca="1" si="12"/>
        <v>0</v>
      </c>
      <c r="S72" s="21"/>
      <c r="T72" s="21"/>
    </row>
    <row r="73" spans="3:20">
      <c r="G73" s="146">
        <v>67</v>
      </c>
      <c r="H73" s="28">
        <f>ROUND('Consumo Real CadÚnico - MAI2018'!P73,0)</f>
        <v>0</v>
      </c>
      <c r="I73" s="28">
        <f>ROUND('Consumo Real CadÚnico - MAI2018'!N73,0)</f>
        <v>0</v>
      </c>
      <c r="J73" s="146">
        <v>100</v>
      </c>
      <c r="K73" s="114">
        <v>0</v>
      </c>
      <c r="L73" s="2">
        <f t="shared" si="7"/>
        <v>11.708730515625</v>
      </c>
      <c r="M73" s="2">
        <f t="shared" ca="1" si="13"/>
        <v>463.06526353125003</v>
      </c>
      <c r="N73" s="2">
        <f t="shared" ca="1" si="10"/>
        <v>463.06526353125003</v>
      </c>
      <c r="O73" s="2">
        <f t="shared" ca="1" si="11"/>
        <v>926.13052706250005</v>
      </c>
      <c r="P73" s="2">
        <f t="shared" ca="1" si="8"/>
        <v>0</v>
      </c>
      <c r="Q73" s="2">
        <f t="shared" ca="1" si="9"/>
        <v>0</v>
      </c>
      <c r="R73" s="2">
        <f t="shared" ca="1" si="12"/>
        <v>0</v>
      </c>
      <c r="S73" s="21"/>
      <c r="T73" s="21"/>
    </row>
    <row r="74" spans="3:20">
      <c r="G74" s="146">
        <v>68</v>
      </c>
      <c r="H74" s="28">
        <f>ROUND('Consumo Real CadÚnico - MAI2018'!P74,0)</f>
        <v>0</v>
      </c>
      <c r="I74" s="28">
        <f>ROUND('Consumo Real CadÚnico - MAI2018'!N74,0)</f>
        <v>0</v>
      </c>
      <c r="J74" s="146">
        <v>100</v>
      </c>
      <c r="K74" s="2">
        <v>0</v>
      </c>
      <c r="L74" s="2">
        <f t="shared" si="7"/>
        <v>11.708730515625</v>
      </c>
      <c r="M74" s="2">
        <f t="shared" ca="1" si="13"/>
        <v>474.77399404687503</v>
      </c>
      <c r="N74" s="2">
        <f t="shared" ca="1" si="10"/>
        <v>474.77399404687503</v>
      </c>
      <c r="O74" s="2">
        <f t="shared" ca="1" si="11"/>
        <v>949.54798809375006</v>
      </c>
      <c r="P74" s="2">
        <f t="shared" ca="1" si="8"/>
        <v>0</v>
      </c>
      <c r="Q74" s="2">
        <f t="shared" ca="1" si="9"/>
        <v>0</v>
      </c>
      <c r="R74" s="2">
        <f t="shared" ca="1" si="12"/>
        <v>0</v>
      </c>
      <c r="S74" s="21"/>
      <c r="T74" s="21"/>
    </row>
    <row r="75" spans="3:20">
      <c r="G75" s="146">
        <v>69</v>
      </c>
      <c r="H75" s="28">
        <f>ROUND('Consumo Real CadÚnico - MAI2018'!P75,0)</f>
        <v>0</v>
      </c>
      <c r="I75" s="28">
        <f>ROUND('Consumo Real CadÚnico - MAI2018'!N75,0)</f>
        <v>0</v>
      </c>
      <c r="J75" s="146">
        <v>100</v>
      </c>
      <c r="K75" s="114">
        <v>0</v>
      </c>
      <c r="L75" s="2">
        <f t="shared" si="7"/>
        <v>11.708730515625</v>
      </c>
      <c r="M75" s="2">
        <f t="shared" ca="1" si="13"/>
        <v>486.48272456250004</v>
      </c>
      <c r="N75" s="2">
        <f t="shared" ca="1" si="10"/>
        <v>486.48272456250004</v>
      </c>
      <c r="O75" s="2">
        <f t="shared" ca="1" si="11"/>
        <v>972.96544912500008</v>
      </c>
      <c r="P75" s="2">
        <f t="shared" ca="1" si="8"/>
        <v>0</v>
      </c>
      <c r="Q75" s="2">
        <f t="shared" ca="1" si="9"/>
        <v>0</v>
      </c>
      <c r="R75" s="2">
        <f t="shared" ca="1" si="12"/>
        <v>0</v>
      </c>
      <c r="S75" s="21"/>
      <c r="T75" s="21"/>
    </row>
    <row r="76" spans="3:20">
      <c r="G76" s="146">
        <v>70</v>
      </c>
      <c r="H76" s="28">
        <f>ROUND('Consumo Real CadÚnico - MAI2018'!P76,0)</f>
        <v>0</v>
      </c>
      <c r="I76" s="28">
        <f>ROUND('Consumo Real CadÚnico - MAI2018'!N76,0)</f>
        <v>0</v>
      </c>
      <c r="J76" s="146">
        <v>100</v>
      </c>
      <c r="K76" s="2">
        <v>0</v>
      </c>
      <c r="L76" s="2">
        <f t="shared" si="7"/>
        <v>11.708730515625</v>
      </c>
      <c r="M76" s="2">
        <f t="shared" ca="1" si="13"/>
        <v>498.19145507812505</v>
      </c>
      <c r="N76" s="2">
        <f t="shared" ca="1" si="10"/>
        <v>498.19145507812505</v>
      </c>
      <c r="O76" s="2">
        <f t="shared" ca="1" si="11"/>
        <v>996.38291015625009</v>
      </c>
      <c r="P76" s="2">
        <f t="shared" ca="1" si="8"/>
        <v>0</v>
      </c>
      <c r="Q76" s="2">
        <f t="shared" ca="1" si="9"/>
        <v>0</v>
      </c>
      <c r="R76" s="2">
        <f t="shared" ca="1" si="12"/>
        <v>0</v>
      </c>
      <c r="S76" s="21"/>
      <c r="T76" s="21"/>
    </row>
    <row r="77" spans="3:20">
      <c r="G77" s="146">
        <v>71</v>
      </c>
      <c r="H77" s="28">
        <f>ROUND('Consumo Real CadÚnico - MAI2018'!P77,0)</f>
        <v>0</v>
      </c>
      <c r="I77" s="28">
        <f>ROUND('Consumo Real CadÚnico - MAI2018'!N77,0)</f>
        <v>0</v>
      </c>
      <c r="J77" s="146">
        <v>100</v>
      </c>
      <c r="K77" s="114">
        <v>0</v>
      </c>
      <c r="L77" s="2">
        <f t="shared" si="7"/>
        <v>11.708730515625</v>
      </c>
      <c r="M77" s="2">
        <f t="shared" ca="1" si="13"/>
        <v>509.90018559375005</v>
      </c>
      <c r="N77" s="2">
        <f t="shared" ca="1" si="10"/>
        <v>509.90018559375005</v>
      </c>
      <c r="O77" s="2">
        <f t="shared" ca="1" si="11"/>
        <v>1019.8003711875001</v>
      </c>
      <c r="P77" s="2">
        <f t="shared" ca="1" si="8"/>
        <v>0</v>
      </c>
      <c r="Q77" s="2">
        <f t="shared" ca="1" si="9"/>
        <v>0</v>
      </c>
      <c r="R77" s="2">
        <f t="shared" ca="1" si="12"/>
        <v>0</v>
      </c>
      <c r="S77" s="21"/>
      <c r="T77" s="21"/>
    </row>
    <row r="78" spans="3:20">
      <c r="G78" s="146">
        <v>72</v>
      </c>
      <c r="H78" s="28">
        <f>ROUND('Consumo Real CadÚnico - MAI2018'!P78,0)</f>
        <v>0</v>
      </c>
      <c r="I78" s="28">
        <f>ROUND('Consumo Real CadÚnico - MAI2018'!N78,0)</f>
        <v>0</v>
      </c>
      <c r="J78" s="146">
        <v>100</v>
      </c>
      <c r="K78" s="2">
        <v>0</v>
      </c>
      <c r="L78" s="2">
        <f t="shared" si="7"/>
        <v>11.708730515625</v>
      </c>
      <c r="M78" s="2">
        <f t="shared" ca="1" si="13"/>
        <v>521.60891610937506</v>
      </c>
      <c r="N78" s="2">
        <f t="shared" ca="1" si="10"/>
        <v>521.60891610937506</v>
      </c>
      <c r="O78" s="2">
        <f t="shared" ca="1" si="11"/>
        <v>1043.2178322187501</v>
      </c>
      <c r="P78" s="2">
        <f t="shared" ca="1" si="8"/>
        <v>0</v>
      </c>
      <c r="Q78" s="2">
        <f t="shared" ca="1" si="9"/>
        <v>0</v>
      </c>
      <c r="R78" s="2">
        <f t="shared" ca="1" si="12"/>
        <v>0</v>
      </c>
      <c r="S78" s="21"/>
      <c r="T78" s="21"/>
    </row>
    <row r="79" spans="3:20">
      <c r="G79" s="146">
        <v>73</v>
      </c>
      <c r="H79" s="28">
        <f>ROUND('Consumo Real CadÚnico - MAI2018'!P79,0)</f>
        <v>0</v>
      </c>
      <c r="I79" s="28">
        <f>ROUND('Consumo Real CadÚnico - MAI2018'!N79,0)</f>
        <v>0</v>
      </c>
      <c r="J79" s="146">
        <v>100</v>
      </c>
      <c r="K79" s="114">
        <v>0</v>
      </c>
      <c r="L79" s="2">
        <f t="shared" si="7"/>
        <v>11.708730515625</v>
      </c>
      <c r="M79" s="2">
        <f t="shared" ca="1" si="13"/>
        <v>533.31764662499995</v>
      </c>
      <c r="N79" s="2">
        <f t="shared" ca="1" si="10"/>
        <v>533.31764662499995</v>
      </c>
      <c r="O79" s="2">
        <f t="shared" ca="1" si="11"/>
        <v>1066.6352932499999</v>
      </c>
      <c r="P79" s="2">
        <f t="shared" ca="1" si="8"/>
        <v>0</v>
      </c>
      <c r="Q79" s="2">
        <f t="shared" ca="1" si="9"/>
        <v>0</v>
      </c>
      <c r="R79" s="2">
        <f t="shared" ca="1" si="12"/>
        <v>0</v>
      </c>
      <c r="S79" s="21"/>
      <c r="T79" s="21"/>
    </row>
    <row r="80" spans="3:20">
      <c r="G80" s="146">
        <v>74</v>
      </c>
      <c r="H80" s="28">
        <f>ROUND('Consumo Real CadÚnico - MAI2018'!P80,0)</f>
        <v>0</v>
      </c>
      <c r="I80" s="28">
        <f>ROUND('Consumo Real CadÚnico - MAI2018'!N80,0)</f>
        <v>0</v>
      </c>
      <c r="J80" s="146">
        <v>100</v>
      </c>
      <c r="K80" s="2">
        <v>0</v>
      </c>
      <c r="L80" s="2">
        <f t="shared" si="7"/>
        <v>11.708730515625</v>
      </c>
      <c r="M80" s="2">
        <f t="shared" ca="1" si="13"/>
        <v>545.02637714062496</v>
      </c>
      <c r="N80" s="2">
        <f t="shared" ca="1" si="10"/>
        <v>545.02637714062496</v>
      </c>
      <c r="O80" s="2">
        <f t="shared" ca="1" si="11"/>
        <v>1090.0527542812499</v>
      </c>
      <c r="P80" s="2">
        <f t="shared" ca="1" si="8"/>
        <v>0</v>
      </c>
      <c r="Q80" s="2">
        <f t="shared" ca="1" si="9"/>
        <v>0</v>
      </c>
      <c r="R80" s="2">
        <f t="shared" ca="1" si="12"/>
        <v>0</v>
      </c>
      <c r="S80" s="21"/>
      <c r="T80" s="21"/>
    </row>
    <row r="81" spans="1:20">
      <c r="G81" s="146">
        <v>75</v>
      </c>
      <c r="H81" s="28">
        <f>ROUND('Consumo Real CadÚnico - MAI2018'!P81,0)</f>
        <v>0</v>
      </c>
      <c r="I81" s="28">
        <f>ROUND('Consumo Real CadÚnico - MAI2018'!N81,0)</f>
        <v>0</v>
      </c>
      <c r="J81" s="146">
        <v>100</v>
      </c>
      <c r="K81" s="114">
        <v>0</v>
      </c>
      <c r="L81" s="2">
        <f t="shared" si="7"/>
        <v>11.708730515625</v>
      </c>
      <c r="M81" s="2">
        <f t="shared" ca="1" si="13"/>
        <v>556.73510765624997</v>
      </c>
      <c r="N81" s="2">
        <f t="shared" ca="1" si="10"/>
        <v>556.73510765624997</v>
      </c>
      <c r="O81" s="2">
        <f t="shared" ca="1" si="11"/>
        <v>1113.4702153124999</v>
      </c>
      <c r="P81" s="2">
        <f t="shared" ca="1" si="8"/>
        <v>0</v>
      </c>
      <c r="Q81" s="2">
        <f t="shared" ca="1" si="9"/>
        <v>0</v>
      </c>
      <c r="R81" s="2">
        <f t="shared" ca="1" si="12"/>
        <v>0</v>
      </c>
      <c r="S81" s="21"/>
      <c r="T81" s="21"/>
    </row>
    <row r="82" spans="1:20">
      <c r="G82" s="146">
        <v>76</v>
      </c>
      <c r="H82" s="28">
        <f>ROUND('Consumo Real CadÚnico - MAI2018'!P82,0)</f>
        <v>4</v>
      </c>
      <c r="I82" s="28">
        <f>ROUND('Consumo Real CadÚnico - MAI2018'!N82,0)</f>
        <v>284</v>
      </c>
      <c r="J82" s="146">
        <v>100</v>
      </c>
      <c r="K82" s="2">
        <v>0</v>
      </c>
      <c r="L82" s="2">
        <f t="shared" si="7"/>
        <v>11.708730515625</v>
      </c>
      <c r="M82" s="2">
        <f t="shared" ca="1" si="13"/>
        <v>568.44383817187497</v>
      </c>
      <c r="N82" s="2">
        <f t="shared" ca="1" si="10"/>
        <v>568.44383817187497</v>
      </c>
      <c r="O82" s="2">
        <f t="shared" ca="1" si="11"/>
        <v>1136.8876763437499</v>
      </c>
      <c r="P82" s="2">
        <f t="shared" ca="1" si="8"/>
        <v>2273.7753526874999</v>
      </c>
      <c r="Q82" s="2">
        <f t="shared" ca="1" si="9"/>
        <v>2273.7753526874999</v>
      </c>
      <c r="R82" s="2">
        <f t="shared" ca="1" si="12"/>
        <v>4547.5507053749998</v>
      </c>
      <c r="S82" s="21"/>
      <c r="T82" s="21"/>
    </row>
    <row r="83" spans="1:20">
      <c r="G83" s="146">
        <v>77</v>
      </c>
      <c r="H83" s="28">
        <f>ROUND('Consumo Real CadÚnico - MAI2018'!P83,0)</f>
        <v>0</v>
      </c>
      <c r="I83" s="28">
        <f>ROUND('Consumo Real CadÚnico - MAI2018'!N83,0)</f>
        <v>0</v>
      </c>
      <c r="J83" s="146">
        <v>100</v>
      </c>
      <c r="K83" s="114">
        <v>0</v>
      </c>
      <c r="L83" s="2">
        <f t="shared" si="7"/>
        <v>11.708730515625</v>
      </c>
      <c r="M83" s="2">
        <f t="shared" ca="1" si="13"/>
        <v>580.15256868749998</v>
      </c>
      <c r="N83" s="2">
        <f t="shared" ca="1" si="10"/>
        <v>580.15256868749998</v>
      </c>
      <c r="O83" s="2">
        <f t="shared" ca="1" si="11"/>
        <v>1160.305137375</v>
      </c>
      <c r="P83" s="2">
        <f t="shared" ca="1" si="8"/>
        <v>0</v>
      </c>
      <c r="Q83" s="2">
        <f t="shared" ca="1" si="9"/>
        <v>0</v>
      </c>
      <c r="R83" s="2">
        <f t="shared" ca="1" si="12"/>
        <v>0</v>
      </c>
      <c r="S83" s="21"/>
      <c r="T83" s="21"/>
    </row>
    <row r="84" spans="1:20">
      <c r="G84" s="146">
        <v>78</v>
      </c>
      <c r="H84" s="28">
        <f>ROUND('Consumo Real CadÚnico - MAI2018'!P84,0)</f>
        <v>7</v>
      </c>
      <c r="I84" s="28">
        <f>ROUND('Consumo Real CadÚnico - MAI2018'!N84,0)</f>
        <v>583</v>
      </c>
      <c r="J84" s="146">
        <v>100</v>
      </c>
      <c r="K84" s="2">
        <v>0</v>
      </c>
      <c r="L84" s="2">
        <f t="shared" si="7"/>
        <v>11.708730515625</v>
      </c>
      <c r="M84" s="2">
        <f t="shared" ca="1" si="13"/>
        <v>591.86129920312499</v>
      </c>
      <c r="N84" s="2">
        <f t="shared" ca="1" si="10"/>
        <v>591.86129920312499</v>
      </c>
      <c r="O84" s="2">
        <f t="shared" ca="1" si="11"/>
        <v>1183.72259840625</v>
      </c>
      <c r="P84" s="2">
        <f t="shared" ca="1" si="8"/>
        <v>4143.029094421875</v>
      </c>
      <c r="Q84" s="2">
        <f t="shared" ca="1" si="9"/>
        <v>4143.029094421875</v>
      </c>
      <c r="R84" s="2">
        <f t="shared" ca="1" si="12"/>
        <v>8286.05818884375</v>
      </c>
      <c r="S84" s="21"/>
      <c r="T84" s="21"/>
    </row>
    <row r="85" spans="1:20">
      <c r="G85" s="146">
        <v>79</v>
      </c>
      <c r="H85" s="28">
        <f>ROUND('Consumo Real CadÚnico - MAI2018'!P85,0)</f>
        <v>0</v>
      </c>
      <c r="I85" s="28">
        <f>ROUND('Consumo Real CadÚnico - MAI2018'!N85,0)</f>
        <v>0</v>
      </c>
      <c r="J85" s="146">
        <v>100</v>
      </c>
      <c r="K85" s="114">
        <v>0</v>
      </c>
      <c r="L85" s="2">
        <f t="shared" si="7"/>
        <v>11.708730515625</v>
      </c>
      <c r="M85" s="2">
        <f t="shared" ca="1" si="13"/>
        <v>603.57002971874999</v>
      </c>
      <c r="N85" s="2">
        <f t="shared" ca="1" si="10"/>
        <v>603.57002971874999</v>
      </c>
      <c r="O85" s="2">
        <f t="shared" ca="1" si="11"/>
        <v>1207.1400594375</v>
      </c>
      <c r="P85" s="2">
        <f t="shared" ca="1" si="8"/>
        <v>0</v>
      </c>
      <c r="Q85" s="2">
        <f t="shared" ca="1" si="9"/>
        <v>0</v>
      </c>
      <c r="R85" s="2">
        <f t="shared" ca="1" si="12"/>
        <v>0</v>
      </c>
      <c r="S85" s="21"/>
      <c r="T85" s="21"/>
    </row>
    <row r="86" spans="1:20">
      <c r="A86" s="121"/>
      <c r="B86" s="19"/>
      <c r="G86" s="146">
        <v>80</v>
      </c>
      <c r="H86" s="28">
        <f>ROUND('Consumo Real CadÚnico - MAI2018'!P86,0)</f>
        <v>0</v>
      </c>
      <c r="I86" s="28">
        <f>ROUND('Consumo Real CadÚnico - MAI2018'!N86,0)</f>
        <v>0</v>
      </c>
      <c r="J86" s="146">
        <v>100</v>
      </c>
      <c r="K86" s="2">
        <v>0</v>
      </c>
      <c r="L86" s="2">
        <f t="shared" si="7"/>
        <v>11.708730515625</v>
      </c>
      <c r="M86" s="2">
        <f t="shared" ca="1" si="13"/>
        <v>615.278760234375</v>
      </c>
      <c r="N86" s="2">
        <f t="shared" ca="1" si="10"/>
        <v>615.278760234375</v>
      </c>
      <c r="O86" s="2">
        <f t="shared" ca="1" si="11"/>
        <v>1230.55752046875</v>
      </c>
      <c r="P86" s="2">
        <f t="shared" ca="1" si="8"/>
        <v>0</v>
      </c>
      <c r="Q86" s="2">
        <f t="shared" ca="1" si="9"/>
        <v>0</v>
      </c>
      <c r="R86" s="2">
        <f t="shared" ca="1" si="12"/>
        <v>0</v>
      </c>
      <c r="S86" s="21"/>
      <c r="T86" s="21"/>
    </row>
    <row r="87" spans="1:20">
      <c r="A87" s="20"/>
      <c r="B87" s="21"/>
      <c r="G87" s="146">
        <v>81</v>
      </c>
      <c r="H87" s="28">
        <f>ROUND('Consumo Real CadÚnico - MAI2018'!P87,0)</f>
        <v>0</v>
      </c>
      <c r="I87" s="28">
        <f>ROUND('Consumo Real CadÚnico - MAI2018'!N87,0)</f>
        <v>0</v>
      </c>
      <c r="J87" s="146">
        <v>100</v>
      </c>
      <c r="K87" s="114">
        <v>0</v>
      </c>
      <c r="L87" s="2">
        <f t="shared" si="7"/>
        <v>11.708730515625</v>
      </c>
      <c r="M87" s="2">
        <f t="shared" ca="1" si="13"/>
        <v>626.98749075000001</v>
      </c>
      <c r="N87" s="2">
        <f t="shared" ca="1" si="10"/>
        <v>626.98749075000001</v>
      </c>
      <c r="O87" s="2">
        <f t="shared" ca="1" si="11"/>
        <v>1253.9749815</v>
      </c>
      <c r="P87" s="2">
        <f t="shared" ca="1" si="8"/>
        <v>0</v>
      </c>
      <c r="Q87" s="2">
        <f t="shared" ca="1" si="9"/>
        <v>0</v>
      </c>
      <c r="R87" s="2">
        <f t="shared" ca="1" si="12"/>
        <v>0</v>
      </c>
      <c r="S87" s="21"/>
      <c r="T87" s="21"/>
    </row>
    <row r="88" spans="1:20">
      <c r="A88" s="20"/>
      <c r="B88" s="22"/>
      <c r="G88" s="146">
        <v>82</v>
      </c>
      <c r="H88" s="28">
        <f>ROUND('Consumo Real CadÚnico - MAI2018'!P88,0)</f>
        <v>0</v>
      </c>
      <c r="I88" s="28">
        <f>ROUND('Consumo Real CadÚnico - MAI2018'!N88,0)</f>
        <v>0</v>
      </c>
      <c r="J88" s="146">
        <v>100</v>
      </c>
      <c r="K88" s="2">
        <v>0</v>
      </c>
      <c r="L88" s="2">
        <f t="shared" si="7"/>
        <v>11.708730515625</v>
      </c>
      <c r="M88" s="2">
        <f t="shared" ca="1" si="13"/>
        <v>638.69622126562501</v>
      </c>
      <c r="N88" s="2">
        <f t="shared" ca="1" si="10"/>
        <v>638.69622126562501</v>
      </c>
      <c r="O88" s="2">
        <f t="shared" ca="1" si="11"/>
        <v>1277.39244253125</v>
      </c>
      <c r="P88" s="2">
        <f t="shared" ca="1" si="8"/>
        <v>0</v>
      </c>
      <c r="Q88" s="2">
        <f t="shared" ca="1" si="9"/>
        <v>0</v>
      </c>
      <c r="R88" s="2">
        <f t="shared" ca="1" si="12"/>
        <v>0</v>
      </c>
      <c r="S88" s="21"/>
      <c r="T88" s="21"/>
    </row>
    <row r="89" spans="1:20">
      <c r="A89" s="121"/>
      <c r="B89" s="2"/>
      <c r="G89" s="146">
        <v>83</v>
      </c>
      <c r="H89" s="28">
        <f>ROUND('Consumo Real CadÚnico - MAI2018'!P89,0)</f>
        <v>0</v>
      </c>
      <c r="I89" s="28">
        <f>ROUND('Consumo Real CadÚnico - MAI2018'!N89,0)</f>
        <v>0</v>
      </c>
      <c r="J89" s="146">
        <v>100</v>
      </c>
      <c r="K89" s="114">
        <v>0</v>
      </c>
      <c r="L89" s="2">
        <f t="shared" si="7"/>
        <v>11.708730515625</v>
      </c>
      <c r="M89" s="2">
        <f t="shared" ca="1" si="13"/>
        <v>650.40495178125002</v>
      </c>
      <c r="N89" s="2">
        <f t="shared" ca="1" si="10"/>
        <v>650.40495178125002</v>
      </c>
      <c r="O89" s="2">
        <f t="shared" ca="1" si="11"/>
        <v>1300.8099035625</v>
      </c>
      <c r="P89" s="2">
        <f t="shared" ca="1" si="8"/>
        <v>0</v>
      </c>
      <c r="Q89" s="2">
        <f t="shared" ca="1" si="9"/>
        <v>0</v>
      </c>
      <c r="R89" s="2">
        <f t="shared" ca="1" si="12"/>
        <v>0</v>
      </c>
      <c r="S89" s="21"/>
      <c r="T89" s="21"/>
    </row>
    <row r="90" spans="1:20">
      <c r="A90" s="121"/>
      <c r="B90" s="2"/>
      <c r="G90" s="146">
        <v>84</v>
      </c>
      <c r="H90" s="28">
        <f>ROUND('Consumo Real CadÚnico - MAI2018'!P90,0)</f>
        <v>0</v>
      </c>
      <c r="I90" s="28">
        <f>ROUND('Consumo Real CadÚnico - MAI2018'!N90,0)</f>
        <v>0</v>
      </c>
      <c r="J90" s="146">
        <v>100</v>
      </c>
      <c r="K90" s="2">
        <v>0</v>
      </c>
      <c r="L90" s="2">
        <f t="shared" si="7"/>
        <v>11.708730515625</v>
      </c>
      <c r="M90" s="2">
        <f t="shared" ca="1" si="13"/>
        <v>662.11368229687503</v>
      </c>
      <c r="N90" s="2">
        <f t="shared" ca="1" si="10"/>
        <v>662.11368229687503</v>
      </c>
      <c r="O90" s="2">
        <f t="shared" ca="1" si="11"/>
        <v>1324.2273645937501</v>
      </c>
      <c r="P90" s="2">
        <f t="shared" ca="1" si="8"/>
        <v>0</v>
      </c>
      <c r="Q90" s="2">
        <f t="shared" ca="1" si="9"/>
        <v>0</v>
      </c>
      <c r="R90" s="2">
        <f t="shared" ca="1" si="12"/>
        <v>0</v>
      </c>
      <c r="S90" s="21"/>
      <c r="T90" s="21"/>
    </row>
    <row r="91" spans="1:20">
      <c r="A91" s="20"/>
      <c r="B91" s="4"/>
      <c r="G91" s="146">
        <v>85</v>
      </c>
      <c r="H91" s="28">
        <f>ROUND('Consumo Real CadÚnico - MAI2018'!P91,0)</f>
        <v>0</v>
      </c>
      <c r="I91" s="28">
        <f>ROUND('Consumo Real CadÚnico - MAI2018'!N91,0)</f>
        <v>0</v>
      </c>
      <c r="J91" s="146">
        <v>100</v>
      </c>
      <c r="K91" s="114">
        <v>0</v>
      </c>
      <c r="L91" s="2">
        <f t="shared" si="7"/>
        <v>11.708730515625</v>
      </c>
      <c r="M91" s="2">
        <f t="shared" ca="1" si="13"/>
        <v>673.82241281250003</v>
      </c>
      <c r="N91" s="2">
        <f t="shared" ca="1" si="10"/>
        <v>673.82241281250003</v>
      </c>
      <c r="O91" s="2">
        <f t="shared" ca="1" si="11"/>
        <v>1347.6448256250001</v>
      </c>
      <c r="P91" s="2">
        <f t="shared" ca="1" si="8"/>
        <v>0</v>
      </c>
      <c r="Q91" s="2">
        <f t="shared" ca="1" si="9"/>
        <v>0</v>
      </c>
      <c r="R91" s="2">
        <f t="shared" ca="1" si="12"/>
        <v>0</v>
      </c>
      <c r="S91" s="21"/>
      <c r="T91" s="21"/>
    </row>
    <row r="92" spans="1:20">
      <c r="A92" s="121"/>
      <c r="B92" s="2"/>
      <c r="G92" s="146">
        <v>86</v>
      </c>
      <c r="H92" s="28">
        <f>ROUND('Consumo Real CadÚnico - MAI2018'!P92,0)</f>
        <v>0</v>
      </c>
      <c r="I92" s="28">
        <f>ROUND('Consumo Real CadÚnico - MAI2018'!N92,0)</f>
        <v>0</v>
      </c>
      <c r="J92" s="146">
        <v>100</v>
      </c>
      <c r="K92" s="2">
        <v>0</v>
      </c>
      <c r="L92" s="2">
        <f t="shared" si="7"/>
        <v>11.708730515625</v>
      </c>
      <c r="M92" s="2">
        <f t="shared" ca="1" si="13"/>
        <v>685.53114332812504</v>
      </c>
      <c r="N92" s="2">
        <f t="shared" ca="1" si="10"/>
        <v>685.53114332812504</v>
      </c>
      <c r="O92" s="2">
        <f t="shared" ca="1" si="11"/>
        <v>1371.0622866562501</v>
      </c>
      <c r="P92" s="2">
        <f t="shared" ca="1" si="8"/>
        <v>0</v>
      </c>
      <c r="Q92" s="2">
        <f t="shared" ca="1" si="9"/>
        <v>0</v>
      </c>
      <c r="R92" s="2">
        <f t="shared" ca="1" si="12"/>
        <v>0</v>
      </c>
      <c r="S92" s="21"/>
      <c r="T92" s="21"/>
    </row>
    <row r="93" spans="1:20">
      <c r="A93" s="20"/>
      <c r="B93" s="4"/>
      <c r="G93" s="146">
        <v>87</v>
      </c>
      <c r="H93" s="28">
        <f>ROUND('Consumo Real CadÚnico - MAI2018'!P93,0)</f>
        <v>0</v>
      </c>
      <c r="I93" s="28">
        <f>ROUND('Consumo Real CadÚnico - MAI2018'!N93,0)</f>
        <v>0</v>
      </c>
      <c r="J93" s="146">
        <v>100</v>
      </c>
      <c r="K93" s="114">
        <v>0</v>
      </c>
      <c r="L93" s="2">
        <f t="shared" si="7"/>
        <v>11.708730515625</v>
      </c>
      <c r="M93" s="2">
        <f t="shared" ca="1" si="13"/>
        <v>697.23987384375005</v>
      </c>
      <c r="N93" s="2">
        <f t="shared" ca="1" si="10"/>
        <v>697.23987384375005</v>
      </c>
      <c r="O93" s="2">
        <f t="shared" ca="1" si="11"/>
        <v>1394.4797476875001</v>
      </c>
      <c r="P93" s="2">
        <f t="shared" ca="1" si="8"/>
        <v>0</v>
      </c>
      <c r="Q93" s="2">
        <f t="shared" ca="1" si="9"/>
        <v>0</v>
      </c>
      <c r="R93" s="2">
        <f t="shared" ca="1" si="12"/>
        <v>0</v>
      </c>
      <c r="S93" s="21"/>
      <c r="T93" s="21"/>
    </row>
    <row r="94" spans="1:20">
      <c r="A94" s="20"/>
      <c r="B94" s="2"/>
      <c r="G94" s="146">
        <v>88</v>
      </c>
      <c r="H94" s="28">
        <f>ROUND('Consumo Real CadÚnico - MAI2018'!P94,0)</f>
        <v>0</v>
      </c>
      <c r="I94" s="28">
        <f>ROUND('Consumo Real CadÚnico - MAI2018'!N94,0)</f>
        <v>0</v>
      </c>
      <c r="J94" s="146">
        <v>100</v>
      </c>
      <c r="K94" s="2">
        <v>0</v>
      </c>
      <c r="L94" s="2">
        <f t="shared" si="7"/>
        <v>11.708730515625</v>
      </c>
      <c r="M94" s="2">
        <f t="shared" ca="1" si="13"/>
        <v>708.94860435937505</v>
      </c>
      <c r="N94" s="2">
        <f t="shared" ca="1" si="10"/>
        <v>708.94860435937505</v>
      </c>
      <c r="O94" s="2">
        <f t="shared" ca="1" si="11"/>
        <v>1417.8972087187501</v>
      </c>
      <c r="P94" s="2">
        <f t="shared" ca="1" si="8"/>
        <v>0</v>
      </c>
      <c r="Q94" s="2">
        <f t="shared" ca="1" si="9"/>
        <v>0</v>
      </c>
      <c r="R94" s="2">
        <f t="shared" ca="1" si="12"/>
        <v>0</v>
      </c>
      <c r="S94" s="21"/>
      <c r="T94" s="21"/>
    </row>
    <row r="95" spans="1:20">
      <c r="A95" s="20"/>
      <c r="B95" s="21"/>
      <c r="G95" s="146">
        <v>89</v>
      </c>
      <c r="H95" s="28">
        <f>ROUND('Consumo Real CadÚnico - MAI2018'!P95,0)</f>
        <v>0</v>
      </c>
      <c r="I95" s="28">
        <f>ROUND('Consumo Real CadÚnico - MAI2018'!N95,0)</f>
        <v>0</v>
      </c>
      <c r="J95" s="146">
        <v>100</v>
      </c>
      <c r="K95" s="114">
        <v>0</v>
      </c>
      <c r="L95" s="2">
        <f t="shared" si="7"/>
        <v>11.708730515625</v>
      </c>
      <c r="M95" s="2">
        <f t="shared" ca="1" si="13"/>
        <v>720.65733487499995</v>
      </c>
      <c r="N95" s="2">
        <f t="shared" ca="1" si="10"/>
        <v>720.65733487499995</v>
      </c>
      <c r="O95" s="2">
        <f t="shared" ca="1" si="11"/>
        <v>1441.3146697499999</v>
      </c>
      <c r="P95" s="2">
        <f t="shared" ca="1" si="8"/>
        <v>0</v>
      </c>
      <c r="Q95" s="2">
        <f t="shared" ca="1" si="9"/>
        <v>0</v>
      </c>
      <c r="R95" s="2">
        <f t="shared" ca="1" si="12"/>
        <v>0</v>
      </c>
      <c r="S95" s="21"/>
      <c r="T95" s="21"/>
    </row>
    <row r="96" spans="1:20">
      <c r="A96" s="20"/>
      <c r="B96" s="22"/>
      <c r="G96" s="146">
        <v>90</v>
      </c>
      <c r="H96" s="28">
        <f>ROUND('Consumo Real CadÚnico - MAI2018'!P96,0)</f>
        <v>0</v>
      </c>
      <c r="I96" s="28">
        <f>ROUND('Consumo Real CadÚnico - MAI2018'!N96,0)</f>
        <v>0</v>
      </c>
      <c r="J96" s="146">
        <v>100</v>
      </c>
      <c r="K96" s="2">
        <v>0</v>
      </c>
      <c r="L96" s="2">
        <f t="shared" si="7"/>
        <v>11.708730515625</v>
      </c>
      <c r="M96" s="2">
        <f t="shared" ca="1" si="13"/>
        <v>732.36606539062495</v>
      </c>
      <c r="N96" s="2">
        <f t="shared" ca="1" si="10"/>
        <v>732.36606539062495</v>
      </c>
      <c r="O96" s="2">
        <f t="shared" ca="1" si="11"/>
        <v>1464.7321307812499</v>
      </c>
      <c r="P96" s="2">
        <f t="shared" ca="1" si="8"/>
        <v>0</v>
      </c>
      <c r="Q96" s="2">
        <f t="shared" ca="1" si="9"/>
        <v>0</v>
      </c>
      <c r="R96" s="2">
        <f t="shared" ca="1" si="12"/>
        <v>0</v>
      </c>
      <c r="S96" s="21"/>
      <c r="T96" s="21"/>
    </row>
    <row r="97" spans="1:20">
      <c r="A97" s="121"/>
      <c r="B97" s="2"/>
      <c r="G97" s="146">
        <v>91</v>
      </c>
      <c r="H97" s="28">
        <f>ROUND('Consumo Real CadÚnico - MAI2018'!P97,0)</f>
        <v>0</v>
      </c>
      <c r="I97" s="28">
        <f>ROUND('Consumo Real CadÚnico - MAI2018'!N97,0)</f>
        <v>0</v>
      </c>
      <c r="J97" s="146">
        <v>100</v>
      </c>
      <c r="K97" s="114">
        <v>0</v>
      </c>
      <c r="L97" s="2">
        <f t="shared" si="7"/>
        <v>11.708730515625</v>
      </c>
      <c r="M97" s="2">
        <f t="shared" ca="1" si="13"/>
        <v>744.07479590624996</v>
      </c>
      <c r="N97" s="2">
        <f t="shared" ca="1" si="10"/>
        <v>744.07479590624996</v>
      </c>
      <c r="O97" s="2">
        <f t="shared" ca="1" si="11"/>
        <v>1488.1495918124999</v>
      </c>
      <c r="P97" s="2">
        <f t="shared" ca="1" si="8"/>
        <v>0</v>
      </c>
      <c r="Q97" s="2">
        <f t="shared" ca="1" si="9"/>
        <v>0</v>
      </c>
      <c r="R97" s="2">
        <f t="shared" ca="1" si="12"/>
        <v>0</v>
      </c>
      <c r="S97" s="21"/>
      <c r="T97" s="21"/>
    </row>
    <row r="98" spans="1:20">
      <c r="A98" s="121"/>
      <c r="B98" s="2"/>
      <c r="G98" s="146">
        <v>92</v>
      </c>
      <c r="H98" s="28">
        <f>ROUND('Consumo Real CadÚnico - MAI2018'!P98,0)</f>
        <v>0</v>
      </c>
      <c r="I98" s="28">
        <f>ROUND('Consumo Real CadÚnico - MAI2018'!N98,0)</f>
        <v>0</v>
      </c>
      <c r="J98" s="146">
        <v>100</v>
      </c>
      <c r="K98" s="2">
        <v>0</v>
      </c>
      <c r="L98" s="2">
        <f t="shared" si="7"/>
        <v>11.708730515625</v>
      </c>
      <c r="M98" s="2">
        <f t="shared" ca="1" si="13"/>
        <v>755.78352642187497</v>
      </c>
      <c r="N98" s="2">
        <f t="shared" ca="1" si="10"/>
        <v>755.78352642187497</v>
      </c>
      <c r="O98" s="2">
        <f t="shared" ca="1" si="11"/>
        <v>1511.5670528437499</v>
      </c>
      <c r="P98" s="2">
        <f t="shared" ca="1" si="8"/>
        <v>0</v>
      </c>
      <c r="Q98" s="2">
        <f t="shared" ca="1" si="9"/>
        <v>0</v>
      </c>
      <c r="R98" s="2">
        <f t="shared" ca="1" si="12"/>
        <v>0</v>
      </c>
      <c r="S98" s="21"/>
      <c r="T98" s="21"/>
    </row>
    <row r="99" spans="1:20">
      <c r="A99" s="20"/>
      <c r="B99" s="4"/>
      <c r="G99" s="146">
        <v>93</v>
      </c>
      <c r="H99" s="28">
        <f>ROUND('Consumo Real CadÚnico - MAI2018'!P99,0)</f>
        <v>0</v>
      </c>
      <c r="I99" s="28">
        <f>ROUND('Consumo Real CadÚnico - MAI2018'!N99,0)</f>
        <v>0</v>
      </c>
      <c r="J99" s="146">
        <v>100</v>
      </c>
      <c r="K99" s="114">
        <v>0</v>
      </c>
      <c r="L99" s="2">
        <f t="shared" si="7"/>
        <v>11.708730515625</v>
      </c>
      <c r="M99" s="2">
        <f t="shared" ca="1" si="13"/>
        <v>767.49225693749997</v>
      </c>
      <c r="N99" s="2">
        <f t="shared" ca="1" si="10"/>
        <v>767.49225693749997</v>
      </c>
      <c r="O99" s="2">
        <f t="shared" ca="1" si="11"/>
        <v>1534.9845138749999</v>
      </c>
      <c r="P99" s="2">
        <f t="shared" ca="1" si="8"/>
        <v>0</v>
      </c>
      <c r="Q99" s="2">
        <f t="shared" ca="1" si="9"/>
        <v>0</v>
      </c>
      <c r="R99" s="2">
        <f t="shared" ca="1" si="12"/>
        <v>0</v>
      </c>
      <c r="S99" s="21"/>
      <c r="T99" s="21"/>
    </row>
    <row r="100" spans="1:20">
      <c r="G100" s="146">
        <v>94</v>
      </c>
      <c r="H100" s="28">
        <f>ROUND('Consumo Real CadÚnico - MAI2018'!P100,0)</f>
        <v>0</v>
      </c>
      <c r="I100" s="28">
        <f>ROUND('Consumo Real CadÚnico - MAI2018'!N100,0)</f>
        <v>0</v>
      </c>
      <c r="J100" s="146">
        <v>100</v>
      </c>
      <c r="K100" s="2">
        <v>0</v>
      </c>
      <c r="L100" s="2">
        <f t="shared" si="7"/>
        <v>11.708730515625</v>
      </c>
      <c r="M100" s="2">
        <f t="shared" ca="1" si="13"/>
        <v>779.20098745312498</v>
      </c>
      <c r="N100" s="2">
        <f t="shared" ca="1" si="10"/>
        <v>779.20098745312498</v>
      </c>
      <c r="O100" s="2">
        <f t="shared" ca="1" si="11"/>
        <v>1558.40197490625</v>
      </c>
      <c r="P100" s="2">
        <f t="shared" ca="1" si="8"/>
        <v>0</v>
      </c>
      <c r="Q100" s="2">
        <f t="shared" ca="1" si="9"/>
        <v>0</v>
      </c>
      <c r="R100" s="2">
        <f t="shared" ca="1" si="12"/>
        <v>0</v>
      </c>
      <c r="S100" s="21"/>
      <c r="T100" s="21"/>
    </row>
    <row r="101" spans="1:20">
      <c r="G101" s="146">
        <v>95</v>
      </c>
      <c r="H101" s="28">
        <f>ROUND('Consumo Real CadÚnico - MAI2018'!P101,0)</f>
        <v>0</v>
      </c>
      <c r="I101" s="28">
        <f>ROUND('Consumo Real CadÚnico - MAI2018'!N101,0)</f>
        <v>0</v>
      </c>
      <c r="J101" s="146">
        <v>100</v>
      </c>
      <c r="K101" s="114">
        <v>0</v>
      </c>
      <c r="L101" s="2">
        <f t="shared" si="7"/>
        <v>11.708730515625</v>
      </c>
      <c r="M101" s="2">
        <f t="shared" ca="1" si="13"/>
        <v>790.90971796874999</v>
      </c>
      <c r="N101" s="2">
        <f t="shared" ca="1" si="10"/>
        <v>790.90971796874999</v>
      </c>
      <c r="O101" s="2">
        <f t="shared" ca="1" si="11"/>
        <v>1581.8194359375</v>
      </c>
      <c r="P101" s="2">
        <f t="shared" ca="1" si="8"/>
        <v>0</v>
      </c>
      <c r="Q101" s="2">
        <f t="shared" ca="1" si="9"/>
        <v>0</v>
      </c>
      <c r="R101" s="2">
        <f t="shared" ca="1" si="12"/>
        <v>0</v>
      </c>
      <c r="S101" s="21"/>
      <c r="T101" s="21"/>
    </row>
    <row r="102" spans="1:20">
      <c r="G102" s="146">
        <v>96</v>
      </c>
      <c r="H102" s="28">
        <f>ROUND('Consumo Real CadÚnico - MAI2018'!P102,0)</f>
        <v>0</v>
      </c>
      <c r="I102" s="28">
        <f>ROUND('Consumo Real CadÚnico - MAI2018'!N102,0)</f>
        <v>0</v>
      </c>
      <c r="J102" s="146">
        <v>100</v>
      </c>
      <c r="K102" s="2">
        <v>0</v>
      </c>
      <c r="L102" s="2">
        <f t="shared" si="7"/>
        <v>11.708730515625</v>
      </c>
      <c r="M102" s="2">
        <f t="shared" ca="1" si="13"/>
        <v>802.61844848437499</v>
      </c>
      <c r="N102" s="2">
        <f t="shared" ca="1" si="10"/>
        <v>802.61844848437499</v>
      </c>
      <c r="O102" s="2">
        <f t="shared" ca="1" si="11"/>
        <v>1605.23689696875</v>
      </c>
      <c r="P102" s="2">
        <f t="shared" ca="1" si="8"/>
        <v>0</v>
      </c>
      <c r="Q102" s="2">
        <f t="shared" ca="1" si="9"/>
        <v>0</v>
      </c>
      <c r="R102" s="2">
        <f t="shared" ca="1" si="12"/>
        <v>0</v>
      </c>
      <c r="S102" s="21"/>
      <c r="T102" s="21"/>
    </row>
    <row r="103" spans="1:20">
      <c r="G103" s="146">
        <v>97</v>
      </c>
      <c r="H103" s="28">
        <f>ROUND('Consumo Real CadÚnico - MAI2018'!P103,0)</f>
        <v>0</v>
      </c>
      <c r="I103" s="28">
        <f>ROUND('Consumo Real CadÚnico - MAI2018'!N103,0)</f>
        <v>0</v>
      </c>
      <c r="J103" s="146">
        <v>100</v>
      </c>
      <c r="K103" s="114">
        <v>0</v>
      </c>
      <c r="L103" s="2">
        <f t="shared" si="7"/>
        <v>11.708730515625</v>
      </c>
      <c r="M103" s="2">
        <f t="shared" ca="1" si="13"/>
        <v>814.327179</v>
      </c>
      <c r="N103" s="2">
        <f t="shared" ca="1" si="10"/>
        <v>814.327179</v>
      </c>
      <c r="O103" s="2">
        <f t="shared" ca="1" si="11"/>
        <v>1628.654358</v>
      </c>
      <c r="P103" s="2">
        <f t="shared" ca="1" si="8"/>
        <v>0</v>
      </c>
      <c r="Q103" s="2">
        <f t="shared" ca="1" si="9"/>
        <v>0</v>
      </c>
      <c r="R103" s="2">
        <f t="shared" ca="1" si="12"/>
        <v>0</v>
      </c>
      <c r="S103" s="21"/>
      <c r="T103" s="21"/>
    </row>
    <row r="104" spans="1:20">
      <c r="G104" s="146">
        <v>98</v>
      </c>
      <c r="H104" s="28">
        <f>ROUND('Consumo Real CadÚnico - MAI2018'!P104,0)</f>
        <v>0</v>
      </c>
      <c r="I104" s="28">
        <f>ROUND('Consumo Real CadÚnico - MAI2018'!N104,0)</f>
        <v>0</v>
      </c>
      <c r="J104" s="146">
        <v>100</v>
      </c>
      <c r="K104" s="2">
        <v>0</v>
      </c>
      <c r="L104" s="2">
        <f t="shared" si="7"/>
        <v>11.708730515625</v>
      </c>
      <c r="M104" s="2">
        <f t="shared" ca="1" si="13"/>
        <v>826.03590951562501</v>
      </c>
      <c r="N104" s="2">
        <f t="shared" ca="1" si="10"/>
        <v>826.03590951562501</v>
      </c>
      <c r="O104" s="2">
        <f t="shared" ca="1" si="11"/>
        <v>1652.07181903125</v>
      </c>
      <c r="P104" s="2">
        <f t="shared" ca="1" si="8"/>
        <v>0</v>
      </c>
      <c r="Q104" s="2">
        <f t="shared" ca="1" si="9"/>
        <v>0</v>
      </c>
      <c r="R104" s="2">
        <f t="shared" ca="1" si="12"/>
        <v>0</v>
      </c>
      <c r="S104" s="21"/>
      <c r="T104" s="21"/>
    </row>
    <row r="105" spans="1:20">
      <c r="G105" s="146">
        <v>99</v>
      </c>
      <c r="H105" s="28">
        <f>ROUND('Consumo Real CadÚnico - MAI2018'!P105,0)</f>
        <v>0</v>
      </c>
      <c r="I105" s="28">
        <f>ROUND('Consumo Real CadÚnico - MAI2018'!N105,0)</f>
        <v>0</v>
      </c>
      <c r="J105" s="146">
        <v>100</v>
      </c>
      <c r="K105" s="114">
        <v>0</v>
      </c>
      <c r="L105" s="2">
        <f t="shared" si="7"/>
        <v>11.708730515625</v>
      </c>
      <c r="M105" s="2">
        <f t="shared" ca="1" si="13"/>
        <v>837.74464003125001</v>
      </c>
      <c r="N105" s="2">
        <f t="shared" ca="1" si="10"/>
        <v>837.74464003125001</v>
      </c>
      <c r="O105" s="2">
        <f t="shared" ca="1" si="11"/>
        <v>1675.4892800625</v>
      </c>
      <c r="P105" s="2">
        <f t="shared" ca="1" si="8"/>
        <v>0</v>
      </c>
      <c r="Q105" s="2">
        <f t="shared" ca="1" si="9"/>
        <v>0</v>
      </c>
      <c r="R105" s="2">
        <f t="shared" ca="1" si="12"/>
        <v>0</v>
      </c>
      <c r="S105" s="21"/>
      <c r="T105" s="21"/>
    </row>
    <row r="106" spans="1:20">
      <c r="G106" s="146">
        <v>100</v>
      </c>
      <c r="H106" s="28">
        <f>ROUND('Consumo Real CadÚnico - MAI2018'!P106,0)</f>
        <v>0</v>
      </c>
      <c r="I106" s="28">
        <f>ROUND('Consumo Real CadÚnico - MAI2018'!N106,0)</f>
        <v>0</v>
      </c>
      <c r="J106" s="146">
        <v>100</v>
      </c>
      <c r="K106" s="2">
        <v>0</v>
      </c>
      <c r="L106" s="2">
        <f t="shared" si="7"/>
        <v>11.708730515625</v>
      </c>
      <c r="M106" s="2">
        <f t="shared" ca="1" si="13"/>
        <v>849.45337054687502</v>
      </c>
      <c r="N106" s="2">
        <f t="shared" ca="1" si="10"/>
        <v>849.45337054687502</v>
      </c>
      <c r="O106" s="2">
        <f t="shared" ca="1" si="11"/>
        <v>1698.90674109375</v>
      </c>
      <c r="P106" s="2">
        <f t="shared" ca="1" si="8"/>
        <v>0</v>
      </c>
      <c r="Q106" s="2">
        <f t="shared" ca="1" si="9"/>
        <v>0</v>
      </c>
      <c r="R106" s="2">
        <f t="shared" ca="1" si="12"/>
        <v>0</v>
      </c>
      <c r="S106" s="21"/>
      <c r="T106" s="21"/>
    </row>
    <row r="107" spans="1:20">
      <c r="G107" s="146">
        <v>101</v>
      </c>
      <c r="H107" s="28">
        <f>ROUND('Consumo Real CadÚnico - MAI2018'!P107,0)</f>
        <v>0</v>
      </c>
      <c r="I107" s="28">
        <f>ROUND('Consumo Real CadÚnico - MAI2018'!N107,0)</f>
        <v>0</v>
      </c>
      <c r="J107" s="146">
        <v>100</v>
      </c>
      <c r="K107" s="114">
        <v>0</v>
      </c>
      <c r="L107" s="2">
        <f t="shared" si="7"/>
        <v>11.708730515625</v>
      </c>
      <c r="M107" s="2">
        <f t="shared" ca="1" si="13"/>
        <v>861.16210106249991</v>
      </c>
      <c r="N107" s="2">
        <f t="shared" ca="1" si="10"/>
        <v>861.16210106249991</v>
      </c>
      <c r="O107" s="2">
        <f t="shared" ca="1" si="11"/>
        <v>1722.3242021249998</v>
      </c>
      <c r="P107" s="2">
        <f t="shared" ca="1" si="8"/>
        <v>0</v>
      </c>
      <c r="Q107" s="2">
        <f t="shared" ca="1" si="9"/>
        <v>0</v>
      </c>
      <c r="R107" s="2">
        <f t="shared" ca="1" si="12"/>
        <v>0</v>
      </c>
      <c r="S107" s="21"/>
      <c r="T107" s="21"/>
    </row>
    <row r="108" spans="1:20">
      <c r="G108" s="146">
        <v>102</v>
      </c>
      <c r="H108" s="28">
        <f>ROUND('Consumo Real CadÚnico - MAI2018'!P108,0)</f>
        <v>4</v>
      </c>
      <c r="I108" s="28">
        <f>ROUND('Consumo Real CadÚnico - MAI2018'!N108,0)</f>
        <v>381</v>
      </c>
      <c r="J108" s="146">
        <v>100</v>
      </c>
      <c r="K108" s="2">
        <v>0</v>
      </c>
      <c r="L108" s="2">
        <f t="shared" si="7"/>
        <v>11.708730515625</v>
      </c>
      <c r="M108" s="2">
        <f t="shared" ca="1" si="13"/>
        <v>872.87083157812492</v>
      </c>
      <c r="N108" s="2">
        <f t="shared" ca="1" si="10"/>
        <v>872.87083157812492</v>
      </c>
      <c r="O108" s="2">
        <f t="shared" ca="1" si="11"/>
        <v>1745.7416631562498</v>
      </c>
      <c r="P108" s="2">
        <f t="shared" ca="1" si="8"/>
        <v>3491.4833263124997</v>
      </c>
      <c r="Q108" s="2">
        <f t="shared" ca="1" si="9"/>
        <v>3491.4833263124997</v>
      </c>
      <c r="R108" s="2">
        <f t="shared" ca="1" si="12"/>
        <v>6982.9666526249994</v>
      </c>
      <c r="S108" s="21"/>
      <c r="T108" s="21"/>
    </row>
    <row r="109" spans="1:20">
      <c r="G109" s="146">
        <v>103</v>
      </c>
      <c r="H109" s="28">
        <f>ROUND('Consumo Real CadÚnico - MAI2018'!P109,0)</f>
        <v>0</v>
      </c>
      <c r="I109" s="28">
        <f>ROUND('Consumo Real CadÚnico - MAI2018'!N109,0)</f>
        <v>0</v>
      </c>
      <c r="J109" s="146">
        <v>100</v>
      </c>
      <c r="K109" s="114">
        <v>0</v>
      </c>
      <c r="L109" s="2">
        <f t="shared" si="7"/>
        <v>11.708730515625</v>
      </c>
      <c r="M109" s="2">
        <f t="shared" ca="1" si="13"/>
        <v>884.57956209374993</v>
      </c>
      <c r="N109" s="2">
        <f t="shared" ca="1" si="10"/>
        <v>884.57956209374993</v>
      </c>
      <c r="O109" s="2">
        <f t="shared" ca="1" si="11"/>
        <v>1769.1591241874999</v>
      </c>
      <c r="P109" s="2">
        <f t="shared" ca="1" si="8"/>
        <v>0</v>
      </c>
      <c r="Q109" s="2">
        <f t="shared" ca="1" si="9"/>
        <v>0</v>
      </c>
      <c r="R109" s="2">
        <f t="shared" ca="1" si="12"/>
        <v>0</v>
      </c>
      <c r="S109" s="21"/>
      <c r="T109" s="21"/>
    </row>
    <row r="110" spans="1:20">
      <c r="G110" s="146">
        <v>104</v>
      </c>
      <c r="H110" s="28">
        <f>ROUND('Consumo Real CadÚnico - MAI2018'!P110,0)</f>
        <v>0</v>
      </c>
      <c r="I110" s="28">
        <f>ROUND('Consumo Real CadÚnico - MAI2018'!N110,0)</f>
        <v>0</v>
      </c>
      <c r="J110" s="146">
        <v>100</v>
      </c>
      <c r="K110" s="2">
        <v>0</v>
      </c>
      <c r="L110" s="2">
        <f t="shared" si="7"/>
        <v>11.708730515625</v>
      </c>
      <c r="M110" s="2">
        <f t="shared" ca="1" si="13"/>
        <v>896.28829260937493</v>
      </c>
      <c r="N110" s="2">
        <f t="shared" ca="1" si="10"/>
        <v>896.28829260937493</v>
      </c>
      <c r="O110" s="2">
        <f t="shared" ca="1" si="11"/>
        <v>1792.5765852187499</v>
      </c>
      <c r="P110" s="2">
        <f t="shared" ca="1" si="8"/>
        <v>0</v>
      </c>
      <c r="Q110" s="2">
        <f t="shared" ca="1" si="9"/>
        <v>0</v>
      </c>
      <c r="R110" s="2">
        <f t="shared" ca="1" si="12"/>
        <v>0</v>
      </c>
      <c r="S110" s="21"/>
      <c r="T110" s="21"/>
    </row>
    <row r="111" spans="1:20">
      <c r="G111" s="146">
        <v>105</v>
      </c>
      <c r="H111" s="28">
        <f>ROUND('Consumo Real CadÚnico - MAI2018'!P111,0)</f>
        <v>0</v>
      </c>
      <c r="I111" s="28">
        <f>ROUND('Consumo Real CadÚnico - MAI2018'!N111,0)</f>
        <v>0</v>
      </c>
      <c r="J111" s="146">
        <v>100</v>
      </c>
      <c r="K111" s="114">
        <v>0</v>
      </c>
      <c r="L111" s="2">
        <f t="shared" si="7"/>
        <v>11.708730515625</v>
      </c>
      <c r="M111" s="2">
        <f t="shared" ca="1" si="13"/>
        <v>907.99702312499994</v>
      </c>
      <c r="N111" s="2">
        <f t="shared" ca="1" si="10"/>
        <v>907.99702312499994</v>
      </c>
      <c r="O111" s="2">
        <f t="shared" ca="1" si="11"/>
        <v>1815.9940462499999</v>
      </c>
      <c r="P111" s="2">
        <f t="shared" ca="1" si="8"/>
        <v>0</v>
      </c>
      <c r="Q111" s="2">
        <f t="shared" ca="1" si="9"/>
        <v>0</v>
      </c>
      <c r="R111" s="2">
        <f t="shared" ca="1" si="12"/>
        <v>0</v>
      </c>
      <c r="S111" s="21"/>
      <c r="T111" s="21"/>
    </row>
    <row r="112" spans="1:20">
      <c r="G112" s="146">
        <v>106</v>
      </c>
      <c r="H112" s="28">
        <f>ROUND('Consumo Real CadÚnico - MAI2018'!P112,0)</f>
        <v>0</v>
      </c>
      <c r="I112" s="28">
        <f>ROUND('Consumo Real CadÚnico - MAI2018'!N112,0)</f>
        <v>0</v>
      </c>
      <c r="J112" s="146">
        <v>100</v>
      </c>
      <c r="K112" s="2">
        <v>0</v>
      </c>
      <c r="L112" s="2">
        <f t="shared" si="7"/>
        <v>11.708730515625</v>
      </c>
      <c r="M112" s="2">
        <f t="shared" ca="1" si="13"/>
        <v>919.70575364062495</v>
      </c>
      <c r="N112" s="2">
        <f t="shared" ca="1" si="10"/>
        <v>919.70575364062495</v>
      </c>
      <c r="O112" s="2">
        <f t="shared" ca="1" si="11"/>
        <v>1839.4115072812499</v>
      </c>
      <c r="P112" s="2">
        <f t="shared" ca="1" si="8"/>
        <v>0</v>
      </c>
      <c r="Q112" s="2">
        <f t="shared" ca="1" si="9"/>
        <v>0</v>
      </c>
      <c r="R112" s="2">
        <f t="shared" ca="1" si="12"/>
        <v>0</v>
      </c>
      <c r="S112" s="21"/>
      <c r="T112" s="21"/>
    </row>
    <row r="113" spans="1:20">
      <c r="G113" s="146">
        <v>107</v>
      </c>
      <c r="H113" s="28">
        <f>ROUND('Consumo Real CadÚnico - MAI2018'!P113,0)</f>
        <v>0</v>
      </c>
      <c r="I113" s="28">
        <f>ROUND('Consumo Real CadÚnico - MAI2018'!N113,0)</f>
        <v>0</v>
      </c>
      <c r="J113" s="146">
        <v>100</v>
      </c>
      <c r="K113" s="114">
        <v>0</v>
      </c>
      <c r="L113" s="2">
        <f t="shared" si="7"/>
        <v>11.708730515625</v>
      </c>
      <c r="M113" s="2">
        <f t="shared" ca="1" si="13"/>
        <v>931.41448415624996</v>
      </c>
      <c r="N113" s="2">
        <f t="shared" ca="1" si="10"/>
        <v>931.41448415624996</v>
      </c>
      <c r="O113" s="2">
        <f t="shared" ca="1" si="11"/>
        <v>1862.8289683124999</v>
      </c>
      <c r="P113" s="2">
        <f t="shared" ca="1" si="8"/>
        <v>0</v>
      </c>
      <c r="Q113" s="2">
        <f t="shared" ca="1" si="9"/>
        <v>0</v>
      </c>
      <c r="R113" s="2">
        <f t="shared" ca="1" si="12"/>
        <v>0</v>
      </c>
      <c r="S113" s="21"/>
      <c r="T113" s="21"/>
    </row>
    <row r="114" spans="1:20">
      <c r="A114" s="20"/>
      <c r="B114" s="3"/>
      <c r="G114" s="146">
        <v>108</v>
      </c>
      <c r="H114" s="28">
        <f>ROUND('Consumo Real CadÚnico - MAI2018'!P114,0)</f>
        <v>0</v>
      </c>
      <c r="I114" s="28">
        <f>ROUND('Consumo Real CadÚnico - MAI2018'!N114,0)</f>
        <v>0</v>
      </c>
      <c r="J114" s="146">
        <v>100</v>
      </c>
      <c r="K114" s="2">
        <v>0</v>
      </c>
      <c r="L114" s="2">
        <f t="shared" si="7"/>
        <v>11.708730515625</v>
      </c>
      <c r="M114" s="2">
        <f t="shared" ca="1" si="13"/>
        <v>943.12321467187496</v>
      </c>
      <c r="N114" s="2">
        <f t="shared" ca="1" si="10"/>
        <v>943.12321467187496</v>
      </c>
      <c r="O114" s="2">
        <f t="shared" ca="1" si="11"/>
        <v>1886.2464293437499</v>
      </c>
      <c r="P114" s="2">
        <f t="shared" ca="1" si="8"/>
        <v>0</v>
      </c>
      <c r="Q114" s="2">
        <f t="shared" ca="1" si="9"/>
        <v>0</v>
      </c>
      <c r="R114" s="2">
        <f t="shared" ca="1" si="12"/>
        <v>0</v>
      </c>
      <c r="S114" s="21"/>
      <c r="T114" s="21"/>
    </row>
    <row r="115" spans="1:20">
      <c r="G115" s="146">
        <v>109</v>
      </c>
      <c r="H115" s="28">
        <f>ROUND('Consumo Real CadÚnico - MAI2018'!P115,0)</f>
        <v>0</v>
      </c>
      <c r="I115" s="28">
        <f>ROUND('Consumo Real CadÚnico - MAI2018'!N115,0)</f>
        <v>0</v>
      </c>
      <c r="J115" s="146">
        <v>100</v>
      </c>
      <c r="K115" s="114">
        <v>0</v>
      </c>
      <c r="L115" s="2">
        <f t="shared" si="7"/>
        <v>11.708730515625</v>
      </c>
      <c r="M115" s="2">
        <f t="shared" ca="1" si="13"/>
        <v>954.83194518749997</v>
      </c>
      <c r="N115" s="2">
        <f t="shared" ca="1" si="10"/>
        <v>954.83194518749997</v>
      </c>
      <c r="O115" s="2">
        <f t="shared" ca="1" si="11"/>
        <v>1909.6638903749999</v>
      </c>
      <c r="P115" s="2">
        <f t="shared" ca="1" si="8"/>
        <v>0</v>
      </c>
      <c r="Q115" s="2">
        <f t="shared" ca="1" si="9"/>
        <v>0</v>
      </c>
      <c r="R115" s="2">
        <f t="shared" ca="1" si="12"/>
        <v>0</v>
      </c>
      <c r="S115" s="21"/>
      <c r="T115" s="21"/>
    </row>
    <row r="116" spans="1:20">
      <c r="A116" s="1"/>
      <c r="B116" s="122"/>
      <c r="G116" s="146">
        <v>110</v>
      </c>
      <c r="H116" s="28">
        <f>ROUND('Consumo Real CadÚnico - MAI2018'!P116,0)</f>
        <v>0</v>
      </c>
      <c r="I116" s="28">
        <f>ROUND('Consumo Real CadÚnico - MAI2018'!N116,0)</f>
        <v>0</v>
      </c>
      <c r="J116" s="146">
        <v>100</v>
      </c>
      <c r="K116" s="2">
        <v>0</v>
      </c>
      <c r="L116" s="2">
        <f t="shared" si="7"/>
        <v>11.708730515625</v>
      </c>
      <c r="M116" s="2">
        <f t="shared" ca="1" si="13"/>
        <v>966.54067570312498</v>
      </c>
      <c r="N116" s="2">
        <f t="shared" ca="1" si="10"/>
        <v>966.54067570312498</v>
      </c>
      <c r="O116" s="2">
        <f t="shared" ca="1" si="11"/>
        <v>1933.08135140625</v>
      </c>
      <c r="P116" s="2">
        <f t="shared" ca="1" si="8"/>
        <v>0</v>
      </c>
      <c r="Q116" s="2">
        <f t="shared" ca="1" si="9"/>
        <v>0</v>
      </c>
      <c r="R116" s="2">
        <f t="shared" ca="1" si="12"/>
        <v>0</v>
      </c>
      <c r="S116" s="21"/>
      <c r="T116" s="21"/>
    </row>
    <row r="117" spans="1:20">
      <c r="G117" s="146">
        <v>111</v>
      </c>
      <c r="H117" s="28">
        <f>ROUND('Consumo Real CadÚnico - MAI2018'!P117,0)</f>
        <v>0</v>
      </c>
      <c r="I117" s="28">
        <f>ROUND('Consumo Real CadÚnico - MAI2018'!N117,0)</f>
        <v>0</v>
      </c>
      <c r="J117" s="146">
        <v>100</v>
      </c>
      <c r="K117" s="114">
        <v>0</v>
      </c>
      <c r="L117" s="2">
        <f t="shared" si="7"/>
        <v>11.708730515625</v>
      </c>
      <c r="M117" s="2">
        <f t="shared" ca="1" si="13"/>
        <v>978.24940621874998</v>
      </c>
      <c r="N117" s="2">
        <f t="shared" ca="1" si="10"/>
        <v>978.24940621874998</v>
      </c>
      <c r="O117" s="2">
        <f t="shared" ca="1" si="11"/>
        <v>1956.4988124375</v>
      </c>
      <c r="P117" s="2">
        <f t="shared" ca="1" si="8"/>
        <v>0</v>
      </c>
      <c r="Q117" s="2">
        <f t="shared" ca="1" si="9"/>
        <v>0</v>
      </c>
      <c r="R117" s="2">
        <f t="shared" ca="1" si="12"/>
        <v>0</v>
      </c>
      <c r="S117" s="21"/>
      <c r="T117" s="21"/>
    </row>
    <row r="118" spans="1:20">
      <c r="B118" s="2"/>
      <c r="G118" s="146">
        <v>112</v>
      </c>
      <c r="H118" s="28">
        <f>ROUND('Consumo Real CadÚnico - MAI2018'!P118,0)</f>
        <v>0</v>
      </c>
      <c r="I118" s="28">
        <f>ROUND('Consumo Real CadÚnico - MAI2018'!N118,0)</f>
        <v>0</v>
      </c>
      <c r="J118" s="146">
        <v>100</v>
      </c>
      <c r="K118" s="2">
        <v>0</v>
      </c>
      <c r="L118" s="2">
        <f t="shared" si="7"/>
        <v>11.708730515625</v>
      </c>
      <c r="M118" s="2">
        <f t="shared" ca="1" si="13"/>
        <v>989.95813673437499</v>
      </c>
      <c r="N118" s="2">
        <f t="shared" ca="1" si="10"/>
        <v>989.95813673437499</v>
      </c>
      <c r="O118" s="2">
        <f t="shared" ca="1" si="11"/>
        <v>1979.91627346875</v>
      </c>
      <c r="P118" s="2">
        <f t="shared" ca="1" si="8"/>
        <v>0</v>
      </c>
      <c r="Q118" s="2">
        <f t="shared" ca="1" si="9"/>
        <v>0</v>
      </c>
      <c r="R118" s="2">
        <f t="shared" ca="1" si="12"/>
        <v>0</v>
      </c>
      <c r="S118" s="21"/>
      <c r="T118" s="21"/>
    </row>
    <row r="119" spans="1:20">
      <c r="G119" s="146">
        <v>113</v>
      </c>
      <c r="H119" s="28">
        <f>ROUND('Consumo Real CadÚnico - MAI2018'!P119,0)</f>
        <v>0</v>
      </c>
      <c r="I119" s="28">
        <f>ROUND('Consumo Real CadÚnico - MAI2018'!N119,0)</f>
        <v>0</v>
      </c>
      <c r="J119" s="146">
        <v>100</v>
      </c>
      <c r="K119" s="114">
        <v>0</v>
      </c>
      <c r="L119" s="2">
        <f t="shared" si="7"/>
        <v>11.708730515625</v>
      </c>
      <c r="M119" s="2">
        <f t="shared" ca="1" si="13"/>
        <v>1001.66686725</v>
      </c>
      <c r="N119" s="2">
        <f t="shared" ca="1" si="10"/>
        <v>1001.66686725</v>
      </c>
      <c r="O119" s="2">
        <f t="shared" ca="1" si="11"/>
        <v>2003.3337345</v>
      </c>
      <c r="P119" s="2">
        <f t="shared" ca="1" si="8"/>
        <v>0</v>
      </c>
      <c r="Q119" s="2">
        <f t="shared" ca="1" si="9"/>
        <v>0</v>
      </c>
      <c r="R119" s="2">
        <f t="shared" ca="1" si="12"/>
        <v>0</v>
      </c>
      <c r="S119" s="21"/>
      <c r="T119" s="21"/>
    </row>
    <row r="120" spans="1:20">
      <c r="A120" s="20"/>
      <c r="B120" s="23"/>
      <c r="G120" s="146">
        <v>114</v>
      </c>
      <c r="H120" s="28">
        <f>ROUND('Consumo Real CadÚnico - MAI2018'!P120,0)</f>
        <v>0</v>
      </c>
      <c r="I120" s="28">
        <f>ROUND('Consumo Real CadÚnico - MAI2018'!N120,0)</f>
        <v>0</v>
      </c>
      <c r="J120" s="146">
        <v>100</v>
      </c>
      <c r="K120" s="2">
        <v>0</v>
      </c>
      <c r="L120" s="2">
        <f t="shared" si="7"/>
        <v>11.708730515625</v>
      </c>
      <c r="M120" s="2">
        <f t="shared" ca="1" si="13"/>
        <v>1013.375597765625</v>
      </c>
      <c r="N120" s="2">
        <f t="shared" ca="1" si="10"/>
        <v>1013.375597765625</v>
      </c>
      <c r="O120" s="2">
        <f t="shared" ca="1" si="11"/>
        <v>2026.75119553125</v>
      </c>
      <c r="P120" s="2">
        <f t="shared" ca="1" si="8"/>
        <v>0</v>
      </c>
      <c r="Q120" s="2">
        <f t="shared" ca="1" si="9"/>
        <v>0</v>
      </c>
      <c r="R120" s="2">
        <f t="shared" ca="1" si="12"/>
        <v>0</v>
      </c>
      <c r="S120" s="21"/>
      <c r="T120" s="21"/>
    </row>
    <row r="121" spans="1:20">
      <c r="A121" s="20"/>
      <c r="B121" s="24"/>
      <c r="G121" s="146">
        <v>115</v>
      </c>
      <c r="H121" s="28">
        <f>ROUND('Consumo Real CadÚnico - MAI2018'!P121,0)</f>
        <v>0</v>
      </c>
      <c r="I121" s="28">
        <f>ROUND('Consumo Real CadÚnico - MAI2018'!N121,0)</f>
        <v>0</v>
      </c>
      <c r="J121" s="146">
        <v>100</v>
      </c>
      <c r="K121" s="114">
        <v>0</v>
      </c>
      <c r="L121" s="2">
        <f t="shared" si="7"/>
        <v>11.708730515625</v>
      </c>
      <c r="M121" s="2">
        <f t="shared" ca="1" si="13"/>
        <v>1025.08432828125</v>
      </c>
      <c r="N121" s="2">
        <f t="shared" ca="1" si="10"/>
        <v>1025.08432828125</v>
      </c>
      <c r="O121" s="2">
        <f t="shared" ca="1" si="11"/>
        <v>2050.1686565625</v>
      </c>
      <c r="P121" s="2">
        <f t="shared" ca="1" si="8"/>
        <v>0</v>
      </c>
      <c r="Q121" s="2">
        <f t="shared" ca="1" si="9"/>
        <v>0</v>
      </c>
      <c r="R121" s="2">
        <f t="shared" ca="1" si="12"/>
        <v>0</v>
      </c>
      <c r="S121" s="21"/>
      <c r="T121" s="21"/>
    </row>
    <row r="122" spans="1:20">
      <c r="A122" s="20"/>
      <c r="B122" s="25"/>
      <c r="G122" s="146">
        <v>116</v>
      </c>
      <c r="H122" s="28">
        <f>ROUND('Consumo Real CadÚnico - MAI2018'!P122,0)</f>
        <v>4</v>
      </c>
      <c r="I122" s="28">
        <f>ROUND('Consumo Real CadÚnico - MAI2018'!N122,0)</f>
        <v>434</v>
      </c>
      <c r="J122" s="146">
        <v>100</v>
      </c>
      <c r="K122" s="2">
        <v>0</v>
      </c>
      <c r="L122" s="2">
        <f t="shared" si="7"/>
        <v>11.708730515625</v>
      </c>
      <c r="M122" s="2">
        <f t="shared" ca="1" si="13"/>
        <v>1036.7930587968751</v>
      </c>
      <c r="N122" s="2">
        <f t="shared" ca="1" si="10"/>
        <v>1036.7930587968751</v>
      </c>
      <c r="O122" s="2">
        <f t="shared" ca="1" si="11"/>
        <v>2073.5861175937503</v>
      </c>
      <c r="P122" s="2">
        <f t="shared" ca="1" si="8"/>
        <v>4147.1722351875005</v>
      </c>
      <c r="Q122" s="2">
        <f t="shared" ca="1" si="9"/>
        <v>4147.1722351875005</v>
      </c>
      <c r="R122" s="2">
        <f t="shared" ca="1" si="12"/>
        <v>8294.344470375001</v>
      </c>
      <c r="S122" s="21"/>
      <c r="T122" s="21"/>
    </row>
    <row r="123" spans="1:20">
      <c r="G123" s="146">
        <v>117</v>
      </c>
      <c r="H123" s="28">
        <f>ROUND('Consumo Real CadÚnico - MAI2018'!P123,0)</f>
        <v>0</v>
      </c>
      <c r="I123" s="28">
        <f>ROUND('Consumo Real CadÚnico - MAI2018'!N123,0)</f>
        <v>0</v>
      </c>
      <c r="J123" s="146">
        <v>100</v>
      </c>
      <c r="K123" s="114">
        <v>0</v>
      </c>
      <c r="L123" s="2">
        <f t="shared" si="7"/>
        <v>11.708730515625</v>
      </c>
      <c r="M123" s="2">
        <f t="shared" ca="1" si="13"/>
        <v>1048.5017893125</v>
      </c>
      <c r="N123" s="2">
        <f t="shared" ca="1" si="10"/>
        <v>1048.5017893125</v>
      </c>
      <c r="O123" s="2">
        <f t="shared" ca="1" si="11"/>
        <v>2097.003578625</v>
      </c>
      <c r="P123" s="2">
        <f t="shared" ca="1" si="8"/>
        <v>0</v>
      </c>
      <c r="Q123" s="2">
        <f t="shared" ca="1" si="9"/>
        <v>0</v>
      </c>
      <c r="R123" s="2">
        <f t="shared" ca="1" si="12"/>
        <v>0</v>
      </c>
      <c r="S123" s="21"/>
      <c r="T123" s="21"/>
    </row>
    <row r="124" spans="1:20">
      <c r="A124" s="119"/>
      <c r="B124" s="25"/>
      <c r="G124" s="146">
        <v>118</v>
      </c>
      <c r="H124" s="28">
        <f>ROUND('Consumo Real CadÚnico - MAI2018'!P124,0)</f>
        <v>0</v>
      </c>
      <c r="I124" s="28">
        <f>ROUND('Consumo Real CadÚnico - MAI2018'!N124,0)</f>
        <v>0</v>
      </c>
      <c r="J124" s="146">
        <v>100</v>
      </c>
      <c r="K124" s="2">
        <v>0</v>
      </c>
      <c r="L124" s="2">
        <f t="shared" si="7"/>
        <v>11.708730515625</v>
      </c>
      <c r="M124" s="2">
        <f t="shared" ca="1" si="13"/>
        <v>1060.2105198281249</v>
      </c>
      <c r="N124" s="2">
        <f t="shared" ca="1" si="10"/>
        <v>1060.2105198281249</v>
      </c>
      <c r="O124" s="2">
        <f t="shared" ca="1" si="11"/>
        <v>2120.4210396562498</v>
      </c>
      <c r="P124" s="2">
        <f t="shared" ca="1" si="8"/>
        <v>0</v>
      </c>
      <c r="Q124" s="2">
        <f t="shared" ca="1" si="9"/>
        <v>0</v>
      </c>
      <c r="R124" s="2">
        <f t="shared" ca="1" si="12"/>
        <v>0</v>
      </c>
      <c r="S124" s="21"/>
      <c r="T124" s="21"/>
    </row>
    <row r="125" spans="1:20">
      <c r="A125" s="20"/>
      <c r="B125" s="25"/>
      <c r="G125" s="146">
        <v>119</v>
      </c>
      <c r="H125" s="28">
        <f>ROUND('Consumo Real CadÚnico - MAI2018'!P125,0)</f>
        <v>0</v>
      </c>
      <c r="I125" s="28">
        <f>ROUND('Consumo Real CadÚnico - MAI2018'!N125,0)</f>
        <v>0</v>
      </c>
      <c r="J125" s="146">
        <v>100</v>
      </c>
      <c r="K125" s="114">
        <v>0</v>
      </c>
      <c r="L125" s="2">
        <f t="shared" si="7"/>
        <v>11.708730515625</v>
      </c>
      <c r="M125" s="2">
        <f t="shared" ca="1" si="13"/>
        <v>1071.91925034375</v>
      </c>
      <c r="N125" s="2">
        <f t="shared" ca="1" si="10"/>
        <v>1071.91925034375</v>
      </c>
      <c r="O125" s="2">
        <f t="shared" ca="1" si="11"/>
        <v>2143.8385006875001</v>
      </c>
      <c r="P125" s="2">
        <f t="shared" ca="1" si="8"/>
        <v>0</v>
      </c>
      <c r="Q125" s="2">
        <f t="shared" ca="1" si="9"/>
        <v>0</v>
      </c>
      <c r="R125" s="2">
        <f t="shared" ca="1" si="12"/>
        <v>0</v>
      </c>
      <c r="S125" s="21"/>
      <c r="T125" s="21"/>
    </row>
    <row r="126" spans="1:20">
      <c r="A126" s="20"/>
      <c r="B126" s="25"/>
      <c r="G126" s="146">
        <v>120</v>
      </c>
      <c r="H126" s="28">
        <f>ROUND('Consumo Real CadÚnico - MAI2018'!P126,0)</f>
        <v>0</v>
      </c>
      <c r="I126" s="28">
        <f>ROUND('Consumo Real CadÚnico - MAI2018'!N126,0)</f>
        <v>0</v>
      </c>
      <c r="J126" s="146">
        <v>100</v>
      </c>
      <c r="K126" s="2">
        <v>0</v>
      </c>
      <c r="L126" s="2">
        <f t="shared" si="7"/>
        <v>11.708730515625</v>
      </c>
      <c r="M126" s="2">
        <f t="shared" ca="1" si="13"/>
        <v>1083.6279808593749</v>
      </c>
      <c r="N126" s="2">
        <f t="shared" ca="1" si="10"/>
        <v>1083.6279808593749</v>
      </c>
      <c r="O126" s="2">
        <f t="shared" ca="1" si="11"/>
        <v>2167.2559617187499</v>
      </c>
      <c r="P126" s="2">
        <f t="shared" ca="1" si="8"/>
        <v>0</v>
      </c>
      <c r="Q126" s="2">
        <f t="shared" ca="1" si="9"/>
        <v>0</v>
      </c>
      <c r="R126" s="2">
        <f t="shared" ca="1" si="12"/>
        <v>0</v>
      </c>
      <c r="S126" s="21"/>
      <c r="T126" s="21"/>
    </row>
    <row r="127" spans="1:20">
      <c r="A127" s="20"/>
      <c r="G127" s="146">
        <v>121</v>
      </c>
      <c r="H127" s="28">
        <f>ROUND('Consumo Real CadÚnico - MAI2018'!P127,0)</f>
        <v>0</v>
      </c>
      <c r="I127" s="28">
        <f>ROUND('Consumo Real CadÚnico - MAI2018'!N127,0)</f>
        <v>0</v>
      </c>
      <c r="J127" s="146">
        <v>100</v>
      </c>
      <c r="K127" s="114">
        <v>0</v>
      </c>
      <c r="L127" s="2">
        <f t="shared" si="7"/>
        <v>11.708730515625</v>
      </c>
      <c r="M127" s="2">
        <f t="shared" ca="1" si="13"/>
        <v>1095.336711375</v>
      </c>
      <c r="N127" s="2">
        <f t="shared" ca="1" si="10"/>
        <v>1095.336711375</v>
      </c>
      <c r="O127" s="2">
        <f t="shared" ca="1" si="11"/>
        <v>2190.6734227500001</v>
      </c>
      <c r="P127" s="2">
        <f t="shared" ca="1" si="8"/>
        <v>0</v>
      </c>
      <c r="Q127" s="2">
        <f t="shared" ca="1" si="9"/>
        <v>0</v>
      </c>
      <c r="R127" s="2">
        <f t="shared" ca="1" si="12"/>
        <v>0</v>
      </c>
      <c r="S127" s="21"/>
      <c r="T127" s="21"/>
    </row>
    <row r="128" spans="1:20">
      <c r="G128" s="146">
        <v>122</v>
      </c>
      <c r="H128" s="28">
        <f>ROUND('Consumo Real CadÚnico - MAI2018'!P128,0)</f>
        <v>0</v>
      </c>
      <c r="I128" s="28">
        <f>ROUND('Consumo Real CadÚnico - MAI2018'!N128,0)</f>
        <v>0</v>
      </c>
      <c r="J128" s="146">
        <v>100</v>
      </c>
      <c r="K128" s="2">
        <v>0</v>
      </c>
      <c r="L128" s="2">
        <f t="shared" si="7"/>
        <v>11.708730515625</v>
      </c>
      <c r="M128" s="2">
        <f t="shared" ca="1" si="13"/>
        <v>1107.0454418906249</v>
      </c>
      <c r="N128" s="2">
        <f t="shared" ca="1" si="10"/>
        <v>1107.0454418906249</v>
      </c>
      <c r="O128" s="2">
        <f t="shared" ca="1" si="11"/>
        <v>2214.0908837812499</v>
      </c>
      <c r="P128" s="2">
        <f t="shared" ca="1" si="8"/>
        <v>0</v>
      </c>
      <c r="Q128" s="2">
        <f t="shared" ca="1" si="9"/>
        <v>0</v>
      </c>
      <c r="R128" s="2">
        <f t="shared" ca="1" si="12"/>
        <v>0</v>
      </c>
      <c r="S128" s="21"/>
      <c r="T128" s="21"/>
    </row>
    <row r="129" spans="1:20">
      <c r="A129" s="120"/>
      <c r="B129" s="1"/>
      <c r="G129" s="146">
        <v>123</v>
      </c>
      <c r="H129" s="28">
        <f>ROUND('Consumo Real CadÚnico - MAI2018'!P129,0)</f>
        <v>0</v>
      </c>
      <c r="I129" s="28">
        <f>ROUND('Consumo Real CadÚnico - MAI2018'!N129,0)</f>
        <v>0</v>
      </c>
      <c r="J129" s="146">
        <v>100</v>
      </c>
      <c r="K129" s="114">
        <v>0</v>
      </c>
      <c r="L129" s="2">
        <f t="shared" si="7"/>
        <v>11.708730515625</v>
      </c>
      <c r="M129" s="2">
        <f t="shared" ca="1" si="13"/>
        <v>1118.7541724062501</v>
      </c>
      <c r="N129" s="2">
        <f t="shared" ca="1" si="10"/>
        <v>1118.7541724062501</v>
      </c>
      <c r="O129" s="2">
        <f t="shared" ca="1" si="11"/>
        <v>2237.5083448125001</v>
      </c>
      <c r="P129" s="2">
        <f t="shared" ca="1" si="8"/>
        <v>0</v>
      </c>
      <c r="Q129" s="2">
        <f t="shared" ca="1" si="9"/>
        <v>0</v>
      </c>
      <c r="R129" s="2">
        <f t="shared" ca="1" si="12"/>
        <v>0</v>
      </c>
      <c r="S129" s="21"/>
      <c r="T129" s="21"/>
    </row>
    <row r="130" spans="1:20">
      <c r="G130" s="146">
        <v>124</v>
      </c>
      <c r="H130" s="28">
        <f>ROUND('Consumo Real CadÚnico - MAI2018'!P130,0)</f>
        <v>0</v>
      </c>
      <c r="I130" s="28">
        <f>ROUND('Consumo Real CadÚnico - MAI2018'!N130,0)</f>
        <v>0</v>
      </c>
      <c r="J130" s="146">
        <v>100</v>
      </c>
      <c r="K130" s="2">
        <v>0</v>
      </c>
      <c r="L130" s="2">
        <f t="shared" si="7"/>
        <v>11.708730515625</v>
      </c>
      <c r="M130" s="2">
        <f t="shared" ca="1" si="13"/>
        <v>1130.462902921875</v>
      </c>
      <c r="N130" s="2">
        <f t="shared" ca="1" si="10"/>
        <v>1130.462902921875</v>
      </c>
      <c r="O130" s="2">
        <f t="shared" ca="1" si="11"/>
        <v>2260.9258058437499</v>
      </c>
      <c r="P130" s="2">
        <f t="shared" ca="1" si="8"/>
        <v>0</v>
      </c>
      <c r="Q130" s="2">
        <f t="shared" ca="1" si="9"/>
        <v>0</v>
      </c>
      <c r="R130" s="2">
        <f t="shared" ca="1" si="12"/>
        <v>0</v>
      </c>
      <c r="S130" s="21"/>
      <c r="T130" s="21"/>
    </row>
    <row r="131" spans="1:20">
      <c r="G131" s="146">
        <v>125</v>
      </c>
      <c r="H131" s="28">
        <f>ROUND('Consumo Real CadÚnico - MAI2018'!P131,0)</f>
        <v>0</v>
      </c>
      <c r="I131" s="28">
        <f>ROUND('Consumo Real CadÚnico - MAI2018'!N131,0)</f>
        <v>0</v>
      </c>
      <c r="J131" s="146">
        <v>100</v>
      </c>
      <c r="K131" s="114">
        <v>0</v>
      </c>
      <c r="L131" s="2">
        <f t="shared" si="7"/>
        <v>11.708730515625</v>
      </c>
      <c r="M131" s="2">
        <f t="shared" ca="1" si="13"/>
        <v>1142.1716334375001</v>
      </c>
      <c r="N131" s="2">
        <f t="shared" ca="1" si="10"/>
        <v>1142.1716334375001</v>
      </c>
      <c r="O131" s="2">
        <f t="shared" ca="1" si="11"/>
        <v>2284.3432668750002</v>
      </c>
      <c r="P131" s="2">
        <f t="shared" ca="1" si="8"/>
        <v>0</v>
      </c>
      <c r="Q131" s="2">
        <f t="shared" ca="1" si="9"/>
        <v>0</v>
      </c>
      <c r="R131" s="2">
        <f t="shared" ca="1" si="12"/>
        <v>0</v>
      </c>
      <c r="S131" s="21"/>
      <c r="T131" s="21"/>
    </row>
    <row r="132" spans="1:20">
      <c r="G132" s="146">
        <v>126</v>
      </c>
      <c r="H132" s="28">
        <f>ROUND('Consumo Real CadÚnico - MAI2018'!P132,0)</f>
        <v>0</v>
      </c>
      <c r="I132" s="28">
        <f>ROUND('Consumo Real CadÚnico - MAI2018'!N132,0)</f>
        <v>0</v>
      </c>
      <c r="J132" s="146">
        <v>100</v>
      </c>
      <c r="K132" s="2">
        <v>0</v>
      </c>
      <c r="L132" s="2">
        <f t="shared" si="7"/>
        <v>11.708730515625</v>
      </c>
      <c r="M132" s="2">
        <f t="shared" ca="1" si="13"/>
        <v>1153.880363953125</v>
      </c>
      <c r="N132" s="2">
        <f t="shared" ca="1" si="10"/>
        <v>1153.880363953125</v>
      </c>
      <c r="O132" s="2">
        <f t="shared" ca="1" si="11"/>
        <v>2307.7607279062499</v>
      </c>
      <c r="P132" s="2">
        <f t="shared" ca="1" si="8"/>
        <v>0</v>
      </c>
      <c r="Q132" s="2">
        <f t="shared" ca="1" si="9"/>
        <v>0</v>
      </c>
      <c r="R132" s="2">
        <f t="shared" ca="1" si="12"/>
        <v>0</v>
      </c>
      <c r="S132" s="21"/>
      <c r="T132" s="21"/>
    </row>
    <row r="133" spans="1:20">
      <c r="A133" s="121"/>
      <c r="B133" s="19"/>
      <c r="G133" s="146">
        <v>127</v>
      </c>
      <c r="H133" s="28">
        <f>ROUND('Consumo Real CadÚnico - MAI2018'!P133,0)</f>
        <v>0</v>
      </c>
      <c r="I133" s="28">
        <f>ROUND('Consumo Real CadÚnico - MAI2018'!N133,0)</f>
        <v>0</v>
      </c>
      <c r="J133" s="146">
        <v>100</v>
      </c>
      <c r="K133" s="114">
        <v>0</v>
      </c>
      <c r="L133" s="2">
        <f t="shared" si="7"/>
        <v>11.708730515625</v>
      </c>
      <c r="M133" s="2">
        <f t="shared" ca="1" si="13"/>
        <v>1165.5890944687501</v>
      </c>
      <c r="N133" s="2">
        <f t="shared" ca="1" si="10"/>
        <v>1165.5890944687501</v>
      </c>
      <c r="O133" s="2">
        <f t="shared" ca="1" si="11"/>
        <v>2331.1781889375002</v>
      </c>
      <c r="P133" s="2">
        <f t="shared" ca="1" si="8"/>
        <v>0</v>
      </c>
      <c r="Q133" s="2">
        <f t="shared" ca="1" si="9"/>
        <v>0</v>
      </c>
      <c r="R133" s="2">
        <f t="shared" ca="1" si="12"/>
        <v>0</v>
      </c>
      <c r="S133" s="21"/>
      <c r="T133" s="21"/>
    </row>
    <row r="134" spans="1:20">
      <c r="A134" s="20"/>
      <c r="B134" s="21"/>
      <c r="G134" s="146">
        <v>128</v>
      </c>
      <c r="H134" s="28">
        <f>ROUND('Consumo Real CadÚnico - MAI2018'!P134,0)</f>
        <v>0</v>
      </c>
      <c r="I134" s="28">
        <f>ROUND('Consumo Real CadÚnico - MAI2018'!N134,0)</f>
        <v>0</v>
      </c>
      <c r="J134" s="146">
        <v>100</v>
      </c>
      <c r="K134" s="2">
        <v>0</v>
      </c>
      <c r="L134" s="2">
        <f t="shared" ref="L134:L197" si="14">_xlfn.IFS(AND(G134&gt;=$B$6,G134&lt;$B$7),$D$6,AND(G134&gt;=$B$7,G134&lt;$B$8),$D$7,AND(G134&gt;=$B$8,G134&lt;$B$9),$D$8,AND(G134&gt;=$B$9,G134&lt;$B$10),$D$9,AND(G134&gt;=$B$10,G134&lt;$B$11),$D$10,AND(G134&gt;=$B$11,G134&lt;$B$12),$D$11,AND(G134&gt;=$B$12,G134&lt;$B$13),$D$12)</f>
        <v>11.708730515625</v>
      </c>
      <c r="M134" s="2">
        <f t="shared" ca="1" si="13"/>
        <v>1177.297824984375</v>
      </c>
      <c r="N134" s="2">
        <f t="shared" ca="1" si="10"/>
        <v>1177.297824984375</v>
      </c>
      <c r="O134" s="2">
        <f t="shared" ca="1" si="11"/>
        <v>2354.59564996875</v>
      </c>
      <c r="P134" s="2">
        <f t="shared" ref="P134:P197" ca="1" si="15">H134*M134</f>
        <v>0</v>
      </c>
      <c r="Q134" s="2">
        <f t="shared" ref="Q134:Q197" ca="1" si="16">H134*N134</f>
        <v>0</v>
      </c>
      <c r="R134" s="2">
        <f t="shared" ca="1" si="12"/>
        <v>0</v>
      </c>
      <c r="S134" s="21"/>
      <c r="T134" s="21"/>
    </row>
    <row r="135" spans="1:20">
      <c r="A135" s="20"/>
      <c r="B135" s="22"/>
      <c r="G135" s="146">
        <v>129</v>
      </c>
      <c r="H135" s="28">
        <f>ROUND('Consumo Real CadÚnico - MAI2018'!P135,0)</f>
        <v>0</v>
      </c>
      <c r="I135" s="28">
        <f>ROUND('Consumo Real CadÚnico - MAI2018'!N135,0)</f>
        <v>0</v>
      </c>
      <c r="J135" s="146">
        <v>100</v>
      </c>
      <c r="K135" s="114">
        <v>0</v>
      </c>
      <c r="L135" s="2">
        <f t="shared" si="14"/>
        <v>11.708730515625</v>
      </c>
      <c r="M135" s="2">
        <f t="shared" ca="1" si="13"/>
        <v>1189.0065555000001</v>
      </c>
      <c r="N135" s="2">
        <f t="shared" ref="N135:N198" ca="1" si="17">M135*(J135/100)</f>
        <v>1189.0065555000001</v>
      </c>
      <c r="O135" s="2">
        <f t="shared" ref="O135:O198" ca="1" si="18">M135+N135</f>
        <v>2378.0131110000002</v>
      </c>
      <c r="P135" s="2">
        <f t="shared" ca="1" si="15"/>
        <v>0</v>
      </c>
      <c r="Q135" s="2">
        <f t="shared" ca="1" si="16"/>
        <v>0</v>
      </c>
      <c r="R135" s="2">
        <f t="shared" ref="R135:R198" ca="1" si="19">H135*O135</f>
        <v>0</v>
      </c>
      <c r="S135" s="21"/>
      <c r="T135" s="21"/>
    </row>
    <row r="136" spans="1:20">
      <c r="A136" s="121"/>
      <c r="B136" s="2"/>
      <c r="G136" s="146">
        <v>130</v>
      </c>
      <c r="H136" s="28">
        <f>ROUND('Consumo Real CadÚnico - MAI2018'!P136,0)</f>
        <v>0</v>
      </c>
      <c r="I136" s="28">
        <f>ROUND('Consumo Real CadÚnico - MAI2018'!N136,0)</f>
        <v>0</v>
      </c>
      <c r="J136" s="146">
        <v>100</v>
      </c>
      <c r="K136" s="2">
        <v>0</v>
      </c>
      <c r="L136" s="2">
        <f t="shared" si="14"/>
        <v>11.708730515625</v>
      </c>
      <c r="M136" s="2">
        <f t="shared" ref="M136:M199" ca="1" si="20">_xlfn.IFS(AND(G136&gt;=$B$6,G136&lt;$B$7),K136+G136*L136,         AND(G136&gt;=$B$7,G136&lt;$B$8),INDEX($M$7:$M$1079,$B$7-1,1)+(G136-INDEX($G$7:$G$1079,$B$7-1,1))*L136,     AND(G136&gt;=$B$8,G136&lt;$B$9),INDEX($M$7:$M$1079,$B$8-1,1)+(G136-INDEX($G$7:$G$1079,$B$8-1,1))*L136,   AND(G136&gt;=$B$9,G136&lt;$B$10),INDEX($M$7:$M$1079,$B$9-1,1)+(G136-INDEX($G$7:$G$1079,$B$9-1,1))*L136,      AND(G136&gt;=$B$10,G136&lt;$B$11),INDEX($M$7:$M$1079,$B$10-1,1)+(G136-INDEX($G$7:$G$1079,$B$10-1,1))*L136,    AND(G136&gt;=$B$11,G136&lt;$B$12),INDEX($M$7:$M$1079,$B$11-1,1)+(G136-INDEX($G$7:$G$1079,$B$11-1,1))*L136,          AND(G136&gt;=$B$12,G136&lt;$B$13),INDEX($M$7:$M$1079,$B$12-1,1)+(G136-INDEX($G$7:$G$1079,$B$12-1,1))*L136,    AND(G136&gt;=$B$12,G136&lt;$B$13),INDEX($M$7:$M$1079,$B$12-1,1)+(G136-INDEX($G$7:$G$1079,$B$12-1,1))*L136                )</f>
        <v>1200.715286015625</v>
      </c>
      <c r="N136" s="2">
        <f t="shared" ca="1" si="17"/>
        <v>1200.715286015625</v>
      </c>
      <c r="O136" s="2">
        <f t="shared" ca="1" si="18"/>
        <v>2401.43057203125</v>
      </c>
      <c r="P136" s="2">
        <f t="shared" ca="1" si="15"/>
        <v>0</v>
      </c>
      <c r="Q136" s="2">
        <f t="shared" ca="1" si="16"/>
        <v>0</v>
      </c>
      <c r="R136" s="2">
        <f t="shared" ca="1" si="19"/>
        <v>0</v>
      </c>
      <c r="S136" s="21"/>
      <c r="T136" s="21"/>
    </row>
    <row r="137" spans="1:20">
      <c r="A137" s="121"/>
      <c r="B137" s="2"/>
      <c r="G137" s="146">
        <v>131</v>
      </c>
      <c r="H137" s="28">
        <f>ROUND('Consumo Real CadÚnico - MAI2018'!P137,0)</f>
        <v>0</v>
      </c>
      <c r="I137" s="28">
        <f>ROUND('Consumo Real CadÚnico - MAI2018'!N137,0)</f>
        <v>0</v>
      </c>
      <c r="J137" s="146">
        <v>100</v>
      </c>
      <c r="K137" s="114">
        <v>0</v>
      </c>
      <c r="L137" s="2">
        <f t="shared" si="14"/>
        <v>11.708730515625</v>
      </c>
      <c r="M137" s="2">
        <f t="shared" ca="1" si="20"/>
        <v>1212.4240165312501</v>
      </c>
      <c r="N137" s="2">
        <f t="shared" ca="1" si="17"/>
        <v>1212.4240165312501</v>
      </c>
      <c r="O137" s="2">
        <f t="shared" ca="1" si="18"/>
        <v>2424.8480330625002</v>
      </c>
      <c r="P137" s="2">
        <f t="shared" ca="1" si="15"/>
        <v>0</v>
      </c>
      <c r="Q137" s="2">
        <f t="shared" ca="1" si="16"/>
        <v>0</v>
      </c>
      <c r="R137" s="2">
        <f t="shared" ca="1" si="19"/>
        <v>0</v>
      </c>
      <c r="S137" s="21"/>
      <c r="T137" s="21"/>
    </row>
    <row r="138" spans="1:20">
      <c r="A138" s="20"/>
      <c r="B138" s="4"/>
      <c r="G138" s="146">
        <v>132</v>
      </c>
      <c r="H138" s="28">
        <f>ROUND('Consumo Real CadÚnico - MAI2018'!P138,0)</f>
        <v>0</v>
      </c>
      <c r="I138" s="28">
        <f>ROUND('Consumo Real CadÚnico - MAI2018'!N138,0)</f>
        <v>0</v>
      </c>
      <c r="J138" s="146">
        <v>100</v>
      </c>
      <c r="K138" s="2">
        <v>0</v>
      </c>
      <c r="L138" s="2">
        <f t="shared" si="14"/>
        <v>11.708730515625</v>
      </c>
      <c r="M138" s="2">
        <f t="shared" ca="1" si="20"/>
        <v>1224.132747046875</v>
      </c>
      <c r="N138" s="2">
        <f t="shared" ca="1" si="17"/>
        <v>1224.132747046875</v>
      </c>
      <c r="O138" s="2">
        <f t="shared" ca="1" si="18"/>
        <v>2448.26549409375</v>
      </c>
      <c r="P138" s="2">
        <f t="shared" ca="1" si="15"/>
        <v>0</v>
      </c>
      <c r="Q138" s="2">
        <f t="shared" ca="1" si="16"/>
        <v>0</v>
      </c>
      <c r="R138" s="2">
        <f t="shared" ca="1" si="19"/>
        <v>0</v>
      </c>
      <c r="S138" s="21"/>
      <c r="T138" s="21"/>
    </row>
    <row r="139" spans="1:20">
      <c r="A139" s="121"/>
      <c r="B139" s="2"/>
      <c r="G139" s="146">
        <v>133</v>
      </c>
      <c r="H139" s="28">
        <f>ROUND('Consumo Real CadÚnico - MAI2018'!P139,0)</f>
        <v>0</v>
      </c>
      <c r="I139" s="28">
        <f>ROUND('Consumo Real CadÚnico - MAI2018'!N139,0)</f>
        <v>0</v>
      </c>
      <c r="J139" s="146">
        <v>100</v>
      </c>
      <c r="K139" s="114">
        <v>0</v>
      </c>
      <c r="L139" s="2">
        <f t="shared" si="14"/>
        <v>11.708730515625</v>
      </c>
      <c r="M139" s="2">
        <f t="shared" ca="1" si="20"/>
        <v>1235.8414775624999</v>
      </c>
      <c r="N139" s="2">
        <f t="shared" ca="1" si="17"/>
        <v>1235.8414775624999</v>
      </c>
      <c r="O139" s="2">
        <f t="shared" ca="1" si="18"/>
        <v>2471.6829551249998</v>
      </c>
      <c r="P139" s="2">
        <f t="shared" ca="1" si="15"/>
        <v>0</v>
      </c>
      <c r="Q139" s="2">
        <f t="shared" ca="1" si="16"/>
        <v>0</v>
      </c>
      <c r="R139" s="2">
        <f t="shared" ca="1" si="19"/>
        <v>0</v>
      </c>
      <c r="S139" s="21"/>
      <c r="T139" s="21"/>
    </row>
    <row r="140" spans="1:20">
      <c r="A140" s="20"/>
      <c r="B140" s="4"/>
      <c r="G140" s="146">
        <v>134</v>
      </c>
      <c r="H140" s="28">
        <f>ROUND('Consumo Real CadÚnico - MAI2018'!P140,0)</f>
        <v>0</v>
      </c>
      <c r="I140" s="28">
        <f>ROUND('Consumo Real CadÚnico - MAI2018'!N140,0)</f>
        <v>0</v>
      </c>
      <c r="J140" s="146">
        <v>100</v>
      </c>
      <c r="K140" s="2">
        <v>0</v>
      </c>
      <c r="L140" s="2">
        <f t="shared" si="14"/>
        <v>11.708730515625</v>
      </c>
      <c r="M140" s="2">
        <f t="shared" ca="1" si="20"/>
        <v>1247.550208078125</v>
      </c>
      <c r="N140" s="2">
        <f t="shared" ca="1" si="17"/>
        <v>1247.550208078125</v>
      </c>
      <c r="O140" s="2">
        <f t="shared" ca="1" si="18"/>
        <v>2495.10041615625</v>
      </c>
      <c r="P140" s="2">
        <f t="shared" ca="1" si="15"/>
        <v>0</v>
      </c>
      <c r="Q140" s="2">
        <f t="shared" ca="1" si="16"/>
        <v>0</v>
      </c>
      <c r="R140" s="2">
        <f t="shared" ca="1" si="19"/>
        <v>0</v>
      </c>
      <c r="S140" s="21"/>
      <c r="T140" s="21"/>
    </row>
    <row r="141" spans="1:20">
      <c r="A141" s="20"/>
      <c r="B141" s="2"/>
      <c r="G141" s="146">
        <v>135</v>
      </c>
      <c r="H141" s="28">
        <f>ROUND('Consumo Real CadÚnico - MAI2018'!P141,0)</f>
        <v>0</v>
      </c>
      <c r="I141" s="28">
        <f>ROUND('Consumo Real CadÚnico - MAI2018'!N141,0)</f>
        <v>0</v>
      </c>
      <c r="J141" s="146">
        <v>100</v>
      </c>
      <c r="K141" s="114">
        <v>0</v>
      </c>
      <c r="L141" s="2">
        <f t="shared" si="14"/>
        <v>11.708730515625</v>
      </c>
      <c r="M141" s="2">
        <f t="shared" ca="1" si="20"/>
        <v>1259.2589385937499</v>
      </c>
      <c r="N141" s="2">
        <f t="shared" ca="1" si="17"/>
        <v>1259.2589385937499</v>
      </c>
      <c r="O141" s="2">
        <f t="shared" ca="1" si="18"/>
        <v>2518.5178771874998</v>
      </c>
      <c r="P141" s="2">
        <f t="shared" ca="1" si="15"/>
        <v>0</v>
      </c>
      <c r="Q141" s="2">
        <f t="shared" ca="1" si="16"/>
        <v>0</v>
      </c>
      <c r="R141" s="2">
        <f t="shared" ca="1" si="19"/>
        <v>0</v>
      </c>
      <c r="S141" s="21"/>
      <c r="T141" s="21"/>
    </row>
    <row r="142" spans="1:20">
      <c r="A142" s="20"/>
      <c r="B142" s="21"/>
      <c r="G142" s="146">
        <v>136</v>
      </c>
      <c r="H142" s="28">
        <f>ROUND('Consumo Real CadÚnico - MAI2018'!P142,0)</f>
        <v>0</v>
      </c>
      <c r="I142" s="28">
        <f>ROUND('Consumo Real CadÚnico - MAI2018'!N142,0)</f>
        <v>0</v>
      </c>
      <c r="J142" s="146">
        <v>100</v>
      </c>
      <c r="K142" s="2">
        <v>0</v>
      </c>
      <c r="L142" s="2">
        <f t="shared" si="14"/>
        <v>11.708730515625</v>
      </c>
      <c r="M142" s="2">
        <f t="shared" ca="1" si="20"/>
        <v>1270.967669109375</v>
      </c>
      <c r="N142" s="2">
        <f t="shared" ca="1" si="17"/>
        <v>1270.967669109375</v>
      </c>
      <c r="O142" s="2">
        <f t="shared" ca="1" si="18"/>
        <v>2541.9353382187501</v>
      </c>
      <c r="P142" s="2">
        <f t="shared" ca="1" si="15"/>
        <v>0</v>
      </c>
      <c r="Q142" s="2">
        <f t="shared" ca="1" si="16"/>
        <v>0</v>
      </c>
      <c r="R142" s="2">
        <f t="shared" ca="1" si="19"/>
        <v>0</v>
      </c>
      <c r="S142" s="21"/>
      <c r="T142" s="21"/>
    </row>
    <row r="143" spans="1:20">
      <c r="A143" s="20"/>
      <c r="B143" s="22"/>
      <c r="G143" s="146">
        <v>137</v>
      </c>
      <c r="H143" s="28">
        <f>ROUND('Consumo Real CadÚnico - MAI2018'!P143,0)</f>
        <v>0</v>
      </c>
      <c r="I143" s="28">
        <f>ROUND('Consumo Real CadÚnico - MAI2018'!N143,0)</f>
        <v>0</v>
      </c>
      <c r="J143" s="146">
        <v>100</v>
      </c>
      <c r="K143" s="114">
        <v>0</v>
      </c>
      <c r="L143" s="2">
        <f t="shared" si="14"/>
        <v>11.708730515625</v>
      </c>
      <c r="M143" s="2">
        <f t="shared" ca="1" si="20"/>
        <v>1282.6763996249999</v>
      </c>
      <c r="N143" s="2">
        <f t="shared" ca="1" si="17"/>
        <v>1282.6763996249999</v>
      </c>
      <c r="O143" s="2">
        <f t="shared" ca="1" si="18"/>
        <v>2565.3527992499999</v>
      </c>
      <c r="P143" s="2">
        <f t="shared" ca="1" si="15"/>
        <v>0</v>
      </c>
      <c r="Q143" s="2">
        <f t="shared" ca="1" si="16"/>
        <v>0</v>
      </c>
      <c r="R143" s="2">
        <f t="shared" ca="1" si="19"/>
        <v>0</v>
      </c>
      <c r="S143" s="21"/>
      <c r="T143" s="21"/>
    </row>
    <row r="144" spans="1:20">
      <c r="A144" s="121"/>
      <c r="B144" s="2"/>
      <c r="G144" s="146">
        <v>138</v>
      </c>
      <c r="H144" s="28">
        <f>ROUND('Consumo Real CadÚnico - MAI2018'!P144,0)</f>
        <v>0</v>
      </c>
      <c r="I144" s="28">
        <f>ROUND('Consumo Real CadÚnico - MAI2018'!N144,0)</f>
        <v>0</v>
      </c>
      <c r="J144" s="146">
        <v>100</v>
      </c>
      <c r="K144" s="2">
        <v>0</v>
      </c>
      <c r="L144" s="2">
        <f t="shared" si="14"/>
        <v>11.708730515625</v>
      </c>
      <c r="M144" s="2">
        <f t="shared" ca="1" si="20"/>
        <v>1294.3851301406251</v>
      </c>
      <c r="N144" s="2">
        <f t="shared" ca="1" si="17"/>
        <v>1294.3851301406251</v>
      </c>
      <c r="O144" s="2">
        <f t="shared" ca="1" si="18"/>
        <v>2588.7702602812501</v>
      </c>
      <c r="P144" s="2">
        <f t="shared" ca="1" si="15"/>
        <v>0</v>
      </c>
      <c r="Q144" s="2">
        <f t="shared" ca="1" si="16"/>
        <v>0</v>
      </c>
      <c r="R144" s="2">
        <f t="shared" ca="1" si="19"/>
        <v>0</v>
      </c>
      <c r="S144" s="21"/>
      <c r="T144" s="21"/>
    </row>
    <row r="145" spans="1:20">
      <c r="A145" s="121"/>
      <c r="B145" s="2"/>
      <c r="G145" s="146">
        <v>139</v>
      </c>
      <c r="H145" s="28">
        <f>ROUND('Consumo Real CadÚnico - MAI2018'!P145,0)</f>
        <v>0</v>
      </c>
      <c r="I145" s="28">
        <f>ROUND('Consumo Real CadÚnico - MAI2018'!N145,0)</f>
        <v>0</v>
      </c>
      <c r="J145" s="146">
        <v>100</v>
      </c>
      <c r="K145" s="114">
        <v>0</v>
      </c>
      <c r="L145" s="2">
        <f t="shared" si="14"/>
        <v>11.708730515625</v>
      </c>
      <c r="M145" s="2">
        <f t="shared" ca="1" si="20"/>
        <v>1306.0938606562499</v>
      </c>
      <c r="N145" s="2">
        <f t="shared" ca="1" si="17"/>
        <v>1306.0938606562499</v>
      </c>
      <c r="O145" s="2">
        <f t="shared" ca="1" si="18"/>
        <v>2612.1877213124999</v>
      </c>
      <c r="P145" s="2">
        <f t="shared" ca="1" si="15"/>
        <v>0</v>
      </c>
      <c r="Q145" s="2">
        <f t="shared" ca="1" si="16"/>
        <v>0</v>
      </c>
      <c r="R145" s="2">
        <f t="shared" ca="1" si="19"/>
        <v>0</v>
      </c>
      <c r="S145" s="21"/>
      <c r="T145" s="21"/>
    </row>
    <row r="146" spans="1:20">
      <c r="A146" s="20"/>
      <c r="B146" s="4"/>
      <c r="G146" s="146">
        <v>140</v>
      </c>
      <c r="H146" s="28">
        <f>ROUND('Consumo Real CadÚnico - MAI2018'!P146,0)</f>
        <v>0</v>
      </c>
      <c r="I146" s="28">
        <f>ROUND('Consumo Real CadÚnico - MAI2018'!N146,0)</f>
        <v>0</v>
      </c>
      <c r="J146" s="146">
        <v>100</v>
      </c>
      <c r="K146" s="2">
        <v>0</v>
      </c>
      <c r="L146" s="2">
        <f t="shared" si="14"/>
        <v>11.708730515625</v>
      </c>
      <c r="M146" s="2">
        <f t="shared" ca="1" si="20"/>
        <v>1317.8025911718751</v>
      </c>
      <c r="N146" s="2">
        <f t="shared" ca="1" si="17"/>
        <v>1317.8025911718751</v>
      </c>
      <c r="O146" s="2">
        <f t="shared" ca="1" si="18"/>
        <v>2635.6051823437501</v>
      </c>
      <c r="P146" s="2">
        <f t="shared" ca="1" si="15"/>
        <v>0</v>
      </c>
      <c r="Q146" s="2">
        <f t="shared" ca="1" si="16"/>
        <v>0</v>
      </c>
      <c r="R146" s="2">
        <f t="shared" ca="1" si="19"/>
        <v>0</v>
      </c>
      <c r="S146" s="21"/>
      <c r="T146" s="21"/>
    </row>
    <row r="147" spans="1:20">
      <c r="G147" s="146">
        <v>141</v>
      </c>
      <c r="H147" s="28">
        <f>ROUND('Consumo Real CadÚnico - MAI2018'!P147,0)</f>
        <v>0</v>
      </c>
      <c r="I147" s="28">
        <f>ROUND('Consumo Real CadÚnico - MAI2018'!N147,0)</f>
        <v>0</v>
      </c>
      <c r="J147" s="146">
        <v>100</v>
      </c>
      <c r="K147" s="114">
        <v>0</v>
      </c>
      <c r="L147" s="2">
        <f t="shared" si="14"/>
        <v>11.708730515625</v>
      </c>
      <c r="M147" s="2">
        <f t="shared" ca="1" si="20"/>
        <v>1329.5113216875</v>
      </c>
      <c r="N147" s="2">
        <f t="shared" ca="1" si="17"/>
        <v>1329.5113216875</v>
      </c>
      <c r="O147" s="2">
        <f t="shared" ca="1" si="18"/>
        <v>2659.0226433749999</v>
      </c>
      <c r="P147" s="2">
        <f t="shared" ca="1" si="15"/>
        <v>0</v>
      </c>
      <c r="Q147" s="2">
        <f t="shared" ca="1" si="16"/>
        <v>0</v>
      </c>
      <c r="R147" s="2">
        <f t="shared" ca="1" si="19"/>
        <v>0</v>
      </c>
      <c r="S147" s="21"/>
      <c r="T147" s="21"/>
    </row>
    <row r="148" spans="1:20">
      <c r="G148" s="146">
        <v>142</v>
      </c>
      <c r="H148" s="28">
        <f>ROUND('Consumo Real CadÚnico - MAI2018'!P148,0)</f>
        <v>0</v>
      </c>
      <c r="I148" s="28">
        <f>ROUND('Consumo Real CadÚnico - MAI2018'!N148,0)</f>
        <v>0</v>
      </c>
      <c r="J148" s="146">
        <v>100</v>
      </c>
      <c r="K148" s="2">
        <v>0</v>
      </c>
      <c r="L148" s="2">
        <f t="shared" si="14"/>
        <v>11.708730515625</v>
      </c>
      <c r="M148" s="2">
        <f t="shared" ca="1" si="20"/>
        <v>1341.2200522031249</v>
      </c>
      <c r="N148" s="2">
        <f t="shared" ca="1" si="17"/>
        <v>1341.2200522031249</v>
      </c>
      <c r="O148" s="2">
        <f t="shared" ca="1" si="18"/>
        <v>2682.4401044062497</v>
      </c>
      <c r="P148" s="2">
        <f t="shared" ca="1" si="15"/>
        <v>0</v>
      </c>
      <c r="Q148" s="2">
        <f t="shared" ca="1" si="16"/>
        <v>0</v>
      </c>
      <c r="R148" s="2">
        <f t="shared" ca="1" si="19"/>
        <v>0</v>
      </c>
      <c r="S148" s="21"/>
      <c r="T148" s="21"/>
    </row>
    <row r="149" spans="1:20">
      <c r="G149" s="146">
        <v>143</v>
      </c>
      <c r="H149" s="28">
        <f>ROUND('Consumo Real CadÚnico - MAI2018'!P149,0)</f>
        <v>0</v>
      </c>
      <c r="I149" s="28">
        <f>ROUND('Consumo Real CadÚnico - MAI2018'!N149,0)</f>
        <v>0</v>
      </c>
      <c r="J149" s="146">
        <v>100</v>
      </c>
      <c r="K149" s="114">
        <v>0</v>
      </c>
      <c r="L149" s="2">
        <f t="shared" si="14"/>
        <v>11.708730515625</v>
      </c>
      <c r="M149" s="2">
        <f t="shared" ca="1" si="20"/>
        <v>1352.92878271875</v>
      </c>
      <c r="N149" s="2">
        <f t="shared" ca="1" si="17"/>
        <v>1352.92878271875</v>
      </c>
      <c r="O149" s="2">
        <f t="shared" ca="1" si="18"/>
        <v>2705.8575654374999</v>
      </c>
      <c r="P149" s="2">
        <f t="shared" ca="1" si="15"/>
        <v>0</v>
      </c>
      <c r="Q149" s="2">
        <f t="shared" ca="1" si="16"/>
        <v>0</v>
      </c>
      <c r="R149" s="2">
        <f t="shared" ca="1" si="19"/>
        <v>0</v>
      </c>
      <c r="S149" s="21"/>
      <c r="T149" s="21"/>
    </row>
    <row r="150" spans="1:20">
      <c r="G150" s="146">
        <v>144</v>
      </c>
      <c r="H150" s="28">
        <f>ROUND('Consumo Real CadÚnico - MAI2018'!P150,0)</f>
        <v>0</v>
      </c>
      <c r="I150" s="28">
        <f>ROUND('Consumo Real CadÚnico - MAI2018'!N150,0)</f>
        <v>0</v>
      </c>
      <c r="J150" s="146">
        <v>100</v>
      </c>
      <c r="K150" s="2">
        <v>0</v>
      </c>
      <c r="L150" s="2">
        <f t="shared" si="14"/>
        <v>11.708730515625</v>
      </c>
      <c r="M150" s="2">
        <f t="shared" ca="1" si="20"/>
        <v>1364.6375132343749</v>
      </c>
      <c r="N150" s="2">
        <f t="shared" ca="1" si="17"/>
        <v>1364.6375132343749</v>
      </c>
      <c r="O150" s="2">
        <f t="shared" ca="1" si="18"/>
        <v>2729.2750264687497</v>
      </c>
      <c r="P150" s="2">
        <f t="shared" ca="1" si="15"/>
        <v>0</v>
      </c>
      <c r="Q150" s="2">
        <f t="shared" ca="1" si="16"/>
        <v>0</v>
      </c>
      <c r="R150" s="2">
        <f t="shared" ca="1" si="19"/>
        <v>0</v>
      </c>
      <c r="S150" s="21"/>
      <c r="T150" s="21"/>
    </row>
    <row r="151" spans="1:20">
      <c r="G151" s="146">
        <v>145</v>
      </c>
      <c r="H151" s="28">
        <f>ROUND('Consumo Real CadÚnico - MAI2018'!P151,0)</f>
        <v>0</v>
      </c>
      <c r="I151" s="28">
        <f>ROUND('Consumo Real CadÚnico - MAI2018'!N151,0)</f>
        <v>0</v>
      </c>
      <c r="J151" s="146">
        <v>100</v>
      </c>
      <c r="K151" s="114">
        <v>0</v>
      </c>
      <c r="L151" s="2">
        <f t="shared" si="14"/>
        <v>11.708730515625</v>
      </c>
      <c r="M151" s="2">
        <f t="shared" ca="1" si="20"/>
        <v>1376.34624375</v>
      </c>
      <c r="N151" s="2">
        <f t="shared" ca="1" si="17"/>
        <v>1376.34624375</v>
      </c>
      <c r="O151" s="2">
        <f t="shared" ca="1" si="18"/>
        <v>2752.6924875</v>
      </c>
      <c r="P151" s="2">
        <f t="shared" ca="1" si="15"/>
        <v>0</v>
      </c>
      <c r="Q151" s="2">
        <f t="shared" ca="1" si="16"/>
        <v>0</v>
      </c>
      <c r="R151" s="2">
        <f t="shared" ca="1" si="19"/>
        <v>0</v>
      </c>
      <c r="S151" s="21"/>
      <c r="T151" s="21"/>
    </row>
    <row r="152" spans="1:20">
      <c r="G152" s="146">
        <v>146</v>
      </c>
      <c r="H152" s="28">
        <f>ROUND('Consumo Real CadÚnico - MAI2018'!P152,0)</f>
        <v>0</v>
      </c>
      <c r="I152" s="28">
        <f>ROUND('Consumo Real CadÚnico - MAI2018'!N152,0)</f>
        <v>0</v>
      </c>
      <c r="J152" s="146">
        <v>100</v>
      </c>
      <c r="K152" s="2">
        <v>0</v>
      </c>
      <c r="L152" s="2">
        <f t="shared" si="14"/>
        <v>11.708730515625</v>
      </c>
      <c r="M152" s="2">
        <f t="shared" ca="1" si="20"/>
        <v>1388.0549742656249</v>
      </c>
      <c r="N152" s="2">
        <f t="shared" ca="1" si="17"/>
        <v>1388.0549742656249</v>
      </c>
      <c r="O152" s="2">
        <f t="shared" ca="1" si="18"/>
        <v>2776.1099485312498</v>
      </c>
      <c r="P152" s="2">
        <f t="shared" ca="1" si="15"/>
        <v>0</v>
      </c>
      <c r="Q152" s="2">
        <f t="shared" ca="1" si="16"/>
        <v>0</v>
      </c>
      <c r="R152" s="2">
        <f t="shared" ca="1" si="19"/>
        <v>0</v>
      </c>
      <c r="S152" s="21"/>
      <c r="T152" s="21"/>
    </row>
    <row r="153" spans="1:20">
      <c r="G153" s="146">
        <v>147</v>
      </c>
      <c r="H153" s="28">
        <f>ROUND('Consumo Real CadÚnico - MAI2018'!P153,0)</f>
        <v>0</v>
      </c>
      <c r="I153" s="28">
        <f>ROUND('Consumo Real CadÚnico - MAI2018'!N153,0)</f>
        <v>0</v>
      </c>
      <c r="J153" s="146">
        <v>100</v>
      </c>
      <c r="K153" s="114">
        <v>0</v>
      </c>
      <c r="L153" s="2">
        <f t="shared" si="14"/>
        <v>11.708730515625</v>
      </c>
      <c r="M153" s="2">
        <f t="shared" ca="1" si="20"/>
        <v>1399.76370478125</v>
      </c>
      <c r="N153" s="2">
        <f t="shared" ca="1" si="17"/>
        <v>1399.76370478125</v>
      </c>
      <c r="O153" s="2">
        <f t="shared" ca="1" si="18"/>
        <v>2799.5274095625</v>
      </c>
      <c r="P153" s="2">
        <f t="shared" ca="1" si="15"/>
        <v>0</v>
      </c>
      <c r="Q153" s="2">
        <f t="shared" ca="1" si="16"/>
        <v>0</v>
      </c>
      <c r="R153" s="2">
        <f t="shared" ca="1" si="19"/>
        <v>0</v>
      </c>
      <c r="S153" s="21"/>
      <c r="T153" s="21"/>
    </row>
    <row r="154" spans="1:20">
      <c r="G154" s="146">
        <v>148</v>
      </c>
      <c r="H154" s="28">
        <f>ROUND('Consumo Real CadÚnico - MAI2018'!P154,0)</f>
        <v>0</v>
      </c>
      <c r="I154" s="28">
        <f>ROUND('Consumo Real CadÚnico - MAI2018'!N154,0)</f>
        <v>0</v>
      </c>
      <c r="J154" s="146">
        <v>100</v>
      </c>
      <c r="K154" s="2">
        <v>0</v>
      </c>
      <c r="L154" s="2">
        <f t="shared" si="14"/>
        <v>11.708730515625</v>
      </c>
      <c r="M154" s="2">
        <f t="shared" ca="1" si="20"/>
        <v>1411.4724352968749</v>
      </c>
      <c r="N154" s="2">
        <f t="shared" ca="1" si="17"/>
        <v>1411.4724352968749</v>
      </c>
      <c r="O154" s="2">
        <f t="shared" ca="1" si="18"/>
        <v>2822.9448705937498</v>
      </c>
      <c r="P154" s="2">
        <f t="shared" ca="1" si="15"/>
        <v>0</v>
      </c>
      <c r="Q154" s="2">
        <f t="shared" ca="1" si="16"/>
        <v>0</v>
      </c>
      <c r="R154" s="2">
        <f t="shared" ca="1" si="19"/>
        <v>0</v>
      </c>
      <c r="S154" s="21"/>
      <c r="T154" s="21"/>
    </row>
    <row r="155" spans="1:20">
      <c r="G155" s="146">
        <v>149</v>
      </c>
      <c r="H155" s="28">
        <f>ROUND('Consumo Real CadÚnico - MAI2018'!P155,0)</f>
        <v>0</v>
      </c>
      <c r="I155" s="28">
        <f>ROUND('Consumo Real CadÚnico - MAI2018'!N155,0)</f>
        <v>0</v>
      </c>
      <c r="J155" s="146">
        <v>100</v>
      </c>
      <c r="K155" s="114">
        <v>0</v>
      </c>
      <c r="L155" s="2">
        <f t="shared" si="14"/>
        <v>11.708730515625</v>
      </c>
      <c r="M155" s="2">
        <f t="shared" ca="1" si="20"/>
        <v>1423.1811658125</v>
      </c>
      <c r="N155" s="2">
        <f t="shared" ca="1" si="17"/>
        <v>1423.1811658125</v>
      </c>
      <c r="O155" s="2">
        <f t="shared" ca="1" si="18"/>
        <v>2846.362331625</v>
      </c>
      <c r="P155" s="2">
        <f t="shared" ca="1" si="15"/>
        <v>0</v>
      </c>
      <c r="Q155" s="2">
        <f t="shared" ca="1" si="16"/>
        <v>0</v>
      </c>
      <c r="R155" s="2">
        <f t="shared" ca="1" si="19"/>
        <v>0</v>
      </c>
      <c r="S155" s="21"/>
      <c r="T155" s="21"/>
    </row>
    <row r="156" spans="1:20">
      <c r="G156" s="146">
        <v>150</v>
      </c>
      <c r="H156" s="28">
        <f>ROUND('Consumo Real CadÚnico - MAI2018'!P156,0)</f>
        <v>0</v>
      </c>
      <c r="I156" s="28">
        <f>ROUND('Consumo Real CadÚnico - MAI2018'!N156,0)</f>
        <v>0</v>
      </c>
      <c r="J156" s="146">
        <v>100</v>
      </c>
      <c r="K156" s="2">
        <v>0</v>
      </c>
      <c r="L156" s="2">
        <f t="shared" si="14"/>
        <v>11.708730515625</v>
      </c>
      <c r="M156" s="2">
        <f t="shared" ca="1" si="20"/>
        <v>1434.8898963281249</v>
      </c>
      <c r="N156" s="2">
        <f t="shared" ca="1" si="17"/>
        <v>1434.8898963281249</v>
      </c>
      <c r="O156" s="2">
        <f t="shared" ca="1" si="18"/>
        <v>2869.7797926562498</v>
      </c>
      <c r="P156" s="2">
        <f t="shared" ca="1" si="15"/>
        <v>0</v>
      </c>
      <c r="Q156" s="2">
        <f t="shared" ca="1" si="16"/>
        <v>0</v>
      </c>
      <c r="R156" s="2">
        <f t="shared" ca="1" si="19"/>
        <v>0</v>
      </c>
      <c r="S156" s="21"/>
      <c r="T156" s="21"/>
    </row>
    <row r="157" spans="1:20">
      <c r="G157" s="146">
        <v>151</v>
      </c>
      <c r="H157" s="28">
        <f>ROUND('Consumo Real CadÚnico - MAI2018'!P157,0)</f>
        <v>0</v>
      </c>
      <c r="I157" s="28">
        <f>ROUND('Consumo Real CadÚnico - MAI2018'!N157,0)</f>
        <v>0</v>
      </c>
      <c r="J157" s="146">
        <v>100</v>
      </c>
      <c r="K157" s="114">
        <v>0</v>
      </c>
      <c r="L157" s="2">
        <f t="shared" si="14"/>
        <v>11.708730515625</v>
      </c>
      <c r="M157" s="2">
        <f t="shared" ca="1" si="20"/>
        <v>1446.59862684375</v>
      </c>
      <c r="N157" s="2">
        <f t="shared" ca="1" si="17"/>
        <v>1446.59862684375</v>
      </c>
      <c r="O157" s="2">
        <f t="shared" ca="1" si="18"/>
        <v>2893.1972536875001</v>
      </c>
      <c r="P157" s="2">
        <f t="shared" ca="1" si="15"/>
        <v>0</v>
      </c>
      <c r="Q157" s="2">
        <f t="shared" ca="1" si="16"/>
        <v>0</v>
      </c>
      <c r="R157" s="2">
        <f t="shared" ca="1" si="19"/>
        <v>0</v>
      </c>
      <c r="S157" s="21"/>
      <c r="T157" s="21"/>
    </row>
    <row r="158" spans="1:20">
      <c r="G158" s="146">
        <v>152</v>
      </c>
      <c r="H158" s="28">
        <f>ROUND('Consumo Real CadÚnico - MAI2018'!P158,0)</f>
        <v>0</v>
      </c>
      <c r="I158" s="28">
        <f>ROUND('Consumo Real CadÚnico - MAI2018'!N158,0)</f>
        <v>0</v>
      </c>
      <c r="J158" s="146">
        <v>100</v>
      </c>
      <c r="K158" s="2">
        <v>0</v>
      </c>
      <c r="L158" s="2">
        <f t="shared" si="14"/>
        <v>11.708730515625</v>
      </c>
      <c r="M158" s="2">
        <f t="shared" ca="1" si="20"/>
        <v>1458.3073573593749</v>
      </c>
      <c r="N158" s="2">
        <f t="shared" ca="1" si="17"/>
        <v>1458.3073573593749</v>
      </c>
      <c r="O158" s="2">
        <f t="shared" ca="1" si="18"/>
        <v>2916.6147147187498</v>
      </c>
      <c r="P158" s="2">
        <f t="shared" ca="1" si="15"/>
        <v>0</v>
      </c>
      <c r="Q158" s="2">
        <f t="shared" ca="1" si="16"/>
        <v>0</v>
      </c>
      <c r="R158" s="2">
        <f t="shared" ca="1" si="19"/>
        <v>0</v>
      </c>
      <c r="S158" s="21"/>
      <c r="T158" s="21"/>
    </row>
    <row r="159" spans="1:20">
      <c r="G159" s="146">
        <v>153</v>
      </c>
      <c r="H159" s="28">
        <f>ROUND('Consumo Real CadÚnico - MAI2018'!P159,0)</f>
        <v>4</v>
      </c>
      <c r="I159" s="28">
        <f>ROUND('Consumo Real CadÚnico - MAI2018'!N159,0)</f>
        <v>572</v>
      </c>
      <c r="J159" s="146">
        <v>100</v>
      </c>
      <c r="K159" s="114">
        <v>0</v>
      </c>
      <c r="L159" s="2">
        <f t="shared" si="14"/>
        <v>11.708730515625</v>
      </c>
      <c r="M159" s="2">
        <f t="shared" ca="1" si="20"/>
        <v>1470.016087875</v>
      </c>
      <c r="N159" s="2">
        <f t="shared" ca="1" si="17"/>
        <v>1470.016087875</v>
      </c>
      <c r="O159" s="2">
        <f t="shared" ca="1" si="18"/>
        <v>2940.0321757500001</v>
      </c>
      <c r="P159" s="2">
        <f t="shared" ca="1" si="15"/>
        <v>5880.0643515000002</v>
      </c>
      <c r="Q159" s="2">
        <f t="shared" ca="1" si="16"/>
        <v>5880.0643515000002</v>
      </c>
      <c r="R159" s="2">
        <f t="shared" ca="1" si="19"/>
        <v>11760.128703</v>
      </c>
      <c r="S159" s="21"/>
      <c r="T159" s="21"/>
    </row>
    <row r="160" spans="1:20">
      <c r="G160" s="146">
        <v>154</v>
      </c>
      <c r="H160" s="28">
        <f>ROUND('Consumo Real CadÚnico - MAI2018'!P160,0)</f>
        <v>0</v>
      </c>
      <c r="I160" s="28">
        <f>ROUND('Consumo Real CadÚnico - MAI2018'!N160,0)</f>
        <v>0</v>
      </c>
      <c r="J160" s="146">
        <v>100</v>
      </c>
      <c r="K160" s="2">
        <v>0</v>
      </c>
      <c r="L160" s="2">
        <f t="shared" si="14"/>
        <v>11.708730515625</v>
      </c>
      <c r="M160" s="2">
        <f t="shared" ca="1" si="20"/>
        <v>1481.7248183906249</v>
      </c>
      <c r="N160" s="2">
        <f t="shared" ca="1" si="17"/>
        <v>1481.7248183906249</v>
      </c>
      <c r="O160" s="2">
        <f t="shared" ca="1" si="18"/>
        <v>2963.4496367812499</v>
      </c>
      <c r="P160" s="2">
        <f t="shared" ca="1" si="15"/>
        <v>0</v>
      </c>
      <c r="Q160" s="2">
        <f t="shared" ca="1" si="16"/>
        <v>0</v>
      </c>
      <c r="R160" s="2">
        <f t="shared" ca="1" si="19"/>
        <v>0</v>
      </c>
      <c r="S160" s="21"/>
      <c r="T160" s="21"/>
    </row>
    <row r="161" spans="7:20">
      <c r="G161" s="146">
        <v>155</v>
      </c>
      <c r="H161" s="28">
        <f>ROUND('Consumo Real CadÚnico - MAI2018'!P161,0)</f>
        <v>0</v>
      </c>
      <c r="I161" s="28">
        <f>ROUND('Consumo Real CadÚnico - MAI2018'!N161,0)</f>
        <v>0</v>
      </c>
      <c r="J161" s="146">
        <v>100</v>
      </c>
      <c r="K161" s="114">
        <v>0</v>
      </c>
      <c r="L161" s="2">
        <f t="shared" si="14"/>
        <v>11.708730515625</v>
      </c>
      <c r="M161" s="2">
        <f t="shared" ca="1" si="20"/>
        <v>1493.4335489062501</v>
      </c>
      <c r="N161" s="2">
        <f t="shared" ca="1" si="17"/>
        <v>1493.4335489062501</v>
      </c>
      <c r="O161" s="2">
        <f t="shared" ca="1" si="18"/>
        <v>2986.8670978125001</v>
      </c>
      <c r="P161" s="2">
        <f t="shared" ca="1" si="15"/>
        <v>0</v>
      </c>
      <c r="Q161" s="2">
        <f t="shared" ca="1" si="16"/>
        <v>0</v>
      </c>
      <c r="R161" s="2">
        <f t="shared" ca="1" si="19"/>
        <v>0</v>
      </c>
      <c r="S161" s="21"/>
      <c r="T161" s="21"/>
    </row>
    <row r="162" spans="7:20">
      <c r="G162" s="146">
        <v>156</v>
      </c>
      <c r="H162" s="28">
        <f>ROUND('Consumo Real CadÚnico - MAI2018'!P162,0)</f>
        <v>0</v>
      </c>
      <c r="I162" s="28">
        <f>ROUND('Consumo Real CadÚnico - MAI2018'!N162,0)</f>
        <v>0</v>
      </c>
      <c r="J162" s="146">
        <v>100</v>
      </c>
      <c r="K162" s="2">
        <v>0</v>
      </c>
      <c r="L162" s="2">
        <f t="shared" si="14"/>
        <v>11.708730515625</v>
      </c>
      <c r="M162" s="2">
        <f t="shared" ca="1" si="20"/>
        <v>1505.1422794218749</v>
      </c>
      <c r="N162" s="2">
        <f t="shared" ca="1" si="17"/>
        <v>1505.1422794218749</v>
      </c>
      <c r="O162" s="2">
        <f t="shared" ca="1" si="18"/>
        <v>3010.2845588437499</v>
      </c>
      <c r="P162" s="2">
        <f t="shared" ca="1" si="15"/>
        <v>0</v>
      </c>
      <c r="Q162" s="2">
        <f t="shared" ca="1" si="16"/>
        <v>0</v>
      </c>
      <c r="R162" s="2">
        <f t="shared" ca="1" si="19"/>
        <v>0</v>
      </c>
      <c r="S162" s="21"/>
      <c r="T162" s="21"/>
    </row>
    <row r="163" spans="7:20">
      <c r="G163" s="146">
        <v>157</v>
      </c>
      <c r="H163" s="28">
        <f>ROUND('Consumo Real CadÚnico - MAI2018'!P163,0)</f>
        <v>0</v>
      </c>
      <c r="I163" s="28">
        <f>ROUND('Consumo Real CadÚnico - MAI2018'!N163,0)</f>
        <v>0</v>
      </c>
      <c r="J163" s="146">
        <v>100</v>
      </c>
      <c r="K163" s="114">
        <v>0</v>
      </c>
      <c r="L163" s="2">
        <f t="shared" si="14"/>
        <v>11.708730515625</v>
      </c>
      <c r="M163" s="2">
        <f t="shared" ca="1" si="20"/>
        <v>1516.8510099374998</v>
      </c>
      <c r="N163" s="2">
        <f t="shared" ca="1" si="17"/>
        <v>1516.8510099374998</v>
      </c>
      <c r="O163" s="2">
        <f t="shared" ca="1" si="18"/>
        <v>3033.7020198749997</v>
      </c>
      <c r="P163" s="2">
        <f t="shared" ca="1" si="15"/>
        <v>0</v>
      </c>
      <c r="Q163" s="2">
        <f t="shared" ca="1" si="16"/>
        <v>0</v>
      </c>
      <c r="R163" s="2">
        <f t="shared" ca="1" si="19"/>
        <v>0</v>
      </c>
      <c r="S163" s="21"/>
      <c r="T163" s="21"/>
    </row>
    <row r="164" spans="7:20">
      <c r="G164" s="146">
        <v>158</v>
      </c>
      <c r="H164" s="28">
        <f>ROUND('Consumo Real CadÚnico - MAI2018'!P164,0)</f>
        <v>0</v>
      </c>
      <c r="I164" s="28">
        <f>ROUND('Consumo Real CadÚnico - MAI2018'!N164,0)</f>
        <v>0</v>
      </c>
      <c r="J164" s="146">
        <v>100</v>
      </c>
      <c r="K164" s="2">
        <v>0</v>
      </c>
      <c r="L164" s="2">
        <f t="shared" si="14"/>
        <v>11.708730515625</v>
      </c>
      <c r="M164" s="2">
        <f t="shared" ca="1" si="20"/>
        <v>1528.559740453125</v>
      </c>
      <c r="N164" s="2">
        <f t="shared" ca="1" si="17"/>
        <v>1528.559740453125</v>
      </c>
      <c r="O164" s="2">
        <f t="shared" ca="1" si="18"/>
        <v>3057.1194809062499</v>
      </c>
      <c r="P164" s="2">
        <f t="shared" ca="1" si="15"/>
        <v>0</v>
      </c>
      <c r="Q164" s="2">
        <f t="shared" ca="1" si="16"/>
        <v>0</v>
      </c>
      <c r="R164" s="2">
        <f t="shared" ca="1" si="19"/>
        <v>0</v>
      </c>
      <c r="S164" s="21"/>
      <c r="T164" s="21"/>
    </row>
    <row r="165" spans="7:20">
      <c r="G165" s="146">
        <v>159</v>
      </c>
      <c r="H165" s="28">
        <f>ROUND('Consumo Real CadÚnico - MAI2018'!P165,0)</f>
        <v>0</v>
      </c>
      <c r="I165" s="28">
        <f>ROUND('Consumo Real CadÚnico - MAI2018'!N165,0)</f>
        <v>0</v>
      </c>
      <c r="J165" s="146">
        <v>100</v>
      </c>
      <c r="K165" s="114">
        <v>0</v>
      </c>
      <c r="L165" s="2">
        <f t="shared" si="14"/>
        <v>11.708730515625</v>
      </c>
      <c r="M165" s="2">
        <f t="shared" ca="1" si="20"/>
        <v>1540.2684709687499</v>
      </c>
      <c r="N165" s="2">
        <f t="shared" ca="1" si="17"/>
        <v>1540.2684709687499</v>
      </c>
      <c r="O165" s="2">
        <f t="shared" ca="1" si="18"/>
        <v>3080.5369419374997</v>
      </c>
      <c r="P165" s="2">
        <f t="shared" ca="1" si="15"/>
        <v>0</v>
      </c>
      <c r="Q165" s="2">
        <f t="shared" ca="1" si="16"/>
        <v>0</v>
      </c>
      <c r="R165" s="2">
        <f t="shared" ca="1" si="19"/>
        <v>0</v>
      </c>
      <c r="S165" s="21"/>
      <c r="T165" s="21"/>
    </row>
    <row r="166" spans="7:20">
      <c r="G166" s="146">
        <v>160</v>
      </c>
      <c r="H166" s="28">
        <f>ROUND('Consumo Real CadÚnico - MAI2018'!P166,0)</f>
        <v>0</v>
      </c>
      <c r="I166" s="28">
        <f>ROUND('Consumo Real CadÚnico - MAI2018'!N166,0)</f>
        <v>0</v>
      </c>
      <c r="J166" s="146">
        <v>100</v>
      </c>
      <c r="K166" s="2">
        <v>0</v>
      </c>
      <c r="L166" s="2">
        <f t="shared" si="14"/>
        <v>11.708730515625</v>
      </c>
      <c r="M166" s="2">
        <f t="shared" ca="1" si="20"/>
        <v>1551.977201484375</v>
      </c>
      <c r="N166" s="2">
        <f t="shared" ca="1" si="17"/>
        <v>1551.977201484375</v>
      </c>
      <c r="O166" s="2">
        <f t="shared" ca="1" si="18"/>
        <v>3103.9544029687499</v>
      </c>
      <c r="P166" s="2">
        <f t="shared" ca="1" si="15"/>
        <v>0</v>
      </c>
      <c r="Q166" s="2">
        <f t="shared" ca="1" si="16"/>
        <v>0</v>
      </c>
      <c r="R166" s="2">
        <f t="shared" ca="1" si="19"/>
        <v>0</v>
      </c>
      <c r="S166" s="21"/>
      <c r="T166" s="21"/>
    </row>
    <row r="167" spans="7:20">
      <c r="G167" s="146">
        <v>161</v>
      </c>
      <c r="H167" s="28">
        <f>ROUND('Consumo Real CadÚnico - MAI2018'!P167,0)</f>
        <v>0</v>
      </c>
      <c r="I167" s="28">
        <f>ROUND('Consumo Real CadÚnico - MAI2018'!N167,0)</f>
        <v>0</v>
      </c>
      <c r="J167" s="146">
        <v>100</v>
      </c>
      <c r="K167" s="114">
        <v>0</v>
      </c>
      <c r="L167" s="2">
        <f t="shared" si="14"/>
        <v>11.708730515625</v>
      </c>
      <c r="M167" s="2">
        <f t="shared" ca="1" si="20"/>
        <v>1563.6859319999999</v>
      </c>
      <c r="N167" s="2">
        <f t="shared" ca="1" si="17"/>
        <v>1563.6859319999999</v>
      </c>
      <c r="O167" s="2">
        <f t="shared" ca="1" si="18"/>
        <v>3127.3718639999997</v>
      </c>
      <c r="P167" s="2">
        <f t="shared" ca="1" si="15"/>
        <v>0</v>
      </c>
      <c r="Q167" s="2">
        <f t="shared" ca="1" si="16"/>
        <v>0</v>
      </c>
      <c r="R167" s="2">
        <f t="shared" ca="1" si="19"/>
        <v>0</v>
      </c>
      <c r="S167" s="21"/>
      <c r="T167" s="21"/>
    </row>
    <row r="168" spans="7:20">
      <c r="G168" s="146">
        <v>162</v>
      </c>
      <c r="H168" s="28">
        <f>ROUND('Consumo Real CadÚnico - MAI2018'!P168,0)</f>
        <v>0</v>
      </c>
      <c r="I168" s="28">
        <f>ROUND('Consumo Real CadÚnico - MAI2018'!N168,0)</f>
        <v>0</v>
      </c>
      <c r="J168" s="146">
        <v>100</v>
      </c>
      <c r="K168" s="2">
        <v>0</v>
      </c>
      <c r="L168" s="2">
        <f t="shared" si="14"/>
        <v>11.708730515625</v>
      </c>
      <c r="M168" s="2">
        <f t="shared" ca="1" si="20"/>
        <v>1575.394662515625</v>
      </c>
      <c r="N168" s="2">
        <f t="shared" ca="1" si="17"/>
        <v>1575.394662515625</v>
      </c>
      <c r="O168" s="2">
        <f t="shared" ca="1" si="18"/>
        <v>3150.78932503125</v>
      </c>
      <c r="P168" s="2">
        <f t="shared" ca="1" si="15"/>
        <v>0</v>
      </c>
      <c r="Q168" s="2">
        <f t="shared" ca="1" si="16"/>
        <v>0</v>
      </c>
      <c r="R168" s="2">
        <f t="shared" ca="1" si="19"/>
        <v>0</v>
      </c>
      <c r="S168" s="21"/>
      <c r="T168" s="21"/>
    </row>
    <row r="169" spans="7:20">
      <c r="G169" s="146">
        <v>163</v>
      </c>
      <c r="H169" s="28">
        <f>ROUND('Consumo Real CadÚnico - MAI2018'!P169,0)</f>
        <v>0</v>
      </c>
      <c r="I169" s="28">
        <f>ROUND('Consumo Real CadÚnico - MAI2018'!N169,0)</f>
        <v>0</v>
      </c>
      <c r="J169" s="146">
        <v>100</v>
      </c>
      <c r="K169" s="114">
        <v>0</v>
      </c>
      <c r="L169" s="2">
        <f t="shared" si="14"/>
        <v>11.708730515625</v>
      </c>
      <c r="M169" s="2">
        <f t="shared" ca="1" si="20"/>
        <v>1587.1033930312499</v>
      </c>
      <c r="N169" s="2">
        <f t="shared" ca="1" si="17"/>
        <v>1587.1033930312499</v>
      </c>
      <c r="O169" s="2">
        <f t="shared" ca="1" si="18"/>
        <v>3174.2067860624998</v>
      </c>
      <c r="P169" s="2">
        <f t="shared" ca="1" si="15"/>
        <v>0</v>
      </c>
      <c r="Q169" s="2">
        <f t="shared" ca="1" si="16"/>
        <v>0</v>
      </c>
      <c r="R169" s="2">
        <f t="shared" ca="1" si="19"/>
        <v>0</v>
      </c>
      <c r="S169" s="21"/>
      <c r="T169" s="21"/>
    </row>
    <row r="170" spans="7:20">
      <c r="G170" s="146">
        <v>164</v>
      </c>
      <c r="H170" s="28">
        <f>ROUND('Consumo Real CadÚnico - MAI2018'!P170,0)</f>
        <v>0</v>
      </c>
      <c r="I170" s="28">
        <f>ROUND('Consumo Real CadÚnico - MAI2018'!N170,0)</f>
        <v>0</v>
      </c>
      <c r="J170" s="146">
        <v>100</v>
      </c>
      <c r="K170" s="2">
        <v>0</v>
      </c>
      <c r="L170" s="2">
        <f t="shared" si="14"/>
        <v>11.708730515625</v>
      </c>
      <c r="M170" s="2">
        <f t="shared" ca="1" si="20"/>
        <v>1598.812123546875</v>
      </c>
      <c r="N170" s="2">
        <f t="shared" ca="1" si="17"/>
        <v>1598.812123546875</v>
      </c>
      <c r="O170" s="2">
        <f t="shared" ca="1" si="18"/>
        <v>3197.62424709375</v>
      </c>
      <c r="P170" s="2">
        <f t="shared" ca="1" si="15"/>
        <v>0</v>
      </c>
      <c r="Q170" s="2">
        <f t="shared" ca="1" si="16"/>
        <v>0</v>
      </c>
      <c r="R170" s="2">
        <f t="shared" ca="1" si="19"/>
        <v>0</v>
      </c>
      <c r="S170" s="21"/>
      <c r="T170" s="21"/>
    </row>
    <row r="171" spans="7:20">
      <c r="G171" s="146">
        <v>165</v>
      </c>
      <c r="H171" s="28">
        <f>ROUND('Consumo Real CadÚnico - MAI2018'!P171,0)</f>
        <v>0</v>
      </c>
      <c r="I171" s="28">
        <f>ROUND('Consumo Real CadÚnico - MAI2018'!N171,0)</f>
        <v>0</v>
      </c>
      <c r="J171" s="146">
        <v>100</v>
      </c>
      <c r="K171" s="114">
        <v>0</v>
      </c>
      <c r="L171" s="2">
        <f t="shared" si="14"/>
        <v>11.708730515625</v>
      </c>
      <c r="M171" s="2">
        <f t="shared" ca="1" si="20"/>
        <v>1610.5208540624999</v>
      </c>
      <c r="N171" s="2">
        <f t="shared" ca="1" si="17"/>
        <v>1610.5208540624999</v>
      </c>
      <c r="O171" s="2">
        <f t="shared" ca="1" si="18"/>
        <v>3221.0417081249998</v>
      </c>
      <c r="P171" s="2">
        <f t="shared" ca="1" si="15"/>
        <v>0</v>
      </c>
      <c r="Q171" s="2">
        <f t="shared" ca="1" si="16"/>
        <v>0</v>
      </c>
      <c r="R171" s="2">
        <f t="shared" ca="1" si="19"/>
        <v>0</v>
      </c>
      <c r="S171" s="21"/>
      <c r="T171" s="21"/>
    </row>
    <row r="172" spans="7:20">
      <c r="G172" s="146">
        <v>166</v>
      </c>
      <c r="H172" s="28">
        <f>ROUND('Consumo Real CadÚnico - MAI2018'!P172,0)</f>
        <v>0</v>
      </c>
      <c r="I172" s="28">
        <f>ROUND('Consumo Real CadÚnico - MAI2018'!N172,0)</f>
        <v>0</v>
      </c>
      <c r="J172" s="146">
        <v>100</v>
      </c>
      <c r="K172" s="2">
        <v>0</v>
      </c>
      <c r="L172" s="2">
        <f t="shared" si="14"/>
        <v>11.708730515625</v>
      </c>
      <c r="M172" s="2">
        <f t="shared" ca="1" si="20"/>
        <v>1622.229584578125</v>
      </c>
      <c r="N172" s="2">
        <f t="shared" ca="1" si="17"/>
        <v>1622.229584578125</v>
      </c>
      <c r="O172" s="2">
        <f t="shared" ca="1" si="18"/>
        <v>3244.45916915625</v>
      </c>
      <c r="P172" s="2">
        <f t="shared" ca="1" si="15"/>
        <v>0</v>
      </c>
      <c r="Q172" s="2">
        <f t="shared" ca="1" si="16"/>
        <v>0</v>
      </c>
      <c r="R172" s="2">
        <f t="shared" ca="1" si="19"/>
        <v>0</v>
      </c>
      <c r="S172" s="21"/>
      <c r="T172" s="21"/>
    </row>
    <row r="173" spans="7:20">
      <c r="G173" s="146">
        <v>167</v>
      </c>
      <c r="H173" s="28">
        <f>ROUND('Consumo Real CadÚnico - MAI2018'!P173,0)</f>
        <v>0</v>
      </c>
      <c r="I173" s="28">
        <f>ROUND('Consumo Real CadÚnico - MAI2018'!N173,0)</f>
        <v>0</v>
      </c>
      <c r="J173" s="146">
        <v>100</v>
      </c>
      <c r="K173" s="114">
        <v>0</v>
      </c>
      <c r="L173" s="2">
        <f t="shared" si="14"/>
        <v>11.708730515625</v>
      </c>
      <c r="M173" s="2">
        <f t="shared" ca="1" si="20"/>
        <v>1633.9383150937499</v>
      </c>
      <c r="N173" s="2">
        <f t="shared" ca="1" si="17"/>
        <v>1633.9383150937499</v>
      </c>
      <c r="O173" s="2">
        <f t="shared" ca="1" si="18"/>
        <v>3267.8766301874998</v>
      </c>
      <c r="P173" s="2">
        <f t="shared" ca="1" si="15"/>
        <v>0</v>
      </c>
      <c r="Q173" s="2">
        <f t="shared" ca="1" si="16"/>
        <v>0</v>
      </c>
      <c r="R173" s="2">
        <f t="shared" ca="1" si="19"/>
        <v>0</v>
      </c>
      <c r="S173" s="21"/>
      <c r="T173" s="21"/>
    </row>
    <row r="174" spans="7:20">
      <c r="G174" s="146">
        <v>168</v>
      </c>
      <c r="H174" s="28">
        <f>ROUND('Consumo Real CadÚnico - MAI2018'!P174,0)</f>
        <v>0</v>
      </c>
      <c r="I174" s="28">
        <f>ROUND('Consumo Real CadÚnico - MAI2018'!N174,0)</f>
        <v>0</v>
      </c>
      <c r="J174" s="146">
        <v>100</v>
      </c>
      <c r="K174" s="2">
        <v>0</v>
      </c>
      <c r="L174" s="2">
        <f t="shared" si="14"/>
        <v>11.708730515625</v>
      </c>
      <c r="M174" s="2">
        <f t="shared" ca="1" si="20"/>
        <v>1645.647045609375</v>
      </c>
      <c r="N174" s="2">
        <f t="shared" ca="1" si="17"/>
        <v>1645.647045609375</v>
      </c>
      <c r="O174" s="2">
        <f t="shared" ca="1" si="18"/>
        <v>3291.2940912187501</v>
      </c>
      <c r="P174" s="2">
        <f t="shared" ca="1" si="15"/>
        <v>0</v>
      </c>
      <c r="Q174" s="2">
        <f t="shared" ca="1" si="16"/>
        <v>0</v>
      </c>
      <c r="R174" s="2">
        <f t="shared" ca="1" si="19"/>
        <v>0</v>
      </c>
      <c r="S174" s="21"/>
      <c r="T174" s="21"/>
    </row>
    <row r="175" spans="7:20">
      <c r="G175" s="146">
        <v>169</v>
      </c>
      <c r="H175" s="28">
        <f>ROUND('Consumo Real CadÚnico - MAI2018'!P175,0)</f>
        <v>0</v>
      </c>
      <c r="I175" s="28">
        <f>ROUND('Consumo Real CadÚnico - MAI2018'!N175,0)</f>
        <v>0</v>
      </c>
      <c r="J175" s="146">
        <v>100</v>
      </c>
      <c r="K175" s="114">
        <v>0</v>
      </c>
      <c r="L175" s="2">
        <f t="shared" si="14"/>
        <v>11.708730515625</v>
      </c>
      <c r="M175" s="2">
        <f t="shared" ca="1" si="20"/>
        <v>1657.3557761249999</v>
      </c>
      <c r="N175" s="2">
        <f t="shared" ca="1" si="17"/>
        <v>1657.3557761249999</v>
      </c>
      <c r="O175" s="2">
        <f t="shared" ca="1" si="18"/>
        <v>3314.7115522499998</v>
      </c>
      <c r="P175" s="2">
        <f t="shared" ca="1" si="15"/>
        <v>0</v>
      </c>
      <c r="Q175" s="2">
        <f t="shared" ca="1" si="16"/>
        <v>0</v>
      </c>
      <c r="R175" s="2">
        <f t="shared" ca="1" si="19"/>
        <v>0</v>
      </c>
      <c r="S175" s="21"/>
      <c r="T175" s="21"/>
    </row>
    <row r="176" spans="7:20">
      <c r="G176" s="146">
        <v>170</v>
      </c>
      <c r="H176" s="28">
        <f>ROUND('Consumo Real CadÚnico - MAI2018'!P176,0)</f>
        <v>0</v>
      </c>
      <c r="I176" s="28">
        <f>ROUND('Consumo Real CadÚnico - MAI2018'!N176,0)</f>
        <v>0</v>
      </c>
      <c r="J176" s="146">
        <v>100</v>
      </c>
      <c r="K176" s="2">
        <v>0</v>
      </c>
      <c r="L176" s="2">
        <f t="shared" si="14"/>
        <v>11.708730515625</v>
      </c>
      <c r="M176" s="2">
        <f t="shared" ca="1" si="20"/>
        <v>1669.064506640625</v>
      </c>
      <c r="N176" s="2">
        <f t="shared" ca="1" si="17"/>
        <v>1669.064506640625</v>
      </c>
      <c r="O176" s="2">
        <f t="shared" ca="1" si="18"/>
        <v>3338.1290132812501</v>
      </c>
      <c r="P176" s="2">
        <f t="shared" ca="1" si="15"/>
        <v>0</v>
      </c>
      <c r="Q176" s="2">
        <f t="shared" ca="1" si="16"/>
        <v>0</v>
      </c>
      <c r="R176" s="2">
        <f t="shared" ca="1" si="19"/>
        <v>0</v>
      </c>
      <c r="S176" s="21"/>
      <c r="T176" s="21"/>
    </row>
    <row r="177" spans="7:20">
      <c r="G177" s="146">
        <v>171</v>
      </c>
      <c r="H177" s="28">
        <f>ROUND('Consumo Real CadÚnico - MAI2018'!P177,0)</f>
        <v>0</v>
      </c>
      <c r="I177" s="28">
        <f>ROUND('Consumo Real CadÚnico - MAI2018'!N177,0)</f>
        <v>0</v>
      </c>
      <c r="J177" s="146">
        <v>100</v>
      </c>
      <c r="K177" s="114">
        <v>0</v>
      </c>
      <c r="L177" s="2">
        <f t="shared" si="14"/>
        <v>11.708730515625</v>
      </c>
      <c r="M177" s="2">
        <f t="shared" ca="1" si="20"/>
        <v>1680.7732371562499</v>
      </c>
      <c r="N177" s="2">
        <f t="shared" ca="1" si="17"/>
        <v>1680.7732371562499</v>
      </c>
      <c r="O177" s="2">
        <f t="shared" ca="1" si="18"/>
        <v>3361.5464743124999</v>
      </c>
      <c r="P177" s="2">
        <f t="shared" ca="1" si="15"/>
        <v>0</v>
      </c>
      <c r="Q177" s="2">
        <f t="shared" ca="1" si="16"/>
        <v>0</v>
      </c>
      <c r="R177" s="2">
        <f t="shared" ca="1" si="19"/>
        <v>0</v>
      </c>
      <c r="S177" s="21"/>
      <c r="T177" s="21"/>
    </row>
    <row r="178" spans="7:20">
      <c r="G178" s="146">
        <v>172</v>
      </c>
      <c r="H178" s="28">
        <f>ROUND('Consumo Real CadÚnico - MAI2018'!P178,0)</f>
        <v>0</v>
      </c>
      <c r="I178" s="28">
        <f>ROUND('Consumo Real CadÚnico - MAI2018'!N178,0)</f>
        <v>0</v>
      </c>
      <c r="J178" s="146">
        <v>100</v>
      </c>
      <c r="K178" s="2">
        <v>0</v>
      </c>
      <c r="L178" s="2">
        <f t="shared" si="14"/>
        <v>11.708730515625</v>
      </c>
      <c r="M178" s="2">
        <f t="shared" ca="1" si="20"/>
        <v>1692.4819676718751</v>
      </c>
      <c r="N178" s="2">
        <f t="shared" ca="1" si="17"/>
        <v>1692.4819676718751</v>
      </c>
      <c r="O178" s="2">
        <f t="shared" ca="1" si="18"/>
        <v>3384.9639353437501</v>
      </c>
      <c r="P178" s="2">
        <f t="shared" ca="1" si="15"/>
        <v>0</v>
      </c>
      <c r="Q178" s="2">
        <f t="shared" ca="1" si="16"/>
        <v>0</v>
      </c>
      <c r="R178" s="2">
        <f t="shared" ca="1" si="19"/>
        <v>0</v>
      </c>
      <c r="S178" s="21"/>
      <c r="T178" s="21"/>
    </row>
    <row r="179" spans="7:20">
      <c r="G179" s="146">
        <v>173</v>
      </c>
      <c r="H179" s="28">
        <f>ROUND('Consumo Real CadÚnico - MAI2018'!P179,0)</f>
        <v>0</v>
      </c>
      <c r="I179" s="28">
        <f>ROUND('Consumo Real CadÚnico - MAI2018'!N179,0)</f>
        <v>0</v>
      </c>
      <c r="J179" s="146">
        <v>100</v>
      </c>
      <c r="K179" s="114">
        <v>0</v>
      </c>
      <c r="L179" s="2">
        <f t="shared" si="14"/>
        <v>11.708730515625</v>
      </c>
      <c r="M179" s="2">
        <f t="shared" ca="1" si="20"/>
        <v>1704.1906981874999</v>
      </c>
      <c r="N179" s="2">
        <f t="shared" ca="1" si="17"/>
        <v>1704.1906981874999</v>
      </c>
      <c r="O179" s="2">
        <f t="shared" ca="1" si="18"/>
        <v>3408.3813963749999</v>
      </c>
      <c r="P179" s="2">
        <f t="shared" ca="1" si="15"/>
        <v>0</v>
      </c>
      <c r="Q179" s="2">
        <f t="shared" ca="1" si="16"/>
        <v>0</v>
      </c>
      <c r="R179" s="2">
        <f t="shared" ca="1" si="19"/>
        <v>0</v>
      </c>
      <c r="S179" s="21"/>
      <c r="T179" s="21"/>
    </row>
    <row r="180" spans="7:20">
      <c r="G180" s="146">
        <v>174</v>
      </c>
      <c r="H180" s="28">
        <f>ROUND('Consumo Real CadÚnico - MAI2018'!P180,0)</f>
        <v>0</v>
      </c>
      <c r="I180" s="28">
        <f>ROUND('Consumo Real CadÚnico - MAI2018'!N180,0)</f>
        <v>0</v>
      </c>
      <c r="J180" s="146">
        <v>100</v>
      </c>
      <c r="K180" s="2">
        <v>0</v>
      </c>
      <c r="L180" s="2">
        <f t="shared" si="14"/>
        <v>11.708730515625</v>
      </c>
      <c r="M180" s="2">
        <f t="shared" ca="1" si="20"/>
        <v>1715.8994287031248</v>
      </c>
      <c r="N180" s="2">
        <f t="shared" ca="1" si="17"/>
        <v>1715.8994287031248</v>
      </c>
      <c r="O180" s="2">
        <f t="shared" ca="1" si="18"/>
        <v>3431.7988574062497</v>
      </c>
      <c r="P180" s="2">
        <f t="shared" ca="1" si="15"/>
        <v>0</v>
      </c>
      <c r="Q180" s="2">
        <f t="shared" ca="1" si="16"/>
        <v>0</v>
      </c>
      <c r="R180" s="2">
        <f t="shared" ca="1" si="19"/>
        <v>0</v>
      </c>
      <c r="S180" s="21"/>
      <c r="T180" s="21"/>
    </row>
    <row r="181" spans="7:20">
      <c r="G181" s="146">
        <v>175</v>
      </c>
      <c r="H181" s="28">
        <f>ROUND('Consumo Real CadÚnico - MAI2018'!P181,0)</f>
        <v>0</v>
      </c>
      <c r="I181" s="28">
        <f>ROUND('Consumo Real CadÚnico - MAI2018'!N181,0)</f>
        <v>0</v>
      </c>
      <c r="J181" s="146">
        <v>100</v>
      </c>
      <c r="K181" s="114">
        <v>0</v>
      </c>
      <c r="L181" s="2">
        <f t="shared" si="14"/>
        <v>11.708730515625</v>
      </c>
      <c r="M181" s="2">
        <f t="shared" ca="1" si="20"/>
        <v>1727.60815921875</v>
      </c>
      <c r="N181" s="2">
        <f t="shared" ca="1" si="17"/>
        <v>1727.60815921875</v>
      </c>
      <c r="O181" s="2">
        <f t="shared" ca="1" si="18"/>
        <v>3455.2163184374999</v>
      </c>
      <c r="P181" s="2">
        <f t="shared" ca="1" si="15"/>
        <v>0</v>
      </c>
      <c r="Q181" s="2">
        <f t="shared" ca="1" si="16"/>
        <v>0</v>
      </c>
      <c r="R181" s="2">
        <f t="shared" ca="1" si="19"/>
        <v>0</v>
      </c>
      <c r="S181" s="21"/>
      <c r="T181" s="21"/>
    </row>
    <row r="182" spans="7:20">
      <c r="G182" s="146">
        <v>176</v>
      </c>
      <c r="H182" s="28">
        <f>ROUND('Consumo Real CadÚnico - MAI2018'!P182,0)</f>
        <v>0</v>
      </c>
      <c r="I182" s="28">
        <f>ROUND('Consumo Real CadÚnico - MAI2018'!N182,0)</f>
        <v>0</v>
      </c>
      <c r="J182" s="146">
        <v>100</v>
      </c>
      <c r="K182" s="2">
        <v>0</v>
      </c>
      <c r="L182" s="2">
        <f t="shared" si="14"/>
        <v>11.708730515625</v>
      </c>
      <c r="M182" s="2">
        <f t="shared" ca="1" si="20"/>
        <v>1739.3168897343749</v>
      </c>
      <c r="N182" s="2">
        <f t="shared" ca="1" si="17"/>
        <v>1739.3168897343749</v>
      </c>
      <c r="O182" s="2">
        <f t="shared" ca="1" si="18"/>
        <v>3478.6337794687497</v>
      </c>
      <c r="P182" s="2">
        <f t="shared" ca="1" si="15"/>
        <v>0</v>
      </c>
      <c r="Q182" s="2">
        <f t="shared" ca="1" si="16"/>
        <v>0</v>
      </c>
      <c r="R182" s="2">
        <f t="shared" ca="1" si="19"/>
        <v>0</v>
      </c>
      <c r="S182" s="21"/>
      <c r="T182" s="21"/>
    </row>
    <row r="183" spans="7:20">
      <c r="G183" s="146">
        <v>177</v>
      </c>
      <c r="H183" s="28">
        <f>ROUND('Consumo Real CadÚnico - MAI2018'!P183,0)</f>
        <v>0</v>
      </c>
      <c r="I183" s="28">
        <f>ROUND('Consumo Real CadÚnico - MAI2018'!N183,0)</f>
        <v>0</v>
      </c>
      <c r="J183" s="146">
        <v>100</v>
      </c>
      <c r="K183" s="114">
        <v>0</v>
      </c>
      <c r="L183" s="2">
        <f t="shared" si="14"/>
        <v>11.708730515625</v>
      </c>
      <c r="M183" s="2">
        <f t="shared" ca="1" si="20"/>
        <v>1751.02562025</v>
      </c>
      <c r="N183" s="2">
        <f t="shared" ca="1" si="17"/>
        <v>1751.02562025</v>
      </c>
      <c r="O183" s="2">
        <f t="shared" ca="1" si="18"/>
        <v>3502.0512404999999</v>
      </c>
      <c r="P183" s="2">
        <f t="shared" ca="1" si="15"/>
        <v>0</v>
      </c>
      <c r="Q183" s="2">
        <f t="shared" ca="1" si="16"/>
        <v>0</v>
      </c>
      <c r="R183" s="2">
        <f t="shared" ca="1" si="19"/>
        <v>0</v>
      </c>
      <c r="S183" s="21"/>
      <c r="T183" s="21"/>
    </row>
    <row r="184" spans="7:20">
      <c r="G184" s="146">
        <v>178</v>
      </c>
      <c r="H184" s="28">
        <f>ROUND('Consumo Real CadÚnico - MAI2018'!P184,0)</f>
        <v>0</v>
      </c>
      <c r="I184" s="28">
        <f>ROUND('Consumo Real CadÚnico - MAI2018'!N184,0)</f>
        <v>0</v>
      </c>
      <c r="J184" s="146">
        <v>100</v>
      </c>
      <c r="K184" s="2">
        <v>0</v>
      </c>
      <c r="L184" s="2">
        <f t="shared" si="14"/>
        <v>11.708730515625</v>
      </c>
      <c r="M184" s="2">
        <f t="shared" ca="1" si="20"/>
        <v>1762.7343507656249</v>
      </c>
      <c r="N184" s="2">
        <f t="shared" ca="1" si="17"/>
        <v>1762.7343507656249</v>
      </c>
      <c r="O184" s="2">
        <f t="shared" ca="1" si="18"/>
        <v>3525.4687015312497</v>
      </c>
      <c r="P184" s="2">
        <f t="shared" ca="1" si="15"/>
        <v>0</v>
      </c>
      <c r="Q184" s="2">
        <f t="shared" ca="1" si="16"/>
        <v>0</v>
      </c>
      <c r="R184" s="2">
        <f t="shared" ca="1" si="19"/>
        <v>0</v>
      </c>
      <c r="S184" s="21"/>
      <c r="T184" s="21"/>
    </row>
    <row r="185" spans="7:20">
      <c r="G185" s="146">
        <v>179</v>
      </c>
      <c r="H185" s="28">
        <f>ROUND('Consumo Real CadÚnico - MAI2018'!P185,0)</f>
        <v>0</v>
      </c>
      <c r="I185" s="28">
        <f>ROUND('Consumo Real CadÚnico - MAI2018'!N185,0)</f>
        <v>0</v>
      </c>
      <c r="J185" s="146">
        <v>100</v>
      </c>
      <c r="K185" s="114">
        <v>0</v>
      </c>
      <c r="L185" s="2">
        <f t="shared" si="14"/>
        <v>11.708730515625</v>
      </c>
      <c r="M185" s="2">
        <f t="shared" ca="1" si="20"/>
        <v>1774.44308128125</v>
      </c>
      <c r="N185" s="2">
        <f t="shared" ca="1" si="17"/>
        <v>1774.44308128125</v>
      </c>
      <c r="O185" s="2">
        <f t="shared" ca="1" si="18"/>
        <v>3548.8861625625</v>
      </c>
      <c r="P185" s="2">
        <f t="shared" ca="1" si="15"/>
        <v>0</v>
      </c>
      <c r="Q185" s="2">
        <f t="shared" ca="1" si="16"/>
        <v>0</v>
      </c>
      <c r="R185" s="2">
        <f t="shared" ca="1" si="19"/>
        <v>0</v>
      </c>
      <c r="S185" s="21"/>
      <c r="T185" s="21"/>
    </row>
    <row r="186" spans="7:20">
      <c r="G186" s="146">
        <v>180</v>
      </c>
      <c r="H186" s="28">
        <f>ROUND('Consumo Real CadÚnico - MAI2018'!P186,0)</f>
        <v>0</v>
      </c>
      <c r="I186" s="28">
        <f>ROUND('Consumo Real CadÚnico - MAI2018'!N186,0)</f>
        <v>0</v>
      </c>
      <c r="J186" s="146">
        <v>100</v>
      </c>
      <c r="K186" s="2">
        <v>0</v>
      </c>
      <c r="L186" s="2">
        <f t="shared" si="14"/>
        <v>11.708730515625</v>
      </c>
      <c r="M186" s="2">
        <f t="shared" ca="1" si="20"/>
        <v>1786.1518117968749</v>
      </c>
      <c r="N186" s="2">
        <f t="shared" ca="1" si="17"/>
        <v>1786.1518117968749</v>
      </c>
      <c r="O186" s="2">
        <f t="shared" ca="1" si="18"/>
        <v>3572.3036235937498</v>
      </c>
      <c r="P186" s="2">
        <f t="shared" ca="1" si="15"/>
        <v>0</v>
      </c>
      <c r="Q186" s="2">
        <f t="shared" ca="1" si="16"/>
        <v>0</v>
      </c>
      <c r="R186" s="2">
        <f t="shared" ca="1" si="19"/>
        <v>0</v>
      </c>
      <c r="S186" s="21"/>
      <c r="T186" s="21"/>
    </row>
    <row r="187" spans="7:20">
      <c r="G187" s="146">
        <v>181</v>
      </c>
      <c r="H187" s="28">
        <f>ROUND('Consumo Real CadÚnico - MAI2018'!P187,0)</f>
        <v>0</v>
      </c>
      <c r="I187" s="28">
        <f>ROUND('Consumo Real CadÚnico - MAI2018'!N187,0)</f>
        <v>0</v>
      </c>
      <c r="J187" s="146">
        <v>100</v>
      </c>
      <c r="K187" s="114">
        <v>0</v>
      </c>
      <c r="L187" s="2">
        <f t="shared" si="14"/>
        <v>11.708730515625</v>
      </c>
      <c r="M187" s="2">
        <f t="shared" ca="1" si="20"/>
        <v>1797.8605423125</v>
      </c>
      <c r="N187" s="2">
        <f t="shared" ca="1" si="17"/>
        <v>1797.8605423125</v>
      </c>
      <c r="O187" s="2">
        <f t="shared" ca="1" si="18"/>
        <v>3595.721084625</v>
      </c>
      <c r="P187" s="2">
        <f t="shared" ca="1" si="15"/>
        <v>0</v>
      </c>
      <c r="Q187" s="2">
        <f t="shared" ca="1" si="16"/>
        <v>0</v>
      </c>
      <c r="R187" s="2">
        <f t="shared" ca="1" si="19"/>
        <v>0</v>
      </c>
      <c r="S187" s="21"/>
      <c r="T187" s="21"/>
    </row>
    <row r="188" spans="7:20">
      <c r="G188" s="146">
        <v>182</v>
      </c>
      <c r="H188" s="28">
        <f>ROUND('Consumo Real CadÚnico - MAI2018'!P188,0)</f>
        <v>0</v>
      </c>
      <c r="I188" s="28">
        <f>ROUND('Consumo Real CadÚnico - MAI2018'!N188,0)</f>
        <v>0</v>
      </c>
      <c r="J188" s="146">
        <v>100</v>
      </c>
      <c r="K188" s="2">
        <v>0</v>
      </c>
      <c r="L188" s="2">
        <f t="shared" si="14"/>
        <v>11.708730515625</v>
      </c>
      <c r="M188" s="2">
        <f t="shared" ca="1" si="20"/>
        <v>1809.5692728281249</v>
      </c>
      <c r="N188" s="2">
        <f t="shared" ca="1" si="17"/>
        <v>1809.5692728281249</v>
      </c>
      <c r="O188" s="2">
        <f t="shared" ca="1" si="18"/>
        <v>3619.1385456562498</v>
      </c>
      <c r="P188" s="2">
        <f t="shared" ca="1" si="15"/>
        <v>0</v>
      </c>
      <c r="Q188" s="2">
        <f t="shared" ca="1" si="16"/>
        <v>0</v>
      </c>
      <c r="R188" s="2">
        <f t="shared" ca="1" si="19"/>
        <v>0</v>
      </c>
      <c r="S188" s="21"/>
      <c r="T188" s="21"/>
    </row>
    <row r="189" spans="7:20">
      <c r="G189" s="146">
        <v>183</v>
      </c>
      <c r="H189" s="28">
        <f>ROUND('Consumo Real CadÚnico - MAI2018'!P189,0)</f>
        <v>0</v>
      </c>
      <c r="I189" s="28">
        <f>ROUND('Consumo Real CadÚnico - MAI2018'!N189,0)</f>
        <v>0</v>
      </c>
      <c r="J189" s="146">
        <v>100</v>
      </c>
      <c r="K189" s="114">
        <v>0</v>
      </c>
      <c r="L189" s="2">
        <f t="shared" si="14"/>
        <v>11.708730515625</v>
      </c>
      <c r="M189" s="2">
        <f t="shared" ca="1" si="20"/>
        <v>1821.27800334375</v>
      </c>
      <c r="N189" s="2">
        <f t="shared" ca="1" si="17"/>
        <v>1821.27800334375</v>
      </c>
      <c r="O189" s="2">
        <f t="shared" ca="1" si="18"/>
        <v>3642.5560066875</v>
      </c>
      <c r="P189" s="2">
        <f t="shared" ca="1" si="15"/>
        <v>0</v>
      </c>
      <c r="Q189" s="2">
        <f t="shared" ca="1" si="16"/>
        <v>0</v>
      </c>
      <c r="R189" s="2">
        <f t="shared" ca="1" si="19"/>
        <v>0</v>
      </c>
      <c r="S189" s="21"/>
      <c r="T189" s="21"/>
    </row>
    <row r="190" spans="7:20">
      <c r="G190" s="146">
        <v>184</v>
      </c>
      <c r="H190" s="28">
        <f>ROUND('Consumo Real CadÚnico - MAI2018'!P190,0)</f>
        <v>0</v>
      </c>
      <c r="I190" s="28">
        <f>ROUND('Consumo Real CadÚnico - MAI2018'!N190,0)</f>
        <v>0</v>
      </c>
      <c r="J190" s="146">
        <v>100</v>
      </c>
      <c r="K190" s="2">
        <v>0</v>
      </c>
      <c r="L190" s="2">
        <f t="shared" si="14"/>
        <v>11.708730515625</v>
      </c>
      <c r="M190" s="2">
        <f t="shared" ca="1" si="20"/>
        <v>1832.9867338593749</v>
      </c>
      <c r="N190" s="2">
        <f t="shared" ca="1" si="17"/>
        <v>1832.9867338593749</v>
      </c>
      <c r="O190" s="2">
        <f t="shared" ca="1" si="18"/>
        <v>3665.9734677187498</v>
      </c>
      <c r="P190" s="2">
        <f t="shared" ca="1" si="15"/>
        <v>0</v>
      </c>
      <c r="Q190" s="2">
        <f t="shared" ca="1" si="16"/>
        <v>0</v>
      </c>
      <c r="R190" s="2">
        <f t="shared" ca="1" si="19"/>
        <v>0</v>
      </c>
      <c r="S190" s="21"/>
      <c r="T190" s="21"/>
    </row>
    <row r="191" spans="7:20">
      <c r="G191" s="146">
        <v>185</v>
      </c>
      <c r="H191" s="28">
        <f>ROUND('Consumo Real CadÚnico - MAI2018'!P191,0)</f>
        <v>0</v>
      </c>
      <c r="I191" s="28">
        <f>ROUND('Consumo Real CadÚnico - MAI2018'!N191,0)</f>
        <v>0</v>
      </c>
      <c r="J191" s="146">
        <v>100</v>
      </c>
      <c r="K191" s="114">
        <v>0</v>
      </c>
      <c r="L191" s="2">
        <f t="shared" si="14"/>
        <v>11.708730515625</v>
      </c>
      <c r="M191" s="2">
        <f t="shared" ca="1" si="20"/>
        <v>1844.695464375</v>
      </c>
      <c r="N191" s="2">
        <f t="shared" ca="1" si="17"/>
        <v>1844.695464375</v>
      </c>
      <c r="O191" s="2">
        <f t="shared" ca="1" si="18"/>
        <v>3689.3909287500001</v>
      </c>
      <c r="P191" s="2">
        <f t="shared" ca="1" si="15"/>
        <v>0</v>
      </c>
      <c r="Q191" s="2">
        <f t="shared" ca="1" si="16"/>
        <v>0</v>
      </c>
      <c r="R191" s="2">
        <f t="shared" ca="1" si="19"/>
        <v>0</v>
      </c>
      <c r="S191" s="21"/>
      <c r="T191" s="21"/>
    </row>
    <row r="192" spans="7:20">
      <c r="G192" s="146">
        <v>186</v>
      </c>
      <c r="H192" s="28">
        <f>ROUND('Consumo Real CadÚnico - MAI2018'!P192,0)</f>
        <v>0</v>
      </c>
      <c r="I192" s="28">
        <f>ROUND('Consumo Real CadÚnico - MAI2018'!N192,0)</f>
        <v>0</v>
      </c>
      <c r="J192" s="146">
        <v>100</v>
      </c>
      <c r="K192" s="2">
        <v>0</v>
      </c>
      <c r="L192" s="2">
        <f t="shared" si="14"/>
        <v>11.708730515625</v>
      </c>
      <c r="M192" s="2">
        <f t="shared" ca="1" si="20"/>
        <v>1856.4041948906249</v>
      </c>
      <c r="N192" s="2">
        <f t="shared" ca="1" si="17"/>
        <v>1856.4041948906249</v>
      </c>
      <c r="O192" s="2">
        <f t="shared" ca="1" si="18"/>
        <v>3712.8083897812498</v>
      </c>
      <c r="P192" s="2">
        <f t="shared" ca="1" si="15"/>
        <v>0</v>
      </c>
      <c r="Q192" s="2">
        <f t="shared" ca="1" si="16"/>
        <v>0</v>
      </c>
      <c r="R192" s="2">
        <f t="shared" ca="1" si="19"/>
        <v>0</v>
      </c>
      <c r="S192" s="21"/>
      <c r="T192" s="21"/>
    </row>
    <row r="193" spans="7:20">
      <c r="G193" s="146">
        <v>187</v>
      </c>
      <c r="H193" s="28">
        <f>ROUND('Consumo Real CadÚnico - MAI2018'!P193,0)</f>
        <v>0</v>
      </c>
      <c r="I193" s="28">
        <f>ROUND('Consumo Real CadÚnico - MAI2018'!N193,0)</f>
        <v>0</v>
      </c>
      <c r="J193" s="146">
        <v>100</v>
      </c>
      <c r="K193" s="114">
        <v>0</v>
      </c>
      <c r="L193" s="2">
        <f t="shared" si="14"/>
        <v>11.708730515625</v>
      </c>
      <c r="M193" s="2">
        <f t="shared" ca="1" si="20"/>
        <v>1868.11292540625</v>
      </c>
      <c r="N193" s="2">
        <f t="shared" ca="1" si="17"/>
        <v>1868.11292540625</v>
      </c>
      <c r="O193" s="2">
        <f t="shared" ca="1" si="18"/>
        <v>3736.2258508125001</v>
      </c>
      <c r="P193" s="2">
        <f t="shared" ca="1" si="15"/>
        <v>0</v>
      </c>
      <c r="Q193" s="2">
        <f t="shared" ca="1" si="16"/>
        <v>0</v>
      </c>
      <c r="R193" s="2">
        <f t="shared" ca="1" si="19"/>
        <v>0</v>
      </c>
      <c r="S193" s="21"/>
      <c r="T193" s="21"/>
    </row>
    <row r="194" spans="7:20">
      <c r="G194" s="146">
        <v>188</v>
      </c>
      <c r="H194" s="28">
        <f>ROUND('Consumo Real CadÚnico - MAI2018'!P194,0)</f>
        <v>0</v>
      </c>
      <c r="I194" s="28">
        <f>ROUND('Consumo Real CadÚnico - MAI2018'!N194,0)</f>
        <v>0</v>
      </c>
      <c r="J194" s="146">
        <v>100</v>
      </c>
      <c r="K194" s="2">
        <v>0</v>
      </c>
      <c r="L194" s="2">
        <f t="shared" si="14"/>
        <v>11.708730515625</v>
      </c>
      <c r="M194" s="2">
        <f t="shared" ca="1" si="20"/>
        <v>1879.8216559218749</v>
      </c>
      <c r="N194" s="2">
        <f t="shared" ca="1" si="17"/>
        <v>1879.8216559218749</v>
      </c>
      <c r="O194" s="2">
        <f t="shared" ca="1" si="18"/>
        <v>3759.6433118437499</v>
      </c>
      <c r="P194" s="2">
        <f t="shared" ca="1" si="15"/>
        <v>0</v>
      </c>
      <c r="Q194" s="2">
        <f t="shared" ca="1" si="16"/>
        <v>0</v>
      </c>
      <c r="R194" s="2">
        <f t="shared" ca="1" si="19"/>
        <v>0</v>
      </c>
      <c r="S194" s="21"/>
      <c r="T194" s="21"/>
    </row>
    <row r="195" spans="7:20">
      <c r="G195" s="146">
        <v>189</v>
      </c>
      <c r="H195" s="28">
        <f>ROUND('Consumo Real CadÚnico - MAI2018'!P195,0)</f>
        <v>0</v>
      </c>
      <c r="I195" s="28">
        <f>ROUND('Consumo Real CadÚnico - MAI2018'!N195,0)</f>
        <v>0</v>
      </c>
      <c r="J195" s="146">
        <v>100</v>
      </c>
      <c r="K195" s="114">
        <v>0</v>
      </c>
      <c r="L195" s="2">
        <f t="shared" si="14"/>
        <v>11.708730515625</v>
      </c>
      <c r="M195" s="2">
        <f t="shared" ca="1" si="20"/>
        <v>1891.5303864375001</v>
      </c>
      <c r="N195" s="2">
        <f t="shared" ca="1" si="17"/>
        <v>1891.5303864375001</v>
      </c>
      <c r="O195" s="2">
        <f t="shared" ca="1" si="18"/>
        <v>3783.0607728750001</v>
      </c>
      <c r="P195" s="2">
        <f t="shared" ca="1" si="15"/>
        <v>0</v>
      </c>
      <c r="Q195" s="2">
        <f t="shared" ca="1" si="16"/>
        <v>0</v>
      </c>
      <c r="R195" s="2">
        <f t="shared" ca="1" si="19"/>
        <v>0</v>
      </c>
      <c r="S195" s="21"/>
      <c r="T195" s="21"/>
    </row>
    <row r="196" spans="7:20">
      <c r="G196" s="146">
        <v>190</v>
      </c>
      <c r="H196" s="28">
        <f>ROUND('Consumo Real CadÚnico - MAI2018'!P196,0)</f>
        <v>0</v>
      </c>
      <c r="I196" s="28">
        <f>ROUND('Consumo Real CadÚnico - MAI2018'!N196,0)</f>
        <v>0</v>
      </c>
      <c r="J196" s="146">
        <v>100</v>
      </c>
      <c r="K196" s="2">
        <v>0</v>
      </c>
      <c r="L196" s="2">
        <f t="shared" si="14"/>
        <v>11.708730515625</v>
      </c>
      <c r="M196" s="2">
        <f t="shared" ca="1" si="20"/>
        <v>1903.2391169531249</v>
      </c>
      <c r="N196" s="2">
        <f t="shared" ca="1" si="17"/>
        <v>1903.2391169531249</v>
      </c>
      <c r="O196" s="2">
        <f t="shared" ca="1" si="18"/>
        <v>3806.4782339062499</v>
      </c>
      <c r="P196" s="2">
        <f t="shared" ca="1" si="15"/>
        <v>0</v>
      </c>
      <c r="Q196" s="2">
        <f t="shared" ca="1" si="16"/>
        <v>0</v>
      </c>
      <c r="R196" s="2">
        <f t="shared" ca="1" si="19"/>
        <v>0</v>
      </c>
      <c r="S196" s="21"/>
      <c r="T196" s="21"/>
    </row>
    <row r="197" spans="7:20">
      <c r="G197" s="146">
        <v>191</v>
      </c>
      <c r="H197" s="28">
        <f>ROUND('Consumo Real CadÚnico - MAI2018'!P197,0)</f>
        <v>0</v>
      </c>
      <c r="I197" s="28">
        <f>ROUND('Consumo Real CadÚnico - MAI2018'!N197,0)</f>
        <v>0</v>
      </c>
      <c r="J197" s="146">
        <v>100</v>
      </c>
      <c r="K197" s="114">
        <v>0</v>
      </c>
      <c r="L197" s="2">
        <f t="shared" si="14"/>
        <v>11.708730515625</v>
      </c>
      <c r="M197" s="2">
        <f t="shared" ca="1" si="20"/>
        <v>1914.9478474687498</v>
      </c>
      <c r="N197" s="2">
        <f t="shared" ca="1" si="17"/>
        <v>1914.9478474687498</v>
      </c>
      <c r="O197" s="2">
        <f t="shared" ca="1" si="18"/>
        <v>3829.8956949374997</v>
      </c>
      <c r="P197" s="2">
        <f t="shared" ca="1" si="15"/>
        <v>0</v>
      </c>
      <c r="Q197" s="2">
        <f t="shared" ca="1" si="16"/>
        <v>0</v>
      </c>
      <c r="R197" s="2">
        <f t="shared" ca="1" si="19"/>
        <v>0</v>
      </c>
      <c r="S197" s="21"/>
      <c r="T197" s="21"/>
    </row>
    <row r="198" spans="7:20">
      <c r="G198" s="146">
        <v>192</v>
      </c>
      <c r="H198" s="28">
        <f>ROUND('Consumo Real CadÚnico - MAI2018'!P198,0)</f>
        <v>0</v>
      </c>
      <c r="I198" s="28">
        <f>ROUND('Consumo Real CadÚnico - MAI2018'!N198,0)</f>
        <v>0</v>
      </c>
      <c r="J198" s="146">
        <v>100</v>
      </c>
      <c r="K198" s="2">
        <v>0</v>
      </c>
      <c r="L198" s="2">
        <f t="shared" ref="L198:L261" si="21">_xlfn.IFS(AND(G198&gt;=$B$6,G198&lt;$B$7),$D$6,AND(G198&gt;=$B$7,G198&lt;$B$8),$D$7,AND(G198&gt;=$B$8,G198&lt;$B$9),$D$8,AND(G198&gt;=$B$9,G198&lt;$B$10),$D$9,AND(G198&gt;=$B$10,G198&lt;$B$11),$D$10,AND(G198&gt;=$B$11,G198&lt;$B$12),$D$11,AND(G198&gt;=$B$12,G198&lt;$B$13),$D$12)</f>
        <v>11.708730515625</v>
      </c>
      <c r="M198" s="2">
        <f t="shared" ca="1" si="20"/>
        <v>1926.656577984375</v>
      </c>
      <c r="N198" s="2">
        <f t="shared" ca="1" si="17"/>
        <v>1926.656577984375</v>
      </c>
      <c r="O198" s="2">
        <f t="shared" ca="1" si="18"/>
        <v>3853.3131559687499</v>
      </c>
      <c r="P198" s="2">
        <f t="shared" ref="P198:P261" ca="1" si="22">H198*M198</f>
        <v>0</v>
      </c>
      <c r="Q198" s="2">
        <f t="shared" ref="Q198:Q261" ca="1" si="23">H198*N198</f>
        <v>0</v>
      </c>
      <c r="R198" s="2">
        <f t="shared" ca="1" si="19"/>
        <v>0</v>
      </c>
      <c r="S198" s="21"/>
      <c r="T198" s="21"/>
    </row>
    <row r="199" spans="7:20">
      <c r="G199" s="146">
        <v>193</v>
      </c>
      <c r="H199" s="28">
        <f>ROUND('Consumo Real CadÚnico - MAI2018'!P199,0)</f>
        <v>0</v>
      </c>
      <c r="I199" s="28">
        <f>ROUND('Consumo Real CadÚnico - MAI2018'!N199,0)</f>
        <v>0</v>
      </c>
      <c r="J199" s="146">
        <v>100</v>
      </c>
      <c r="K199" s="114">
        <v>0</v>
      </c>
      <c r="L199" s="2">
        <f t="shared" si="21"/>
        <v>11.708730515625</v>
      </c>
      <c r="M199" s="2">
        <f t="shared" ca="1" si="20"/>
        <v>1938.3653084999999</v>
      </c>
      <c r="N199" s="2">
        <f t="shared" ref="N199:N262" ca="1" si="24">M199*(J199/100)</f>
        <v>1938.3653084999999</v>
      </c>
      <c r="O199" s="2">
        <f t="shared" ref="O199:O262" ca="1" si="25">M199+N199</f>
        <v>3876.7306169999997</v>
      </c>
      <c r="P199" s="2">
        <f t="shared" ca="1" si="22"/>
        <v>0</v>
      </c>
      <c r="Q199" s="2">
        <f t="shared" ca="1" si="23"/>
        <v>0</v>
      </c>
      <c r="R199" s="2">
        <f t="shared" ref="R199:R262" ca="1" si="26">H199*O199</f>
        <v>0</v>
      </c>
      <c r="S199" s="21"/>
      <c r="T199" s="21"/>
    </row>
    <row r="200" spans="7:20">
      <c r="G200" s="146">
        <v>194</v>
      </c>
      <c r="H200" s="28">
        <f>ROUND('Consumo Real CadÚnico - MAI2018'!P200,0)</f>
        <v>0</v>
      </c>
      <c r="I200" s="28">
        <f>ROUND('Consumo Real CadÚnico - MAI2018'!N200,0)</f>
        <v>0</v>
      </c>
      <c r="J200" s="146">
        <v>100</v>
      </c>
      <c r="K200" s="2">
        <v>0</v>
      </c>
      <c r="L200" s="2">
        <f t="shared" si="21"/>
        <v>11.708730515625</v>
      </c>
      <c r="M200" s="2">
        <f t="shared" ref="M200:M263" ca="1" si="27">_xlfn.IFS(AND(G200&gt;=$B$6,G200&lt;$B$7),K200+G200*L200,         AND(G200&gt;=$B$7,G200&lt;$B$8),INDEX($M$7:$M$1079,$B$7-1,1)+(G200-INDEX($G$7:$G$1079,$B$7-1,1))*L200,     AND(G200&gt;=$B$8,G200&lt;$B$9),INDEX($M$7:$M$1079,$B$8-1,1)+(G200-INDEX($G$7:$G$1079,$B$8-1,1))*L200,   AND(G200&gt;=$B$9,G200&lt;$B$10),INDEX($M$7:$M$1079,$B$9-1,1)+(G200-INDEX($G$7:$G$1079,$B$9-1,1))*L200,      AND(G200&gt;=$B$10,G200&lt;$B$11),INDEX($M$7:$M$1079,$B$10-1,1)+(G200-INDEX($G$7:$G$1079,$B$10-1,1))*L200,    AND(G200&gt;=$B$11,G200&lt;$B$12),INDEX($M$7:$M$1079,$B$11-1,1)+(G200-INDEX($G$7:$G$1079,$B$11-1,1))*L200,          AND(G200&gt;=$B$12,G200&lt;$B$13),INDEX($M$7:$M$1079,$B$12-1,1)+(G200-INDEX($G$7:$G$1079,$B$12-1,1))*L200,    AND(G200&gt;=$B$12,G200&lt;$B$13),INDEX($M$7:$M$1079,$B$12-1,1)+(G200-INDEX($G$7:$G$1079,$B$12-1,1))*L200                )</f>
        <v>1950.074039015625</v>
      </c>
      <c r="N200" s="2">
        <f t="shared" ca="1" si="24"/>
        <v>1950.074039015625</v>
      </c>
      <c r="O200" s="2">
        <f t="shared" ca="1" si="25"/>
        <v>3900.14807803125</v>
      </c>
      <c r="P200" s="2">
        <f t="shared" ca="1" si="22"/>
        <v>0</v>
      </c>
      <c r="Q200" s="2">
        <f t="shared" ca="1" si="23"/>
        <v>0</v>
      </c>
      <c r="R200" s="2">
        <f t="shared" ca="1" si="26"/>
        <v>0</v>
      </c>
      <c r="S200" s="21"/>
      <c r="T200" s="21"/>
    </row>
    <row r="201" spans="7:20">
      <c r="G201" s="146">
        <v>195</v>
      </c>
      <c r="H201" s="28">
        <f>ROUND('Consumo Real CadÚnico - MAI2018'!P201,0)</f>
        <v>0</v>
      </c>
      <c r="I201" s="28">
        <f>ROUND('Consumo Real CadÚnico - MAI2018'!N201,0)</f>
        <v>0</v>
      </c>
      <c r="J201" s="146">
        <v>100</v>
      </c>
      <c r="K201" s="114">
        <v>0</v>
      </c>
      <c r="L201" s="2">
        <f t="shared" si="21"/>
        <v>11.708730515625</v>
      </c>
      <c r="M201" s="2">
        <f t="shared" ca="1" si="27"/>
        <v>1961.7827695312499</v>
      </c>
      <c r="N201" s="2">
        <f t="shared" ca="1" si="24"/>
        <v>1961.7827695312499</v>
      </c>
      <c r="O201" s="2">
        <f t="shared" ca="1" si="25"/>
        <v>3923.5655390624997</v>
      </c>
      <c r="P201" s="2">
        <f t="shared" ca="1" si="22"/>
        <v>0</v>
      </c>
      <c r="Q201" s="2">
        <f t="shared" ca="1" si="23"/>
        <v>0</v>
      </c>
      <c r="R201" s="2">
        <f t="shared" ca="1" si="26"/>
        <v>0</v>
      </c>
      <c r="S201" s="21"/>
      <c r="T201" s="21"/>
    </row>
    <row r="202" spans="7:20">
      <c r="G202" s="146">
        <v>196</v>
      </c>
      <c r="H202" s="28">
        <f>ROUND('Consumo Real CadÚnico - MAI2018'!P202,0)</f>
        <v>0</v>
      </c>
      <c r="I202" s="28">
        <f>ROUND('Consumo Real CadÚnico - MAI2018'!N202,0)</f>
        <v>0</v>
      </c>
      <c r="J202" s="146">
        <v>100</v>
      </c>
      <c r="K202" s="2">
        <v>0</v>
      </c>
      <c r="L202" s="2">
        <f t="shared" si="21"/>
        <v>11.708730515625</v>
      </c>
      <c r="M202" s="2">
        <f t="shared" ca="1" si="27"/>
        <v>1973.491500046875</v>
      </c>
      <c r="N202" s="2">
        <f t="shared" ca="1" si="24"/>
        <v>1973.491500046875</v>
      </c>
      <c r="O202" s="2">
        <f t="shared" ca="1" si="25"/>
        <v>3946.98300009375</v>
      </c>
      <c r="P202" s="2">
        <f t="shared" ca="1" si="22"/>
        <v>0</v>
      </c>
      <c r="Q202" s="2">
        <f t="shared" ca="1" si="23"/>
        <v>0</v>
      </c>
      <c r="R202" s="2">
        <f t="shared" ca="1" si="26"/>
        <v>0</v>
      </c>
      <c r="S202" s="21"/>
      <c r="T202" s="21"/>
    </row>
    <row r="203" spans="7:20">
      <c r="G203" s="146">
        <v>197</v>
      </c>
      <c r="H203" s="28">
        <f>ROUND('Consumo Real CadÚnico - MAI2018'!P203,0)</f>
        <v>0</v>
      </c>
      <c r="I203" s="28">
        <f>ROUND('Consumo Real CadÚnico - MAI2018'!N203,0)</f>
        <v>0</v>
      </c>
      <c r="J203" s="146">
        <v>100</v>
      </c>
      <c r="K203" s="114">
        <v>0</v>
      </c>
      <c r="L203" s="2">
        <f t="shared" si="21"/>
        <v>11.708730515625</v>
      </c>
      <c r="M203" s="2">
        <f t="shared" ca="1" si="27"/>
        <v>1985.2002305624999</v>
      </c>
      <c r="N203" s="2">
        <f t="shared" ca="1" si="24"/>
        <v>1985.2002305624999</v>
      </c>
      <c r="O203" s="2">
        <f t="shared" ca="1" si="25"/>
        <v>3970.4004611249998</v>
      </c>
      <c r="P203" s="2">
        <f t="shared" ca="1" si="22"/>
        <v>0</v>
      </c>
      <c r="Q203" s="2">
        <f t="shared" ca="1" si="23"/>
        <v>0</v>
      </c>
      <c r="R203" s="2">
        <f t="shared" ca="1" si="26"/>
        <v>0</v>
      </c>
      <c r="S203" s="21"/>
      <c r="T203" s="21"/>
    </row>
    <row r="204" spans="7:20">
      <c r="G204" s="146">
        <v>198</v>
      </c>
      <c r="H204" s="28">
        <f>ROUND('Consumo Real CadÚnico - MAI2018'!P204,0)</f>
        <v>0</v>
      </c>
      <c r="I204" s="28">
        <f>ROUND('Consumo Real CadÚnico - MAI2018'!N204,0)</f>
        <v>0</v>
      </c>
      <c r="J204" s="146">
        <v>100</v>
      </c>
      <c r="K204" s="2">
        <v>0</v>
      </c>
      <c r="L204" s="2">
        <f t="shared" si="21"/>
        <v>11.708730515625</v>
      </c>
      <c r="M204" s="2">
        <f t="shared" ca="1" si="27"/>
        <v>1996.908961078125</v>
      </c>
      <c r="N204" s="2">
        <f t="shared" ca="1" si="24"/>
        <v>1996.908961078125</v>
      </c>
      <c r="O204" s="2">
        <f t="shared" ca="1" si="25"/>
        <v>3993.81792215625</v>
      </c>
      <c r="P204" s="2">
        <f t="shared" ca="1" si="22"/>
        <v>0</v>
      </c>
      <c r="Q204" s="2">
        <f t="shared" ca="1" si="23"/>
        <v>0</v>
      </c>
      <c r="R204" s="2">
        <f t="shared" ca="1" si="26"/>
        <v>0</v>
      </c>
      <c r="S204" s="21"/>
      <c r="T204" s="21"/>
    </row>
    <row r="205" spans="7:20">
      <c r="G205" s="146">
        <v>199</v>
      </c>
      <c r="H205" s="28">
        <f>ROUND('Consumo Real CadÚnico - MAI2018'!P205,0)</f>
        <v>0</v>
      </c>
      <c r="I205" s="28">
        <f>ROUND('Consumo Real CadÚnico - MAI2018'!N205,0)</f>
        <v>0</v>
      </c>
      <c r="J205" s="146">
        <v>100</v>
      </c>
      <c r="K205" s="114">
        <v>0</v>
      </c>
      <c r="L205" s="2">
        <f t="shared" si="21"/>
        <v>11.708730515625</v>
      </c>
      <c r="M205" s="2">
        <f t="shared" ca="1" si="27"/>
        <v>2008.6176915937499</v>
      </c>
      <c r="N205" s="2">
        <f t="shared" ca="1" si="24"/>
        <v>2008.6176915937499</v>
      </c>
      <c r="O205" s="2">
        <f t="shared" ca="1" si="25"/>
        <v>4017.2353831874998</v>
      </c>
      <c r="P205" s="2">
        <f t="shared" ca="1" si="22"/>
        <v>0</v>
      </c>
      <c r="Q205" s="2">
        <f t="shared" ca="1" si="23"/>
        <v>0</v>
      </c>
      <c r="R205" s="2">
        <f t="shared" ca="1" si="26"/>
        <v>0</v>
      </c>
      <c r="S205" s="21"/>
      <c r="T205" s="21"/>
    </row>
    <row r="206" spans="7:20">
      <c r="G206" s="146">
        <v>200</v>
      </c>
      <c r="H206" s="28">
        <f>ROUND('Consumo Real CadÚnico - MAI2018'!P206,0)</f>
        <v>0</v>
      </c>
      <c r="I206" s="28">
        <f>ROUND('Consumo Real CadÚnico - MAI2018'!N206,0)</f>
        <v>0</v>
      </c>
      <c r="J206" s="146">
        <v>100</v>
      </c>
      <c r="K206" s="2">
        <v>0</v>
      </c>
      <c r="L206" s="2">
        <f t="shared" si="21"/>
        <v>11.708730515625</v>
      </c>
      <c r="M206" s="2">
        <f t="shared" ca="1" si="27"/>
        <v>2020.326422109375</v>
      </c>
      <c r="N206" s="2">
        <f t="shared" ca="1" si="24"/>
        <v>2020.326422109375</v>
      </c>
      <c r="O206" s="2">
        <f t="shared" ca="1" si="25"/>
        <v>4040.65284421875</v>
      </c>
      <c r="P206" s="2">
        <f t="shared" ca="1" si="22"/>
        <v>0</v>
      </c>
      <c r="Q206" s="2">
        <f t="shared" ca="1" si="23"/>
        <v>0</v>
      </c>
      <c r="R206" s="2">
        <f t="shared" ca="1" si="26"/>
        <v>0</v>
      </c>
      <c r="S206" s="21"/>
      <c r="T206" s="21"/>
    </row>
    <row r="207" spans="7:20">
      <c r="G207" s="146">
        <v>201</v>
      </c>
      <c r="H207" s="28">
        <f>ROUND('Consumo Real CadÚnico - MAI2018'!P207,0)</f>
        <v>0</v>
      </c>
      <c r="I207" s="28">
        <f>ROUND('Consumo Real CadÚnico - MAI2018'!N207,0)</f>
        <v>0</v>
      </c>
      <c r="J207" s="146">
        <v>100</v>
      </c>
      <c r="K207" s="114">
        <v>0</v>
      </c>
      <c r="L207" s="2">
        <f t="shared" si="21"/>
        <v>11.708730515625</v>
      </c>
      <c r="M207" s="2">
        <f t="shared" ca="1" si="27"/>
        <v>2032.0351526249999</v>
      </c>
      <c r="N207" s="2">
        <f t="shared" ca="1" si="24"/>
        <v>2032.0351526249999</v>
      </c>
      <c r="O207" s="2">
        <f t="shared" ca="1" si="25"/>
        <v>4064.0703052499998</v>
      </c>
      <c r="P207" s="2">
        <f t="shared" ca="1" si="22"/>
        <v>0</v>
      </c>
      <c r="Q207" s="2">
        <f t="shared" ca="1" si="23"/>
        <v>0</v>
      </c>
      <c r="R207" s="2">
        <f t="shared" ca="1" si="26"/>
        <v>0</v>
      </c>
      <c r="S207" s="21"/>
      <c r="T207" s="21"/>
    </row>
    <row r="208" spans="7:20">
      <c r="G208" s="146">
        <v>202</v>
      </c>
      <c r="H208" s="28">
        <f>ROUND('Consumo Real CadÚnico - MAI2018'!P208,0)</f>
        <v>0</v>
      </c>
      <c r="I208" s="28">
        <f>ROUND('Consumo Real CadÚnico - MAI2018'!N208,0)</f>
        <v>0</v>
      </c>
      <c r="J208" s="146">
        <v>100</v>
      </c>
      <c r="K208" s="2">
        <v>0</v>
      </c>
      <c r="L208" s="2">
        <f t="shared" si="21"/>
        <v>11.708730515625</v>
      </c>
      <c r="M208" s="2">
        <f t="shared" ca="1" si="27"/>
        <v>2043.743883140625</v>
      </c>
      <c r="N208" s="2">
        <f t="shared" ca="1" si="24"/>
        <v>2043.743883140625</v>
      </c>
      <c r="O208" s="2">
        <f t="shared" ca="1" si="25"/>
        <v>4087.4877662812501</v>
      </c>
      <c r="P208" s="2">
        <f t="shared" ca="1" si="22"/>
        <v>0</v>
      </c>
      <c r="Q208" s="2">
        <f t="shared" ca="1" si="23"/>
        <v>0</v>
      </c>
      <c r="R208" s="2">
        <f t="shared" ca="1" si="26"/>
        <v>0</v>
      </c>
      <c r="S208" s="21"/>
      <c r="T208" s="21"/>
    </row>
    <row r="209" spans="7:20">
      <c r="G209" s="146">
        <v>203</v>
      </c>
      <c r="H209" s="28">
        <f>ROUND('Consumo Real CadÚnico - MAI2018'!P209,0)</f>
        <v>0</v>
      </c>
      <c r="I209" s="28">
        <f>ROUND('Consumo Real CadÚnico - MAI2018'!N209,0)</f>
        <v>0</v>
      </c>
      <c r="J209" s="146">
        <v>100</v>
      </c>
      <c r="K209" s="114">
        <v>0</v>
      </c>
      <c r="L209" s="2">
        <f t="shared" si="21"/>
        <v>11.708730515625</v>
      </c>
      <c r="M209" s="2">
        <f t="shared" ca="1" si="27"/>
        <v>2055.4526136562499</v>
      </c>
      <c r="N209" s="2">
        <f t="shared" ca="1" si="24"/>
        <v>2055.4526136562499</v>
      </c>
      <c r="O209" s="2">
        <f t="shared" ca="1" si="25"/>
        <v>4110.9052273124998</v>
      </c>
      <c r="P209" s="2">
        <f t="shared" ca="1" si="22"/>
        <v>0</v>
      </c>
      <c r="Q209" s="2">
        <f t="shared" ca="1" si="23"/>
        <v>0</v>
      </c>
      <c r="R209" s="2">
        <f t="shared" ca="1" si="26"/>
        <v>0</v>
      </c>
      <c r="S209" s="21"/>
      <c r="T209" s="21"/>
    </row>
    <row r="210" spans="7:20">
      <c r="G210" s="146">
        <v>204</v>
      </c>
      <c r="H210" s="28">
        <f>ROUND('Consumo Real CadÚnico - MAI2018'!P210,0)</f>
        <v>0</v>
      </c>
      <c r="I210" s="28">
        <f>ROUND('Consumo Real CadÚnico - MAI2018'!N210,0)</f>
        <v>0</v>
      </c>
      <c r="J210" s="146">
        <v>100</v>
      </c>
      <c r="K210" s="2">
        <v>0</v>
      </c>
      <c r="L210" s="2">
        <f t="shared" si="21"/>
        <v>11.708730515625</v>
      </c>
      <c r="M210" s="2">
        <f t="shared" ca="1" si="27"/>
        <v>2067.161344171875</v>
      </c>
      <c r="N210" s="2">
        <f t="shared" ca="1" si="24"/>
        <v>2067.161344171875</v>
      </c>
      <c r="O210" s="2">
        <f t="shared" ca="1" si="25"/>
        <v>4134.3226883437501</v>
      </c>
      <c r="P210" s="2">
        <f t="shared" ca="1" si="22"/>
        <v>0</v>
      </c>
      <c r="Q210" s="2">
        <f t="shared" ca="1" si="23"/>
        <v>0</v>
      </c>
      <c r="R210" s="2">
        <f t="shared" ca="1" si="26"/>
        <v>0</v>
      </c>
      <c r="S210" s="21"/>
      <c r="T210" s="21"/>
    </row>
    <row r="211" spans="7:20">
      <c r="G211" s="146">
        <v>205</v>
      </c>
      <c r="H211" s="28">
        <f>ROUND('Consumo Real CadÚnico - MAI2018'!P211,0)</f>
        <v>0</v>
      </c>
      <c r="I211" s="28">
        <f>ROUND('Consumo Real CadÚnico - MAI2018'!N211,0)</f>
        <v>0</v>
      </c>
      <c r="J211" s="146">
        <v>100</v>
      </c>
      <c r="K211" s="114">
        <v>0</v>
      </c>
      <c r="L211" s="2">
        <f t="shared" si="21"/>
        <v>11.708730515625</v>
      </c>
      <c r="M211" s="2">
        <f t="shared" ca="1" si="27"/>
        <v>2078.8700746875002</v>
      </c>
      <c r="N211" s="2">
        <f t="shared" ca="1" si="24"/>
        <v>2078.8700746875002</v>
      </c>
      <c r="O211" s="2">
        <f t="shared" ca="1" si="25"/>
        <v>4157.7401493750003</v>
      </c>
      <c r="P211" s="2">
        <f t="shared" ca="1" si="22"/>
        <v>0</v>
      </c>
      <c r="Q211" s="2">
        <f t="shared" ca="1" si="23"/>
        <v>0</v>
      </c>
      <c r="R211" s="2">
        <f t="shared" ca="1" si="26"/>
        <v>0</v>
      </c>
      <c r="S211" s="21"/>
      <c r="T211" s="21"/>
    </row>
    <row r="212" spans="7:20">
      <c r="G212" s="146">
        <v>206</v>
      </c>
      <c r="H212" s="28">
        <f>ROUND('Consumo Real CadÚnico - MAI2018'!P212,0)</f>
        <v>0</v>
      </c>
      <c r="I212" s="28">
        <f>ROUND('Consumo Real CadÚnico - MAI2018'!N212,0)</f>
        <v>0</v>
      </c>
      <c r="J212" s="146">
        <v>100</v>
      </c>
      <c r="K212" s="2">
        <v>0</v>
      </c>
      <c r="L212" s="2">
        <f t="shared" si="21"/>
        <v>11.708730515625</v>
      </c>
      <c r="M212" s="2">
        <f t="shared" ca="1" si="27"/>
        <v>2090.5788052031248</v>
      </c>
      <c r="N212" s="2">
        <f t="shared" ca="1" si="24"/>
        <v>2090.5788052031248</v>
      </c>
      <c r="O212" s="2">
        <f t="shared" ca="1" si="25"/>
        <v>4181.1576104062497</v>
      </c>
      <c r="P212" s="2">
        <f t="shared" ca="1" si="22"/>
        <v>0</v>
      </c>
      <c r="Q212" s="2">
        <f t="shared" ca="1" si="23"/>
        <v>0</v>
      </c>
      <c r="R212" s="2">
        <f t="shared" ca="1" si="26"/>
        <v>0</v>
      </c>
      <c r="S212" s="21"/>
      <c r="T212" s="21"/>
    </row>
    <row r="213" spans="7:20">
      <c r="G213" s="146">
        <v>207</v>
      </c>
      <c r="H213" s="28">
        <f>ROUND('Consumo Real CadÚnico - MAI2018'!P213,0)</f>
        <v>0</v>
      </c>
      <c r="I213" s="28">
        <f>ROUND('Consumo Real CadÚnico - MAI2018'!N213,0)</f>
        <v>0</v>
      </c>
      <c r="J213" s="146">
        <v>100</v>
      </c>
      <c r="K213" s="114">
        <v>0</v>
      </c>
      <c r="L213" s="2">
        <f t="shared" si="21"/>
        <v>11.708730515625</v>
      </c>
      <c r="M213" s="2">
        <f t="shared" ca="1" si="27"/>
        <v>2102.28753571875</v>
      </c>
      <c r="N213" s="2">
        <f t="shared" ca="1" si="24"/>
        <v>2102.28753571875</v>
      </c>
      <c r="O213" s="2">
        <f t="shared" ca="1" si="25"/>
        <v>4204.5750714374999</v>
      </c>
      <c r="P213" s="2">
        <f t="shared" ca="1" si="22"/>
        <v>0</v>
      </c>
      <c r="Q213" s="2">
        <f t="shared" ca="1" si="23"/>
        <v>0</v>
      </c>
      <c r="R213" s="2">
        <f t="shared" ca="1" si="26"/>
        <v>0</v>
      </c>
      <c r="S213" s="21"/>
      <c r="T213" s="21"/>
    </row>
    <row r="214" spans="7:20">
      <c r="G214" s="146">
        <v>208</v>
      </c>
      <c r="H214" s="28">
        <f>ROUND('Consumo Real CadÚnico - MAI2018'!P214,0)</f>
        <v>0</v>
      </c>
      <c r="I214" s="28">
        <f>ROUND('Consumo Real CadÚnico - MAI2018'!N214,0)</f>
        <v>0</v>
      </c>
      <c r="J214" s="146">
        <v>100</v>
      </c>
      <c r="K214" s="2">
        <v>0</v>
      </c>
      <c r="L214" s="2">
        <f t="shared" si="21"/>
        <v>11.708730515625</v>
      </c>
      <c r="M214" s="2">
        <f t="shared" ca="1" si="27"/>
        <v>2113.9962662343751</v>
      </c>
      <c r="N214" s="2">
        <f t="shared" ca="1" si="24"/>
        <v>2113.9962662343751</v>
      </c>
      <c r="O214" s="2">
        <f t="shared" ca="1" si="25"/>
        <v>4227.9925324687501</v>
      </c>
      <c r="P214" s="2">
        <f t="shared" ca="1" si="22"/>
        <v>0</v>
      </c>
      <c r="Q214" s="2">
        <f t="shared" ca="1" si="23"/>
        <v>0</v>
      </c>
      <c r="R214" s="2">
        <f t="shared" ca="1" si="26"/>
        <v>0</v>
      </c>
      <c r="S214" s="21"/>
      <c r="T214" s="21"/>
    </row>
    <row r="215" spans="7:20">
      <c r="G215" s="146">
        <v>209</v>
      </c>
      <c r="H215" s="28">
        <f>ROUND('Consumo Real CadÚnico - MAI2018'!P215,0)</f>
        <v>0</v>
      </c>
      <c r="I215" s="28">
        <f>ROUND('Consumo Real CadÚnico - MAI2018'!N215,0)</f>
        <v>0</v>
      </c>
      <c r="J215" s="146">
        <v>100</v>
      </c>
      <c r="K215" s="114">
        <v>0</v>
      </c>
      <c r="L215" s="2">
        <f t="shared" si="21"/>
        <v>11.708730515625</v>
      </c>
      <c r="M215" s="2">
        <f t="shared" ca="1" si="27"/>
        <v>2125.7049967500002</v>
      </c>
      <c r="N215" s="2">
        <f t="shared" ca="1" si="24"/>
        <v>2125.7049967500002</v>
      </c>
      <c r="O215" s="2">
        <f t="shared" ca="1" si="25"/>
        <v>4251.4099935000004</v>
      </c>
      <c r="P215" s="2">
        <f t="shared" ca="1" si="22"/>
        <v>0</v>
      </c>
      <c r="Q215" s="2">
        <f t="shared" ca="1" si="23"/>
        <v>0</v>
      </c>
      <c r="R215" s="2">
        <f t="shared" ca="1" si="26"/>
        <v>0</v>
      </c>
      <c r="S215" s="21"/>
      <c r="T215" s="21"/>
    </row>
    <row r="216" spans="7:20">
      <c r="G216" s="146">
        <v>210</v>
      </c>
      <c r="H216" s="28">
        <f>ROUND('Consumo Real CadÚnico - MAI2018'!P216,0)</f>
        <v>0</v>
      </c>
      <c r="I216" s="28">
        <f>ROUND('Consumo Real CadÚnico - MAI2018'!N216,0)</f>
        <v>0</v>
      </c>
      <c r="J216" s="146">
        <v>100</v>
      </c>
      <c r="K216" s="2">
        <v>0</v>
      </c>
      <c r="L216" s="2">
        <f t="shared" si="21"/>
        <v>11.708730515625</v>
      </c>
      <c r="M216" s="2">
        <f t="shared" ca="1" si="27"/>
        <v>2137.4137272656249</v>
      </c>
      <c r="N216" s="2">
        <f t="shared" ca="1" si="24"/>
        <v>2137.4137272656249</v>
      </c>
      <c r="O216" s="2">
        <f t="shared" ca="1" si="25"/>
        <v>4274.8274545312497</v>
      </c>
      <c r="P216" s="2">
        <f t="shared" ca="1" si="22"/>
        <v>0</v>
      </c>
      <c r="Q216" s="2">
        <f t="shared" ca="1" si="23"/>
        <v>0</v>
      </c>
      <c r="R216" s="2">
        <f t="shared" ca="1" si="26"/>
        <v>0</v>
      </c>
      <c r="S216" s="21"/>
      <c r="T216" s="21"/>
    </row>
    <row r="217" spans="7:20">
      <c r="G217" s="146">
        <v>211</v>
      </c>
      <c r="H217" s="28">
        <f>ROUND('Consumo Real CadÚnico - MAI2018'!P217,0)</f>
        <v>0</v>
      </c>
      <c r="I217" s="28">
        <f>ROUND('Consumo Real CadÚnico - MAI2018'!N217,0)</f>
        <v>0</v>
      </c>
      <c r="J217" s="146">
        <v>100</v>
      </c>
      <c r="K217" s="114">
        <v>0</v>
      </c>
      <c r="L217" s="2">
        <f t="shared" si="21"/>
        <v>11.708730515625</v>
      </c>
      <c r="M217" s="2">
        <f t="shared" ca="1" si="27"/>
        <v>2149.12245778125</v>
      </c>
      <c r="N217" s="2">
        <f t="shared" ca="1" si="24"/>
        <v>2149.12245778125</v>
      </c>
      <c r="O217" s="2">
        <f t="shared" ca="1" si="25"/>
        <v>4298.2449155625</v>
      </c>
      <c r="P217" s="2">
        <f t="shared" ca="1" si="22"/>
        <v>0</v>
      </c>
      <c r="Q217" s="2">
        <f t="shared" ca="1" si="23"/>
        <v>0</v>
      </c>
      <c r="R217" s="2">
        <f t="shared" ca="1" si="26"/>
        <v>0</v>
      </c>
      <c r="S217" s="21"/>
      <c r="T217" s="21"/>
    </row>
    <row r="218" spans="7:20">
      <c r="G218" s="146">
        <v>212</v>
      </c>
      <c r="H218" s="28">
        <f>ROUND('Consumo Real CadÚnico - MAI2018'!P218,0)</f>
        <v>0</v>
      </c>
      <c r="I218" s="28">
        <f>ROUND('Consumo Real CadÚnico - MAI2018'!N218,0)</f>
        <v>0</v>
      </c>
      <c r="J218" s="146">
        <v>100</v>
      </c>
      <c r="K218" s="2">
        <v>0</v>
      </c>
      <c r="L218" s="2">
        <f t="shared" si="21"/>
        <v>11.708730515625</v>
      </c>
      <c r="M218" s="2">
        <f t="shared" ca="1" si="27"/>
        <v>2160.8311882968751</v>
      </c>
      <c r="N218" s="2">
        <f t="shared" ca="1" si="24"/>
        <v>2160.8311882968751</v>
      </c>
      <c r="O218" s="2">
        <f t="shared" ca="1" si="25"/>
        <v>4321.6623765937502</v>
      </c>
      <c r="P218" s="2">
        <f t="shared" ca="1" si="22"/>
        <v>0</v>
      </c>
      <c r="Q218" s="2">
        <f t="shared" ca="1" si="23"/>
        <v>0</v>
      </c>
      <c r="R218" s="2">
        <f t="shared" ca="1" si="26"/>
        <v>0</v>
      </c>
      <c r="S218" s="21"/>
      <c r="T218" s="21"/>
    </row>
    <row r="219" spans="7:20">
      <c r="G219" s="146">
        <v>213</v>
      </c>
      <c r="H219" s="28">
        <f>ROUND('Consumo Real CadÚnico - MAI2018'!P219,0)</f>
        <v>0</v>
      </c>
      <c r="I219" s="28">
        <f>ROUND('Consumo Real CadÚnico - MAI2018'!N219,0)</f>
        <v>0</v>
      </c>
      <c r="J219" s="146">
        <v>100</v>
      </c>
      <c r="K219" s="114">
        <v>0</v>
      </c>
      <c r="L219" s="2">
        <f t="shared" si="21"/>
        <v>11.708730515625</v>
      </c>
      <c r="M219" s="2">
        <f t="shared" ca="1" si="27"/>
        <v>2172.5399188125002</v>
      </c>
      <c r="N219" s="2">
        <f t="shared" ca="1" si="24"/>
        <v>2172.5399188125002</v>
      </c>
      <c r="O219" s="2">
        <f t="shared" ca="1" si="25"/>
        <v>4345.0798376250004</v>
      </c>
      <c r="P219" s="2">
        <f t="shared" ca="1" si="22"/>
        <v>0</v>
      </c>
      <c r="Q219" s="2">
        <f t="shared" ca="1" si="23"/>
        <v>0</v>
      </c>
      <c r="R219" s="2">
        <f t="shared" ca="1" si="26"/>
        <v>0</v>
      </c>
      <c r="S219" s="21"/>
      <c r="T219" s="21"/>
    </row>
    <row r="220" spans="7:20">
      <c r="G220" s="146">
        <v>214</v>
      </c>
      <c r="H220" s="28">
        <f>ROUND('Consumo Real CadÚnico - MAI2018'!P220,0)</f>
        <v>0</v>
      </c>
      <c r="I220" s="28">
        <f>ROUND('Consumo Real CadÚnico - MAI2018'!N220,0)</f>
        <v>0</v>
      </c>
      <c r="J220" s="146">
        <v>100</v>
      </c>
      <c r="K220" s="2">
        <v>0</v>
      </c>
      <c r="L220" s="2">
        <f t="shared" si="21"/>
        <v>11.708730515625</v>
      </c>
      <c r="M220" s="2">
        <f t="shared" ca="1" si="27"/>
        <v>2184.2486493281249</v>
      </c>
      <c r="N220" s="2">
        <f t="shared" ca="1" si="24"/>
        <v>2184.2486493281249</v>
      </c>
      <c r="O220" s="2">
        <f t="shared" ca="1" si="25"/>
        <v>4368.4972986562498</v>
      </c>
      <c r="P220" s="2">
        <f t="shared" ca="1" si="22"/>
        <v>0</v>
      </c>
      <c r="Q220" s="2">
        <f t="shared" ca="1" si="23"/>
        <v>0</v>
      </c>
      <c r="R220" s="2">
        <f t="shared" ca="1" si="26"/>
        <v>0</v>
      </c>
      <c r="S220" s="21"/>
      <c r="T220" s="21"/>
    </row>
    <row r="221" spans="7:20">
      <c r="G221" s="146">
        <v>215</v>
      </c>
      <c r="H221" s="28">
        <f>ROUND('Consumo Real CadÚnico - MAI2018'!P221,0)</f>
        <v>0</v>
      </c>
      <c r="I221" s="28">
        <f>ROUND('Consumo Real CadÚnico - MAI2018'!N221,0)</f>
        <v>0</v>
      </c>
      <c r="J221" s="146">
        <v>100</v>
      </c>
      <c r="K221" s="114">
        <v>0</v>
      </c>
      <c r="L221" s="2">
        <f t="shared" si="21"/>
        <v>11.708730515625</v>
      </c>
      <c r="M221" s="2">
        <f t="shared" ca="1" si="27"/>
        <v>2195.95737984375</v>
      </c>
      <c r="N221" s="2">
        <f t="shared" ca="1" si="24"/>
        <v>2195.95737984375</v>
      </c>
      <c r="O221" s="2">
        <f t="shared" ca="1" si="25"/>
        <v>4391.9147596875</v>
      </c>
      <c r="P221" s="2">
        <f t="shared" ca="1" si="22"/>
        <v>0</v>
      </c>
      <c r="Q221" s="2">
        <f t="shared" ca="1" si="23"/>
        <v>0</v>
      </c>
      <c r="R221" s="2">
        <f t="shared" ca="1" si="26"/>
        <v>0</v>
      </c>
      <c r="S221" s="21"/>
      <c r="T221" s="21"/>
    </row>
    <row r="222" spans="7:20">
      <c r="G222" s="146">
        <v>216</v>
      </c>
      <c r="H222" s="28">
        <f>ROUND('Consumo Real CadÚnico - MAI2018'!P222,0)</f>
        <v>0</v>
      </c>
      <c r="I222" s="28">
        <f>ROUND('Consumo Real CadÚnico - MAI2018'!N222,0)</f>
        <v>0</v>
      </c>
      <c r="J222" s="146">
        <v>100</v>
      </c>
      <c r="K222" s="2">
        <v>0</v>
      </c>
      <c r="L222" s="2">
        <f t="shared" si="21"/>
        <v>11.708730515625</v>
      </c>
      <c r="M222" s="2">
        <f t="shared" ca="1" si="27"/>
        <v>2207.6661103593751</v>
      </c>
      <c r="N222" s="2">
        <f t="shared" ca="1" si="24"/>
        <v>2207.6661103593751</v>
      </c>
      <c r="O222" s="2">
        <f t="shared" ca="1" si="25"/>
        <v>4415.3322207187502</v>
      </c>
      <c r="P222" s="2">
        <f t="shared" ca="1" si="22"/>
        <v>0</v>
      </c>
      <c r="Q222" s="2">
        <f t="shared" ca="1" si="23"/>
        <v>0</v>
      </c>
      <c r="R222" s="2">
        <f t="shared" ca="1" si="26"/>
        <v>0</v>
      </c>
      <c r="S222" s="21"/>
      <c r="T222" s="21"/>
    </row>
    <row r="223" spans="7:20">
      <c r="G223" s="146">
        <v>217</v>
      </c>
      <c r="H223" s="28">
        <f>ROUND('Consumo Real CadÚnico - MAI2018'!P223,0)</f>
        <v>0</v>
      </c>
      <c r="I223" s="28">
        <f>ROUND('Consumo Real CadÚnico - MAI2018'!N223,0)</f>
        <v>0</v>
      </c>
      <c r="J223" s="146">
        <v>100</v>
      </c>
      <c r="K223" s="114">
        <v>0</v>
      </c>
      <c r="L223" s="2">
        <f t="shared" si="21"/>
        <v>11.708730515625</v>
      </c>
      <c r="M223" s="2">
        <f t="shared" ca="1" si="27"/>
        <v>2219.3748408750002</v>
      </c>
      <c r="N223" s="2">
        <f t="shared" ca="1" si="24"/>
        <v>2219.3748408750002</v>
      </c>
      <c r="O223" s="2">
        <f t="shared" ca="1" si="25"/>
        <v>4438.7496817500005</v>
      </c>
      <c r="P223" s="2">
        <f t="shared" ca="1" si="22"/>
        <v>0</v>
      </c>
      <c r="Q223" s="2">
        <f t="shared" ca="1" si="23"/>
        <v>0</v>
      </c>
      <c r="R223" s="2">
        <f t="shared" ca="1" si="26"/>
        <v>0</v>
      </c>
      <c r="S223" s="21"/>
      <c r="T223" s="21"/>
    </row>
    <row r="224" spans="7:20">
      <c r="G224" s="146">
        <v>218</v>
      </c>
      <c r="H224" s="28">
        <f>ROUND('Consumo Real CadÚnico - MAI2018'!P224,0)</f>
        <v>0</v>
      </c>
      <c r="I224" s="28">
        <f>ROUND('Consumo Real CadÚnico - MAI2018'!N224,0)</f>
        <v>0</v>
      </c>
      <c r="J224" s="146">
        <v>100</v>
      </c>
      <c r="K224" s="2">
        <v>0</v>
      </c>
      <c r="L224" s="2">
        <f t="shared" si="21"/>
        <v>11.708730515625</v>
      </c>
      <c r="M224" s="2">
        <f t="shared" ca="1" si="27"/>
        <v>2231.0835713906249</v>
      </c>
      <c r="N224" s="2">
        <f t="shared" ca="1" si="24"/>
        <v>2231.0835713906249</v>
      </c>
      <c r="O224" s="2">
        <f t="shared" ca="1" si="25"/>
        <v>4462.1671427812498</v>
      </c>
      <c r="P224" s="2">
        <f t="shared" ca="1" si="22"/>
        <v>0</v>
      </c>
      <c r="Q224" s="2">
        <f t="shared" ca="1" si="23"/>
        <v>0</v>
      </c>
      <c r="R224" s="2">
        <f t="shared" ca="1" si="26"/>
        <v>0</v>
      </c>
      <c r="S224" s="21"/>
      <c r="T224" s="21"/>
    </row>
    <row r="225" spans="7:20">
      <c r="G225" s="146">
        <v>219</v>
      </c>
      <c r="H225" s="28">
        <f>ROUND('Consumo Real CadÚnico - MAI2018'!P225,0)</f>
        <v>0</v>
      </c>
      <c r="I225" s="28">
        <f>ROUND('Consumo Real CadÚnico - MAI2018'!N225,0)</f>
        <v>0</v>
      </c>
      <c r="J225" s="146">
        <v>100</v>
      </c>
      <c r="K225" s="114">
        <v>0</v>
      </c>
      <c r="L225" s="2">
        <f t="shared" si="21"/>
        <v>11.708730515625</v>
      </c>
      <c r="M225" s="2">
        <f t="shared" ca="1" si="27"/>
        <v>2242.79230190625</v>
      </c>
      <c r="N225" s="2">
        <f t="shared" ca="1" si="24"/>
        <v>2242.79230190625</v>
      </c>
      <c r="O225" s="2">
        <f t="shared" ca="1" si="25"/>
        <v>4485.5846038125001</v>
      </c>
      <c r="P225" s="2">
        <f t="shared" ca="1" si="22"/>
        <v>0</v>
      </c>
      <c r="Q225" s="2">
        <f t="shared" ca="1" si="23"/>
        <v>0</v>
      </c>
      <c r="R225" s="2">
        <f t="shared" ca="1" si="26"/>
        <v>0</v>
      </c>
      <c r="S225" s="21"/>
      <c r="T225" s="21"/>
    </row>
    <row r="226" spans="7:20">
      <c r="G226" s="146">
        <v>220</v>
      </c>
      <c r="H226" s="28">
        <f>ROUND('Consumo Real CadÚnico - MAI2018'!P226,0)</f>
        <v>0</v>
      </c>
      <c r="I226" s="28">
        <f>ROUND('Consumo Real CadÚnico - MAI2018'!N226,0)</f>
        <v>0</v>
      </c>
      <c r="J226" s="146">
        <v>100</v>
      </c>
      <c r="K226" s="2">
        <v>0</v>
      </c>
      <c r="L226" s="2">
        <f t="shared" si="21"/>
        <v>11.708730515625</v>
      </c>
      <c r="M226" s="2">
        <f t="shared" ca="1" si="27"/>
        <v>2254.5010324218752</v>
      </c>
      <c r="N226" s="2">
        <f t="shared" ca="1" si="24"/>
        <v>2254.5010324218752</v>
      </c>
      <c r="O226" s="2">
        <f t="shared" ca="1" si="25"/>
        <v>4509.0020648437503</v>
      </c>
      <c r="P226" s="2">
        <f t="shared" ca="1" si="22"/>
        <v>0</v>
      </c>
      <c r="Q226" s="2">
        <f t="shared" ca="1" si="23"/>
        <v>0</v>
      </c>
      <c r="R226" s="2">
        <f t="shared" ca="1" si="26"/>
        <v>0</v>
      </c>
      <c r="S226" s="21"/>
      <c r="T226" s="21"/>
    </row>
    <row r="227" spans="7:20">
      <c r="G227" s="146">
        <v>221</v>
      </c>
      <c r="H227" s="28">
        <f>ROUND('Consumo Real CadÚnico - MAI2018'!P227,0)</f>
        <v>0</v>
      </c>
      <c r="I227" s="28">
        <f>ROUND('Consumo Real CadÚnico - MAI2018'!N227,0)</f>
        <v>0</v>
      </c>
      <c r="J227" s="146">
        <v>100</v>
      </c>
      <c r="K227" s="114">
        <v>0</v>
      </c>
      <c r="L227" s="2">
        <f t="shared" si="21"/>
        <v>11.708730515625</v>
      </c>
      <c r="M227" s="2">
        <f t="shared" ca="1" si="27"/>
        <v>2266.2097629374998</v>
      </c>
      <c r="N227" s="2">
        <f t="shared" ca="1" si="24"/>
        <v>2266.2097629374998</v>
      </c>
      <c r="O227" s="2">
        <f t="shared" ca="1" si="25"/>
        <v>4532.4195258749996</v>
      </c>
      <c r="P227" s="2">
        <f t="shared" ca="1" si="22"/>
        <v>0</v>
      </c>
      <c r="Q227" s="2">
        <f t="shared" ca="1" si="23"/>
        <v>0</v>
      </c>
      <c r="R227" s="2">
        <f t="shared" ca="1" si="26"/>
        <v>0</v>
      </c>
      <c r="S227" s="21"/>
      <c r="T227" s="21"/>
    </row>
    <row r="228" spans="7:20">
      <c r="G228" s="146">
        <v>222</v>
      </c>
      <c r="H228" s="28">
        <f>ROUND('Consumo Real CadÚnico - MAI2018'!P228,0)</f>
        <v>0</v>
      </c>
      <c r="I228" s="28">
        <f>ROUND('Consumo Real CadÚnico - MAI2018'!N228,0)</f>
        <v>0</v>
      </c>
      <c r="J228" s="146">
        <v>100</v>
      </c>
      <c r="K228" s="2">
        <v>0</v>
      </c>
      <c r="L228" s="2">
        <f t="shared" si="21"/>
        <v>11.708730515625</v>
      </c>
      <c r="M228" s="2">
        <f t="shared" ca="1" si="27"/>
        <v>2277.9184934531249</v>
      </c>
      <c r="N228" s="2">
        <f t="shared" ca="1" si="24"/>
        <v>2277.9184934531249</v>
      </c>
      <c r="O228" s="2">
        <f t="shared" ca="1" si="25"/>
        <v>4555.8369869062499</v>
      </c>
      <c r="P228" s="2">
        <f t="shared" ca="1" si="22"/>
        <v>0</v>
      </c>
      <c r="Q228" s="2">
        <f t="shared" ca="1" si="23"/>
        <v>0</v>
      </c>
      <c r="R228" s="2">
        <f t="shared" ca="1" si="26"/>
        <v>0</v>
      </c>
      <c r="S228" s="21"/>
      <c r="T228" s="21"/>
    </row>
    <row r="229" spans="7:20">
      <c r="G229" s="146">
        <v>223</v>
      </c>
      <c r="H229" s="28">
        <f>ROUND('Consumo Real CadÚnico - MAI2018'!P229,0)</f>
        <v>0</v>
      </c>
      <c r="I229" s="28">
        <f>ROUND('Consumo Real CadÚnico - MAI2018'!N229,0)</f>
        <v>0</v>
      </c>
      <c r="J229" s="146">
        <v>100</v>
      </c>
      <c r="K229" s="114">
        <v>0</v>
      </c>
      <c r="L229" s="2">
        <f t="shared" si="21"/>
        <v>11.708730515625</v>
      </c>
      <c r="M229" s="2">
        <f t="shared" ca="1" si="27"/>
        <v>2289.6272239687501</v>
      </c>
      <c r="N229" s="2">
        <f t="shared" ca="1" si="24"/>
        <v>2289.6272239687501</v>
      </c>
      <c r="O229" s="2">
        <f t="shared" ca="1" si="25"/>
        <v>4579.2544479375001</v>
      </c>
      <c r="P229" s="2">
        <f t="shared" ca="1" si="22"/>
        <v>0</v>
      </c>
      <c r="Q229" s="2">
        <f t="shared" ca="1" si="23"/>
        <v>0</v>
      </c>
      <c r="R229" s="2">
        <f t="shared" ca="1" si="26"/>
        <v>0</v>
      </c>
      <c r="S229" s="21"/>
      <c r="T229" s="21"/>
    </row>
    <row r="230" spans="7:20">
      <c r="G230" s="146">
        <v>224</v>
      </c>
      <c r="H230" s="28">
        <f>ROUND('Consumo Real CadÚnico - MAI2018'!P230,0)</f>
        <v>0</v>
      </c>
      <c r="I230" s="28">
        <f>ROUND('Consumo Real CadÚnico - MAI2018'!N230,0)</f>
        <v>0</v>
      </c>
      <c r="J230" s="146">
        <v>100</v>
      </c>
      <c r="K230" s="2">
        <v>0</v>
      </c>
      <c r="L230" s="2">
        <f t="shared" si="21"/>
        <v>11.708730515625</v>
      </c>
      <c r="M230" s="2">
        <f t="shared" ca="1" si="27"/>
        <v>2301.3359544843747</v>
      </c>
      <c r="N230" s="2">
        <f t="shared" ca="1" si="24"/>
        <v>2301.3359544843747</v>
      </c>
      <c r="O230" s="2">
        <f t="shared" ca="1" si="25"/>
        <v>4602.6719089687494</v>
      </c>
      <c r="P230" s="2">
        <f t="shared" ca="1" si="22"/>
        <v>0</v>
      </c>
      <c r="Q230" s="2">
        <f t="shared" ca="1" si="23"/>
        <v>0</v>
      </c>
      <c r="R230" s="2">
        <f t="shared" ca="1" si="26"/>
        <v>0</v>
      </c>
      <c r="S230" s="21"/>
      <c r="T230" s="21"/>
    </row>
    <row r="231" spans="7:20">
      <c r="G231" s="146">
        <v>225</v>
      </c>
      <c r="H231" s="28">
        <f>ROUND('Consumo Real CadÚnico - MAI2018'!P231,0)</f>
        <v>0</v>
      </c>
      <c r="I231" s="28">
        <f>ROUND('Consumo Real CadÚnico - MAI2018'!N231,0)</f>
        <v>0</v>
      </c>
      <c r="J231" s="146">
        <v>100</v>
      </c>
      <c r="K231" s="114">
        <v>0</v>
      </c>
      <c r="L231" s="2">
        <f t="shared" si="21"/>
        <v>11.708730515625</v>
      </c>
      <c r="M231" s="2">
        <f t="shared" ca="1" si="27"/>
        <v>2313.0446849999998</v>
      </c>
      <c r="N231" s="2">
        <f t="shared" ca="1" si="24"/>
        <v>2313.0446849999998</v>
      </c>
      <c r="O231" s="2">
        <f t="shared" ca="1" si="25"/>
        <v>4626.0893699999997</v>
      </c>
      <c r="P231" s="2">
        <f t="shared" ca="1" si="22"/>
        <v>0</v>
      </c>
      <c r="Q231" s="2">
        <f t="shared" ca="1" si="23"/>
        <v>0</v>
      </c>
      <c r="R231" s="2">
        <f t="shared" ca="1" si="26"/>
        <v>0</v>
      </c>
      <c r="S231" s="21"/>
      <c r="T231" s="21"/>
    </row>
    <row r="232" spans="7:20">
      <c r="G232" s="146">
        <v>226</v>
      </c>
      <c r="H232" s="28">
        <f>ROUND('Consumo Real CadÚnico - MAI2018'!P232,0)</f>
        <v>0</v>
      </c>
      <c r="I232" s="28">
        <f>ROUND('Consumo Real CadÚnico - MAI2018'!N232,0)</f>
        <v>0</v>
      </c>
      <c r="J232" s="146">
        <v>100</v>
      </c>
      <c r="K232" s="2">
        <v>0</v>
      </c>
      <c r="L232" s="2">
        <f t="shared" si="21"/>
        <v>11.708730515625</v>
      </c>
      <c r="M232" s="2">
        <f t="shared" ca="1" si="27"/>
        <v>2324.753415515625</v>
      </c>
      <c r="N232" s="2">
        <f t="shared" ca="1" si="24"/>
        <v>2324.753415515625</v>
      </c>
      <c r="O232" s="2">
        <f t="shared" ca="1" si="25"/>
        <v>4649.5068310312499</v>
      </c>
      <c r="P232" s="2">
        <f t="shared" ca="1" si="22"/>
        <v>0</v>
      </c>
      <c r="Q232" s="2">
        <f t="shared" ca="1" si="23"/>
        <v>0</v>
      </c>
      <c r="R232" s="2">
        <f t="shared" ca="1" si="26"/>
        <v>0</v>
      </c>
      <c r="S232" s="21"/>
      <c r="T232" s="21"/>
    </row>
    <row r="233" spans="7:20">
      <c r="G233" s="146">
        <v>227</v>
      </c>
      <c r="H233" s="28">
        <f>ROUND('Consumo Real CadÚnico - MAI2018'!P233,0)</f>
        <v>0</v>
      </c>
      <c r="I233" s="28">
        <f>ROUND('Consumo Real CadÚnico - MAI2018'!N233,0)</f>
        <v>0</v>
      </c>
      <c r="J233" s="146">
        <v>100</v>
      </c>
      <c r="K233" s="114">
        <v>0</v>
      </c>
      <c r="L233" s="2">
        <f t="shared" si="21"/>
        <v>11.708730515625</v>
      </c>
      <c r="M233" s="2">
        <f t="shared" ca="1" si="27"/>
        <v>2336.4621460312501</v>
      </c>
      <c r="N233" s="2">
        <f t="shared" ca="1" si="24"/>
        <v>2336.4621460312501</v>
      </c>
      <c r="O233" s="2">
        <f t="shared" ca="1" si="25"/>
        <v>4672.9242920625002</v>
      </c>
      <c r="P233" s="2">
        <f t="shared" ca="1" si="22"/>
        <v>0</v>
      </c>
      <c r="Q233" s="2">
        <f t="shared" ca="1" si="23"/>
        <v>0</v>
      </c>
      <c r="R233" s="2">
        <f t="shared" ca="1" si="26"/>
        <v>0</v>
      </c>
      <c r="S233" s="21"/>
      <c r="T233" s="21"/>
    </row>
    <row r="234" spans="7:20">
      <c r="G234" s="146">
        <v>228</v>
      </c>
      <c r="H234" s="28">
        <f>ROUND('Consumo Real CadÚnico - MAI2018'!P234,0)</f>
        <v>0</v>
      </c>
      <c r="I234" s="28">
        <f>ROUND('Consumo Real CadÚnico - MAI2018'!N234,0)</f>
        <v>0</v>
      </c>
      <c r="J234" s="146">
        <v>100</v>
      </c>
      <c r="K234" s="2">
        <v>0</v>
      </c>
      <c r="L234" s="2">
        <f t="shared" si="21"/>
        <v>11.708730515625</v>
      </c>
      <c r="M234" s="2">
        <f t="shared" ca="1" si="27"/>
        <v>2348.1708765468748</v>
      </c>
      <c r="N234" s="2">
        <f t="shared" ca="1" si="24"/>
        <v>2348.1708765468748</v>
      </c>
      <c r="O234" s="2">
        <f t="shared" ca="1" si="25"/>
        <v>4696.3417530937495</v>
      </c>
      <c r="P234" s="2">
        <f t="shared" ca="1" si="22"/>
        <v>0</v>
      </c>
      <c r="Q234" s="2">
        <f t="shared" ca="1" si="23"/>
        <v>0</v>
      </c>
      <c r="R234" s="2">
        <f t="shared" ca="1" si="26"/>
        <v>0</v>
      </c>
      <c r="S234" s="21"/>
      <c r="T234" s="21"/>
    </row>
    <row r="235" spans="7:20">
      <c r="G235" s="146">
        <v>229</v>
      </c>
      <c r="H235" s="28">
        <f>ROUND('Consumo Real CadÚnico - MAI2018'!P235,0)</f>
        <v>0</v>
      </c>
      <c r="I235" s="28">
        <f>ROUND('Consumo Real CadÚnico - MAI2018'!N235,0)</f>
        <v>0</v>
      </c>
      <c r="J235" s="146">
        <v>100</v>
      </c>
      <c r="K235" s="114">
        <v>0</v>
      </c>
      <c r="L235" s="2">
        <f t="shared" si="21"/>
        <v>11.708730515625</v>
      </c>
      <c r="M235" s="2">
        <f t="shared" ca="1" si="27"/>
        <v>2359.8796070624999</v>
      </c>
      <c r="N235" s="2">
        <f t="shared" ca="1" si="24"/>
        <v>2359.8796070624999</v>
      </c>
      <c r="O235" s="2">
        <f t="shared" ca="1" si="25"/>
        <v>4719.7592141249997</v>
      </c>
      <c r="P235" s="2">
        <f t="shared" ca="1" si="22"/>
        <v>0</v>
      </c>
      <c r="Q235" s="2">
        <f t="shared" ca="1" si="23"/>
        <v>0</v>
      </c>
      <c r="R235" s="2">
        <f t="shared" ca="1" si="26"/>
        <v>0</v>
      </c>
      <c r="S235" s="21"/>
      <c r="T235" s="21"/>
    </row>
    <row r="236" spans="7:20">
      <c r="G236" s="146">
        <v>230</v>
      </c>
      <c r="H236" s="28">
        <f>ROUND('Consumo Real CadÚnico - MAI2018'!P236,0)</f>
        <v>0</v>
      </c>
      <c r="I236" s="28">
        <f>ROUND('Consumo Real CadÚnico - MAI2018'!N236,0)</f>
        <v>0</v>
      </c>
      <c r="J236" s="146">
        <v>100</v>
      </c>
      <c r="K236" s="2">
        <v>0</v>
      </c>
      <c r="L236" s="2">
        <f t="shared" si="21"/>
        <v>11.708730515625</v>
      </c>
      <c r="M236" s="2">
        <f t="shared" ca="1" si="27"/>
        <v>2371.588337578125</v>
      </c>
      <c r="N236" s="2">
        <f t="shared" ca="1" si="24"/>
        <v>2371.588337578125</v>
      </c>
      <c r="O236" s="2">
        <f t="shared" ca="1" si="25"/>
        <v>4743.17667515625</v>
      </c>
      <c r="P236" s="2">
        <f t="shared" ca="1" si="22"/>
        <v>0</v>
      </c>
      <c r="Q236" s="2">
        <f t="shared" ca="1" si="23"/>
        <v>0</v>
      </c>
      <c r="R236" s="2">
        <f t="shared" ca="1" si="26"/>
        <v>0</v>
      </c>
      <c r="S236" s="21"/>
      <c r="T236" s="21"/>
    </row>
    <row r="237" spans="7:20">
      <c r="G237" s="146">
        <v>231</v>
      </c>
      <c r="H237" s="28">
        <f>ROUND('Consumo Real CadÚnico - MAI2018'!P237,0)</f>
        <v>0</v>
      </c>
      <c r="I237" s="28">
        <f>ROUND('Consumo Real CadÚnico - MAI2018'!N237,0)</f>
        <v>0</v>
      </c>
      <c r="J237" s="146">
        <v>100</v>
      </c>
      <c r="K237" s="114">
        <v>0</v>
      </c>
      <c r="L237" s="2">
        <f t="shared" si="21"/>
        <v>11.708730515625</v>
      </c>
      <c r="M237" s="2">
        <f t="shared" ca="1" si="27"/>
        <v>2383.2970680937501</v>
      </c>
      <c r="N237" s="2">
        <f t="shared" ca="1" si="24"/>
        <v>2383.2970680937501</v>
      </c>
      <c r="O237" s="2">
        <f t="shared" ca="1" si="25"/>
        <v>4766.5941361875002</v>
      </c>
      <c r="P237" s="2">
        <f t="shared" ca="1" si="22"/>
        <v>0</v>
      </c>
      <c r="Q237" s="2">
        <f t="shared" ca="1" si="23"/>
        <v>0</v>
      </c>
      <c r="R237" s="2">
        <f t="shared" ca="1" si="26"/>
        <v>0</v>
      </c>
      <c r="S237" s="21"/>
      <c r="T237" s="21"/>
    </row>
    <row r="238" spans="7:20">
      <c r="G238" s="146">
        <v>232</v>
      </c>
      <c r="H238" s="28">
        <f>ROUND('Consumo Real CadÚnico - MAI2018'!P238,0)</f>
        <v>0</v>
      </c>
      <c r="I238" s="28">
        <f>ROUND('Consumo Real CadÚnico - MAI2018'!N238,0)</f>
        <v>0</v>
      </c>
      <c r="J238" s="146">
        <v>100</v>
      </c>
      <c r="K238" s="2">
        <v>0</v>
      </c>
      <c r="L238" s="2">
        <f t="shared" si="21"/>
        <v>11.708730515625</v>
      </c>
      <c r="M238" s="2">
        <f t="shared" ca="1" si="27"/>
        <v>2395.0057986093748</v>
      </c>
      <c r="N238" s="2">
        <f t="shared" ca="1" si="24"/>
        <v>2395.0057986093748</v>
      </c>
      <c r="O238" s="2">
        <f t="shared" ca="1" si="25"/>
        <v>4790.0115972187496</v>
      </c>
      <c r="P238" s="2">
        <f t="shared" ca="1" si="22"/>
        <v>0</v>
      </c>
      <c r="Q238" s="2">
        <f t="shared" ca="1" si="23"/>
        <v>0</v>
      </c>
      <c r="R238" s="2">
        <f t="shared" ca="1" si="26"/>
        <v>0</v>
      </c>
      <c r="S238" s="21"/>
      <c r="T238" s="21"/>
    </row>
    <row r="239" spans="7:20">
      <c r="G239" s="146">
        <v>233</v>
      </c>
      <c r="H239" s="28">
        <f>ROUND('Consumo Real CadÚnico - MAI2018'!P239,0)</f>
        <v>0</v>
      </c>
      <c r="I239" s="28">
        <f>ROUND('Consumo Real CadÚnico - MAI2018'!N239,0)</f>
        <v>0</v>
      </c>
      <c r="J239" s="146">
        <v>100</v>
      </c>
      <c r="K239" s="114">
        <v>0</v>
      </c>
      <c r="L239" s="2">
        <f t="shared" si="21"/>
        <v>11.708730515625</v>
      </c>
      <c r="M239" s="2">
        <f t="shared" ca="1" si="27"/>
        <v>2406.7145291249999</v>
      </c>
      <c r="N239" s="2">
        <f t="shared" ca="1" si="24"/>
        <v>2406.7145291249999</v>
      </c>
      <c r="O239" s="2">
        <f t="shared" ca="1" si="25"/>
        <v>4813.4290582499998</v>
      </c>
      <c r="P239" s="2">
        <f t="shared" ca="1" si="22"/>
        <v>0</v>
      </c>
      <c r="Q239" s="2">
        <f t="shared" ca="1" si="23"/>
        <v>0</v>
      </c>
      <c r="R239" s="2">
        <f t="shared" ca="1" si="26"/>
        <v>0</v>
      </c>
      <c r="S239" s="21"/>
      <c r="T239" s="21"/>
    </row>
    <row r="240" spans="7:20">
      <c r="G240" s="146">
        <v>234</v>
      </c>
      <c r="H240" s="28">
        <f>ROUND('Consumo Real CadÚnico - MAI2018'!P240,0)</f>
        <v>0</v>
      </c>
      <c r="I240" s="28">
        <f>ROUND('Consumo Real CadÚnico - MAI2018'!N240,0)</f>
        <v>0</v>
      </c>
      <c r="J240" s="146">
        <v>100</v>
      </c>
      <c r="K240" s="2">
        <v>0</v>
      </c>
      <c r="L240" s="2">
        <f t="shared" si="21"/>
        <v>11.708730515625</v>
      </c>
      <c r="M240" s="2">
        <f t="shared" ca="1" si="27"/>
        <v>2418.423259640625</v>
      </c>
      <c r="N240" s="2">
        <f t="shared" ca="1" si="24"/>
        <v>2418.423259640625</v>
      </c>
      <c r="O240" s="2">
        <f t="shared" ca="1" si="25"/>
        <v>4836.84651928125</v>
      </c>
      <c r="P240" s="2">
        <f t="shared" ca="1" si="22"/>
        <v>0</v>
      </c>
      <c r="Q240" s="2">
        <f t="shared" ca="1" si="23"/>
        <v>0</v>
      </c>
      <c r="R240" s="2">
        <f t="shared" ca="1" si="26"/>
        <v>0</v>
      </c>
      <c r="S240" s="21"/>
      <c r="T240" s="21"/>
    </row>
    <row r="241" spans="7:20">
      <c r="G241" s="146">
        <v>235</v>
      </c>
      <c r="H241" s="28">
        <f>ROUND('Consumo Real CadÚnico - MAI2018'!P241,0)</f>
        <v>0</v>
      </c>
      <c r="I241" s="28">
        <f>ROUND('Consumo Real CadÚnico - MAI2018'!N241,0)</f>
        <v>0</v>
      </c>
      <c r="J241" s="146">
        <v>100</v>
      </c>
      <c r="K241" s="114">
        <v>0</v>
      </c>
      <c r="L241" s="2">
        <f t="shared" si="21"/>
        <v>11.708730515625</v>
      </c>
      <c r="M241" s="2">
        <f t="shared" ca="1" si="27"/>
        <v>2430.1319901562501</v>
      </c>
      <c r="N241" s="2">
        <f t="shared" ca="1" si="24"/>
        <v>2430.1319901562501</v>
      </c>
      <c r="O241" s="2">
        <f t="shared" ca="1" si="25"/>
        <v>4860.2639803125003</v>
      </c>
      <c r="P241" s="2">
        <f t="shared" ca="1" si="22"/>
        <v>0</v>
      </c>
      <c r="Q241" s="2">
        <f t="shared" ca="1" si="23"/>
        <v>0</v>
      </c>
      <c r="R241" s="2">
        <f t="shared" ca="1" si="26"/>
        <v>0</v>
      </c>
      <c r="S241" s="21"/>
      <c r="T241" s="21"/>
    </row>
    <row r="242" spans="7:20">
      <c r="G242" s="146">
        <v>236</v>
      </c>
      <c r="H242" s="28">
        <f>ROUND('Consumo Real CadÚnico - MAI2018'!P242,0)</f>
        <v>0</v>
      </c>
      <c r="I242" s="28">
        <f>ROUND('Consumo Real CadÚnico - MAI2018'!N242,0)</f>
        <v>0</v>
      </c>
      <c r="J242" s="146">
        <v>100</v>
      </c>
      <c r="K242" s="2">
        <v>0</v>
      </c>
      <c r="L242" s="2">
        <f t="shared" si="21"/>
        <v>11.708730515625</v>
      </c>
      <c r="M242" s="2">
        <f t="shared" ca="1" si="27"/>
        <v>2441.8407206718748</v>
      </c>
      <c r="N242" s="2">
        <f t="shared" ca="1" si="24"/>
        <v>2441.8407206718748</v>
      </c>
      <c r="O242" s="2">
        <f t="shared" ca="1" si="25"/>
        <v>4883.6814413437496</v>
      </c>
      <c r="P242" s="2">
        <f t="shared" ca="1" si="22"/>
        <v>0</v>
      </c>
      <c r="Q242" s="2">
        <f t="shared" ca="1" si="23"/>
        <v>0</v>
      </c>
      <c r="R242" s="2">
        <f t="shared" ca="1" si="26"/>
        <v>0</v>
      </c>
      <c r="S242" s="21"/>
      <c r="T242" s="21"/>
    </row>
    <row r="243" spans="7:20">
      <c r="G243" s="146">
        <v>237</v>
      </c>
      <c r="H243" s="28">
        <f>ROUND('Consumo Real CadÚnico - MAI2018'!P243,0)</f>
        <v>0</v>
      </c>
      <c r="I243" s="28">
        <f>ROUND('Consumo Real CadÚnico - MAI2018'!N243,0)</f>
        <v>0</v>
      </c>
      <c r="J243" s="146">
        <v>100</v>
      </c>
      <c r="K243" s="114">
        <v>0</v>
      </c>
      <c r="L243" s="2">
        <f t="shared" si="21"/>
        <v>11.708730515625</v>
      </c>
      <c r="M243" s="2">
        <f t="shared" ca="1" si="27"/>
        <v>2453.5494511874999</v>
      </c>
      <c r="N243" s="2">
        <f t="shared" ca="1" si="24"/>
        <v>2453.5494511874999</v>
      </c>
      <c r="O243" s="2">
        <f t="shared" ca="1" si="25"/>
        <v>4907.0989023749999</v>
      </c>
      <c r="P243" s="2">
        <f t="shared" ca="1" si="22"/>
        <v>0</v>
      </c>
      <c r="Q243" s="2">
        <f t="shared" ca="1" si="23"/>
        <v>0</v>
      </c>
      <c r="R243" s="2">
        <f t="shared" ca="1" si="26"/>
        <v>0</v>
      </c>
      <c r="S243" s="21"/>
      <c r="T243" s="21"/>
    </row>
    <row r="244" spans="7:20">
      <c r="G244" s="146">
        <v>238</v>
      </c>
      <c r="H244" s="28">
        <f>ROUND('Consumo Real CadÚnico - MAI2018'!P244,0)</f>
        <v>0</v>
      </c>
      <c r="I244" s="28">
        <f>ROUND('Consumo Real CadÚnico - MAI2018'!N244,0)</f>
        <v>0</v>
      </c>
      <c r="J244" s="146">
        <v>100</v>
      </c>
      <c r="K244" s="2">
        <v>0</v>
      </c>
      <c r="L244" s="2">
        <f t="shared" si="21"/>
        <v>11.708730515625</v>
      </c>
      <c r="M244" s="2">
        <f t="shared" ca="1" si="27"/>
        <v>2465.258181703125</v>
      </c>
      <c r="N244" s="2">
        <f t="shared" ca="1" si="24"/>
        <v>2465.258181703125</v>
      </c>
      <c r="O244" s="2">
        <f t="shared" ca="1" si="25"/>
        <v>4930.5163634062501</v>
      </c>
      <c r="P244" s="2">
        <f t="shared" ca="1" si="22"/>
        <v>0</v>
      </c>
      <c r="Q244" s="2">
        <f t="shared" ca="1" si="23"/>
        <v>0</v>
      </c>
      <c r="R244" s="2">
        <f t="shared" ca="1" si="26"/>
        <v>0</v>
      </c>
      <c r="S244" s="21"/>
      <c r="T244" s="21"/>
    </row>
    <row r="245" spans="7:20">
      <c r="G245" s="146">
        <v>239</v>
      </c>
      <c r="H245" s="28">
        <f>ROUND('Consumo Real CadÚnico - MAI2018'!P245,0)</f>
        <v>0</v>
      </c>
      <c r="I245" s="28">
        <f>ROUND('Consumo Real CadÚnico - MAI2018'!N245,0)</f>
        <v>0</v>
      </c>
      <c r="J245" s="146">
        <v>100</v>
      </c>
      <c r="K245" s="114">
        <v>0</v>
      </c>
      <c r="L245" s="2">
        <f t="shared" si="21"/>
        <v>11.708730515625</v>
      </c>
      <c r="M245" s="2">
        <f t="shared" ca="1" si="27"/>
        <v>2476.9669122187497</v>
      </c>
      <c r="N245" s="2">
        <f t="shared" ca="1" si="24"/>
        <v>2476.9669122187497</v>
      </c>
      <c r="O245" s="2">
        <f t="shared" ca="1" si="25"/>
        <v>4953.9338244374994</v>
      </c>
      <c r="P245" s="2">
        <f t="shared" ca="1" si="22"/>
        <v>0</v>
      </c>
      <c r="Q245" s="2">
        <f t="shared" ca="1" si="23"/>
        <v>0</v>
      </c>
      <c r="R245" s="2">
        <f t="shared" ca="1" si="26"/>
        <v>0</v>
      </c>
      <c r="S245" s="21"/>
      <c r="T245" s="21"/>
    </row>
    <row r="246" spans="7:20">
      <c r="G246" s="146">
        <v>240</v>
      </c>
      <c r="H246" s="28">
        <f>ROUND('Consumo Real CadÚnico - MAI2018'!P246,0)</f>
        <v>0</v>
      </c>
      <c r="I246" s="28">
        <f>ROUND('Consumo Real CadÚnico - MAI2018'!N246,0)</f>
        <v>0</v>
      </c>
      <c r="J246" s="146">
        <v>100</v>
      </c>
      <c r="K246" s="2">
        <v>0</v>
      </c>
      <c r="L246" s="2">
        <f t="shared" si="21"/>
        <v>11.708730515625</v>
      </c>
      <c r="M246" s="2">
        <f t="shared" ca="1" si="27"/>
        <v>2488.6756427343748</v>
      </c>
      <c r="N246" s="2">
        <f t="shared" ca="1" si="24"/>
        <v>2488.6756427343748</v>
      </c>
      <c r="O246" s="2">
        <f t="shared" ca="1" si="25"/>
        <v>4977.3512854687497</v>
      </c>
      <c r="P246" s="2">
        <f t="shared" ca="1" si="22"/>
        <v>0</v>
      </c>
      <c r="Q246" s="2">
        <f t="shared" ca="1" si="23"/>
        <v>0</v>
      </c>
      <c r="R246" s="2">
        <f t="shared" ca="1" si="26"/>
        <v>0</v>
      </c>
      <c r="S246" s="21"/>
      <c r="T246" s="21"/>
    </row>
    <row r="247" spans="7:20">
      <c r="G247" s="146">
        <v>241</v>
      </c>
      <c r="H247" s="28">
        <f>ROUND('Consumo Real CadÚnico - MAI2018'!P247,0)</f>
        <v>0</v>
      </c>
      <c r="I247" s="28">
        <f>ROUND('Consumo Real CadÚnico - MAI2018'!N247,0)</f>
        <v>0</v>
      </c>
      <c r="J247" s="146">
        <v>100</v>
      </c>
      <c r="K247" s="114">
        <v>0</v>
      </c>
      <c r="L247" s="2">
        <f t="shared" si="21"/>
        <v>11.708730515625</v>
      </c>
      <c r="M247" s="2">
        <f t="shared" ca="1" si="27"/>
        <v>2500.38437325</v>
      </c>
      <c r="N247" s="2">
        <f t="shared" ca="1" si="24"/>
        <v>2500.38437325</v>
      </c>
      <c r="O247" s="2">
        <f t="shared" ca="1" si="25"/>
        <v>5000.7687464999999</v>
      </c>
      <c r="P247" s="2">
        <f t="shared" ca="1" si="22"/>
        <v>0</v>
      </c>
      <c r="Q247" s="2">
        <f t="shared" ca="1" si="23"/>
        <v>0</v>
      </c>
      <c r="R247" s="2">
        <f t="shared" ca="1" si="26"/>
        <v>0</v>
      </c>
      <c r="S247" s="21"/>
      <c r="T247" s="21"/>
    </row>
    <row r="248" spans="7:20">
      <c r="G248" s="146">
        <v>242</v>
      </c>
      <c r="H248" s="28">
        <f>ROUND('Consumo Real CadÚnico - MAI2018'!P248,0)</f>
        <v>0</v>
      </c>
      <c r="I248" s="28">
        <f>ROUND('Consumo Real CadÚnico - MAI2018'!N248,0)</f>
        <v>0</v>
      </c>
      <c r="J248" s="146">
        <v>100</v>
      </c>
      <c r="K248" s="2">
        <v>0</v>
      </c>
      <c r="L248" s="2">
        <f t="shared" si="21"/>
        <v>11.708730515625</v>
      </c>
      <c r="M248" s="2">
        <f t="shared" ca="1" si="27"/>
        <v>2512.0931037656251</v>
      </c>
      <c r="N248" s="2">
        <f t="shared" ca="1" si="24"/>
        <v>2512.0931037656251</v>
      </c>
      <c r="O248" s="2">
        <f t="shared" ca="1" si="25"/>
        <v>5024.1862075312501</v>
      </c>
      <c r="P248" s="2">
        <f t="shared" ca="1" si="22"/>
        <v>0</v>
      </c>
      <c r="Q248" s="2">
        <f t="shared" ca="1" si="23"/>
        <v>0</v>
      </c>
      <c r="R248" s="2">
        <f t="shared" ca="1" si="26"/>
        <v>0</v>
      </c>
      <c r="S248" s="21"/>
      <c r="T248" s="21"/>
    </row>
    <row r="249" spans="7:20">
      <c r="G249" s="146">
        <v>243</v>
      </c>
      <c r="H249" s="28">
        <f>ROUND('Consumo Real CadÚnico - MAI2018'!P249,0)</f>
        <v>0</v>
      </c>
      <c r="I249" s="28">
        <f>ROUND('Consumo Real CadÚnico - MAI2018'!N249,0)</f>
        <v>0</v>
      </c>
      <c r="J249" s="146">
        <v>100</v>
      </c>
      <c r="K249" s="114">
        <v>0</v>
      </c>
      <c r="L249" s="2">
        <f t="shared" si="21"/>
        <v>11.708730515625</v>
      </c>
      <c r="M249" s="2">
        <f t="shared" ca="1" si="27"/>
        <v>2523.8018342812497</v>
      </c>
      <c r="N249" s="2">
        <f t="shared" ca="1" si="24"/>
        <v>2523.8018342812497</v>
      </c>
      <c r="O249" s="2">
        <f t="shared" ca="1" si="25"/>
        <v>5047.6036685624995</v>
      </c>
      <c r="P249" s="2">
        <f t="shared" ca="1" si="22"/>
        <v>0</v>
      </c>
      <c r="Q249" s="2">
        <f t="shared" ca="1" si="23"/>
        <v>0</v>
      </c>
      <c r="R249" s="2">
        <f t="shared" ca="1" si="26"/>
        <v>0</v>
      </c>
      <c r="S249" s="21"/>
      <c r="T249" s="21"/>
    </row>
    <row r="250" spans="7:20">
      <c r="G250" s="146">
        <v>244</v>
      </c>
      <c r="H250" s="28">
        <f>ROUND('Consumo Real CadÚnico - MAI2018'!P250,0)</f>
        <v>0</v>
      </c>
      <c r="I250" s="28">
        <f>ROUND('Consumo Real CadÚnico - MAI2018'!N250,0)</f>
        <v>0</v>
      </c>
      <c r="J250" s="146">
        <v>100</v>
      </c>
      <c r="K250" s="2">
        <v>0</v>
      </c>
      <c r="L250" s="2">
        <f t="shared" si="21"/>
        <v>11.708730515625</v>
      </c>
      <c r="M250" s="2">
        <f t="shared" ca="1" si="27"/>
        <v>2535.5105647968749</v>
      </c>
      <c r="N250" s="2">
        <f t="shared" ca="1" si="24"/>
        <v>2535.5105647968749</v>
      </c>
      <c r="O250" s="2">
        <f t="shared" ca="1" si="25"/>
        <v>5071.0211295937497</v>
      </c>
      <c r="P250" s="2">
        <f t="shared" ca="1" si="22"/>
        <v>0</v>
      </c>
      <c r="Q250" s="2">
        <f t="shared" ca="1" si="23"/>
        <v>0</v>
      </c>
      <c r="R250" s="2">
        <f t="shared" ca="1" si="26"/>
        <v>0</v>
      </c>
      <c r="S250" s="21"/>
      <c r="T250" s="21"/>
    </row>
    <row r="251" spans="7:20">
      <c r="G251" s="146">
        <v>245</v>
      </c>
      <c r="H251" s="28">
        <f>ROUND('Consumo Real CadÚnico - MAI2018'!P251,0)</f>
        <v>0</v>
      </c>
      <c r="I251" s="28">
        <f>ROUND('Consumo Real CadÚnico - MAI2018'!N251,0)</f>
        <v>0</v>
      </c>
      <c r="J251" s="146">
        <v>100</v>
      </c>
      <c r="K251" s="114">
        <v>0</v>
      </c>
      <c r="L251" s="2">
        <f t="shared" si="21"/>
        <v>11.708730515625</v>
      </c>
      <c r="M251" s="2">
        <f t="shared" ca="1" si="27"/>
        <v>2547.2192953125</v>
      </c>
      <c r="N251" s="2">
        <f t="shared" ca="1" si="24"/>
        <v>2547.2192953125</v>
      </c>
      <c r="O251" s="2">
        <f t="shared" ca="1" si="25"/>
        <v>5094.438590625</v>
      </c>
      <c r="P251" s="2">
        <f t="shared" ca="1" si="22"/>
        <v>0</v>
      </c>
      <c r="Q251" s="2">
        <f t="shared" ca="1" si="23"/>
        <v>0</v>
      </c>
      <c r="R251" s="2">
        <f t="shared" ca="1" si="26"/>
        <v>0</v>
      </c>
      <c r="S251" s="21"/>
      <c r="T251" s="21"/>
    </row>
    <row r="252" spans="7:20">
      <c r="G252" s="146">
        <v>246</v>
      </c>
      <c r="H252" s="28">
        <f>ROUND('Consumo Real CadÚnico - MAI2018'!P252,0)</f>
        <v>0</v>
      </c>
      <c r="I252" s="28">
        <f>ROUND('Consumo Real CadÚnico - MAI2018'!N252,0)</f>
        <v>0</v>
      </c>
      <c r="J252" s="146">
        <v>100</v>
      </c>
      <c r="K252" s="2">
        <v>0</v>
      </c>
      <c r="L252" s="2">
        <f t="shared" si="21"/>
        <v>11.708730515625</v>
      </c>
      <c r="M252" s="2">
        <f t="shared" ca="1" si="27"/>
        <v>2558.9280258281251</v>
      </c>
      <c r="N252" s="2">
        <f t="shared" ca="1" si="24"/>
        <v>2558.9280258281251</v>
      </c>
      <c r="O252" s="2">
        <f t="shared" ca="1" si="25"/>
        <v>5117.8560516562502</v>
      </c>
      <c r="P252" s="2">
        <f t="shared" ca="1" si="22"/>
        <v>0</v>
      </c>
      <c r="Q252" s="2">
        <f t="shared" ca="1" si="23"/>
        <v>0</v>
      </c>
      <c r="R252" s="2">
        <f t="shared" ca="1" si="26"/>
        <v>0</v>
      </c>
      <c r="S252" s="21"/>
      <c r="T252" s="21"/>
    </row>
    <row r="253" spans="7:20">
      <c r="G253" s="146">
        <v>247</v>
      </c>
      <c r="H253" s="28">
        <f>ROUND('Consumo Real CadÚnico - MAI2018'!P253,0)</f>
        <v>0</v>
      </c>
      <c r="I253" s="28">
        <f>ROUND('Consumo Real CadÚnico - MAI2018'!N253,0)</f>
        <v>0</v>
      </c>
      <c r="J253" s="146">
        <v>100</v>
      </c>
      <c r="K253" s="114">
        <v>0</v>
      </c>
      <c r="L253" s="2">
        <f t="shared" si="21"/>
        <v>11.708730515625</v>
      </c>
      <c r="M253" s="2">
        <f t="shared" ca="1" si="27"/>
        <v>2570.6367563437498</v>
      </c>
      <c r="N253" s="2">
        <f t="shared" ca="1" si="24"/>
        <v>2570.6367563437498</v>
      </c>
      <c r="O253" s="2">
        <f t="shared" ca="1" si="25"/>
        <v>5141.2735126874995</v>
      </c>
      <c r="P253" s="2">
        <f t="shared" ca="1" si="22"/>
        <v>0</v>
      </c>
      <c r="Q253" s="2">
        <f t="shared" ca="1" si="23"/>
        <v>0</v>
      </c>
      <c r="R253" s="2">
        <f t="shared" ca="1" si="26"/>
        <v>0</v>
      </c>
      <c r="S253" s="21"/>
      <c r="T253" s="21"/>
    </row>
    <row r="254" spans="7:20">
      <c r="G254" s="146">
        <v>248</v>
      </c>
      <c r="H254" s="28">
        <f>ROUND('Consumo Real CadÚnico - MAI2018'!P254,0)</f>
        <v>0</v>
      </c>
      <c r="I254" s="28">
        <f>ROUND('Consumo Real CadÚnico - MAI2018'!N254,0)</f>
        <v>0</v>
      </c>
      <c r="J254" s="146">
        <v>100</v>
      </c>
      <c r="K254" s="2">
        <v>0</v>
      </c>
      <c r="L254" s="2">
        <f t="shared" si="21"/>
        <v>11.708730515625</v>
      </c>
      <c r="M254" s="2">
        <f t="shared" ca="1" si="27"/>
        <v>2582.3454868593749</v>
      </c>
      <c r="N254" s="2">
        <f t="shared" ca="1" si="24"/>
        <v>2582.3454868593749</v>
      </c>
      <c r="O254" s="2">
        <f t="shared" ca="1" si="25"/>
        <v>5164.6909737187498</v>
      </c>
      <c r="P254" s="2">
        <f t="shared" ca="1" si="22"/>
        <v>0</v>
      </c>
      <c r="Q254" s="2">
        <f t="shared" ca="1" si="23"/>
        <v>0</v>
      </c>
      <c r="R254" s="2">
        <f t="shared" ca="1" si="26"/>
        <v>0</v>
      </c>
      <c r="S254" s="21"/>
      <c r="T254" s="21"/>
    </row>
    <row r="255" spans="7:20">
      <c r="G255" s="146">
        <v>249</v>
      </c>
      <c r="H255" s="28">
        <f>ROUND('Consumo Real CadÚnico - MAI2018'!P255,0)</f>
        <v>0</v>
      </c>
      <c r="I255" s="28">
        <f>ROUND('Consumo Real CadÚnico - MAI2018'!N255,0)</f>
        <v>0</v>
      </c>
      <c r="J255" s="146">
        <v>100</v>
      </c>
      <c r="K255" s="114">
        <v>0</v>
      </c>
      <c r="L255" s="2">
        <f t="shared" si="21"/>
        <v>11.708730515625</v>
      </c>
      <c r="M255" s="2">
        <f t="shared" ca="1" si="27"/>
        <v>2594.054217375</v>
      </c>
      <c r="N255" s="2">
        <f t="shared" ca="1" si="24"/>
        <v>2594.054217375</v>
      </c>
      <c r="O255" s="2">
        <f t="shared" ca="1" si="25"/>
        <v>5188.10843475</v>
      </c>
      <c r="P255" s="2">
        <f t="shared" ca="1" si="22"/>
        <v>0</v>
      </c>
      <c r="Q255" s="2">
        <f t="shared" ca="1" si="23"/>
        <v>0</v>
      </c>
      <c r="R255" s="2">
        <f t="shared" ca="1" si="26"/>
        <v>0</v>
      </c>
      <c r="S255" s="21"/>
      <c r="T255" s="21"/>
    </row>
    <row r="256" spans="7:20">
      <c r="G256" s="146">
        <v>250</v>
      </c>
      <c r="H256" s="28">
        <f>ROUND('Consumo Real CadÚnico - MAI2018'!P256,0)</f>
        <v>0</v>
      </c>
      <c r="I256" s="28">
        <f>ROUND('Consumo Real CadÚnico - MAI2018'!N256,0)</f>
        <v>0</v>
      </c>
      <c r="J256" s="146">
        <v>100</v>
      </c>
      <c r="K256" s="2">
        <v>0</v>
      </c>
      <c r="L256" s="2">
        <f t="shared" si="21"/>
        <v>11.708730515625</v>
      </c>
      <c r="M256" s="2">
        <f t="shared" ca="1" si="27"/>
        <v>2605.7629478906251</v>
      </c>
      <c r="N256" s="2">
        <f t="shared" ca="1" si="24"/>
        <v>2605.7629478906251</v>
      </c>
      <c r="O256" s="2">
        <f t="shared" ca="1" si="25"/>
        <v>5211.5258957812503</v>
      </c>
      <c r="P256" s="2">
        <f t="shared" ca="1" si="22"/>
        <v>0</v>
      </c>
      <c r="Q256" s="2">
        <f t="shared" ca="1" si="23"/>
        <v>0</v>
      </c>
      <c r="R256" s="2">
        <f t="shared" ca="1" si="26"/>
        <v>0</v>
      </c>
      <c r="S256" s="21"/>
      <c r="T256" s="21"/>
    </row>
    <row r="257" spans="7:20">
      <c r="G257" s="146">
        <v>251</v>
      </c>
      <c r="H257" s="28">
        <f>ROUND('Consumo Real CadÚnico - MAI2018'!P257,0)</f>
        <v>0</v>
      </c>
      <c r="I257" s="28">
        <f>ROUND('Consumo Real CadÚnico - MAI2018'!N257,0)</f>
        <v>0</v>
      </c>
      <c r="J257" s="146">
        <v>100</v>
      </c>
      <c r="K257" s="114">
        <v>0</v>
      </c>
      <c r="L257" s="2">
        <f t="shared" si="21"/>
        <v>11.708730515625</v>
      </c>
      <c r="M257" s="2">
        <f t="shared" ca="1" si="27"/>
        <v>2617.4716784062498</v>
      </c>
      <c r="N257" s="2">
        <f t="shared" ca="1" si="24"/>
        <v>2617.4716784062498</v>
      </c>
      <c r="O257" s="2">
        <f t="shared" ca="1" si="25"/>
        <v>5234.9433568124996</v>
      </c>
      <c r="P257" s="2">
        <f t="shared" ca="1" si="22"/>
        <v>0</v>
      </c>
      <c r="Q257" s="2">
        <f t="shared" ca="1" si="23"/>
        <v>0</v>
      </c>
      <c r="R257" s="2">
        <f t="shared" ca="1" si="26"/>
        <v>0</v>
      </c>
      <c r="S257" s="21"/>
      <c r="T257" s="21"/>
    </row>
    <row r="258" spans="7:20">
      <c r="G258" s="146">
        <v>252</v>
      </c>
      <c r="H258" s="28">
        <f>ROUND('Consumo Real CadÚnico - MAI2018'!P258,0)</f>
        <v>0</v>
      </c>
      <c r="I258" s="28">
        <f>ROUND('Consumo Real CadÚnico - MAI2018'!N258,0)</f>
        <v>0</v>
      </c>
      <c r="J258" s="146">
        <v>100</v>
      </c>
      <c r="K258" s="2">
        <v>0</v>
      </c>
      <c r="L258" s="2">
        <f t="shared" si="21"/>
        <v>11.708730515625</v>
      </c>
      <c r="M258" s="2">
        <f t="shared" ca="1" si="27"/>
        <v>2629.1804089218749</v>
      </c>
      <c r="N258" s="2">
        <f t="shared" ca="1" si="24"/>
        <v>2629.1804089218749</v>
      </c>
      <c r="O258" s="2">
        <f t="shared" ca="1" si="25"/>
        <v>5258.3608178437498</v>
      </c>
      <c r="P258" s="2">
        <f t="shared" ca="1" si="22"/>
        <v>0</v>
      </c>
      <c r="Q258" s="2">
        <f t="shared" ca="1" si="23"/>
        <v>0</v>
      </c>
      <c r="R258" s="2">
        <f t="shared" ca="1" si="26"/>
        <v>0</v>
      </c>
      <c r="S258" s="21"/>
      <c r="T258" s="21"/>
    </row>
    <row r="259" spans="7:20">
      <c r="G259" s="146">
        <v>253</v>
      </c>
      <c r="H259" s="28">
        <f>ROUND('Consumo Real CadÚnico - MAI2018'!P259,0)</f>
        <v>0</v>
      </c>
      <c r="I259" s="28">
        <f>ROUND('Consumo Real CadÚnico - MAI2018'!N259,0)</f>
        <v>0</v>
      </c>
      <c r="J259" s="146">
        <v>100</v>
      </c>
      <c r="K259" s="114">
        <v>0</v>
      </c>
      <c r="L259" s="2">
        <f t="shared" si="21"/>
        <v>11.708730515625</v>
      </c>
      <c r="M259" s="2">
        <f t="shared" ca="1" si="27"/>
        <v>2640.8891394375</v>
      </c>
      <c r="N259" s="2">
        <f t="shared" ca="1" si="24"/>
        <v>2640.8891394375</v>
      </c>
      <c r="O259" s="2">
        <f t="shared" ca="1" si="25"/>
        <v>5281.7782788750001</v>
      </c>
      <c r="P259" s="2">
        <f t="shared" ca="1" si="22"/>
        <v>0</v>
      </c>
      <c r="Q259" s="2">
        <f t="shared" ca="1" si="23"/>
        <v>0</v>
      </c>
      <c r="R259" s="2">
        <f t="shared" ca="1" si="26"/>
        <v>0</v>
      </c>
      <c r="S259" s="21"/>
      <c r="T259" s="21"/>
    </row>
    <row r="260" spans="7:20">
      <c r="G260" s="146">
        <v>254</v>
      </c>
      <c r="H260" s="28">
        <f>ROUND('Consumo Real CadÚnico - MAI2018'!P260,0)</f>
        <v>0</v>
      </c>
      <c r="I260" s="28">
        <f>ROUND('Consumo Real CadÚnico - MAI2018'!N260,0)</f>
        <v>0</v>
      </c>
      <c r="J260" s="146">
        <v>100</v>
      </c>
      <c r="K260" s="2">
        <v>0</v>
      </c>
      <c r="L260" s="2">
        <f t="shared" si="21"/>
        <v>11.708730515625</v>
      </c>
      <c r="M260" s="2">
        <f t="shared" ca="1" si="27"/>
        <v>2652.5978699531247</v>
      </c>
      <c r="N260" s="2">
        <f t="shared" ca="1" si="24"/>
        <v>2652.5978699531247</v>
      </c>
      <c r="O260" s="2">
        <f t="shared" ca="1" si="25"/>
        <v>5305.1957399062494</v>
      </c>
      <c r="P260" s="2">
        <f t="shared" ca="1" si="22"/>
        <v>0</v>
      </c>
      <c r="Q260" s="2">
        <f t="shared" ca="1" si="23"/>
        <v>0</v>
      </c>
      <c r="R260" s="2">
        <f t="shared" ca="1" si="26"/>
        <v>0</v>
      </c>
      <c r="S260" s="21"/>
      <c r="T260" s="21"/>
    </row>
    <row r="261" spans="7:20">
      <c r="G261" s="146">
        <v>255</v>
      </c>
      <c r="H261" s="28">
        <f>ROUND('Consumo Real CadÚnico - MAI2018'!P261,0)</f>
        <v>4</v>
      </c>
      <c r="I261" s="28">
        <f>ROUND('Consumo Real CadÚnico - MAI2018'!N261,0)</f>
        <v>954</v>
      </c>
      <c r="J261" s="146">
        <v>100</v>
      </c>
      <c r="K261" s="114">
        <v>0</v>
      </c>
      <c r="L261" s="2">
        <f t="shared" si="21"/>
        <v>11.708730515625</v>
      </c>
      <c r="M261" s="2">
        <f t="shared" ca="1" si="27"/>
        <v>2664.3066004687498</v>
      </c>
      <c r="N261" s="2">
        <f t="shared" ca="1" si="24"/>
        <v>2664.3066004687498</v>
      </c>
      <c r="O261" s="2">
        <f t="shared" ca="1" si="25"/>
        <v>5328.6132009374996</v>
      </c>
      <c r="P261" s="2">
        <f t="shared" ca="1" si="22"/>
        <v>10657.226401874999</v>
      </c>
      <c r="Q261" s="2">
        <f t="shared" ca="1" si="23"/>
        <v>10657.226401874999</v>
      </c>
      <c r="R261" s="2">
        <f t="shared" ca="1" si="26"/>
        <v>21314.452803749999</v>
      </c>
      <c r="S261" s="21"/>
      <c r="T261" s="21"/>
    </row>
    <row r="262" spans="7:20">
      <c r="G262" s="146">
        <v>256</v>
      </c>
      <c r="H262" s="28">
        <f>ROUND('Consumo Real CadÚnico - MAI2018'!P262,0)</f>
        <v>0</v>
      </c>
      <c r="I262" s="28">
        <f>ROUND('Consumo Real CadÚnico - MAI2018'!N262,0)</f>
        <v>0</v>
      </c>
      <c r="J262" s="146">
        <v>100</v>
      </c>
      <c r="K262" s="2">
        <v>0</v>
      </c>
      <c r="L262" s="2">
        <f t="shared" ref="L262:L325" si="28">_xlfn.IFS(AND(G262&gt;=$B$6,G262&lt;$B$7),$D$6,AND(G262&gt;=$B$7,G262&lt;$B$8),$D$7,AND(G262&gt;=$B$8,G262&lt;$B$9),$D$8,AND(G262&gt;=$B$9,G262&lt;$B$10),$D$9,AND(G262&gt;=$B$10,G262&lt;$B$11),$D$10,AND(G262&gt;=$B$11,G262&lt;$B$12),$D$11,AND(G262&gt;=$B$12,G262&lt;$B$13),$D$12)</f>
        <v>11.708730515625</v>
      </c>
      <c r="M262" s="2">
        <f t="shared" ca="1" si="27"/>
        <v>2676.0153309843749</v>
      </c>
      <c r="N262" s="2">
        <f t="shared" ca="1" si="24"/>
        <v>2676.0153309843749</v>
      </c>
      <c r="O262" s="2">
        <f t="shared" ca="1" si="25"/>
        <v>5352.0306619687499</v>
      </c>
      <c r="P262" s="2">
        <f t="shared" ref="P262:P325" ca="1" si="29">H262*M262</f>
        <v>0</v>
      </c>
      <c r="Q262" s="2">
        <f t="shared" ref="Q262:Q325" ca="1" si="30">H262*N262</f>
        <v>0</v>
      </c>
      <c r="R262" s="2">
        <f t="shared" ca="1" si="26"/>
        <v>0</v>
      </c>
      <c r="S262" s="21"/>
      <c r="T262" s="21"/>
    </row>
    <row r="263" spans="7:20">
      <c r="G263" s="146">
        <v>257</v>
      </c>
      <c r="H263" s="28">
        <f>ROUND('Consumo Real CadÚnico - MAI2018'!P263,0)</f>
        <v>0</v>
      </c>
      <c r="I263" s="28">
        <f>ROUND('Consumo Real CadÚnico - MAI2018'!N263,0)</f>
        <v>0</v>
      </c>
      <c r="J263" s="146">
        <v>100</v>
      </c>
      <c r="K263" s="114">
        <v>0</v>
      </c>
      <c r="L263" s="2">
        <f t="shared" si="28"/>
        <v>11.708730515625</v>
      </c>
      <c r="M263" s="2">
        <f t="shared" ca="1" si="27"/>
        <v>2687.7240615000001</v>
      </c>
      <c r="N263" s="2">
        <f t="shared" ref="N263:N326" ca="1" si="31">M263*(J263/100)</f>
        <v>2687.7240615000001</v>
      </c>
      <c r="O263" s="2">
        <f t="shared" ref="O263:O326" ca="1" si="32">M263+N263</f>
        <v>5375.4481230000001</v>
      </c>
      <c r="P263" s="2">
        <f t="shared" ca="1" si="29"/>
        <v>0</v>
      </c>
      <c r="Q263" s="2">
        <f t="shared" ca="1" si="30"/>
        <v>0</v>
      </c>
      <c r="R263" s="2">
        <f t="shared" ref="R263:R326" ca="1" si="33">H263*O263</f>
        <v>0</v>
      </c>
      <c r="S263" s="21"/>
      <c r="T263" s="21"/>
    </row>
    <row r="264" spans="7:20">
      <c r="G264" s="146">
        <v>258</v>
      </c>
      <c r="H264" s="28">
        <f>ROUND('Consumo Real CadÚnico - MAI2018'!P264,0)</f>
        <v>0</v>
      </c>
      <c r="I264" s="28">
        <f>ROUND('Consumo Real CadÚnico - MAI2018'!N264,0)</f>
        <v>0</v>
      </c>
      <c r="J264" s="146">
        <v>100</v>
      </c>
      <c r="K264" s="2">
        <v>0</v>
      </c>
      <c r="L264" s="2">
        <f t="shared" si="28"/>
        <v>11.708730515625</v>
      </c>
      <c r="M264" s="2">
        <f t="shared" ref="M264:M327" ca="1" si="34">_xlfn.IFS(AND(G264&gt;=$B$6,G264&lt;$B$7),K264+G264*L264,         AND(G264&gt;=$B$7,G264&lt;$B$8),INDEX($M$7:$M$1079,$B$7-1,1)+(G264-INDEX($G$7:$G$1079,$B$7-1,1))*L264,     AND(G264&gt;=$B$8,G264&lt;$B$9),INDEX($M$7:$M$1079,$B$8-1,1)+(G264-INDEX($G$7:$G$1079,$B$8-1,1))*L264,   AND(G264&gt;=$B$9,G264&lt;$B$10),INDEX($M$7:$M$1079,$B$9-1,1)+(G264-INDEX($G$7:$G$1079,$B$9-1,1))*L264,      AND(G264&gt;=$B$10,G264&lt;$B$11),INDEX($M$7:$M$1079,$B$10-1,1)+(G264-INDEX($G$7:$G$1079,$B$10-1,1))*L264,    AND(G264&gt;=$B$11,G264&lt;$B$12),INDEX($M$7:$M$1079,$B$11-1,1)+(G264-INDEX($G$7:$G$1079,$B$11-1,1))*L264,          AND(G264&gt;=$B$12,G264&lt;$B$13),INDEX($M$7:$M$1079,$B$12-1,1)+(G264-INDEX($G$7:$G$1079,$B$12-1,1))*L264,    AND(G264&gt;=$B$12,G264&lt;$B$13),INDEX($M$7:$M$1079,$B$12-1,1)+(G264-INDEX($G$7:$G$1079,$B$12-1,1))*L264                )</f>
        <v>2699.4327920156247</v>
      </c>
      <c r="N264" s="2">
        <f t="shared" ca="1" si="31"/>
        <v>2699.4327920156247</v>
      </c>
      <c r="O264" s="2">
        <f t="shared" ca="1" si="32"/>
        <v>5398.8655840312495</v>
      </c>
      <c r="P264" s="2">
        <f t="shared" ca="1" si="29"/>
        <v>0</v>
      </c>
      <c r="Q264" s="2">
        <f t="shared" ca="1" si="30"/>
        <v>0</v>
      </c>
      <c r="R264" s="2">
        <f t="shared" ca="1" si="33"/>
        <v>0</v>
      </c>
      <c r="S264" s="21"/>
      <c r="T264" s="21"/>
    </row>
    <row r="265" spans="7:20">
      <c r="G265" s="146">
        <v>259</v>
      </c>
      <c r="H265" s="28">
        <f>ROUND('Consumo Real CadÚnico - MAI2018'!P265,0)</f>
        <v>0</v>
      </c>
      <c r="I265" s="28">
        <f>ROUND('Consumo Real CadÚnico - MAI2018'!N265,0)</f>
        <v>0</v>
      </c>
      <c r="J265" s="146">
        <v>100</v>
      </c>
      <c r="K265" s="114">
        <v>0</v>
      </c>
      <c r="L265" s="2">
        <f t="shared" si="28"/>
        <v>11.708730515625</v>
      </c>
      <c r="M265" s="2">
        <f t="shared" ca="1" si="34"/>
        <v>2711.1415225312498</v>
      </c>
      <c r="N265" s="2">
        <f t="shared" ca="1" si="31"/>
        <v>2711.1415225312498</v>
      </c>
      <c r="O265" s="2">
        <f t="shared" ca="1" si="32"/>
        <v>5422.2830450624997</v>
      </c>
      <c r="P265" s="2">
        <f t="shared" ca="1" si="29"/>
        <v>0</v>
      </c>
      <c r="Q265" s="2">
        <f t="shared" ca="1" si="30"/>
        <v>0</v>
      </c>
      <c r="R265" s="2">
        <f t="shared" ca="1" si="33"/>
        <v>0</v>
      </c>
      <c r="S265" s="21"/>
      <c r="T265" s="21"/>
    </row>
    <row r="266" spans="7:20">
      <c r="G266" s="146">
        <v>260</v>
      </c>
      <c r="H266" s="28">
        <f>ROUND('Consumo Real CadÚnico - MAI2018'!P266,0)</f>
        <v>0</v>
      </c>
      <c r="I266" s="28">
        <f>ROUND('Consumo Real CadÚnico - MAI2018'!N266,0)</f>
        <v>0</v>
      </c>
      <c r="J266" s="146">
        <v>100</v>
      </c>
      <c r="K266" s="2">
        <v>0</v>
      </c>
      <c r="L266" s="2">
        <f t="shared" si="28"/>
        <v>11.708730515625</v>
      </c>
      <c r="M266" s="2">
        <f t="shared" ca="1" si="34"/>
        <v>2722.850253046875</v>
      </c>
      <c r="N266" s="2">
        <f t="shared" ca="1" si="31"/>
        <v>2722.850253046875</v>
      </c>
      <c r="O266" s="2">
        <f t="shared" ca="1" si="32"/>
        <v>5445.7005060937499</v>
      </c>
      <c r="P266" s="2">
        <f t="shared" ca="1" si="29"/>
        <v>0</v>
      </c>
      <c r="Q266" s="2">
        <f t="shared" ca="1" si="30"/>
        <v>0</v>
      </c>
      <c r="R266" s="2">
        <f t="shared" ca="1" si="33"/>
        <v>0</v>
      </c>
      <c r="S266" s="21"/>
      <c r="T266" s="21"/>
    </row>
    <row r="267" spans="7:20">
      <c r="G267" s="146">
        <v>261</v>
      </c>
      <c r="H267" s="28">
        <f>ROUND('Consumo Real CadÚnico - MAI2018'!P267,0)</f>
        <v>0</v>
      </c>
      <c r="I267" s="28">
        <f>ROUND('Consumo Real CadÚnico - MAI2018'!N267,0)</f>
        <v>0</v>
      </c>
      <c r="J267" s="146">
        <v>100</v>
      </c>
      <c r="K267" s="114">
        <v>0</v>
      </c>
      <c r="L267" s="2">
        <f t="shared" si="28"/>
        <v>11.708730515625</v>
      </c>
      <c r="M267" s="2">
        <f t="shared" ca="1" si="34"/>
        <v>2734.5589835625001</v>
      </c>
      <c r="N267" s="2">
        <f t="shared" ca="1" si="31"/>
        <v>2734.5589835625001</v>
      </c>
      <c r="O267" s="2">
        <f t="shared" ca="1" si="32"/>
        <v>5469.1179671250002</v>
      </c>
      <c r="P267" s="2">
        <f t="shared" ca="1" si="29"/>
        <v>0</v>
      </c>
      <c r="Q267" s="2">
        <f t="shared" ca="1" si="30"/>
        <v>0</v>
      </c>
      <c r="R267" s="2">
        <f t="shared" ca="1" si="33"/>
        <v>0</v>
      </c>
      <c r="S267" s="21"/>
      <c r="T267" s="21"/>
    </row>
    <row r="268" spans="7:20">
      <c r="G268" s="146">
        <v>262</v>
      </c>
      <c r="H268" s="28">
        <f>ROUND('Consumo Real CadÚnico - MAI2018'!P268,0)</f>
        <v>0</v>
      </c>
      <c r="I268" s="28">
        <f>ROUND('Consumo Real CadÚnico - MAI2018'!N268,0)</f>
        <v>0</v>
      </c>
      <c r="J268" s="146">
        <v>100</v>
      </c>
      <c r="K268" s="2">
        <v>0</v>
      </c>
      <c r="L268" s="2">
        <f t="shared" si="28"/>
        <v>11.708730515625</v>
      </c>
      <c r="M268" s="2">
        <f t="shared" ca="1" si="34"/>
        <v>2746.2677140781248</v>
      </c>
      <c r="N268" s="2">
        <f t="shared" ca="1" si="31"/>
        <v>2746.2677140781248</v>
      </c>
      <c r="O268" s="2">
        <f t="shared" ca="1" si="32"/>
        <v>5492.5354281562495</v>
      </c>
      <c r="P268" s="2">
        <f t="shared" ca="1" si="29"/>
        <v>0</v>
      </c>
      <c r="Q268" s="2">
        <f t="shared" ca="1" si="30"/>
        <v>0</v>
      </c>
      <c r="R268" s="2">
        <f t="shared" ca="1" si="33"/>
        <v>0</v>
      </c>
      <c r="S268" s="21"/>
      <c r="T268" s="21"/>
    </row>
    <row r="269" spans="7:20">
      <c r="G269" s="146">
        <v>263</v>
      </c>
      <c r="H269" s="28">
        <f>ROUND('Consumo Real CadÚnico - MAI2018'!P269,0)</f>
        <v>0</v>
      </c>
      <c r="I269" s="28">
        <f>ROUND('Consumo Real CadÚnico - MAI2018'!N269,0)</f>
        <v>0</v>
      </c>
      <c r="J269" s="146">
        <v>100</v>
      </c>
      <c r="K269" s="114">
        <v>0</v>
      </c>
      <c r="L269" s="2">
        <f t="shared" si="28"/>
        <v>11.708730515625</v>
      </c>
      <c r="M269" s="2">
        <f t="shared" ca="1" si="34"/>
        <v>2757.9764445937499</v>
      </c>
      <c r="N269" s="2">
        <f t="shared" ca="1" si="31"/>
        <v>2757.9764445937499</v>
      </c>
      <c r="O269" s="2">
        <f t="shared" ca="1" si="32"/>
        <v>5515.9528891874997</v>
      </c>
      <c r="P269" s="2">
        <f t="shared" ca="1" si="29"/>
        <v>0</v>
      </c>
      <c r="Q269" s="2">
        <f t="shared" ca="1" si="30"/>
        <v>0</v>
      </c>
      <c r="R269" s="2">
        <f t="shared" ca="1" si="33"/>
        <v>0</v>
      </c>
      <c r="S269" s="21"/>
      <c r="T269" s="21"/>
    </row>
    <row r="270" spans="7:20">
      <c r="G270" s="146">
        <v>264</v>
      </c>
      <c r="H270" s="28">
        <f>ROUND('Consumo Real CadÚnico - MAI2018'!P270,0)</f>
        <v>0</v>
      </c>
      <c r="I270" s="28">
        <f>ROUND('Consumo Real CadÚnico - MAI2018'!N270,0)</f>
        <v>0</v>
      </c>
      <c r="J270" s="146">
        <v>100</v>
      </c>
      <c r="K270" s="2">
        <v>0</v>
      </c>
      <c r="L270" s="2">
        <f t="shared" si="28"/>
        <v>11.708730515625</v>
      </c>
      <c r="M270" s="2">
        <f t="shared" ca="1" si="34"/>
        <v>2769.685175109375</v>
      </c>
      <c r="N270" s="2">
        <f t="shared" ca="1" si="31"/>
        <v>2769.685175109375</v>
      </c>
      <c r="O270" s="2">
        <f t="shared" ca="1" si="32"/>
        <v>5539.37035021875</v>
      </c>
      <c r="P270" s="2">
        <f t="shared" ca="1" si="29"/>
        <v>0</v>
      </c>
      <c r="Q270" s="2">
        <f t="shared" ca="1" si="30"/>
        <v>0</v>
      </c>
      <c r="R270" s="2">
        <f t="shared" ca="1" si="33"/>
        <v>0</v>
      </c>
      <c r="S270" s="21"/>
      <c r="T270" s="21"/>
    </row>
    <row r="271" spans="7:20">
      <c r="G271" s="146">
        <v>265</v>
      </c>
      <c r="H271" s="28">
        <f>ROUND('Consumo Real CadÚnico - MAI2018'!P271,0)</f>
        <v>0</v>
      </c>
      <c r="I271" s="28">
        <f>ROUND('Consumo Real CadÚnico - MAI2018'!N271,0)</f>
        <v>0</v>
      </c>
      <c r="J271" s="146">
        <v>100</v>
      </c>
      <c r="K271" s="114">
        <v>0</v>
      </c>
      <c r="L271" s="2">
        <f t="shared" si="28"/>
        <v>11.708730515625</v>
      </c>
      <c r="M271" s="2">
        <f t="shared" ca="1" si="34"/>
        <v>2781.3939056250001</v>
      </c>
      <c r="N271" s="2">
        <f t="shared" ca="1" si="31"/>
        <v>2781.3939056250001</v>
      </c>
      <c r="O271" s="2">
        <f t="shared" ca="1" si="32"/>
        <v>5562.7878112500002</v>
      </c>
      <c r="P271" s="2">
        <f t="shared" ca="1" si="29"/>
        <v>0</v>
      </c>
      <c r="Q271" s="2">
        <f t="shared" ca="1" si="30"/>
        <v>0</v>
      </c>
      <c r="R271" s="2">
        <f t="shared" ca="1" si="33"/>
        <v>0</v>
      </c>
      <c r="S271" s="21"/>
      <c r="T271" s="21"/>
    </row>
    <row r="272" spans="7:20">
      <c r="G272" s="146">
        <v>266</v>
      </c>
      <c r="H272" s="28">
        <f>ROUND('Consumo Real CadÚnico - MAI2018'!P272,0)</f>
        <v>0</v>
      </c>
      <c r="I272" s="28">
        <f>ROUND('Consumo Real CadÚnico - MAI2018'!N272,0)</f>
        <v>0</v>
      </c>
      <c r="J272" s="146">
        <v>100</v>
      </c>
      <c r="K272" s="2">
        <v>0</v>
      </c>
      <c r="L272" s="2">
        <f t="shared" si="28"/>
        <v>11.708730515625</v>
      </c>
      <c r="M272" s="2">
        <f t="shared" ca="1" si="34"/>
        <v>2793.1026361406248</v>
      </c>
      <c r="N272" s="2">
        <f t="shared" ca="1" si="31"/>
        <v>2793.1026361406248</v>
      </c>
      <c r="O272" s="2">
        <f t="shared" ca="1" si="32"/>
        <v>5586.2052722812496</v>
      </c>
      <c r="P272" s="2">
        <f t="shared" ca="1" si="29"/>
        <v>0</v>
      </c>
      <c r="Q272" s="2">
        <f t="shared" ca="1" si="30"/>
        <v>0</v>
      </c>
      <c r="R272" s="2">
        <f t="shared" ca="1" si="33"/>
        <v>0</v>
      </c>
      <c r="S272" s="21"/>
      <c r="T272" s="21"/>
    </row>
    <row r="273" spans="7:20">
      <c r="G273" s="146">
        <v>267</v>
      </c>
      <c r="H273" s="28">
        <f>ROUND('Consumo Real CadÚnico - MAI2018'!P273,0)</f>
        <v>0</v>
      </c>
      <c r="I273" s="28">
        <f>ROUND('Consumo Real CadÚnico - MAI2018'!N273,0)</f>
        <v>0</v>
      </c>
      <c r="J273" s="146">
        <v>100</v>
      </c>
      <c r="K273" s="114">
        <v>0</v>
      </c>
      <c r="L273" s="2">
        <f t="shared" si="28"/>
        <v>11.708730515625</v>
      </c>
      <c r="M273" s="2">
        <f t="shared" ca="1" si="34"/>
        <v>2804.8113666562499</v>
      </c>
      <c r="N273" s="2">
        <f t="shared" ca="1" si="31"/>
        <v>2804.8113666562499</v>
      </c>
      <c r="O273" s="2">
        <f t="shared" ca="1" si="32"/>
        <v>5609.6227333124998</v>
      </c>
      <c r="P273" s="2">
        <f t="shared" ca="1" si="29"/>
        <v>0</v>
      </c>
      <c r="Q273" s="2">
        <f t="shared" ca="1" si="30"/>
        <v>0</v>
      </c>
      <c r="R273" s="2">
        <f t="shared" ca="1" si="33"/>
        <v>0</v>
      </c>
      <c r="S273" s="21"/>
      <c r="T273" s="21"/>
    </row>
    <row r="274" spans="7:20">
      <c r="G274" s="146">
        <v>268</v>
      </c>
      <c r="H274" s="28">
        <f>ROUND('Consumo Real CadÚnico - MAI2018'!P274,0)</f>
        <v>0</v>
      </c>
      <c r="I274" s="28">
        <f>ROUND('Consumo Real CadÚnico - MAI2018'!N274,0)</f>
        <v>0</v>
      </c>
      <c r="J274" s="146">
        <v>100</v>
      </c>
      <c r="K274" s="2">
        <v>0</v>
      </c>
      <c r="L274" s="2">
        <f t="shared" si="28"/>
        <v>11.708730515625</v>
      </c>
      <c r="M274" s="2">
        <f t="shared" ca="1" si="34"/>
        <v>2816.520097171875</v>
      </c>
      <c r="N274" s="2">
        <f t="shared" ca="1" si="31"/>
        <v>2816.520097171875</v>
      </c>
      <c r="O274" s="2">
        <f t="shared" ca="1" si="32"/>
        <v>5633.04019434375</v>
      </c>
      <c r="P274" s="2">
        <f t="shared" ca="1" si="29"/>
        <v>0</v>
      </c>
      <c r="Q274" s="2">
        <f t="shared" ca="1" si="30"/>
        <v>0</v>
      </c>
      <c r="R274" s="2">
        <f t="shared" ca="1" si="33"/>
        <v>0</v>
      </c>
      <c r="S274" s="21"/>
      <c r="T274" s="21"/>
    </row>
    <row r="275" spans="7:20">
      <c r="G275" s="146">
        <v>269</v>
      </c>
      <c r="H275" s="28">
        <f>ROUND('Consumo Real CadÚnico - MAI2018'!P275,0)</f>
        <v>0</v>
      </c>
      <c r="I275" s="28">
        <f>ROUND('Consumo Real CadÚnico - MAI2018'!N275,0)</f>
        <v>0</v>
      </c>
      <c r="J275" s="146">
        <v>100</v>
      </c>
      <c r="K275" s="114">
        <v>0</v>
      </c>
      <c r="L275" s="2">
        <f t="shared" si="28"/>
        <v>11.708730515625</v>
      </c>
      <c r="M275" s="2">
        <f t="shared" ca="1" si="34"/>
        <v>2828.2288276874997</v>
      </c>
      <c r="N275" s="2">
        <f t="shared" ca="1" si="31"/>
        <v>2828.2288276874997</v>
      </c>
      <c r="O275" s="2">
        <f t="shared" ca="1" si="32"/>
        <v>5656.4576553749994</v>
      </c>
      <c r="P275" s="2">
        <f t="shared" ca="1" si="29"/>
        <v>0</v>
      </c>
      <c r="Q275" s="2">
        <f t="shared" ca="1" si="30"/>
        <v>0</v>
      </c>
      <c r="R275" s="2">
        <f t="shared" ca="1" si="33"/>
        <v>0</v>
      </c>
      <c r="S275" s="21"/>
      <c r="T275" s="21"/>
    </row>
    <row r="276" spans="7:20">
      <c r="G276" s="146">
        <v>270</v>
      </c>
      <c r="H276" s="28">
        <f>ROUND('Consumo Real CadÚnico - MAI2018'!P276,0)</f>
        <v>0</v>
      </c>
      <c r="I276" s="28">
        <f>ROUND('Consumo Real CadÚnico - MAI2018'!N276,0)</f>
        <v>0</v>
      </c>
      <c r="J276" s="146">
        <v>100</v>
      </c>
      <c r="K276" s="2">
        <v>0</v>
      </c>
      <c r="L276" s="2">
        <f t="shared" si="28"/>
        <v>11.708730515625</v>
      </c>
      <c r="M276" s="2">
        <f t="shared" ca="1" si="34"/>
        <v>2839.9375582031248</v>
      </c>
      <c r="N276" s="2">
        <f t="shared" ca="1" si="31"/>
        <v>2839.9375582031248</v>
      </c>
      <c r="O276" s="2">
        <f t="shared" ca="1" si="32"/>
        <v>5679.8751164062496</v>
      </c>
      <c r="P276" s="2">
        <f t="shared" ca="1" si="29"/>
        <v>0</v>
      </c>
      <c r="Q276" s="2">
        <f t="shared" ca="1" si="30"/>
        <v>0</v>
      </c>
      <c r="R276" s="2">
        <f t="shared" ca="1" si="33"/>
        <v>0</v>
      </c>
      <c r="S276" s="21"/>
      <c r="T276" s="21"/>
    </row>
    <row r="277" spans="7:20">
      <c r="G277" s="146">
        <v>271</v>
      </c>
      <c r="H277" s="28">
        <f>ROUND('Consumo Real CadÚnico - MAI2018'!P277,0)</f>
        <v>0</v>
      </c>
      <c r="I277" s="28">
        <f>ROUND('Consumo Real CadÚnico - MAI2018'!N277,0)</f>
        <v>0</v>
      </c>
      <c r="J277" s="146">
        <v>100</v>
      </c>
      <c r="K277" s="114">
        <v>0</v>
      </c>
      <c r="L277" s="2">
        <f t="shared" si="28"/>
        <v>11.708730515625</v>
      </c>
      <c r="M277" s="2">
        <f t="shared" ca="1" si="34"/>
        <v>2851.6462887187499</v>
      </c>
      <c r="N277" s="2">
        <f t="shared" ca="1" si="31"/>
        <v>2851.6462887187499</v>
      </c>
      <c r="O277" s="2">
        <f t="shared" ca="1" si="32"/>
        <v>5703.2925774374999</v>
      </c>
      <c r="P277" s="2">
        <f t="shared" ca="1" si="29"/>
        <v>0</v>
      </c>
      <c r="Q277" s="2">
        <f t="shared" ca="1" si="30"/>
        <v>0</v>
      </c>
      <c r="R277" s="2">
        <f t="shared" ca="1" si="33"/>
        <v>0</v>
      </c>
      <c r="S277" s="21"/>
      <c r="T277" s="21"/>
    </row>
    <row r="278" spans="7:20">
      <c r="G278" s="146">
        <v>272</v>
      </c>
      <c r="H278" s="28">
        <f>ROUND('Consumo Real CadÚnico - MAI2018'!P278,0)</f>
        <v>0</v>
      </c>
      <c r="I278" s="28">
        <f>ROUND('Consumo Real CadÚnico - MAI2018'!N278,0)</f>
        <v>0</v>
      </c>
      <c r="J278" s="146">
        <v>100</v>
      </c>
      <c r="K278" s="2">
        <v>0</v>
      </c>
      <c r="L278" s="2">
        <f t="shared" si="28"/>
        <v>11.708730515625</v>
      </c>
      <c r="M278" s="2">
        <f t="shared" ca="1" si="34"/>
        <v>2863.355019234375</v>
      </c>
      <c r="N278" s="2">
        <f t="shared" ca="1" si="31"/>
        <v>2863.355019234375</v>
      </c>
      <c r="O278" s="2">
        <f t="shared" ca="1" si="32"/>
        <v>5726.7100384687501</v>
      </c>
      <c r="P278" s="2">
        <f t="shared" ca="1" si="29"/>
        <v>0</v>
      </c>
      <c r="Q278" s="2">
        <f t="shared" ca="1" si="30"/>
        <v>0</v>
      </c>
      <c r="R278" s="2">
        <f t="shared" ca="1" si="33"/>
        <v>0</v>
      </c>
      <c r="S278" s="21"/>
      <c r="T278" s="21"/>
    </row>
    <row r="279" spans="7:20">
      <c r="G279" s="146">
        <v>273</v>
      </c>
      <c r="H279" s="28">
        <f>ROUND('Consumo Real CadÚnico - MAI2018'!P279,0)</f>
        <v>0</v>
      </c>
      <c r="I279" s="28">
        <f>ROUND('Consumo Real CadÚnico - MAI2018'!N279,0)</f>
        <v>0</v>
      </c>
      <c r="J279" s="146">
        <v>100</v>
      </c>
      <c r="K279" s="114">
        <v>0</v>
      </c>
      <c r="L279" s="2">
        <f t="shared" si="28"/>
        <v>11.708730515625</v>
      </c>
      <c r="M279" s="2">
        <f t="shared" ca="1" si="34"/>
        <v>2875.0637497499997</v>
      </c>
      <c r="N279" s="2">
        <f t="shared" ca="1" si="31"/>
        <v>2875.0637497499997</v>
      </c>
      <c r="O279" s="2">
        <f t="shared" ca="1" si="32"/>
        <v>5750.1274994999994</v>
      </c>
      <c r="P279" s="2">
        <f t="shared" ca="1" si="29"/>
        <v>0</v>
      </c>
      <c r="Q279" s="2">
        <f t="shared" ca="1" si="30"/>
        <v>0</v>
      </c>
      <c r="R279" s="2">
        <f t="shared" ca="1" si="33"/>
        <v>0</v>
      </c>
      <c r="S279" s="21"/>
      <c r="T279" s="21"/>
    </row>
    <row r="280" spans="7:20">
      <c r="G280" s="146">
        <v>274</v>
      </c>
      <c r="H280" s="28">
        <f>ROUND('Consumo Real CadÚnico - MAI2018'!P280,0)</f>
        <v>0</v>
      </c>
      <c r="I280" s="28">
        <f>ROUND('Consumo Real CadÚnico - MAI2018'!N280,0)</f>
        <v>0</v>
      </c>
      <c r="J280" s="146">
        <v>100</v>
      </c>
      <c r="K280" s="2">
        <v>0</v>
      </c>
      <c r="L280" s="2">
        <f t="shared" si="28"/>
        <v>11.708730515625</v>
      </c>
      <c r="M280" s="2">
        <f t="shared" ca="1" si="34"/>
        <v>2886.7724802656248</v>
      </c>
      <c r="N280" s="2">
        <f t="shared" ca="1" si="31"/>
        <v>2886.7724802656248</v>
      </c>
      <c r="O280" s="2">
        <f t="shared" ca="1" si="32"/>
        <v>5773.5449605312497</v>
      </c>
      <c r="P280" s="2">
        <f t="shared" ca="1" si="29"/>
        <v>0</v>
      </c>
      <c r="Q280" s="2">
        <f t="shared" ca="1" si="30"/>
        <v>0</v>
      </c>
      <c r="R280" s="2">
        <f t="shared" ca="1" si="33"/>
        <v>0</v>
      </c>
      <c r="S280" s="21"/>
      <c r="T280" s="21"/>
    </row>
    <row r="281" spans="7:20">
      <c r="G281" s="146">
        <v>275</v>
      </c>
      <c r="H281" s="28">
        <f>ROUND('Consumo Real CadÚnico - MAI2018'!P281,0)</f>
        <v>0</v>
      </c>
      <c r="I281" s="28">
        <f>ROUND('Consumo Real CadÚnico - MAI2018'!N281,0)</f>
        <v>0</v>
      </c>
      <c r="J281" s="146">
        <v>100</v>
      </c>
      <c r="K281" s="114">
        <v>0</v>
      </c>
      <c r="L281" s="2">
        <f t="shared" si="28"/>
        <v>11.708730515625</v>
      </c>
      <c r="M281" s="2">
        <f t="shared" ca="1" si="34"/>
        <v>2898.48121078125</v>
      </c>
      <c r="N281" s="2">
        <f t="shared" ca="1" si="31"/>
        <v>2898.48121078125</v>
      </c>
      <c r="O281" s="2">
        <f t="shared" ca="1" si="32"/>
        <v>5796.9624215624999</v>
      </c>
      <c r="P281" s="2">
        <f t="shared" ca="1" si="29"/>
        <v>0</v>
      </c>
      <c r="Q281" s="2">
        <f t="shared" ca="1" si="30"/>
        <v>0</v>
      </c>
      <c r="R281" s="2">
        <f t="shared" ca="1" si="33"/>
        <v>0</v>
      </c>
      <c r="S281" s="21"/>
      <c r="T281" s="21"/>
    </row>
    <row r="282" spans="7:20">
      <c r="G282" s="146">
        <v>276</v>
      </c>
      <c r="H282" s="28">
        <f>ROUND('Consumo Real CadÚnico - MAI2018'!P282,0)</f>
        <v>0</v>
      </c>
      <c r="I282" s="28">
        <f>ROUND('Consumo Real CadÚnico - MAI2018'!N282,0)</f>
        <v>0</v>
      </c>
      <c r="J282" s="146">
        <v>100</v>
      </c>
      <c r="K282" s="2">
        <v>0</v>
      </c>
      <c r="L282" s="2">
        <f t="shared" si="28"/>
        <v>11.708730515625</v>
      </c>
      <c r="M282" s="2">
        <f t="shared" ca="1" si="34"/>
        <v>2910.1899412968751</v>
      </c>
      <c r="N282" s="2">
        <f t="shared" ca="1" si="31"/>
        <v>2910.1899412968751</v>
      </c>
      <c r="O282" s="2">
        <f t="shared" ca="1" si="32"/>
        <v>5820.3798825937502</v>
      </c>
      <c r="P282" s="2">
        <f t="shared" ca="1" si="29"/>
        <v>0</v>
      </c>
      <c r="Q282" s="2">
        <f t="shared" ca="1" si="30"/>
        <v>0</v>
      </c>
      <c r="R282" s="2">
        <f t="shared" ca="1" si="33"/>
        <v>0</v>
      </c>
      <c r="S282" s="21"/>
      <c r="T282" s="21"/>
    </row>
    <row r="283" spans="7:20">
      <c r="G283" s="146">
        <v>277</v>
      </c>
      <c r="H283" s="28">
        <f>ROUND('Consumo Real CadÚnico - MAI2018'!P283,0)</f>
        <v>0</v>
      </c>
      <c r="I283" s="28">
        <f>ROUND('Consumo Real CadÚnico - MAI2018'!N283,0)</f>
        <v>0</v>
      </c>
      <c r="J283" s="146">
        <v>100</v>
      </c>
      <c r="K283" s="114">
        <v>0</v>
      </c>
      <c r="L283" s="2">
        <f t="shared" si="28"/>
        <v>11.708730515625</v>
      </c>
      <c r="M283" s="2">
        <f t="shared" ca="1" si="34"/>
        <v>2921.8986718124997</v>
      </c>
      <c r="N283" s="2">
        <f t="shared" ca="1" si="31"/>
        <v>2921.8986718124997</v>
      </c>
      <c r="O283" s="2">
        <f t="shared" ca="1" si="32"/>
        <v>5843.7973436249995</v>
      </c>
      <c r="P283" s="2">
        <f t="shared" ca="1" si="29"/>
        <v>0</v>
      </c>
      <c r="Q283" s="2">
        <f t="shared" ca="1" si="30"/>
        <v>0</v>
      </c>
      <c r="R283" s="2">
        <f t="shared" ca="1" si="33"/>
        <v>0</v>
      </c>
      <c r="S283" s="21"/>
      <c r="T283" s="21"/>
    </row>
    <row r="284" spans="7:20">
      <c r="G284" s="146">
        <v>278</v>
      </c>
      <c r="H284" s="28">
        <f>ROUND('Consumo Real CadÚnico - MAI2018'!P284,0)</f>
        <v>0</v>
      </c>
      <c r="I284" s="28">
        <f>ROUND('Consumo Real CadÚnico - MAI2018'!N284,0)</f>
        <v>0</v>
      </c>
      <c r="J284" s="146">
        <v>100</v>
      </c>
      <c r="K284" s="2">
        <v>0</v>
      </c>
      <c r="L284" s="2">
        <f t="shared" si="28"/>
        <v>11.708730515625</v>
      </c>
      <c r="M284" s="2">
        <f t="shared" ca="1" si="34"/>
        <v>2933.6074023281249</v>
      </c>
      <c r="N284" s="2">
        <f t="shared" ca="1" si="31"/>
        <v>2933.6074023281249</v>
      </c>
      <c r="O284" s="2">
        <f t="shared" ca="1" si="32"/>
        <v>5867.2148046562497</v>
      </c>
      <c r="P284" s="2">
        <f t="shared" ca="1" si="29"/>
        <v>0</v>
      </c>
      <c r="Q284" s="2">
        <f t="shared" ca="1" si="30"/>
        <v>0</v>
      </c>
      <c r="R284" s="2">
        <f t="shared" ca="1" si="33"/>
        <v>0</v>
      </c>
      <c r="S284" s="21"/>
      <c r="T284" s="21"/>
    </row>
    <row r="285" spans="7:20">
      <c r="G285" s="146">
        <v>279</v>
      </c>
      <c r="H285" s="28">
        <f>ROUND('Consumo Real CadÚnico - MAI2018'!P285,0)</f>
        <v>0</v>
      </c>
      <c r="I285" s="28">
        <f>ROUND('Consumo Real CadÚnico - MAI2018'!N285,0)</f>
        <v>0</v>
      </c>
      <c r="J285" s="146">
        <v>100</v>
      </c>
      <c r="K285" s="114">
        <v>0</v>
      </c>
      <c r="L285" s="2">
        <f t="shared" si="28"/>
        <v>11.708730515625</v>
      </c>
      <c r="M285" s="2">
        <f t="shared" ca="1" si="34"/>
        <v>2945.31613284375</v>
      </c>
      <c r="N285" s="2">
        <f t="shared" ca="1" si="31"/>
        <v>2945.31613284375</v>
      </c>
      <c r="O285" s="2">
        <f t="shared" ca="1" si="32"/>
        <v>5890.6322656875</v>
      </c>
      <c r="P285" s="2">
        <f t="shared" ca="1" si="29"/>
        <v>0</v>
      </c>
      <c r="Q285" s="2">
        <f t="shared" ca="1" si="30"/>
        <v>0</v>
      </c>
      <c r="R285" s="2">
        <f t="shared" ca="1" si="33"/>
        <v>0</v>
      </c>
      <c r="S285" s="21"/>
      <c r="T285" s="21"/>
    </row>
    <row r="286" spans="7:20">
      <c r="G286" s="146">
        <v>280</v>
      </c>
      <c r="H286" s="28">
        <f>ROUND('Consumo Real CadÚnico - MAI2018'!P286,0)</f>
        <v>0</v>
      </c>
      <c r="I286" s="28">
        <f>ROUND('Consumo Real CadÚnico - MAI2018'!N286,0)</f>
        <v>0</v>
      </c>
      <c r="J286" s="146">
        <v>100</v>
      </c>
      <c r="K286" s="2">
        <v>0</v>
      </c>
      <c r="L286" s="2">
        <f t="shared" si="28"/>
        <v>11.708730515625</v>
      </c>
      <c r="M286" s="2">
        <f t="shared" ca="1" si="34"/>
        <v>2957.0248633593751</v>
      </c>
      <c r="N286" s="2">
        <f t="shared" ca="1" si="31"/>
        <v>2957.0248633593751</v>
      </c>
      <c r="O286" s="2">
        <f t="shared" ca="1" si="32"/>
        <v>5914.0497267187502</v>
      </c>
      <c r="P286" s="2">
        <f t="shared" ca="1" si="29"/>
        <v>0</v>
      </c>
      <c r="Q286" s="2">
        <f t="shared" ca="1" si="30"/>
        <v>0</v>
      </c>
      <c r="R286" s="2">
        <f t="shared" ca="1" si="33"/>
        <v>0</v>
      </c>
      <c r="S286" s="21"/>
      <c r="T286" s="21"/>
    </row>
    <row r="287" spans="7:20">
      <c r="G287" s="146">
        <v>281</v>
      </c>
      <c r="H287" s="28">
        <f>ROUND('Consumo Real CadÚnico - MAI2018'!P287,0)</f>
        <v>0</v>
      </c>
      <c r="I287" s="28">
        <f>ROUND('Consumo Real CadÚnico - MAI2018'!N287,0)</f>
        <v>0</v>
      </c>
      <c r="J287" s="146">
        <v>100</v>
      </c>
      <c r="K287" s="114">
        <v>0</v>
      </c>
      <c r="L287" s="2">
        <f t="shared" si="28"/>
        <v>11.708730515625</v>
      </c>
      <c r="M287" s="2">
        <f t="shared" ca="1" si="34"/>
        <v>2968.7335938749998</v>
      </c>
      <c r="N287" s="2">
        <f t="shared" ca="1" si="31"/>
        <v>2968.7335938749998</v>
      </c>
      <c r="O287" s="2">
        <f t="shared" ca="1" si="32"/>
        <v>5937.4671877499995</v>
      </c>
      <c r="P287" s="2">
        <f t="shared" ca="1" si="29"/>
        <v>0</v>
      </c>
      <c r="Q287" s="2">
        <f t="shared" ca="1" si="30"/>
        <v>0</v>
      </c>
      <c r="R287" s="2">
        <f t="shared" ca="1" si="33"/>
        <v>0</v>
      </c>
      <c r="S287" s="21"/>
      <c r="T287" s="21"/>
    </row>
    <row r="288" spans="7:20">
      <c r="G288" s="146">
        <v>282</v>
      </c>
      <c r="H288" s="28">
        <f>ROUND('Consumo Real CadÚnico - MAI2018'!P288,0)</f>
        <v>0</v>
      </c>
      <c r="I288" s="28">
        <f>ROUND('Consumo Real CadÚnico - MAI2018'!N288,0)</f>
        <v>0</v>
      </c>
      <c r="J288" s="146">
        <v>100</v>
      </c>
      <c r="K288" s="2">
        <v>0</v>
      </c>
      <c r="L288" s="2">
        <f t="shared" si="28"/>
        <v>11.708730515625</v>
      </c>
      <c r="M288" s="2">
        <f t="shared" ca="1" si="34"/>
        <v>2980.4423243906249</v>
      </c>
      <c r="N288" s="2">
        <f t="shared" ca="1" si="31"/>
        <v>2980.4423243906249</v>
      </c>
      <c r="O288" s="2">
        <f t="shared" ca="1" si="32"/>
        <v>5960.8846487812498</v>
      </c>
      <c r="P288" s="2">
        <f t="shared" ca="1" si="29"/>
        <v>0</v>
      </c>
      <c r="Q288" s="2">
        <f t="shared" ca="1" si="30"/>
        <v>0</v>
      </c>
      <c r="R288" s="2">
        <f t="shared" ca="1" si="33"/>
        <v>0</v>
      </c>
      <c r="S288" s="21"/>
      <c r="T288" s="21"/>
    </row>
    <row r="289" spans="7:20">
      <c r="G289" s="146">
        <v>283</v>
      </c>
      <c r="H289" s="28">
        <f>ROUND('Consumo Real CadÚnico - MAI2018'!P289,0)</f>
        <v>0</v>
      </c>
      <c r="I289" s="28">
        <f>ROUND('Consumo Real CadÚnico - MAI2018'!N289,0)</f>
        <v>0</v>
      </c>
      <c r="J289" s="146">
        <v>100</v>
      </c>
      <c r="K289" s="114">
        <v>0</v>
      </c>
      <c r="L289" s="2">
        <f t="shared" si="28"/>
        <v>11.708730515625</v>
      </c>
      <c r="M289" s="2">
        <f t="shared" ca="1" si="34"/>
        <v>2992.15105490625</v>
      </c>
      <c r="N289" s="2">
        <f t="shared" ca="1" si="31"/>
        <v>2992.15105490625</v>
      </c>
      <c r="O289" s="2">
        <f t="shared" ca="1" si="32"/>
        <v>5984.3021098125</v>
      </c>
      <c r="P289" s="2">
        <f t="shared" ca="1" si="29"/>
        <v>0</v>
      </c>
      <c r="Q289" s="2">
        <f t="shared" ca="1" si="30"/>
        <v>0</v>
      </c>
      <c r="R289" s="2">
        <f t="shared" ca="1" si="33"/>
        <v>0</v>
      </c>
      <c r="S289" s="21"/>
      <c r="T289" s="21"/>
    </row>
    <row r="290" spans="7:20">
      <c r="G290" s="146">
        <v>284</v>
      </c>
      <c r="H290" s="28">
        <f>ROUND('Consumo Real CadÚnico - MAI2018'!P290,0)</f>
        <v>0</v>
      </c>
      <c r="I290" s="28">
        <f>ROUND('Consumo Real CadÚnico - MAI2018'!N290,0)</f>
        <v>0</v>
      </c>
      <c r="J290" s="146">
        <v>100</v>
      </c>
      <c r="K290" s="2">
        <v>0</v>
      </c>
      <c r="L290" s="2">
        <f t="shared" si="28"/>
        <v>11.708730515625</v>
      </c>
      <c r="M290" s="2">
        <f t="shared" ca="1" si="34"/>
        <v>3003.8597854218751</v>
      </c>
      <c r="N290" s="2">
        <f t="shared" ca="1" si="31"/>
        <v>3003.8597854218751</v>
      </c>
      <c r="O290" s="2">
        <f t="shared" ca="1" si="32"/>
        <v>6007.7195708437503</v>
      </c>
      <c r="P290" s="2">
        <f t="shared" ca="1" si="29"/>
        <v>0</v>
      </c>
      <c r="Q290" s="2">
        <f t="shared" ca="1" si="30"/>
        <v>0</v>
      </c>
      <c r="R290" s="2">
        <f t="shared" ca="1" si="33"/>
        <v>0</v>
      </c>
      <c r="S290" s="21"/>
      <c r="T290" s="21"/>
    </row>
    <row r="291" spans="7:20">
      <c r="G291" s="146">
        <v>285</v>
      </c>
      <c r="H291" s="28">
        <f>ROUND('Consumo Real CadÚnico - MAI2018'!P291,0)</f>
        <v>0</v>
      </c>
      <c r="I291" s="28">
        <f>ROUND('Consumo Real CadÚnico - MAI2018'!N291,0)</f>
        <v>0</v>
      </c>
      <c r="J291" s="146">
        <v>100</v>
      </c>
      <c r="K291" s="114">
        <v>0</v>
      </c>
      <c r="L291" s="2">
        <f t="shared" si="28"/>
        <v>11.708730515625</v>
      </c>
      <c r="M291" s="2">
        <f t="shared" ca="1" si="34"/>
        <v>3015.5685159374998</v>
      </c>
      <c r="N291" s="2">
        <f t="shared" ca="1" si="31"/>
        <v>3015.5685159374998</v>
      </c>
      <c r="O291" s="2">
        <f t="shared" ca="1" si="32"/>
        <v>6031.1370318749996</v>
      </c>
      <c r="P291" s="2">
        <f t="shared" ca="1" si="29"/>
        <v>0</v>
      </c>
      <c r="Q291" s="2">
        <f t="shared" ca="1" si="30"/>
        <v>0</v>
      </c>
      <c r="R291" s="2">
        <f t="shared" ca="1" si="33"/>
        <v>0</v>
      </c>
      <c r="S291" s="21"/>
      <c r="T291" s="21"/>
    </row>
    <row r="292" spans="7:20">
      <c r="G292" s="146">
        <v>286</v>
      </c>
      <c r="H292" s="28">
        <f>ROUND('Consumo Real CadÚnico - MAI2018'!P292,0)</f>
        <v>0</v>
      </c>
      <c r="I292" s="28">
        <f>ROUND('Consumo Real CadÚnico - MAI2018'!N292,0)</f>
        <v>0</v>
      </c>
      <c r="J292" s="146">
        <v>100</v>
      </c>
      <c r="K292" s="2">
        <v>0</v>
      </c>
      <c r="L292" s="2">
        <f t="shared" si="28"/>
        <v>11.708730515625</v>
      </c>
      <c r="M292" s="2">
        <f t="shared" ca="1" si="34"/>
        <v>3027.2772464531249</v>
      </c>
      <c r="N292" s="2">
        <f t="shared" ca="1" si="31"/>
        <v>3027.2772464531249</v>
      </c>
      <c r="O292" s="2">
        <f t="shared" ca="1" si="32"/>
        <v>6054.5544929062498</v>
      </c>
      <c r="P292" s="2">
        <f t="shared" ca="1" si="29"/>
        <v>0</v>
      </c>
      <c r="Q292" s="2">
        <f t="shared" ca="1" si="30"/>
        <v>0</v>
      </c>
      <c r="R292" s="2">
        <f t="shared" ca="1" si="33"/>
        <v>0</v>
      </c>
      <c r="S292" s="21"/>
      <c r="T292" s="21"/>
    </row>
    <row r="293" spans="7:20">
      <c r="G293" s="146">
        <v>287</v>
      </c>
      <c r="H293" s="28">
        <f>ROUND('Consumo Real CadÚnico - MAI2018'!P293,0)</f>
        <v>0</v>
      </c>
      <c r="I293" s="28">
        <f>ROUND('Consumo Real CadÚnico - MAI2018'!N293,0)</f>
        <v>0</v>
      </c>
      <c r="J293" s="146">
        <v>100</v>
      </c>
      <c r="K293" s="114">
        <v>0</v>
      </c>
      <c r="L293" s="2">
        <f t="shared" si="28"/>
        <v>11.708730515625</v>
      </c>
      <c r="M293" s="2">
        <f t="shared" ca="1" si="34"/>
        <v>3038.98597696875</v>
      </c>
      <c r="N293" s="2">
        <f t="shared" ca="1" si="31"/>
        <v>3038.98597696875</v>
      </c>
      <c r="O293" s="2">
        <f t="shared" ca="1" si="32"/>
        <v>6077.9719539375001</v>
      </c>
      <c r="P293" s="2">
        <f t="shared" ca="1" si="29"/>
        <v>0</v>
      </c>
      <c r="Q293" s="2">
        <f t="shared" ca="1" si="30"/>
        <v>0</v>
      </c>
      <c r="R293" s="2">
        <f t="shared" ca="1" si="33"/>
        <v>0</v>
      </c>
      <c r="S293" s="21"/>
      <c r="T293" s="21"/>
    </row>
    <row r="294" spans="7:20">
      <c r="G294" s="146">
        <v>288</v>
      </c>
      <c r="H294" s="28">
        <f>ROUND('Consumo Real CadÚnico - MAI2018'!P294,0)</f>
        <v>0</v>
      </c>
      <c r="I294" s="28">
        <f>ROUND('Consumo Real CadÚnico - MAI2018'!N294,0)</f>
        <v>0</v>
      </c>
      <c r="J294" s="146">
        <v>100</v>
      </c>
      <c r="K294" s="2">
        <v>0</v>
      </c>
      <c r="L294" s="2">
        <f t="shared" si="28"/>
        <v>11.708730515625</v>
      </c>
      <c r="M294" s="2">
        <f t="shared" ca="1" si="34"/>
        <v>3050.6947074843747</v>
      </c>
      <c r="N294" s="2">
        <f t="shared" ca="1" si="31"/>
        <v>3050.6947074843747</v>
      </c>
      <c r="O294" s="2">
        <f t="shared" ca="1" si="32"/>
        <v>6101.3894149687494</v>
      </c>
      <c r="P294" s="2">
        <f t="shared" ca="1" si="29"/>
        <v>0</v>
      </c>
      <c r="Q294" s="2">
        <f t="shared" ca="1" si="30"/>
        <v>0</v>
      </c>
      <c r="R294" s="2">
        <f t="shared" ca="1" si="33"/>
        <v>0</v>
      </c>
      <c r="S294" s="21"/>
      <c r="T294" s="21"/>
    </row>
    <row r="295" spans="7:20">
      <c r="G295" s="146">
        <v>289</v>
      </c>
      <c r="H295" s="28">
        <f>ROUND('Consumo Real CadÚnico - MAI2018'!P295,0)</f>
        <v>0</v>
      </c>
      <c r="I295" s="28">
        <f>ROUND('Consumo Real CadÚnico - MAI2018'!N295,0)</f>
        <v>0</v>
      </c>
      <c r="J295" s="146">
        <v>100</v>
      </c>
      <c r="K295" s="114">
        <v>0</v>
      </c>
      <c r="L295" s="2">
        <f t="shared" si="28"/>
        <v>11.708730515625</v>
      </c>
      <c r="M295" s="2">
        <f t="shared" ca="1" si="34"/>
        <v>3062.4034379999998</v>
      </c>
      <c r="N295" s="2">
        <f t="shared" ca="1" si="31"/>
        <v>3062.4034379999998</v>
      </c>
      <c r="O295" s="2">
        <f t="shared" ca="1" si="32"/>
        <v>6124.8068759999996</v>
      </c>
      <c r="P295" s="2">
        <f t="shared" ca="1" si="29"/>
        <v>0</v>
      </c>
      <c r="Q295" s="2">
        <f t="shared" ca="1" si="30"/>
        <v>0</v>
      </c>
      <c r="R295" s="2">
        <f t="shared" ca="1" si="33"/>
        <v>0</v>
      </c>
      <c r="S295" s="21"/>
      <c r="T295" s="21"/>
    </row>
    <row r="296" spans="7:20">
      <c r="G296" s="146">
        <v>290</v>
      </c>
      <c r="H296" s="28">
        <f>ROUND('Consumo Real CadÚnico - MAI2018'!P296,0)</f>
        <v>0</v>
      </c>
      <c r="I296" s="28">
        <f>ROUND('Consumo Real CadÚnico - MAI2018'!N296,0)</f>
        <v>0</v>
      </c>
      <c r="J296" s="146">
        <v>100</v>
      </c>
      <c r="K296" s="2">
        <v>0</v>
      </c>
      <c r="L296" s="2">
        <f t="shared" si="28"/>
        <v>11.708730515625</v>
      </c>
      <c r="M296" s="2">
        <f t="shared" ca="1" si="34"/>
        <v>3074.1121685156249</v>
      </c>
      <c r="N296" s="2">
        <f t="shared" ca="1" si="31"/>
        <v>3074.1121685156249</v>
      </c>
      <c r="O296" s="2">
        <f t="shared" ca="1" si="32"/>
        <v>6148.2243370312499</v>
      </c>
      <c r="P296" s="2">
        <f t="shared" ca="1" si="29"/>
        <v>0</v>
      </c>
      <c r="Q296" s="2">
        <f t="shared" ca="1" si="30"/>
        <v>0</v>
      </c>
      <c r="R296" s="2">
        <f t="shared" ca="1" si="33"/>
        <v>0</v>
      </c>
      <c r="S296" s="21"/>
      <c r="T296" s="21"/>
    </row>
    <row r="297" spans="7:20">
      <c r="G297" s="146">
        <v>291</v>
      </c>
      <c r="H297" s="28">
        <f>ROUND('Consumo Real CadÚnico - MAI2018'!P297,0)</f>
        <v>0</v>
      </c>
      <c r="I297" s="28">
        <f>ROUND('Consumo Real CadÚnico - MAI2018'!N297,0)</f>
        <v>0</v>
      </c>
      <c r="J297" s="146">
        <v>100</v>
      </c>
      <c r="K297" s="114">
        <v>0</v>
      </c>
      <c r="L297" s="2">
        <f t="shared" si="28"/>
        <v>11.708730515625</v>
      </c>
      <c r="M297" s="2">
        <f t="shared" ca="1" si="34"/>
        <v>3085.8208990312501</v>
      </c>
      <c r="N297" s="2">
        <f t="shared" ca="1" si="31"/>
        <v>3085.8208990312501</v>
      </c>
      <c r="O297" s="2">
        <f t="shared" ca="1" si="32"/>
        <v>6171.6417980625001</v>
      </c>
      <c r="P297" s="2">
        <f t="shared" ca="1" si="29"/>
        <v>0</v>
      </c>
      <c r="Q297" s="2">
        <f t="shared" ca="1" si="30"/>
        <v>0</v>
      </c>
      <c r="R297" s="2">
        <f t="shared" ca="1" si="33"/>
        <v>0</v>
      </c>
      <c r="S297" s="21"/>
      <c r="T297" s="21"/>
    </row>
    <row r="298" spans="7:20">
      <c r="G298" s="146">
        <v>292</v>
      </c>
      <c r="H298" s="28">
        <f>ROUND('Consumo Real CadÚnico - MAI2018'!P298,0)</f>
        <v>0</v>
      </c>
      <c r="I298" s="28">
        <f>ROUND('Consumo Real CadÚnico - MAI2018'!N298,0)</f>
        <v>0</v>
      </c>
      <c r="J298" s="146">
        <v>100</v>
      </c>
      <c r="K298" s="2">
        <v>0</v>
      </c>
      <c r="L298" s="2">
        <f t="shared" si="28"/>
        <v>11.708730515625</v>
      </c>
      <c r="M298" s="2">
        <f t="shared" ca="1" si="34"/>
        <v>3097.5296295468747</v>
      </c>
      <c r="N298" s="2">
        <f t="shared" ca="1" si="31"/>
        <v>3097.5296295468747</v>
      </c>
      <c r="O298" s="2">
        <f t="shared" ca="1" si="32"/>
        <v>6195.0592590937495</v>
      </c>
      <c r="P298" s="2">
        <f t="shared" ca="1" si="29"/>
        <v>0</v>
      </c>
      <c r="Q298" s="2">
        <f t="shared" ca="1" si="30"/>
        <v>0</v>
      </c>
      <c r="R298" s="2">
        <f t="shared" ca="1" si="33"/>
        <v>0</v>
      </c>
      <c r="S298" s="21"/>
      <c r="T298" s="21"/>
    </row>
    <row r="299" spans="7:20">
      <c r="G299" s="146">
        <v>293</v>
      </c>
      <c r="H299" s="28">
        <f>ROUND('Consumo Real CadÚnico - MAI2018'!P299,0)</f>
        <v>0</v>
      </c>
      <c r="I299" s="28">
        <f>ROUND('Consumo Real CadÚnico - MAI2018'!N299,0)</f>
        <v>0</v>
      </c>
      <c r="J299" s="146">
        <v>100</v>
      </c>
      <c r="K299" s="114">
        <v>0</v>
      </c>
      <c r="L299" s="2">
        <f t="shared" si="28"/>
        <v>11.708730515625</v>
      </c>
      <c r="M299" s="2">
        <f t="shared" ca="1" si="34"/>
        <v>3109.2383600624999</v>
      </c>
      <c r="N299" s="2">
        <f t="shared" ca="1" si="31"/>
        <v>3109.2383600624999</v>
      </c>
      <c r="O299" s="2">
        <f t="shared" ca="1" si="32"/>
        <v>6218.4767201249997</v>
      </c>
      <c r="P299" s="2">
        <f t="shared" ca="1" si="29"/>
        <v>0</v>
      </c>
      <c r="Q299" s="2">
        <f t="shared" ca="1" si="30"/>
        <v>0</v>
      </c>
      <c r="R299" s="2">
        <f t="shared" ca="1" si="33"/>
        <v>0</v>
      </c>
      <c r="S299" s="21"/>
      <c r="T299" s="21"/>
    </row>
    <row r="300" spans="7:20">
      <c r="G300" s="146">
        <v>294</v>
      </c>
      <c r="H300" s="28">
        <f>ROUND('Consumo Real CadÚnico - MAI2018'!P300,0)</f>
        <v>0</v>
      </c>
      <c r="I300" s="28">
        <f>ROUND('Consumo Real CadÚnico - MAI2018'!N300,0)</f>
        <v>0</v>
      </c>
      <c r="J300" s="146">
        <v>100</v>
      </c>
      <c r="K300" s="2">
        <v>0</v>
      </c>
      <c r="L300" s="2">
        <f t="shared" si="28"/>
        <v>11.708730515625</v>
      </c>
      <c r="M300" s="2">
        <f t="shared" ca="1" si="34"/>
        <v>3120.947090578125</v>
      </c>
      <c r="N300" s="2">
        <f t="shared" ca="1" si="31"/>
        <v>3120.947090578125</v>
      </c>
      <c r="O300" s="2">
        <f t="shared" ca="1" si="32"/>
        <v>6241.8941811562499</v>
      </c>
      <c r="P300" s="2">
        <f t="shared" ca="1" si="29"/>
        <v>0</v>
      </c>
      <c r="Q300" s="2">
        <f t="shared" ca="1" si="30"/>
        <v>0</v>
      </c>
      <c r="R300" s="2">
        <f t="shared" ca="1" si="33"/>
        <v>0</v>
      </c>
      <c r="S300" s="21"/>
      <c r="T300" s="21"/>
    </row>
    <row r="301" spans="7:20">
      <c r="G301" s="146">
        <v>295</v>
      </c>
      <c r="H301" s="28">
        <f>ROUND('Consumo Real CadÚnico - MAI2018'!P301,0)</f>
        <v>0</v>
      </c>
      <c r="I301" s="28">
        <f>ROUND('Consumo Real CadÚnico - MAI2018'!N301,0)</f>
        <v>0</v>
      </c>
      <c r="J301" s="146">
        <v>100</v>
      </c>
      <c r="K301" s="114">
        <v>0</v>
      </c>
      <c r="L301" s="2">
        <f t="shared" si="28"/>
        <v>11.708730515625</v>
      </c>
      <c r="M301" s="2">
        <f t="shared" ca="1" si="34"/>
        <v>3132.6558210937501</v>
      </c>
      <c r="N301" s="2">
        <f t="shared" ca="1" si="31"/>
        <v>3132.6558210937501</v>
      </c>
      <c r="O301" s="2">
        <f t="shared" ca="1" si="32"/>
        <v>6265.3116421875002</v>
      </c>
      <c r="P301" s="2">
        <f t="shared" ca="1" si="29"/>
        <v>0</v>
      </c>
      <c r="Q301" s="2">
        <f t="shared" ca="1" si="30"/>
        <v>0</v>
      </c>
      <c r="R301" s="2">
        <f t="shared" ca="1" si="33"/>
        <v>0</v>
      </c>
      <c r="S301" s="21"/>
      <c r="T301" s="21"/>
    </row>
    <row r="302" spans="7:20">
      <c r="G302" s="146">
        <v>296</v>
      </c>
      <c r="H302" s="28">
        <f>ROUND('Consumo Real CadÚnico - MAI2018'!P302,0)</f>
        <v>0</v>
      </c>
      <c r="I302" s="28">
        <f>ROUND('Consumo Real CadÚnico - MAI2018'!N302,0)</f>
        <v>0</v>
      </c>
      <c r="J302" s="146">
        <v>100</v>
      </c>
      <c r="K302" s="2">
        <v>0</v>
      </c>
      <c r="L302" s="2">
        <f t="shared" si="28"/>
        <v>11.708730515625</v>
      </c>
      <c r="M302" s="2">
        <f t="shared" ca="1" si="34"/>
        <v>3144.3645516093748</v>
      </c>
      <c r="N302" s="2">
        <f t="shared" ca="1" si="31"/>
        <v>3144.3645516093748</v>
      </c>
      <c r="O302" s="2">
        <f t="shared" ca="1" si="32"/>
        <v>6288.7291032187495</v>
      </c>
      <c r="P302" s="2">
        <f t="shared" ca="1" si="29"/>
        <v>0</v>
      </c>
      <c r="Q302" s="2">
        <f t="shared" ca="1" si="30"/>
        <v>0</v>
      </c>
      <c r="R302" s="2">
        <f t="shared" ca="1" si="33"/>
        <v>0</v>
      </c>
      <c r="S302" s="21"/>
      <c r="T302" s="21"/>
    </row>
    <row r="303" spans="7:20">
      <c r="G303" s="146">
        <v>297</v>
      </c>
      <c r="H303" s="28">
        <f>ROUND('Consumo Real CadÚnico - MAI2018'!P303,0)</f>
        <v>0</v>
      </c>
      <c r="I303" s="28">
        <f>ROUND('Consumo Real CadÚnico - MAI2018'!N303,0)</f>
        <v>0</v>
      </c>
      <c r="J303" s="146">
        <v>100</v>
      </c>
      <c r="K303" s="114">
        <v>0</v>
      </c>
      <c r="L303" s="2">
        <f t="shared" si="28"/>
        <v>11.708730515625</v>
      </c>
      <c r="M303" s="2">
        <f t="shared" ca="1" si="34"/>
        <v>3156.0732821249999</v>
      </c>
      <c r="N303" s="2">
        <f t="shared" ca="1" si="31"/>
        <v>3156.0732821249999</v>
      </c>
      <c r="O303" s="2">
        <f t="shared" ca="1" si="32"/>
        <v>6312.1465642499998</v>
      </c>
      <c r="P303" s="2">
        <f t="shared" ca="1" si="29"/>
        <v>0</v>
      </c>
      <c r="Q303" s="2">
        <f t="shared" ca="1" si="30"/>
        <v>0</v>
      </c>
      <c r="R303" s="2">
        <f t="shared" ca="1" si="33"/>
        <v>0</v>
      </c>
      <c r="S303" s="21"/>
      <c r="T303" s="21"/>
    </row>
    <row r="304" spans="7:20">
      <c r="G304" s="146">
        <v>298</v>
      </c>
      <c r="H304" s="28">
        <f>ROUND('Consumo Real CadÚnico - MAI2018'!P304,0)</f>
        <v>0</v>
      </c>
      <c r="I304" s="28">
        <f>ROUND('Consumo Real CadÚnico - MAI2018'!N304,0)</f>
        <v>0</v>
      </c>
      <c r="J304" s="146">
        <v>100</v>
      </c>
      <c r="K304" s="2">
        <v>0</v>
      </c>
      <c r="L304" s="2">
        <f t="shared" si="28"/>
        <v>11.708730515625</v>
      </c>
      <c r="M304" s="2">
        <f t="shared" ca="1" si="34"/>
        <v>3167.782012640625</v>
      </c>
      <c r="N304" s="2">
        <f t="shared" ca="1" si="31"/>
        <v>3167.782012640625</v>
      </c>
      <c r="O304" s="2">
        <f t="shared" ca="1" si="32"/>
        <v>6335.56402528125</v>
      </c>
      <c r="P304" s="2">
        <f t="shared" ca="1" si="29"/>
        <v>0</v>
      </c>
      <c r="Q304" s="2">
        <f t="shared" ca="1" si="30"/>
        <v>0</v>
      </c>
      <c r="R304" s="2">
        <f t="shared" ca="1" si="33"/>
        <v>0</v>
      </c>
      <c r="S304" s="21"/>
      <c r="T304" s="21"/>
    </row>
    <row r="305" spans="7:20">
      <c r="G305" s="146">
        <v>299</v>
      </c>
      <c r="H305" s="28">
        <f>ROUND('Consumo Real CadÚnico - MAI2018'!P305,0)</f>
        <v>0</v>
      </c>
      <c r="I305" s="28">
        <f>ROUND('Consumo Real CadÚnico - MAI2018'!N305,0)</f>
        <v>0</v>
      </c>
      <c r="J305" s="146">
        <v>100</v>
      </c>
      <c r="K305" s="114">
        <v>0</v>
      </c>
      <c r="L305" s="2">
        <f t="shared" si="28"/>
        <v>11.708730515625</v>
      </c>
      <c r="M305" s="2">
        <f t="shared" ca="1" si="34"/>
        <v>3179.4907431562501</v>
      </c>
      <c r="N305" s="2">
        <f t="shared" ca="1" si="31"/>
        <v>3179.4907431562501</v>
      </c>
      <c r="O305" s="2">
        <f t="shared" ca="1" si="32"/>
        <v>6358.9814863125002</v>
      </c>
      <c r="P305" s="2">
        <f t="shared" ca="1" si="29"/>
        <v>0</v>
      </c>
      <c r="Q305" s="2">
        <f t="shared" ca="1" si="30"/>
        <v>0</v>
      </c>
      <c r="R305" s="2">
        <f t="shared" ca="1" si="33"/>
        <v>0</v>
      </c>
      <c r="S305" s="21"/>
      <c r="T305" s="21"/>
    </row>
    <row r="306" spans="7:20">
      <c r="G306" s="146">
        <v>300</v>
      </c>
      <c r="H306" s="28">
        <f>ROUND('Consumo Real CadÚnico - MAI2018'!P306,0)</f>
        <v>0</v>
      </c>
      <c r="I306" s="28">
        <f>ROUND('Consumo Real CadÚnico - MAI2018'!N306,0)</f>
        <v>0</v>
      </c>
      <c r="J306" s="146">
        <v>100</v>
      </c>
      <c r="K306" s="2">
        <v>0</v>
      </c>
      <c r="L306" s="2">
        <f t="shared" si="28"/>
        <v>11.708730515625</v>
      </c>
      <c r="M306" s="2">
        <f t="shared" ca="1" si="34"/>
        <v>3191.1994736718748</v>
      </c>
      <c r="N306" s="2">
        <f t="shared" ca="1" si="31"/>
        <v>3191.1994736718748</v>
      </c>
      <c r="O306" s="2">
        <f t="shared" ca="1" si="32"/>
        <v>6382.3989473437496</v>
      </c>
      <c r="P306" s="2">
        <f t="shared" ca="1" si="29"/>
        <v>0</v>
      </c>
      <c r="Q306" s="2">
        <f t="shared" ca="1" si="30"/>
        <v>0</v>
      </c>
      <c r="R306" s="2">
        <f t="shared" ca="1" si="33"/>
        <v>0</v>
      </c>
      <c r="S306" s="21"/>
      <c r="T306" s="21"/>
    </row>
    <row r="307" spans="7:20">
      <c r="G307" s="146">
        <v>301</v>
      </c>
      <c r="H307" s="28">
        <f>ROUND('Consumo Real CadÚnico - MAI2018'!P307,0)</f>
        <v>0</v>
      </c>
      <c r="I307" s="28">
        <f>ROUND('Consumo Real CadÚnico - MAI2018'!N307,0)</f>
        <v>0</v>
      </c>
      <c r="J307" s="146">
        <v>100</v>
      </c>
      <c r="K307" s="114">
        <v>0</v>
      </c>
      <c r="L307" s="2">
        <f t="shared" si="28"/>
        <v>11.708730515625</v>
      </c>
      <c r="M307" s="2">
        <f t="shared" ca="1" si="34"/>
        <v>3202.9082041874999</v>
      </c>
      <c r="N307" s="2">
        <f t="shared" ca="1" si="31"/>
        <v>3202.9082041874999</v>
      </c>
      <c r="O307" s="2">
        <f t="shared" ca="1" si="32"/>
        <v>6405.8164083749998</v>
      </c>
      <c r="P307" s="2">
        <f t="shared" ca="1" si="29"/>
        <v>0</v>
      </c>
      <c r="Q307" s="2">
        <f t="shared" ca="1" si="30"/>
        <v>0</v>
      </c>
      <c r="R307" s="2">
        <f t="shared" ca="1" si="33"/>
        <v>0</v>
      </c>
      <c r="S307" s="21"/>
      <c r="T307" s="21"/>
    </row>
    <row r="308" spans="7:20">
      <c r="G308" s="146">
        <v>302</v>
      </c>
      <c r="H308" s="28">
        <f>ROUND('Consumo Real CadÚnico - MAI2018'!P308,0)</f>
        <v>0</v>
      </c>
      <c r="I308" s="28">
        <f>ROUND('Consumo Real CadÚnico - MAI2018'!N308,0)</f>
        <v>0</v>
      </c>
      <c r="J308" s="146">
        <v>100</v>
      </c>
      <c r="K308" s="2">
        <v>0</v>
      </c>
      <c r="L308" s="2">
        <f t="shared" si="28"/>
        <v>11.708730515625</v>
      </c>
      <c r="M308" s="2">
        <f t="shared" ca="1" si="34"/>
        <v>3214.616934703125</v>
      </c>
      <c r="N308" s="2">
        <f t="shared" ca="1" si="31"/>
        <v>3214.616934703125</v>
      </c>
      <c r="O308" s="2">
        <f t="shared" ca="1" si="32"/>
        <v>6429.2338694062501</v>
      </c>
      <c r="P308" s="2">
        <f t="shared" ca="1" si="29"/>
        <v>0</v>
      </c>
      <c r="Q308" s="2">
        <f t="shared" ca="1" si="30"/>
        <v>0</v>
      </c>
      <c r="R308" s="2">
        <f t="shared" ca="1" si="33"/>
        <v>0</v>
      </c>
      <c r="S308" s="21"/>
      <c r="T308" s="21"/>
    </row>
    <row r="309" spans="7:20">
      <c r="G309" s="146">
        <v>303</v>
      </c>
      <c r="H309" s="28">
        <f>ROUND('Consumo Real CadÚnico - MAI2018'!P309,0)</f>
        <v>0</v>
      </c>
      <c r="I309" s="28">
        <f>ROUND('Consumo Real CadÚnico - MAI2018'!N309,0)</f>
        <v>0</v>
      </c>
      <c r="J309" s="146">
        <v>100</v>
      </c>
      <c r="K309" s="114">
        <v>0</v>
      </c>
      <c r="L309" s="2">
        <f t="shared" si="28"/>
        <v>11.708730515625</v>
      </c>
      <c r="M309" s="2">
        <f t="shared" ca="1" si="34"/>
        <v>3226.3256652187497</v>
      </c>
      <c r="N309" s="2">
        <f t="shared" ca="1" si="31"/>
        <v>3226.3256652187497</v>
      </c>
      <c r="O309" s="2">
        <f t="shared" ca="1" si="32"/>
        <v>6452.6513304374994</v>
      </c>
      <c r="P309" s="2">
        <f t="shared" ca="1" si="29"/>
        <v>0</v>
      </c>
      <c r="Q309" s="2">
        <f t="shared" ca="1" si="30"/>
        <v>0</v>
      </c>
      <c r="R309" s="2">
        <f t="shared" ca="1" si="33"/>
        <v>0</v>
      </c>
      <c r="S309" s="21"/>
      <c r="T309" s="21"/>
    </row>
    <row r="310" spans="7:20">
      <c r="G310" s="146">
        <v>304</v>
      </c>
      <c r="H310" s="28">
        <f>ROUND('Consumo Real CadÚnico - MAI2018'!P310,0)</f>
        <v>0</v>
      </c>
      <c r="I310" s="28">
        <f>ROUND('Consumo Real CadÚnico - MAI2018'!N310,0)</f>
        <v>0</v>
      </c>
      <c r="J310" s="146">
        <v>100</v>
      </c>
      <c r="K310" s="2">
        <v>0</v>
      </c>
      <c r="L310" s="2">
        <f t="shared" si="28"/>
        <v>11.708730515625</v>
      </c>
      <c r="M310" s="2">
        <f t="shared" ca="1" si="34"/>
        <v>3238.0343957343748</v>
      </c>
      <c r="N310" s="2">
        <f t="shared" ca="1" si="31"/>
        <v>3238.0343957343748</v>
      </c>
      <c r="O310" s="2">
        <f t="shared" ca="1" si="32"/>
        <v>6476.0687914687496</v>
      </c>
      <c r="P310" s="2">
        <f t="shared" ca="1" si="29"/>
        <v>0</v>
      </c>
      <c r="Q310" s="2">
        <f t="shared" ca="1" si="30"/>
        <v>0</v>
      </c>
      <c r="R310" s="2">
        <f t="shared" ca="1" si="33"/>
        <v>0</v>
      </c>
      <c r="S310" s="21"/>
      <c r="T310" s="21"/>
    </row>
    <row r="311" spans="7:20">
      <c r="G311" s="146">
        <v>305</v>
      </c>
      <c r="H311" s="28">
        <f>ROUND('Consumo Real CadÚnico - MAI2018'!P311,0)</f>
        <v>0</v>
      </c>
      <c r="I311" s="28">
        <f>ROUND('Consumo Real CadÚnico - MAI2018'!N311,0)</f>
        <v>0</v>
      </c>
      <c r="J311" s="146">
        <v>100</v>
      </c>
      <c r="K311" s="114">
        <v>0</v>
      </c>
      <c r="L311" s="2">
        <f t="shared" si="28"/>
        <v>11.708730515625</v>
      </c>
      <c r="M311" s="2">
        <f t="shared" ca="1" si="34"/>
        <v>3249.7431262499999</v>
      </c>
      <c r="N311" s="2">
        <f t="shared" ca="1" si="31"/>
        <v>3249.7431262499999</v>
      </c>
      <c r="O311" s="2">
        <f t="shared" ca="1" si="32"/>
        <v>6499.4862524999999</v>
      </c>
      <c r="P311" s="2">
        <f t="shared" ca="1" si="29"/>
        <v>0</v>
      </c>
      <c r="Q311" s="2">
        <f t="shared" ca="1" si="30"/>
        <v>0</v>
      </c>
      <c r="R311" s="2">
        <f t="shared" ca="1" si="33"/>
        <v>0</v>
      </c>
      <c r="S311" s="21"/>
      <c r="T311" s="21"/>
    </row>
    <row r="312" spans="7:20">
      <c r="G312" s="146">
        <v>306</v>
      </c>
      <c r="H312" s="28">
        <f>ROUND('Consumo Real CadÚnico - MAI2018'!P312,0)</f>
        <v>0</v>
      </c>
      <c r="I312" s="28">
        <f>ROUND('Consumo Real CadÚnico - MAI2018'!N312,0)</f>
        <v>0</v>
      </c>
      <c r="J312" s="146">
        <v>100</v>
      </c>
      <c r="K312" s="2">
        <v>0</v>
      </c>
      <c r="L312" s="2">
        <f t="shared" si="28"/>
        <v>11.708730515625</v>
      </c>
      <c r="M312" s="2">
        <f t="shared" ca="1" si="34"/>
        <v>3261.4518567656251</v>
      </c>
      <c r="N312" s="2">
        <f t="shared" ca="1" si="31"/>
        <v>3261.4518567656251</v>
      </c>
      <c r="O312" s="2">
        <f t="shared" ca="1" si="32"/>
        <v>6522.9037135312501</v>
      </c>
      <c r="P312" s="2">
        <f t="shared" ca="1" si="29"/>
        <v>0</v>
      </c>
      <c r="Q312" s="2">
        <f t="shared" ca="1" si="30"/>
        <v>0</v>
      </c>
      <c r="R312" s="2">
        <f t="shared" ca="1" si="33"/>
        <v>0</v>
      </c>
      <c r="S312" s="21"/>
      <c r="T312" s="21"/>
    </row>
    <row r="313" spans="7:20">
      <c r="G313" s="146">
        <v>307</v>
      </c>
      <c r="H313" s="28">
        <f>ROUND('Consumo Real CadÚnico - MAI2018'!P313,0)</f>
        <v>0</v>
      </c>
      <c r="I313" s="28">
        <f>ROUND('Consumo Real CadÚnico - MAI2018'!N313,0)</f>
        <v>0</v>
      </c>
      <c r="J313" s="146">
        <v>100</v>
      </c>
      <c r="K313" s="114">
        <v>0</v>
      </c>
      <c r="L313" s="2">
        <f t="shared" si="28"/>
        <v>11.708730515625</v>
      </c>
      <c r="M313" s="2">
        <f t="shared" ca="1" si="34"/>
        <v>3273.1605872812497</v>
      </c>
      <c r="N313" s="2">
        <f t="shared" ca="1" si="31"/>
        <v>3273.1605872812497</v>
      </c>
      <c r="O313" s="2">
        <f t="shared" ca="1" si="32"/>
        <v>6546.3211745624994</v>
      </c>
      <c r="P313" s="2">
        <f t="shared" ca="1" si="29"/>
        <v>0</v>
      </c>
      <c r="Q313" s="2">
        <f t="shared" ca="1" si="30"/>
        <v>0</v>
      </c>
      <c r="R313" s="2">
        <f t="shared" ca="1" si="33"/>
        <v>0</v>
      </c>
      <c r="S313" s="21"/>
      <c r="T313" s="21"/>
    </row>
    <row r="314" spans="7:20">
      <c r="G314" s="146">
        <v>308</v>
      </c>
      <c r="H314" s="28">
        <f>ROUND('Consumo Real CadÚnico - MAI2018'!P314,0)</f>
        <v>0</v>
      </c>
      <c r="I314" s="28">
        <f>ROUND('Consumo Real CadÚnico - MAI2018'!N314,0)</f>
        <v>0</v>
      </c>
      <c r="J314" s="146">
        <v>100</v>
      </c>
      <c r="K314" s="2">
        <v>0</v>
      </c>
      <c r="L314" s="2">
        <f t="shared" si="28"/>
        <v>11.708730515625</v>
      </c>
      <c r="M314" s="2">
        <f t="shared" ca="1" si="34"/>
        <v>3284.8693177968748</v>
      </c>
      <c r="N314" s="2">
        <f t="shared" ca="1" si="31"/>
        <v>3284.8693177968748</v>
      </c>
      <c r="O314" s="2">
        <f t="shared" ca="1" si="32"/>
        <v>6569.7386355937497</v>
      </c>
      <c r="P314" s="2">
        <f t="shared" ca="1" si="29"/>
        <v>0</v>
      </c>
      <c r="Q314" s="2">
        <f t="shared" ca="1" si="30"/>
        <v>0</v>
      </c>
      <c r="R314" s="2">
        <f t="shared" ca="1" si="33"/>
        <v>0</v>
      </c>
      <c r="S314" s="21"/>
      <c r="T314" s="21"/>
    </row>
    <row r="315" spans="7:20">
      <c r="G315" s="146">
        <v>309</v>
      </c>
      <c r="H315" s="28">
        <f>ROUND('Consumo Real CadÚnico - MAI2018'!P315,0)</f>
        <v>0</v>
      </c>
      <c r="I315" s="28">
        <f>ROUND('Consumo Real CadÚnico - MAI2018'!N315,0)</f>
        <v>0</v>
      </c>
      <c r="J315" s="146">
        <v>100</v>
      </c>
      <c r="K315" s="114">
        <v>0</v>
      </c>
      <c r="L315" s="2">
        <f t="shared" si="28"/>
        <v>11.708730515625</v>
      </c>
      <c r="M315" s="2">
        <f t="shared" ca="1" si="34"/>
        <v>3296.5780483125</v>
      </c>
      <c r="N315" s="2">
        <f t="shared" ca="1" si="31"/>
        <v>3296.5780483125</v>
      </c>
      <c r="O315" s="2">
        <f t="shared" ca="1" si="32"/>
        <v>6593.1560966249999</v>
      </c>
      <c r="P315" s="2">
        <f t="shared" ca="1" si="29"/>
        <v>0</v>
      </c>
      <c r="Q315" s="2">
        <f t="shared" ca="1" si="30"/>
        <v>0</v>
      </c>
      <c r="R315" s="2">
        <f t="shared" ca="1" si="33"/>
        <v>0</v>
      </c>
      <c r="S315" s="21"/>
      <c r="T315" s="21"/>
    </row>
    <row r="316" spans="7:20">
      <c r="G316" s="146">
        <v>310</v>
      </c>
      <c r="H316" s="28">
        <f>ROUND('Consumo Real CadÚnico - MAI2018'!P316,0)</f>
        <v>0</v>
      </c>
      <c r="I316" s="28">
        <f>ROUND('Consumo Real CadÚnico - MAI2018'!N316,0)</f>
        <v>0</v>
      </c>
      <c r="J316" s="146">
        <v>100</v>
      </c>
      <c r="K316" s="2">
        <v>0</v>
      </c>
      <c r="L316" s="2">
        <f t="shared" si="28"/>
        <v>11.708730515625</v>
      </c>
      <c r="M316" s="2">
        <f t="shared" ca="1" si="34"/>
        <v>3308.2867788281251</v>
      </c>
      <c r="N316" s="2">
        <f t="shared" ca="1" si="31"/>
        <v>3308.2867788281251</v>
      </c>
      <c r="O316" s="2">
        <f t="shared" ca="1" si="32"/>
        <v>6616.5735576562502</v>
      </c>
      <c r="P316" s="2">
        <f t="shared" ca="1" si="29"/>
        <v>0</v>
      </c>
      <c r="Q316" s="2">
        <f t="shared" ca="1" si="30"/>
        <v>0</v>
      </c>
      <c r="R316" s="2">
        <f t="shared" ca="1" si="33"/>
        <v>0</v>
      </c>
      <c r="S316" s="21"/>
      <c r="T316" s="21"/>
    </row>
    <row r="317" spans="7:20">
      <c r="G317" s="146">
        <v>311</v>
      </c>
      <c r="H317" s="28">
        <f>ROUND('Consumo Real CadÚnico - MAI2018'!P317,0)</f>
        <v>0</v>
      </c>
      <c r="I317" s="28">
        <f>ROUND('Consumo Real CadÚnico - MAI2018'!N317,0)</f>
        <v>0</v>
      </c>
      <c r="J317" s="146">
        <v>100</v>
      </c>
      <c r="K317" s="114">
        <v>0</v>
      </c>
      <c r="L317" s="2">
        <f t="shared" si="28"/>
        <v>11.708730515625</v>
      </c>
      <c r="M317" s="2">
        <f t="shared" ca="1" si="34"/>
        <v>3319.9955093437497</v>
      </c>
      <c r="N317" s="2">
        <f t="shared" ca="1" si="31"/>
        <v>3319.9955093437497</v>
      </c>
      <c r="O317" s="2">
        <f t="shared" ca="1" si="32"/>
        <v>6639.9910186874995</v>
      </c>
      <c r="P317" s="2">
        <f t="shared" ca="1" si="29"/>
        <v>0</v>
      </c>
      <c r="Q317" s="2">
        <f t="shared" ca="1" si="30"/>
        <v>0</v>
      </c>
      <c r="R317" s="2">
        <f t="shared" ca="1" si="33"/>
        <v>0</v>
      </c>
      <c r="S317" s="21"/>
      <c r="T317" s="21"/>
    </row>
    <row r="318" spans="7:20">
      <c r="G318" s="146">
        <v>312</v>
      </c>
      <c r="H318" s="28">
        <f>ROUND('Consumo Real CadÚnico - MAI2018'!P318,0)</f>
        <v>0</v>
      </c>
      <c r="I318" s="28">
        <f>ROUND('Consumo Real CadÚnico - MAI2018'!N318,0)</f>
        <v>0</v>
      </c>
      <c r="J318" s="146">
        <v>100</v>
      </c>
      <c r="K318" s="2">
        <v>0</v>
      </c>
      <c r="L318" s="2">
        <f t="shared" si="28"/>
        <v>11.708730515625</v>
      </c>
      <c r="M318" s="2">
        <f t="shared" ca="1" si="34"/>
        <v>3331.7042398593749</v>
      </c>
      <c r="N318" s="2">
        <f t="shared" ca="1" si="31"/>
        <v>3331.7042398593749</v>
      </c>
      <c r="O318" s="2">
        <f t="shared" ca="1" si="32"/>
        <v>6663.4084797187497</v>
      </c>
      <c r="P318" s="2">
        <f t="shared" ca="1" si="29"/>
        <v>0</v>
      </c>
      <c r="Q318" s="2">
        <f t="shared" ca="1" si="30"/>
        <v>0</v>
      </c>
      <c r="R318" s="2">
        <f t="shared" ca="1" si="33"/>
        <v>0</v>
      </c>
      <c r="S318" s="21"/>
      <c r="T318" s="21"/>
    </row>
    <row r="319" spans="7:20">
      <c r="G319" s="146">
        <v>313</v>
      </c>
      <c r="H319" s="28">
        <f>ROUND('Consumo Real CadÚnico - MAI2018'!P319,0)</f>
        <v>0</v>
      </c>
      <c r="I319" s="28">
        <f>ROUND('Consumo Real CadÚnico - MAI2018'!N319,0)</f>
        <v>0</v>
      </c>
      <c r="J319" s="146">
        <v>100</v>
      </c>
      <c r="K319" s="114">
        <v>0</v>
      </c>
      <c r="L319" s="2">
        <f t="shared" si="28"/>
        <v>11.708730515625</v>
      </c>
      <c r="M319" s="2">
        <f t="shared" ca="1" si="34"/>
        <v>3343.412970375</v>
      </c>
      <c r="N319" s="2">
        <f t="shared" ca="1" si="31"/>
        <v>3343.412970375</v>
      </c>
      <c r="O319" s="2">
        <f t="shared" ca="1" si="32"/>
        <v>6686.82594075</v>
      </c>
      <c r="P319" s="2">
        <f t="shared" ca="1" si="29"/>
        <v>0</v>
      </c>
      <c r="Q319" s="2">
        <f t="shared" ca="1" si="30"/>
        <v>0</v>
      </c>
      <c r="R319" s="2">
        <f t="shared" ca="1" si="33"/>
        <v>0</v>
      </c>
      <c r="S319" s="21"/>
      <c r="T319" s="21"/>
    </row>
    <row r="320" spans="7:20">
      <c r="G320" s="146">
        <v>314</v>
      </c>
      <c r="H320" s="28">
        <f>ROUND('Consumo Real CadÚnico - MAI2018'!P320,0)</f>
        <v>0</v>
      </c>
      <c r="I320" s="28">
        <f>ROUND('Consumo Real CadÚnico - MAI2018'!N320,0)</f>
        <v>0</v>
      </c>
      <c r="J320" s="146">
        <v>100</v>
      </c>
      <c r="K320" s="2">
        <v>0</v>
      </c>
      <c r="L320" s="2">
        <f t="shared" si="28"/>
        <v>11.708730515625</v>
      </c>
      <c r="M320" s="2">
        <f t="shared" ca="1" si="34"/>
        <v>3355.1217008906251</v>
      </c>
      <c r="N320" s="2">
        <f t="shared" ca="1" si="31"/>
        <v>3355.1217008906251</v>
      </c>
      <c r="O320" s="2">
        <f t="shared" ca="1" si="32"/>
        <v>6710.2434017812502</v>
      </c>
      <c r="P320" s="2">
        <f t="shared" ca="1" si="29"/>
        <v>0</v>
      </c>
      <c r="Q320" s="2">
        <f t="shared" ca="1" si="30"/>
        <v>0</v>
      </c>
      <c r="R320" s="2">
        <f t="shared" ca="1" si="33"/>
        <v>0</v>
      </c>
      <c r="S320" s="21"/>
      <c r="T320" s="21"/>
    </row>
    <row r="321" spans="7:20">
      <c r="G321" s="146">
        <v>315</v>
      </c>
      <c r="H321" s="28">
        <f>ROUND('Consumo Real CadÚnico - MAI2018'!P321,0)</f>
        <v>0</v>
      </c>
      <c r="I321" s="28">
        <f>ROUND('Consumo Real CadÚnico - MAI2018'!N321,0)</f>
        <v>0</v>
      </c>
      <c r="J321" s="146">
        <v>100</v>
      </c>
      <c r="K321" s="114">
        <v>0</v>
      </c>
      <c r="L321" s="2">
        <f t="shared" si="28"/>
        <v>11.708730515625</v>
      </c>
      <c r="M321" s="2">
        <f t="shared" ca="1" si="34"/>
        <v>3366.8304314062498</v>
      </c>
      <c r="N321" s="2">
        <f t="shared" ca="1" si="31"/>
        <v>3366.8304314062498</v>
      </c>
      <c r="O321" s="2">
        <f t="shared" ca="1" si="32"/>
        <v>6733.6608628124995</v>
      </c>
      <c r="P321" s="2">
        <f t="shared" ca="1" si="29"/>
        <v>0</v>
      </c>
      <c r="Q321" s="2">
        <f t="shared" ca="1" si="30"/>
        <v>0</v>
      </c>
      <c r="R321" s="2">
        <f t="shared" ca="1" si="33"/>
        <v>0</v>
      </c>
      <c r="S321" s="21"/>
      <c r="T321" s="21"/>
    </row>
    <row r="322" spans="7:20">
      <c r="G322" s="146">
        <v>316</v>
      </c>
      <c r="H322" s="28">
        <f>ROUND('Consumo Real CadÚnico - MAI2018'!P322,0)</f>
        <v>0</v>
      </c>
      <c r="I322" s="28">
        <f>ROUND('Consumo Real CadÚnico - MAI2018'!N322,0)</f>
        <v>0</v>
      </c>
      <c r="J322" s="146">
        <v>100</v>
      </c>
      <c r="K322" s="2">
        <v>0</v>
      </c>
      <c r="L322" s="2">
        <f t="shared" si="28"/>
        <v>11.708730515625</v>
      </c>
      <c r="M322" s="2">
        <f t="shared" ca="1" si="34"/>
        <v>3378.5391619218749</v>
      </c>
      <c r="N322" s="2">
        <f t="shared" ca="1" si="31"/>
        <v>3378.5391619218749</v>
      </c>
      <c r="O322" s="2">
        <f t="shared" ca="1" si="32"/>
        <v>6757.0783238437498</v>
      </c>
      <c r="P322" s="2">
        <f t="shared" ca="1" si="29"/>
        <v>0</v>
      </c>
      <c r="Q322" s="2">
        <f t="shared" ca="1" si="30"/>
        <v>0</v>
      </c>
      <c r="R322" s="2">
        <f t="shared" ca="1" si="33"/>
        <v>0</v>
      </c>
      <c r="S322" s="21"/>
      <c r="T322" s="21"/>
    </row>
    <row r="323" spans="7:20">
      <c r="G323" s="146">
        <v>317</v>
      </c>
      <c r="H323" s="28">
        <f>ROUND('Consumo Real CadÚnico - MAI2018'!P323,0)</f>
        <v>0</v>
      </c>
      <c r="I323" s="28">
        <f>ROUND('Consumo Real CadÚnico - MAI2018'!N323,0)</f>
        <v>0</v>
      </c>
      <c r="J323" s="146">
        <v>100</v>
      </c>
      <c r="K323" s="114">
        <v>0</v>
      </c>
      <c r="L323" s="2">
        <f t="shared" si="28"/>
        <v>11.708730515625</v>
      </c>
      <c r="M323" s="2">
        <f t="shared" ca="1" si="34"/>
        <v>3390.2478924375</v>
      </c>
      <c r="N323" s="2">
        <f t="shared" ca="1" si="31"/>
        <v>3390.2478924375</v>
      </c>
      <c r="O323" s="2">
        <f t="shared" ca="1" si="32"/>
        <v>6780.495784875</v>
      </c>
      <c r="P323" s="2">
        <f t="shared" ca="1" si="29"/>
        <v>0</v>
      </c>
      <c r="Q323" s="2">
        <f t="shared" ca="1" si="30"/>
        <v>0</v>
      </c>
      <c r="R323" s="2">
        <f t="shared" ca="1" si="33"/>
        <v>0</v>
      </c>
      <c r="S323" s="21"/>
      <c r="T323" s="21"/>
    </row>
    <row r="324" spans="7:20">
      <c r="G324" s="146">
        <v>318</v>
      </c>
      <c r="H324" s="28">
        <f>ROUND('Consumo Real CadÚnico - MAI2018'!P324,0)</f>
        <v>0</v>
      </c>
      <c r="I324" s="28">
        <f>ROUND('Consumo Real CadÚnico - MAI2018'!N324,0)</f>
        <v>0</v>
      </c>
      <c r="J324" s="146">
        <v>100</v>
      </c>
      <c r="K324" s="2">
        <v>0</v>
      </c>
      <c r="L324" s="2">
        <f t="shared" si="28"/>
        <v>11.708730515625</v>
      </c>
      <c r="M324" s="2">
        <f t="shared" ca="1" si="34"/>
        <v>3401.9566229531247</v>
      </c>
      <c r="N324" s="2">
        <f t="shared" ca="1" si="31"/>
        <v>3401.9566229531247</v>
      </c>
      <c r="O324" s="2">
        <f t="shared" ca="1" si="32"/>
        <v>6803.9132459062494</v>
      </c>
      <c r="P324" s="2">
        <f t="shared" ca="1" si="29"/>
        <v>0</v>
      </c>
      <c r="Q324" s="2">
        <f t="shared" ca="1" si="30"/>
        <v>0</v>
      </c>
      <c r="R324" s="2">
        <f t="shared" ca="1" si="33"/>
        <v>0</v>
      </c>
      <c r="S324" s="21"/>
      <c r="T324" s="21"/>
    </row>
    <row r="325" spans="7:20">
      <c r="G325" s="146">
        <v>319</v>
      </c>
      <c r="H325" s="28">
        <f>ROUND('Consumo Real CadÚnico - MAI2018'!P325,0)</f>
        <v>0</v>
      </c>
      <c r="I325" s="28">
        <f>ROUND('Consumo Real CadÚnico - MAI2018'!N325,0)</f>
        <v>0</v>
      </c>
      <c r="J325" s="146">
        <v>100</v>
      </c>
      <c r="K325" s="114">
        <v>0</v>
      </c>
      <c r="L325" s="2">
        <f t="shared" si="28"/>
        <v>11.708730515625</v>
      </c>
      <c r="M325" s="2">
        <f t="shared" ca="1" si="34"/>
        <v>3413.6653534687498</v>
      </c>
      <c r="N325" s="2">
        <f t="shared" ca="1" si="31"/>
        <v>3413.6653534687498</v>
      </c>
      <c r="O325" s="2">
        <f t="shared" ca="1" si="32"/>
        <v>6827.3307069374996</v>
      </c>
      <c r="P325" s="2">
        <f t="shared" ca="1" si="29"/>
        <v>0</v>
      </c>
      <c r="Q325" s="2">
        <f t="shared" ca="1" si="30"/>
        <v>0</v>
      </c>
      <c r="R325" s="2">
        <f t="shared" ca="1" si="33"/>
        <v>0</v>
      </c>
      <c r="S325" s="21"/>
      <c r="T325" s="21"/>
    </row>
    <row r="326" spans="7:20">
      <c r="G326" s="146">
        <v>320</v>
      </c>
      <c r="H326" s="28">
        <f>ROUND('Consumo Real CadÚnico - MAI2018'!P326,0)</f>
        <v>0</v>
      </c>
      <c r="I326" s="28">
        <f>ROUND('Consumo Real CadÚnico - MAI2018'!N326,0)</f>
        <v>0</v>
      </c>
      <c r="J326" s="146">
        <v>100</v>
      </c>
      <c r="K326" s="2">
        <v>0</v>
      </c>
      <c r="L326" s="2">
        <f t="shared" ref="L326:L389" si="35">_xlfn.IFS(AND(G326&gt;=$B$6,G326&lt;$B$7),$D$6,AND(G326&gt;=$B$7,G326&lt;$B$8),$D$7,AND(G326&gt;=$B$8,G326&lt;$B$9),$D$8,AND(G326&gt;=$B$9,G326&lt;$B$10),$D$9,AND(G326&gt;=$B$10,G326&lt;$B$11),$D$10,AND(G326&gt;=$B$11,G326&lt;$B$12),$D$11,AND(G326&gt;=$B$12,G326&lt;$B$13),$D$12)</f>
        <v>11.708730515625</v>
      </c>
      <c r="M326" s="2">
        <f t="shared" ca="1" si="34"/>
        <v>3425.3740839843749</v>
      </c>
      <c r="N326" s="2">
        <f t="shared" ca="1" si="31"/>
        <v>3425.3740839843749</v>
      </c>
      <c r="O326" s="2">
        <f t="shared" ca="1" si="32"/>
        <v>6850.7481679687498</v>
      </c>
      <c r="P326" s="2">
        <f t="shared" ref="P326:P389" ca="1" si="36">H326*M326</f>
        <v>0</v>
      </c>
      <c r="Q326" s="2">
        <f t="shared" ref="Q326:Q389" ca="1" si="37">H326*N326</f>
        <v>0</v>
      </c>
      <c r="R326" s="2">
        <f t="shared" ca="1" si="33"/>
        <v>0</v>
      </c>
      <c r="S326" s="21"/>
      <c r="T326" s="21"/>
    </row>
    <row r="327" spans="7:20">
      <c r="G327" s="146">
        <v>321</v>
      </c>
      <c r="H327" s="28">
        <f>ROUND('Consumo Real CadÚnico - MAI2018'!P327,0)</f>
        <v>0</v>
      </c>
      <c r="I327" s="28">
        <f>ROUND('Consumo Real CadÚnico - MAI2018'!N327,0)</f>
        <v>0</v>
      </c>
      <c r="J327" s="146">
        <v>100</v>
      </c>
      <c r="K327" s="114">
        <v>0</v>
      </c>
      <c r="L327" s="2">
        <f t="shared" si="35"/>
        <v>11.708730515625</v>
      </c>
      <c r="M327" s="2">
        <f t="shared" ca="1" si="34"/>
        <v>3437.0828145</v>
      </c>
      <c r="N327" s="2">
        <f t="shared" ref="N327:N390" ca="1" si="38">M327*(J327/100)</f>
        <v>3437.0828145</v>
      </c>
      <c r="O327" s="2">
        <f t="shared" ref="O327:O390" ca="1" si="39">M327+N327</f>
        <v>6874.1656290000001</v>
      </c>
      <c r="P327" s="2">
        <f t="shared" ca="1" si="36"/>
        <v>0</v>
      </c>
      <c r="Q327" s="2">
        <f t="shared" ca="1" si="37"/>
        <v>0</v>
      </c>
      <c r="R327" s="2">
        <f t="shared" ref="R327:R390" ca="1" si="40">H327*O327</f>
        <v>0</v>
      </c>
      <c r="S327" s="21"/>
      <c r="T327" s="21"/>
    </row>
    <row r="328" spans="7:20">
      <c r="G328" s="146">
        <v>322</v>
      </c>
      <c r="H328" s="28">
        <f>ROUND('Consumo Real CadÚnico - MAI2018'!P328,0)</f>
        <v>0</v>
      </c>
      <c r="I328" s="28">
        <f>ROUND('Consumo Real CadÚnico - MAI2018'!N328,0)</f>
        <v>0</v>
      </c>
      <c r="J328" s="146">
        <v>100</v>
      </c>
      <c r="K328" s="2">
        <v>0</v>
      </c>
      <c r="L328" s="2">
        <f t="shared" si="35"/>
        <v>11.708730515625</v>
      </c>
      <c r="M328" s="2">
        <f t="shared" ref="M328:M391" ca="1" si="41">_xlfn.IFS(AND(G328&gt;=$B$6,G328&lt;$B$7),K328+G328*L328,         AND(G328&gt;=$B$7,G328&lt;$B$8),INDEX($M$7:$M$1079,$B$7-1,1)+(G328-INDEX($G$7:$G$1079,$B$7-1,1))*L328,     AND(G328&gt;=$B$8,G328&lt;$B$9),INDEX($M$7:$M$1079,$B$8-1,1)+(G328-INDEX($G$7:$G$1079,$B$8-1,1))*L328,   AND(G328&gt;=$B$9,G328&lt;$B$10),INDEX($M$7:$M$1079,$B$9-1,1)+(G328-INDEX($G$7:$G$1079,$B$9-1,1))*L328,      AND(G328&gt;=$B$10,G328&lt;$B$11),INDEX($M$7:$M$1079,$B$10-1,1)+(G328-INDEX($G$7:$G$1079,$B$10-1,1))*L328,    AND(G328&gt;=$B$11,G328&lt;$B$12),INDEX($M$7:$M$1079,$B$11-1,1)+(G328-INDEX($G$7:$G$1079,$B$11-1,1))*L328,          AND(G328&gt;=$B$12,G328&lt;$B$13),INDEX($M$7:$M$1079,$B$12-1,1)+(G328-INDEX($G$7:$G$1079,$B$12-1,1))*L328,    AND(G328&gt;=$B$12,G328&lt;$B$13),INDEX($M$7:$M$1079,$B$12-1,1)+(G328-INDEX($G$7:$G$1079,$B$12-1,1))*L328                )</f>
        <v>3448.7915450156247</v>
      </c>
      <c r="N328" s="2">
        <f t="shared" ca="1" si="38"/>
        <v>3448.7915450156247</v>
      </c>
      <c r="O328" s="2">
        <f t="shared" ca="1" si="39"/>
        <v>6897.5830900312494</v>
      </c>
      <c r="P328" s="2">
        <f t="shared" ca="1" si="36"/>
        <v>0</v>
      </c>
      <c r="Q328" s="2">
        <f t="shared" ca="1" si="37"/>
        <v>0</v>
      </c>
      <c r="R328" s="2">
        <f t="shared" ca="1" si="40"/>
        <v>0</v>
      </c>
      <c r="S328" s="21"/>
      <c r="T328" s="21"/>
    </row>
    <row r="329" spans="7:20">
      <c r="G329" s="146">
        <v>323</v>
      </c>
      <c r="H329" s="28">
        <f>ROUND('Consumo Real CadÚnico - MAI2018'!P329,0)</f>
        <v>0</v>
      </c>
      <c r="I329" s="28">
        <f>ROUND('Consumo Real CadÚnico - MAI2018'!N329,0)</f>
        <v>0</v>
      </c>
      <c r="J329" s="146">
        <v>100</v>
      </c>
      <c r="K329" s="114">
        <v>0</v>
      </c>
      <c r="L329" s="2">
        <f t="shared" si="35"/>
        <v>11.708730515625</v>
      </c>
      <c r="M329" s="2">
        <f t="shared" ca="1" si="41"/>
        <v>3460.5002755312498</v>
      </c>
      <c r="N329" s="2">
        <f t="shared" ca="1" si="38"/>
        <v>3460.5002755312498</v>
      </c>
      <c r="O329" s="2">
        <f t="shared" ca="1" si="39"/>
        <v>6921.0005510624997</v>
      </c>
      <c r="P329" s="2">
        <f t="shared" ca="1" si="36"/>
        <v>0</v>
      </c>
      <c r="Q329" s="2">
        <f t="shared" ca="1" si="37"/>
        <v>0</v>
      </c>
      <c r="R329" s="2">
        <f t="shared" ca="1" si="40"/>
        <v>0</v>
      </c>
      <c r="S329" s="21"/>
      <c r="T329" s="21"/>
    </row>
    <row r="330" spans="7:20">
      <c r="G330" s="146">
        <v>324</v>
      </c>
      <c r="H330" s="28">
        <f>ROUND('Consumo Real CadÚnico - MAI2018'!P330,0)</f>
        <v>0</v>
      </c>
      <c r="I330" s="28">
        <f>ROUND('Consumo Real CadÚnico - MAI2018'!N330,0)</f>
        <v>0</v>
      </c>
      <c r="J330" s="146">
        <v>100</v>
      </c>
      <c r="K330" s="2">
        <v>0</v>
      </c>
      <c r="L330" s="2">
        <f t="shared" si="35"/>
        <v>11.708730515625</v>
      </c>
      <c r="M330" s="2">
        <f t="shared" ca="1" si="41"/>
        <v>3472.2090060468749</v>
      </c>
      <c r="N330" s="2">
        <f t="shared" ca="1" si="38"/>
        <v>3472.2090060468749</v>
      </c>
      <c r="O330" s="2">
        <f t="shared" ca="1" si="39"/>
        <v>6944.4180120937499</v>
      </c>
      <c r="P330" s="2">
        <f t="shared" ca="1" si="36"/>
        <v>0</v>
      </c>
      <c r="Q330" s="2">
        <f t="shared" ca="1" si="37"/>
        <v>0</v>
      </c>
      <c r="R330" s="2">
        <f t="shared" ca="1" si="40"/>
        <v>0</v>
      </c>
      <c r="S330" s="21"/>
      <c r="T330" s="21"/>
    </row>
    <row r="331" spans="7:20">
      <c r="G331" s="146">
        <v>325</v>
      </c>
      <c r="H331" s="28">
        <f>ROUND('Consumo Real CadÚnico - MAI2018'!P331,0)</f>
        <v>0</v>
      </c>
      <c r="I331" s="28">
        <f>ROUND('Consumo Real CadÚnico - MAI2018'!N331,0)</f>
        <v>0</v>
      </c>
      <c r="J331" s="146">
        <v>100</v>
      </c>
      <c r="K331" s="114">
        <v>0</v>
      </c>
      <c r="L331" s="2">
        <f t="shared" si="35"/>
        <v>11.708730515625</v>
      </c>
      <c r="M331" s="2">
        <f t="shared" ca="1" si="41"/>
        <v>3483.9177365625001</v>
      </c>
      <c r="N331" s="2">
        <f t="shared" ca="1" si="38"/>
        <v>3483.9177365625001</v>
      </c>
      <c r="O331" s="2">
        <f t="shared" ca="1" si="39"/>
        <v>6967.8354731250001</v>
      </c>
      <c r="P331" s="2">
        <f t="shared" ca="1" si="36"/>
        <v>0</v>
      </c>
      <c r="Q331" s="2">
        <f t="shared" ca="1" si="37"/>
        <v>0</v>
      </c>
      <c r="R331" s="2">
        <f t="shared" ca="1" si="40"/>
        <v>0</v>
      </c>
      <c r="S331" s="21"/>
      <c r="T331" s="21"/>
    </row>
    <row r="332" spans="7:20">
      <c r="G332" s="146">
        <v>326</v>
      </c>
      <c r="H332" s="28">
        <f>ROUND('Consumo Real CadÚnico - MAI2018'!P332,0)</f>
        <v>0</v>
      </c>
      <c r="I332" s="28">
        <f>ROUND('Consumo Real CadÚnico - MAI2018'!N332,0)</f>
        <v>0</v>
      </c>
      <c r="J332" s="146">
        <v>100</v>
      </c>
      <c r="K332" s="2">
        <v>0</v>
      </c>
      <c r="L332" s="2">
        <f t="shared" si="35"/>
        <v>11.708730515625</v>
      </c>
      <c r="M332" s="2">
        <f t="shared" ca="1" si="41"/>
        <v>3495.6264670781247</v>
      </c>
      <c r="N332" s="2">
        <f t="shared" ca="1" si="38"/>
        <v>3495.6264670781247</v>
      </c>
      <c r="O332" s="2">
        <f t="shared" ca="1" si="39"/>
        <v>6991.2529341562495</v>
      </c>
      <c r="P332" s="2">
        <f t="shared" ca="1" si="36"/>
        <v>0</v>
      </c>
      <c r="Q332" s="2">
        <f t="shared" ca="1" si="37"/>
        <v>0</v>
      </c>
      <c r="R332" s="2">
        <f t="shared" ca="1" si="40"/>
        <v>0</v>
      </c>
      <c r="S332" s="21"/>
      <c r="T332" s="21"/>
    </row>
    <row r="333" spans="7:20">
      <c r="G333" s="146">
        <v>327</v>
      </c>
      <c r="H333" s="28">
        <f>ROUND('Consumo Real CadÚnico - MAI2018'!P333,0)</f>
        <v>0</v>
      </c>
      <c r="I333" s="28">
        <f>ROUND('Consumo Real CadÚnico - MAI2018'!N333,0)</f>
        <v>0</v>
      </c>
      <c r="J333" s="146">
        <v>100</v>
      </c>
      <c r="K333" s="114">
        <v>0</v>
      </c>
      <c r="L333" s="2">
        <f t="shared" si="35"/>
        <v>11.708730515625</v>
      </c>
      <c r="M333" s="2">
        <f t="shared" ca="1" si="41"/>
        <v>3507.3351975937499</v>
      </c>
      <c r="N333" s="2">
        <f t="shared" ca="1" si="38"/>
        <v>3507.3351975937499</v>
      </c>
      <c r="O333" s="2">
        <f t="shared" ca="1" si="39"/>
        <v>7014.6703951874997</v>
      </c>
      <c r="P333" s="2">
        <f t="shared" ca="1" si="36"/>
        <v>0</v>
      </c>
      <c r="Q333" s="2">
        <f t="shared" ca="1" si="37"/>
        <v>0</v>
      </c>
      <c r="R333" s="2">
        <f t="shared" ca="1" si="40"/>
        <v>0</v>
      </c>
      <c r="S333" s="21"/>
      <c r="T333" s="21"/>
    </row>
    <row r="334" spans="7:20">
      <c r="G334" s="146">
        <v>328</v>
      </c>
      <c r="H334" s="28">
        <f>ROUND('Consumo Real CadÚnico - MAI2018'!P334,0)</f>
        <v>0</v>
      </c>
      <c r="I334" s="28">
        <f>ROUND('Consumo Real CadÚnico - MAI2018'!N334,0)</f>
        <v>0</v>
      </c>
      <c r="J334" s="146">
        <v>100</v>
      </c>
      <c r="K334" s="2">
        <v>0</v>
      </c>
      <c r="L334" s="2">
        <f t="shared" si="35"/>
        <v>11.708730515625</v>
      </c>
      <c r="M334" s="2">
        <f t="shared" ca="1" si="41"/>
        <v>3519.043928109375</v>
      </c>
      <c r="N334" s="2">
        <f t="shared" ca="1" si="38"/>
        <v>3519.043928109375</v>
      </c>
      <c r="O334" s="2">
        <f t="shared" ca="1" si="39"/>
        <v>7038.0878562187499</v>
      </c>
      <c r="P334" s="2">
        <f t="shared" ca="1" si="36"/>
        <v>0</v>
      </c>
      <c r="Q334" s="2">
        <f t="shared" ca="1" si="37"/>
        <v>0</v>
      </c>
      <c r="R334" s="2">
        <f t="shared" ca="1" si="40"/>
        <v>0</v>
      </c>
      <c r="S334" s="21"/>
      <c r="T334" s="21"/>
    </row>
    <row r="335" spans="7:20">
      <c r="G335" s="146">
        <v>329</v>
      </c>
      <c r="H335" s="28">
        <f>ROUND('Consumo Real CadÚnico - MAI2018'!P335,0)</f>
        <v>0</v>
      </c>
      <c r="I335" s="28">
        <f>ROUND('Consumo Real CadÚnico - MAI2018'!N335,0)</f>
        <v>0</v>
      </c>
      <c r="J335" s="146">
        <v>100</v>
      </c>
      <c r="K335" s="114">
        <v>0</v>
      </c>
      <c r="L335" s="2">
        <f t="shared" si="35"/>
        <v>11.708730515625</v>
      </c>
      <c r="M335" s="2">
        <f t="shared" ca="1" si="41"/>
        <v>3530.7526586250001</v>
      </c>
      <c r="N335" s="2">
        <f t="shared" ca="1" si="38"/>
        <v>3530.7526586250001</v>
      </c>
      <c r="O335" s="2">
        <f t="shared" ca="1" si="39"/>
        <v>7061.5053172500002</v>
      </c>
      <c r="P335" s="2">
        <f t="shared" ca="1" si="36"/>
        <v>0</v>
      </c>
      <c r="Q335" s="2">
        <f t="shared" ca="1" si="37"/>
        <v>0</v>
      </c>
      <c r="R335" s="2">
        <f t="shared" ca="1" si="40"/>
        <v>0</v>
      </c>
      <c r="S335" s="21"/>
      <c r="T335" s="21"/>
    </row>
    <row r="336" spans="7:20">
      <c r="G336" s="146">
        <v>330</v>
      </c>
      <c r="H336" s="28">
        <f>ROUND('Consumo Real CadÚnico - MAI2018'!P336,0)</f>
        <v>0</v>
      </c>
      <c r="I336" s="28">
        <f>ROUND('Consumo Real CadÚnico - MAI2018'!N336,0)</f>
        <v>0</v>
      </c>
      <c r="J336" s="146">
        <v>100</v>
      </c>
      <c r="K336" s="2">
        <v>0</v>
      </c>
      <c r="L336" s="2">
        <f t="shared" si="35"/>
        <v>11.708730515625</v>
      </c>
      <c r="M336" s="2">
        <f t="shared" ca="1" si="41"/>
        <v>3542.4613891406248</v>
      </c>
      <c r="N336" s="2">
        <f t="shared" ca="1" si="38"/>
        <v>3542.4613891406248</v>
      </c>
      <c r="O336" s="2">
        <f t="shared" ca="1" si="39"/>
        <v>7084.9227782812495</v>
      </c>
      <c r="P336" s="2">
        <f t="shared" ca="1" si="36"/>
        <v>0</v>
      </c>
      <c r="Q336" s="2">
        <f t="shared" ca="1" si="37"/>
        <v>0</v>
      </c>
      <c r="R336" s="2">
        <f t="shared" ca="1" si="40"/>
        <v>0</v>
      </c>
      <c r="S336" s="21"/>
      <c r="T336" s="21"/>
    </row>
    <row r="337" spans="7:20">
      <c r="G337" s="146">
        <v>331</v>
      </c>
      <c r="H337" s="28">
        <f>ROUND('Consumo Real CadÚnico - MAI2018'!P337,0)</f>
        <v>0</v>
      </c>
      <c r="I337" s="28">
        <f>ROUND('Consumo Real CadÚnico - MAI2018'!N337,0)</f>
        <v>0</v>
      </c>
      <c r="J337" s="146">
        <v>100</v>
      </c>
      <c r="K337" s="114">
        <v>0</v>
      </c>
      <c r="L337" s="2">
        <f t="shared" si="35"/>
        <v>11.708730515625</v>
      </c>
      <c r="M337" s="2">
        <f t="shared" ca="1" si="41"/>
        <v>3554.1701196562499</v>
      </c>
      <c r="N337" s="2">
        <f t="shared" ca="1" si="38"/>
        <v>3554.1701196562499</v>
      </c>
      <c r="O337" s="2">
        <f t="shared" ca="1" si="39"/>
        <v>7108.3402393124998</v>
      </c>
      <c r="P337" s="2">
        <f t="shared" ca="1" si="36"/>
        <v>0</v>
      </c>
      <c r="Q337" s="2">
        <f t="shared" ca="1" si="37"/>
        <v>0</v>
      </c>
      <c r="R337" s="2">
        <f t="shared" ca="1" si="40"/>
        <v>0</v>
      </c>
      <c r="S337" s="21"/>
      <c r="T337" s="21"/>
    </row>
    <row r="338" spans="7:20">
      <c r="G338" s="146">
        <v>332</v>
      </c>
      <c r="H338" s="28">
        <f>ROUND('Consumo Real CadÚnico - MAI2018'!P338,0)</f>
        <v>0</v>
      </c>
      <c r="I338" s="28">
        <f>ROUND('Consumo Real CadÚnico - MAI2018'!N338,0)</f>
        <v>0</v>
      </c>
      <c r="J338" s="146">
        <v>100</v>
      </c>
      <c r="K338" s="2">
        <v>0</v>
      </c>
      <c r="L338" s="2">
        <f t="shared" si="35"/>
        <v>11.708730515625</v>
      </c>
      <c r="M338" s="2">
        <f t="shared" ca="1" si="41"/>
        <v>3565.878850171875</v>
      </c>
      <c r="N338" s="2">
        <f t="shared" ca="1" si="38"/>
        <v>3565.878850171875</v>
      </c>
      <c r="O338" s="2">
        <f t="shared" ca="1" si="39"/>
        <v>7131.75770034375</v>
      </c>
      <c r="P338" s="2">
        <f t="shared" ca="1" si="36"/>
        <v>0</v>
      </c>
      <c r="Q338" s="2">
        <f t="shared" ca="1" si="37"/>
        <v>0</v>
      </c>
      <c r="R338" s="2">
        <f t="shared" ca="1" si="40"/>
        <v>0</v>
      </c>
      <c r="S338" s="21"/>
      <c r="T338" s="21"/>
    </row>
    <row r="339" spans="7:20">
      <c r="G339" s="146">
        <v>333</v>
      </c>
      <c r="H339" s="28">
        <f>ROUND('Consumo Real CadÚnico - MAI2018'!P339,0)</f>
        <v>0</v>
      </c>
      <c r="I339" s="28">
        <f>ROUND('Consumo Real CadÚnico - MAI2018'!N339,0)</f>
        <v>0</v>
      </c>
      <c r="J339" s="146">
        <v>100</v>
      </c>
      <c r="K339" s="114">
        <v>0</v>
      </c>
      <c r="L339" s="2">
        <f t="shared" si="35"/>
        <v>11.708730515625</v>
      </c>
      <c r="M339" s="2">
        <f t="shared" ca="1" si="41"/>
        <v>3577.5875806875001</v>
      </c>
      <c r="N339" s="2">
        <f t="shared" ca="1" si="38"/>
        <v>3577.5875806875001</v>
      </c>
      <c r="O339" s="2">
        <f t="shared" ca="1" si="39"/>
        <v>7155.1751613750002</v>
      </c>
      <c r="P339" s="2">
        <f t="shared" ca="1" si="36"/>
        <v>0</v>
      </c>
      <c r="Q339" s="2">
        <f t="shared" ca="1" si="37"/>
        <v>0</v>
      </c>
      <c r="R339" s="2">
        <f t="shared" ca="1" si="40"/>
        <v>0</v>
      </c>
      <c r="S339" s="21"/>
      <c r="T339" s="21"/>
    </row>
    <row r="340" spans="7:20">
      <c r="G340" s="146">
        <v>334</v>
      </c>
      <c r="H340" s="28">
        <f>ROUND('Consumo Real CadÚnico - MAI2018'!P340,0)</f>
        <v>0</v>
      </c>
      <c r="I340" s="28">
        <f>ROUND('Consumo Real CadÚnico - MAI2018'!N340,0)</f>
        <v>0</v>
      </c>
      <c r="J340" s="146">
        <v>100</v>
      </c>
      <c r="K340" s="2">
        <v>0</v>
      </c>
      <c r="L340" s="2">
        <f t="shared" si="35"/>
        <v>11.708730515625</v>
      </c>
      <c r="M340" s="2">
        <f t="shared" ca="1" si="41"/>
        <v>3589.2963112031248</v>
      </c>
      <c r="N340" s="2">
        <f t="shared" ca="1" si="38"/>
        <v>3589.2963112031248</v>
      </c>
      <c r="O340" s="2">
        <f t="shared" ca="1" si="39"/>
        <v>7178.5926224062496</v>
      </c>
      <c r="P340" s="2">
        <f t="shared" ca="1" si="36"/>
        <v>0</v>
      </c>
      <c r="Q340" s="2">
        <f t="shared" ca="1" si="37"/>
        <v>0</v>
      </c>
      <c r="R340" s="2">
        <f t="shared" ca="1" si="40"/>
        <v>0</v>
      </c>
      <c r="S340" s="21"/>
      <c r="T340" s="21"/>
    </row>
    <row r="341" spans="7:20">
      <c r="G341" s="146">
        <v>335</v>
      </c>
      <c r="H341" s="28">
        <f>ROUND('Consumo Real CadÚnico - MAI2018'!P341,0)</f>
        <v>0</v>
      </c>
      <c r="I341" s="28">
        <f>ROUND('Consumo Real CadÚnico - MAI2018'!N341,0)</f>
        <v>0</v>
      </c>
      <c r="J341" s="146">
        <v>100</v>
      </c>
      <c r="K341" s="114">
        <v>0</v>
      </c>
      <c r="L341" s="2">
        <f t="shared" si="35"/>
        <v>11.708730515625</v>
      </c>
      <c r="M341" s="2">
        <f t="shared" ca="1" si="41"/>
        <v>3601.0050417187499</v>
      </c>
      <c r="N341" s="2">
        <f t="shared" ca="1" si="38"/>
        <v>3601.0050417187499</v>
      </c>
      <c r="O341" s="2">
        <f t="shared" ca="1" si="39"/>
        <v>7202.0100834374998</v>
      </c>
      <c r="P341" s="2">
        <f t="shared" ca="1" si="36"/>
        <v>0</v>
      </c>
      <c r="Q341" s="2">
        <f t="shared" ca="1" si="37"/>
        <v>0</v>
      </c>
      <c r="R341" s="2">
        <f t="shared" ca="1" si="40"/>
        <v>0</v>
      </c>
      <c r="S341" s="21"/>
      <c r="T341" s="21"/>
    </row>
    <row r="342" spans="7:20">
      <c r="G342" s="146">
        <v>336</v>
      </c>
      <c r="H342" s="28">
        <f>ROUND('Consumo Real CadÚnico - MAI2018'!P342,0)</f>
        <v>0</v>
      </c>
      <c r="I342" s="28">
        <f>ROUND('Consumo Real CadÚnico - MAI2018'!N342,0)</f>
        <v>0</v>
      </c>
      <c r="J342" s="146">
        <v>100</v>
      </c>
      <c r="K342" s="2">
        <v>0</v>
      </c>
      <c r="L342" s="2">
        <f t="shared" si="35"/>
        <v>11.708730515625</v>
      </c>
      <c r="M342" s="2">
        <f t="shared" ca="1" si="41"/>
        <v>3612.713772234375</v>
      </c>
      <c r="N342" s="2">
        <f t="shared" ca="1" si="38"/>
        <v>3612.713772234375</v>
      </c>
      <c r="O342" s="2">
        <f t="shared" ca="1" si="39"/>
        <v>7225.4275444687501</v>
      </c>
      <c r="P342" s="2">
        <f t="shared" ca="1" si="36"/>
        <v>0</v>
      </c>
      <c r="Q342" s="2">
        <f t="shared" ca="1" si="37"/>
        <v>0</v>
      </c>
      <c r="R342" s="2">
        <f t="shared" ca="1" si="40"/>
        <v>0</v>
      </c>
      <c r="S342" s="21"/>
      <c r="T342" s="21"/>
    </row>
    <row r="343" spans="7:20">
      <c r="G343" s="146">
        <v>337</v>
      </c>
      <c r="H343" s="28">
        <f>ROUND('Consumo Real CadÚnico - MAI2018'!P343,0)</f>
        <v>0</v>
      </c>
      <c r="I343" s="28">
        <f>ROUND('Consumo Real CadÚnico - MAI2018'!N343,0)</f>
        <v>0</v>
      </c>
      <c r="J343" s="146">
        <v>100</v>
      </c>
      <c r="K343" s="114">
        <v>0</v>
      </c>
      <c r="L343" s="2">
        <f t="shared" si="35"/>
        <v>11.708730515625</v>
      </c>
      <c r="M343" s="2">
        <f t="shared" ca="1" si="41"/>
        <v>3624.4225027499997</v>
      </c>
      <c r="N343" s="2">
        <f t="shared" ca="1" si="38"/>
        <v>3624.4225027499997</v>
      </c>
      <c r="O343" s="2">
        <f t="shared" ca="1" si="39"/>
        <v>7248.8450054999994</v>
      </c>
      <c r="P343" s="2">
        <f t="shared" ca="1" si="36"/>
        <v>0</v>
      </c>
      <c r="Q343" s="2">
        <f t="shared" ca="1" si="37"/>
        <v>0</v>
      </c>
      <c r="R343" s="2">
        <f t="shared" ca="1" si="40"/>
        <v>0</v>
      </c>
      <c r="S343" s="21"/>
      <c r="T343" s="21"/>
    </row>
    <row r="344" spans="7:20">
      <c r="G344" s="146">
        <v>338</v>
      </c>
      <c r="H344" s="28">
        <f>ROUND('Consumo Real CadÚnico - MAI2018'!P344,0)</f>
        <v>0</v>
      </c>
      <c r="I344" s="28">
        <f>ROUND('Consumo Real CadÚnico - MAI2018'!N344,0)</f>
        <v>0</v>
      </c>
      <c r="J344" s="146">
        <v>100</v>
      </c>
      <c r="K344" s="2">
        <v>0</v>
      </c>
      <c r="L344" s="2">
        <f t="shared" si="35"/>
        <v>11.708730515625</v>
      </c>
      <c r="M344" s="2">
        <f t="shared" ca="1" si="41"/>
        <v>3636.1312332656248</v>
      </c>
      <c r="N344" s="2">
        <f t="shared" ca="1" si="38"/>
        <v>3636.1312332656248</v>
      </c>
      <c r="O344" s="2">
        <f t="shared" ca="1" si="39"/>
        <v>7272.2624665312496</v>
      </c>
      <c r="P344" s="2">
        <f t="shared" ca="1" si="36"/>
        <v>0</v>
      </c>
      <c r="Q344" s="2">
        <f t="shared" ca="1" si="37"/>
        <v>0</v>
      </c>
      <c r="R344" s="2">
        <f t="shared" ca="1" si="40"/>
        <v>0</v>
      </c>
      <c r="S344" s="21"/>
      <c r="T344" s="21"/>
    </row>
    <row r="345" spans="7:20">
      <c r="G345" s="146">
        <v>339</v>
      </c>
      <c r="H345" s="28">
        <f>ROUND('Consumo Real CadÚnico - MAI2018'!P345,0)</f>
        <v>0</v>
      </c>
      <c r="I345" s="28">
        <f>ROUND('Consumo Real CadÚnico - MAI2018'!N345,0)</f>
        <v>0</v>
      </c>
      <c r="J345" s="146">
        <v>100</v>
      </c>
      <c r="K345" s="114">
        <v>0</v>
      </c>
      <c r="L345" s="2">
        <f t="shared" si="35"/>
        <v>11.708730515625</v>
      </c>
      <c r="M345" s="2">
        <f t="shared" ca="1" si="41"/>
        <v>3647.8399637812499</v>
      </c>
      <c r="N345" s="2">
        <f t="shared" ca="1" si="38"/>
        <v>3647.8399637812499</v>
      </c>
      <c r="O345" s="2">
        <f t="shared" ca="1" si="39"/>
        <v>7295.6799275624999</v>
      </c>
      <c r="P345" s="2">
        <f t="shared" ca="1" si="36"/>
        <v>0</v>
      </c>
      <c r="Q345" s="2">
        <f t="shared" ca="1" si="37"/>
        <v>0</v>
      </c>
      <c r="R345" s="2">
        <f t="shared" ca="1" si="40"/>
        <v>0</v>
      </c>
      <c r="S345" s="21"/>
      <c r="T345" s="21"/>
    </row>
    <row r="346" spans="7:20">
      <c r="G346" s="146">
        <v>340</v>
      </c>
      <c r="H346" s="28">
        <f>ROUND('Consumo Real CadÚnico - MAI2018'!P346,0)</f>
        <v>0</v>
      </c>
      <c r="I346" s="28">
        <f>ROUND('Consumo Real CadÚnico - MAI2018'!N346,0)</f>
        <v>0</v>
      </c>
      <c r="J346" s="146">
        <v>100</v>
      </c>
      <c r="K346" s="2">
        <v>0</v>
      </c>
      <c r="L346" s="2">
        <f t="shared" si="35"/>
        <v>11.708730515625</v>
      </c>
      <c r="M346" s="2">
        <f t="shared" ca="1" si="41"/>
        <v>3659.5486942968751</v>
      </c>
      <c r="N346" s="2">
        <f t="shared" ca="1" si="38"/>
        <v>3659.5486942968751</v>
      </c>
      <c r="O346" s="2">
        <f t="shared" ca="1" si="39"/>
        <v>7319.0973885937501</v>
      </c>
      <c r="P346" s="2">
        <f t="shared" ca="1" si="36"/>
        <v>0</v>
      </c>
      <c r="Q346" s="2">
        <f t="shared" ca="1" si="37"/>
        <v>0</v>
      </c>
      <c r="R346" s="2">
        <f t="shared" ca="1" si="40"/>
        <v>0</v>
      </c>
      <c r="S346" s="21"/>
      <c r="T346" s="21"/>
    </row>
    <row r="347" spans="7:20">
      <c r="G347" s="146">
        <v>341</v>
      </c>
      <c r="H347" s="28">
        <f>ROUND('Consumo Real CadÚnico - MAI2018'!P347,0)</f>
        <v>0</v>
      </c>
      <c r="I347" s="28">
        <f>ROUND('Consumo Real CadÚnico - MAI2018'!N347,0)</f>
        <v>0</v>
      </c>
      <c r="J347" s="146">
        <v>100</v>
      </c>
      <c r="K347" s="114">
        <v>0</v>
      </c>
      <c r="L347" s="2">
        <f t="shared" si="35"/>
        <v>11.708730515625</v>
      </c>
      <c r="M347" s="2">
        <f t="shared" ca="1" si="41"/>
        <v>3671.2574248124997</v>
      </c>
      <c r="N347" s="2">
        <f t="shared" ca="1" si="38"/>
        <v>3671.2574248124997</v>
      </c>
      <c r="O347" s="2">
        <f t="shared" ca="1" si="39"/>
        <v>7342.5148496249994</v>
      </c>
      <c r="P347" s="2">
        <f t="shared" ca="1" si="36"/>
        <v>0</v>
      </c>
      <c r="Q347" s="2">
        <f t="shared" ca="1" si="37"/>
        <v>0</v>
      </c>
      <c r="R347" s="2">
        <f t="shared" ca="1" si="40"/>
        <v>0</v>
      </c>
      <c r="S347" s="21"/>
      <c r="T347" s="21"/>
    </row>
    <row r="348" spans="7:20">
      <c r="G348" s="146">
        <v>342</v>
      </c>
      <c r="H348" s="28">
        <f>ROUND('Consumo Real CadÚnico - MAI2018'!P348,0)</f>
        <v>0</v>
      </c>
      <c r="I348" s="28">
        <f>ROUND('Consumo Real CadÚnico - MAI2018'!N348,0)</f>
        <v>0</v>
      </c>
      <c r="J348" s="146">
        <v>100</v>
      </c>
      <c r="K348" s="2">
        <v>0</v>
      </c>
      <c r="L348" s="2">
        <f t="shared" si="35"/>
        <v>11.708730515625</v>
      </c>
      <c r="M348" s="2">
        <f t="shared" ca="1" si="41"/>
        <v>3682.9661553281248</v>
      </c>
      <c r="N348" s="2">
        <f t="shared" ca="1" si="38"/>
        <v>3682.9661553281248</v>
      </c>
      <c r="O348" s="2">
        <f t="shared" ca="1" si="39"/>
        <v>7365.9323106562497</v>
      </c>
      <c r="P348" s="2">
        <f t="shared" ca="1" si="36"/>
        <v>0</v>
      </c>
      <c r="Q348" s="2">
        <f t="shared" ca="1" si="37"/>
        <v>0</v>
      </c>
      <c r="R348" s="2">
        <f t="shared" ca="1" si="40"/>
        <v>0</v>
      </c>
      <c r="S348" s="21"/>
      <c r="T348" s="21"/>
    </row>
    <row r="349" spans="7:20">
      <c r="G349" s="146">
        <v>343</v>
      </c>
      <c r="H349" s="28">
        <f>ROUND('Consumo Real CadÚnico - MAI2018'!P349,0)</f>
        <v>0</v>
      </c>
      <c r="I349" s="28">
        <f>ROUND('Consumo Real CadÚnico - MAI2018'!N349,0)</f>
        <v>0</v>
      </c>
      <c r="J349" s="146">
        <v>100</v>
      </c>
      <c r="K349" s="114">
        <v>0</v>
      </c>
      <c r="L349" s="2">
        <f t="shared" si="35"/>
        <v>11.708730515625</v>
      </c>
      <c r="M349" s="2">
        <f t="shared" ca="1" si="41"/>
        <v>3694.67488584375</v>
      </c>
      <c r="N349" s="2">
        <f t="shared" ca="1" si="38"/>
        <v>3694.67488584375</v>
      </c>
      <c r="O349" s="2">
        <f t="shared" ca="1" si="39"/>
        <v>7389.3497716874999</v>
      </c>
      <c r="P349" s="2">
        <f t="shared" ca="1" si="36"/>
        <v>0</v>
      </c>
      <c r="Q349" s="2">
        <f t="shared" ca="1" si="37"/>
        <v>0</v>
      </c>
      <c r="R349" s="2">
        <f t="shared" ca="1" si="40"/>
        <v>0</v>
      </c>
      <c r="S349" s="21"/>
      <c r="T349" s="21"/>
    </row>
    <row r="350" spans="7:20">
      <c r="G350" s="146">
        <v>344</v>
      </c>
      <c r="H350" s="28">
        <f>ROUND('Consumo Real CadÚnico - MAI2018'!P350,0)</f>
        <v>0</v>
      </c>
      <c r="I350" s="28">
        <f>ROUND('Consumo Real CadÚnico - MAI2018'!N350,0)</f>
        <v>0</v>
      </c>
      <c r="J350" s="146">
        <v>100</v>
      </c>
      <c r="K350" s="2">
        <v>0</v>
      </c>
      <c r="L350" s="2">
        <f t="shared" si="35"/>
        <v>11.708730515625</v>
      </c>
      <c r="M350" s="2">
        <f t="shared" ca="1" si="41"/>
        <v>3706.3836163593751</v>
      </c>
      <c r="N350" s="2">
        <f t="shared" ca="1" si="38"/>
        <v>3706.3836163593751</v>
      </c>
      <c r="O350" s="2">
        <f t="shared" ca="1" si="39"/>
        <v>7412.7672327187502</v>
      </c>
      <c r="P350" s="2">
        <f t="shared" ca="1" si="36"/>
        <v>0</v>
      </c>
      <c r="Q350" s="2">
        <f t="shared" ca="1" si="37"/>
        <v>0</v>
      </c>
      <c r="R350" s="2">
        <f t="shared" ca="1" si="40"/>
        <v>0</v>
      </c>
      <c r="S350" s="21"/>
      <c r="T350" s="21"/>
    </row>
    <row r="351" spans="7:20">
      <c r="G351" s="146">
        <v>345</v>
      </c>
      <c r="H351" s="28">
        <f>ROUND('Consumo Real CadÚnico - MAI2018'!P351,0)</f>
        <v>0</v>
      </c>
      <c r="I351" s="28">
        <f>ROUND('Consumo Real CadÚnico - MAI2018'!N351,0)</f>
        <v>0</v>
      </c>
      <c r="J351" s="146">
        <v>100</v>
      </c>
      <c r="K351" s="114">
        <v>0</v>
      </c>
      <c r="L351" s="2">
        <f t="shared" si="35"/>
        <v>11.708730515625</v>
      </c>
      <c r="M351" s="2">
        <f t="shared" ca="1" si="41"/>
        <v>3718.0923468749997</v>
      </c>
      <c r="N351" s="2">
        <f t="shared" ca="1" si="38"/>
        <v>3718.0923468749997</v>
      </c>
      <c r="O351" s="2">
        <f t="shared" ca="1" si="39"/>
        <v>7436.1846937499995</v>
      </c>
      <c r="P351" s="2">
        <f t="shared" ca="1" si="36"/>
        <v>0</v>
      </c>
      <c r="Q351" s="2">
        <f t="shared" ca="1" si="37"/>
        <v>0</v>
      </c>
      <c r="R351" s="2">
        <f t="shared" ca="1" si="40"/>
        <v>0</v>
      </c>
      <c r="S351" s="21"/>
      <c r="T351" s="21"/>
    </row>
    <row r="352" spans="7:20">
      <c r="G352" s="146">
        <v>346</v>
      </c>
      <c r="H352" s="28">
        <f>ROUND('Consumo Real CadÚnico - MAI2018'!P352,0)</f>
        <v>0</v>
      </c>
      <c r="I352" s="28">
        <f>ROUND('Consumo Real CadÚnico - MAI2018'!N352,0)</f>
        <v>0</v>
      </c>
      <c r="J352" s="146">
        <v>100</v>
      </c>
      <c r="K352" s="2">
        <v>0</v>
      </c>
      <c r="L352" s="2">
        <f t="shared" si="35"/>
        <v>11.708730515625</v>
      </c>
      <c r="M352" s="2">
        <f t="shared" ca="1" si="41"/>
        <v>3729.8010773906249</v>
      </c>
      <c r="N352" s="2">
        <f t="shared" ca="1" si="38"/>
        <v>3729.8010773906249</v>
      </c>
      <c r="O352" s="2">
        <f t="shared" ca="1" si="39"/>
        <v>7459.6021547812497</v>
      </c>
      <c r="P352" s="2">
        <f t="shared" ca="1" si="36"/>
        <v>0</v>
      </c>
      <c r="Q352" s="2">
        <f t="shared" ca="1" si="37"/>
        <v>0</v>
      </c>
      <c r="R352" s="2">
        <f t="shared" ca="1" si="40"/>
        <v>0</v>
      </c>
      <c r="S352" s="21"/>
      <c r="T352" s="21"/>
    </row>
    <row r="353" spans="7:20">
      <c r="G353" s="146">
        <v>347</v>
      </c>
      <c r="H353" s="28">
        <f>ROUND('Consumo Real CadÚnico - MAI2018'!P353,0)</f>
        <v>0</v>
      </c>
      <c r="I353" s="28">
        <f>ROUND('Consumo Real CadÚnico - MAI2018'!N353,0)</f>
        <v>0</v>
      </c>
      <c r="J353" s="146">
        <v>100</v>
      </c>
      <c r="K353" s="114">
        <v>0</v>
      </c>
      <c r="L353" s="2">
        <f t="shared" si="35"/>
        <v>11.708730515625</v>
      </c>
      <c r="M353" s="2">
        <f t="shared" ca="1" si="41"/>
        <v>3741.50980790625</v>
      </c>
      <c r="N353" s="2">
        <f t="shared" ca="1" si="38"/>
        <v>3741.50980790625</v>
      </c>
      <c r="O353" s="2">
        <f t="shared" ca="1" si="39"/>
        <v>7483.0196158125</v>
      </c>
      <c r="P353" s="2">
        <f t="shared" ca="1" si="36"/>
        <v>0</v>
      </c>
      <c r="Q353" s="2">
        <f t="shared" ca="1" si="37"/>
        <v>0</v>
      </c>
      <c r="R353" s="2">
        <f t="shared" ca="1" si="40"/>
        <v>0</v>
      </c>
      <c r="S353" s="21"/>
      <c r="T353" s="21"/>
    </row>
    <row r="354" spans="7:20">
      <c r="G354" s="146">
        <v>348</v>
      </c>
      <c r="H354" s="28">
        <f>ROUND('Consumo Real CadÚnico - MAI2018'!P354,0)</f>
        <v>0</v>
      </c>
      <c r="I354" s="28">
        <f>ROUND('Consumo Real CadÚnico - MAI2018'!N354,0)</f>
        <v>0</v>
      </c>
      <c r="J354" s="146">
        <v>100</v>
      </c>
      <c r="K354" s="2">
        <v>0</v>
      </c>
      <c r="L354" s="2">
        <f t="shared" si="35"/>
        <v>11.708730515625</v>
      </c>
      <c r="M354" s="2">
        <f t="shared" ca="1" si="41"/>
        <v>3753.2185384218751</v>
      </c>
      <c r="N354" s="2">
        <f t="shared" ca="1" si="38"/>
        <v>3753.2185384218751</v>
      </c>
      <c r="O354" s="2">
        <f t="shared" ca="1" si="39"/>
        <v>7506.4370768437502</v>
      </c>
      <c r="P354" s="2">
        <f t="shared" ca="1" si="36"/>
        <v>0</v>
      </c>
      <c r="Q354" s="2">
        <f t="shared" ca="1" si="37"/>
        <v>0</v>
      </c>
      <c r="R354" s="2">
        <f t="shared" ca="1" si="40"/>
        <v>0</v>
      </c>
      <c r="S354" s="21"/>
      <c r="T354" s="21"/>
    </row>
    <row r="355" spans="7:20">
      <c r="G355" s="146">
        <v>349</v>
      </c>
      <c r="H355" s="28">
        <f>ROUND('Consumo Real CadÚnico - MAI2018'!P355,0)</f>
        <v>0</v>
      </c>
      <c r="I355" s="28">
        <f>ROUND('Consumo Real CadÚnico - MAI2018'!N355,0)</f>
        <v>0</v>
      </c>
      <c r="J355" s="146">
        <v>100</v>
      </c>
      <c r="K355" s="114">
        <v>0</v>
      </c>
      <c r="L355" s="2">
        <f t="shared" si="35"/>
        <v>11.708730515625</v>
      </c>
      <c r="M355" s="2">
        <f t="shared" ca="1" si="41"/>
        <v>3764.9272689374998</v>
      </c>
      <c r="N355" s="2">
        <f t="shared" ca="1" si="38"/>
        <v>3764.9272689374998</v>
      </c>
      <c r="O355" s="2">
        <f t="shared" ca="1" si="39"/>
        <v>7529.8545378749996</v>
      </c>
      <c r="P355" s="2">
        <f t="shared" ca="1" si="36"/>
        <v>0</v>
      </c>
      <c r="Q355" s="2">
        <f t="shared" ca="1" si="37"/>
        <v>0</v>
      </c>
      <c r="R355" s="2">
        <f t="shared" ca="1" si="40"/>
        <v>0</v>
      </c>
      <c r="S355" s="21"/>
      <c r="T355" s="21"/>
    </row>
    <row r="356" spans="7:20">
      <c r="G356" s="146">
        <v>350</v>
      </c>
      <c r="H356" s="28">
        <f>ROUND('Consumo Real CadÚnico - MAI2018'!P356,0)</f>
        <v>0</v>
      </c>
      <c r="I356" s="28">
        <f>ROUND('Consumo Real CadÚnico - MAI2018'!N356,0)</f>
        <v>0</v>
      </c>
      <c r="J356" s="146">
        <v>100</v>
      </c>
      <c r="K356" s="2">
        <v>0</v>
      </c>
      <c r="L356" s="2">
        <f t="shared" si="35"/>
        <v>11.708730515625</v>
      </c>
      <c r="M356" s="2">
        <f t="shared" ca="1" si="41"/>
        <v>3776.6359994531249</v>
      </c>
      <c r="N356" s="2">
        <f t="shared" ca="1" si="38"/>
        <v>3776.6359994531249</v>
      </c>
      <c r="O356" s="2">
        <f t="shared" ca="1" si="39"/>
        <v>7553.2719989062498</v>
      </c>
      <c r="P356" s="2">
        <f t="shared" ca="1" si="36"/>
        <v>0</v>
      </c>
      <c r="Q356" s="2">
        <f t="shared" ca="1" si="37"/>
        <v>0</v>
      </c>
      <c r="R356" s="2">
        <f t="shared" ca="1" si="40"/>
        <v>0</v>
      </c>
      <c r="S356" s="21"/>
      <c r="T356" s="21"/>
    </row>
    <row r="357" spans="7:20">
      <c r="G357" s="146">
        <v>351</v>
      </c>
      <c r="H357" s="28">
        <f>ROUND('Consumo Real CadÚnico - MAI2018'!P357,0)</f>
        <v>0</v>
      </c>
      <c r="I357" s="28">
        <f>ROUND('Consumo Real CadÚnico - MAI2018'!N357,0)</f>
        <v>0</v>
      </c>
      <c r="J357" s="146">
        <v>100</v>
      </c>
      <c r="K357" s="114">
        <v>0</v>
      </c>
      <c r="L357" s="2">
        <f t="shared" si="35"/>
        <v>11.708730515625</v>
      </c>
      <c r="M357" s="2">
        <f t="shared" ca="1" si="41"/>
        <v>3788.34472996875</v>
      </c>
      <c r="N357" s="2">
        <f t="shared" ca="1" si="38"/>
        <v>3788.34472996875</v>
      </c>
      <c r="O357" s="2">
        <f t="shared" ca="1" si="39"/>
        <v>7576.6894599375</v>
      </c>
      <c r="P357" s="2">
        <f t="shared" ca="1" si="36"/>
        <v>0</v>
      </c>
      <c r="Q357" s="2">
        <f t="shared" ca="1" si="37"/>
        <v>0</v>
      </c>
      <c r="R357" s="2">
        <f t="shared" ca="1" si="40"/>
        <v>0</v>
      </c>
      <c r="S357" s="21"/>
      <c r="T357" s="21"/>
    </row>
    <row r="358" spans="7:20">
      <c r="G358" s="146">
        <v>352</v>
      </c>
      <c r="H358" s="28">
        <f>ROUND('Consumo Real CadÚnico - MAI2018'!P358,0)</f>
        <v>0</v>
      </c>
      <c r="I358" s="28">
        <f>ROUND('Consumo Real CadÚnico - MAI2018'!N358,0)</f>
        <v>0</v>
      </c>
      <c r="J358" s="146">
        <v>100</v>
      </c>
      <c r="K358" s="2">
        <v>0</v>
      </c>
      <c r="L358" s="2">
        <f t="shared" si="35"/>
        <v>11.708730515625</v>
      </c>
      <c r="M358" s="2">
        <f t="shared" ca="1" si="41"/>
        <v>3800.0534604843747</v>
      </c>
      <c r="N358" s="2">
        <f t="shared" ca="1" si="38"/>
        <v>3800.0534604843747</v>
      </c>
      <c r="O358" s="2">
        <f t="shared" ca="1" si="39"/>
        <v>7600.1069209687494</v>
      </c>
      <c r="P358" s="2">
        <f t="shared" ca="1" si="36"/>
        <v>0</v>
      </c>
      <c r="Q358" s="2">
        <f t="shared" ca="1" si="37"/>
        <v>0</v>
      </c>
      <c r="R358" s="2">
        <f t="shared" ca="1" si="40"/>
        <v>0</v>
      </c>
      <c r="S358" s="21"/>
      <c r="T358" s="21"/>
    </row>
    <row r="359" spans="7:20">
      <c r="G359" s="146">
        <v>353</v>
      </c>
      <c r="H359" s="28">
        <f>ROUND('Consumo Real CadÚnico - MAI2018'!P359,0)</f>
        <v>0</v>
      </c>
      <c r="I359" s="28">
        <f>ROUND('Consumo Real CadÚnico - MAI2018'!N359,0)</f>
        <v>0</v>
      </c>
      <c r="J359" s="146">
        <v>100</v>
      </c>
      <c r="K359" s="114">
        <v>0</v>
      </c>
      <c r="L359" s="2">
        <f t="shared" si="35"/>
        <v>11.708730515625</v>
      </c>
      <c r="M359" s="2">
        <f t="shared" ca="1" si="41"/>
        <v>3811.7621909999998</v>
      </c>
      <c r="N359" s="2">
        <f t="shared" ca="1" si="38"/>
        <v>3811.7621909999998</v>
      </c>
      <c r="O359" s="2">
        <f t="shared" ca="1" si="39"/>
        <v>7623.5243819999996</v>
      </c>
      <c r="P359" s="2">
        <f t="shared" ca="1" si="36"/>
        <v>0</v>
      </c>
      <c r="Q359" s="2">
        <f t="shared" ca="1" si="37"/>
        <v>0</v>
      </c>
      <c r="R359" s="2">
        <f t="shared" ca="1" si="40"/>
        <v>0</v>
      </c>
      <c r="S359" s="21"/>
      <c r="T359" s="21"/>
    </row>
    <row r="360" spans="7:20">
      <c r="G360" s="146">
        <v>354</v>
      </c>
      <c r="H360" s="28">
        <f>ROUND('Consumo Real CadÚnico - MAI2018'!P360,0)</f>
        <v>0</v>
      </c>
      <c r="I360" s="28">
        <f>ROUND('Consumo Real CadÚnico - MAI2018'!N360,0)</f>
        <v>0</v>
      </c>
      <c r="J360" s="146">
        <v>100</v>
      </c>
      <c r="K360" s="2">
        <v>0</v>
      </c>
      <c r="L360" s="2">
        <f t="shared" si="35"/>
        <v>11.708730515625</v>
      </c>
      <c r="M360" s="2">
        <f t="shared" ca="1" si="41"/>
        <v>3823.4709215156249</v>
      </c>
      <c r="N360" s="2">
        <f t="shared" ca="1" si="38"/>
        <v>3823.4709215156249</v>
      </c>
      <c r="O360" s="2">
        <f t="shared" ca="1" si="39"/>
        <v>7646.9418430312498</v>
      </c>
      <c r="P360" s="2">
        <f t="shared" ca="1" si="36"/>
        <v>0</v>
      </c>
      <c r="Q360" s="2">
        <f t="shared" ca="1" si="37"/>
        <v>0</v>
      </c>
      <c r="R360" s="2">
        <f t="shared" ca="1" si="40"/>
        <v>0</v>
      </c>
      <c r="S360" s="21"/>
      <c r="T360" s="21"/>
    </row>
    <row r="361" spans="7:20">
      <c r="G361" s="146">
        <v>355</v>
      </c>
      <c r="H361" s="28">
        <f>ROUND('Consumo Real CadÚnico - MAI2018'!P361,0)</f>
        <v>0</v>
      </c>
      <c r="I361" s="28">
        <f>ROUND('Consumo Real CadÚnico - MAI2018'!N361,0)</f>
        <v>0</v>
      </c>
      <c r="J361" s="146">
        <v>100</v>
      </c>
      <c r="K361" s="114">
        <v>0</v>
      </c>
      <c r="L361" s="2">
        <f t="shared" si="35"/>
        <v>11.708730515625</v>
      </c>
      <c r="M361" s="2">
        <f t="shared" ca="1" si="41"/>
        <v>3835.17965203125</v>
      </c>
      <c r="N361" s="2">
        <f t="shared" ca="1" si="38"/>
        <v>3835.17965203125</v>
      </c>
      <c r="O361" s="2">
        <f t="shared" ca="1" si="39"/>
        <v>7670.3593040625001</v>
      </c>
      <c r="P361" s="2">
        <f t="shared" ca="1" si="36"/>
        <v>0</v>
      </c>
      <c r="Q361" s="2">
        <f t="shared" ca="1" si="37"/>
        <v>0</v>
      </c>
      <c r="R361" s="2">
        <f t="shared" ca="1" si="40"/>
        <v>0</v>
      </c>
      <c r="S361" s="21"/>
      <c r="T361" s="21"/>
    </row>
    <row r="362" spans="7:20">
      <c r="G362" s="146">
        <v>356</v>
      </c>
      <c r="H362" s="28">
        <f>ROUND('Consumo Real CadÚnico - MAI2018'!P362,0)</f>
        <v>0</v>
      </c>
      <c r="I362" s="28">
        <f>ROUND('Consumo Real CadÚnico - MAI2018'!N362,0)</f>
        <v>0</v>
      </c>
      <c r="J362" s="146">
        <v>100</v>
      </c>
      <c r="K362" s="2">
        <v>0</v>
      </c>
      <c r="L362" s="2">
        <f t="shared" si="35"/>
        <v>11.708730515625</v>
      </c>
      <c r="M362" s="2">
        <f t="shared" ca="1" si="41"/>
        <v>3846.8883825468747</v>
      </c>
      <c r="N362" s="2">
        <f t="shared" ca="1" si="38"/>
        <v>3846.8883825468747</v>
      </c>
      <c r="O362" s="2">
        <f t="shared" ca="1" si="39"/>
        <v>7693.7767650937494</v>
      </c>
      <c r="P362" s="2">
        <f t="shared" ca="1" si="36"/>
        <v>0</v>
      </c>
      <c r="Q362" s="2">
        <f t="shared" ca="1" si="37"/>
        <v>0</v>
      </c>
      <c r="R362" s="2">
        <f t="shared" ca="1" si="40"/>
        <v>0</v>
      </c>
      <c r="S362" s="21"/>
      <c r="T362" s="21"/>
    </row>
    <row r="363" spans="7:20">
      <c r="G363" s="146">
        <v>357</v>
      </c>
      <c r="H363" s="28">
        <f>ROUND('Consumo Real CadÚnico - MAI2018'!P363,0)</f>
        <v>0</v>
      </c>
      <c r="I363" s="28">
        <f>ROUND('Consumo Real CadÚnico - MAI2018'!N363,0)</f>
        <v>0</v>
      </c>
      <c r="J363" s="146">
        <v>100</v>
      </c>
      <c r="K363" s="114">
        <v>0</v>
      </c>
      <c r="L363" s="2">
        <f t="shared" si="35"/>
        <v>11.708730515625</v>
      </c>
      <c r="M363" s="2">
        <f t="shared" ca="1" si="41"/>
        <v>3858.5971130624998</v>
      </c>
      <c r="N363" s="2">
        <f t="shared" ca="1" si="38"/>
        <v>3858.5971130624998</v>
      </c>
      <c r="O363" s="2">
        <f t="shared" ca="1" si="39"/>
        <v>7717.1942261249997</v>
      </c>
      <c r="P363" s="2">
        <f t="shared" ca="1" si="36"/>
        <v>0</v>
      </c>
      <c r="Q363" s="2">
        <f t="shared" ca="1" si="37"/>
        <v>0</v>
      </c>
      <c r="R363" s="2">
        <f t="shared" ca="1" si="40"/>
        <v>0</v>
      </c>
      <c r="S363" s="21"/>
      <c r="T363" s="21"/>
    </row>
    <row r="364" spans="7:20">
      <c r="G364" s="146">
        <v>358</v>
      </c>
      <c r="H364" s="28">
        <f>ROUND('Consumo Real CadÚnico - MAI2018'!P364,0)</f>
        <v>0</v>
      </c>
      <c r="I364" s="28">
        <f>ROUND('Consumo Real CadÚnico - MAI2018'!N364,0)</f>
        <v>0</v>
      </c>
      <c r="J364" s="146">
        <v>100</v>
      </c>
      <c r="K364" s="2">
        <v>0</v>
      </c>
      <c r="L364" s="2">
        <f t="shared" si="35"/>
        <v>11.708730515625</v>
      </c>
      <c r="M364" s="2">
        <f t="shared" ca="1" si="41"/>
        <v>3870.3058435781249</v>
      </c>
      <c r="N364" s="2">
        <f t="shared" ca="1" si="38"/>
        <v>3870.3058435781249</v>
      </c>
      <c r="O364" s="2">
        <f t="shared" ca="1" si="39"/>
        <v>7740.6116871562499</v>
      </c>
      <c r="P364" s="2">
        <f t="shared" ca="1" si="36"/>
        <v>0</v>
      </c>
      <c r="Q364" s="2">
        <f t="shared" ca="1" si="37"/>
        <v>0</v>
      </c>
      <c r="R364" s="2">
        <f t="shared" ca="1" si="40"/>
        <v>0</v>
      </c>
      <c r="S364" s="21"/>
      <c r="T364" s="21"/>
    </row>
    <row r="365" spans="7:20">
      <c r="G365" s="146">
        <v>359</v>
      </c>
      <c r="H365" s="28">
        <f>ROUND('Consumo Real CadÚnico - MAI2018'!P365,0)</f>
        <v>0</v>
      </c>
      <c r="I365" s="28">
        <f>ROUND('Consumo Real CadÚnico - MAI2018'!N365,0)</f>
        <v>0</v>
      </c>
      <c r="J365" s="146">
        <v>100</v>
      </c>
      <c r="K365" s="114">
        <v>0</v>
      </c>
      <c r="L365" s="2">
        <f t="shared" si="35"/>
        <v>11.708730515625</v>
      </c>
      <c r="M365" s="2">
        <f t="shared" ca="1" si="41"/>
        <v>3882.0145740937501</v>
      </c>
      <c r="N365" s="2">
        <f t="shared" ca="1" si="38"/>
        <v>3882.0145740937501</v>
      </c>
      <c r="O365" s="2">
        <f t="shared" ca="1" si="39"/>
        <v>7764.0291481875001</v>
      </c>
      <c r="P365" s="2">
        <f t="shared" ca="1" si="36"/>
        <v>0</v>
      </c>
      <c r="Q365" s="2">
        <f t="shared" ca="1" si="37"/>
        <v>0</v>
      </c>
      <c r="R365" s="2">
        <f t="shared" ca="1" si="40"/>
        <v>0</v>
      </c>
      <c r="S365" s="21"/>
      <c r="T365" s="21"/>
    </row>
    <row r="366" spans="7:20">
      <c r="G366" s="146">
        <v>360</v>
      </c>
      <c r="H366" s="28">
        <f>ROUND('Consumo Real CadÚnico - MAI2018'!P366,0)</f>
        <v>0</v>
      </c>
      <c r="I366" s="28">
        <f>ROUND('Consumo Real CadÚnico - MAI2018'!N366,0)</f>
        <v>0</v>
      </c>
      <c r="J366" s="146">
        <v>100</v>
      </c>
      <c r="K366" s="2">
        <v>0</v>
      </c>
      <c r="L366" s="2">
        <f t="shared" si="35"/>
        <v>11.708730515625</v>
      </c>
      <c r="M366" s="2">
        <f t="shared" ca="1" si="41"/>
        <v>3893.7233046093747</v>
      </c>
      <c r="N366" s="2">
        <f t="shared" ca="1" si="38"/>
        <v>3893.7233046093747</v>
      </c>
      <c r="O366" s="2">
        <f t="shared" ca="1" si="39"/>
        <v>7787.4466092187495</v>
      </c>
      <c r="P366" s="2">
        <f t="shared" ca="1" si="36"/>
        <v>0</v>
      </c>
      <c r="Q366" s="2">
        <f t="shared" ca="1" si="37"/>
        <v>0</v>
      </c>
      <c r="R366" s="2">
        <f t="shared" ca="1" si="40"/>
        <v>0</v>
      </c>
      <c r="S366" s="21"/>
      <c r="T366" s="21"/>
    </row>
    <row r="367" spans="7:20">
      <c r="G367" s="146">
        <v>361</v>
      </c>
      <c r="H367" s="28">
        <f>ROUND('Consumo Real CadÚnico - MAI2018'!P367,0)</f>
        <v>0</v>
      </c>
      <c r="I367" s="28">
        <f>ROUND('Consumo Real CadÚnico - MAI2018'!N367,0)</f>
        <v>0</v>
      </c>
      <c r="J367" s="146">
        <v>100</v>
      </c>
      <c r="K367" s="114">
        <v>0</v>
      </c>
      <c r="L367" s="2">
        <f t="shared" si="35"/>
        <v>11.708730515625</v>
      </c>
      <c r="M367" s="2">
        <f t="shared" ca="1" si="41"/>
        <v>3905.4320351249999</v>
      </c>
      <c r="N367" s="2">
        <f t="shared" ca="1" si="38"/>
        <v>3905.4320351249999</v>
      </c>
      <c r="O367" s="2">
        <f t="shared" ca="1" si="39"/>
        <v>7810.8640702499997</v>
      </c>
      <c r="P367" s="2">
        <f t="shared" ca="1" si="36"/>
        <v>0</v>
      </c>
      <c r="Q367" s="2">
        <f t="shared" ca="1" si="37"/>
        <v>0</v>
      </c>
      <c r="R367" s="2">
        <f t="shared" ca="1" si="40"/>
        <v>0</v>
      </c>
      <c r="S367" s="21"/>
      <c r="T367" s="21"/>
    </row>
    <row r="368" spans="7:20">
      <c r="G368" s="146">
        <v>362</v>
      </c>
      <c r="H368" s="28">
        <f>ROUND('Consumo Real CadÚnico - MAI2018'!P368,0)</f>
        <v>0</v>
      </c>
      <c r="I368" s="28">
        <f>ROUND('Consumo Real CadÚnico - MAI2018'!N368,0)</f>
        <v>0</v>
      </c>
      <c r="J368" s="146">
        <v>100</v>
      </c>
      <c r="K368" s="2">
        <v>0</v>
      </c>
      <c r="L368" s="2">
        <f t="shared" si="35"/>
        <v>11.708730515625</v>
      </c>
      <c r="M368" s="2">
        <f t="shared" ca="1" si="41"/>
        <v>3917.140765640625</v>
      </c>
      <c r="N368" s="2">
        <f t="shared" ca="1" si="38"/>
        <v>3917.140765640625</v>
      </c>
      <c r="O368" s="2">
        <f t="shared" ca="1" si="39"/>
        <v>7834.28153128125</v>
      </c>
      <c r="P368" s="2">
        <f t="shared" ca="1" si="36"/>
        <v>0</v>
      </c>
      <c r="Q368" s="2">
        <f t="shared" ca="1" si="37"/>
        <v>0</v>
      </c>
      <c r="R368" s="2">
        <f t="shared" ca="1" si="40"/>
        <v>0</v>
      </c>
      <c r="S368" s="21"/>
      <c r="T368" s="21"/>
    </row>
    <row r="369" spans="7:20">
      <c r="G369" s="146">
        <v>363</v>
      </c>
      <c r="H369" s="28">
        <f>ROUND('Consumo Real CadÚnico - MAI2018'!P369,0)</f>
        <v>0</v>
      </c>
      <c r="I369" s="28">
        <f>ROUND('Consumo Real CadÚnico - MAI2018'!N369,0)</f>
        <v>0</v>
      </c>
      <c r="J369" s="146">
        <v>100</v>
      </c>
      <c r="K369" s="114">
        <v>0</v>
      </c>
      <c r="L369" s="2">
        <f t="shared" si="35"/>
        <v>11.708730515625</v>
      </c>
      <c r="M369" s="2">
        <f t="shared" ca="1" si="41"/>
        <v>3928.8494961562501</v>
      </c>
      <c r="N369" s="2">
        <f t="shared" ca="1" si="38"/>
        <v>3928.8494961562501</v>
      </c>
      <c r="O369" s="2">
        <f t="shared" ca="1" si="39"/>
        <v>7857.6989923125002</v>
      </c>
      <c r="P369" s="2">
        <f t="shared" ca="1" si="36"/>
        <v>0</v>
      </c>
      <c r="Q369" s="2">
        <f t="shared" ca="1" si="37"/>
        <v>0</v>
      </c>
      <c r="R369" s="2">
        <f t="shared" ca="1" si="40"/>
        <v>0</v>
      </c>
      <c r="S369" s="21"/>
      <c r="T369" s="21"/>
    </row>
    <row r="370" spans="7:20">
      <c r="G370" s="146">
        <v>364</v>
      </c>
      <c r="H370" s="28">
        <f>ROUND('Consumo Real CadÚnico - MAI2018'!P370,0)</f>
        <v>0</v>
      </c>
      <c r="I370" s="28">
        <f>ROUND('Consumo Real CadÚnico - MAI2018'!N370,0)</f>
        <v>0</v>
      </c>
      <c r="J370" s="146">
        <v>100</v>
      </c>
      <c r="K370" s="2">
        <v>0</v>
      </c>
      <c r="L370" s="2">
        <f t="shared" si="35"/>
        <v>11.708730515625</v>
      </c>
      <c r="M370" s="2">
        <f t="shared" ca="1" si="41"/>
        <v>3940.5582266718748</v>
      </c>
      <c r="N370" s="2">
        <f t="shared" ca="1" si="38"/>
        <v>3940.5582266718748</v>
      </c>
      <c r="O370" s="2">
        <f t="shared" ca="1" si="39"/>
        <v>7881.1164533437495</v>
      </c>
      <c r="P370" s="2">
        <f t="shared" ca="1" si="36"/>
        <v>0</v>
      </c>
      <c r="Q370" s="2">
        <f t="shared" ca="1" si="37"/>
        <v>0</v>
      </c>
      <c r="R370" s="2">
        <f t="shared" ca="1" si="40"/>
        <v>0</v>
      </c>
      <c r="S370" s="21"/>
      <c r="T370" s="21"/>
    </row>
    <row r="371" spans="7:20">
      <c r="G371" s="146">
        <v>365</v>
      </c>
      <c r="H371" s="28">
        <f>ROUND('Consumo Real CadÚnico - MAI2018'!P371,0)</f>
        <v>0</v>
      </c>
      <c r="I371" s="28">
        <f>ROUND('Consumo Real CadÚnico - MAI2018'!N371,0)</f>
        <v>0</v>
      </c>
      <c r="J371" s="146">
        <v>100</v>
      </c>
      <c r="K371" s="114">
        <v>0</v>
      </c>
      <c r="L371" s="2">
        <f t="shared" si="35"/>
        <v>11.708730515625</v>
      </c>
      <c r="M371" s="2">
        <f t="shared" ca="1" si="41"/>
        <v>3952.2669571874999</v>
      </c>
      <c r="N371" s="2">
        <f t="shared" ca="1" si="38"/>
        <v>3952.2669571874999</v>
      </c>
      <c r="O371" s="2">
        <f t="shared" ca="1" si="39"/>
        <v>7904.5339143749998</v>
      </c>
      <c r="P371" s="2">
        <f t="shared" ca="1" si="36"/>
        <v>0</v>
      </c>
      <c r="Q371" s="2">
        <f t="shared" ca="1" si="37"/>
        <v>0</v>
      </c>
      <c r="R371" s="2">
        <f t="shared" ca="1" si="40"/>
        <v>0</v>
      </c>
      <c r="S371" s="21"/>
      <c r="T371" s="21"/>
    </row>
    <row r="372" spans="7:20">
      <c r="G372" s="146">
        <v>366</v>
      </c>
      <c r="H372" s="28">
        <f>ROUND('Consumo Real CadÚnico - MAI2018'!P372,0)</f>
        <v>0</v>
      </c>
      <c r="I372" s="28">
        <f>ROUND('Consumo Real CadÚnico - MAI2018'!N372,0)</f>
        <v>0</v>
      </c>
      <c r="J372" s="146">
        <v>100</v>
      </c>
      <c r="K372" s="2">
        <v>0</v>
      </c>
      <c r="L372" s="2">
        <f t="shared" si="35"/>
        <v>11.708730515625</v>
      </c>
      <c r="M372" s="2">
        <f t="shared" ca="1" si="41"/>
        <v>3963.975687703125</v>
      </c>
      <c r="N372" s="2">
        <f t="shared" ca="1" si="38"/>
        <v>3963.975687703125</v>
      </c>
      <c r="O372" s="2">
        <f t="shared" ca="1" si="39"/>
        <v>7927.95137540625</v>
      </c>
      <c r="P372" s="2">
        <f t="shared" ca="1" si="36"/>
        <v>0</v>
      </c>
      <c r="Q372" s="2">
        <f t="shared" ca="1" si="37"/>
        <v>0</v>
      </c>
      <c r="R372" s="2">
        <f t="shared" ca="1" si="40"/>
        <v>0</v>
      </c>
      <c r="S372" s="21"/>
      <c r="T372" s="21"/>
    </row>
    <row r="373" spans="7:20">
      <c r="G373" s="146">
        <v>367</v>
      </c>
      <c r="H373" s="28">
        <f>ROUND('Consumo Real CadÚnico - MAI2018'!P373,0)</f>
        <v>0</v>
      </c>
      <c r="I373" s="28">
        <f>ROUND('Consumo Real CadÚnico - MAI2018'!N373,0)</f>
        <v>0</v>
      </c>
      <c r="J373" s="146">
        <v>100</v>
      </c>
      <c r="K373" s="114">
        <v>0</v>
      </c>
      <c r="L373" s="2">
        <f t="shared" si="35"/>
        <v>11.708730515625</v>
      </c>
      <c r="M373" s="2">
        <f t="shared" ca="1" si="41"/>
        <v>3975.6844182187497</v>
      </c>
      <c r="N373" s="2">
        <f t="shared" ca="1" si="38"/>
        <v>3975.6844182187497</v>
      </c>
      <c r="O373" s="2">
        <f t="shared" ca="1" si="39"/>
        <v>7951.3688364374993</v>
      </c>
      <c r="P373" s="2">
        <f t="shared" ca="1" si="36"/>
        <v>0</v>
      </c>
      <c r="Q373" s="2">
        <f t="shared" ca="1" si="37"/>
        <v>0</v>
      </c>
      <c r="R373" s="2">
        <f t="shared" ca="1" si="40"/>
        <v>0</v>
      </c>
      <c r="S373" s="21"/>
      <c r="T373" s="21"/>
    </row>
    <row r="374" spans="7:20">
      <c r="G374" s="146">
        <v>368</v>
      </c>
      <c r="H374" s="28">
        <f>ROUND('Consumo Real CadÚnico - MAI2018'!P374,0)</f>
        <v>0</v>
      </c>
      <c r="I374" s="28">
        <f>ROUND('Consumo Real CadÚnico - MAI2018'!N374,0)</f>
        <v>0</v>
      </c>
      <c r="J374" s="146">
        <v>100</v>
      </c>
      <c r="K374" s="2">
        <v>0</v>
      </c>
      <c r="L374" s="2">
        <f t="shared" si="35"/>
        <v>11.708730515625</v>
      </c>
      <c r="M374" s="2">
        <f t="shared" ca="1" si="41"/>
        <v>3987.3931487343748</v>
      </c>
      <c r="N374" s="2">
        <f t="shared" ca="1" si="38"/>
        <v>3987.3931487343748</v>
      </c>
      <c r="O374" s="2">
        <f t="shared" ca="1" si="39"/>
        <v>7974.7862974687496</v>
      </c>
      <c r="P374" s="2">
        <f t="shared" ca="1" si="36"/>
        <v>0</v>
      </c>
      <c r="Q374" s="2">
        <f t="shared" ca="1" si="37"/>
        <v>0</v>
      </c>
      <c r="R374" s="2">
        <f t="shared" ca="1" si="40"/>
        <v>0</v>
      </c>
      <c r="S374" s="21"/>
      <c r="T374" s="21"/>
    </row>
    <row r="375" spans="7:20">
      <c r="G375" s="146">
        <v>369</v>
      </c>
      <c r="H375" s="28">
        <f>ROUND('Consumo Real CadÚnico - MAI2018'!P375,0)</f>
        <v>0</v>
      </c>
      <c r="I375" s="28">
        <f>ROUND('Consumo Real CadÚnico - MAI2018'!N375,0)</f>
        <v>0</v>
      </c>
      <c r="J375" s="146">
        <v>100</v>
      </c>
      <c r="K375" s="114">
        <v>0</v>
      </c>
      <c r="L375" s="2">
        <f t="shared" si="35"/>
        <v>11.708730515625</v>
      </c>
      <c r="M375" s="2">
        <f t="shared" ca="1" si="41"/>
        <v>3999.1018792499999</v>
      </c>
      <c r="N375" s="2">
        <f t="shared" ca="1" si="38"/>
        <v>3999.1018792499999</v>
      </c>
      <c r="O375" s="2">
        <f t="shared" ca="1" si="39"/>
        <v>7998.2037584999998</v>
      </c>
      <c r="P375" s="2">
        <f t="shared" ca="1" si="36"/>
        <v>0</v>
      </c>
      <c r="Q375" s="2">
        <f t="shared" ca="1" si="37"/>
        <v>0</v>
      </c>
      <c r="R375" s="2">
        <f t="shared" ca="1" si="40"/>
        <v>0</v>
      </c>
      <c r="S375" s="21"/>
      <c r="T375" s="21"/>
    </row>
    <row r="376" spans="7:20">
      <c r="G376" s="146">
        <v>370</v>
      </c>
      <c r="H376" s="28">
        <f>ROUND('Consumo Real CadÚnico - MAI2018'!P376,0)</f>
        <v>0</v>
      </c>
      <c r="I376" s="28">
        <f>ROUND('Consumo Real CadÚnico - MAI2018'!N376,0)</f>
        <v>0</v>
      </c>
      <c r="J376" s="146">
        <v>100</v>
      </c>
      <c r="K376" s="2">
        <v>0</v>
      </c>
      <c r="L376" s="2">
        <f t="shared" si="35"/>
        <v>11.708730515625</v>
      </c>
      <c r="M376" s="2">
        <f t="shared" ca="1" si="41"/>
        <v>4010.810609765625</v>
      </c>
      <c r="N376" s="2">
        <f t="shared" ca="1" si="38"/>
        <v>4010.810609765625</v>
      </c>
      <c r="O376" s="2">
        <f t="shared" ca="1" si="39"/>
        <v>8021.6212195312501</v>
      </c>
      <c r="P376" s="2">
        <f t="shared" ca="1" si="36"/>
        <v>0</v>
      </c>
      <c r="Q376" s="2">
        <f t="shared" ca="1" si="37"/>
        <v>0</v>
      </c>
      <c r="R376" s="2">
        <f t="shared" ca="1" si="40"/>
        <v>0</v>
      </c>
      <c r="S376" s="21"/>
      <c r="T376" s="21"/>
    </row>
    <row r="377" spans="7:20">
      <c r="G377" s="146">
        <v>371</v>
      </c>
      <c r="H377" s="28">
        <f>ROUND('Consumo Real CadÚnico - MAI2018'!P377,0)</f>
        <v>0</v>
      </c>
      <c r="I377" s="28">
        <f>ROUND('Consumo Real CadÚnico - MAI2018'!N377,0)</f>
        <v>0</v>
      </c>
      <c r="J377" s="146">
        <v>100</v>
      </c>
      <c r="K377" s="114">
        <v>0</v>
      </c>
      <c r="L377" s="2">
        <f t="shared" si="35"/>
        <v>11.708730515625</v>
      </c>
      <c r="M377" s="2">
        <f t="shared" ca="1" si="41"/>
        <v>4022.5193402812497</v>
      </c>
      <c r="N377" s="2">
        <f t="shared" ca="1" si="38"/>
        <v>4022.5193402812497</v>
      </c>
      <c r="O377" s="2">
        <f t="shared" ca="1" si="39"/>
        <v>8045.0386805624994</v>
      </c>
      <c r="P377" s="2">
        <f t="shared" ca="1" si="36"/>
        <v>0</v>
      </c>
      <c r="Q377" s="2">
        <f t="shared" ca="1" si="37"/>
        <v>0</v>
      </c>
      <c r="R377" s="2">
        <f t="shared" ca="1" si="40"/>
        <v>0</v>
      </c>
      <c r="S377" s="21"/>
      <c r="T377" s="21"/>
    </row>
    <row r="378" spans="7:20">
      <c r="G378" s="146">
        <v>372</v>
      </c>
      <c r="H378" s="28">
        <f>ROUND('Consumo Real CadÚnico - MAI2018'!P378,0)</f>
        <v>0</v>
      </c>
      <c r="I378" s="28">
        <f>ROUND('Consumo Real CadÚnico - MAI2018'!N378,0)</f>
        <v>0</v>
      </c>
      <c r="J378" s="146">
        <v>100</v>
      </c>
      <c r="K378" s="2">
        <v>0</v>
      </c>
      <c r="L378" s="2">
        <f t="shared" si="35"/>
        <v>11.708730515625</v>
      </c>
      <c r="M378" s="2">
        <f t="shared" ca="1" si="41"/>
        <v>4034.2280707968748</v>
      </c>
      <c r="N378" s="2">
        <f t="shared" ca="1" si="38"/>
        <v>4034.2280707968748</v>
      </c>
      <c r="O378" s="2">
        <f t="shared" ca="1" si="39"/>
        <v>8068.4561415937496</v>
      </c>
      <c r="P378" s="2">
        <f t="shared" ca="1" si="36"/>
        <v>0</v>
      </c>
      <c r="Q378" s="2">
        <f t="shared" ca="1" si="37"/>
        <v>0</v>
      </c>
      <c r="R378" s="2">
        <f t="shared" ca="1" si="40"/>
        <v>0</v>
      </c>
      <c r="S378" s="21"/>
      <c r="T378" s="21"/>
    </row>
    <row r="379" spans="7:20">
      <c r="G379" s="146">
        <v>373</v>
      </c>
      <c r="H379" s="28">
        <f>ROUND('Consumo Real CadÚnico - MAI2018'!P379,0)</f>
        <v>0</v>
      </c>
      <c r="I379" s="28">
        <f>ROUND('Consumo Real CadÚnico - MAI2018'!N379,0)</f>
        <v>0</v>
      </c>
      <c r="J379" s="146">
        <v>100</v>
      </c>
      <c r="K379" s="114">
        <v>0</v>
      </c>
      <c r="L379" s="2">
        <f t="shared" si="35"/>
        <v>11.708730515625</v>
      </c>
      <c r="M379" s="2">
        <f t="shared" ca="1" si="41"/>
        <v>4045.9368013124999</v>
      </c>
      <c r="N379" s="2">
        <f t="shared" ca="1" si="38"/>
        <v>4045.9368013124999</v>
      </c>
      <c r="O379" s="2">
        <f t="shared" ca="1" si="39"/>
        <v>8091.8736026249999</v>
      </c>
      <c r="P379" s="2">
        <f t="shared" ca="1" si="36"/>
        <v>0</v>
      </c>
      <c r="Q379" s="2">
        <f t="shared" ca="1" si="37"/>
        <v>0</v>
      </c>
      <c r="R379" s="2">
        <f t="shared" ca="1" si="40"/>
        <v>0</v>
      </c>
      <c r="S379" s="21"/>
      <c r="T379" s="21"/>
    </row>
    <row r="380" spans="7:20">
      <c r="G380" s="146">
        <v>374</v>
      </c>
      <c r="H380" s="28">
        <f>ROUND('Consumo Real CadÚnico - MAI2018'!P380,0)</f>
        <v>0</v>
      </c>
      <c r="I380" s="28">
        <f>ROUND('Consumo Real CadÚnico - MAI2018'!N380,0)</f>
        <v>0</v>
      </c>
      <c r="J380" s="146">
        <v>100</v>
      </c>
      <c r="K380" s="2">
        <v>0</v>
      </c>
      <c r="L380" s="2">
        <f t="shared" si="35"/>
        <v>11.708730515625</v>
      </c>
      <c r="M380" s="2">
        <f t="shared" ca="1" si="41"/>
        <v>4057.6455318281251</v>
      </c>
      <c r="N380" s="2">
        <f t="shared" ca="1" si="38"/>
        <v>4057.6455318281251</v>
      </c>
      <c r="O380" s="2">
        <f t="shared" ca="1" si="39"/>
        <v>8115.2910636562501</v>
      </c>
      <c r="P380" s="2">
        <f t="shared" ca="1" si="36"/>
        <v>0</v>
      </c>
      <c r="Q380" s="2">
        <f t="shared" ca="1" si="37"/>
        <v>0</v>
      </c>
      <c r="R380" s="2">
        <f t="shared" ca="1" si="40"/>
        <v>0</v>
      </c>
      <c r="S380" s="21"/>
      <c r="T380" s="21"/>
    </row>
    <row r="381" spans="7:20">
      <c r="G381" s="146">
        <v>375</v>
      </c>
      <c r="H381" s="28">
        <f>ROUND('Consumo Real CadÚnico - MAI2018'!P381,0)</f>
        <v>0</v>
      </c>
      <c r="I381" s="28">
        <f>ROUND('Consumo Real CadÚnico - MAI2018'!N381,0)</f>
        <v>0</v>
      </c>
      <c r="J381" s="146">
        <v>100</v>
      </c>
      <c r="K381" s="114">
        <v>0</v>
      </c>
      <c r="L381" s="2">
        <f t="shared" si="35"/>
        <v>11.708730515625</v>
      </c>
      <c r="M381" s="2">
        <f t="shared" ca="1" si="41"/>
        <v>4069.3542623437497</v>
      </c>
      <c r="N381" s="2">
        <f t="shared" ca="1" si="38"/>
        <v>4069.3542623437497</v>
      </c>
      <c r="O381" s="2">
        <f t="shared" ca="1" si="39"/>
        <v>8138.7085246874994</v>
      </c>
      <c r="P381" s="2">
        <f t="shared" ca="1" si="36"/>
        <v>0</v>
      </c>
      <c r="Q381" s="2">
        <f t="shared" ca="1" si="37"/>
        <v>0</v>
      </c>
      <c r="R381" s="2">
        <f t="shared" ca="1" si="40"/>
        <v>0</v>
      </c>
      <c r="S381" s="21"/>
      <c r="T381" s="21"/>
    </row>
    <row r="382" spans="7:20">
      <c r="G382" s="146">
        <v>376</v>
      </c>
      <c r="H382" s="28">
        <f>ROUND('Consumo Real CadÚnico - MAI2018'!P382,0)</f>
        <v>0</v>
      </c>
      <c r="I382" s="28">
        <f>ROUND('Consumo Real CadÚnico - MAI2018'!N382,0)</f>
        <v>0</v>
      </c>
      <c r="J382" s="146">
        <v>100</v>
      </c>
      <c r="K382" s="2">
        <v>0</v>
      </c>
      <c r="L382" s="2">
        <f t="shared" si="35"/>
        <v>11.708730515625</v>
      </c>
      <c r="M382" s="2">
        <f t="shared" ca="1" si="41"/>
        <v>4081.0629928593748</v>
      </c>
      <c r="N382" s="2">
        <f t="shared" ca="1" si="38"/>
        <v>4081.0629928593748</v>
      </c>
      <c r="O382" s="2">
        <f t="shared" ca="1" si="39"/>
        <v>8162.1259857187497</v>
      </c>
      <c r="P382" s="2">
        <f t="shared" ca="1" si="36"/>
        <v>0</v>
      </c>
      <c r="Q382" s="2">
        <f t="shared" ca="1" si="37"/>
        <v>0</v>
      </c>
      <c r="R382" s="2">
        <f t="shared" ca="1" si="40"/>
        <v>0</v>
      </c>
      <c r="S382" s="21"/>
      <c r="T382" s="21"/>
    </row>
    <row r="383" spans="7:20">
      <c r="G383" s="146">
        <v>377</v>
      </c>
      <c r="H383" s="28">
        <f>ROUND('Consumo Real CadÚnico - MAI2018'!P383,0)</f>
        <v>0</v>
      </c>
      <c r="I383" s="28">
        <f>ROUND('Consumo Real CadÚnico - MAI2018'!N383,0)</f>
        <v>0</v>
      </c>
      <c r="J383" s="146">
        <v>100</v>
      </c>
      <c r="K383" s="114">
        <v>0</v>
      </c>
      <c r="L383" s="2">
        <f t="shared" si="35"/>
        <v>11.708730515625</v>
      </c>
      <c r="M383" s="2">
        <f t="shared" ca="1" si="41"/>
        <v>4092.771723375</v>
      </c>
      <c r="N383" s="2">
        <f t="shared" ca="1" si="38"/>
        <v>4092.771723375</v>
      </c>
      <c r="O383" s="2">
        <f t="shared" ca="1" si="39"/>
        <v>8185.5434467499999</v>
      </c>
      <c r="P383" s="2">
        <f t="shared" ca="1" si="36"/>
        <v>0</v>
      </c>
      <c r="Q383" s="2">
        <f t="shared" ca="1" si="37"/>
        <v>0</v>
      </c>
      <c r="R383" s="2">
        <f t="shared" ca="1" si="40"/>
        <v>0</v>
      </c>
      <c r="S383" s="21"/>
      <c r="T383" s="21"/>
    </row>
    <row r="384" spans="7:20">
      <c r="G384" s="146">
        <v>378</v>
      </c>
      <c r="H384" s="28">
        <f>ROUND('Consumo Real CadÚnico - MAI2018'!P384,0)</f>
        <v>0</v>
      </c>
      <c r="I384" s="28">
        <f>ROUND('Consumo Real CadÚnico - MAI2018'!N384,0)</f>
        <v>0</v>
      </c>
      <c r="J384" s="146">
        <v>100</v>
      </c>
      <c r="K384" s="2">
        <v>0</v>
      </c>
      <c r="L384" s="2">
        <f t="shared" si="35"/>
        <v>11.708730515625</v>
      </c>
      <c r="M384" s="2">
        <f t="shared" ca="1" si="41"/>
        <v>4104.4804538906255</v>
      </c>
      <c r="N384" s="2">
        <f t="shared" ca="1" si="38"/>
        <v>4104.4804538906255</v>
      </c>
      <c r="O384" s="2">
        <f t="shared" ca="1" si="39"/>
        <v>8208.9609077812511</v>
      </c>
      <c r="P384" s="2">
        <f t="shared" ca="1" si="36"/>
        <v>0</v>
      </c>
      <c r="Q384" s="2">
        <f t="shared" ca="1" si="37"/>
        <v>0</v>
      </c>
      <c r="R384" s="2">
        <f t="shared" ca="1" si="40"/>
        <v>0</v>
      </c>
      <c r="S384" s="21"/>
      <c r="T384" s="21"/>
    </row>
    <row r="385" spans="7:20">
      <c r="G385" s="146">
        <v>379</v>
      </c>
      <c r="H385" s="28">
        <f>ROUND('Consumo Real CadÚnico - MAI2018'!P385,0)</f>
        <v>0</v>
      </c>
      <c r="I385" s="28">
        <f>ROUND('Consumo Real CadÚnico - MAI2018'!N385,0)</f>
        <v>0</v>
      </c>
      <c r="J385" s="146">
        <v>100</v>
      </c>
      <c r="K385" s="114">
        <v>0</v>
      </c>
      <c r="L385" s="2">
        <f t="shared" si="35"/>
        <v>11.708730515625</v>
      </c>
      <c r="M385" s="2">
        <f t="shared" ca="1" si="41"/>
        <v>4116.1891844062502</v>
      </c>
      <c r="N385" s="2">
        <f t="shared" ca="1" si="38"/>
        <v>4116.1891844062502</v>
      </c>
      <c r="O385" s="2">
        <f t="shared" ca="1" si="39"/>
        <v>8232.3783688125004</v>
      </c>
      <c r="P385" s="2">
        <f t="shared" ca="1" si="36"/>
        <v>0</v>
      </c>
      <c r="Q385" s="2">
        <f t="shared" ca="1" si="37"/>
        <v>0</v>
      </c>
      <c r="R385" s="2">
        <f t="shared" ca="1" si="40"/>
        <v>0</v>
      </c>
      <c r="S385" s="21"/>
      <c r="T385" s="21"/>
    </row>
    <row r="386" spans="7:20">
      <c r="G386" s="146">
        <v>380</v>
      </c>
      <c r="H386" s="28">
        <f>ROUND('Consumo Real CadÚnico - MAI2018'!P386,0)</f>
        <v>0</v>
      </c>
      <c r="I386" s="28">
        <f>ROUND('Consumo Real CadÚnico - MAI2018'!N386,0)</f>
        <v>0</v>
      </c>
      <c r="J386" s="146">
        <v>100</v>
      </c>
      <c r="K386" s="2">
        <v>0</v>
      </c>
      <c r="L386" s="2">
        <f t="shared" si="35"/>
        <v>11.708730515625</v>
      </c>
      <c r="M386" s="2">
        <f t="shared" ca="1" si="41"/>
        <v>4127.8979149218749</v>
      </c>
      <c r="N386" s="2">
        <f t="shared" ca="1" si="38"/>
        <v>4127.8979149218749</v>
      </c>
      <c r="O386" s="2">
        <f t="shared" ca="1" si="39"/>
        <v>8255.7958298437497</v>
      </c>
      <c r="P386" s="2">
        <f t="shared" ca="1" si="36"/>
        <v>0</v>
      </c>
      <c r="Q386" s="2">
        <f t="shared" ca="1" si="37"/>
        <v>0</v>
      </c>
      <c r="R386" s="2">
        <f t="shared" ca="1" si="40"/>
        <v>0</v>
      </c>
      <c r="S386" s="21"/>
      <c r="T386" s="21"/>
    </row>
    <row r="387" spans="7:20">
      <c r="G387" s="146">
        <v>381</v>
      </c>
      <c r="H387" s="28">
        <f>ROUND('Consumo Real CadÚnico - MAI2018'!P387,0)</f>
        <v>0</v>
      </c>
      <c r="I387" s="28">
        <f>ROUND('Consumo Real CadÚnico - MAI2018'!N387,0)</f>
        <v>0</v>
      </c>
      <c r="J387" s="146">
        <v>100</v>
      </c>
      <c r="K387" s="114">
        <v>0</v>
      </c>
      <c r="L387" s="2">
        <f t="shared" si="35"/>
        <v>11.708730515625</v>
      </c>
      <c r="M387" s="2">
        <f t="shared" ca="1" si="41"/>
        <v>4139.6066454375004</v>
      </c>
      <c r="N387" s="2">
        <f t="shared" ca="1" si="38"/>
        <v>4139.6066454375004</v>
      </c>
      <c r="O387" s="2">
        <f t="shared" ca="1" si="39"/>
        <v>8279.2132908750009</v>
      </c>
      <c r="P387" s="2">
        <f t="shared" ca="1" si="36"/>
        <v>0</v>
      </c>
      <c r="Q387" s="2">
        <f t="shared" ca="1" si="37"/>
        <v>0</v>
      </c>
      <c r="R387" s="2">
        <f t="shared" ca="1" si="40"/>
        <v>0</v>
      </c>
      <c r="S387" s="21"/>
      <c r="T387" s="21"/>
    </row>
    <row r="388" spans="7:20">
      <c r="G388" s="146">
        <v>382</v>
      </c>
      <c r="H388" s="28">
        <f>ROUND('Consumo Real CadÚnico - MAI2018'!P388,0)</f>
        <v>0</v>
      </c>
      <c r="I388" s="28">
        <f>ROUND('Consumo Real CadÚnico - MAI2018'!N388,0)</f>
        <v>0</v>
      </c>
      <c r="J388" s="146">
        <v>100</v>
      </c>
      <c r="K388" s="2">
        <v>0</v>
      </c>
      <c r="L388" s="2">
        <f t="shared" si="35"/>
        <v>11.708730515625</v>
      </c>
      <c r="M388" s="2">
        <f t="shared" ca="1" si="41"/>
        <v>4151.3153759531251</v>
      </c>
      <c r="N388" s="2">
        <f t="shared" ca="1" si="38"/>
        <v>4151.3153759531251</v>
      </c>
      <c r="O388" s="2">
        <f t="shared" ca="1" si="39"/>
        <v>8302.6307519062502</v>
      </c>
      <c r="P388" s="2">
        <f t="shared" ca="1" si="36"/>
        <v>0</v>
      </c>
      <c r="Q388" s="2">
        <f t="shared" ca="1" si="37"/>
        <v>0</v>
      </c>
      <c r="R388" s="2">
        <f t="shared" ca="1" si="40"/>
        <v>0</v>
      </c>
      <c r="S388" s="21"/>
      <c r="T388" s="21"/>
    </row>
    <row r="389" spans="7:20">
      <c r="G389" s="146">
        <v>383</v>
      </c>
      <c r="H389" s="28">
        <f>ROUND('Consumo Real CadÚnico - MAI2018'!P389,0)</f>
        <v>0</v>
      </c>
      <c r="I389" s="28">
        <f>ROUND('Consumo Real CadÚnico - MAI2018'!N389,0)</f>
        <v>0</v>
      </c>
      <c r="J389" s="146">
        <v>100</v>
      </c>
      <c r="K389" s="114">
        <v>0</v>
      </c>
      <c r="L389" s="2">
        <f t="shared" si="35"/>
        <v>11.708730515625</v>
      </c>
      <c r="M389" s="2">
        <f t="shared" ca="1" si="41"/>
        <v>4163.0241064687498</v>
      </c>
      <c r="N389" s="2">
        <f t="shared" ca="1" si="38"/>
        <v>4163.0241064687498</v>
      </c>
      <c r="O389" s="2">
        <f t="shared" ca="1" si="39"/>
        <v>8326.0482129374996</v>
      </c>
      <c r="P389" s="2">
        <f t="shared" ca="1" si="36"/>
        <v>0</v>
      </c>
      <c r="Q389" s="2">
        <f t="shared" ca="1" si="37"/>
        <v>0</v>
      </c>
      <c r="R389" s="2">
        <f t="shared" ca="1" si="40"/>
        <v>0</v>
      </c>
      <c r="S389" s="21"/>
      <c r="T389" s="21"/>
    </row>
    <row r="390" spans="7:20">
      <c r="G390" s="146">
        <v>384</v>
      </c>
      <c r="H390" s="28">
        <f>ROUND('Consumo Real CadÚnico - MAI2018'!P390,0)</f>
        <v>0</v>
      </c>
      <c r="I390" s="28">
        <f>ROUND('Consumo Real CadÚnico - MAI2018'!N390,0)</f>
        <v>0</v>
      </c>
      <c r="J390" s="146">
        <v>100</v>
      </c>
      <c r="K390" s="2">
        <v>0</v>
      </c>
      <c r="L390" s="2">
        <f t="shared" ref="L390:L453" si="42">_xlfn.IFS(AND(G390&gt;=$B$6,G390&lt;$B$7),$D$6,AND(G390&gt;=$B$7,G390&lt;$B$8),$D$7,AND(G390&gt;=$B$8,G390&lt;$B$9),$D$8,AND(G390&gt;=$B$9,G390&lt;$B$10),$D$9,AND(G390&gt;=$B$10,G390&lt;$B$11),$D$10,AND(G390&gt;=$B$11,G390&lt;$B$12),$D$11,AND(G390&gt;=$B$12,G390&lt;$B$13),$D$12)</f>
        <v>11.708730515625</v>
      </c>
      <c r="M390" s="2">
        <f t="shared" ca="1" si="41"/>
        <v>4174.7328369843754</v>
      </c>
      <c r="N390" s="2">
        <f t="shared" ca="1" si="38"/>
        <v>4174.7328369843754</v>
      </c>
      <c r="O390" s="2">
        <f t="shared" ca="1" si="39"/>
        <v>8349.4656739687507</v>
      </c>
      <c r="P390" s="2">
        <f t="shared" ref="P390:P453" ca="1" si="43">H390*M390</f>
        <v>0</v>
      </c>
      <c r="Q390" s="2">
        <f t="shared" ref="Q390:Q453" ca="1" si="44">H390*N390</f>
        <v>0</v>
      </c>
      <c r="R390" s="2">
        <f t="shared" ca="1" si="40"/>
        <v>0</v>
      </c>
      <c r="S390" s="21"/>
      <c r="T390" s="21"/>
    </row>
    <row r="391" spans="7:20">
      <c r="G391" s="146">
        <v>385</v>
      </c>
      <c r="H391" s="28">
        <f>ROUND('Consumo Real CadÚnico - MAI2018'!P391,0)</f>
        <v>0</v>
      </c>
      <c r="I391" s="28">
        <f>ROUND('Consumo Real CadÚnico - MAI2018'!N391,0)</f>
        <v>0</v>
      </c>
      <c r="J391" s="146">
        <v>100</v>
      </c>
      <c r="K391" s="114">
        <v>0</v>
      </c>
      <c r="L391" s="2">
        <f t="shared" si="42"/>
        <v>11.708730515625</v>
      </c>
      <c r="M391" s="2">
        <f t="shared" ca="1" si="41"/>
        <v>4186.4415675</v>
      </c>
      <c r="N391" s="2">
        <f t="shared" ref="N391:N454" ca="1" si="45">M391*(J391/100)</f>
        <v>4186.4415675</v>
      </c>
      <c r="O391" s="2">
        <f t="shared" ref="O391:O454" ca="1" si="46">M391+N391</f>
        <v>8372.883135</v>
      </c>
      <c r="P391" s="2">
        <f t="shared" ca="1" si="43"/>
        <v>0</v>
      </c>
      <c r="Q391" s="2">
        <f t="shared" ca="1" si="44"/>
        <v>0</v>
      </c>
      <c r="R391" s="2">
        <f t="shared" ref="R391:R454" ca="1" si="47">H391*O391</f>
        <v>0</v>
      </c>
      <c r="S391" s="21"/>
      <c r="T391" s="21"/>
    </row>
    <row r="392" spans="7:20">
      <c r="G392" s="146">
        <v>386</v>
      </c>
      <c r="H392" s="28">
        <f>ROUND('Consumo Real CadÚnico - MAI2018'!P392,0)</f>
        <v>0</v>
      </c>
      <c r="I392" s="28">
        <f>ROUND('Consumo Real CadÚnico - MAI2018'!N392,0)</f>
        <v>0</v>
      </c>
      <c r="J392" s="146">
        <v>100</v>
      </c>
      <c r="K392" s="2">
        <v>0</v>
      </c>
      <c r="L392" s="2">
        <f t="shared" si="42"/>
        <v>11.708730515625</v>
      </c>
      <c r="M392" s="2">
        <f t="shared" ref="M392:M455" ca="1" si="48">_xlfn.IFS(AND(G392&gt;=$B$6,G392&lt;$B$7),K392+G392*L392,         AND(G392&gt;=$B$7,G392&lt;$B$8),INDEX($M$7:$M$1079,$B$7-1,1)+(G392-INDEX($G$7:$G$1079,$B$7-1,1))*L392,     AND(G392&gt;=$B$8,G392&lt;$B$9),INDEX($M$7:$M$1079,$B$8-1,1)+(G392-INDEX($G$7:$G$1079,$B$8-1,1))*L392,   AND(G392&gt;=$B$9,G392&lt;$B$10),INDEX($M$7:$M$1079,$B$9-1,1)+(G392-INDEX($G$7:$G$1079,$B$9-1,1))*L392,      AND(G392&gt;=$B$10,G392&lt;$B$11),INDEX($M$7:$M$1079,$B$10-1,1)+(G392-INDEX($G$7:$G$1079,$B$10-1,1))*L392,    AND(G392&gt;=$B$11,G392&lt;$B$12),INDEX($M$7:$M$1079,$B$11-1,1)+(G392-INDEX($G$7:$G$1079,$B$11-1,1))*L392,          AND(G392&gt;=$B$12,G392&lt;$B$13),INDEX($M$7:$M$1079,$B$12-1,1)+(G392-INDEX($G$7:$G$1079,$B$12-1,1))*L392,    AND(G392&gt;=$B$12,G392&lt;$B$13),INDEX($M$7:$M$1079,$B$12-1,1)+(G392-INDEX($G$7:$G$1079,$B$12-1,1))*L392                )</f>
        <v>4198.1502980156247</v>
      </c>
      <c r="N392" s="2">
        <f t="shared" ca="1" si="45"/>
        <v>4198.1502980156247</v>
      </c>
      <c r="O392" s="2">
        <f t="shared" ca="1" si="46"/>
        <v>8396.3005960312494</v>
      </c>
      <c r="P392" s="2">
        <f t="shared" ca="1" si="43"/>
        <v>0</v>
      </c>
      <c r="Q392" s="2">
        <f t="shared" ca="1" si="44"/>
        <v>0</v>
      </c>
      <c r="R392" s="2">
        <f t="shared" ca="1" si="47"/>
        <v>0</v>
      </c>
      <c r="S392" s="21"/>
      <c r="T392" s="21"/>
    </row>
    <row r="393" spans="7:20">
      <c r="G393" s="146">
        <v>387</v>
      </c>
      <c r="H393" s="28">
        <f>ROUND('Consumo Real CadÚnico - MAI2018'!P393,0)</f>
        <v>0</v>
      </c>
      <c r="I393" s="28">
        <f>ROUND('Consumo Real CadÚnico - MAI2018'!N393,0)</f>
        <v>0</v>
      </c>
      <c r="J393" s="146">
        <v>100</v>
      </c>
      <c r="K393" s="114">
        <v>0</v>
      </c>
      <c r="L393" s="2">
        <f t="shared" si="42"/>
        <v>11.708730515625</v>
      </c>
      <c r="M393" s="2">
        <f t="shared" ca="1" si="48"/>
        <v>4209.8590285312503</v>
      </c>
      <c r="N393" s="2">
        <f t="shared" ca="1" si="45"/>
        <v>4209.8590285312503</v>
      </c>
      <c r="O393" s="2">
        <f t="shared" ca="1" si="46"/>
        <v>8419.7180570625005</v>
      </c>
      <c r="P393" s="2">
        <f t="shared" ca="1" si="43"/>
        <v>0</v>
      </c>
      <c r="Q393" s="2">
        <f t="shared" ca="1" si="44"/>
        <v>0</v>
      </c>
      <c r="R393" s="2">
        <f t="shared" ca="1" si="47"/>
        <v>0</v>
      </c>
      <c r="S393" s="21"/>
      <c r="T393" s="21"/>
    </row>
    <row r="394" spans="7:20">
      <c r="G394" s="146">
        <v>388</v>
      </c>
      <c r="H394" s="28">
        <f>ROUND('Consumo Real CadÚnico - MAI2018'!P394,0)</f>
        <v>0</v>
      </c>
      <c r="I394" s="28">
        <f>ROUND('Consumo Real CadÚnico - MAI2018'!N394,0)</f>
        <v>0</v>
      </c>
      <c r="J394" s="146">
        <v>100</v>
      </c>
      <c r="K394" s="2">
        <v>0</v>
      </c>
      <c r="L394" s="2">
        <f t="shared" si="42"/>
        <v>11.708730515625</v>
      </c>
      <c r="M394" s="2">
        <f t="shared" ca="1" si="48"/>
        <v>4221.5677590468749</v>
      </c>
      <c r="N394" s="2">
        <f t="shared" ca="1" si="45"/>
        <v>4221.5677590468749</v>
      </c>
      <c r="O394" s="2">
        <f t="shared" ca="1" si="46"/>
        <v>8443.1355180937499</v>
      </c>
      <c r="P394" s="2">
        <f t="shared" ca="1" si="43"/>
        <v>0</v>
      </c>
      <c r="Q394" s="2">
        <f t="shared" ca="1" si="44"/>
        <v>0</v>
      </c>
      <c r="R394" s="2">
        <f t="shared" ca="1" si="47"/>
        <v>0</v>
      </c>
      <c r="S394" s="21"/>
      <c r="T394" s="21"/>
    </row>
    <row r="395" spans="7:20">
      <c r="G395" s="146">
        <v>389</v>
      </c>
      <c r="H395" s="28">
        <f>ROUND('Consumo Real CadÚnico - MAI2018'!P395,0)</f>
        <v>0</v>
      </c>
      <c r="I395" s="28">
        <f>ROUND('Consumo Real CadÚnico - MAI2018'!N395,0)</f>
        <v>0</v>
      </c>
      <c r="J395" s="146">
        <v>100</v>
      </c>
      <c r="K395" s="114">
        <v>0</v>
      </c>
      <c r="L395" s="2">
        <f t="shared" si="42"/>
        <v>11.708730515625</v>
      </c>
      <c r="M395" s="2">
        <f t="shared" ca="1" si="48"/>
        <v>4233.2764895625005</v>
      </c>
      <c r="N395" s="2">
        <f t="shared" ca="1" si="45"/>
        <v>4233.2764895625005</v>
      </c>
      <c r="O395" s="2">
        <f t="shared" ca="1" si="46"/>
        <v>8466.552979125001</v>
      </c>
      <c r="P395" s="2">
        <f t="shared" ca="1" si="43"/>
        <v>0</v>
      </c>
      <c r="Q395" s="2">
        <f t="shared" ca="1" si="44"/>
        <v>0</v>
      </c>
      <c r="R395" s="2">
        <f t="shared" ca="1" si="47"/>
        <v>0</v>
      </c>
      <c r="S395" s="21"/>
      <c r="T395" s="21"/>
    </row>
    <row r="396" spans="7:20">
      <c r="G396" s="146">
        <v>390</v>
      </c>
      <c r="H396" s="28">
        <f>ROUND('Consumo Real CadÚnico - MAI2018'!P396,0)</f>
        <v>0</v>
      </c>
      <c r="I396" s="28">
        <f>ROUND('Consumo Real CadÚnico - MAI2018'!N396,0)</f>
        <v>0</v>
      </c>
      <c r="J396" s="146">
        <v>100</v>
      </c>
      <c r="K396" s="2">
        <v>0</v>
      </c>
      <c r="L396" s="2">
        <f t="shared" si="42"/>
        <v>11.708730515625</v>
      </c>
      <c r="M396" s="2">
        <f t="shared" ca="1" si="48"/>
        <v>4244.9852200781252</v>
      </c>
      <c r="N396" s="2">
        <f t="shared" ca="1" si="45"/>
        <v>4244.9852200781252</v>
      </c>
      <c r="O396" s="2">
        <f t="shared" ca="1" si="46"/>
        <v>8489.9704401562503</v>
      </c>
      <c r="P396" s="2">
        <f t="shared" ca="1" si="43"/>
        <v>0</v>
      </c>
      <c r="Q396" s="2">
        <f t="shared" ca="1" si="44"/>
        <v>0</v>
      </c>
      <c r="R396" s="2">
        <f t="shared" ca="1" si="47"/>
        <v>0</v>
      </c>
      <c r="S396" s="21"/>
      <c r="T396" s="21"/>
    </row>
    <row r="397" spans="7:20">
      <c r="G397" s="146">
        <v>391</v>
      </c>
      <c r="H397" s="28">
        <f>ROUND('Consumo Real CadÚnico - MAI2018'!P397,0)</f>
        <v>0</v>
      </c>
      <c r="I397" s="28">
        <f>ROUND('Consumo Real CadÚnico - MAI2018'!N397,0)</f>
        <v>0</v>
      </c>
      <c r="J397" s="146">
        <v>100</v>
      </c>
      <c r="K397" s="114">
        <v>0</v>
      </c>
      <c r="L397" s="2">
        <f t="shared" si="42"/>
        <v>11.708730515625</v>
      </c>
      <c r="M397" s="2">
        <f t="shared" ca="1" si="48"/>
        <v>4256.6939505937498</v>
      </c>
      <c r="N397" s="2">
        <f t="shared" ca="1" si="45"/>
        <v>4256.6939505937498</v>
      </c>
      <c r="O397" s="2">
        <f t="shared" ca="1" si="46"/>
        <v>8513.3879011874997</v>
      </c>
      <c r="P397" s="2">
        <f t="shared" ca="1" si="43"/>
        <v>0</v>
      </c>
      <c r="Q397" s="2">
        <f t="shared" ca="1" si="44"/>
        <v>0</v>
      </c>
      <c r="R397" s="2">
        <f t="shared" ca="1" si="47"/>
        <v>0</v>
      </c>
      <c r="S397" s="21"/>
      <c r="T397" s="21"/>
    </row>
    <row r="398" spans="7:20">
      <c r="G398" s="146">
        <v>392</v>
      </c>
      <c r="H398" s="28">
        <f>ROUND('Consumo Real CadÚnico - MAI2018'!P398,0)</f>
        <v>0</v>
      </c>
      <c r="I398" s="28">
        <f>ROUND('Consumo Real CadÚnico - MAI2018'!N398,0)</f>
        <v>0</v>
      </c>
      <c r="J398" s="146">
        <v>100</v>
      </c>
      <c r="K398" s="2">
        <v>0</v>
      </c>
      <c r="L398" s="2">
        <f t="shared" si="42"/>
        <v>11.708730515625</v>
      </c>
      <c r="M398" s="2">
        <f t="shared" ca="1" si="48"/>
        <v>4268.4026811093754</v>
      </c>
      <c r="N398" s="2">
        <f t="shared" ca="1" si="45"/>
        <v>4268.4026811093754</v>
      </c>
      <c r="O398" s="2">
        <f t="shared" ca="1" si="46"/>
        <v>8536.8053622187508</v>
      </c>
      <c r="P398" s="2">
        <f t="shared" ca="1" si="43"/>
        <v>0</v>
      </c>
      <c r="Q398" s="2">
        <f t="shared" ca="1" si="44"/>
        <v>0</v>
      </c>
      <c r="R398" s="2">
        <f t="shared" ca="1" si="47"/>
        <v>0</v>
      </c>
      <c r="S398" s="21"/>
      <c r="T398" s="21"/>
    </row>
    <row r="399" spans="7:20">
      <c r="G399" s="146">
        <v>393</v>
      </c>
      <c r="H399" s="28">
        <f>ROUND('Consumo Real CadÚnico - MAI2018'!P399,0)</f>
        <v>0</v>
      </c>
      <c r="I399" s="28">
        <f>ROUND('Consumo Real CadÚnico - MAI2018'!N399,0)</f>
        <v>0</v>
      </c>
      <c r="J399" s="146">
        <v>100</v>
      </c>
      <c r="K399" s="114">
        <v>0</v>
      </c>
      <c r="L399" s="2">
        <f t="shared" si="42"/>
        <v>11.708730515625</v>
      </c>
      <c r="M399" s="2">
        <f t="shared" ca="1" si="48"/>
        <v>4280.1114116250001</v>
      </c>
      <c r="N399" s="2">
        <f t="shared" ca="1" si="45"/>
        <v>4280.1114116250001</v>
      </c>
      <c r="O399" s="2">
        <f t="shared" ca="1" si="46"/>
        <v>8560.2228232500001</v>
      </c>
      <c r="P399" s="2">
        <f t="shared" ca="1" si="43"/>
        <v>0</v>
      </c>
      <c r="Q399" s="2">
        <f t="shared" ca="1" si="44"/>
        <v>0</v>
      </c>
      <c r="R399" s="2">
        <f t="shared" ca="1" si="47"/>
        <v>0</v>
      </c>
      <c r="S399" s="21"/>
      <c r="T399" s="21"/>
    </row>
    <row r="400" spans="7:20">
      <c r="G400" s="146">
        <v>394</v>
      </c>
      <c r="H400" s="28">
        <f>ROUND('Consumo Real CadÚnico - MAI2018'!P400,0)</f>
        <v>0</v>
      </c>
      <c r="I400" s="28">
        <f>ROUND('Consumo Real CadÚnico - MAI2018'!N400,0)</f>
        <v>0</v>
      </c>
      <c r="J400" s="146">
        <v>100</v>
      </c>
      <c r="K400" s="2">
        <v>0</v>
      </c>
      <c r="L400" s="2">
        <f t="shared" si="42"/>
        <v>11.708730515625</v>
      </c>
      <c r="M400" s="2">
        <f t="shared" ca="1" si="48"/>
        <v>4291.8201421406247</v>
      </c>
      <c r="N400" s="2">
        <f t="shared" ca="1" si="45"/>
        <v>4291.8201421406247</v>
      </c>
      <c r="O400" s="2">
        <f t="shared" ca="1" si="46"/>
        <v>8583.6402842812495</v>
      </c>
      <c r="P400" s="2">
        <f t="shared" ca="1" si="43"/>
        <v>0</v>
      </c>
      <c r="Q400" s="2">
        <f t="shared" ca="1" si="44"/>
        <v>0</v>
      </c>
      <c r="R400" s="2">
        <f t="shared" ca="1" si="47"/>
        <v>0</v>
      </c>
      <c r="S400" s="21"/>
      <c r="T400" s="21"/>
    </row>
    <row r="401" spans="7:20">
      <c r="G401" s="146">
        <v>395</v>
      </c>
      <c r="H401" s="28">
        <f>ROUND('Consumo Real CadÚnico - MAI2018'!P401,0)</f>
        <v>0</v>
      </c>
      <c r="I401" s="28">
        <f>ROUND('Consumo Real CadÚnico - MAI2018'!N401,0)</f>
        <v>0</v>
      </c>
      <c r="J401" s="146">
        <v>100</v>
      </c>
      <c r="K401" s="114">
        <v>0</v>
      </c>
      <c r="L401" s="2">
        <f t="shared" si="42"/>
        <v>11.708730515625</v>
      </c>
      <c r="M401" s="2">
        <f t="shared" ca="1" si="48"/>
        <v>4303.5288726562503</v>
      </c>
      <c r="N401" s="2">
        <f t="shared" ca="1" si="45"/>
        <v>4303.5288726562503</v>
      </c>
      <c r="O401" s="2">
        <f t="shared" ca="1" si="46"/>
        <v>8607.0577453125006</v>
      </c>
      <c r="P401" s="2">
        <f t="shared" ca="1" si="43"/>
        <v>0</v>
      </c>
      <c r="Q401" s="2">
        <f t="shared" ca="1" si="44"/>
        <v>0</v>
      </c>
      <c r="R401" s="2">
        <f t="shared" ca="1" si="47"/>
        <v>0</v>
      </c>
      <c r="S401" s="21"/>
      <c r="T401" s="21"/>
    </row>
    <row r="402" spans="7:20">
      <c r="G402" s="146">
        <v>396</v>
      </c>
      <c r="H402" s="28">
        <f>ROUND('Consumo Real CadÚnico - MAI2018'!P402,0)</f>
        <v>0</v>
      </c>
      <c r="I402" s="28">
        <f>ROUND('Consumo Real CadÚnico - MAI2018'!N402,0)</f>
        <v>0</v>
      </c>
      <c r="J402" s="146">
        <v>100</v>
      </c>
      <c r="K402" s="2">
        <v>0</v>
      </c>
      <c r="L402" s="2">
        <f t="shared" si="42"/>
        <v>11.708730515625</v>
      </c>
      <c r="M402" s="2">
        <f t="shared" ca="1" si="48"/>
        <v>4315.237603171875</v>
      </c>
      <c r="N402" s="2">
        <f t="shared" ca="1" si="45"/>
        <v>4315.237603171875</v>
      </c>
      <c r="O402" s="2">
        <f t="shared" ca="1" si="46"/>
        <v>8630.47520634375</v>
      </c>
      <c r="P402" s="2">
        <f t="shared" ca="1" si="43"/>
        <v>0</v>
      </c>
      <c r="Q402" s="2">
        <f t="shared" ca="1" si="44"/>
        <v>0</v>
      </c>
      <c r="R402" s="2">
        <f t="shared" ca="1" si="47"/>
        <v>0</v>
      </c>
      <c r="S402" s="21"/>
      <c r="T402" s="21"/>
    </row>
    <row r="403" spans="7:20">
      <c r="G403" s="146">
        <v>397</v>
      </c>
      <c r="H403" s="28">
        <f>ROUND('Consumo Real CadÚnico - MAI2018'!P403,0)</f>
        <v>0</v>
      </c>
      <c r="I403" s="28">
        <f>ROUND('Consumo Real CadÚnico - MAI2018'!N403,0)</f>
        <v>0</v>
      </c>
      <c r="J403" s="146">
        <v>100</v>
      </c>
      <c r="K403" s="114">
        <v>0</v>
      </c>
      <c r="L403" s="2">
        <f t="shared" si="42"/>
        <v>11.708730515625</v>
      </c>
      <c r="M403" s="2">
        <f t="shared" ca="1" si="48"/>
        <v>4326.9463336874996</v>
      </c>
      <c r="N403" s="2">
        <f t="shared" ca="1" si="45"/>
        <v>4326.9463336874996</v>
      </c>
      <c r="O403" s="2">
        <f t="shared" ca="1" si="46"/>
        <v>8653.8926673749993</v>
      </c>
      <c r="P403" s="2">
        <f t="shared" ca="1" si="43"/>
        <v>0</v>
      </c>
      <c r="Q403" s="2">
        <f t="shared" ca="1" si="44"/>
        <v>0</v>
      </c>
      <c r="R403" s="2">
        <f t="shared" ca="1" si="47"/>
        <v>0</v>
      </c>
      <c r="S403" s="21"/>
      <c r="T403" s="21"/>
    </row>
    <row r="404" spans="7:20">
      <c r="G404" s="146">
        <v>398</v>
      </c>
      <c r="H404" s="28">
        <f>ROUND('Consumo Real CadÚnico - MAI2018'!P404,0)</f>
        <v>0</v>
      </c>
      <c r="I404" s="28">
        <f>ROUND('Consumo Real CadÚnico - MAI2018'!N404,0)</f>
        <v>0</v>
      </c>
      <c r="J404" s="146">
        <v>100</v>
      </c>
      <c r="K404" s="2">
        <v>0</v>
      </c>
      <c r="L404" s="2">
        <f t="shared" si="42"/>
        <v>11.708730515625</v>
      </c>
      <c r="M404" s="2">
        <f t="shared" ca="1" si="48"/>
        <v>4338.6550642031252</v>
      </c>
      <c r="N404" s="2">
        <f t="shared" ca="1" si="45"/>
        <v>4338.6550642031252</v>
      </c>
      <c r="O404" s="2">
        <f t="shared" ca="1" si="46"/>
        <v>8677.3101284062504</v>
      </c>
      <c r="P404" s="2">
        <f t="shared" ca="1" si="43"/>
        <v>0</v>
      </c>
      <c r="Q404" s="2">
        <f t="shared" ca="1" si="44"/>
        <v>0</v>
      </c>
      <c r="R404" s="2">
        <f t="shared" ca="1" si="47"/>
        <v>0</v>
      </c>
      <c r="S404" s="21"/>
      <c r="T404" s="21"/>
    </row>
    <row r="405" spans="7:20">
      <c r="G405" s="146">
        <v>399</v>
      </c>
      <c r="H405" s="28">
        <f>ROUND('Consumo Real CadÚnico - MAI2018'!P405,0)</f>
        <v>0</v>
      </c>
      <c r="I405" s="28">
        <f>ROUND('Consumo Real CadÚnico - MAI2018'!N405,0)</f>
        <v>0</v>
      </c>
      <c r="J405" s="146">
        <v>100</v>
      </c>
      <c r="K405" s="114">
        <v>0</v>
      </c>
      <c r="L405" s="2">
        <f t="shared" si="42"/>
        <v>11.708730515625</v>
      </c>
      <c r="M405" s="2">
        <f t="shared" ca="1" si="48"/>
        <v>4350.3637947187499</v>
      </c>
      <c r="N405" s="2">
        <f t="shared" ca="1" si="45"/>
        <v>4350.3637947187499</v>
      </c>
      <c r="O405" s="2">
        <f t="shared" ca="1" si="46"/>
        <v>8700.7275894374998</v>
      </c>
      <c r="P405" s="2">
        <f t="shared" ca="1" si="43"/>
        <v>0</v>
      </c>
      <c r="Q405" s="2">
        <f t="shared" ca="1" si="44"/>
        <v>0</v>
      </c>
      <c r="R405" s="2">
        <f t="shared" ca="1" si="47"/>
        <v>0</v>
      </c>
      <c r="S405" s="21"/>
      <c r="T405" s="21"/>
    </row>
    <row r="406" spans="7:20">
      <c r="G406" s="146">
        <v>400</v>
      </c>
      <c r="H406" s="28">
        <f>ROUND('Consumo Real CadÚnico - MAI2018'!P406,0)</f>
        <v>0</v>
      </c>
      <c r="I406" s="28">
        <f>ROUND('Consumo Real CadÚnico - MAI2018'!N406,0)</f>
        <v>0</v>
      </c>
      <c r="J406" s="146">
        <v>100</v>
      </c>
      <c r="K406" s="2">
        <v>0</v>
      </c>
      <c r="L406" s="2">
        <f t="shared" si="42"/>
        <v>11.708730515625</v>
      </c>
      <c r="M406" s="2">
        <f t="shared" ca="1" si="48"/>
        <v>4362.0725252343746</v>
      </c>
      <c r="N406" s="2">
        <f t="shared" ca="1" si="45"/>
        <v>4362.0725252343746</v>
      </c>
      <c r="O406" s="2">
        <f t="shared" ca="1" si="46"/>
        <v>8724.1450504687491</v>
      </c>
      <c r="P406" s="2">
        <f t="shared" ca="1" si="43"/>
        <v>0</v>
      </c>
      <c r="Q406" s="2">
        <f t="shared" ca="1" si="44"/>
        <v>0</v>
      </c>
      <c r="R406" s="2">
        <f t="shared" ca="1" si="47"/>
        <v>0</v>
      </c>
      <c r="S406" s="21"/>
      <c r="T406" s="21"/>
    </row>
    <row r="407" spans="7:20">
      <c r="G407" s="146">
        <v>401</v>
      </c>
      <c r="H407" s="28">
        <f>ROUND('Consumo Real CadÚnico - MAI2018'!P407,0)</f>
        <v>0</v>
      </c>
      <c r="I407" s="28">
        <f>ROUND('Consumo Real CadÚnico - MAI2018'!N407,0)</f>
        <v>0</v>
      </c>
      <c r="J407" s="146">
        <v>100</v>
      </c>
      <c r="K407" s="114">
        <v>0</v>
      </c>
      <c r="L407" s="2">
        <f t="shared" si="42"/>
        <v>11.708730515625</v>
      </c>
      <c r="M407" s="2">
        <f t="shared" ca="1" si="48"/>
        <v>4373.7812557500001</v>
      </c>
      <c r="N407" s="2">
        <f t="shared" ca="1" si="45"/>
        <v>4373.7812557500001</v>
      </c>
      <c r="O407" s="2">
        <f t="shared" ca="1" si="46"/>
        <v>8747.5625115000003</v>
      </c>
      <c r="P407" s="2">
        <f t="shared" ca="1" si="43"/>
        <v>0</v>
      </c>
      <c r="Q407" s="2">
        <f t="shared" ca="1" si="44"/>
        <v>0</v>
      </c>
      <c r="R407" s="2">
        <f t="shared" ca="1" si="47"/>
        <v>0</v>
      </c>
      <c r="S407" s="21"/>
      <c r="T407" s="21"/>
    </row>
    <row r="408" spans="7:20">
      <c r="G408" s="146">
        <v>402</v>
      </c>
      <c r="H408" s="28">
        <f>ROUND('Consumo Real CadÚnico - MAI2018'!P408,0)</f>
        <v>0</v>
      </c>
      <c r="I408" s="28">
        <f>ROUND('Consumo Real CadÚnico - MAI2018'!N408,0)</f>
        <v>0</v>
      </c>
      <c r="J408" s="146">
        <v>100</v>
      </c>
      <c r="K408" s="2">
        <v>0</v>
      </c>
      <c r="L408" s="2">
        <f t="shared" si="42"/>
        <v>11.708730515625</v>
      </c>
      <c r="M408" s="2">
        <f t="shared" ca="1" si="48"/>
        <v>4385.4899862656248</v>
      </c>
      <c r="N408" s="2">
        <f t="shared" ca="1" si="45"/>
        <v>4385.4899862656248</v>
      </c>
      <c r="O408" s="2">
        <f t="shared" ca="1" si="46"/>
        <v>8770.9799725312496</v>
      </c>
      <c r="P408" s="2">
        <f t="shared" ca="1" si="43"/>
        <v>0</v>
      </c>
      <c r="Q408" s="2">
        <f t="shared" ca="1" si="44"/>
        <v>0</v>
      </c>
      <c r="R408" s="2">
        <f t="shared" ca="1" si="47"/>
        <v>0</v>
      </c>
      <c r="S408" s="21"/>
      <c r="T408" s="21"/>
    </row>
    <row r="409" spans="7:20">
      <c r="G409" s="146">
        <v>403</v>
      </c>
      <c r="H409" s="28">
        <f>ROUND('Consumo Real CadÚnico - MAI2018'!P409,0)</f>
        <v>0</v>
      </c>
      <c r="I409" s="28">
        <f>ROUND('Consumo Real CadÚnico - MAI2018'!N409,0)</f>
        <v>0</v>
      </c>
      <c r="J409" s="146">
        <v>100</v>
      </c>
      <c r="K409" s="114">
        <v>0</v>
      </c>
      <c r="L409" s="2">
        <f t="shared" si="42"/>
        <v>11.708730515625</v>
      </c>
      <c r="M409" s="2">
        <f t="shared" ca="1" si="48"/>
        <v>4397.1987167812495</v>
      </c>
      <c r="N409" s="2">
        <f t="shared" ca="1" si="45"/>
        <v>4397.1987167812495</v>
      </c>
      <c r="O409" s="2">
        <f t="shared" ca="1" si="46"/>
        <v>8794.3974335624989</v>
      </c>
      <c r="P409" s="2">
        <f t="shared" ca="1" si="43"/>
        <v>0</v>
      </c>
      <c r="Q409" s="2">
        <f t="shared" ca="1" si="44"/>
        <v>0</v>
      </c>
      <c r="R409" s="2">
        <f t="shared" ca="1" si="47"/>
        <v>0</v>
      </c>
      <c r="S409" s="21"/>
      <c r="T409" s="21"/>
    </row>
    <row r="410" spans="7:20">
      <c r="G410" s="146">
        <v>404</v>
      </c>
      <c r="H410" s="28">
        <f>ROUND('Consumo Real CadÚnico - MAI2018'!P410,0)</f>
        <v>0</v>
      </c>
      <c r="I410" s="28">
        <f>ROUND('Consumo Real CadÚnico - MAI2018'!N410,0)</f>
        <v>0</v>
      </c>
      <c r="J410" s="146">
        <v>100</v>
      </c>
      <c r="K410" s="2">
        <v>0</v>
      </c>
      <c r="L410" s="2">
        <f t="shared" si="42"/>
        <v>11.708730515625</v>
      </c>
      <c r="M410" s="2">
        <f t="shared" ca="1" si="48"/>
        <v>4408.907447296875</v>
      </c>
      <c r="N410" s="2">
        <f t="shared" ca="1" si="45"/>
        <v>4408.907447296875</v>
      </c>
      <c r="O410" s="2">
        <f t="shared" ca="1" si="46"/>
        <v>8817.8148945937501</v>
      </c>
      <c r="P410" s="2">
        <f t="shared" ca="1" si="43"/>
        <v>0</v>
      </c>
      <c r="Q410" s="2">
        <f t="shared" ca="1" si="44"/>
        <v>0</v>
      </c>
      <c r="R410" s="2">
        <f t="shared" ca="1" si="47"/>
        <v>0</v>
      </c>
      <c r="S410" s="21"/>
      <c r="T410" s="21"/>
    </row>
    <row r="411" spans="7:20">
      <c r="G411" s="146">
        <v>405</v>
      </c>
      <c r="H411" s="28">
        <f>ROUND('Consumo Real CadÚnico - MAI2018'!P411,0)</f>
        <v>0</v>
      </c>
      <c r="I411" s="28">
        <f>ROUND('Consumo Real CadÚnico - MAI2018'!N411,0)</f>
        <v>0</v>
      </c>
      <c r="J411" s="146">
        <v>100</v>
      </c>
      <c r="K411" s="114">
        <v>0</v>
      </c>
      <c r="L411" s="2">
        <f t="shared" si="42"/>
        <v>11.708730515625</v>
      </c>
      <c r="M411" s="2">
        <f t="shared" ca="1" si="48"/>
        <v>4420.6161778124997</v>
      </c>
      <c r="N411" s="2">
        <f t="shared" ca="1" si="45"/>
        <v>4420.6161778124997</v>
      </c>
      <c r="O411" s="2">
        <f t="shared" ca="1" si="46"/>
        <v>8841.2323556249994</v>
      </c>
      <c r="P411" s="2">
        <f t="shared" ca="1" si="43"/>
        <v>0</v>
      </c>
      <c r="Q411" s="2">
        <f t="shared" ca="1" si="44"/>
        <v>0</v>
      </c>
      <c r="R411" s="2">
        <f t="shared" ca="1" si="47"/>
        <v>0</v>
      </c>
      <c r="S411" s="21"/>
      <c r="T411" s="21"/>
    </row>
    <row r="412" spans="7:20">
      <c r="G412" s="146">
        <v>406</v>
      </c>
      <c r="H412" s="28">
        <f>ROUND('Consumo Real CadÚnico - MAI2018'!P412,0)</f>
        <v>0</v>
      </c>
      <c r="I412" s="28">
        <f>ROUND('Consumo Real CadÚnico - MAI2018'!N412,0)</f>
        <v>0</v>
      </c>
      <c r="J412" s="146">
        <v>100</v>
      </c>
      <c r="K412" s="2">
        <v>0</v>
      </c>
      <c r="L412" s="2">
        <f t="shared" si="42"/>
        <v>11.708730515625</v>
      </c>
      <c r="M412" s="2">
        <f t="shared" ca="1" si="48"/>
        <v>4432.3249083281253</v>
      </c>
      <c r="N412" s="2">
        <f t="shared" ca="1" si="45"/>
        <v>4432.3249083281253</v>
      </c>
      <c r="O412" s="2">
        <f t="shared" ca="1" si="46"/>
        <v>8864.6498166562506</v>
      </c>
      <c r="P412" s="2">
        <f t="shared" ca="1" si="43"/>
        <v>0</v>
      </c>
      <c r="Q412" s="2">
        <f t="shared" ca="1" si="44"/>
        <v>0</v>
      </c>
      <c r="R412" s="2">
        <f t="shared" ca="1" si="47"/>
        <v>0</v>
      </c>
      <c r="S412" s="21"/>
      <c r="T412" s="21"/>
    </row>
    <row r="413" spans="7:20">
      <c r="G413" s="146">
        <v>407</v>
      </c>
      <c r="H413" s="28">
        <f>ROUND('Consumo Real CadÚnico - MAI2018'!P413,0)</f>
        <v>0</v>
      </c>
      <c r="I413" s="28">
        <f>ROUND('Consumo Real CadÚnico - MAI2018'!N413,0)</f>
        <v>0</v>
      </c>
      <c r="J413" s="146">
        <v>100</v>
      </c>
      <c r="K413" s="114">
        <v>0</v>
      </c>
      <c r="L413" s="2">
        <f t="shared" si="42"/>
        <v>11.708730515625</v>
      </c>
      <c r="M413" s="2">
        <f t="shared" ca="1" si="48"/>
        <v>4444.0336388437499</v>
      </c>
      <c r="N413" s="2">
        <f t="shared" ca="1" si="45"/>
        <v>4444.0336388437499</v>
      </c>
      <c r="O413" s="2">
        <f t="shared" ca="1" si="46"/>
        <v>8888.0672776874999</v>
      </c>
      <c r="P413" s="2">
        <f t="shared" ca="1" si="43"/>
        <v>0</v>
      </c>
      <c r="Q413" s="2">
        <f t="shared" ca="1" si="44"/>
        <v>0</v>
      </c>
      <c r="R413" s="2">
        <f t="shared" ca="1" si="47"/>
        <v>0</v>
      </c>
      <c r="S413" s="21"/>
      <c r="T413" s="21"/>
    </row>
    <row r="414" spans="7:20">
      <c r="G414" s="146">
        <v>408</v>
      </c>
      <c r="H414" s="28">
        <f>ROUND('Consumo Real CadÚnico - MAI2018'!P414,0)</f>
        <v>0</v>
      </c>
      <c r="I414" s="28">
        <f>ROUND('Consumo Real CadÚnico - MAI2018'!N414,0)</f>
        <v>0</v>
      </c>
      <c r="J414" s="146">
        <v>100</v>
      </c>
      <c r="K414" s="2">
        <v>0</v>
      </c>
      <c r="L414" s="2">
        <f t="shared" si="42"/>
        <v>11.708730515625</v>
      </c>
      <c r="M414" s="2">
        <f t="shared" ca="1" si="48"/>
        <v>4455.7423693593746</v>
      </c>
      <c r="N414" s="2">
        <f t="shared" ca="1" si="45"/>
        <v>4455.7423693593746</v>
      </c>
      <c r="O414" s="2">
        <f t="shared" ca="1" si="46"/>
        <v>8911.4847387187492</v>
      </c>
      <c r="P414" s="2">
        <f t="shared" ca="1" si="43"/>
        <v>0</v>
      </c>
      <c r="Q414" s="2">
        <f t="shared" ca="1" si="44"/>
        <v>0</v>
      </c>
      <c r="R414" s="2">
        <f t="shared" ca="1" si="47"/>
        <v>0</v>
      </c>
      <c r="S414" s="21"/>
      <c r="T414" s="21"/>
    </row>
    <row r="415" spans="7:20">
      <c r="G415" s="146">
        <v>409</v>
      </c>
      <c r="H415" s="28">
        <f>ROUND('Consumo Real CadÚnico - MAI2018'!P415,0)</f>
        <v>0</v>
      </c>
      <c r="I415" s="28">
        <f>ROUND('Consumo Real CadÚnico - MAI2018'!N415,0)</f>
        <v>0</v>
      </c>
      <c r="J415" s="146">
        <v>100</v>
      </c>
      <c r="K415" s="114">
        <v>0</v>
      </c>
      <c r="L415" s="2">
        <f t="shared" si="42"/>
        <v>11.708730515625</v>
      </c>
      <c r="M415" s="2">
        <f t="shared" ca="1" si="48"/>
        <v>4467.4510998750002</v>
      </c>
      <c r="N415" s="2">
        <f t="shared" ca="1" si="45"/>
        <v>4467.4510998750002</v>
      </c>
      <c r="O415" s="2">
        <f t="shared" ca="1" si="46"/>
        <v>8934.9021997500004</v>
      </c>
      <c r="P415" s="2">
        <f t="shared" ca="1" si="43"/>
        <v>0</v>
      </c>
      <c r="Q415" s="2">
        <f t="shared" ca="1" si="44"/>
        <v>0</v>
      </c>
      <c r="R415" s="2">
        <f t="shared" ca="1" si="47"/>
        <v>0</v>
      </c>
      <c r="S415" s="21"/>
      <c r="T415" s="21"/>
    </row>
    <row r="416" spans="7:20">
      <c r="G416" s="146">
        <v>410</v>
      </c>
      <c r="H416" s="28">
        <f>ROUND('Consumo Real CadÚnico - MAI2018'!P416,0)</f>
        <v>0</v>
      </c>
      <c r="I416" s="28">
        <f>ROUND('Consumo Real CadÚnico - MAI2018'!N416,0)</f>
        <v>0</v>
      </c>
      <c r="J416" s="146">
        <v>100</v>
      </c>
      <c r="K416" s="2">
        <v>0</v>
      </c>
      <c r="L416" s="2">
        <f t="shared" si="42"/>
        <v>11.708730515625</v>
      </c>
      <c r="M416" s="2">
        <f t="shared" ca="1" si="48"/>
        <v>4479.1598303906248</v>
      </c>
      <c r="N416" s="2">
        <f t="shared" ca="1" si="45"/>
        <v>4479.1598303906248</v>
      </c>
      <c r="O416" s="2">
        <f t="shared" ca="1" si="46"/>
        <v>8958.3196607812497</v>
      </c>
      <c r="P416" s="2">
        <f t="shared" ca="1" si="43"/>
        <v>0</v>
      </c>
      <c r="Q416" s="2">
        <f t="shared" ca="1" si="44"/>
        <v>0</v>
      </c>
      <c r="R416" s="2">
        <f t="shared" ca="1" si="47"/>
        <v>0</v>
      </c>
      <c r="S416" s="21"/>
      <c r="T416" s="21"/>
    </row>
    <row r="417" spans="7:20">
      <c r="G417" s="146">
        <v>411</v>
      </c>
      <c r="H417" s="28">
        <f>ROUND('Consumo Real CadÚnico - MAI2018'!P417,0)</f>
        <v>0</v>
      </c>
      <c r="I417" s="28">
        <f>ROUND('Consumo Real CadÚnico - MAI2018'!N417,0)</f>
        <v>0</v>
      </c>
      <c r="J417" s="146">
        <v>100</v>
      </c>
      <c r="K417" s="114">
        <v>0</v>
      </c>
      <c r="L417" s="2">
        <f t="shared" si="42"/>
        <v>11.708730515625</v>
      </c>
      <c r="M417" s="2">
        <f t="shared" ca="1" si="48"/>
        <v>4490.8685609062495</v>
      </c>
      <c r="N417" s="2">
        <f t="shared" ca="1" si="45"/>
        <v>4490.8685609062495</v>
      </c>
      <c r="O417" s="2">
        <f t="shared" ca="1" si="46"/>
        <v>8981.737121812499</v>
      </c>
      <c r="P417" s="2">
        <f t="shared" ca="1" si="43"/>
        <v>0</v>
      </c>
      <c r="Q417" s="2">
        <f t="shared" ca="1" si="44"/>
        <v>0</v>
      </c>
      <c r="R417" s="2">
        <f t="shared" ca="1" si="47"/>
        <v>0</v>
      </c>
      <c r="S417" s="21"/>
      <c r="T417" s="21"/>
    </row>
    <row r="418" spans="7:20">
      <c r="G418" s="146">
        <v>412</v>
      </c>
      <c r="H418" s="28">
        <f>ROUND('Consumo Real CadÚnico - MAI2018'!P418,0)</f>
        <v>0</v>
      </c>
      <c r="I418" s="28">
        <f>ROUND('Consumo Real CadÚnico - MAI2018'!N418,0)</f>
        <v>0</v>
      </c>
      <c r="J418" s="146">
        <v>100</v>
      </c>
      <c r="K418" s="2">
        <v>0</v>
      </c>
      <c r="L418" s="2">
        <f t="shared" si="42"/>
        <v>11.708730515625</v>
      </c>
      <c r="M418" s="2">
        <f t="shared" ca="1" si="48"/>
        <v>4502.5772914218751</v>
      </c>
      <c r="N418" s="2">
        <f t="shared" ca="1" si="45"/>
        <v>4502.5772914218751</v>
      </c>
      <c r="O418" s="2">
        <f t="shared" ca="1" si="46"/>
        <v>9005.1545828437502</v>
      </c>
      <c r="P418" s="2">
        <f t="shared" ca="1" si="43"/>
        <v>0</v>
      </c>
      <c r="Q418" s="2">
        <f t="shared" ca="1" si="44"/>
        <v>0</v>
      </c>
      <c r="R418" s="2">
        <f t="shared" ca="1" si="47"/>
        <v>0</v>
      </c>
      <c r="S418" s="21"/>
      <c r="T418" s="21"/>
    </row>
    <row r="419" spans="7:20">
      <c r="G419" s="146">
        <v>413</v>
      </c>
      <c r="H419" s="28">
        <f>ROUND('Consumo Real CadÚnico - MAI2018'!P419,0)</f>
        <v>0</v>
      </c>
      <c r="I419" s="28">
        <f>ROUND('Consumo Real CadÚnico - MAI2018'!N419,0)</f>
        <v>0</v>
      </c>
      <c r="J419" s="146">
        <v>100</v>
      </c>
      <c r="K419" s="114">
        <v>0</v>
      </c>
      <c r="L419" s="2">
        <f t="shared" si="42"/>
        <v>11.708730515625</v>
      </c>
      <c r="M419" s="2">
        <f t="shared" ca="1" si="48"/>
        <v>4514.2860219374998</v>
      </c>
      <c r="N419" s="2">
        <f t="shared" ca="1" si="45"/>
        <v>4514.2860219374998</v>
      </c>
      <c r="O419" s="2">
        <f t="shared" ca="1" si="46"/>
        <v>9028.5720438749995</v>
      </c>
      <c r="P419" s="2">
        <f t="shared" ca="1" si="43"/>
        <v>0</v>
      </c>
      <c r="Q419" s="2">
        <f t="shared" ca="1" si="44"/>
        <v>0</v>
      </c>
      <c r="R419" s="2">
        <f t="shared" ca="1" si="47"/>
        <v>0</v>
      </c>
      <c r="S419" s="21"/>
      <c r="T419" s="21"/>
    </row>
    <row r="420" spans="7:20">
      <c r="G420" s="146">
        <v>414</v>
      </c>
      <c r="H420" s="28">
        <f>ROUND('Consumo Real CadÚnico - MAI2018'!P420,0)</f>
        <v>0</v>
      </c>
      <c r="I420" s="28">
        <f>ROUND('Consumo Real CadÚnico - MAI2018'!N420,0)</f>
        <v>0</v>
      </c>
      <c r="J420" s="146">
        <v>100</v>
      </c>
      <c r="K420" s="2">
        <v>0</v>
      </c>
      <c r="L420" s="2">
        <f t="shared" si="42"/>
        <v>11.708730515625</v>
      </c>
      <c r="M420" s="2">
        <f t="shared" ca="1" si="48"/>
        <v>4525.9947524531244</v>
      </c>
      <c r="N420" s="2">
        <f t="shared" ca="1" si="45"/>
        <v>4525.9947524531244</v>
      </c>
      <c r="O420" s="2">
        <f t="shared" ca="1" si="46"/>
        <v>9051.9895049062488</v>
      </c>
      <c r="P420" s="2">
        <f t="shared" ca="1" si="43"/>
        <v>0</v>
      </c>
      <c r="Q420" s="2">
        <f t="shared" ca="1" si="44"/>
        <v>0</v>
      </c>
      <c r="R420" s="2">
        <f t="shared" ca="1" si="47"/>
        <v>0</v>
      </c>
      <c r="S420" s="21"/>
      <c r="T420" s="21"/>
    </row>
    <row r="421" spans="7:20">
      <c r="G421" s="146">
        <v>415</v>
      </c>
      <c r="H421" s="28">
        <f>ROUND('Consumo Real CadÚnico - MAI2018'!P421,0)</f>
        <v>0</v>
      </c>
      <c r="I421" s="28">
        <f>ROUND('Consumo Real CadÚnico - MAI2018'!N421,0)</f>
        <v>0</v>
      </c>
      <c r="J421" s="146">
        <v>100</v>
      </c>
      <c r="K421" s="114">
        <v>0</v>
      </c>
      <c r="L421" s="2">
        <f t="shared" si="42"/>
        <v>11.708730515625</v>
      </c>
      <c r="M421" s="2">
        <f t="shared" ca="1" si="48"/>
        <v>4537.70348296875</v>
      </c>
      <c r="N421" s="2">
        <f t="shared" ca="1" si="45"/>
        <v>4537.70348296875</v>
      </c>
      <c r="O421" s="2">
        <f t="shared" ca="1" si="46"/>
        <v>9075.4069659375</v>
      </c>
      <c r="P421" s="2">
        <f t="shared" ca="1" si="43"/>
        <v>0</v>
      </c>
      <c r="Q421" s="2">
        <f t="shared" ca="1" si="44"/>
        <v>0</v>
      </c>
      <c r="R421" s="2">
        <f t="shared" ca="1" si="47"/>
        <v>0</v>
      </c>
      <c r="S421" s="21"/>
      <c r="T421" s="21"/>
    </row>
    <row r="422" spans="7:20">
      <c r="G422" s="146">
        <v>416</v>
      </c>
      <c r="H422" s="28">
        <f>ROUND('Consumo Real CadÚnico - MAI2018'!P422,0)</f>
        <v>0</v>
      </c>
      <c r="I422" s="28">
        <f>ROUND('Consumo Real CadÚnico - MAI2018'!N422,0)</f>
        <v>0</v>
      </c>
      <c r="J422" s="146">
        <v>100</v>
      </c>
      <c r="K422" s="2">
        <v>0</v>
      </c>
      <c r="L422" s="2">
        <f t="shared" si="42"/>
        <v>11.708730515625</v>
      </c>
      <c r="M422" s="2">
        <f t="shared" ca="1" si="48"/>
        <v>4549.4122134843747</v>
      </c>
      <c r="N422" s="2">
        <f t="shared" ca="1" si="45"/>
        <v>4549.4122134843747</v>
      </c>
      <c r="O422" s="2">
        <f t="shared" ca="1" si="46"/>
        <v>9098.8244269687493</v>
      </c>
      <c r="P422" s="2">
        <f t="shared" ca="1" si="43"/>
        <v>0</v>
      </c>
      <c r="Q422" s="2">
        <f t="shared" ca="1" si="44"/>
        <v>0</v>
      </c>
      <c r="R422" s="2">
        <f t="shared" ca="1" si="47"/>
        <v>0</v>
      </c>
      <c r="S422" s="21"/>
      <c r="T422" s="21"/>
    </row>
    <row r="423" spans="7:20">
      <c r="G423" s="146">
        <v>417</v>
      </c>
      <c r="H423" s="28">
        <f>ROUND('Consumo Real CadÚnico - MAI2018'!P423,0)</f>
        <v>0</v>
      </c>
      <c r="I423" s="28">
        <f>ROUND('Consumo Real CadÚnico - MAI2018'!N423,0)</f>
        <v>0</v>
      </c>
      <c r="J423" s="146">
        <v>100</v>
      </c>
      <c r="K423" s="114">
        <v>0</v>
      </c>
      <c r="L423" s="2">
        <f t="shared" si="42"/>
        <v>11.708730515625</v>
      </c>
      <c r="M423" s="2">
        <f t="shared" ca="1" si="48"/>
        <v>4561.1209440000002</v>
      </c>
      <c r="N423" s="2">
        <f t="shared" ca="1" si="45"/>
        <v>4561.1209440000002</v>
      </c>
      <c r="O423" s="2">
        <f t="shared" ca="1" si="46"/>
        <v>9122.2418880000005</v>
      </c>
      <c r="P423" s="2">
        <f t="shared" ca="1" si="43"/>
        <v>0</v>
      </c>
      <c r="Q423" s="2">
        <f t="shared" ca="1" si="44"/>
        <v>0</v>
      </c>
      <c r="R423" s="2">
        <f t="shared" ca="1" si="47"/>
        <v>0</v>
      </c>
      <c r="S423" s="21"/>
      <c r="T423" s="21"/>
    </row>
    <row r="424" spans="7:20">
      <c r="G424" s="146">
        <v>418</v>
      </c>
      <c r="H424" s="28">
        <f>ROUND('Consumo Real CadÚnico - MAI2018'!P424,0)</f>
        <v>0</v>
      </c>
      <c r="I424" s="28">
        <f>ROUND('Consumo Real CadÚnico - MAI2018'!N424,0)</f>
        <v>0</v>
      </c>
      <c r="J424" s="146">
        <v>100</v>
      </c>
      <c r="K424" s="2">
        <v>0</v>
      </c>
      <c r="L424" s="2">
        <f t="shared" si="42"/>
        <v>11.708730515625</v>
      </c>
      <c r="M424" s="2">
        <f t="shared" ca="1" si="48"/>
        <v>4572.8296745156249</v>
      </c>
      <c r="N424" s="2">
        <f t="shared" ca="1" si="45"/>
        <v>4572.8296745156249</v>
      </c>
      <c r="O424" s="2">
        <f t="shared" ca="1" si="46"/>
        <v>9145.6593490312498</v>
      </c>
      <c r="P424" s="2">
        <f t="shared" ca="1" si="43"/>
        <v>0</v>
      </c>
      <c r="Q424" s="2">
        <f t="shared" ca="1" si="44"/>
        <v>0</v>
      </c>
      <c r="R424" s="2">
        <f t="shared" ca="1" si="47"/>
        <v>0</v>
      </c>
      <c r="S424" s="21"/>
      <c r="T424" s="21"/>
    </row>
    <row r="425" spans="7:20">
      <c r="G425" s="146">
        <v>419</v>
      </c>
      <c r="H425" s="28">
        <f>ROUND('Consumo Real CadÚnico - MAI2018'!P425,0)</f>
        <v>0</v>
      </c>
      <c r="I425" s="28">
        <f>ROUND('Consumo Real CadÚnico - MAI2018'!N425,0)</f>
        <v>0</v>
      </c>
      <c r="J425" s="146">
        <v>100</v>
      </c>
      <c r="K425" s="114">
        <v>0</v>
      </c>
      <c r="L425" s="2">
        <f t="shared" si="42"/>
        <v>11.708730515625</v>
      </c>
      <c r="M425" s="2">
        <f t="shared" ca="1" si="48"/>
        <v>4584.5384050312496</v>
      </c>
      <c r="N425" s="2">
        <f t="shared" ca="1" si="45"/>
        <v>4584.5384050312496</v>
      </c>
      <c r="O425" s="2">
        <f t="shared" ca="1" si="46"/>
        <v>9169.0768100624991</v>
      </c>
      <c r="P425" s="2">
        <f t="shared" ca="1" si="43"/>
        <v>0</v>
      </c>
      <c r="Q425" s="2">
        <f t="shared" ca="1" si="44"/>
        <v>0</v>
      </c>
      <c r="R425" s="2">
        <f t="shared" ca="1" si="47"/>
        <v>0</v>
      </c>
      <c r="S425" s="21"/>
      <c r="T425" s="21"/>
    </row>
    <row r="426" spans="7:20">
      <c r="G426" s="146">
        <v>420</v>
      </c>
      <c r="H426" s="28">
        <f>ROUND('Consumo Real CadÚnico - MAI2018'!P426,0)</f>
        <v>0</v>
      </c>
      <c r="I426" s="28">
        <f>ROUND('Consumo Real CadÚnico - MAI2018'!N426,0)</f>
        <v>0</v>
      </c>
      <c r="J426" s="146">
        <v>100</v>
      </c>
      <c r="K426" s="2">
        <v>0</v>
      </c>
      <c r="L426" s="2">
        <f t="shared" si="42"/>
        <v>11.708730515625</v>
      </c>
      <c r="M426" s="2">
        <f t="shared" ca="1" si="48"/>
        <v>4596.2471355468751</v>
      </c>
      <c r="N426" s="2">
        <f t="shared" ca="1" si="45"/>
        <v>4596.2471355468751</v>
      </c>
      <c r="O426" s="2">
        <f t="shared" ca="1" si="46"/>
        <v>9192.4942710937503</v>
      </c>
      <c r="P426" s="2">
        <f t="shared" ca="1" si="43"/>
        <v>0</v>
      </c>
      <c r="Q426" s="2">
        <f t="shared" ca="1" si="44"/>
        <v>0</v>
      </c>
      <c r="R426" s="2">
        <f t="shared" ca="1" si="47"/>
        <v>0</v>
      </c>
      <c r="S426" s="21"/>
      <c r="T426" s="21"/>
    </row>
    <row r="427" spans="7:20">
      <c r="G427" s="146">
        <v>421</v>
      </c>
      <c r="H427" s="28">
        <f>ROUND('Consumo Real CadÚnico - MAI2018'!P427,0)</f>
        <v>0</v>
      </c>
      <c r="I427" s="28">
        <f>ROUND('Consumo Real CadÚnico - MAI2018'!N427,0)</f>
        <v>0</v>
      </c>
      <c r="J427" s="146">
        <v>100</v>
      </c>
      <c r="K427" s="114">
        <v>0</v>
      </c>
      <c r="L427" s="2">
        <f t="shared" si="42"/>
        <v>11.708730515625</v>
      </c>
      <c r="M427" s="2">
        <f t="shared" ca="1" si="48"/>
        <v>4607.9558660624998</v>
      </c>
      <c r="N427" s="2">
        <f t="shared" ca="1" si="45"/>
        <v>4607.9558660624998</v>
      </c>
      <c r="O427" s="2">
        <f t="shared" ca="1" si="46"/>
        <v>9215.9117321249996</v>
      </c>
      <c r="P427" s="2">
        <f t="shared" ca="1" si="43"/>
        <v>0</v>
      </c>
      <c r="Q427" s="2">
        <f t="shared" ca="1" si="44"/>
        <v>0</v>
      </c>
      <c r="R427" s="2">
        <f t="shared" ca="1" si="47"/>
        <v>0</v>
      </c>
      <c r="S427" s="21"/>
      <c r="T427" s="21"/>
    </row>
    <row r="428" spans="7:20">
      <c r="G428" s="146">
        <v>422</v>
      </c>
      <c r="H428" s="28">
        <f>ROUND('Consumo Real CadÚnico - MAI2018'!P428,0)</f>
        <v>0</v>
      </c>
      <c r="I428" s="28">
        <f>ROUND('Consumo Real CadÚnico - MAI2018'!N428,0)</f>
        <v>0</v>
      </c>
      <c r="J428" s="146">
        <v>100</v>
      </c>
      <c r="K428" s="2">
        <v>0</v>
      </c>
      <c r="L428" s="2">
        <f t="shared" si="42"/>
        <v>11.708730515625</v>
      </c>
      <c r="M428" s="2">
        <f t="shared" ca="1" si="48"/>
        <v>4619.6645965781245</v>
      </c>
      <c r="N428" s="2">
        <f t="shared" ca="1" si="45"/>
        <v>4619.6645965781245</v>
      </c>
      <c r="O428" s="2">
        <f t="shared" ca="1" si="46"/>
        <v>9239.3291931562489</v>
      </c>
      <c r="P428" s="2">
        <f t="shared" ca="1" si="43"/>
        <v>0</v>
      </c>
      <c r="Q428" s="2">
        <f t="shared" ca="1" si="44"/>
        <v>0</v>
      </c>
      <c r="R428" s="2">
        <f t="shared" ca="1" si="47"/>
        <v>0</v>
      </c>
      <c r="S428" s="21"/>
      <c r="T428" s="21"/>
    </row>
    <row r="429" spans="7:20">
      <c r="G429" s="146">
        <v>423</v>
      </c>
      <c r="H429" s="28">
        <f>ROUND('Consumo Real CadÚnico - MAI2018'!P429,0)</f>
        <v>0</v>
      </c>
      <c r="I429" s="28">
        <f>ROUND('Consumo Real CadÚnico - MAI2018'!N429,0)</f>
        <v>0</v>
      </c>
      <c r="J429" s="146">
        <v>100</v>
      </c>
      <c r="K429" s="114">
        <v>0</v>
      </c>
      <c r="L429" s="2">
        <f t="shared" si="42"/>
        <v>11.708730515625</v>
      </c>
      <c r="M429" s="2">
        <f t="shared" ca="1" si="48"/>
        <v>4631.37332709375</v>
      </c>
      <c r="N429" s="2">
        <f t="shared" ca="1" si="45"/>
        <v>4631.37332709375</v>
      </c>
      <c r="O429" s="2">
        <f t="shared" ca="1" si="46"/>
        <v>9262.7466541875001</v>
      </c>
      <c r="P429" s="2">
        <f t="shared" ca="1" si="43"/>
        <v>0</v>
      </c>
      <c r="Q429" s="2">
        <f t="shared" ca="1" si="44"/>
        <v>0</v>
      </c>
      <c r="R429" s="2">
        <f t="shared" ca="1" si="47"/>
        <v>0</v>
      </c>
      <c r="S429" s="21"/>
      <c r="T429" s="21"/>
    </row>
    <row r="430" spans="7:20">
      <c r="G430" s="146">
        <v>424</v>
      </c>
      <c r="H430" s="28">
        <f>ROUND('Consumo Real CadÚnico - MAI2018'!P430,0)</f>
        <v>0</v>
      </c>
      <c r="I430" s="28">
        <f>ROUND('Consumo Real CadÚnico - MAI2018'!N430,0)</f>
        <v>0</v>
      </c>
      <c r="J430" s="146">
        <v>100</v>
      </c>
      <c r="K430" s="2">
        <v>0</v>
      </c>
      <c r="L430" s="2">
        <f t="shared" si="42"/>
        <v>11.708730515625</v>
      </c>
      <c r="M430" s="2">
        <f t="shared" ca="1" si="48"/>
        <v>4643.0820576093747</v>
      </c>
      <c r="N430" s="2">
        <f t="shared" ca="1" si="45"/>
        <v>4643.0820576093747</v>
      </c>
      <c r="O430" s="2">
        <f t="shared" ca="1" si="46"/>
        <v>9286.1641152187494</v>
      </c>
      <c r="P430" s="2">
        <f t="shared" ca="1" si="43"/>
        <v>0</v>
      </c>
      <c r="Q430" s="2">
        <f t="shared" ca="1" si="44"/>
        <v>0</v>
      </c>
      <c r="R430" s="2">
        <f t="shared" ca="1" si="47"/>
        <v>0</v>
      </c>
      <c r="S430" s="21"/>
      <c r="T430" s="21"/>
    </row>
    <row r="431" spans="7:20">
      <c r="G431" s="146">
        <v>425</v>
      </c>
      <c r="H431" s="28">
        <f>ROUND('Consumo Real CadÚnico - MAI2018'!P431,0)</f>
        <v>0</v>
      </c>
      <c r="I431" s="28">
        <f>ROUND('Consumo Real CadÚnico - MAI2018'!N431,0)</f>
        <v>0</v>
      </c>
      <c r="J431" s="146">
        <v>100</v>
      </c>
      <c r="K431" s="114">
        <v>0</v>
      </c>
      <c r="L431" s="2">
        <f t="shared" si="42"/>
        <v>11.708730515625</v>
      </c>
      <c r="M431" s="2">
        <f t="shared" ca="1" si="48"/>
        <v>4654.7907881250003</v>
      </c>
      <c r="N431" s="2">
        <f t="shared" ca="1" si="45"/>
        <v>4654.7907881250003</v>
      </c>
      <c r="O431" s="2">
        <f t="shared" ca="1" si="46"/>
        <v>9309.5815762500006</v>
      </c>
      <c r="P431" s="2">
        <f t="shared" ca="1" si="43"/>
        <v>0</v>
      </c>
      <c r="Q431" s="2">
        <f t="shared" ca="1" si="44"/>
        <v>0</v>
      </c>
      <c r="R431" s="2">
        <f t="shared" ca="1" si="47"/>
        <v>0</v>
      </c>
      <c r="S431" s="21"/>
      <c r="T431" s="21"/>
    </row>
    <row r="432" spans="7:20">
      <c r="G432" s="146">
        <v>426</v>
      </c>
      <c r="H432" s="28">
        <f>ROUND('Consumo Real CadÚnico - MAI2018'!P432,0)</f>
        <v>0</v>
      </c>
      <c r="I432" s="28">
        <f>ROUND('Consumo Real CadÚnico - MAI2018'!N432,0)</f>
        <v>0</v>
      </c>
      <c r="J432" s="146">
        <v>100</v>
      </c>
      <c r="K432" s="2">
        <v>0</v>
      </c>
      <c r="L432" s="2">
        <f t="shared" si="42"/>
        <v>11.708730515625</v>
      </c>
      <c r="M432" s="2">
        <f t="shared" ca="1" si="48"/>
        <v>4666.499518640625</v>
      </c>
      <c r="N432" s="2">
        <f t="shared" ca="1" si="45"/>
        <v>4666.499518640625</v>
      </c>
      <c r="O432" s="2">
        <f t="shared" ca="1" si="46"/>
        <v>9332.9990372812499</v>
      </c>
      <c r="P432" s="2">
        <f t="shared" ca="1" si="43"/>
        <v>0</v>
      </c>
      <c r="Q432" s="2">
        <f t="shared" ca="1" si="44"/>
        <v>0</v>
      </c>
      <c r="R432" s="2">
        <f t="shared" ca="1" si="47"/>
        <v>0</v>
      </c>
      <c r="S432" s="21"/>
      <c r="T432" s="21"/>
    </row>
    <row r="433" spans="7:20">
      <c r="G433" s="146">
        <v>427</v>
      </c>
      <c r="H433" s="28">
        <f>ROUND('Consumo Real CadÚnico - MAI2018'!P433,0)</f>
        <v>0</v>
      </c>
      <c r="I433" s="28">
        <f>ROUND('Consumo Real CadÚnico - MAI2018'!N433,0)</f>
        <v>0</v>
      </c>
      <c r="J433" s="146">
        <v>100</v>
      </c>
      <c r="K433" s="114">
        <v>0</v>
      </c>
      <c r="L433" s="2">
        <f t="shared" si="42"/>
        <v>11.708730515625</v>
      </c>
      <c r="M433" s="2">
        <f t="shared" ca="1" si="48"/>
        <v>4678.2082491562496</v>
      </c>
      <c r="N433" s="2">
        <f t="shared" ca="1" si="45"/>
        <v>4678.2082491562496</v>
      </c>
      <c r="O433" s="2">
        <f t="shared" ca="1" si="46"/>
        <v>9356.4164983124992</v>
      </c>
      <c r="P433" s="2">
        <f t="shared" ca="1" si="43"/>
        <v>0</v>
      </c>
      <c r="Q433" s="2">
        <f t="shared" ca="1" si="44"/>
        <v>0</v>
      </c>
      <c r="R433" s="2">
        <f t="shared" ca="1" si="47"/>
        <v>0</v>
      </c>
      <c r="S433" s="21"/>
      <c r="T433" s="21"/>
    </row>
    <row r="434" spans="7:20">
      <c r="G434" s="146">
        <v>428</v>
      </c>
      <c r="H434" s="28">
        <f>ROUND('Consumo Real CadÚnico - MAI2018'!P434,0)</f>
        <v>0</v>
      </c>
      <c r="I434" s="28">
        <f>ROUND('Consumo Real CadÚnico - MAI2018'!N434,0)</f>
        <v>0</v>
      </c>
      <c r="J434" s="146">
        <v>100</v>
      </c>
      <c r="K434" s="2">
        <v>0</v>
      </c>
      <c r="L434" s="2">
        <f t="shared" si="42"/>
        <v>11.708730515625</v>
      </c>
      <c r="M434" s="2">
        <f t="shared" ca="1" si="48"/>
        <v>4689.9169796718752</v>
      </c>
      <c r="N434" s="2">
        <f t="shared" ca="1" si="45"/>
        <v>4689.9169796718752</v>
      </c>
      <c r="O434" s="2">
        <f t="shared" ca="1" si="46"/>
        <v>9379.8339593437504</v>
      </c>
      <c r="P434" s="2">
        <f t="shared" ca="1" si="43"/>
        <v>0</v>
      </c>
      <c r="Q434" s="2">
        <f t="shared" ca="1" si="44"/>
        <v>0</v>
      </c>
      <c r="R434" s="2">
        <f t="shared" ca="1" si="47"/>
        <v>0</v>
      </c>
      <c r="S434" s="21"/>
      <c r="T434" s="21"/>
    </row>
    <row r="435" spans="7:20">
      <c r="G435" s="146">
        <v>429</v>
      </c>
      <c r="H435" s="28">
        <f>ROUND('Consumo Real CadÚnico - MAI2018'!P435,0)</f>
        <v>0</v>
      </c>
      <c r="I435" s="28">
        <f>ROUND('Consumo Real CadÚnico - MAI2018'!N435,0)</f>
        <v>0</v>
      </c>
      <c r="J435" s="146">
        <v>100</v>
      </c>
      <c r="K435" s="114">
        <v>0</v>
      </c>
      <c r="L435" s="2">
        <f t="shared" si="42"/>
        <v>11.708730515625</v>
      </c>
      <c r="M435" s="2">
        <f t="shared" ca="1" si="48"/>
        <v>4701.6257101874999</v>
      </c>
      <c r="N435" s="2">
        <f t="shared" ca="1" si="45"/>
        <v>4701.6257101874999</v>
      </c>
      <c r="O435" s="2">
        <f t="shared" ca="1" si="46"/>
        <v>9403.2514203749997</v>
      </c>
      <c r="P435" s="2">
        <f t="shared" ca="1" si="43"/>
        <v>0</v>
      </c>
      <c r="Q435" s="2">
        <f t="shared" ca="1" si="44"/>
        <v>0</v>
      </c>
      <c r="R435" s="2">
        <f t="shared" ca="1" si="47"/>
        <v>0</v>
      </c>
      <c r="S435" s="21"/>
      <c r="T435" s="21"/>
    </row>
    <row r="436" spans="7:20">
      <c r="G436" s="146">
        <v>430</v>
      </c>
      <c r="H436" s="28">
        <f>ROUND('Consumo Real CadÚnico - MAI2018'!P436,0)</f>
        <v>0</v>
      </c>
      <c r="I436" s="28">
        <f>ROUND('Consumo Real CadÚnico - MAI2018'!N436,0)</f>
        <v>0</v>
      </c>
      <c r="J436" s="146">
        <v>100</v>
      </c>
      <c r="K436" s="2">
        <v>0</v>
      </c>
      <c r="L436" s="2">
        <f t="shared" si="42"/>
        <v>11.708730515625</v>
      </c>
      <c r="M436" s="2">
        <f t="shared" ca="1" si="48"/>
        <v>4713.3344407031245</v>
      </c>
      <c r="N436" s="2">
        <f t="shared" ca="1" si="45"/>
        <v>4713.3344407031245</v>
      </c>
      <c r="O436" s="2">
        <f t="shared" ca="1" si="46"/>
        <v>9426.6688814062491</v>
      </c>
      <c r="P436" s="2">
        <f t="shared" ca="1" si="43"/>
        <v>0</v>
      </c>
      <c r="Q436" s="2">
        <f t="shared" ca="1" si="44"/>
        <v>0</v>
      </c>
      <c r="R436" s="2">
        <f t="shared" ca="1" si="47"/>
        <v>0</v>
      </c>
      <c r="S436" s="21"/>
      <c r="T436" s="21"/>
    </row>
    <row r="437" spans="7:20">
      <c r="G437" s="146">
        <v>431</v>
      </c>
      <c r="H437" s="28">
        <f>ROUND('Consumo Real CadÚnico - MAI2018'!P437,0)</f>
        <v>0</v>
      </c>
      <c r="I437" s="28">
        <f>ROUND('Consumo Real CadÚnico - MAI2018'!N437,0)</f>
        <v>0</v>
      </c>
      <c r="J437" s="146">
        <v>100</v>
      </c>
      <c r="K437" s="114">
        <v>0</v>
      </c>
      <c r="L437" s="2">
        <f t="shared" si="42"/>
        <v>11.708730515625</v>
      </c>
      <c r="M437" s="2">
        <f t="shared" ca="1" si="48"/>
        <v>4725.0431712187501</v>
      </c>
      <c r="N437" s="2">
        <f t="shared" ca="1" si="45"/>
        <v>4725.0431712187501</v>
      </c>
      <c r="O437" s="2">
        <f t="shared" ca="1" si="46"/>
        <v>9450.0863424375002</v>
      </c>
      <c r="P437" s="2">
        <f t="shared" ca="1" si="43"/>
        <v>0</v>
      </c>
      <c r="Q437" s="2">
        <f t="shared" ca="1" si="44"/>
        <v>0</v>
      </c>
      <c r="R437" s="2">
        <f t="shared" ca="1" si="47"/>
        <v>0</v>
      </c>
      <c r="S437" s="21"/>
      <c r="T437" s="21"/>
    </row>
    <row r="438" spans="7:20">
      <c r="G438" s="146">
        <v>432</v>
      </c>
      <c r="H438" s="28">
        <f>ROUND('Consumo Real CadÚnico - MAI2018'!P438,0)</f>
        <v>0</v>
      </c>
      <c r="I438" s="28">
        <f>ROUND('Consumo Real CadÚnico - MAI2018'!N438,0)</f>
        <v>0</v>
      </c>
      <c r="J438" s="146">
        <v>100</v>
      </c>
      <c r="K438" s="2">
        <v>0</v>
      </c>
      <c r="L438" s="2">
        <f t="shared" si="42"/>
        <v>11.708730515625</v>
      </c>
      <c r="M438" s="2">
        <f t="shared" ca="1" si="48"/>
        <v>4736.7519017343748</v>
      </c>
      <c r="N438" s="2">
        <f t="shared" ca="1" si="45"/>
        <v>4736.7519017343748</v>
      </c>
      <c r="O438" s="2">
        <f t="shared" ca="1" si="46"/>
        <v>9473.5038034687495</v>
      </c>
      <c r="P438" s="2">
        <f t="shared" ca="1" si="43"/>
        <v>0</v>
      </c>
      <c r="Q438" s="2">
        <f t="shared" ca="1" si="44"/>
        <v>0</v>
      </c>
      <c r="R438" s="2">
        <f t="shared" ca="1" si="47"/>
        <v>0</v>
      </c>
      <c r="S438" s="21"/>
      <c r="T438" s="21"/>
    </row>
    <row r="439" spans="7:20">
      <c r="G439" s="146">
        <v>433</v>
      </c>
      <c r="H439" s="28">
        <f>ROUND('Consumo Real CadÚnico - MAI2018'!P439,0)</f>
        <v>0</v>
      </c>
      <c r="I439" s="28">
        <f>ROUND('Consumo Real CadÚnico - MAI2018'!N439,0)</f>
        <v>0</v>
      </c>
      <c r="J439" s="146">
        <v>100</v>
      </c>
      <c r="K439" s="114">
        <v>0</v>
      </c>
      <c r="L439" s="2">
        <f t="shared" si="42"/>
        <v>11.708730515625</v>
      </c>
      <c r="M439" s="2">
        <f t="shared" ca="1" si="48"/>
        <v>4748.4606322499994</v>
      </c>
      <c r="N439" s="2">
        <f t="shared" ca="1" si="45"/>
        <v>4748.4606322499994</v>
      </c>
      <c r="O439" s="2">
        <f t="shared" ca="1" si="46"/>
        <v>9496.9212644999989</v>
      </c>
      <c r="P439" s="2">
        <f t="shared" ca="1" si="43"/>
        <v>0</v>
      </c>
      <c r="Q439" s="2">
        <f t="shared" ca="1" si="44"/>
        <v>0</v>
      </c>
      <c r="R439" s="2">
        <f t="shared" ca="1" si="47"/>
        <v>0</v>
      </c>
      <c r="S439" s="21"/>
      <c r="T439" s="21"/>
    </row>
    <row r="440" spans="7:20">
      <c r="G440" s="146">
        <v>434</v>
      </c>
      <c r="H440" s="28">
        <f>ROUND('Consumo Real CadÚnico - MAI2018'!P440,0)</f>
        <v>0</v>
      </c>
      <c r="I440" s="28">
        <f>ROUND('Consumo Real CadÚnico - MAI2018'!N440,0)</f>
        <v>0</v>
      </c>
      <c r="J440" s="146">
        <v>100</v>
      </c>
      <c r="K440" s="2">
        <v>0</v>
      </c>
      <c r="L440" s="2">
        <f t="shared" si="42"/>
        <v>11.708730515625</v>
      </c>
      <c r="M440" s="2">
        <f t="shared" ca="1" si="48"/>
        <v>4760.169362765625</v>
      </c>
      <c r="N440" s="2">
        <f t="shared" ca="1" si="45"/>
        <v>4760.169362765625</v>
      </c>
      <c r="O440" s="2">
        <f t="shared" ca="1" si="46"/>
        <v>9520.33872553125</v>
      </c>
      <c r="P440" s="2">
        <f t="shared" ca="1" si="43"/>
        <v>0</v>
      </c>
      <c r="Q440" s="2">
        <f t="shared" ca="1" si="44"/>
        <v>0</v>
      </c>
      <c r="R440" s="2">
        <f t="shared" ca="1" si="47"/>
        <v>0</v>
      </c>
      <c r="S440" s="21"/>
      <c r="T440" s="21"/>
    </row>
    <row r="441" spans="7:20">
      <c r="G441" s="146">
        <v>435</v>
      </c>
      <c r="H441" s="28">
        <f>ROUND('Consumo Real CadÚnico - MAI2018'!P441,0)</f>
        <v>0</v>
      </c>
      <c r="I441" s="28">
        <f>ROUND('Consumo Real CadÚnico - MAI2018'!N441,0)</f>
        <v>0</v>
      </c>
      <c r="J441" s="146">
        <v>100</v>
      </c>
      <c r="K441" s="114">
        <v>0</v>
      </c>
      <c r="L441" s="2">
        <f t="shared" si="42"/>
        <v>11.708730515625</v>
      </c>
      <c r="M441" s="2">
        <f t="shared" ca="1" si="48"/>
        <v>4771.8780932812497</v>
      </c>
      <c r="N441" s="2">
        <f t="shared" ca="1" si="45"/>
        <v>4771.8780932812497</v>
      </c>
      <c r="O441" s="2">
        <f t="shared" ca="1" si="46"/>
        <v>9543.7561865624994</v>
      </c>
      <c r="P441" s="2">
        <f t="shared" ca="1" si="43"/>
        <v>0</v>
      </c>
      <c r="Q441" s="2">
        <f t="shared" ca="1" si="44"/>
        <v>0</v>
      </c>
      <c r="R441" s="2">
        <f t="shared" ca="1" si="47"/>
        <v>0</v>
      </c>
      <c r="S441" s="21"/>
      <c r="T441" s="21"/>
    </row>
    <row r="442" spans="7:20">
      <c r="G442" s="146">
        <v>436</v>
      </c>
      <c r="H442" s="28">
        <f>ROUND('Consumo Real CadÚnico - MAI2018'!P442,0)</f>
        <v>0</v>
      </c>
      <c r="I442" s="28">
        <f>ROUND('Consumo Real CadÚnico - MAI2018'!N442,0)</f>
        <v>0</v>
      </c>
      <c r="J442" s="146">
        <v>100</v>
      </c>
      <c r="K442" s="2">
        <v>0</v>
      </c>
      <c r="L442" s="2">
        <f t="shared" si="42"/>
        <v>11.708730515625</v>
      </c>
      <c r="M442" s="2">
        <f t="shared" ca="1" si="48"/>
        <v>4783.5868237968753</v>
      </c>
      <c r="N442" s="2">
        <f t="shared" ca="1" si="45"/>
        <v>4783.5868237968753</v>
      </c>
      <c r="O442" s="2">
        <f t="shared" ca="1" si="46"/>
        <v>9567.1736475937505</v>
      </c>
      <c r="P442" s="2">
        <f t="shared" ca="1" si="43"/>
        <v>0</v>
      </c>
      <c r="Q442" s="2">
        <f t="shared" ca="1" si="44"/>
        <v>0</v>
      </c>
      <c r="R442" s="2">
        <f t="shared" ca="1" si="47"/>
        <v>0</v>
      </c>
      <c r="S442" s="21"/>
      <c r="T442" s="21"/>
    </row>
    <row r="443" spans="7:20">
      <c r="G443" s="146">
        <v>437</v>
      </c>
      <c r="H443" s="28">
        <f>ROUND('Consumo Real CadÚnico - MAI2018'!P443,0)</f>
        <v>0</v>
      </c>
      <c r="I443" s="28">
        <f>ROUND('Consumo Real CadÚnico - MAI2018'!N443,0)</f>
        <v>0</v>
      </c>
      <c r="J443" s="146">
        <v>100</v>
      </c>
      <c r="K443" s="114">
        <v>0</v>
      </c>
      <c r="L443" s="2">
        <f t="shared" si="42"/>
        <v>11.708730515625</v>
      </c>
      <c r="M443" s="2">
        <f t="shared" ca="1" si="48"/>
        <v>4795.2955543124999</v>
      </c>
      <c r="N443" s="2">
        <f t="shared" ca="1" si="45"/>
        <v>4795.2955543124999</v>
      </c>
      <c r="O443" s="2">
        <f t="shared" ca="1" si="46"/>
        <v>9590.5911086249998</v>
      </c>
      <c r="P443" s="2">
        <f t="shared" ca="1" si="43"/>
        <v>0</v>
      </c>
      <c r="Q443" s="2">
        <f t="shared" ca="1" si="44"/>
        <v>0</v>
      </c>
      <c r="R443" s="2">
        <f t="shared" ca="1" si="47"/>
        <v>0</v>
      </c>
      <c r="S443" s="21"/>
      <c r="T443" s="21"/>
    </row>
    <row r="444" spans="7:20">
      <c r="G444" s="146">
        <v>438</v>
      </c>
      <c r="H444" s="28">
        <f>ROUND('Consumo Real CadÚnico - MAI2018'!P444,0)</f>
        <v>0</v>
      </c>
      <c r="I444" s="28">
        <f>ROUND('Consumo Real CadÚnico - MAI2018'!N444,0)</f>
        <v>0</v>
      </c>
      <c r="J444" s="146">
        <v>100</v>
      </c>
      <c r="K444" s="2">
        <v>0</v>
      </c>
      <c r="L444" s="2">
        <f t="shared" si="42"/>
        <v>11.708730515625</v>
      </c>
      <c r="M444" s="2">
        <f t="shared" ca="1" si="48"/>
        <v>4807.0042848281246</v>
      </c>
      <c r="N444" s="2">
        <f t="shared" ca="1" si="45"/>
        <v>4807.0042848281246</v>
      </c>
      <c r="O444" s="2">
        <f t="shared" ca="1" si="46"/>
        <v>9614.0085696562492</v>
      </c>
      <c r="P444" s="2">
        <f t="shared" ca="1" si="43"/>
        <v>0</v>
      </c>
      <c r="Q444" s="2">
        <f t="shared" ca="1" si="44"/>
        <v>0</v>
      </c>
      <c r="R444" s="2">
        <f t="shared" ca="1" si="47"/>
        <v>0</v>
      </c>
      <c r="S444" s="21"/>
      <c r="T444" s="21"/>
    </row>
    <row r="445" spans="7:20">
      <c r="G445" s="146">
        <v>439</v>
      </c>
      <c r="H445" s="28">
        <f>ROUND('Consumo Real CadÚnico - MAI2018'!P445,0)</f>
        <v>0</v>
      </c>
      <c r="I445" s="28">
        <f>ROUND('Consumo Real CadÚnico - MAI2018'!N445,0)</f>
        <v>0</v>
      </c>
      <c r="J445" s="146">
        <v>100</v>
      </c>
      <c r="K445" s="114">
        <v>0</v>
      </c>
      <c r="L445" s="2">
        <f t="shared" si="42"/>
        <v>11.708730515625</v>
      </c>
      <c r="M445" s="2">
        <f t="shared" ca="1" si="48"/>
        <v>4818.7130153437502</v>
      </c>
      <c r="N445" s="2">
        <f t="shared" ca="1" si="45"/>
        <v>4818.7130153437502</v>
      </c>
      <c r="O445" s="2">
        <f t="shared" ca="1" si="46"/>
        <v>9637.4260306875003</v>
      </c>
      <c r="P445" s="2">
        <f t="shared" ca="1" si="43"/>
        <v>0</v>
      </c>
      <c r="Q445" s="2">
        <f t="shared" ca="1" si="44"/>
        <v>0</v>
      </c>
      <c r="R445" s="2">
        <f t="shared" ca="1" si="47"/>
        <v>0</v>
      </c>
      <c r="S445" s="21"/>
      <c r="T445" s="21"/>
    </row>
    <row r="446" spans="7:20">
      <c r="G446" s="146">
        <v>440</v>
      </c>
      <c r="H446" s="28">
        <f>ROUND('Consumo Real CadÚnico - MAI2018'!P446,0)</f>
        <v>0</v>
      </c>
      <c r="I446" s="28">
        <f>ROUND('Consumo Real CadÚnico - MAI2018'!N446,0)</f>
        <v>0</v>
      </c>
      <c r="J446" s="146">
        <v>100</v>
      </c>
      <c r="K446" s="2">
        <v>0</v>
      </c>
      <c r="L446" s="2">
        <f t="shared" si="42"/>
        <v>11.708730515625</v>
      </c>
      <c r="M446" s="2">
        <f t="shared" ca="1" si="48"/>
        <v>4830.4217458593748</v>
      </c>
      <c r="N446" s="2">
        <f t="shared" ca="1" si="45"/>
        <v>4830.4217458593748</v>
      </c>
      <c r="O446" s="2">
        <f t="shared" ca="1" si="46"/>
        <v>9660.8434917187496</v>
      </c>
      <c r="P446" s="2">
        <f t="shared" ca="1" si="43"/>
        <v>0</v>
      </c>
      <c r="Q446" s="2">
        <f t="shared" ca="1" si="44"/>
        <v>0</v>
      </c>
      <c r="R446" s="2">
        <f t="shared" ca="1" si="47"/>
        <v>0</v>
      </c>
      <c r="S446" s="21"/>
      <c r="T446" s="21"/>
    </row>
    <row r="447" spans="7:20">
      <c r="G447" s="146">
        <v>441</v>
      </c>
      <c r="H447" s="28">
        <f>ROUND('Consumo Real CadÚnico - MAI2018'!P447,0)</f>
        <v>0</v>
      </c>
      <c r="I447" s="28">
        <f>ROUND('Consumo Real CadÚnico - MAI2018'!N447,0)</f>
        <v>0</v>
      </c>
      <c r="J447" s="146">
        <v>100</v>
      </c>
      <c r="K447" s="114">
        <v>0</v>
      </c>
      <c r="L447" s="2">
        <f t="shared" si="42"/>
        <v>11.708730515625</v>
      </c>
      <c r="M447" s="2">
        <f t="shared" ca="1" si="48"/>
        <v>4842.1304763749995</v>
      </c>
      <c r="N447" s="2">
        <f t="shared" ca="1" si="45"/>
        <v>4842.1304763749995</v>
      </c>
      <c r="O447" s="2">
        <f t="shared" ca="1" si="46"/>
        <v>9684.260952749999</v>
      </c>
      <c r="P447" s="2">
        <f t="shared" ca="1" si="43"/>
        <v>0</v>
      </c>
      <c r="Q447" s="2">
        <f t="shared" ca="1" si="44"/>
        <v>0</v>
      </c>
      <c r="R447" s="2">
        <f t="shared" ca="1" si="47"/>
        <v>0</v>
      </c>
      <c r="S447" s="21"/>
      <c r="T447" s="21"/>
    </row>
    <row r="448" spans="7:20">
      <c r="G448" s="146">
        <v>442</v>
      </c>
      <c r="H448" s="28">
        <f>ROUND('Consumo Real CadÚnico - MAI2018'!P448,0)</f>
        <v>0</v>
      </c>
      <c r="I448" s="28">
        <f>ROUND('Consumo Real CadÚnico - MAI2018'!N448,0)</f>
        <v>0</v>
      </c>
      <c r="J448" s="146">
        <v>100</v>
      </c>
      <c r="K448" s="2">
        <v>0</v>
      </c>
      <c r="L448" s="2">
        <f t="shared" si="42"/>
        <v>11.708730515625</v>
      </c>
      <c r="M448" s="2">
        <f t="shared" ca="1" si="48"/>
        <v>4853.8392068906251</v>
      </c>
      <c r="N448" s="2">
        <f t="shared" ca="1" si="45"/>
        <v>4853.8392068906251</v>
      </c>
      <c r="O448" s="2">
        <f t="shared" ca="1" si="46"/>
        <v>9707.6784137812501</v>
      </c>
      <c r="P448" s="2">
        <f t="shared" ca="1" si="43"/>
        <v>0</v>
      </c>
      <c r="Q448" s="2">
        <f t="shared" ca="1" si="44"/>
        <v>0</v>
      </c>
      <c r="R448" s="2">
        <f t="shared" ca="1" si="47"/>
        <v>0</v>
      </c>
      <c r="S448" s="21"/>
      <c r="T448" s="21"/>
    </row>
    <row r="449" spans="7:20">
      <c r="G449" s="146">
        <v>443</v>
      </c>
      <c r="H449" s="28">
        <f>ROUND('Consumo Real CadÚnico - MAI2018'!P449,0)</f>
        <v>0</v>
      </c>
      <c r="I449" s="28">
        <f>ROUND('Consumo Real CadÚnico - MAI2018'!N449,0)</f>
        <v>0</v>
      </c>
      <c r="J449" s="146">
        <v>100</v>
      </c>
      <c r="K449" s="114">
        <v>0</v>
      </c>
      <c r="L449" s="2">
        <f t="shared" si="42"/>
        <v>11.708730515625</v>
      </c>
      <c r="M449" s="2">
        <f t="shared" ca="1" si="48"/>
        <v>4865.5479374062497</v>
      </c>
      <c r="N449" s="2">
        <f t="shared" ca="1" si="45"/>
        <v>4865.5479374062497</v>
      </c>
      <c r="O449" s="2">
        <f t="shared" ca="1" si="46"/>
        <v>9731.0958748124995</v>
      </c>
      <c r="P449" s="2">
        <f t="shared" ca="1" si="43"/>
        <v>0</v>
      </c>
      <c r="Q449" s="2">
        <f t="shared" ca="1" si="44"/>
        <v>0</v>
      </c>
      <c r="R449" s="2">
        <f t="shared" ca="1" si="47"/>
        <v>0</v>
      </c>
      <c r="S449" s="21"/>
      <c r="T449" s="21"/>
    </row>
    <row r="450" spans="7:20">
      <c r="G450" s="146">
        <v>444</v>
      </c>
      <c r="H450" s="28">
        <f>ROUND('Consumo Real CadÚnico - MAI2018'!P450,0)</f>
        <v>0</v>
      </c>
      <c r="I450" s="28">
        <f>ROUND('Consumo Real CadÚnico - MAI2018'!N450,0)</f>
        <v>0</v>
      </c>
      <c r="J450" s="146">
        <v>100</v>
      </c>
      <c r="K450" s="2">
        <v>0</v>
      </c>
      <c r="L450" s="2">
        <f t="shared" si="42"/>
        <v>11.708730515625</v>
      </c>
      <c r="M450" s="2">
        <f t="shared" ca="1" si="48"/>
        <v>4877.2566679218753</v>
      </c>
      <c r="N450" s="2">
        <f t="shared" ca="1" si="45"/>
        <v>4877.2566679218753</v>
      </c>
      <c r="O450" s="2">
        <f t="shared" ca="1" si="46"/>
        <v>9754.5133358437506</v>
      </c>
      <c r="P450" s="2">
        <f t="shared" ca="1" si="43"/>
        <v>0</v>
      </c>
      <c r="Q450" s="2">
        <f t="shared" ca="1" si="44"/>
        <v>0</v>
      </c>
      <c r="R450" s="2">
        <f t="shared" ca="1" si="47"/>
        <v>0</v>
      </c>
      <c r="S450" s="21"/>
      <c r="T450" s="21"/>
    </row>
    <row r="451" spans="7:20">
      <c r="G451" s="146">
        <v>445</v>
      </c>
      <c r="H451" s="28">
        <f>ROUND('Consumo Real CadÚnico - MAI2018'!P451,0)</f>
        <v>0</v>
      </c>
      <c r="I451" s="28">
        <f>ROUND('Consumo Real CadÚnico - MAI2018'!N451,0)</f>
        <v>0</v>
      </c>
      <c r="J451" s="146">
        <v>100</v>
      </c>
      <c r="K451" s="114">
        <v>0</v>
      </c>
      <c r="L451" s="2">
        <f t="shared" si="42"/>
        <v>11.708730515625</v>
      </c>
      <c r="M451" s="2">
        <f t="shared" ca="1" si="48"/>
        <v>4888.9653984375</v>
      </c>
      <c r="N451" s="2">
        <f t="shared" ca="1" si="45"/>
        <v>4888.9653984375</v>
      </c>
      <c r="O451" s="2">
        <f t="shared" ca="1" si="46"/>
        <v>9777.9307968749999</v>
      </c>
      <c r="P451" s="2">
        <f t="shared" ca="1" si="43"/>
        <v>0</v>
      </c>
      <c r="Q451" s="2">
        <f t="shared" ca="1" si="44"/>
        <v>0</v>
      </c>
      <c r="R451" s="2">
        <f t="shared" ca="1" si="47"/>
        <v>0</v>
      </c>
      <c r="S451" s="21"/>
      <c r="T451" s="21"/>
    </row>
    <row r="452" spans="7:20">
      <c r="G452" s="146">
        <v>446</v>
      </c>
      <c r="H452" s="28">
        <f>ROUND('Consumo Real CadÚnico - MAI2018'!P452,0)</f>
        <v>0</v>
      </c>
      <c r="I452" s="28">
        <f>ROUND('Consumo Real CadÚnico - MAI2018'!N452,0)</f>
        <v>0</v>
      </c>
      <c r="J452" s="146">
        <v>100</v>
      </c>
      <c r="K452" s="2">
        <v>0</v>
      </c>
      <c r="L452" s="2">
        <f t="shared" si="42"/>
        <v>11.708730515625</v>
      </c>
      <c r="M452" s="2">
        <f t="shared" ca="1" si="48"/>
        <v>4900.6741289531246</v>
      </c>
      <c r="N452" s="2">
        <f t="shared" ca="1" si="45"/>
        <v>4900.6741289531246</v>
      </c>
      <c r="O452" s="2">
        <f t="shared" ca="1" si="46"/>
        <v>9801.3482579062493</v>
      </c>
      <c r="P452" s="2">
        <f t="shared" ca="1" si="43"/>
        <v>0</v>
      </c>
      <c r="Q452" s="2">
        <f t="shared" ca="1" si="44"/>
        <v>0</v>
      </c>
      <c r="R452" s="2">
        <f t="shared" ca="1" si="47"/>
        <v>0</v>
      </c>
      <c r="S452" s="21"/>
      <c r="T452" s="21"/>
    </row>
    <row r="453" spans="7:20">
      <c r="G453" s="146">
        <v>447</v>
      </c>
      <c r="H453" s="28">
        <f>ROUND('Consumo Real CadÚnico - MAI2018'!P453,0)</f>
        <v>0</v>
      </c>
      <c r="I453" s="28">
        <f>ROUND('Consumo Real CadÚnico - MAI2018'!N453,0)</f>
        <v>0</v>
      </c>
      <c r="J453" s="146">
        <v>100</v>
      </c>
      <c r="K453" s="114">
        <v>0</v>
      </c>
      <c r="L453" s="2">
        <f t="shared" si="42"/>
        <v>11.708730515625</v>
      </c>
      <c r="M453" s="2">
        <f t="shared" ca="1" si="48"/>
        <v>4912.3828594687502</v>
      </c>
      <c r="N453" s="2">
        <f t="shared" ca="1" si="45"/>
        <v>4912.3828594687502</v>
      </c>
      <c r="O453" s="2">
        <f t="shared" ca="1" si="46"/>
        <v>9824.7657189375004</v>
      </c>
      <c r="P453" s="2">
        <f t="shared" ca="1" si="43"/>
        <v>0</v>
      </c>
      <c r="Q453" s="2">
        <f t="shared" ca="1" si="44"/>
        <v>0</v>
      </c>
      <c r="R453" s="2">
        <f t="shared" ca="1" si="47"/>
        <v>0</v>
      </c>
      <c r="S453" s="21"/>
      <c r="T453" s="21"/>
    </row>
    <row r="454" spans="7:20">
      <c r="G454" s="146">
        <v>448</v>
      </c>
      <c r="H454" s="28">
        <f>ROUND('Consumo Real CadÚnico - MAI2018'!P454,0)</f>
        <v>0</v>
      </c>
      <c r="I454" s="28">
        <f>ROUND('Consumo Real CadÚnico - MAI2018'!N454,0)</f>
        <v>0</v>
      </c>
      <c r="J454" s="146">
        <v>100</v>
      </c>
      <c r="K454" s="2">
        <v>0</v>
      </c>
      <c r="L454" s="2">
        <f t="shared" ref="L454:L517" si="49">_xlfn.IFS(AND(G454&gt;=$B$6,G454&lt;$B$7),$D$6,AND(G454&gt;=$B$7,G454&lt;$B$8),$D$7,AND(G454&gt;=$B$8,G454&lt;$B$9),$D$8,AND(G454&gt;=$B$9,G454&lt;$B$10),$D$9,AND(G454&gt;=$B$10,G454&lt;$B$11),$D$10,AND(G454&gt;=$B$11,G454&lt;$B$12),$D$11,AND(G454&gt;=$B$12,G454&lt;$B$13),$D$12)</f>
        <v>11.708730515625</v>
      </c>
      <c r="M454" s="2">
        <f t="shared" ca="1" si="48"/>
        <v>4924.0915899843749</v>
      </c>
      <c r="N454" s="2">
        <f t="shared" ca="1" si="45"/>
        <v>4924.0915899843749</v>
      </c>
      <c r="O454" s="2">
        <f t="shared" ca="1" si="46"/>
        <v>9848.1831799687498</v>
      </c>
      <c r="P454" s="2">
        <f t="shared" ref="P454:P517" ca="1" si="50">H454*M454</f>
        <v>0</v>
      </c>
      <c r="Q454" s="2">
        <f t="shared" ref="Q454:Q517" ca="1" si="51">H454*N454</f>
        <v>0</v>
      </c>
      <c r="R454" s="2">
        <f t="shared" ca="1" si="47"/>
        <v>0</v>
      </c>
      <c r="S454" s="21"/>
      <c r="T454" s="21"/>
    </row>
    <row r="455" spans="7:20">
      <c r="G455" s="146">
        <v>449</v>
      </c>
      <c r="H455" s="28">
        <f>ROUND('Consumo Real CadÚnico - MAI2018'!P455,0)</f>
        <v>0</v>
      </c>
      <c r="I455" s="28">
        <f>ROUND('Consumo Real CadÚnico - MAI2018'!N455,0)</f>
        <v>0</v>
      </c>
      <c r="J455" s="146">
        <v>100</v>
      </c>
      <c r="K455" s="114">
        <v>0</v>
      </c>
      <c r="L455" s="2">
        <f t="shared" si="49"/>
        <v>11.708730515625</v>
      </c>
      <c r="M455" s="2">
        <f t="shared" ca="1" si="48"/>
        <v>4935.8003204999995</v>
      </c>
      <c r="N455" s="2">
        <f t="shared" ref="N455:N518" ca="1" si="52">M455*(J455/100)</f>
        <v>4935.8003204999995</v>
      </c>
      <c r="O455" s="2">
        <f t="shared" ref="O455:O518" ca="1" si="53">M455+N455</f>
        <v>9871.6006409999991</v>
      </c>
      <c r="P455" s="2">
        <f t="shared" ca="1" si="50"/>
        <v>0</v>
      </c>
      <c r="Q455" s="2">
        <f t="shared" ca="1" si="51"/>
        <v>0</v>
      </c>
      <c r="R455" s="2">
        <f t="shared" ref="R455:R518" ca="1" si="54">H455*O455</f>
        <v>0</v>
      </c>
      <c r="S455" s="21"/>
      <c r="T455" s="21"/>
    </row>
    <row r="456" spans="7:20">
      <c r="G456" s="146">
        <v>450</v>
      </c>
      <c r="H456" s="28">
        <f>ROUND('Consumo Real CadÚnico - MAI2018'!P456,0)</f>
        <v>0</v>
      </c>
      <c r="I456" s="28">
        <f>ROUND('Consumo Real CadÚnico - MAI2018'!N456,0)</f>
        <v>0</v>
      </c>
      <c r="J456" s="146">
        <v>100</v>
      </c>
      <c r="K456" s="2">
        <v>0</v>
      </c>
      <c r="L456" s="2">
        <f t="shared" si="49"/>
        <v>11.708730515625</v>
      </c>
      <c r="M456" s="2">
        <f t="shared" ref="M456:M519" ca="1" si="55">_xlfn.IFS(AND(G456&gt;=$B$6,G456&lt;$B$7),K456+G456*L456,         AND(G456&gt;=$B$7,G456&lt;$B$8),INDEX($M$7:$M$1079,$B$7-1,1)+(G456-INDEX($G$7:$G$1079,$B$7-1,1))*L456,     AND(G456&gt;=$B$8,G456&lt;$B$9),INDEX($M$7:$M$1079,$B$8-1,1)+(G456-INDEX($G$7:$G$1079,$B$8-1,1))*L456,   AND(G456&gt;=$B$9,G456&lt;$B$10),INDEX($M$7:$M$1079,$B$9-1,1)+(G456-INDEX($G$7:$G$1079,$B$9-1,1))*L456,      AND(G456&gt;=$B$10,G456&lt;$B$11),INDEX($M$7:$M$1079,$B$10-1,1)+(G456-INDEX($G$7:$G$1079,$B$10-1,1))*L456,    AND(G456&gt;=$B$11,G456&lt;$B$12),INDEX($M$7:$M$1079,$B$11-1,1)+(G456-INDEX($G$7:$G$1079,$B$11-1,1))*L456,          AND(G456&gt;=$B$12,G456&lt;$B$13),INDEX($M$7:$M$1079,$B$12-1,1)+(G456-INDEX($G$7:$G$1079,$B$12-1,1))*L456,    AND(G456&gt;=$B$12,G456&lt;$B$13),INDEX($M$7:$M$1079,$B$12-1,1)+(G456-INDEX($G$7:$G$1079,$B$12-1,1))*L456                )</f>
        <v>4947.5090510156251</v>
      </c>
      <c r="N456" s="2">
        <f t="shared" ca="1" si="52"/>
        <v>4947.5090510156251</v>
      </c>
      <c r="O456" s="2">
        <f t="shared" ca="1" si="53"/>
        <v>9895.0181020312502</v>
      </c>
      <c r="P456" s="2">
        <f t="shared" ca="1" si="50"/>
        <v>0</v>
      </c>
      <c r="Q456" s="2">
        <f t="shared" ca="1" si="51"/>
        <v>0</v>
      </c>
      <c r="R456" s="2">
        <f t="shared" ca="1" si="54"/>
        <v>0</v>
      </c>
      <c r="S456" s="21"/>
      <c r="T456" s="21"/>
    </row>
    <row r="457" spans="7:20">
      <c r="G457" s="146">
        <v>451</v>
      </c>
      <c r="H457" s="28">
        <f>ROUND('Consumo Real CadÚnico - MAI2018'!P457,0)</f>
        <v>0</v>
      </c>
      <c r="I457" s="28">
        <f>ROUND('Consumo Real CadÚnico - MAI2018'!N457,0)</f>
        <v>0</v>
      </c>
      <c r="J457" s="146">
        <v>100</v>
      </c>
      <c r="K457" s="114">
        <v>0</v>
      </c>
      <c r="L457" s="2">
        <f t="shared" si="49"/>
        <v>11.708730515625</v>
      </c>
      <c r="M457" s="2">
        <f t="shared" ca="1" si="55"/>
        <v>4959.2177815312498</v>
      </c>
      <c r="N457" s="2">
        <f t="shared" ca="1" si="52"/>
        <v>4959.2177815312498</v>
      </c>
      <c r="O457" s="2">
        <f t="shared" ca="1" si="53"/>
        <v>9918.4355630624996</v>
      </c>
      <c r="P457" s="2">
        <f t="shared" ca="1" si="50"/>
        <v>0</v>
      </c>
      <c r="Q457" s="2">
        <f t="shared" ca="1" si="51"/>
        <v>0</v>
      </c>
      <c r="R457" s="2">
        <f t="shared" ca="1" si="54"/>
        <v>0</v>
      </c>
      <c r="S457" s="21"/>
      <c r="T457" s="21"/>
    </row>
    <row r="458" spans="7:20">
      <c r="G458" s="146">
        <v>452</v>
      </c>
      <c r="H458" s="28">
        <f>ROUND('Consumo Real CadÚnico - MAI2018'!P458,0)</f>
        <v>0</v>
      </c>
      <c r="I458" s="28">
        <f>ROUND('Consumo Real CadÚnico - MAI2018'!N458,0)</f>
        <v>0</v>
      </c>
      <c r="J458" s="146">
        <v>100</v>
      </c>
      <c r="K458" s="2">
        <v>0</v>
      </c>
      <c r="L458" s="2">
        <f t="shared" si="49"/>
        <v>11.708730515625</v>
      </c>
      <c r="M458" s="2">
        <f t="shared" ca="1" si="55"/>
        <v>4970.9265120468744</v>
      </c>
      <c r="N458" s="2">
        <f t="shared" ca="1" si="52"/>
        <v>4970.9265120468744</v>
      </c>
      <c r="O458" s="2">
        <f t="shared" ca="1" si="53"/>
        <v>9941.8530240937489</v>
      </c>
      <c r="P458" s="2">
        <f t="shared" ca="1" si="50"/>
        <v>0</v>
      </c>
      <c r="Q458" s="2">
        <f t="shared" ca="1" si="51"/>
        <v>0</v>
      </c>
      <c r="R458" s="2">
        <f t="shared" ca="1" si="54"/>
        <v>0</v>
      </c>
      <c r="S458" s="21"/>
      <c r="T458" s="21"/>
    </row>
    <row r="459" spans="7:20">
      <c r="G459" s="146">
        <v>453</v>
      </c>
      <c r="H459" s="28">
        <f>ROUND('Consumo Real CadÚnico - MAI2018'!P459,0)</f>
        <v>0</v>
      </c>
      <c r="I459" s="28">
        <f>ROUND('Consumo Real CadÚnico - MAI2018'!N459,0)</f>
        <v>0</v>
      </c>
      <c r="J459" s="146">
        <v>100</v>
      </c>
      <c r="K459" s="114">
        <v>0</v>
      </c>
      <c r="L459" s="2">
        <f t="shared" si="49"/>
        <v>11.708730515625</v>
      </c>
      <c r="M459" s="2">
        <f t="shared" ca="1" si="55"/>
        <v>4982.6352425625</v>
      </c>
      <c r="N459" s="2">
        <f t="shared" ca="1" si="52"/>
        <v>4982.6352425625</v>
      </c>
      <c r="O459" s="2">
        <f t="shared" ca="1" si="53"/>
        <v>9965.2704851250001</v>
      </c>
      <c r="P459" s="2">
        <f t="shared" ca="1" si="50"/>
        <v>0</v>
      </c>
      <c r="Q459" s="2">
        <f t="shared" ca="1" si="51"/>
        <v>0</v>
      </c>
      <c r="R459" s="2">
        <f t="shared" ca="1" si="54"/>
        <v>0</v>
      </c>
      <c r="S459" s="21"/>
      <c r="T459" s="21"/>
    </row>
    <row r="460" spans="7:20">
      <c r="G460" s="146">
        <v>454</v>
      </c>
      <c r="H460" s="28">
        <f>ROUND('Consumo Real CadÚnico - MAI2018'!P460,0)</f>
        <v>0</v>
      </c>
      <c r="I460" s="28">
        <f>ROUND('Consumo Real CadÚnico - MAI2018'!N460,0)</f>
        <v>0</v>
      </c>
      <c r="J460" s="146">
        <v>100</v>
      </c>
      <c r="K460" s="2">
        <v>0</v>
      </c>
      <c r="L460" s="2">
        <f t="shared" si="49"/>
        <v>11.708730515625</v>
      </c>
      <c r="M460" s="2">
        <f t="shared" ca="1" si="55"/>
        <v>4994.3439730781247</v>
      </c>
      <c r="N460" s="2">
        <f t="shared" ca="1" si="52"/>
        <v>4994.3439730781247</v>
      </c>
      <c r="O460" s="2">
        <f t="shared" ca="1" si="53"/>
        <v>9988.6879461562494</v>
      </c>
      <c r="P460" s="2">
        <f t="shared" ca="1" si="50"/>
        <v>0</v>
      </c>
      <c r="Q460" s="2">
        <f t="shared" ca="1" si="51"/>
        <v>0</v>
      </c>
      <c r="R460" s="2">
        <f t="shared" ca="1" si="54"/>
        <v>0</v>
      </c>
      <c r="S460" s="21"/>
      <c r="T460" s="21"/>
    </row>
    <row r="461" spans="7:20">
      <c r="G461" s="146">
        <v>455</v>
      </c>
      <c r="H461" s="28">
        <f>ROUND('Consumo Real CadÚnico - MAI2018'!P461,0)</f>
        <v>0</v>
      </c>
      <c r="I461" s="28">
        <f>ROUND('Consumo Real CadÚnico - MAI2018'!N461,0)</f>
        <v>0</v>
      </c>
      <c r="J461" s="146">
        <v>100</v>
      </c>
      <c r="K461" s="114">
        <v>0</v>
      </c>
      <c r="L461" s="2">
        <f t="shared" si="49"/>
        <v>11.708730515625</v>
      </c>
      <c r="M461" s="2">
        <f t="shared" ca="1" si="55"/>
        <v>5006.0527035937503</v>
      </c>
      <c r="N461" s="2">
        <f t="shared" ca="1" si="52"/>
        <v>5006.0527035937503</v>
      </c>
      <c r="O461" s="2">
        <f t="shared" ca="1" si="53"/>
        <v>10012.105407187501</v>
      </c>
      <c r="P461" s="2">
        <f t="shared" ca="1" si="50"/>
        <v>0</v>
      </c>
      <c r="Q461" s="2">
        <f t="shared" ca="1" si="51"/>
        <v>0</v>
      </c>
      <c r="R461" s="2">
        <f t="shared" ca="1" si="54"/>
        <v>0</v>
      </c>
      <c r="S461" s="21"/>
      <c r="T461" s="21"/>
    </row>
    <row r="462" spans="7:20">
      <c r="G462" s="146">
        <v>456</v>
      </c>
      <c r="H462" s="28">
        <f>ROUND('Consumo Real CadÚnico - MAI2018'!P462,0)</f>
        <v>0</v>
      </c>
      <c r="I462" s="28">
        <f>ROUND('Consumo Real CadÚnico - MAI2018'!N462,0)</f>
        <v>0</v>
      </c>
      <c r="J462" s="146">
        <v>100</v>
      </c>
      <c r="K462" s="2">
        <v>0</v>
      </c>
      <c r="L462" s="2">
        <f t="shared" si="49"/>
        <v>11.708730515625</v>
      </c>
      <c r="M462" s="2">
        <f t="shared" ca="1" si="55"/>
        <v>5017.7614341093749</v>
      </c>
      <c r="N462" s="2">
        <f t="shared" ca="1" si="52"/>
        <v>5017.7614341093749</v>
      </c>
      <c r="O462" s="2">
        <f t="shared" ca="1" si="53"/>
        <v>10035.52286821875</v>
      </c>
      <c r="P462" s="2">
        <f t="shared" ca="1" si="50"/>
        <v>0</v>
      </c>
      <c r="Q462" s="2">
        <f t="shared" ca="1" si="51"/>
        <v>0</v>
      </c>
      <c r="R462" s="2">
        <f t="shared" ca="1" si="54"/>
        <v>0</v>
      </c>
      <c r="S462" s="21"/>
      <c r="T462" s="21"/>
    </row>
    <row r="463" spans="7:20">
      <c r="G463" s="146">
        <v>457</v>
      </c>
      <c r="H463" s="28">
        <f>ROUND('Consumo Real CadÚnico - MAI2018'!P463,0)</f>
        <v>0</v>
      </c>
      <c r="I463" s="28">
        <f>ROUND('Consumo Real CadÚnico - MAI2018'!N463,0)</f>
        <v>0</v>
      </c>
      <c r="J463" s="146">
        <v>100</v>
      </c>
      <c r="K463" s="114">
        <v>0</v>
      </c>
      <c r="L463" s="2">
        <f t="shared" si="49"/>
        <v>11.708730515625</v>
      </c>
      <c r="M463" s="2">
        <f t="shared" ca="1" si="55"/>
        <v>5029.4701646249996</v>
      </c>
      <c r="N463" s="2">
        <f t="shared" ca="1" si="52"/>
        <v>5029.4701646249996</v>
      </c>
      <c r="O463" s="2">
        <f t="shared" ca="1" si="53"/>
        <v>10058.940329249999</v>
      </c>
      <c r="P463" s="2">
        <f t="shared" ca="1" si="50"/>
        <v>0</v>
      </c>
      <c r="Q463" s="2">
        <f t="shared" ca="1" si="51"/>
        <v>0</v>
      </c>
      <c r="R463" s="2">
        <f t="shared" ca="1" si="54"/>
        <v>0</v>
      </c>
      <c r="S463" s="21"/>
      <c r="T463" s="21"/>
    </row>
    <row r="464" spans="7:20">
      <c r="G464" s="146">
        <v>458</v>
      </c>
      <c r="H464" s="28">
        <f>ROUND('Consumo Real CadÚnico - MAI2018'!P464,0)</f>
        <v>0</v>
      </c>
      <c r="I464" s="28">
        <f>ROUND('Consumo Real CadÚnico - MAI2018'!N464,0)</f>
        <v>0</v>
      </c>
      <c r="J464" s="146">
        <v>100</v>
      </c>
      <c r="K464" s="2">
        <v>0</v>
      </c>
      <c r="L464" s="2">
        <f t="shared" si="49"/>
        <v>11.708730515625</v>
      </c>
      <c r="M464" s="2">
        <f t="shared" ca="1" si="55"/>
        <v>5041.1788951406252</v>
      </c>
      <c r="N464" s="2">
        <f t="shared" ca="1" si="52"/>
        <v>5041.1788951406252</v>
      </c>
      <c r="O464" s="2">
        <f t="shared" ca="1" si="53"/>
        <v>10082.35779028125</v>
      </c>
      <c r="P464" s="2">
        <f t="shared" ca="1" si="50"/>
        <v>0</v>
      </c>
      <c r="Q464" s="2">
        <f t="shared" ca="1" si="51"/>
        <v>0</v>
      </c>
      <c r="R464" s="2">
        <f t="shared" ca="1" si="54"/>
        <v>0</v>
      </c>
      <c r="S464" s="21"/>
      <c r="T464" s="21"/>
    </row>
    <row r="465" spans="7:20">
      <c r="G465" s="146">
        <v>459</v>
      </c>
      <c r="H465" s="28">
        <f>ROUND('Consumo Real CadÚnico - MAI2018'!P465,0)</f>
        <v>0</v>
      </c>
      <c r="I465" s="28">
        <f>ROUND('Consumo Real CadÚnico - MAI2018'!N465,0)</f>
        <v>0</v>
      </c>
      <c r="J465" s="146">
        <v>100</v>
      </c>
      <c r="K465" s="114">
        <v>0</v>
      </c>
      <c r="L465" s="2">
        <f t="shared" si="49"/>
        <v>11.708730515625</v>
      </c>
      <c r="M465" s="2">
        <f t="shared" ca="1" si="55"/>
        <v>5052.8876256562498</v>
      </c>
      <c r="N465" s="2">
        <f t="shared" ca="1" si="52"/>
        <v>5052.8876256562498</v>
      </c>
      <c r="O465" s="2">
        <f t="shared" ca="1" si="53"/>
        <v>10105.7752513125</v>
      </c>
      <c r="P465" s="2">
        <f t="shared" ca="1" si="50"/>
        <v>0</v>
      </c>
      <c r="Q465" s="2">
        <f t="shared" ca="1" si="51"/>
        <v>0</v>
      </c>
      <c r="R465" s="2">
        <f t="shared" ca="1" si="54"/>
        <v>0</v>
      </c>
      <c r="S465" s="21"/>
      <c r="T465" s="21"/>
    </row>
    <row r="466" spans="7:20">
      <c r="G466" s="146">
        <v>460</v>
      </c>
      <c r="H466" s="28">
        <f>ROUND('Consumo Real CadÚnico - MAI2018'!P466,0)</f>
        <v>0</v>
      </c>
      <c r="I466" s="28">
        <f>ROUND('Consumo Real CadÚnico - MAI2018'!N466,0)</f>
        <v>0</v>
      </c>
      <c r="J466" s="146">
        <v>100</v>
      </c>
      <c r="K466" s="2">
        <v>0</v>
      </c>
      <c r="L466" s="2">
        <f t="shared" si="49"/>
        <v>11.708730515625</v>
      </c>
      <c r="M466" s="2">
        <f t="shared" ca="1" si="55"/>
        <v>5064.5963561718745</v>
      </c>
      <c r="N466" s="2">
        <f t="shared" ca="1" si="52"/>
        <v>5064.5963561718745</v>
      </c>
      <c r="O466" s="2">
        <f t="shared" ca="1" si="53"/>
        <v>10129.192712343749</v>
      </c>
      <c r="P466" s="2">
        <f t="shared" ca="1" si="50"/>
        <v>0</v>
      </c>
      <c r="Q466" s="2">
        <f t="shared" ca="1" si="51"/>
        <v>0</v>
      </c>
      <c r="R466" s="2">
        <f t="shared" ca="1" si="54"/>
        <v>0</v>
      </c>
      <c r="S466" s="21"/>
      <c r="T466" s="21"/>
    </row>
    <row r="467" spans="7:20">
      <c r="G467" s="146">
        <v>461</v>
      </c>
      <c r="H467" s="28">
        <f>ROUND('Consumo Real CadÚnico - MAI2018'!P467,0)</f>
        <v>0</v>
      </c>
      <c r="I467" s="28">
        <f>ROUND('Consumo Real CadÚnico - MAI2018'!N467,0)</f>
        <v>0</v>
      </c>
      <c r="J467" s="146">
        <v>100</v>
      </c>
      <c r="K467" s="114">
        <v>0</v>
      </c>
      <c r="L467" s="2">
        <f t="shared" si="49"/>
        <v>11.708730515625</v>
      </c>
      <c r="M467" s="2">
        <f t="shared" ca="1" si="55"/>
        <v>5076.3050866875001</v>
      </c>
      <c r="N467" s="2">
        <f t="shared" ca="1" si="52"/>
        <v>5076.3050866875001</v>
      </c>
      <c r="O467" s="2">
        <f t="shared" ca="1" si="53"/>
        <v>10152.610173375</v>
      </c>
      <c r="P467" s="2">
        <f t="shared" ca="1" si="50"/>
        <v>0</v>
      </c>
      <c r="Q467" s="2">
        <f t="shared" ca="1" si="51"/>
        <v>0</v>
      </c>
      <c r="R467" s="2">
        <f t="shared" ca="1" si="54"/>
        <v>0</v>
      </c>
      <c r="S467" s="21"/>
      <c r="T467" s="21"/>
    </row>
    <row r="468" spans="7:20">
      <c r="G468" s="146">
        <v>462</v>
      </c>
      <c r="H468" s="28">
        <f>ROUND('Consumo Real CadÚnico - MAI2018'!P468,0)</f>
        <v>0</v>
      </c>
      <c r="I468" s="28">
        <f>ROUND('Consumo Real CadÚnico - MAI2018'!N468,0)</f>
        <v>0</v>
      </c>
      <c r="J468" s="146">
        <v>100</v>
      </c>
      <c r="K468" s="2">
        <v>0</v>
      </c>
      <c r="L468" s="2">
        <f t="shared" si="49"/>
        <v>11.708730515625</v>
      </c>
      <c r="M468" s="2">
        <f t="shared" ca="1" si="55"/>
        <v>5088.0138172031247</v>
      </c>
      <c r="N468" s="2">
        <f t="shared" ca="1" si="52"/>
        <v>5088.0138172031247</v>
      </c>
      <c r="O468" s="2">
        <f t="shared" ca="1" si="53"/>
        <v>10176.027634406249</v>
      </c>
      <c r="P468" s="2">
        <f t="shared" ca="1" si="50"/>
        <v>0</v>
      </c>
      <c r="Q468" s="2">
        <f t="shared" ca="1" si="51"/>
        <v>0</v>
      </c>
      <c r="R468" s="2">
        <f t="shared" ca="1" si="54"/>
        <v>0</v>
      </c>
      <c r="S468" s="21"/>
      <c r="T468" s="21"/>
    </row>
    <row r="469" spans="7:20">
      <c r="G469" s="146">
        <v>463</v>
      </c>
      <c r="H469" s="28">
        <f>ROUND('Consumo Real CadÚnico - MAI2018'!P469,0)</f>
        <v>0</v>
      </c>
      <c r="I469" s="28">
        <f>ROUND('Consumo Real CadÚnico - MAI2018'!N469,0)</f>
        <v>0</v>
      </c>
      <c r="J469" s="146">
        <v>100</v>
      </c>
      <c r="K469" s="114">
        <v>0</v>
      </c>
      <c r="L469" s="2">
        <f t="shared" si="49"/>
        <v>11.708730515625</v>
      </c>
      <c r="M469" s="2">
        <f t="shared" ca="1" si="55"/>
        <v>5099.7225477187494</v>
      </c>
      <c r="N469" s="2">
        <f t="shared" ca="1" si="52"/>
        <v>5099.7225477187494</v>
      </c>
      <c r="O469" s="2">
        <f t="shared" ca="1" si="53"/>
        <v>10199.445095437499</v>
      </c>
      <c r="P469" s="2">
        <f t="shared" ca="1" si="50"/>
        <v>0</v>
      </c>
      <c r="Q469" s="2">
        <f t="shared" ca="1" si="51"/>
        <v>0</v>
      </c>
      <c r="R469" s="2">
        <f t="shared" ca="1" si="54"/>
        <v>0</v>
      </c>
      <c r="S469" s="21"/>
      <c r="T469" s="21"/>
    </row>
    <row r="470" spans="7:20">
      <c r="G470" s="146">
        <v>464</v>
      </c>
      <c r="H470" s="28">
        <f>ROUND('Consumo Real CadÚnico - MAI2018'!P470,0)</f>
        <v>0</v>
      </c>
      <c r="I470" s="28">
        <f>ROUND('Consumo Real CadÚnico - MAI2018'!N470,0)</f>
        <v>0</v>
      </c>
      <c r="J470" s="146">
        <v>100</v>
      </c>
      <c r="K470" s="2">
        <v>0</v>
      </c>
      <c r="L470" s="2">
        <f t="shared" si="49"/>
        <v>11.708730515625</v>
      </c>
      <c r="M470" s="2">
        <f t="shared" ca="1" si="55"/>
        <v>5111.431278234375</v>
      </c>
      <c r="N470" s="2">
        <f t="shared" ca="1" si="52"/>
        <v>5111.431278234375</v>
      </c>
      <c r="O470" s="2">
        <f t="shared" ca="1" si="53"/>
        <v>10222.86255646875</v>
      </c>
      <c r="P470" s="2">
        <f t="shared" ca="1" si="50"/>
        <v>0</v>
      </c>
      <c r="Q470" s="2">
        <f t="shared" ca="1" si="51"/>
        <v>0</v>
      </c>
      <c r="R470" s="2">
        <f t="shared" ca="1" si="54"/>
        <v>0</v>
      </c>
      <c r="S470" s="21"/>
      <c r="T470" s="21"/>
    </row>
    <row r="471" spans="7:20">
      <c r="G471" s="146">
        <v>465</v>
      </c>
      <c r="H471" s="28">
        <f>ROUND('Consumo Real CadÚnico - MAI2018'!P471,0)</f>
        <v>0</v>
      </c>
      <c r="I471" s="28">
        <f>ROUND('Consumo Real CadÚnico - MAI2018'!N471,0)</f>
        <v>0</v>
      </c>
      <c r="J471" s="146">
        <v>100</v>
      </c>
      <c r="K471" s="114">
        <v>0</v>
      </c>
      <c r="L471" s="2">
        <f t="shared" si="49"/>
        <v>11.708730515625</v>
      </c>
      <c r="M471" s="2">
        <f t="shared" ca="1" si="55"/>
        <v>5123.1400087499997</v>
      </c>
      <c r="N471" s="2">
        <f t="shared" ca="1" si="52"/>
        <v>5123.1400087499997</v>
      </c>
      <c r="O471" s="2">
        <f t="shared" ca="1" si="53"/>
        <v>10246.280017499999</v>
      </c>
      <c r="P471" s="2">
        <f t="shared" ca="1" si="50"/>
        <v>0</v>
      </c>
      <c r="Q471" s="2">
        <f t="shared" ca="1" si="51"/>
        <v>0</v>
      </c>
      <c r="R471" s="2">
        <f t="shared" ca="1" si="54"/>
        <v>0</v>
      </c>
      <c r="S471" s="21"/>
      <c r="T471" s="21"/>
    </row>
    <row r="472" spans="7:20">
      <c r="G472" s="146">
        <v>466</v>
      </c>
      <c r="H472" s="28">
        <f>ROUND('Consumo Real CadÚnico - MAI2018'!P472,0)</f>
        <v>0</v>
      </c>
      <c r="I472" s="28">
        <f>ROUND('Consumo Real CadÚnico - MAI2018'!N472,0)</f>
        <v>0</v>
      </c>
      <c r="J472" s="146">
        <v>100</v>
      </c>
      <c r="K472" s="2">
        <v>0</v>
      </c>
      <c r="L472" s="2">
        <f t="shared" si="49"/>
        <v>11.708730515625</v>
      </c>
      <c r="M472" s="2">
        <f t="shared" ca="1" si="55"/>
        <v>5134.8487392656252</v>
      </c>
      <c r="N472" s="2">
        <f t="shared" ca="1" si="52"/>
        <v>5134.8487392656252</v>
      </c>
      <c r="O472" s="2">
        <f t="shared" ca="1" si="53"/>
        <v>10269.69747853125</v>
      </c>
      <c r="P472" s="2">
        <f t="shared" ca="1" si="50"/>
        <v>0</v>
      </c>
      <c r="Q472" s="2">
        <f t="shared" ca="1" si="51"/>
        <v>0</v>
      </c>
      <c r="R472" s="2">
        <f t="shared" ca="1" si="54"/>
        <v>0</v>
      </c>
      <c r="S472" s="21"/>
      <c r="T472" s="21"/>
    </row>
    <row r="473" spans="7:20">
      <c r="G473" s="146">
        <v>467</v>
      </c>
      <c r="H473" s="28">
        <f>ROUND('Consumo Real CadÚnico - MAI2018'!P473,0)</f>
        <v>0</v>
      </c>
      <c r="I473" s="28">
        <f>ROUND('Consumo Real CadÚnico - MAI2018'!N473,0)</f>
        <v>0</v>
      </c>
      <c r="J473" s="146">
        <v>100</v>
      </c>
      <c r="K473" s="114">
        <v>0</v>
      </c>
      <c r="L473" s="2">
        <f t="shared" si="49"/>
        <v>11.708730515625</v>
      </c>
      <c r="M473" s="2">
        <f t="shared" ca="1" si="55"/>
        <v>5146.5574697812499</v>
      </c>
      <c r="N473" s="2">
        <f t="shared" ca="1" si="52"/>
        <v>5146.5574697812499</v>
      </c>
      <c r="O473" s="2">
        <f t="shared" ca="1" si="53"/>
        <v>10293.1149395625</v>
      </c>
      <c r="P473" s="2">
        <f t="shared" ca="1" si="50"/>
        <v>0</v>
      </c>
      <c r="Q473" s="2">
        <f t="shared" ca="1" si="51"/>
        <v>0</v>
      </c>
      <c r="R473" s="2">
        <f t="shared" ca="1" si="54"/>
        <v>0</v>
      </c>
      <c r="S473" s="21"/>
      <c r="T473" s="21"/>
    </row>
    <row r="474" spans="7:20">
      <c r="G474" s="146">
        <v>468</v>
      </c>
      <c r="H474" s="28">
        <f>ROUND('Consumo Real CadÚnico - MAI2018'!P474,0)</f>
        <v>0</v>
      </c>
      <c r="I474" s="28">
        <f>ROUND('Consumo Real CadÚnico - MAI2018'!N474,0)</f>
        <v>0</v>
      </c>
      <c r="J474" s="146">
        <v>100</v>
      </c>
      <c r="K474" s="2">
        <v>0</v>
      </c>
      <c r="L474" s="2">
        <f t="shared" si="49"/>
        <v>11.708730515625</v>
      </c>
      <c r="M474" s="2">
        <f t="shared" ca="1" si="55"/>
        <v>5158.2662002968746</v>
      </c>
      <c r="N474" s="2">
        <f t="shared" ca="1" si="52"/>
        <v>5158.2662002968746</v>
      </c>
      <c r="O474" s="2">
        <f t="shared" ca="1" si="53"/>
        <v>10316.532400593749</v>
      </c>
      <c r="P474" s="2">
        <f t="shared" ca="1" si="50"/>
        <v>0</v>
      </c>
      <c r="Q474" s="2">
        <f t="shared" ca="1" si="51"/>
        <v>0</v>
      </c>
      <c r="R474" s="2">
        <f t="shared" ca="1" si="54"/>
        <v>0</v>
      </c>
      <c r="S474" s="21"/>
      <c r="T474" s="21"/>
    </row>
    <row r="475" spans="7:20">
      <c r="G475" s="146">
        <v>469</v>
      </c>
      <c r="H475" s="28">
        <f>ROUND('Consumo Real CadÚnico - MAI2018'!P475,0)</f>
        <v>0</v>
      </c>
      <c r="I475" s="28">
        <f>ROUND('Consumo Real CadÚnico - MAI2018'!N475,0)</f>
        <v>0</v>
      </c>
      <c r="J475" s="146">
        <v>100</v>
      </c>
      <c r="K475" s="114">
        <v>0</v>
      </c>
      <c r="L475" s="2">
        <f t="shared" si="49"/>
        <v>11.708730515625</v>
      </c>
      <c r="M475" s="2">
        <f t="shared" ca="1" si="55"/>
        <v>5169.9749308125001</v>
      </c>
      <c r="N475" s="2">
        <f t="shared" ca="1" si="52"/>
        <v>5169.9749308125001</v>
      </c>
      <c r="O475" s="2">
        <f t="shared" ca="1" si="53"/>
        <v>10339.949861625</v>
      </c>
      <c r="P475" s="2">
        <f t="shared" ca="1" si="50"/>
        <v>0</v>
      </c>
      <c r="Q475" s="2">
        <f t="shared" ca="1" si="51"/>
        <v>0</v>
      </c>
      <c r="R475" s="2">
        <f t="shared" ca="1" si="54"/>
        <v>0</v>
      </c>
      <c r="S475" s="21"/>
      <c r="T475" s="21"/>
    </row>
    <row r="476" spans="7:20">
      <c r="G476" s="146">
        <v>470</v>
      </c>
      <c r="H476" s="28">
        <f>ROUND('Consumo Real CadÚnico - MAI2018'!P476,0)</f>
        <v>0</v>
      </c>
      <c r="I476" s="28">
        <f>ROUND('Consumo Real CadÚnico - MAI2018'!N476,0)</f>
        <v>0</v>
      </c>
      <c r="J476" s="146">
        <v>100</v>
      </c>
      <c r="K476" s="2">
        <v>0</v>
      </c>
      <c r="L476" s="2">
        <f t="shared" si="49"/>
        <v>11.708730515625</v>
      </c>
      <c r="M476" s="2">
        <f t="shared" ca="1" si="55"/>
        <v>5181.6836613281248</v>
      </c>
      <c r="N476" s="2">
        <f t="shared" ca="1" si="52"/>
        <v>5181.6836613281248</v>
      </c>
      <c r="O476" s="2">
        <f t="shared" ca="1" si="53"/>
        <v>10363.36732265625</v>
      </c>
      <c r="P476" s="2">
        <f t="shared" ca="1" si="50"/>
        <v>0</v>
      </c>
      <c r="Q476" s="2">
        <f t="shared" ca="1" si="51"/>
        <v>0</v>
      </c>
      <c r="R476" s="2">
        <f t="shared" ca="1" si="54"/>
        <v>0</v>
      </c>
      <c r="S476" s="21"/>
      <c r="T476" s="21"/>
    </row>
    <row r="477" spans="7:20">
      <c r="G477" s="146">
        <v>471</v>
      </c>
      <c r="H477" s="28">
        <f>ROUND('Consumo Real CadÚnico - MAI2018'!P477,0)</f>
        <v>0</v>
      </c>
      <c r="I477" s="28">
        <f>ROUND('Consumo Real CadÚnico - MAI2018'!N477,0)</f>
        <v>0</v>
      </c>
      <c r="J477" s="146">
        <v>100</v>
      </c>
      <c r="K477" s="114">
        <v>0</v>
      </c>
      <c r="L477" s="2">
        <f t="shared" si="49"/>
        <v>11.708730515625</v>
      </c>
      <c r="M477" s="2">
        <f t="shared" ca="1" si="55"/>
        <v>5193.3923918437495</v>
      </c>
      <c r="N477" s="2">
        <f t="shared" ca="1" si="52"/>
        <v>5193.3923918437495</v>
      </c>
      <c r="O477" s="2">
        <f t="shared" ca="1" si="53"/>
        <v>10386.784783687499</v>
      </c>
      <c r="P477" s="2">
        <f t="shared" ca="1" si="50"/>
        <v>0</v>
      </c>
      <c r="Q477" s="2">
        <f t="shared" ca="1" si="51"/>
        <v>0</v>
      </c>
      <c r="R477" s="2">
        <f t="shared" ca="1" si="54"/>
        <v>0</v>
      </c>
      <c r="S477" s="21"/>
      <c r="T477" s="21"/>
    </row>
    <row r="478" spans="7:20">
      <c r="G478" s="146">
        <v>472</v>
      </c>
      <c r="H478" s="28">
        <f>ROUND('Consumo Real CadÚnico - MAI2018'!P478,0)</f>
        <v>0</v>
      </c>
      <c r="I478" s="28">
        <f>ROUND('Consumo Real CadÚnico - MAI2018'!N478,0)</f>
        <v>0</v>
      </c>
      <c r="J478" s="146">
        <v>100</v>
      </c>
      <c r="K478" s="2">
        <v>0</v>
      </c>
      <c r="L478" s="2">
        <f t="shared" si="49"/>
        <v>11.708730515625</v>
      </c>
      <c r="M478" s="2">
        <f t="shared" ca="1" si="55"/>
        <v>5205.101122359375</v>
      </c>
      <c r="N478" s="2">
        <f t="shared" ca="1" si="52"/>
        <v>5205.101122359375</v>
      </c>
      <c r="O478" s="2">
        <f t="shared" ca="1" si="53"/>
        <v>10410.20224471875</v>
      </c>
      <c r="P478" s="2">
        <f t="shared" ca="1" si="50"/>
        <v>0</v>
      </c>
      <c r="Q478" s="2">
        <f t="shared" ca="1" si="51"/>
        <v>0</v>
      </c>
      <c r="R478" s="2">
        <f t="shared" ca="1" si="54"/>
        <v>0</v>
      </c>
      <c r="S478" s="21"/>
      <c r="T478" s="21"/>
    </row>
    <row r="479" spans="7:20">
      <c r="G479" s="146">
        <v>473</v>
      </c>
      <c r="H479" s="28">
        <f>ROUND('Consumo Real CadÚnico - MAI2018'!P479,0)</f>
        <v>0</v>
      </c>
      <c r="I479" s="28">
        <f>ROUND('Consumo Real CadÚnico - MAI2018'!N479,0)</f>
        <v>0</v>
      </c>
      <c r="J479" s="146">
        <v>100</v>
      </c>
      <c r="K479" s="114">
        <v>0</v>
      </c>
      <c r="L479" s="2">
        <f t="shared" si="49"/>
        <v>11.708730515625</v>
      </c>
      <c r="M479" s="2">
        <f t="shared" ca="1" si="55"/>
        <v>5216.8098528749997</v>
      </c>
      <c r="N479" s="2">
        <f t="shared" ca="1" si="52"/>
        <v>5216.8098528749997</v>
      </c>
      <c r="O479" s="2">
        <f t="shared" ca="1" si="53"/>
        <v>10433.619705749999</v>
      </c>
      <c r="P479" s="2">
        <f t="shared" ca="1" si="50"/>
        <v>0</v>
      </c>
      <c r="Q479" s="2">
        <f t="shared" ca="1" si="51"/>
        <v>0</v>
      </c>
      <c r="R479" s="2">
        <f t="shared" ca="1" si="54"/>
        <v>0</v>
      </c>
      <c r="S479" s="21"/>
      <c r="T479" s="21"/>
    </row>
    <row r="480" spans="7:20">
      <c r="G480" s="146">
        <v>474</v>
      </c>
      <c r="H480" s="28">
        <f>ROUND('Consumo Real CadÚnico - MAI2018'!P480,0)</f>
        <v>0</v>
      </c>
      <c r="I480" s="28">
        <f>ROUND('Consumo Real CadÚnico - MAI2018'!N480,0)</f>
        <v>0</v>
      </c>
      <c r="J480" s="146">
        <v>100</v>
      </c>
      <c r="K480" s="2">
        <v>0</v>
      </c>
      <c r="L480" s="2">
        <f t="shared" si="49"/>
        <v>11.708730515625</v>
      </c>
      <c r="M480" s="2">
        <f t="shared" ca="1" si="55"/>
        <v>5228.5185833906253</v>
      </c>
      <c r="N480" s="2">
        <f t="shared" ca="1" si="52"/>
        <v>5228.5185833906253</v>
      </c>
      <c r="O480" s="2">
        <f t="shared" ca="1" si="53"/>
        <v>10457.037166781251</v>
      </c>
      <c r="P480" s="2">
        <f t="shared" ca="1" si="50"/>
        <v>0</v>
      </c>
      <c r="Q480" s="2">
        <f t="shared" ca="1" si="51"/>
        <v>0</v>
      </c>
      <c r="R480" s="2">
        <f t="shared" ca="1" si="54"/>
        <v>0</v>
      </c>
      <c r="S480" s="21"/>
      <c r="T480" s="21"/>
    </row>
    <row r="481" spans="7:20">
      <c r="G481" s="146">
        <v>475</v>
      </c>
      <c r="H481" s="28">
        <f>ROUND('Consumo Real CadÚnico - MAI2018'!P481,0)</f>
        <v>0</v>
      </c>
      <c r="I481" s="28">
        <f>ROUND('Consumo Real CadÚnico - MAI2018'!N481,0)</f>
        <v>0</v>
      </c>
      <c r="J481" s="146">
        <v>100</v>
      </c>
      <c r="K481" s="114">
        <v>0</v>
      </c>
      <c r="L481" s="2">
        <f t="shared" si="49"/>
        <v>11.708730515625</v>
      </c>
      <c r="M481" s="2">
        <f t="shared" ca="1" si="55"/>
        <v>5240.2273139062499</v>
      </c>
      <c r="N481" s="2">
        <f t="shared" ca="1" si="52"/>
        <v>5240.2273139062499</v>
      </c>
      <c r="O481" s="2">
        <f t="shared" ca="1" si="53"/>
        <v>10480.4546278125</v>
      </c>
      <c r="P481" s="2">
        <f t="shared" ca="1" si="50"/>
        <v>0</v>
      </c>
      <c r="Q481" s="2">
        <f t="shared" ca="1" si="51"/>
        <v>0</v>
      </c>
      <c r="R481" s="2">
        <f t="shared" ca="1" si="54"/>
        <v>0</v>
      </c>
      <c r="S481" s="21"/>
      <c r="T481" s="21"/>
    </row>
    <row r="482" spans="7:20">
      <c r="G482" s="146">
        <v>476</v>
      </c>
      <c r="H482" s="28">
        <f>ROUND('Consumo Real CadÚnico - MAI2018'!P482,0)</f>
        <v>0</v>
      </c>
      <c r="I482" s="28">
        <f>ROUND('Consumo Real CadÚnico - MAI2018'!N482,0)</f>
        <v>0</v>
      </c>
      <c r="J482" s="146">
        <v>100</v>
      </c>
      <c r="K482" s="2">
        <v>0</v>
      </c>
      <c r="L482" s="2">
        <f t="shared" si="49"/>
        <v>11.708730515625</v>
      </c>
      <c r="M482" s="2">
        <f t="shared" ca="1" si="55"/>
        <v>5251.9360444218746</v>
      </c>
      <c r="N482" s="2">
        <f t="shared" ca="1" si="52"/>
        <v>5251.9360444218746</v>
      </c>
      <c r="O482" s="2">
        <f t="shared" ca="1" si="53"/>
        <v>10503.872088843749</v>
      </c>
      <c r="P482" s="2">
        <f t="shared" ca="1" si="50"/>
        <v>0</v>
      </c>
      <c r="Q482" s="2">
        <f t="shared" ca="1" si="51"/>
        <v>0</v>
      </c>
      <c r="R482" s="2">
        <f t="shared" ca="1" si="54"/>
        <v>0</v>
      </c>
      <c r="S482" s="21"/>
      <c r="T482" s="21"/>
    </row>
    <row r="483" spans="7:20">
      <c r="G483" s="146">
        <v>477</v>
      </c>
      <c r="H483" s="28">
        <f>ROUND('Consumo Real CadÚnico - MAI2018'!P483,0)</f>
        <v>0</v>
      </c>
      <c r="I483" s="28">
        <f>ROUND('Consumo Real CadÚnico - MAI2018'!N483,0)</f>
        <v>0</v>
      </c>
      <c r="J483" s="146">
        <v>100</v>
      </c>
      <c r="K483" s="114">
        <v>0</v>
      </c>
      <c r="L483" s="2">
        <f t="shared" si="49"/>
        <v>11.708730515625</v>
      </c>
      <c r="M483" s="2">
        <f t="shared" ca="1" si="55"/>
        <v>5263.6447749375002</v>
      </c>
      <c r="N483" s="2">
        <f t="shared" ca="1" si="52"/>
        <v>5263.6447749375002</v>
      </c>
      <c r="O483" s="2">
        <f t="shared" ca="1" si="53"/>
        <v>10527.289549875</v>
      </c>
      <c r="P483" s="2">
        <f t="shared" ca="1" si="50"/>
        <v>0</v>
      </c>
      <c r="Q483" s="2">
        <f t="shared" ca="1" si="51"/>
        <v>0</v>
      </c>
      <c r="R483" s="2">
        <f t="shared" ca="1" si="54"/>
        <v>0</v>
      </c>
      <c r="S483" s="21"/>
      <c r="T483" s="21"/>
    </row>
    <row r="484" spans="7:20">
      <c r="G484" s="146">
        <v>478</v>
      </c>
      <c r="H484" s="28">
        <f>ROUND('Consumo Real CadÚnico - MAI2018'!P484,0)</f>
        <v>0</v>
      </c>
      <c r="I484" s="28">
        <f>ROUND('Consumo Real CadÚnico - MAI2018'!N484,0)</f>
        <v>0</v>
      </c>
      <c r="J484" s="146">
        <v>100</v>
      </c>
      <c r="K484" s="2">
        <v>0</v>
      </c>
      <c r="L484" s="2">
        <f t="shared" si="49"/>
        <v>11.708730515625</v>
      </c>
      <c r="M484" s="2">
        <f t="shared" ca="1" si="55"/>
        <v>5275.3535054531249</v>
      </c>
      <c r="N484" s="2">
        <f t="shared" ca="1" si="52"/>
        <v>5275.3535054531249</v>
      </c>
      <c r="O484" s="2">
        <f t="shared" ca="1" si="53"/>
        <v>10550.70701090625</v>
      </c>
      <c r="P484" s="2">
        <f t="shared" ca="1" si="50"/>
        <v>0</v>
      </c>
      <c r="Q484" s="2">
        <f t="shared" ca="1" si="51"/>
        <v>0</v>
      </c>
      <c r="R484" s="2">
        <f t="shared" ca="1" si="54"/>
        <v>0</v>
      </c>
      <c r="S484" s="21"/>
      <c r="T484" s="21"/>
    </row>
    <row r="485" spans="7:20">
      <c r="G485" s="146">
        <v>479</v>
      </c>
      <c r="H485" s="28">
        <f>ROUND('Consumo Real CadÚnico - MAI2018'!P485,0)</f>
        <v>0</v>
      </c>
      <c r="I485" s="28">
        <f>ROUND('Consumo Real CadÚnico - MAI2018'!N485,0)</f>
        <v>0</v>
      </c>
      <c r="J485" s="146">
        <v>100</v>
      </c>
      <c r="K485" s="114">
        <v>0</v>
      </c>
      <c r="L485" s="2">
        <f t="shared" si="49"/>
        <v>11.708730515625</v>
      </c>
      <c r="M485" s="2">
        <f t="shared" ca="1" si="55"/>
        <v>5287.0622359687495</v>
      </c>
      <c r="N485" s="2">
        <f t="shared" ca="1" si="52"/>
        <v>5287.0622359687495</v>
      </c>
      <c r="O485" s="2">
        <f t="shared" ca="1" si="53"/>
        <v>10574.124471937499</v>
      </c>
      <c r="P485" s="2">
        <f t="shared" ca="1" si="50"/>
        <v>0</v>
      </c>
      <c r="Q485" s="2">
        <f t="shared" ca="1" si="51"/>
        <v>0</v>
      </c>
      <c r="R485" s="2">
        <f t="shared" ca="1" si="54"/>
        <v>0</v>
      </c>
      <c r="S485" s="21"/>
      <c r="T485" s="21"/>
    </row>
    <row r="486" spans="7:20">
      <c r="G486" s="146">
        <v>480</v>
      </c>
      <c r="H486" s="28">
        <f>ROUND('Consumo Real CadÚnico - MAI2018'!P486,0)</f>
        <v>0</v>
      </c>
      <c r="I486" s="28">
        <f>ROUND('Consumo Real CadÚnico - MAI2018'!N486,0)</f>
        <v>0</v>
      </c>
      <c r="J486" s="146">
        <v>100</v>
      </c>
      <c r="K486" s="2">
        <v>0</v>
      </c>
      <c r="L486" s="2">
        <f t="shared" si="49"/>
        <v>11.708730515625</v>
      </c>
      <c r="M486" s="2">
        <f t="shared" ca="1" si="55"/>
        <v>5298.7709664843751</v>
      </c>
      <c r="N486" s="2">
        <f t="shared" ca="1" si="52"/>
        <v>5298.7709664843751</v>
      </c>
      <c r="O486" s="2">
        <f t="shared" ca="1" si="53"/>
        <v>10597.54193296875</v>
      </c>
      <c r="P486" s="2">
        <f t="shared" ca="1" si="50"/>
        <v>0</v>
      </c>
      <c r="Q486" s="2">
        <f t="shared" ca="1" si="51"/>
        <v>0</v>
      </c>
      <c r="R486" s="2">
        <f t="shared" ca="1" si="54"/>
        <v>0</v>
      </c>
      <c r="S486" s="21"/>
      <c r="T486" s="21"/>
    </row>
    <row r="487" spans="7:20">
      <c r="G487" s="146">
        <v>481</v>
      </c>
      <c r="H487" s="28">
        <f>ROUND('Consumo Real CadÚnico - MAI2018'!P487,0)</f>
        <v>0</v>
      </c>
      <c r="I487" s="28">
        <f>ROUND('Consumo Real CadÚnico - MAI2018'!N487,0)</f>
        <v>0</v>
      </c>
      <c r="J487" s="146">
        <v>100</v>
      </c>
      <c r="K487" s="114">
        <v>0</v>
      </c>
      <c r="L487" s="2">
        <f t="shared" si="49"/>
        <v>11.708730515625</v>
      </c>
      <c r="M487" s="2">
        <f t="shared" ca="1" si="55"/>
        <v>5310.4796969999998</v>
      </c>
      <c r="N487" s="2">
        <f t="shared" ca="1" si="52"/>
        <v>5310.4796969999998</v>
      </c>
      <c r="O487" s="2">
        <f t="shared" ca="1" si="53"/>
        <v>10620.959394</v>
      </c>
      <c r="P487" s="2">
        <f t="shared" ca="1" si="50"/>
        <v>0</v>
      </c>
      <c r="Q487" s="2">
        <f t="shared" ca="1" si="51"/>
        <v>0</v>
      </c>
      <c r="R487" s="2">
        <f t="shared" ca="1" si="54"/>
        <v>0</v>
      </c>
      <c r="S487" s="21"/>
      <c r="T487" s="21"/>
    </row>
    <row r="488" spans="7:20">
      <c r="G488" s="146">
        <v>482</v>
      </c>
      <c r="H488" s="28">
        <f>ROUND('Consumo Real CadÚnico - MAI2018'!P488,0)</f>
        <v>0</v>
      </c>
      <c r="I488" s="28">
        <f>ROUND('Consumo Real CadÚnico - MAI2018'!N488,0)</f>
        <v>0</v>
      </c>
      <c r="J488" s="146">
        <v>100</v>
      </c>
      <c r="K488" s="2">
        <v>0</v>
      </c>
      <c r="L488" s="2">
        <f t="shared" si="49"/>
        <v>11.708730515625</v>
      </c>
      <c r="M488" s="2">
        <f t="shared" ca="1" si="55"/>
        <v>5322.1884275156244</v>
      </c>
      <c r="N488" s="2">
        <f t="shared" ca="1" si="52"/>
        <v>5322.1884275156244</v>
      </c>
      <c r="O488" s="2">
        <f t="shared" ca="1" si="53"/>
        <v>10644.376855031249</v>
      </c>
      <c r="P488" s="2">
        <f t="shared" ca="1" si="50"/>
        <v>0</v>
      </c>
      <c r="Q488" s="2">
        <f t="shared" ca="1" si="51"/>
        <v>0</v>
      </c>
      <c r="R488" s="2">
        <f t="shared" ca="1" si="54"/>
        <v>0</v>
      </c>
      <c r="S488" s="21"/>
      <c r="T488" s="21"/>
    </row>
    <row r="489" spans="7:20">
      <c r="G489" s="146">
        <v>483</v>
      </c>
      <c r="H489" s="28">
        <f>ROUND('Consumo Real CadÚnico - MAI2018'!P489,0)</f>
        <v>0</v>
      </c>
      <c r="I489" s="28">
        <f>ROUND('Consumo Real CadÚnico - MAI2018'!N489,0)</f>
        <v>0</v>
      </c>
      <c r="J489" s="146">
        <v>100</v>
      </c>
      <c r="K489" s="114">
        <v>0</v>
      </c>
      <c r="L489" s="2">
        <f t="shared" si="49"/>
        <v>11.708730515625</v>
      </c>
      <c r="M489" s="2">
        <f t="shared" ca="1" si="55"/>
        <v>5333.89715803125</v>
      </c>
      <c r="N489" s="2">
        <f t="shared" ca="1" si="52"/>
        <v>5333.89715803125</v>
      </c>
      <c r="O489" s="2">
        <f t="shared" ca="1" si="53"/>
        <v>10667.7943160625</v>
      </c>
      <c r="P489" s="2">
        <f t="shared" ca="1" si="50"/>
        <v>0</v>
      </c>
      <c r="Q489" s="2">
        <f t="shared" ca="1" si="51"/>
        <v>0</v>
      </c>
      <c r="R489" s="2">
        <f t="shared" ca="1" si="54"/>
        <v>0</v>
      </c>
      <c r="S489" s="21"/>
      <c r="T489" s="21"/>
    </row>
    <row r="490" spans="7:20">
      <c r="G490" s="146">
        <v>484</v>
      </c>
      <c r="H490" s="28">
        <f>ROUND('Consumo Real CadÚnico - MAI2018'!P490,0)</f>
        <v>0</v>
      </c>
      <c r="I490" s="28">
        <f>ROUND('Consumo Real CadÚnico - MAI2018'!N490,0)</f>
        <v>0</v>
      </c>
      <c r="J490" s="146">
        <v>100</v>
      </c>
      <c r="K490" s="2">
        <v>0</v>
      </c>
      <c r="L490" s="2">
        <f t="shared" si="49"/>
        <v>11.708730515625</v>
      </c>
      <c r="M490" s="2">
        <f t="shared" ca="1" si="55"/>
        <v>5345.6058885468747</v>
      </c>
      <c r="N490" s="2">
        <f t="shared" ca="1" si="52"/>
        <v>5345.6058885468747</v>
      </c>
      <c r="O490" s="2">
        <f t="shared" ca="1" si="53"/>
        <v>10691.211777093749</v>
      </c>
      <c r="P490" s="2">
        <f t="shared" ca="1" si="50"/>
        <v>0</v>
      </c>
      <c r="Q490" s="2">
        <f t="shared" ca="1" si="51"/>
        <v>0</v>
      </c>
      <c r="R490" s="2">
        <f t="shared" ca="1" si="54"/>
        <v>0</v>
      </c>
      <c r="S490" s="21"/>
      <c r="T490" s="21"/>
    </row>
    <row r="491" spans="7:20">
      <c r="G491" s="146">
        <v>485</v>
      </c>
      <c r="H491" s="28">
        <f>ROUND('Consumo Real CadÚnico - MAI2018'!P491,0)</f>
        <v>0</v>
      </c>
      <c r="I491" s="28">
        <f>ROUND('Consumo Real CadÚnico - MAI2018'!N491,0)</f>
        <v>0</v>
      </c>
      <c r="J491" s="146">
        <v>100</v>
      </c>
      <c r="K491" s="114">
        <v>0</v>
      </c>
      <c r="L491" s="2">
        <f t="shared" si="49"/>
        <v>11.708730515625</v>
      </c>
      <c r="M491" s="2">
        <f t="shared" ca="1" si="55"/>
        <v>5357.3146190625002</v>
      </c>
      <c r="N491" s="2">
        <f t="shared" ca="1" si="52"/>
        <v>5357.3146190625002</v>
      </c>
      <c r="O491" s="2">
        <f t="shared" ca="1" si="53"/>
        <v>10714.629238125</v>
      </c>
      <c r="P491" s="2">
        <f t="shared" ca="1" si="50"/>
        <v>0</v>
      </c>
      <c r="Q491" s="2">
        <f t="shared" ca="1" si="51"/>
        <v>0</v>
      </c>
      <c r="R491" s="2">
        <f t="shared" ca="1" si="54"/>
        <v>0</v>
      </c>
      <c r="S491" s="21"/>
      <c r="T491" s="21"/>
    </row>
    <row r="492" spans="7:20">
      <c r="G492" s="146">
        <v>486</v>
      </c>
      <c r="H492" s="28">
        <f>ROUND('Consumo Real CadÚnico - MAI2018'!P492,0)</f>
        <v>0</v>
      </c>
      <c r="I492" s="28">
        <f>ROUND('Consumo Real CadÚnico - MAI2018'!N492,0)</f>
        <v>0</v>
      </c>
      <c r="J492" s="146">
        <v>100</v>
      </c>
      <c r="K492" s="2">
        <v>0</v>
      </c>
      <c r="L492" s="2">
        <f t="shared" si="49"/>
        <v>11.708730515625</v>
      </c>
      <c r="M492" s="2">
        <f t="shared" ca="1" si="55"/>
        <v>5369.0233495781249</v>
      </c>
      <c r="N492" s="2">
        <f t="shared" ca="1" si="52"/>
        <v>5369.0233495781249</v>
      </c>
      <c r="O492" s="2">
        <f t="shared" ca="1" si="53"/>
        <v>10738.04669915625</v>
      </c>
      <c r="P492" s="2">
        <f t="shared" ca="1" si="50"/>
        <v>0</v>
      </c>
      <c r="Q492" s="2">
        <f t="shared" ca="1" si="51"/>
        <v>0</v>
      </c>
      <c r="R492" s="2">
        <f t="shared" ca="1" si="54"/>
        <v>0</v>
      </c>
      <c r="S492" s="21"/>
      <c r="T492" s="21"/>
    </row>
    <row r="493" spans="7:20">
      <c r="G493" s="146">
        <v>487</v>
      </c>
      <c r="H493" s="28">
        <f>ROUND('Consumo Real CadÚnico - MAI2018'!P493,0)</f>
        <v>0</v>
      </c>
      <c r="I493" s="28">
        <f>ROUND('Consumo Real CadÚnico - MAI2018'!N493,0)</f>
        <v>0</v>
      </c>
      <c r="J493" s="146">
        <v>100</v>
      </c>
      <c r="K493" s="114">
        <v>0</v>
      </c>
      <c r="L493" s="2">
        <f t="shared" si="49"/>
        <v>11.708730515625</v>
      </c>
      <c r="M493" s="2">
        <f t="shared" ca="1" si="55"/>
        <v>5380.7320800937496</v>
      </c>
      <c r="N493" s="2">
        <f t="shared" ca="1" si="52"/>
        <v>5380.7320800937496</v>
      </c>
      <c r="O493" s="2">
        <f t="shared" ca="1" si="53"/>
        <v>10761.464160187499</v>
      </c>
      <c r="P493" s="2">
        <f t="shared" ca="1" si="50"/>
        <v>0</v>
      </c>
      <c r="Q493" s="2">
        <f t="shared" ca="1" si="51"/>
        <v>0</v>
      </c>
      <c r="R493" s="2">
        <f t="shared" ca="1" si="54"/>
        <v>0</v>
      </c>
      <c r="S493" s="21"/>
      <c r="T493" s="21"/>
    </row>
    <row r="494" spans="7:20">
      <c r="G494" s="146">
        <v>488</v>
      </c>
      <c r="H494" s="28">
        <f>ROUND('Consumo Real CadÚnico - MAI2018'!P494,0)</f>
        <v>0</v>
      </c>
      <c r="I494" s="28">
        <f>ROUND('Consumo Real CadÚnico - MAI2018'!N494,0)</f>
        <v>0</v>
      </c>
      <c r="J494" s="146">
        <v>100</v>
      </c>
      <c r="K494" s="2">
        <v>0</v>
      </c>
      <c r="L494" s="2">
        <f t="shared" si="49"/>
        <v>11.708730515625</v>
      </c>
      <c r="M494" s="2">
        <f t="shared" ca="1" si="55"/>
        <v>5392.4408106093751</v>
      </c>
      <c r="N494" s="2">
        <f t="shared" ca="1" si="52"/>
        <v>5392.4408106093751</v>
      </c>
      <c r="O494" s="2">
        <f t="shared" ca="1" si="53"/>
        <v>10784.88162121875</v>
      </c>
      <c r="P494" s="2">
        <f t="shared" ca="1" si="50"/>
        <v>0</v>
      </c>
      <c r="Q494" s="2">
        <f t="shared" ca="1" si="51"/>
        <v>0</v>
      </c>
      <c r="R494" s="2">
        <f t="shared" ca="1" si="54"/>
        <v>0</v>
      </c>
      <c r="S494" s="21"/>
      <c r="T494" s="21"/>
    </row>
    <row r="495" spans="7:20">
      <c r="G495" s="146">
        <v>489</v>
      </c>
      <c r="H495" s="28">
        <f>ROUND('Consumo Real CadÚnico - MAI2018'!P495,0)</f>
        <v>0</v>
      </c>
      <c r="I495" s="28">
        <f>ROUND('Consumo Real CadÚnico - MAI2018'!N495,0)</f>
        <v>0</v>
      </c>
      <c r="J495" s="146">
        <v>100</v>
      </c>
      <c r="K495" s="114">
        <v>0</v>
      </c>
      <c r="L495" s="2">
        <f t="shared" si="49"/>
        <v>11.708730515625</v>
      </c>
      <c r="M495" s="2">
        <f t="shared" ca="1" si="55"/>
        <v>5404.1495411249998</v>
      </c>
      <c r="N495" s="2">
        <f t="shared" ca="1" si="52"/>
        <v>5404.1495411249998</v>
      </c>
      <c r="O495" s="2">
        <f t="shared" ca="1" si="53"/>
        <v>10808.29908225</v>
      </c>
      <c r="P495" s="2">
        <f t="shared" ca="1" si="50"/>
        <v>0</v>
      </c>
      <c r="Q495" s="2">
        <f t="shared" ca="1" si="51"/>
        <v>0</v>
      </c>
      <c r="R495" s="2">
        <f t="shared" ca="1" si="54"/>
        <v>0</v>
      </c>
      <c r="S495" s="21"/>
      <c r="T495" s="21"/>
    </row>
    <row r="496" spans="7:20">
      <c r="G496" s="146">
        <v>490</v>
      </c>
      <c r="H496" s="28">
        <f>ROUND('Consumo Real CadÚnico - MAI2018'!P496,0)</f>
        <v>0</v>
      </c>
      <c r="I496" s="28">
        <f>ROUND('Consumo Real CadÚnico - MAI2018'!N496,0)</f>
        <v>0</v>
      </c>
      <c r="J496" s="146">
        <v>100</v>
      </c>
      <c r="K496" s="2">
        <v>0</v>
      </c>
      <c r="L496" s="2">
        <f t="shared" si="49"/>
        <v>11.708730515625</v>
      </c>
      <c r="M496" s="2">
        <f t="shared" ca="1" si="55"/>
        <v>5415.8582716406245</v>
      </c>
      <c r="N496" s="2">
        <f t="shared" ca="1" si="52"/>
        <v>5415.8582716406245</v>
      </c>
      <c r="O496" s="2">
        <f t="shared" ca="1" si="53"/>
        <v>10831.716543281249</v>
      </c>
      <c r="P496" s="2">
        <f t="shared" ca="1" si="50"/>
        <v>0</v>
      </c>
      <c r="Q496" s="2">
        <f t="shared" ca="1" si="51"/>
        <v>0</v>
      </c>
      <c r="R496" s="2">
        <f t="shared" ca="1" si="54"/>
        <v>0</v>
      </c>
      <c r="S496" s="21"/>
      <c r="T496" s="21"/>
    </row>
    <row r="497" spans="7:20">
      <c r="G497" s="146">
        <v>491</v>
      </c>
      <c r="H497" s="28">
        <f>ROUND('Consumo Real CadÚnico - MAI2018'!P497,0)</f>
        <v>0</v>
      </c>
      <c r="I497" s="28">
        <f>ROUND('Consumo Real CadÚnico - MAI2018'!N497,0)</f>
        <v>0</v>
      </c>
      <c r="J497" s="146">
        <v>100</v>
      </c>
      <c r="K497" s="114">
        <v>0</v>
      </c>
      <c r="L497" s="2">
        <f t="shared" si="49"/>
        <v>11.708730515625</v>
      </c>
      <c r="M497" s="2">
        <f t="shared" ca="1" si="55"/>
        <v>5427.5670021562501</v>
      </c>
      <c r="N497" s="2">
        <f t="shared" ca="1" si="52"/>
        <v>5427.5670021562501</v>
      </c>
      <c r="O497" s="2">
        <f t="shared" ca="1" si="53"/>
        <v>10855.1340043125</v>
      </c>
      <c r="P497" s="2">
        <f t="shared" ca="1" si="50"/>
        <v>0</v>
      </c>
      <c r="Q497" s="2">
        <f t="shared" ca="1" si="51"/>
        <v>0</v>
      </c>
      <c r="R497" s="2">
        <f t="shared" ca="1" si="54"/>
        <v>0</v>
      </c>
      <c r="S497" s="21"/>
      <c r="T497" s="21"/>
    </row>
    <row r="498" spans="7:20">
      <c r="G498" s="146">
        <v>492</v>
      </c>
      <c r="H498" s="28">
        <f>ROUND('Consumo Real CadÚnico - MAI2018'!P498,0)</f>
        <v>0</v>
      </c>
      <c r="I498" s="28">
        <f>ROUND('Consumo Real CadÚnico - MAI2018'!N498,0)</f>
        <v>0</v>
      </c>
      <c r="J498" s="146">
        <v>100</v>
      </c>
      <c r="K498" s="2">
        <v>0</v>
      </c>
      <c r="L498" s="2">
        <f t="shared" si="49"/>
        <v>11.708730515625</v>
      </c>
      <c r="M498" s="2">
        <f t="shared" ca="1" si="55"/>
        <v>5439.2757326718747</v>
      </c>
      <c r="N498" s="2">
        <f t="shared" ca="1" si="52"/>
        <v>5439.2757326718747</v>
      </c>
      <c r="O498" s="2">
        <f t="shared" ca="1" si="53"/>
        <v>10878.551465343749</v>
      </c>
      <c r="P498" s="2">
        <f t="shared" ca="1" si="50"/>
        <v>0</v>
      </c>
      <c r="Q498" s="2">
        <f t="shared" ca="1" si="51"/>
        <v>0</v>
      </c>
      <c r="R498" s="2">
        <f t="shared" ca="1" si="54"/>
        <v>0</v>
      </c>
      <c r="S498" s="21"/>
      <c r="T498" s="21"/>
    </row>
    <row r="499" spans="7:20">
      <c r="G499" s="146">
        <v>493</v>
      </c>
      <c r="H499" s="28">
        <f>ROUND('Consumo Real CadÚnico - MAI2018'!P499,0)</f>
        <v>0</v>
      </c>
      <c r="I499" s="28">
        <f>ROUND('Consumo Real CadÚnico - MAI2018'!N499,0)</f>
        <v>0</v>
      </c>
      <c r="J499" s="146">
        <v>100</v>
      </c>
      <c r="K499" s="114">
        <v>0</v>
      </c>
      <c r="L499" s="2">
        <f t="shared" si="49"/>
        <v>11.708730515625</v>
      </c>
      <c r="M499" s="2">
        <f t="shared" ca="1" si="55"/>
        <v>5450.9844631874994</v>
      </c>
      <c r="N499" s="2">
        <f t="shared" ca="1" si="52"/>
        <v>5450.9844631874994</v>
      </c>
      <c r="O499" s="2">
        <f t="shared" ca="1" si="53"/>
        <v>10901.968926374999</v>
      </c>
      <c r="P499" s="2">
        <f t="shared" ca="1" si="50"/>
        <v>0</v>
      </c>
      <c r="Q499" s="2">
        <f t="shared" ca="1" si="51"/>
        <v>0</v>
      </c>
      <c r="R499" s="2">
        <f t="shared" ca="1" si="54"/>
        <v>0</v>
      </c>
      <c r="S499" s="21"/>
      <c r="T499" s="21"/>
    </row>
    <row r="500" spans="7:20">
      <c r="G500" s="146">
        <v>494</v>
      </c>
      <c r="H500" s="28">
        <f>ROUND('Consumo Real CadÚnico - MAI2018'!P500,0)</f>
        <v>0</v>
      </c>
      <c r="I500" s="28">
        <f>ROUND('Consumo Real CadÚnico - MAI2018'!N500,0)</f>
        <v>0</v>
      </c>
      <c r="J500" s="146">
        <v>100</v>
      </c>
      <c r="K500" s="2">
        <v>0</v>
      </c>
      <c r="L500" s="2">
        <f t="shared" si="49"/>
        <v>11.708730515625</v>
      </c>
      <c r="M500" s="2">
        <f t="shared" ca="1" si="55"/>
        <v>5462.693193703125</v>
      </c>
      <c r="N500" s="2">
        <f t="shared" ca="1" si="52"/>
        <v>5462.693193703125</v>
      </c>
      <c r="O500" s="2">
        <f t="shared" ca="1" si="53"/>
        <v>10925.38638740625</v>
      </c>
      <c r="P500" s="2">
        <f t="shared" ca="1" si="50"/>
        <v>0</v>
      </c>
      <c r="Q500" s="2">
        <f t="shared" ca="1" si="51"/>
        <v>0</v>
      </c>
      <c r="R500" s="2">
        <f t="shared" ca="1" si="54"/>
        <v>0</v>
      </c>
      <c r="S500" s="21"/>
      <c r="T500" s="21"/>
    </row>
    <row r="501" spans="7:20">
      <c r="G501" s="146">
        <v>495</v>
      </c>
      <c r="H501" s="28">
        <f>ROUND('Consumo Real CadÚnico - MAI2018'!P501,0)</f>
        <v>0</v>
      </c>
      <c r="I501" s="28">
        <f>ROUND('Consumo Real CadÚnico - MAI2018'!N501,0)</f>
        <v>0</v>
      </c>
      <c r="J501" s="146">
        <v>100</v>
      </c>
      <c r="K501" s="114">
        <v>0</v>
      </c>
      <c r="L501" s="2">
        <f t="shared" si="49"/>
        <v>11.708730515625</v>
      </c>
      <c r="M501" s="2">
        <f t="shared" ca="1" si="55"/>
        <v>5474.4019242187496</v>
      </c>
      <c r="N501" s="2">
        <f t="shared" ca="1" si="52"/>
        <v>5474.4019242187496</v>
      </c>
      <c r="O501" s="2">
        <f t="shared" ca="1" si="53"/>
        <v>10948.803848437499</v>
      </c>
      <c r="P501" s="2">
        <f t="shared" ca="1" si="50"/>
        <v>0</v>
      </c>
      <c r="Q501" s="2">
        <f t="shared" ca="1" si="51"/>
        <v>0</v>
      </c>
      <c r="R501" s="2">
        <f t="shared" ca="1" si="54"/>
        <v>0</v>
      </c>
      <c r="S501" s="21"/>
      <c r="T501" s="21"/>
    </row>
    <row r="502" spans="7:20">
      <c r="G502" s="146">
        <v>496</v>
      </c>
      <c r="H502" s="28">
        <f>ROUND('Consumo Real CadÚnico - MAI2018'!P502,0)</f>
        <v>0</v>
      </c>
      <c r="I502" s="28">
        <f>ROUND('Consumo Real CadÚnico - MAI2018'!N502,0)</f>
        <v>0</v>
      </c>
      <c r="J502" s="146">
        <v>100</v>
      </c>
      <c r="K502" s="2">
        <v>0</v>
      </c>
      <c r="L502" s="2">
        <f t="shared" si="49"/>
        <v>11.708730515625</v>
      </c>
      <c r="M502" s="2">
        <f t="shared" ca="1" si="55"/>
        <v>5486.1106547343752</v>
      </c>
      <c r="N502" s="2">
        <f t="shared" ca="1" si="52"/>
        <v>5486.1106547343752</v>
      </c>
      <c r="O502" s="2">
        <f t="shared" ca="1" si="53"/>
        <v>10972.22130946875</v>
      </c>
      <c r="P502" s="2">
        <f t="shared" ca="1" si="50"/>
        <v>0</v>
      </c>
      <c r="Q502" s="2">
        <f t="shared" ca="1" si="51"/>
        <v>0</v>
      </c>
      <c r="R502" s="2">
        <f t="shared" ca="1" si="54"/>
        <v>0</v>
      </c>
      <c r="S502" s="21"/>
      <c r="T502" s="21"/>
    </row>
    <row r="503" spans="7:20">
      <c r="G503" s="146">
        <v>497</v>
      </c>
      <c r="H503" s="28">
        <f>ROUND('Consumo Real CadÚnico - MAI2018'!P503,0)</f>
        <v>0</v>
      </c>
      <c r="I503" s="28">
        <f>ROUND('Consumo Real CadÚnico - MAI2018'!N503,0)</f>
        <v>0</v>
      </c>
      <c r="J503" s="146">
        <v>100</v>
      </c>
      <c r="K503" s="114">
        <v>0</v>
      </c>
      <c r="L503" s="2">
        <f t="shared" si="49"/>
        <v>11.708730515625</v>
      </c>
      <c r="M503" s="2">
        <f t="shared" ca="1" si="55"/>
        <v>5497.8193852499999</v>
      </c>
      <c r="N503" s="2">
        <f t="shared" ca="1" si="52"/>
        <v>5497.8193852499999</v>
      </c>
      <c r="O503" s="2">
        <f t="shared" ca="1" si="53"/>
        <v>10995.6387705</v>
      </c>
      <c r="P503" s="2">
        <f t="shared" ca="1" si="50"/>
        <v>0</v>
      </c>
      <c r="Q503" s="2">
        <f t="shared" ca="1" si="51"/>
        <v>0</v>
      </c>
      <c r="R503" s="2">
        <f t="shared" ca="1" si="54"/>
        <v>0</v>
      </c>
      <c r="S503" s="21"/>
      <c r="T503" s="21"/>
    </row>
    <row r="504" spans="7:20">
      <c r="G504" s="146">
        <v>498</v>
      </c>
      <c r="H504" s="28">
        <f>ROUND('Consumo Real CadÚnico - MAI2018'!P504,0)</f>
        <v>0</v>
      </c>
      <c r="I504" s="28">
        <f>ROUND('Consumo Real CadÚnico - MAI2018'!N504,0)</f>
        <v>0</v>
      </c>
      <c r="J504" s="146">
        <v>100</v>
      </c>
      <c r="K504" s="2">
        <v>0</v>
      </c>
      <c r="L504" s="2">
        <f t="shared" si="49"/>
        <v>11.708730515625</v>
      </c>
      <c r="M504" s="2">
        <f t="shared" ca="1" si="55"/>
        <v>5509.5281157656245</v>
      </c>
      <c r="N504" s="2">
        <f t="shared" ca="1" si="52"/>
        <v>5509.5281157656245</v>
      </c>
      <c r="O504" s="2">
        <f t="shared" ca="1" si="53"/>
        <v>11019.056231531249</v>
      </c>
      <c r="P504" s="2">
        <f t="shared" ca="1" si="50"/>
        <v>0</v>
      </c>
      <c r="Q504" s="2">
        <f t="shared" ca="1" si="51"/>
        <v>0</v>
      </c>
      <c r="R504" s="2">
        <f t="shared" ca="1" si="54"/>
        <v>0</v>
      </c>
      <c r="S504" s="21"/>
      <c r="T504" s="21"/>
    </row>
    <row r="505" spans="7:20">
      <c r="G505" s="146">
        <v>499</v>
      </c>
      <c r="H505" s="28">
        <f>ROUND('Consumo Real CadÚnico - MAI2018'!P505,0)</f>
        <v>0</v>
      </c>
      <c r="I505" s="28">
        <f>ROUND('Consumo Real CadÚnico - MAI2018'!N505,0)</f>
        <v>0</v>
      </c>
      <c r="J505" s="146">
        <v>100</v>
      </c>
      <c r="K505" s="114">
        <v>0</v>
      </c>
      <c r="L505" s="2">
        <f t="shared" si="49"/>
        <v>11.708730515625</v>
      </c>
      <c r="M505" s="2">
        <f t="shared" ca="1" si="55"/>
        <v>5521.2368462812501</v>
      </c>
      <c r="N505" s="2">
        <f t="shared" ca="1" si="52"/>
        <v>5521.2368462812501</v>
      </c>
      <c r="O505" s="2">
        <f t="shared" ca="1" si="53"/>
        <v>11042.4736925625</v>
      </c>
      <c r="P505" s="2">
        <f t="shared" ca="1" si="50"/>
        <v>0</v>
      </c>
      <c r="Q505" s="2">
        <f t="shared" ca="1" si="51"/>
        <v>0</v>
      </c>
      <c r="R505" s="2">
        <f t="shared" ca="1" si="54"/>
        <v>0</v>
      </c>
      <c r="S505" s="21"/>
      <c r="T505" s="21"/>
    </row>
    <row r="506" spans="7:20">
      <c r="G506" s="146">
        <v>500</v>
      </c>
      <c r="H506" s="28">
        <f>ROUND('Consumo Real CadÚnico - MAI2018'!P506,0)</f>
        <v>0</v>
      </c>
      <c r="I506" s="28">
        <f>ROUND('Consumo Real CadÚnico - MAI2018'!N506,0)</f>
        <v>0</v>
      </c>
      <c r="J506" s="146">
        <v>100</v>
      </c>
      <c r="K506" s="2">
        <v>0</v>
      </c>
      <c r="L506" s="2">
        <f t="shared" si="49"/>
        <v>11.708730515625</v>
      </c>
      <c r="M506" s="2">
        <f t="shared" ca="1" si="55"/>
        <v>5532.9455767968748</v>
      </c>
      <c r="N506" s="2">
        <f t="shared" ca="1" si="52"/>
        <v>5532.9455767968748</v>
      </c>
      <c r="O506" s="2">
        <f t="shared" ca="1" si="53"/>
        <v>11065.89115359375</v>
      </c>
      <c r="P506" s="2">
        <f t="shared" ca="1" si="50"/>
        <v>0</v>
      </c>
      <c r="Q506" s="2">
        <f t="shared" ca="1" si="51"/>
        <v>0</v>
      </c>
      <c r="R506" s="2">
        <f t="shared" ca="1" si="54"/>
        <v>0</v>
      </c>
      <c r="S506" s="21"/>
      <c r="T506" s="21"/>
    </row>
    <row r="507" spans="7:20">
      <c r="G507" s="146">
        <v>501</v>
      </c>
      <c r="H507" s="28">
        <f>ROUND('Consumo Real CadÚnico - MAI2018'!P507,0)</f>
        <v>0</v>
      </c>
      <c r="I507" s="28">
        <f>ROUND('Consumo Real CadÚnico - MAI2018'!N507,0)</f>
        <v>0</v>
      </c>
      <c r="J507" s="146">
        <v>100</v>
      </c>
      <c r="K507" s="114">
        <v>0</v>
      </c>
      <c r="L507" s="2">
        <f t="shared" si="49"/>
        <v>11.708730515625</v>
      </c>
      <c r="M507" s="2">
        <f t="shared" ca="1" si="55"/>
        <v>5544.6543073124994</v>
      </c>
      <c r="N507" s="2">
        <f t="shared" ca="1" si="52"/>
        <v>5544.6543073124994</v>
      </c>
      <c r="O507" s="2">
        <f t="shared" ca="1" si="53"/>
        <v>11089.308614624999</v>
      </c>
      <c r="P507" s="2">
        <f t="shared" ca="1" si="50"/>
        <v>0</v>
      </c>
      <c r="Q507" s="2">
        <f t="shared" ca="1" si="51"/>
        <v>0</v>
      </c>
      <c r="R507" s="2">
        <f t="shared" ca="1" si="54"/>
        <v>0</v>
      </c>
      <c r="S507" s="21"/>
      <c r="T507" s="21"/>
    </row>
    <row r="508" spans="7:20">
      <c r="G508" s="146">
        <v>502</v>
      </c>
      <c r="H508" s="28">
        <f>ROUND('Consumo Real CadÚnico - MAI2018'!P508,0)</f>
        <v>0</v>
      </c>
      <c r="I508" s="28">
        <f>ROUND('Consumo Real CadÚnico - MAI2018'!N508,0)</f>
        <v>0</v>
      </c>
      <c r="J508" s="146">
        <v>100</v>
      </c>
      <c r="K508" s="2">
        <v>0</v>
      </c>
      <c r="L508" s="2">
        <f t="shared" si="49"/>
        <v>11.708730515625</v>
      </c>
      <c r="M508" s="2">
        <f t="shared" ca="1" si="55"/>
        <v>5556.363037828125</v>
      </c>
      <c r="N508" s="2">
        <f t="shared" ca="1" si="52"/>
        <v>5556.363037828125</v>
      </c>
      <c r="O508" s="2">
        <f t="shared" ca="1" si="53"/>
        <v>11112.72607565625</v>
      </c>
      <c r="P508" s="2">
        <f t="shared" ca="1" si="50"/>
        <v>0</v>
      </c>
      <c r="Q508" s="2">
        <f t="shared" ca="1" si="51"/>
        <v>0</v>
      </c>
      <c r="R508" s="2">
        <f t="shared" ca="1" si="54"/>
        <v>0</v>
      </c>
      <c r="S508" s="21"/>
      <c r="T508" s="21"/>
    </row>
    <row r="509" spans="7:20">
      <c r="G509" s="146">
        <v>503</v>
      </c>
      <c r="H509" s="28">
        <f>ROUND('Consumo Real CadÚnico - MAI2018'!P509,0)</f>
        <v>0</v>
      </c>
      <c r="I509" s="28">
        <f>ROUND('Consumo Real CadÚnico - MAI2018'!N509,0)</f>
        <v>0</v>
      </c>
      <c r="J509" s="146">
        <v>100</v>
      </c>
      <c r="K509" s="114">
        <v>0</v>
      </c>
      <c r="L509" s="2">
        <f t="shared" si="49"/>
        <v>11.708730515625</v>
      </c>
      <c r="M509" s="2">
        <f t="shared" ca="1" si="55"/>
        <v>5568.0717683437497</v>
      </c>
      <c r="N509" s="2">
        <f t="shared" ca="1" si="52"/>
        <v>5568.0717683437497</v>
      </c>
      <c r="O509" s="2">
        <f t="shared" ca="1" si="53"/>
        <v>11136.143536687499</v>
      </c>
      <c r="P509" s="2">
        <f t="shared" ca="1" si="50"/>
        <v>0</v>
      </c>
      <c r="Q509" s="2">
        <f t="shared" ca="1" si="51"/>
        <v>0</v>
      </c>
      <c r="R509" s="2">
        <f t="shared" ca="1" si="54"/>
        <v>0</v>
      </c>
      <c r="S509" s="21"/>
      <c r="T509" s="21"/>
    </row>
    <row r="510" spans="7:20">
      <c r="G510" s="146">
        <v>504</v>
      </c>
      <c r="H510" s="28">
        <f>ROUND('Consumo Real CadÚnico - MAI2018'!P510,0)</f>
        <v>0</v>
      </c>
      <c r="I510" s="28">
        <f>ROUND('Consumo Real CadÚnico - MAI2018'!N510,0)</f>
        <v>0</v>
      </c>
      <c r="J510" s="146">
        <v>100</v>
      </c>
      <c r="K510" s="2">
        <v>0</v>
      </c>
      <c r="L510" s="2">
        <f t="shared" si="49"/>
        <v>11.708730515625</v>
      </c>
      <c r="M510" s="2">
        <f t="shared" ca="1" si="55"/>
        <v>5579.7804988593753</v>
      </c>
      <c r="N510" s="2">
        <f t="shared" ca="1" si="52"/>
        <v>5579.7804988593753</v>
      </c>
      <c r="O510" s="2">
        <f t="shared" ca="1" si="53"/>
        <v>11159.560997718751</v>
      </c>
      <c r="P510" s="2">
        <f t="shared" ca="1" si="50"/>
        <v>0</v>
      </c>
      <c r="Q510" s="2">
        <f t="shared" ca="1" si="51"/>
        <v>0</v>
      </c>
      <c r="R510" s="2">
        <f t="shared" ca="1" si="54"/>
        <v>0</v>
      </c>
      <c r="S510" s="21"/>
      <c r="T510" s="21"/>
    </row>
    <row r="511" spans="7:20">
      <c r="G511" s="146">
        <v>505</v>
      </c>
      <c r="H511" s="28">
        <f>ROUND('Consumo Real CadÚnico - MAI2018'!P511,0)</f>
        <v>0</v>
      </c>
      <c r="I511" s="28">
        <f>ROUND('Consumo Real CadÚnico - MAI2018'!N511,0)</f>
        <v>0</v>
      </c>
      <c r="J511" s="146">
        <v>100</v>
      </c>
      <c r="K511" s="114">
        <v>0</v>
      </c>
      <c r="L511" s="2">
        <f t="shared" si="49"/>
        <v>11.708730515625</v>
      </c>
      <c r="M511" s="2">
        <f t="shared" ca="1" si="55"/>
        <v>5591.4892293749999</v>
      </c>
      <c r="N511" s="2">
        <f t="shared" ca="1" si="52"/>
        <v>5591.4892293749999</v>
      </c>
      <c r="O511" s="2">
        <f t="shared" ca="1" si="53"/>
        <v>11182.97845875</v>
      </c>
      <c r="P511" s="2">
        <f t="shared" ca="1" si="50"/>
        <v>0</v>
      </c>
      <c r="Q511" s="2">
        <f t="shared" ca="1" si="51"/>
        <v>0</v>
      </c>
      <c r="R511" s="2">
        <f t="shared" ca="1" si="54"/>
        <v>0</v>
      </c>
      <c r="S511" s="21"/>
      <c r="T511" s="21"/>
    </row>
    <row r="512" spans="7:20">
      <c r="G512" s="146">
        <v>506</v>
      </c>
      <c r="H512" s="28">
        <f>ROUND('Consumo Real CadÚnico - MAI2018'!P512,0)</f>
        <v>0</v>
      </c>
      <c r="I512" s="28">
        <f>ROUND('Consumo Real CadÚnico - MAI2018'!N512,0)</f>
        <v>0</v>
      </c>
      <c r="J512" s="146">
        <v>100</v>
      </c>
      <c r="K512" s="2">
        <v>0</v>
      </c>
      <c r="L512" s="2">
        <f t="shared" si="49"/>
        <v>11.708730515625</v>
      </c>
      <c r="M512" s="2">
        <f t="shared" ca="1" si="55"/>
        <v>5603.1979598906246</v>
      </c>
      <c r="N512" s="2">
        <f t="shared" ca="1" si="52"/>
        <v>5603.1979598906246</v>
      </c>
      <c r="O512" s="2">
        <f t="shared" ca="1" si="53"/>
        <v>11206.395919781249</v>
      </c>
      <c r="P512" s="2">
        <f t="shared" ca="1" si="50"/>
        <v>0</v>
      </c>
      <c r="Q512" s="2">
        <f t="shared" ca="1" si="51"/>
        <v>0</v>
      </c>
      <c r="R512" s="2">
        <f t="shared" ca="1" si="54"/>
        <v>0</v>
      </c>
      <c r="S512" s="21"/>
      <c r="T512" s="21"/>
    </row>
    <row r="513" spans="7:20">
      <c r="G513" s="146">
        <v>507</v>
      </c>
      <c r="H513" s="28">
        <f>ROUND('Consumo Real CadÚnico - MAI2018'!P513,0)</f>
        <v>0</v>
      </c>
      <c r="I513" s="28">
        <f>ROUND('Consumo Real CadÚnico - MAI2018'!N513,0)</f>
        <v>0</v>
      </c>
      <c r="J513" s="146">
        <v>100</v>
      </c>
      <c r="K513" s="114">
        <v>0</v>
      </c>
      <c r="L513" s="2">
        <f t="shared" si="49"/>
        <v>11.708730515625</v>
      </c>
      <c r="M513" s="2">
        <f t="shared" ca="1" si="55"/>
        <v>5614.9066904062502</v>
      </c>
      <c r="N513" s="2">
        <f t="shared" ca="1" si="52"/>
        <v>5614.9066904062502</v>
      </c>
      <c r="O513" s="2">
        <f t="shared" ca="1" si="53"/>
        <v>11229.8133808125</v>
      </c>
      <c r="P513" s="2">
        <f t="shared" ca="1" si="50"/>
        <v>0</v>
      </c>
      <c r="Q513" s="2">
        <f t="shared" ca="1" si="51"/>
        <v>0</v>
      </c>
      <c r="R513" s="2">
        <f t="shared" ca="1" si="54"/>
        <v>0</v>
      </c>
      <c r="S513" s="21"/>
      <c r="T513" s="21"/>
    </row>
    <row r="514" spans="7:20">
      <c r="G514" s="146">
        <v>508</v>
      </c>
      <c r="H514" s="28">
        <f>ROUND('Consumo Real CadÚnico - MAI2018'!P514,0)</f>
        <v>0</v>
      </c>
      <c r="I514" s="28">
        <f>ROUND('Consumo Real CadÚnico - MAI2018'!N514,0)</f>
        <v>0</v>
      </c>
      <c r="J514" s="146">
        <v>100</v>
      </c>
      <c r="K514" s="2">
        <v>0</v>
      </c>
      <c r="L514" s="2">
        <f t="shared" si="49"/>
        <v>11.708730515625</v>
      </c>
      <c r="M514" s="2">
        <f t="shared" ca="1" si="55"/>
        <v>5626.6154209218748</v>
      </c>
      <c r="N514" s="2">
        <f t="shared" ca="1" si="52"/>
        <v>5626.6154209218748</v>
      </c>
      <c r="O514" s="2">
        <f t="shared" ca="1" si="53"/>
        <v>11253.23084184375</v>
      </c>
      <c r="P514" s="2">
        <f t="shared" ca="1" si="50"/>
        <v>0</v>
      </c>
      <c r="Q514" s="2">
        <f t="shared" ca="1" si="51"/>
        <v>0</v>
      </c>
      <c r="R514" s="2">
        <f t="shared" ca="1" si="54"/>
        <v>0</v>
      </c>
      <c r="S514" s="21"/>
      <c r="T514" s="21"/>
    </row>
    <row r="515" spans="7:20">
      <c r="G515" s="146">
        <v>509</v>
      </c>
      <c r="H515" s="28">
        <f>ROUND('Consumo Real CadÚnico - MAI2018'!P515,0)</f>
        <v>0</v>
      </c>
      <c r="I515" s="28">
        <f>ROUND('Consumo Real CadÚnico - MAI2018'!N515,0)</f>
        <v>0</v>
      </c>
      <c r="J515" s="146">
        <v>100</v>
      </c>
      <c r="K515" s="114">
        <v>0</v>
      </c>
      <c r="L515" s="2">
        <f t="shared" si="49"/>
        <v>11.708730515625</v>
      </c>
      <c r="M515" s="2">
        <f t="shared" ca="1" si="55"/>
        <v>5638.3241514374995</v>
      </c>
      <c r="N515" s="2">
        <f t="shared" ca="1" si="52"/>
        <v>5638.3241514374995</v>
      </c>
      <c r="O515" s="2">
        <f t="shared" ca="1" si="53"/>
        <v>11276.648302874999</v>
      </c>
      <c r="P515" s="2">
        <f t="shared" ca="1" si="50"/>
        <v>0</v>
      </c>
      <c r="Q515" s="2">
        <f t="shared" ca="1" si="51"/>
        <v>0</v>
      </c>
      <c r="R515" s="2">
        <f t="shared" ca="1" si="54"/>
        <v>0</v>
      </c>
      <c r="S515" s="21"/>
      <c r="T515" s="21"/>
    </row>
    <row r="516" spans="7:20">
      <c r="G516" s="146">
        <v>510</v>
      </c>
      <c r="H516" s="28">
        <f>ROUND('Consumo Real CadÚnico - MAI2018'!P516,0)</f>
        <v>0</v>
      </c>
      <c r="I516" s="28">
        <f>ROUND('Consumo Real CadÚnico - MAI2018'!N516,0)</f>
        <v>0</v>
      </c>
      <c r="J516" s="146">
        <v>100</v>
      </c>
      <c r="K516" s="2">
        <v>0</v>
      </c>
      <c r="L516" s="2">
        <f t="shared" si="49"/>
        <v>11.708730515625</v>
      </c>
      <c r="M516" s="2">
        <f t="shared" ca="1" si="55"/>
        <v>5650.0328819531251</v>
      </c>
      <c r="N516" s="2">
        <f t="shared" ca="1" si="52"/>
        <v>5650.0328819531251</v>
      </c>
      <c r="O516" s="2">
        <f t="shared" ca="1" si="53"/>
        <v>11300.06576390625</v>
      </c>
      <c r="P516" s="2">
        <f t="shared" ca="1" si="50"/>
        <v>0</v>
      </c>
      <c r="Q516" s="2">
        <f t="shared" ca="1" si="51"/>
        <v>0</v>
      </c>
      <c r="R516" s="2">
        <f t="shared" ca="1" si="54"/>
        <v>0</v>
      </c>
      <c r="S516" s="21"/>
      <c r="T516" s="21"/>
    </row>
    <row r="517" spans="7:20">
      <c r="G517" s="146">
        <v>511</v>
      </c>
      <c r="H517" s="28">
        <f>ROUND('Consumo Real CadÚnico - MAI2018'!P517,0)</f>
        <v>0</v>
      </c>
      <c r="I517" s="28">
        <f>ROUND('Consumo Real CadÚnico - MAI2018'!N517,0)</f>
        <v>0</v>
      </c>
      <c r="J517" s="146">
        <v>100</v>
      </c>
      <c r="K517" s="114">
        <v>0</v>
      </c>
      <c r="L517" s="2">
        <f t="shared" si="49"/>
        <v>11.708730515625</v>
      </c>
      <c r="M517" s="2">
        <f t="shared" ca="1" si="55"/>
        <v>5661.7416124687497</v>
      </c>
      <c r="N517" s="2">
        <f t="shared" ca="1" si="52"/>
        <v>5661.7416124687497</v>
      </c>
      <c r="O517" s="2">
        <f t="shared" ca="1" si="53"/>
        <v>11323.483224937499</v>
      </c>
      <c r="P517" s="2">
        <f t="shared" ca="1" si="50"/>
        <v>0</v>
      </c>
      <c r="Q517" s="2">
        <f t="shared" ca="1" si="51"/>
        <v>0</v>
      </c>
      <c r="R517" s="2">
        <f t="shared" ca="1" si="54"/>
        <v>0</v>
      </c>
      <c r="S517" s="21"/>
      <c r="T517" s="21"/>
    </row>
    <row r="518" spans="7:20">
      <c r="G518" s="146">
        <v>512</v>
      </c>
      <c r="H518" s="28">
        <f>ROUND('Consumo Real CadÚnico - MAI2018'!P518,0)</f>
        <v>0</v>
      </c>
      <c r="I518" s="28">
        <f>ROUND('Consumo Real CadÚnico - MAI2018'!N518,0)</f>
        <v>0</v>
      </c>
      <c r="J518" s="146">
        <v>100</v>
      </c>
      <c r="K518" s="2">
        <v>0</v>
      </c>
      <c r="L518" s="2">
        <f t="shared" ref="L518:L581" si="56">_xlfn.IFS(AND(G518&gt;=$B$6,G518&lt;$B$7),$D$6,AND(G518&gt;=$B$7,G518&lt;$B$8),$D$7,AND(G518&gt;=$B$8,G518&lt;$B$9),$D$8,AND(G518&gt;=$B$9,G518&lt;$B$10),$D$9,AND(G518&gt;=$B$10,G518&lt;$B$11),$D$10,AND(G518&gt;=$B$11,G518&lt;$B$12),$D$11,AND(G518&gt;=$B$12,G518&lt;$B$13),$D$12)</f>
        <v>11.708730515625</v>
      </c>
      <c r="M518" s="2">
        <f t="shared" ca="1" si="55"/>
        <v>5673.4503429843744</v>
      </c>
      <c r="N518" s="2">
        <f t="shared" ca="1" si="52"/>
        <v>5673.4503429843744</v>
      </c>
      <c r="O518" s="2">
        <f t="shared" ca="1" si="53"/>
        <v>11346.900685968749</v>
      </c>
      <c r="P518" s="2">
        <f t="shared" ref="P518:P581" ca="1" si="57">H518*M518</f>
        <v>0</v>
      </c>
      <c r="Q518" s="2">
        <f t="shared" ref="Q518:Q581" ca="1" si="58">H518*N518</f>
        <v>0</v>
      </c>
      <c r="R518" s="2">
        <f t="shared" ca="1" si="54"/>
        <v>0</v>
      </c>
      <c r="S518" s="21"/>
      <c r="T518" s="21"/>
    </row>
    <row r="519" spans="7:20">
      <c r="G519" s="146">
        <v>513</v>
      </c>
      <c r="H519" s="28">
        <f>ROUND('Consumo Real CadÚnico - MAI2018'!P519,0)</f>
        <v>0</v>
      </c>
      <c r="I519" s="28">
        <f>ROUND('Consumo Real CadÚnico - MAI2018'!N519,0)</f>
        <v>0</v>
      </c>
      <c r="J519" s="146">
        <v>100</v>
      </c>
      <c r="K519" s="114">
        <v>0</v>
      </c>
      <c r="L519" s="2">
        <f t="shared" si="56"/>
        <v>11.708730515625</v>
      </c>
      <c r="M519" s="2">
        <f t="shared" ca="1" si="55"/>
        <v>5685.1590735</v>
      </c>
      <c r="N519" s="2">
        <f t="shared" ref="N519:N582" ca="1" si="59">M519*(J519/100)</f>
        <v>5685.1590735</v>
      </c>
      <c r="O519" s="2">
        <f t="shared" ref="O519:O582" ca="1" si="60">M519+N519</f>
        <v>11370.318147</v>
      </c>
      <c r="P519" s="2">
        <f t="shared" ca="1" si="57"/>
        <v>0</v>
      </c>
      <c r="Q519" s="2">
        <f t="shared" ca="1" si="58"/>
        <v>0</v>
      </c>
      <c r="R519" s="2">
        <f t="shared" ref="R519:R582" ca="1" si="61">H519*O519</f>
        <v>0</v>
      </c>
      <c r="S519" s="21"/>
      <c r="T519" s="21"/>
    </row>
    <row r="520" spans="7:20">
      <c r="G520" s="146">
        <v>514</v>
      </c>
      <c r="H520" s="28">
        <f>ROUND('Consumo Real CadÚnico - MAI2018'!P520,0)</f>
        <v>0</v>
      </c>
      <c r="I520" s="28">
        <f>ROUND('Consumo Real CadÚnico - MAI2018'!N520,0)</f>
        <v>0</v>
      </c>
      <c r="J520" s="146">
        <v>100</v>
      </c>
      <c r="K520" s="2">
        <v>0</v>
      </c>
      <c r="L520" s="2">
        <f t="shared" si="56"/>
        <v>11.708730515625</v>
      </c>
      <c r="M520" s="2">
        <f t="shared" ref="M520:M583" ca="1" si="62">_xlfn.IFS(AND(G520&gt;=$B$6,G520&lt;$B$7),K520+G520*L520,         AND(G520&gt;=$B$7,G520&lt;$B$8),INDEX($M$7:$M$1079,$B$7-1,1)+(G520-INDEX($G$7:$G$1079,$B$7-1,1))*L520,     AND(G520&gt;=$B$8,G520&lt;$B$9),INDEX($M$7:$M$1079,$B$8-1,1)+(G520-INDEX($G$7:$G$1079,$B$8-1,1))*L520,   AND(G520&gt;=$B$9,G520&lt;$B$10),INDEX($M$7:$M$1079,$B$9-1,1)+(G520-INDEX($G$7:$G$1079,$B$9-1,1))*L520,      AND(G520&gt;=$B$10,G520&lt;$B$11),INDEX($M$7:$M$1079,$B$10-1,1)+(G520-INDEX($G$7:$G$1079,$B$10-1,1))*L520,    AND(G520&gt;=$B$11,G520&lt;$B$12),INDEX($M$7:$M$1079,$B$11-1,1)+(G520-INDEX($G$7:$G$1079,$B$11-1,1))*L520,          AND(G520&gt;=$B$12,G520&lt;$B$13),INDEX($M$7:$M$1079,$B$12-1,1)+(G520-INDEX($G$7:$G$1079,$B$12-1,1))*L520,    AND(G520&gt;=$B$12,G520&lt;$B$13),INDEX($M$7:$M$1079,$B$12-1,1)+(G520-INDEX($G$7:$G$1079,$B$12-1,1))*L520                )</f>
        <v>5696.8678040156246</v>
      </c>
      <c r="N520" s="2">
        <f t="shared" ca="1" si="59"/>
        <v>5696.8678040156246</v>
      </c>
      <c r="O520" s="2">
        <f t="shared" ca="1" si="60"/>
        <v>11393.735608031249</v>
      </c>
      <c r="P520" s="2">
        <f t="shared" ca="1" si="57"/>
        <v>0</v>
      </c>
      <c r="Q520" s="2">
        <f t="shared" ca="1" si="58"/>
        <v>0</v>
      </c>
      <c r="R520" s="2">
        <f t="shared" ca="1" si="61"/>
        <v>0</v>
      </c>
      <c r="S520" s="21"/>
      <c r="T520" s="21"/>
    </row>
    <row r="521" spans="7:20">
      <c r="G521" s="146">
        <v>515</v>
      </c>
      <c r="H521" s="28">
        <f>ROUND('Consumo Real CadÚnico - MAI2018'!P521,0)</f>
        <v>0</v>
      </c>
      <c r="I521" s="28">
        <f>ROUND('Consumo Real CadÚnico - MAI2018'!N521,0)</f>
        <v>0</v>
      </c>
      <c r="J521" s="146">
        <v>100</v>
      </c>
      <c r="K521" s="114">
        <v>0</v>
      </c>
      <c r="L521" s="2">
        <f t="shared" si="56"/>
        <v>11.708730515625</v>
      </c>
      <c r="M521" s="2">
        <f t="shared" ca="1" si="62"/>
        <v>5708.5765345312502</v>
      </c>
      <c r="N521" s="2">
        <f t="shared" ca="1" si="59"/>
        <v>5708.5765345312502</v>
      </c>
      <c r="O521" s="2">
        <f t="shared" ca="1" si="60"/>
        <v>11417.1530690625</v>
      </c>
      <c r="P521" s="2">
        <f t="shared" ca="1" si="57"/>
        <v>0</v>
      </c>
      <c r="Q521" s="2">
        <f t="shared" ca="1" si="58"/>
        <v>0</v>
      </c>
      <c r="R521" s="2">
        <f t="shared" ca="1" si="61"/>
        <v>0</v>
      </c>
      <c r="S521" s="21"/>
      <c r="T521" s="21"/>
    </row>
    <row r="522" spans="7:20">
      <c r="G522" s="146">
        <v>516</v>
      </c>
      <c r="H522" s="28">
        <f>ROUND('Consumo Real CadÚnico - MAI2018'!P522,0)</f>
        <v>0</v>
      </c>
      <c r="I522" s="28">
        <f>ROUND('Consumo Real CadÚnico - MAI2018'!N522,0)</f>
        <v>0</v>
      </c>
      <c r="J522" s="146">
        <v>100</v>
      </c>
      <c r="K522" s="2">
        <v>0</v>
      </c>
      <c r="L522" s="2">
        <f t="shared" si="56"/>
        <v>11.708730515625</v>
      </c>
      <c r="M522" s="2">
        <f t="shared" ca="1" si="62"/>
        <v>5720.2852650468749</v>
      </c>
      <c r="N522" s="2">
        <f t="shared" ca="1" si="59"/>
        <v>5720.2852650468749</v>
      </c>
      <c r="O522" s="2">
        <f t="shared" ca="1" si="60"/>
        <v>11440.57053009375</v>
      </c>
      <c r="P522" s="2">
        <f t="shared" ca="1" si="57"/>
        <v>0</v>
      </c>
      <c r="Q522" s="2">
        <f t="shared" ca="1" si="58"/>
        <v>0</v>
      </c>
      <c r="R522" s="2">
        <f t="shared" ca="1" si="61"/>
        <v>0</v>
      </c>
      <c r="S522" s="21"/>
      <c r="T522" s="21"/>
    </row>
    <row r="523" spans="7:20">
      <c r="G523" s="146">
        <v>517</v>
      </c>
      <c r="H523" s="28">
        <f>ROUND('Consumo Real CadÚnico - MAI2018'!P523,0)</f>
        <v>0</v>
      </c>
      <c r="I523" s="28">
        <f>ROUND('Consumo Real CadÚnico - MAI2018'!N523,0)</f>
        <v>0</v>
      </c>
      <c r="J523" s="146">
        <v>100</v>
      </c>
      <c r="K523" s="114">
        <v>0</v>
      </c>
      <c r="L523" s="2">
        <f t="shared" si="56"/>
        <v>11.708730515625</v>
      </c>
      <c r="M523" s="2">
        <f t="shared" ca="1" si="62"/>
        <v>5731.9939955624995</v>
      </c>
      <c r="N523" s="2">
        <f t="shared" ca="1" si="59"/>
        <v>5731.9939955624995</v>
      </c>
      <c r="O523" s="2">
        <f t="shared" ca="1" si="60"/>
        <v>11463.987991124999</v>
      </c>
      <c r="P523" s="2">
        <f t="shared" ca="1" si="57"/>
        <v>0</v>
      </c>
      <c r="Q523" s="2">
        <f t="shared" ca="1" si="58"/>
        <v>0</v>
      </c>
      <c r="R523" s="2">
        <f t="shared" ca="1" si="61"/>
        <v>0</v>
      </c>
      <c r="S523" s="21"/>
      <c r="T523" s="21"/>
    </row>
    <row r="524" spans="7:20">
      <c r="G524" s="146">
        <v>518</v>
      </c>
      <c r="H524" s="28">
        <f>ROUND('Consumo Real CadÚnico - MAI2018'!P524,0)</f>
        <v>0</v>
      </c>
      <c r="I524" s="28">
        <f>ROUND('Consumo Real CadÚnico - MAI2018'!N524,0)</f>
        <v>0</v>
      </c>
      <c r="J524" s="146">
        <v>100</v>
      </c>
      <c r="K524" s="2">
        <v>0</v>
      </c>
      <c r="L524" s="2">
        <f t="shared" si="56"/>
        <v>11.708730515625</v>
      </c>
      <c r="M524" s="2">
        <f t="shared" ca="1" si="62"/>
        <v>5743.7027260781251</v>
      </c>
      <c r="N524" s="2">
        <f t="shared" ca="1" si="59"/>
        <v>5743.7027260781251</v>
      </c>
      <c r="O524" s="2">
        <f t="shared" ca="1" si="60"/>
        <v>11487.40545215625</v>
      </c>
      <c r="P524" s="2">
        <f t="shared" ca="1" si="57"/>
        <v>0</v>
      </c>
      <c r="Q524" s="2">
        <f t="shared" ca="1" si="58"/>
        <v>0</v>
      </c>
      <c r="R524" s="2">
        <f t="shared" ca="1" si="61"/>
        <v>0</v>
      </c>
      <c r="S524" s="21"/>
      <c r="T524" s="21"/>
    </row>
    <row r="525" spans="7:20">
      <c r="G525" s="146">
        <v>519</v>
      </c>
      <c r="H525" s="28">
        <f>ROUND('Consumo Real CadÚnico - MAI2018'!P525,0)</f>
        <v>0</v>
      </c>
      <c r="I525" s="28">
        <f>ROUND('Consumo Real CadÚnico - MAI2018'!N525,0)</f>
        <v>0</v>
      </c>
      <c r="J525" s="146">
        <v>100</v>
      </c>
      <c r="K525" s="114">
        <v>0</v>
      </c>
      <c r="L525" s="2">
        <f t="shared" si="56"/>
        <v>11.708730515625</v>
      </c>
      <c r="M525" s="2">
        <f t="shared" ca="1" si="62"/>
        <v>5755.4114565937498</v>
      </c>
      <c r="N525" s="2">
        <f t="shared" ca="1" si="59"/>
        <v>5755.4114565937498</v>
      </c>
      <c r="O525" s="2">
        <f t="shared" ca="1" si="60"/>
        <v>11510.8229131875</v>
      </c>
      <c r="P525" s="2">
        <f t="shared" ca="1" si="57"/>
        <v>0</v>
      </c>
      <c r="Q525" s="2">
        <f t="shared" ca="1" si="58"/>
        <v>0</v>
      </c>
      <c r="R525" s="2">
        <f t="shared" ca="1" si="61"/>
        <v>0</v>
      </c>
      <c r="S525" s="21"/>
      <c r="T525" s="21"/>
    </row>
    <row r="526" spans="7:20">
      <c r="G526" s="146">
        <v>520</v>
      </c>
      <c r="H526" s="28">
        <f>ROUND('Consumo Real CadÚnico - MAI2018'!P526,0)</f>
        <v>0</v>
      </c>
      <c r="I526" s="28">
        <f>ROUND('Consumo Real CadÚnico - MAI2018'!N526,0)</f>
        <v>0</v>
      </c>
      <c r="J526" s="146">
        <v>100</v>
      </c>
      <c r="K526" s="2">
        <v>0</v>
      </c>
      <c r="L526" s="2">
        <f t="shared" si="56"/>
        <v>11.708730515625</v>
      </c>
      <c r="M526" s="2">
        <f t="shared" ca="1" si="62"/>
        <v>5767.1201871093745</v>
      </c>
      <c r="N526" s="2">
        <f t="shared" ca="1" si="59"/>
        <v>5767.1201871093745</v>
      </c>
      <c r="O526" s="2">
        <f t="shared" ca="1" si="60"/>
        <v>11534.240374218749</v>
      </c>
      <c r="P526" s="2">
        <f t="shared" ca="1" si="57"/>
        <v>0</v>
      </c>
      <c r="Q526" s="2">
        <f t="shared" ca="1" si="58"/>
        <v>0</v>
      </c>
      <c r="R526" s="2">
        <f t="shared" ca="1" si="61"/>
        <v>0</v>
      </c>
      <c r="S526" s="21"/>
      <c r="T526" s="21"/>
    </row>
    <row r="527" spans="7:20">
      <c r="G527" s="146">
        <v>521</v>
      </c>
      <c r="H527" s="28">
        <f>ROUND('Consumo Real CadÚnico - MAI2018'!P527,0)</f>
        <v>0</v>
      </c>
      <c r="I527" s="28">
        <f>ROUND('Consumo Real CadÚnico - MAI2018'!N527,0)</f>
        <v>0</v>
      </c>
      <c r="J527" s="146">
        <v>100</v>
      </c>
      <c r="K527" s="114">
        <v>0</v>
      </c>
      <c r="L527" s="2">
        <f t="shared" si="56"/>
        <v>11.708730515625</v>
      </c>
      <c r="M527" s="2">
        <f t="shared" ca="1" si="62"/>
        <v>5778.828917625</v>
      </c>
      <c r="N527" s="2">
        <f t="shared" ca="1" si="59"/>
        <v>5778.828917625</v>
      </c>
      <c r="O527" s="2">
        <f t="shared" ca="1" si="60"/>
        <v>11557.65783525</v>
      </c>
      <c r="P527" s="2">
        <f t="shared" ca="1" si="57"/>
        <v>0</v>
      </c>
      <c r="Q527" s="2">
        <f t="shared" ca="1" si="58"/>
        <v>0</v>
      </c>
      <c r="R527" s="2">
        <f t="shared" ca="1" si="61"/>
        <v>0</v>
      </c>
      <c r="S527" s="21"/>
      <c r="T527" s="21"/>
    </row>
    <row r="528" spans="7:20">
      <c r="G528" s="146">
        <v>522</v>
      </c>
      <c r="H528" s="28">
        <f>ROUND('Consumo Real CadÚnico - MAI2018'!P528,0)</f>
        <v>0</v>
      </c>
      <c r="I528" s="28">
        <f>ROUND('Consumo Real CadÚnico - MAI2018'!N528,0)</f>
        <v>0</v>
      </c>
      <c r="J528" s="146">
        <v>100</v>
      </c>
      <c r="K528" s="2">
        <v>0</v>
      </c>
      <c r="L528" s="2">
        <f t="shared" si="56"/>
        <v>11.708730515625</v>
      </c>
      <c r="M528" s="2">
        <f t="shared" ca="1" si="62"/>
        <v>5790.5376481406247</v>
      </c>
      <c r="N528" s="2">
        <f t="shared" ca="1" si="59"/>
        <v>5790.5376481406247</v>
      </c>
      <c r="O528" s="2">
        <f t="shared" ca="1" si="60"/>
        <v>11581.075296281249</v>
      </c>
      <c r="P528" s="2">
        <f t="shared" ca="1" si="57"/>
        <v>0</v>
      </c>
      <c r="Q528" s="2">
        <f t="shared" ca="1" si="58"/>
        <v>0</v>
      </c>
      <c r="R528" s="2">
        <f t="shared" ca="1" si="61"/>
        <v>0</v>
      </c>
      <c r="S528" s="21"/>
      <c r="T528" s="21"/>
    </row>
    <row r="529" spans="7:20">
      <c r="G529" s="146">
        <v>523</v>
      </c>
      <c r="H529" s="28">
        <f>ROUND('Consumo Real CadÚnico - MAI2018'!P529,0)</f>
        <v>0</v>
      </c>
      <c r="I529" s="28">
        <f>ROUND('Consumo Real CadÚnico - MAI2018'!N529,0)</f>
        <v>0</v>
      </c>
      <c r="J529" s="146">
        <v>100</v>
      </c>
      <c r="K529" s="114">
        <v>0</v>
      </c>
      <c r="L529" s="2">
        <f t="shared" si="56"/>
        <v>11.708730515625</v>
      </c>
      <c r="M529" s="2">
        <f t="shared" ca="1" si="62"/>
        <v>5802.2463786562503</v>
      </c>
      <c r="N529" s="2">
        <f t="shared" ca="1" si="59"/>
        <v>5802.2463786562503</v>
      </c>
      <c r="O529" s="2">
        <f t="shared" ca="1" si="60"/>
        <v>11604.492757312501</v>
      </c>
      <c r="P529" s="2">
        <f t="shared" ca="1" si="57"/>
        <v>0</v>
      </c>
      <c r="Q529" s="2">
        <f t="shared" ca="1" si="58"/>
        <v>0</v>
      </c>
      <c r="R529" s="2">
        <f t="shared" ca="1" si="61"/>
        <v>0</v>
      </c>
      <c r="S529" s="21"/>
      <c r="T529" s="21"/>
    </row>
    <row r="530" spans="7:20">
      <c r="G530" s="146">
        <v>524</v>
      </c>
      <c r="H530" s="28">
        <f>ROUND('Consumo Real CadÚnico - MAI2018'!P530,0)</f>
        <v>0</v>
      </c>
      <c r="I530" s="28">
        <f>ROUND('Consumo Real CadÚnico - MAI2018'!N530,0)</f>
        <v>0</v>
      </c>
      <c r="J530" s="146">
        <v>100</v>
      </c>
      <c r="K530" s="2">
        <v>0</v>
      </c>
      <c r="L530" s="2">
        <f t="shared" si="56"/>
        <v>11.708730515625</v>
      </c>
      <c r="M530" s="2">
        <f t="shared" ca="1" si="62"/>
        <v>5813.9551091718749</v>
      </c>
      <c r="N530" s="2">
        <f t="shared" ca="1" si="59"/>
        <v>5813.9551091718749</v>
      </c>
      <c r="O530" s="2">
        <f t="shared" ca="1" si="60"/>
        <v>11627.91021834375</v>
      </c>
      <c r="P530" s="2">
        <f t="shared" ca="1" si="57"/>
        <v>0</v>
      </c>
      <c r="Q530" s="2">
        <f t="shared" ca="1" si="58"/>
        <v>0</v>
      </c>
      <c r="R530" s="2">
        <f t="shared" ca="1" si="61"/>
        <v>0</v>
      </c>
      <c r="S530" s="21"/>
      <c r="T530" s="21"/>
    </row>
    <row r="531" spans="7:20">
      <c r="G531" s="146">
        <v>525</v>
      </c>
      <c r="H531" s="28">
        <f>ROUND('Consumo Real CadÚnico - MAI2018'!P531,0)</f>
        <v>0</v>
      </c>
      <c r="I531" s="28">
        <f>ROUND('Consumo Real CadÚnico - MAI2018'!N531,0)</f>
        <v>0</v>
      </c>
      <c r="J531" s="146">
        <v>100</v>
      </c>
      <c r="K531" s="114">
        <v>0</v>
      </c>
      <c r="L531" s="2">
        <f t="shared" si="56"/>
        <v>11.708730515625</v>
      </c>
      <c r="M531" s="2">
        <f t="shared" ca="1" si="62"/>
        <v>5825.6638396874996</v>
      </c>
      <c r="N531" s="2">
        <f t="shared" ca="1" si="59"/>
        <v>5825.6638396874996</v>
      </c>
      <c r="O531" s="2">
        <f t="shared" ca="1" si="60"/>
        <v>11651.327679374999</v>
      </c>
      <c r="P531" s="2">
        <f t="shared" ca="1" si="57"/>
        <v>0</v>
      </c>
      <c r="Q531" s="2">
        <f t="shared" ca="1" si="58"/>
        <v>0</v>
      </c>
      <c r="R531" s="2">
        <f t="shared" ca="1" si="61"/>
        <v>0</v>
      </c>
      <c r="S531" s="21"/>
      <c r="T531" s="21"/>
    </row>
    <row r="532" spans="7:20">
      <c r="G532" s="146">
        <v>526</v>
      </c>
      <c r="H532" s="28">
        <f>ROUND('Consumo Real CadÚnico - MAI2018'!P532,0)</f>
        <v>0</v>
      </c>
      <c r="I532" s="28">
        <f>ROUND('Consumo Real CadÚnico - MAI2018'!N532,0)</f>
        <v>0</v>
      </c>
      <c r="J532" s="146">
        <v>100</v>
      </c>
      <c r="K532" s="2">
        <v>0</v>
      </c>
      <c r="L532" s="2">
        <f t="shared" si="56"/>
        <v>11.708730515625</v>
      </c>
      <c r="M532" s="2">
        <f t="shared" ca="1" si="62"/>
        <v>5837.3725702031252</v>
      </c>
      <c r="N532" s="2">
        <f t="shared" ca="1" si="59"/>
        <v>5837.3725702031252</v>
      </c>
      <c r="O532" s="2">
        <f t="shared" ca="1" si="60"/>
        <v>11674.74514040625</v>
      </c>
      <c r="P532" s="2">
        <f t="shared" ca="1" si="57"/>
        <v>0</v>
      </c>
      <c r="Q532" s="2">
        <f t="shared" ca="1" si="58"/>
        <v>0</v>
      </c>
      <c r="R532" s="2">
        <f t="shared" ca="1" si="61"/>
        <v>0</v>
      </c>
      <c r="S532" s="21"/>
      <c r="T532" s="21"/>
    </row>
    <row r="533" spans="7:20">
      <c r="G533" s="146">
        <v>527</v>
      </c>
      <c r="H533" s="28">
        <f>ROUND('Consumo Real CadÚnico - MAI2018'!P533,0)</f>
        <v>0</v>
      </c>
      <c r="I533" s="28">
        <f>ROUND('Consumo Real CadÚnico - MAI2018'!N533,0)</f>
        <v>0</v>
      </c>
      <c r="J533" s="146">
        <v>100</v>
      </c>
      <c r="K533" s="114">
        <v>0</v>
      </c>
      <c r="L533" s="2">
        <f t="shared" si="56"/>
        <v>11.708730515625</v>
      </c>
      <c r="M533" s="2">
        <f t="shared" ca="1" si="62"/>
        <v>5849.0813007187498</v>
      </c>
      <c r="N533" s="2">
        <f t="shared" ca="1" si="59"/>
        <v>5849.0813007187498</v>
      </c>
      <c r="O533" s="2">
        <f t="shared" ca="1" si="60"/>
        <v>11698.1626014375</v>
      </c>
      <c r="P533" s="2">
        <f t="shared" ca="1" si="57"/>
        <v>0</v>
      </c>
      <c r="Q533" s="2">
        <f t="shared" ca="1" si="58"/>
        <v>0</v>
      </c>
      <c r="R533" s="2">
        <f t="shared" ca="1" si="61"/>
        <v>0</v>
      </c>
      <c r="S533" s="21"/>
      <c r="T533" s="21"/>
    </row>
    <row r="534" spans="7:20">
      <c r="G534" s="146">
        <v>528</v>
      </c>
      <c r="H534" s="28">
        <f>ROUND('Consumo Real CadÚnico - MAI2018'!P534,0)</f>
        <v>0</v>
      </c>
      <c r="I534" s="28">
        <f>ROUND('Consumo Real CadÚnico - MAI2018'!N534,0)</f>
        <v>0</v>
      </c>
      <c r="J534" s="146">
        <v>100</v>
      </c>
      <c r="K534" s="2">
        <v>0</v>
      </c>
      <c r="L534" s="2">
        <f t="shared" si="56"/>
        <v>11.708730515625</v>
      </c>
      <c r="M534" s="2">
        <f t="shared" ca="1" si="62"/>
        <v>5860.7900312343745</v>
      </c>
      <c r="N534" s="2">
        <f t="shared" ca="1" si="59"/>
        <v>5860.7900312343745</v>
      </c>
      <c r="O534" s="2">
        <f t="shared" ca="1" si="60"/>
        <v>11721.580062468749</v>
      </c>
      <c r="P534" s="2">
        <f t="shared" ca="1" si="57"/>
        <v>0</v>
      </c>
      <c r="Q534" s="2">
        <f t="shared" ca="1" si="58"/>
        <v>0</v>
      </c>
      <c r="R534" s="2">
        <f t="shared" ca="1" si="61"/>
        <v>0</v>
      </c>
      <c r="S534" s="21"/>
      <c r="T534" s="21"/>
    </row>
    <row r="535" spans="7:20">
      <c r="G535" s="146">
        <v>529</v>
      </c>
      <c r="H535" s="28">
        <f>ROUND('Consumo Real CadÚnico - MAI2018'!P535,0)</f>
        <v>0</v>
      </c>
      <c r="I535" s="28">
        <f>ROUND('Consumo Real CadÚnico - MAI2018'!N535,0)</f>
        <v>0</v>
      </c>
      <c r="J535" s="146">
        <v>100</v>
      </c>
      <c r="K535" s="114">
        <v>0</v>
      </c>
      <c r="L535" s="2">
        <f t="shared" si="56"/>
        <v>11.708730515625</v>
      </c>
      <c r="M535" s="2">
        <f t="shared" ca="1" si="62"/>
        <v>5872.4987617500001</v>
      </c>
      <c r="N535" s="2">
        <f t="shared" ca="1" si="59"/>
        <v>5872.4987617500001</v>
      </c>
      <c r="O535" s="2">
        <f t="shared" ca="1" si="60"/>
        <v>11744.9975235</v>
      </c>
      <c r="P535" s="2">
        <f t="shared" ca="1" si="57"/>
        <v>0</v>
      </c>
      <c r="Q535" s="2">
        <f t="shared" ca="1" si="58"/>
        <v>0</v>
      </c>
      <c r="R535" s="2">
        <f t="shared" ca="1" si="61"/>
        <v>0</v>
      </c>
      <c r="S535" s="21"/>
      <c r="T535" s="21"/>
    </row>
    <row r="536" spans="7:20">
      <c r="G536" s="146">
        <v>530</v>
      </c>
      <c r="H536" s="28">
        <f>ROUND('Consumo Real CadÚnico - MAI2018'!P536,0)</f>
        <v>0</v>
      </c>
      <c r="I536" s="28">
        <f>ROUND('Consumo Real CadÚnico - MAI2018'!N536,0)</f>
        <v>0</v>
      </c>
      <c r="J536" s="146">
        <v>100</v>
      </c>
      <c r="K536" s="2">
        <v>0</v>
      </c>
      <c r="L536" s="2">
        <f t="shared" si="56"/>
        <v>11.708730515625</v>
      </c>
      <c r="M536" s="2">
        <f t="shared" ca="1" si="62"/>
        <v>5884.2074922656248</v>
      </c>
      <c r="N536" s="2">
        <f t="shared" ca="1" si="59"/>
        <v>5884.2074922656248</v>
      </c>
      <c r="O536" s="2">
        <f t="shared" ca="1" si="60"/>
        <v>11768.41498453125</v>
      </c>
      <c r="P536" s="2">
        <f t="shared" ca="1" si="57"/>
        <v>0</v>
      </c>
      <c r="Q536" s="2">
        <f t="shared" ca="1" si="58"/>
        <v>0</v>
      </c>
      <c r="R536" s="2">
        <f t="shared" ca="1" si="61"/>
        <v>0</v>
      </c>
      <c r="S536" s="21"/>
      <c r="T536" s="21"/>
    </row>
    <row r="537" spans="7:20">
      <c r="G537" s="146">
        <v>531</v>
      </c>
      <c r="H537" s="28">
        <f>ROUND('Consumo Real CadÚnico - MAI2018'!P537,0)</f>
        <v>0</v>
      </c>
      <c r="I537" s="28">
        <f>ROUND('Consumo Real CadÚnico - MAI2018'!N537,0)</f>
        <v>0</v>
      </c>
      <c r="J537" s="146">
        <v>100</v>
      </c>
      <c r="K537" s="114">
        <v>0</v>
      </c>
      <c r="L537" s="2">
        <f t="shared" si="56"/>
        <v>11.708730515625</v>
      </c>
      <c r="M537" s="2">
        <f t="shared" ca="1" si="62"/>
        <v>5895.9162227812494</v>
      </c>
      <c r="N537" s="2">
        <f t="shared" ca="1" si="59"/>
        <v>5895.9162227812494</v>
      </c>
      <c r="O537" s="2">
        <f t="shared" ca="1" si="60"/>
        <v>11791.832445562499</v>
      </c>
      <c r="P537" s="2">
        <f t="shared" ca="1" si="57"/>
        <v>0</v>
      </c>
      <c r="Q537" s="2">
        <f t="shared" ca="1" si="58"/>
        <v>0</v>
      </c>
      <c r="R537" s="2">
        <f t="shared" ca="1" si="61"/>
        <v>0</v>
      </c>
      <c r="S537" s="21"/>
      <c r="T537" s="21"/>
    </row>
    <row r="538" spans="7:20">
      <c r="G538" s="146">
        <v>532</v>
      </c>
      <c r="H538" s="28">
        <f>ROUND('Consumo Real CadÚnico - MAI2018'!P538,0)</f>
        <v>0</v>
      </c>
      <c r="I538" s="28">
        <f>ROUND('Consumo Real CadÚnico - MAI2018'!N538,0)</f>
        <v>0</v>
      </c>
      <c r="J538" s="146">
        <v>100</v>
      </c>
      <c r="K538" s="2">
        <v>0</v>
      </c>
      <c r="L538" s="2">
        <f t="shared" si="56"/>
        <v>11.708730515625</v>
      </c>
      <c r="M538" s="2">
        <f t="shared" ca="1" si="62"/>
        <v>5907.624953296875</v>
      </c>
      <c r="N538" s="2">
        <f t="shared" ca="1" si="59"/>
        <v>5907.624953296875</v>
      </c>
      <c r="O538" s="2">
        <f t="shared" ca="1" si="60"/>
        <v>11815.24990659375</v>
      </c>
      <c r="P538" s="2">
        <f t="shared" ca="1" si="57"/>
        <v>0</v>
      </c>
      <c r="Q538" s="2">
        <f t="shared" ca="1" si="58"/>
        <v>0</v>
      </c>
      <c r="R538" s="2">
        <f t="shared" ca="1" si="61"/>
        <v>0</v>
      </c>
      <c r="S538" s="21"/>
      <c r="T538" s="21"/>
    </row>
    <row r="539" spans="7:20">
      <c r="G539" s="146">
        <v>533</v>
      </c>
      <c r="H539" s="28">
        <f>ROUND('Consumo Real CadÚnico - MAI2018'!P539,0)</f>
        <v>0</v>
      </c>
      <c r="I539" s="28">
        <f>ROUND('Consumo Real CadÚnico - MAI2018'!N539,0)</f>
        <v>0</v>
      </c>
      <c r="J539" s="146">
        <v>100</v>
      </c>
      <c r="K539" s="114">
        <v>0</v>
      </c>
      <c r="L539" s="2">
        <f t="shared" si="56"/>
        <v>11.708730515625</v>
      </c>
      <c r="M539" s="2">
        <f t="shared" ca="1" si="62"/>
        <v>5919.3336838124997</v>
      </c>
      <c r="N539" s="2">
        <f t="shared" ca="1" si="59"/>
        <v>5919.3336838124997</v>
      </c>
      <c r="O539" s="2">
        <f t="shared" ca="1" si="60"/>
        <v>11838.667367624999</v>
      </c>
      <c r="P539" s="2">
        <f t="shared" ca="1" si="57"/>
        <v>0</v>
      </c>
      <c r="Q539" s="2">
        <f t="shared" ca="1" si="58"/>
        <v>0</v>
      </c>
      <c r="R539" s="2">
        <f t="shared" ca="1" si="61"/>
        <v>0</v>
      </c>
      <c r="S539" s="21"/>
      <c r="T539" s="21"/>
    </row>
    <row r="540" spans="7:20">
      <c r="G540" s="146">
        <v>534</v>
      </c>
      <c r="H540" s="28">
        <f>ROUND('Consumo Real CadÚnico - MAI2018'!P540,0)</f>
        <v>0</v>
      </c>
      <c r="I540" s="28">
        <f>ROUND('Consumo Real CadÚnico - MAI2018'!N540,0)</f>
        <v>0</v>
      </c>
      <c r="J540" s="146">
        <v>100</v>
      </c>
      <c r="K540" s="2">
        <v>0</v>
      </c>
      <c r="L540" s="2">
        <f t="shared" si="56"/>
        <v>11.708730515625</v>
      </c>
      <c r="M540" s="2">
        <f t="shared" ca="1" si="62"/>
        <v>5931.0424143281252</v>
      </c>
      <c r="N540" s="2">
        <f t="shared" ca="1" si="59"/>
        <v>5931.0424143281252</v>
      </c>
      <c r="O540" s="2">
        <f t="shared" ca="1" si="60"/>
        <v>11862.08482865625</v>
      </c>
      <c r="P540" s="2">
        <f t="shared" ca="1" si="57"/>
        <v>0</v>
      </c>
      <c r="Q540" s="2">
        <f t="shared" ca="1" si="58"/>
        <v>0</v>
      </c>
      <c r="R540" s="2">
        <f t="shared" ca="1" si="61"/>
        <v>0</v>
      </c>
      <c r="S540" s="21"/>
      <c r="T540" s="21"/>
    </row>
    <row r="541" spans="7:20">
      <c r="G541" s="146">
        <v>535</v>
      </c>
      <c r="H541" s="28">
        <f>ROUND('Consumo Real CadÚnico - MAI2018'!P541,0)</f>
        <v>0</v>
      </c>
      <c r="I541" s="28">
        <f>ROUND('Consumo Real CadÚnico - MAI2018'!N541,0)</f>
        <v>0</v>
      </c>
      <c r="J541" s="146">
        <v>100</v>
      </c>
      <c r="K541" s="114">
        <v>0</v>
      </c>
      <c r="L541" s="2">
        <f t="shared" si="56"/>
        <v>11.708730515625</v>
      </c>
      <c r="M541" s="2">
        <f t="shared" ca="1" si="62"/>
        <v>5942.7511448437499</v>
      </c>
      <c r="N541" s="2">
        <f t="shared" ca="1" si="59"/>
        <v>5942.7511448437499</v>
      </c>
      <c r="O541" s="2">
        <f t="shared" ca="1" si="60"/>
        <v>11885.5022896875</v>
      </c>
      <c r="P541" s="2">
        <f t="shared" ca="1" si="57"/>
        <v>0</v>
      </c>
      <c r="Q541" s="2">
        <f t="shared" ca="1" si="58"/>
        <v>0</v>
      </c>
      <c r="R541" s="2">
        <f t="shared" ca="1" si="61"/>
        <v>0</v>
      </c>
      <c r="S541" s="21"/>
      <c r="T541" s="21"/>
    </row>
    <row r="542" spans="7:20">
      <c r="G542" s="146">
        <v>536</v>
      </c>
      <c r="H542" s="28">
        <f>ROUND('Consumo Real CadÚnico - MAI2018'!P542,0)</f>
        <v>0</v>
      </c>
      <c r="I542" s="28">
        <f>ROUND('Consumo Real CadÚnico - MAI2018'!N542,0)</f>
        <v>0</v>
      </c>
      <c r="J542" s="146">
        <v>100</v>
      </c>
      <c r="K542" s="2">
        <v>0</v>
      </c>
      <c r="L542" s="2">
        <f t="shared" si="56"/>
        <v>11.708730515625</v>
      </c>
      <c r="M542" s="2">
        <f t="shared" ca="1" si="62"/>
        <v>5954.4598753593746</v>
      </c>
      <c r="N542" s="2">
        <f t="shared" ca="1" si="59"/>
        <v>5954.4598753593746</v>
      </c>
      <c r="O542" s="2">
        <f t="shared" ca="1" si="60"/>
        <v>11908.919750718749</v>
      </c>
      <c r="P542" s="2">
        <f t="shared" ca="1" si="57"/>
        <v>0</v>
      </c>
      <c r="Q542" s="2">
        <f t="shared" ca="1" si="58"/>
        <v>0</v>
      </c>
      <c r="R542" s="2">
        <f t="shared" ca="1" si="61"/>
        <v>0</v>
      </c>
      <c r="S542" s="21"/>
      <c r="T542" s="21"/>
    </row>
    <row r="543" spans="7:20">
      <c r="G543" s="146">
        <v>537</v>
      </c>
      <c r="H543" s="28">
        <f>ROUND('Consumo Real CadÚnico - MAI2018'!P543,0)</f>
        <v>0</v>
      </c>
      <c r="I543" s="28">
        <f>ROUND('Consumo Real CadÚnico - MAI2018'!N543,0)</f>
        <v>0</v>
      </c>
      <c r="J543" s="146">
        <v>100</v>
      </c>
      <c r="K543" s="114">
        <v>0</v>
      </c>
      <c r="L543" s="2">
        <f t="shared" si="56"/>
        <v>11.708730515625</v>
      </c>
      <c r="M543" s="2">
        <f t="shared" ca="1" si="62"/>
        <v>5966.1686058750001</v>
      </c>
      <c r="N543" s="2">
        <f t="shared" ca="1" si="59"/>
        <v>5966.1686058750001</v>
      </c>
      <c r="O543" s="2">
        <f t="shared" ca="1" si="60"/>
        <v>11932.33721175</v>
      </c>
      <c r="P543" s="2">
        <f t="shared" ca="1" si="57"/>
        <v>0</v>
      </c>
      <c r="Q543" s="2">
        <f t="shared" ca="1" si="58"/>
        <v>0</v>
      </c>
      <c r="R543" s="2">
        <f t="shared" ca="1" si="61"/>
        <v>0</v>
      </c>
      <c r="S543" s="21"/>
      <c r="T543" s="21"/>
    </row>
    <row r="544" spans="7:20">
      <c r="G544" s="146">
        <v>538</v>
      </c>
      <c r="H544" s="28">
        <f>ROUND('Consumo Real CadÚnico - MAI2018'!P544,0)</f>
        <v>0</v>
      </c>
      <c r="I544" s="28">
        <f>ROUND('Consumo Real CadÚnico - MAI2018'!N544,0)</f>
        <v>0</v>
      </c>
      <c r="J544" s="146">
        <v>100</v>
      </c>
      <c r="K544" s="2">
        <v>0</v>
      </c>
      <c r="L544" s="2">
        <f t="shared" si="56"/>
        <v>11.708730515625</v>
      </c>
      <c r="M544" s="2">
        <f t="shared" ca="1" si="62"/>
        <v>5977.8773363906248</v>
      </c>
      <c r="N544" s="2">
        <f t="shared" ca="1" si="59"/>
        <v>5977.8773363906248</v>
      </c>
      <c r="O544" s="2">
        <f t="shared" ca="1" si="60"/>
        <v>11955.75467278125</v>
      </c>
      <c r="P544" s="2">
        <f t="shared" ca="1" si="57"/>
        <v>0</v>
      </c>
      <c r="Q544" s="2">
        <f t="shared" ca="1" si="58"/>
        <v>0</v>
      </c>
      <c r="R544" s="2">
        <f t="shared" ca="1" si="61"/>
        <v>0</v>
      </c>
      <c r="S544" s="21"/>
      <c r="T544" s="21"/>
    </row>
    <row r="545" spans="7:20">
      <c r="G545" s="146">
        <v>539</v>
      </c>
      <c r="H545" s="28">
        <f>ROUND('Consumo Real CadÚnico - MAI2018'!P545,0)</f>
        <v>0</v>
      </c>
      <c r="I545" s="28">
        <f>ROUND('Consumo Real CadÚnico - MAI2018'!N545,0)</f>
        <v>0</v>
      </c>
      <c r="J545" s="146">
        <v>100</v>
      </c>
      <c r="K545" s="114">
        <v>0</v>
      </c>
      <c r="L545" s="2">
        <f t="shared" si="56"/>
        <v>11.708730515625</v>
      </c>
      <c r="M545" s="2">
        <f t="shared" ca="1" si="62"/>
        <v>5989.5860669062495</v>
      </c>
      <c r="N545" s="2">
        <f t="shared" ca="1" si="59"/>
        <v>5989.5860669062495</v>
      </c>
      <c r="O545" s="2">
        <f t="shared" ca="1" si="60"/>
        <v>11979.172133812499</v>
      </c>
      <c r="P545" s="2">
        <f t="shared" ca="1" si="57"/>
        <v>0</v>
      </c>
      <c r="Q545" s="2">
        <f t="shared" ca="1" si="58"/>
        <v>0</v>
      </c>
      <c r="R545" s="2">
        <f t="shared" ca="1" si="61"/>
        <v>0</v>
      </c>
      <c r="S545" s="21"/>
      <c r="T545" s="21"/>
    </row>
    <row r="546" spans="7:20">
      <c r="G546" s="146">
        <v>540</v>
      </c>
      <c r="H546" s="28">
        <f>ROUND('Consumo Real CadÚnico - MAI2018'!P546,0)</f>
        <v>0</v>
      </c>
      <c r="I546" s="28">
        <f>ROUND('Consumo Real CadÚnico - MAI2018'!N546,0)</f>
        <v>0</v>
      </c>
      <c r="J546" s="146">
        <v>100</v>
      </c>
      <c r="K546" s="2">
        <v>0</v>
      </c>
      <c r="L546" s="2">
        <f t="shared" si="56"/>
        <v>11.708730515625</v>
      </c>
      <c r="M546" s="2">
        <f t="shared" ca="1" si="62"/>
        <v>6001.294797421875</v>
      </c>
      <c r="N546" s="2">
        <f t="shared" ca="1" si="59"/>
        <v>6001.294797421875</v>
      </c>
      <c r="O546" s="2">
        <f t="shared" ca="1" si="60"/>
        <v>12002.58959484375</v>
      </c>
      <c r="P546" s="2">
        <f t="shared" ca="1" si="57"/>
        <v>0</v>
      </c>
      <c r="Q546" s="2">
        <f t="shared" ca="1" si="58"/>
        <v>0</v>
      </c>
      <c r="R546" s="2">
        <f t="shared" ca="1" si="61"/>
        <v>0</v>
      </c>
      <c r="S546" s="21"/>
      <c r="T546" s="21"/>
    </row>
    <row r="547" spans="7:20">
      <c r="G547" s="146">
        <v>541</v>
      </c>
      <c r="H547" s="28">
        <f>ROUND('Consumo Real CadÚnico - MAI2018'!P547,0)</f>
        <v>0</v>
      </c>
      <c r="I547" s="28">
        <f>ROUND('Consumo Real CadÚnico - MAI2018'!N547,0)</f>
        <v>0</v>
      </c>
      <c r="J547" s="146">
        <v>100</v>
      </c>
      <c r="K547" s="114">
        <v>0</v>
      </c>
      <c r="L547" s="2">
        <f t="shared" si="56"/>
        <v>11.708730515625</v>
      </c>
      <c r="M547" s="2">
        <f t="shared" ca="1" si="62"/>
        <v>6013.0035279374997</v>
      </c>
      <c r="N547" s="2">
        <f t="shared" ca="1" si="59"/>
        <v>6013.0035279374997</v>
      </c>
      <c r="O547" s="2">
        <f t="shared" ca="1" si="60"/>
        <v>12026.007055874999</v>
      </c>
      <c r="P547" s="2">
        <f t="shared" ca="1" si="57"/>
        <v>0</v>
      </c>
      <c r="Q547" s="2">
        <f t="shared" ca="1" si="58"/>
        <v>0</v>
      </c>
      <c r="R547" s="2">
        <f t="shared" ca="1" si="61"/>
        <v>0</v>
      </c>
      <c r="S547" s="21"/>
      <c r="T547" s="21"/>
    </row>
    <row r="548" spans="7:20">
      <c r="G548" s="146">
        <v>542</v>
      </c>
      <c r="H548" s="28">
        <f>ROUND('Consumo Real CadÚnico - MAI2018'!P548,0)</f>
        <v>0</v>
      </c>
      <c r="I548" s="28">
        <f>ROUND('Consumo Real CadÚnico - MAI2018'!N548,0)</f>
        <v>0</v>
      </c>
      <c r="J548" s="146">
        <v>100</v>
      </c>
      <c r="K548" s="2">
        <v>0</v>
      </c>
      <c r="L548" s="2">
        <f t="shared" si="56"/>
        <v>11.708730515625</v>
      </c>
      <c r="M548" s="2">
        <f t="shared" ca="1" si="62"/>
        <v>6024.7122584531244</v>
      </c>
      <c r="N548" s="2">
        <f t="shared" ca="1" si="59"/>
        <v>6024.7122584531244</v>
      </c>
      <c r="O548" s="2">
        <f t="shared" ca="1" si="60"/>
        <v>12049.424516906249</v>
      </c>
      <c r="P548" s="2">
        <f t="shared" ca="1" si="57"/>
        <v>0</v>
      </c>
      <c r="Q548" s="2">
        <f t="shared" ca="1" si="58"/>
        <v>0</v>
      </c>
      <c r="R548" s="2">
        <f t="shared" ca="1" si="61"/>
        <v>0</v>
      </c>
      <c r="S548" s="21"/>
      <c r="T548" s="21"/>
    </row>
    <row r="549" spans="7:20">
      <c r="G549" s="146">
        <v>543</v>
      </c>
      <c r="H549" s="28">
        <f>ROUND('Consumo Real CadÚnico - MAI2018'!P549,0)</f>
        <v>0</v>
      </c>
      <c r="I549" s="28">
        <f>ROUND('Consumo Real CadÚnico - MAI2018'!N549,0)</f>
        <v>0</v>
      </c>
      <c r="J549" s="146">
        <v>100</v>
      </c>
      <c r="K549" s="114">
        <v>0</v>
      </c>
      <c r="L549" s="2">
        <f t="shared" si="56"/>
        <v>11.708730515625</v>
      </c>
      <c r="M549" s="2">
        <f t="shared" ca="1" si="62"/>
        <v>6036.42098896875</v>
      </c>
      <c r="N549" s="2">
        <f t="shared" ca="1" si="59"/>
        <v>6036.42098896875</v>
      </c>
      <c r="O549" s="2">
        <f t="shared" ca="1" si="60"/>
        <v>12072.8419779375</v>
      </c>
      <c r="P549" s="2">
        <f t="shared" ca="1" si="57"/>
        <v>0</v>
      </c>
      <c r="Q549" s="2">
        <f t="shared" ca="1" si="58"/>
        <v>0</v>
      </c>
      <c r="R549" s="2">
        <f t="shared" ca="1" si="61"/>
        <v>0</v>
      </c>
      <c r="S549" s="21"/>
      <c r="T549" s="21"/>
    </row>
    <row r="550" spans="7:20">
      <c r="G550" s="146">
        <v>544</v>
      </c>
      <c r="H550" s="28">
        <f>ROUND('Consumo Real CadÚnico - MAI2018'!P550,0)</f>
        <v>0</v>
      </c>
      <c r="I550" s="28">
        <f>ROUND('Consumo Real CadÚnico - MAI2018'!N550,0)</f>
        <v>0</v>
      </c>
      <c r="J550" s="146">
        <v>100</v>
      </c>
      <c r="K550" s="2">
        <v>0</v>
      </c>
      <c r="L550" s="2">
        <f t="shared" si="56"/>
        <v>11.708730515625</v>
      </c>
      <c r="M550" s="2">
        <f t="shared" ca="1" si="62"/>
        <v>6048.1297194843746</v>
      </c>
      <c r="N550" s="2">
        <f t="shared" ca="1" si="59"/>
        <v>6048.1297194843746</v>
      </c>
      <c r="O550" s="2">
        <f t="shared" ca="1" si="60"/>
        <v>12096.259438968749</v>
      </c>
      <c r="P550" s="2">
        <f t="shared" ca="1" si="57"/>
        <v>0</v>
      </c>
      <c r="Q550" s="2">
        <f t="shared" ca="1" si="58"/>
        <v>0</v>
      </c>
      <c r="R550" s="2">
        <f t="shared" ca="1" si="61"/>
        <v>0</v>
      </c>
      <c r="S550" s="21"/>
      <c r="T550" s="21"/>
    </row>
    <row r="551" spans="7:20">
      <c r="G551" s="146">
        <v>545</v>
      </c>
      <c r="H551" s="28">
        <f>ROUND('Consumo Real CadÚnico - MAI2018'!P551,0)</f>
        <v>0</v>
      </c>
      <c r="I551" s="28">
        <f>ROUND('Consumo Real CadÚnico - MAI2018'!N551,0)</f>
        <v>0</v>
      </c>
      <c r="J551" s="146">
        <v>100</v>
      </c>
      <c r="K551" s="114">
        <v>0</v>
      </c>
      <c r="L551" s="2">
        <f t="shared" si="56"/>
        <v>11.708730515625</v>
      </c>
      <c r="M551" s="2">
        <f t="shared" ca="1" si="62"/>
        <v>6059.8384500000002</v>
      </c>
      <c r="N551" s="2">
        <f t="shared" ca="1" si="59"/>
        <v>6059.8384500000002</v>
      </c>
      <c r="O551" s="2">
        <f t="shared" ca="1" si="60"/>
        <v>12119.6769</v>
      </c>
      <c r="P551" s="2">
        <f t="shared" ca="1" si="57"/>
        <v>0</v>
      </c>
      <c r="Q551" s="2">
        <f t="shared" ca="1" si="58"/>
        <v>0</v>
      </c>
      <c r="R551" s="2">
        <f t="shared" ca="1" si="61"/>
        <v>0</v>
      </c>
      <c r="S551" s="21"/>
      <c r="T551" s="21"/>
    </row>
    <row r="552" spans="7:20">
      <c r="G552" s="146">
        <v>546</v>
      </c>
      <c r="H552" s="28">
        <f>ROUND('Consumo Real CadÚnico - MAI2018'!P552,0)</f>
        <v>0</v>
      </c>
      <c r="I552" s="28">
        <f>ROUND('Consumo Real CadÚnico - MAI2018'!N552,0)</f>
        <v>0</v>
      </c>
      <c r="J552" s="146">
        <v>100</v>
      </c>
      <c r="K552" s="2">
        <v>0</v>
      </c>
      <c r="L552" s="2">
        <f t="shared" si="56"/>
        <v>11.708730515625</v>
      </c>
      <c r="M552" s="2">
        <f t="shared" ca="1" si="62"/>
        <v>6071.5471805156249</v>
      </c>
      <c r="N552" s="2">
        <f t="shared" ca="1" si="59"/>
        <v>6071.5471805156249</v>
      </c>
      <c r="O552" s="2">
        <f t="shared" ca="1" si="60"/>
        <v>12143.09436103125</v>
      </c>
      <c r="P552" s="2">
        <f t="shared" ca="1" si="57"/>
        <v>0</v>
      </c>
      <c r="Q552" s="2">
        <f t="shared" ca="1" si="58"/>
        <v>0</v>
      </c>
      <c r="R552" s="2">
        <f t="shared" ca="1" si="61"/>
        <v>0</v>
      </c>
      <c r="S552" s="21"/>
      <c r="T552" s="21"/>
    </row>
    <row r="553" spans="7:20">
      <c r="G553" s="146">
        <v>547</v>
      </c>
      <c r="H553" s="28">
        <f>ROUND('Consumo Real CadÚnico - MAI2018'!P553,0)</f>
        <v>0</v>
      </c>
      <c r="I553" s="28">
        <f>ROUND('Consumo Real CadÚnico - MAI2018'!N553,0)</f>
        <v>0</v>
      </c>
      <c r="J553" s="146">
        <v>100</v>
      </c>
      <c r="K553" s="114">
        <v>0</v>
      </c>
      <c r="L553" s="2">
        <f t="shared" si="56"/>
        <v>11.708730515625</v>
      </c>
      <c r="M553" s="2">
        <f t="shared" ca="1" si="62"/>
        <v>6083.2559110312495</v>
      </c>
      <c r="N553" s="2">
        <f t="shared" ca="1" si="59"/>
        <v>6083.2559110312495</v>
      </c>
      <c r="O553" s="2">
        <f t="shared" ca="1" si="60"/>
        <v>12166.511822062499</v>
      </c>
      <c r="P553" s="2">
        <f t="shared" ca="1" si="57"/>
        <v>0</v>
      </c>
      <c r="Q553" s="2">
        <f t="shared" ca="1" si="58"/>
        <v>0</v>
      </c>
      <c r="R553" s="2">
        <f t="shared" ca="1" si="61"/>
        <v>0</v>
      </c>
      <c r="S553" s="21"/>
      <c r="T553" s="21"/>
    </row>
    <row r="554" spans="7:20">
      <c r="G554" s="146">
        <v>548</v>
      </c>
      <c r="H554" s="28">
        <f>ROUND('Consumo Real CadÚnico - MAI2018'!P554,0)</f>
        <v>0</v>
      </c>
      <c r="I554" s="28">
        <f>ROUND('Consumo Real CadÚnico - MAI2018'!N554,0)</f>
        <v>0</v>
      </c>
      <c r="J554" s="146">
        <v>100</v>
      </c>
      <c r="K554" s="2">
        <v>0</v>
      </c>
      <c r="L554" s="2">
        <f t="shared" si="56"/>
        <v>11.708730515625</v>
      </c>
      <c r="M554" s="2">
        <f t="shared" ca="1" si="62"/>
        <v>6094.9646415468751</v>
      </c>
      <c r="N554" s="2">
        <f t="shared" ca="1" si="59"/>
        <v>6094.9646415468751</v>
      </c>
      <c r="O554" s="2">
        <f t="shared" ca="1" si="60"/>
        <v>12189.92928309375</v>
      </c>
      <c r="P554" s="2">
        <f t="shared" ca="1" si="57"/>
        <v>0</v>
      </c>
      <c r="Q554" s="2">
        <f t="shared" ca="1" si="58"/>
        <v>0</v>
      </c>
      <c r="R554" s="2">
        <f t="shared" ca="1" si="61"/>
        <v>0</v>
      </c>
      <c r="S554" s="21"/>
      <c r="T554" s="21"/>
    </row>
    <row r="555" spans="7:20">
      <c r="G555" s="146">
        <v>549</v>
      </c>
      <c r="H555" s="28">
        <f>ROUND('Consumo Real CadÚnico - MAI2018'!P555,0)</f>
        <v>0</v>
      </c>
      <c r="I555" s="28">
        <f>ROUND('Consumo Real CadÚnico - MAI2018'!N555,0)</f>
        <v>0</v>
      </c>
      <c r="J555" s="146">
        <v>100</v>
      </c>
      <c r="K555" s="114">
        <v>0</v>
      </c>
      <c r="L555" s="2">
        <f t="shared" si="56"/>
        <v>11.708730515625</v>
      </c>
      <c r="M555" s="2">
        <f t="shared" ca="1" si="62"/>
        <v>6106.6733720624998</v>
      </c>
      <c r="N555" s="2">
        <f t="shared" ca="1" si="59"/>
        <v>6106.6733720624998</v>
      </c>
      <c r="O555" s="2">
        <f t="shared" ca="1" si="60"/>
        <v>12213.346744125</v>
      </c>
      <c r="P555" s="2">
        <f t="shared" ca="1" si="57"/>
        <v>0</v>
      </c>
      <c r="Q555" s="2">
        <f t="shared" ca="1" si="58"/>
        <v>0</v>
      </c>
      <c r="R555" s="2">
        <f t="shared" ca="1" si="61"/>
        <v>0</v>
      </c>
      <c r="S555" s="21"/>
      <c r="T555" s="21"/>
    </row>
    <row r="556" spans="7:20">
      <c r="G556" s="146">
        <v>550</v>
      </c>
      <c r="H556" s="28">
        <f>ROUND('Consumo Real CadÚnico - MAI2018'!P556,0)</f>
        <v>0</v>
      </c>
      <c r="I556" s="28">
        <f>ROUND('Consumo Real CadÚnico - MAI2018'!N556,0)</f>
        <v>0</v>
      </c>
      <c r="J556" s="146">
        <v>100</v>
      </c>
      <c r="K556" s="2">
        <v>0</v>
      </c>
      <c r="L556" s="2">
        <f t="shared" si="56"/>
        <v>11.708730515625</v>
      </c>
      <c r="M556" s="2">
        <f t="shared" ca="1" si="62"/>
        <v>6118.3821025781244</v>
      </c>
      <c r="N556" s="2">
        <f t="shared" ca="1" si="59"/>
        <v>6118.3821025781244</v>
      </c>
      <c r="O556" s="2">
        <f t="shared" ca="1" si="60"/>
        <v>12236.764205156249</v>
      </c>
      <c r="P556" s="2">
        <f t="shared" ca="1" si="57"/>
        <v>0</v>
      </c>
      <c r="Q556" s="2">
        <f t="shared" ca="1" si="58"/>
        <v>0</v>
      </c>
      <c r="R556" s="2">
        <f t="shared" ca="1" si="61"/>
        <v>0</v>
      </c>
      <c r="S556" s="21"/>
      <c r="T556" s="21"/>
    </row>
    <row r="557" spans="7:20">
      <c r="G557" s="146">
        <v>551</v>
      </c>
      <c r="H557" s="28">
        <f>ROUND('Consumo Real CadÚnico - MAI2018'!P557,0)</f>
        <v>0</v>
      </c>
      <c r="I557" s="28">
        <f>ROUND('Consumo Real CadÚnico - MAI2018'!N557,0)</f>
        <v>0</v>
      </c>
      <c r="J557" s="146">
        <v>100</v>
      </c>
      <c r="K557" s="114">
        <v>0</v>
      </c>
      <c r="L557" s="2">
        <f t="shared" si="56"/>
        <v>11.708730515625</v>
      </c>
      <c r="M557" s="2">
        <f t="shared" ca="1" si="62"/>
        <v>6130.09083309375</v>
      </c>
      <c r="N557" s="2">
        <f t="shared" ca="1" si="59"/>
        <v>6130.09083309375</v>
      </c>
      <c r="O557" s="2">
        <f t="shared" ca="1" si="60"/>
        <v>12260.1816661875</v>
      </c>
      <c r="P557" s="2">
        <f t="shared" ca="1" si="57"/>
        <v>0</v>
      </c>
      <c r="Q557" s="2">
        <f t="shared" ca="1" si="58"/>
        <v>0</v>
      </c>
      <c r="R557" s="2">
        <f t="shared" ca="1" si="61"/>
        <v>0</v>
      </c>
      <c r="S557" s="21"/>
      <c r="T557" s="21"/>
    </row>
    <row r="558" spans="7:20">
      <c r="G558" s="146">
        <v>552</v>
      </c>
      <c r="H558" s="28">
        <f>ROUND('Consumo Real CadÚnico - MAI2018'!P558,0)</f>
        <v>0</v>
      </c>
      <c r="I558" s="28">
        <f>ROUND('Consumo Real CadÚnico - MAI2018'!N558,0)</f>
        <v>0</v>
      </c>
      <c r="J558" s="146">
        <v>100</v>
      </c>
      <c r="K558" s="2">
        <v>0</v>
      </c>
      <c r="L558" s="2">
        <f t="shared" si="56"/>
        <v>11.708730515625</v>
      </c>
      <c r="M558" s="2">
        <f t="shared" ca="1" si="62"/>
        <v>6141.7995636093747</v>
      </c>
      <c r="N558" s="2">
        <f t="shared" ca="1" si="59"/>
        <v>6141.7995636093747</v>
      </c>
      <c r="O558" s="2">
        <f t="shared" ca="1" si="60"/>
        <v>12283.599127218749</v>
      </c>
      <c r="P558" s="2">
        <f t="shared" ca="1" si="57"/>
        <v>0</v>
      </c>
      <c r="Q558" s="2">
        <f t="shared" ca="1" si="58"/>
        <v>0</v>
      </c>
      <c r="R558" s="2">
        <f t="shared" ca="1" si="61"/>
        <v>0</v>
      </c>
      <c r="S558" s="21"/>
      <c r="T558" s="21"/>
    </row>
    <row r="559" spans="7:20">
      <c r="G559" s="146">
        <v>553</v>
      </c>
      <c r="H559" s="28">
        <f>ROUND('Consumo Real CadÚnico - MAI2018'!P559,0)</f>
        <v>0</v>
      </c>
      <c r="I559" s="28">
        <f>ROUND('Consumo Real CadÚnico - MAI2018'!N559,0)</f>
        <v>0</v>
      </c>
      <c r="J559" s="146">
        <v>100</v>
      </c>
      <c r="K559" s="114">
        <v>0</v>
      </c>
      <c r="L559" s="2">
        <f t="shared" si="56"/>
        <v>11.708730515625</v>
      </c>
      <c r="M559" s="2">
        <f t="shared" ca="1" si="62"/>
        <v>6153.5082941250002</v>
      </c>
      <c r="N559" s="2">
        <f t="shared" ca="1" si="59"/>
        <v>6153.5082941250002</v>
      </c>
      <c r="O559" s="2">
        <f t="shared" ca="1" si="60"/>
        <v>12307.01658825</v>
      </c>
      <c r="P559" s="2">
        <f t="shared" ca="1" si="57"/>
        <v>0</v>
      </c>
      <c r="Q559" s="2">
        <f t="shared" ca="1" si="58"/>
        <v>0</v>
      </c>
      <c r="R559" s="2">
        <f t="shared" ca="1" si="61"/>
        <v>0</v>
      </c>
      <c r="S559" s="21"/>
      <c r="T559" s="21"/>
    </row>
    <row r="560" spans="7:20">
      <c r="G560" s="146">
        <v>554</v>
      </c>
      <c r="H560" s="28">
        <f>ROUND('Consumo Real CadÚnico - MAI2018'!P560,0)</f>
        <v>0</v>
      </c>
      <c r="I560" s="28">
        <f>ROUND('Consumo Real CadÚnico - MAI2018'!N560,0)</f>
        <v>0</v>
      </c>
      <c r="J560" s="146">
        <v>100</v>
      </c>
      <c r="K560" s="2">
        <v>0</v>
      </c>
      <c r="L560" s="2">
        <f t="shared" si="56"/>
        <v>11.708730515625</v>
      </c>
      <c r="M560" s="2">
        <f t="shared" ca="1" si="62"/>
        <v>6165.2170246406249</v>
      </c>
      <c r="N560" s="2">
        <f t="shared" ca="1" si="59"/>
        <v>6165.2170246406249</v>
      </c>
      <c r="O560" s="2">
        <f t="shared" ca="1" si="60"/>
        <v>12330.43404928125</v>
      </c>
      <c r="P560" s="2">
        <f t="shared" ca="1" si="57"/>
        <v>0</v>
      </c>
      <c r="Q560" s="2">
        <f t="shared" ca="1" si="58"/>
        <v>0</v>
      </c>
      <c r="R560" s="2">
        <f t="shared" ca="1" si="61"/>
        <v>0</v>
      </c>
      <c r="S560" s="21"/>
      <c r="T560" s="21"/>
    </row>
    <row r="561" spans="7:20">
      <c r="G561" s="146">
        <v>555</v>
      </c>
      <c r="H561" s="28">
        <f>ROUND('Consumo Real CadÚnico - MAI2018'!P561,0)</f>
        <v>0</v>
      </c>
      <c r="I561" s="28">
        <f>ROUND('Consumo Real CadÚnico - MAI2018'!N561,0)</f>
        <v>0</v>
      </c>
      <c r="J561" s="146">
        <v>100</v>
      </c>
      <c r="K561" s="114">
        <v>0</v>
      </c>
      <c r="L561" s="2">
        <f t="shared" si="56"/>
        <v>11.708730515625</v>
      </c>
      <c r="M561" s="2">
        <f t="shared" ca="1" si="62"/>
        <v>6176.9257551562496</v>
      </c>
      <c r="N561" s="2">
        <f t="shared" ca="1" si="59"/>
        <v>6176.9257551562496</v>
      </c>
      <c r="O561" s="2">
        <f t="shared" ca="1" si="60"/>
        <v>12353.851510312499</v>
      </c>
      <c r="P561" s="2">
        <f t="shared" ca="1" si="57"/>
        <v>0</v>
      </c>
      <c r="Q561" s="2">
        <f t="shared" ca="1" si="58"/>
        <v>0</v>
      </c>
      <c r="R561" s="2">
        <f t="shared" ca="1" si="61"/>
        <v>0</v>
      </c>
      <c r="S561" s="21"/>
      <c r="T561" s="21"/>
    </row>
    <row r="562" spans="7:20">
      <c r="G562" s="146">
        <v>556</v>
      </c>
      <c r="H562" s="28">
        <f>ROUND('Consumo Real CadÚnico - MAI2018'!P562,0)</f>
        <v>0</v>
      </c>
      <c r="I562" s="28">
        <f>ROUND('Consumo Real CadÚnico - MAI2018'!N562,0)</f>
        <v>0</v>
      </c>
      <c r="J562" s="146">
        <v>100</v>
      </c>
      <c r="K562" s="2">
        <v>0</v>
      </c>
      <c r="L562" s="2">
        <f t="shared" si="56"/>
        <v>11.708730515625</v>
      </c>
      <c r="M562" s="2">
        <f t="shared" ca="1" si="62"/>
        <v>6188.6344856718752</v>
      </c>
      <c r="N562" s="2">
        <f t="shared" ca="1" si="59"/>
        <v>6188.6344856718752</v>
      </c>
      <c r="O562" s="2">
        <f t="shared" ca="1" si="60"/>
        <v>12377.26897134375</v>
      </c>
      <c r="P562" s="2">
        <f t="shared" ca="1" si="57"/>
        <v>0</v>
      </c>
      <c r="Q562" s="2">
        <f t="shared" ca="1" si="58"/>
        <v>0</v>
      </c>
      <c r="R562" s="2">
        <f t="shared" ca="1" si="61"/>
        <v>0</v>
      </c>
      <c r="S562" s="21"/>
      <c r="T562" s="21"/>
    </row>
    <row r="563" spans="7:20">
      <c r="G563" s="146">
        <v>557</v>
      </c>
      <c r="H563" s="28">
        <f>ROUND('Consumo Real CadÚnico - MAI2018'!P563,0)</f>
        <v>0</v>
      </c>
      <c r="I563" s="28">
        <f>ROUND('Consumo Real CadÚnico - MAI2018'!N563,0)</f>
        <v>0</v>
      </c>
      <c r="J563" s="146">
        <v>100</v>
      </c>
      <c r="K563" s="114">
        <v>0</v>
      </c>
      <c r="L563" s="2">
        <f t="shared" si="56"/>
        <v>11.708730515625</v>
      </c>
      <c r="M563" s="2">
        <f t="shared" ca="1" si="62"/>
        <v>6200.3432161874998</v>
      </c>
      <c r="N563" s="2">
        <f t="shared" ca="1" si="59"/>
        <v>6200.3432161874998</v>
      </c>
      <c r="O563" s="2">
        <f t="shared" ca="1" si="60"/>
        <v>12400.686432375</v>
      </c>
      <c r="P563" s="2">
        <f t="shared" ca="1" si="57"/>
        <v>0</v>
      </c>
      <c r="Q563" s="2">
        <f t="shared" ca="1" si="58"/>
        <v>0</v>
      </c>
      <c r="R563" s="2">
        <f t="shared" ca="1" si="61"/>
        <v>0</v>
      </c>
      <c r="S563" s="21"/>
      <c r="T563" s="21"/>
    </row>
    <row r="564" spans="7:20">
      <c r="G564" s="146">
        <v>558</v>
      </c>
      <c r="H564" s="28">
        <f>ROUND('Consumo Real CadÚnico - MAI2018'!P564,0)</f>
        <v>0</v>
      </c>
      <c r="I564" s="28">
        <f>ROUND('Consumo Real CadÚnico - MAI2018'!N564,0)</f>
        <v>0</v>
      </c>
      <c r="J564" s="146">
        <v>100</v>
      </c>
      <c r="K564" s="2">
        <v>0</v>
      </c>
      <c r="L564" s="2">
        <f t="shared" si="56"/>
        <v>11.708730515625</v>
      </c>
      <c r="M564" s="2">
        <f t="shared" ca="1" si="62"/>
        <v>6212.0519467031245</v>
      </c>
      <c r="N564" s="2">
        <f t="shared" ca="1" si="59"/>
        <v>6212.0519467031245</v>
      </c>
      <c r="O564" s="2">
        <f t="shared" ca="1" si="60"/>
        <v>12424.103893406249</v>
      </c>
      <c r="P564" s="2">
        <f t="shared" ca="1" si="57"/>
        <v>0</v>
      </c>
      <c r="Q564" s="2">
        <f t="shared" ca="1" si="58"/>
        <v>0</v>
      </c>
      <c r="R564" s="2">
        <f t="shared" ca="1" si="61"/>
        <v>0</v>
      </c>
      <c r="S564" s="21"/>
      <c r="T564" s="21"/>
    </row>
    <row r="565" spans="7:20">
      <c r="G565" s="146">
        <v>559</v>
      </c>
      <c r="H565" s="28">
        <f>ROUND('Consumo Real CadÚnico - MAI2018'!P565,0)</f>
        <v>0</v>
      </c>
      <c r="I565" s="28">
        <f>ROUND('Consumo Real CadÚnico - MAI2018'!N565,0)</f>
        <v>0</v>
      </c>
      <c r="J565" s="146">
        <v>100</v>
      </c>
      <c r="K565" s="114">
        <v>0</v>
      </c>
      <c r="L565" s="2">
        <f t="shared" si="56"/>
        <v>11.708730515625</v>
      </c>
      <c r="M565" s="2">
        <f t="shared" ca="1" si="62"/>
        <v>6223.7606772187501</v>
      </c>
      <c r="N565" s="2">
        <f t="shared" ca="1" si="59"/>
        <v>6223.7606772187501</v>
      </c>
      <c r="O565" s="2">
        <f t="shared" ca="1" si="60"/>
        <v>12447.5213544375</v>
      </c>
      <c r="P565" s="2">
        <f t="shared" ca="1" si="57"/>
        <v>0</v>
      </c>
      <c r="Q565" s="2">
        <f t="shared" ca="1" si="58"/>
        <v>0</v>
      </c>
      <c r="R565" s="2">
        <f t="shared" ca="1" si="61"/>
        <v>0</v>
      </c>
      <c r="S565" s="21"/>
      <c r="T565" s="21"/>
    </row>
    <row r="566" spans="7:20">
      <c r="G566" s="146">
        <v>560</v>
      </c>
      <c r="H566" s="28">
        <f>ROUND('Consumo Real CadÚnico - MAI2018'!P566,0)</f>
        <v>0</v>
      </c>
      <c r="I566" s="28">
        <f>ROUND('Consumo Real CadÚnico - MAI2018'!N566,0)</f>
        <v>0</v>
      </c>
      <c r="J566" s="146">
        <v>100</v>
      </c>
      <c r="K566" s="2">
        <v>0</v>
      </c>
      <c r="L566" s="2">
        <f t="shared" si="56"/>
        <v>11.708730515625</v>
      </c>
      <c r="M566" s="2">
        <f t="shared" ca="1" si="62"/>
        <v>6235.4694077343747</v>
      </c>
      <c r="N566" s="2">
        <f t="shared" ca="1" si="59"/>
        <v>6235.4694077343747</v>
      </c>
      <c r="O566" s="2">
        <f t="shared" ca="1" si="60"/>
        <v>12470.938815468749</v>
      </c>
      <c r="P566" s="2">
        <f t="shared" ca="1" si="57"/>
        <v>0</v>
      </c>
      <c r="Q566" s="2">
        <f t="shared" ca="1" si="58"/>
        <v>0</v>
      </c>
      <c r="R566" s="2">
        <f t="shared" ca="1" si="61"/>
        <v>0</v>
      </c>
      <c r="S566" s="21"/>
      <c r="T566" s="21"/>
    </row>
    <row r="567" spans="7:20">
      <c r="G567" s="146">
        <v>561</v>
      </c>
      <c r="H567" s="28">
        <f>ROUND('Consumo Real CadÚnico - MAI2018'!P567,0)</f>
        <v>0</v>
      </c>
      <c r="I567" s="28">
        <f>ROUND('Consumo Real CadÚnico - MAI2018'!N567,0)</f>
        <v>0</v>
      </c>
      <c r="J567" s="146">
        <v>100</v>
      </c>
      <c r="K567" s="114">
        <v>0</v>
      </c>
      <c r="L567" s="2">
        <f t="shared" si="56"/>
        <v>11.708730515625</v>
      </c>
      <c r="M567" s="2">
        <f t="shared" ca="1" si="62"/>
        <v>6247.1781382499994</v>
      </c>
      <c r="N567" s="2">
        <f t="shared" ca="1" si="59"/>
        <v>6247.1781382499994</v>
      </c>
      <c r="O567" s="2">
        <f t="shared" ca="1" si="60"/>
        <v>12494.356276499999</v>
      </c>
      <c r="P567" s="2">
        <f t="shared" ca="1" si="57"/>
        <v>0</v>
      </c>
      <c r="Q567" s="2">
        <f t="shared" ca="1" si="58"/>
        <v>0</v>
      </c>
      <c r="R567" s="2">
        <f t="shared" ca="1" si="61"/>
        <v>0</v>
      </c>
      <c r="S567" s="21"/>
      <c r="T567" s="21"/>
    </row>
    <row r="568" spans="7:20">
      <c r="G568" s="146">
        <v>562</v>
      </c>
      <c r="H568" s="28">
        <f>ROUND('Consumo Real CadÚnico - MAI2018'!P568,0)</f>
        <v>0</v>
      </c>
      <c r="I568" s="28">
        <f>ROUND('Consumo Real CadÚnico - MAI2018'!N568,0)</f>
        <v>0</v>
      </c>
      <c r="J568" s="146">
        <v>100</v>
      </c>
      <c r="K568" s="2">
        <v>0</v>
      </c>
      <c r="L568" s="2">
        <f t="shared" si="56"/>
        <v>11.708730515625</v>
      </c>
      <c r="M568" s="2">
        <f t="shared" ca="1" si="62"/>
        <v>6258.886868765625</v>
      </c>
      <c r="N568" s="2">
        <f t="shared" ca="1" si="59"/>
        <v>6258.886868765625</v>
      </c>
      <c r="O568" s="2">
        <f t="shared" ca="1" si="60"/>
        <v>12517.77373753125</v>
      </c>
      <c r="P568" s="2">
        <f t="shared" ca="1" si="57"/>
        <v>0</v>
      </c>
      <c r="Q568" s="2">
        <f t="shared" ca="1" si="58"/>
        <v>0</v>
      </c>
      <c r="R568" s="2">
        <f t="shared" ca="1" si="61"/>
        <v>0</v>
      </c>
      <c r="S568" s="21"/>
      <c r="T568" s="21"/>
    </row>
    <row r="569" spans="7:20">
      <c r="G569" s="146">
        <v>563</v>
      </c>
      <c r="H569" s="28">
        <f>ROUND('Consumo Real CadÚnico - MAI2018'!P569,0)</f>
        <v>0</v>
      </c>
      <c r="I569" s="28">
        <f>ROUND('Consumo Real CadÚnico - MAI2018'!N569,0)</f>
        <v>0</v>
      </c>
      <c r="J569" s="146">
        <v>100</v>
      </c>
      <c r="K569" s="114">
        <v>0</v>
      </c>
      <c r="L569" s="2">
        <f t="shared" si="56"/>
        <v>11.708730515625</v>
      </c>
      <c r="M569" s="2">
        <f t="shared" ca="1" si="62"/>
        <v>6270.5955992812496</v>
      </c>
      <c r="N569" s="2">
        <f t="shared" ca="1" si="59"/>
        <v>6270.5955992812496</v>
      </c>
      <c r="O569" s="2">
        <f t="shared" ca="1" si="60"/>
        <v>12541.191198562499</v>
      </c>
      <c r="P569" s="2">
        <f t="shared" ca="1" si="57"/>
        <v>0</v>
      </c>
      <c r="Q569" s="2">
        <f t="shared" ca="1" si="58"/>
        <v>0</v>
      </c>
      <c r="R569" s="2">
        <f t="shared" ca="1" si="61"/>
        <v>0</v>
      </c>
      <c r="S569" s="21"/>
      <c r="T569" s="21"/>
    </row>
    <row r="570" spans="7:20">
      <c r="G570" s="146">
        <v>564</v>
      </c>
      <c r="H570" s="28">
        <f>ROUND('Consumo Real CadÚnico - MAI2018'!P570,0)</f>
        <v>0</v>
      </c>
      <c r="I570" s="28">
        <f>ROUND('Consumo Real CadÚnico - MAI2018'!N570,0)</f>
        <v>0</v>
      </c>
      <c r="J570" s="146">
        <v>100</v>
      </c>
      <c r="K570" s="2">
        <v>0</v>
      </c>
      <c r="L570" s="2">
        <f t="shared" si="56"/>
        <v>11.708730515625</v>
      </c>
      <c r="M570" s="2">
        <f t="shared" ca="1" si="62"/>
        <v>6282.3043297968752</v>
      </c>
      <c r="N570" s="2">
        <f t="shared" ca="1" si="59"/>
        <v>6282.3043297968752</v>
      </c>
      <c r="O570" s="2">
        <f t="shared" ca="1" si="60"/>
        <v>12564.60865959375</v>
      </c>
      <c r="P570" s="2">
        <f t="shared" ca="1" si="57"/>
        <v>0</v>
      </c>
      <c r="Q570" s="2">
        <f t="shared" ca="1" si="58"/>
        <v>0</v>
      </c>
      <c r="R570" s="2">
        <f t="shared" ca="1" si="61"/>
        <v>0</v>
      </c>
      <c r="S570" s="21"/>
      <c r="T570" s="21"/>
    </row>
    <row r="571" spans="7:20">
      <c r="G571" s="146">
        <v>565</v>
      </c>
      <c r="H571" s="28">
        <f>ROUND('Consumo Real CadÚnico - MAI2018'!P571,0)</f>
        <v>0</v>
      </c>
      <c r="I571" s="28">
        <f>ROUND('Consumo Real CadÚnico - MAI2018'!N571,0)</f>
        <v>0</v>
      </c>
      <c r="J571" s="146">
        <v>100</v>
      </c>
      <c r="K571" s="114">
        <v>0</v>
      </c>
      <c r="L571" s="2">
        <f t="shared" si="56"/>
        <v>11.708730515625</v>
      </c>
      <c r="M571" s="2">
        <f t="shared" ca="1" si="62"/>
        <v>6294.0130603124999</v>
      </c>
      <c r="N571" s="2">
        <f t="shared" ca="1" si="59"/>
        <v>6294.0130603124999</v>
      </c>
      <c r="O571" s="2">
        <f t="shared" ca="1" si="60"/>
        <v>12588.026120625</v>
      </c>
      <c r="P571" s="2">
        <f t="shared" ca="1" si="57"/>
        <v>0</v>
      </c>
      <c r="Q571" s="2">
        <f t="shared" ca="1" si="58"/>
        <v>0</v>
      </c>
      <c r="R571" s="2">
        <f t="shared" ca="1" si="61"/>
        <v>0</v>
      </c>
      <c r="S571" s="21"/>
      <c r="T571" s="21"/>
    </row>
    <row r="572" spans="7:20">
      <c r="G572" s="146">
        <v>566</v>
      </c>
      <c r="H572" s="28">
        <f>ROUND('Consumo Real CadÚnico - MAI2018'!P572,0)</f>
        <v>0</v>
      </c>
      <c r="I572" s="28">
        <f>ROUND('Consumo Real CadÚnico - MAI2018'!N572,0)</f>
        <v>0</v>
      </c>
      <c r="J572" s="146">
        <v>100</v>
      </c>
      <c r="K572" s="2">
        <v>0</v>
      </c>
      <c r="L572" s="2">
        <f t="shared" si="56"/>
        <v>11.708730515625</v>
      </c>
      <c r="M572" s="2">
        <f t="shared" ca="1" si="62"/>
        <v>6305.7217908281245</v>
      </c>
      <c r="N572" s="2">
        <f t="shared" ca="1" si="59"/>
        <v>6305.7217908281245</v>
      </c>
      <c r="O572" s="2">
        <f t="shared" ca="1" si="60"/>
        <v>12611.443581656249</v>
      </c>
      <c r="P572" s="2">
        <f t="shared" ca="1" si="57"/>
        <v>0</v>
      </c>
      <c r="Q572" s="2">
        <f t="shared" ca="1" si="58"/>
        <v>0</v>
      </c>
      <c r="R572" s="2">
        <f t="shared" ca="1" si="61"/>
        <v>0</v>
      </c>
      <c r="S572" s="21"/>
      <c r="T572" s="21"/>
    </row>
    <row r="573" spans="7:20">
      <c r="G573" s="146">
        <v>567</v>
      </c>
      <c r="H573" s="28">
        <f>ROUND('Consumo Real CadÚnico - MAI2018'!P573,0)</f>
        <v>0</v>
      </c>
      <c r="I573" s="28">
        <f>ROUND('Consumo Real CadÚnico - MAI2018'!N573,0)</f>
        <v>0</v>
      </c>
      <c r="J573" s="146">
        <v>100</v>
      </c>
      <c r="K573" s="114">
        <v>0</v>
      </c>
      <c r="L573" s="2">
        <f t="shared" si="56"/>
        <v>11.708730515625</v>
      </c>
      <c r="M573" s="2">
        <f t="shared" ca="1" si="62"/>
        <v>6317.4305213437501</v>
      </c>
      <c r="N573" s="2">
        <f t="shared" ca="1" si="59"/>
        <v>6317.4305213437501</v>
      </c>
      <c r="O573" s="2">
        <f t="shared" ca="1" si="60"/>
        <v>12634.8610426875</v>
      </c>
      <c r="P573" s="2">
        <f t="shared" ca="1" si="57"/>
        <v>0</v>
      </c>
      <c r="Q573" s="2">
        <f t="shared" ca="1" si="58"/>
        <v>0</v>
      </c>
      <c r="R573" s="2">
        <f t="shared" ca="1" si="61"/>
        <v>0</v>
      </c>
      <c r="S573" s="21"/>
      <c r="T573" s="21"/>
    </row>
    <row r="574" spans="7:20">
      <c r="G574" s="146">
        <v>568</v>
      </c>
      <c r="H574" s="28">
        <f>ROUND('Consumo Real CadÚnico - MAI2018'!P574,0)</f>
        <v>0</v>
      </c>
      <c r="I574" s="28">
        <f>ROUND('Consumo Real CadÚnico - MAI2018'!N574,0)</f>
        <v>0</v>
      </c>
      <c r="J574" s="146">
        <v>100</v>
      </c>
      <c r="K574" s="2">
        <v>0</v>
      </c>
      <c r="L574" s="2">
        <f t="shared" si="56"/>
        <v>11.708730515625</v>
      </c>
      <c r="M574" s="2">
        <f t="shared" ca="1" si="62"/>
        <v>6329.1392518593748</v>
      </c>
      <c r="N574" s="2">
        <f t="shared" ca="1" si="59"/>
        <v>6329.1392518593748</v>
      </c>
      <c r="O574" s="2">
        <f t="shared" ca="1" si="60"/>
        <v>12658.27850371875</v>
      </c>
      <c r="P574" s="2">
        <f t="shared" ca="1" si="57"/>
        <v>0</v>
      </c>
      <c r="Q574" s="2">
        <f t="shared" ca="1" si="58"/>
        <v>0</v>
      </c>
      <c r="R574" s="2">
        <f t="shared" ca="1" si="61"/>
        <v>0</v>
      </c>
      <c r="S574" s="21"/>
      <c r="T574" s="21"/>
    </row>
    <row r="575" spans="7:20">
      <c r="G575" s="146">
        <v>569</v>
      </c>
      <c r="H575" s="28">
        <f>ROUND('Consumo Real CadÚnico - MAI2018'!P575,0)</f>
        <v>0</v>
      </c>
      <c r="I575" s="28">
        <f>ROUND('Consumo Real CadÚnico - MAI2018'!N575,0)</f>
        <v>0</v>
      </c>
      <c r="J575" s="146">
        <v>100</v>
      </c>
      <c r="K575" s="114">
        <v>0</v>
      </c>
      <c r="L575" s="2">
        <f t="shared" si="56"/>
        <v>11.708730515625</v>
      </c>
      <c r="M575" s="2">
        <f t="shared" ca="1" si="62"/>
        <v>6340.8479823749994</v>
      </c>
      <c r="N575" s="2">
        <f t="shared" ca="1" si="59"/>
        <v>6340.8479823749994</v>
      </c>
      <c r="O575" s="2">
        <f t="shared" ca="1" si="60"/>
        <v>12681.695964749999</v>
      </c>
      <c r="P575" s="2">
        <f t="shared" ca="1" si="57"/>
        <v>0</v>
      </c>
      <c r="Q575" s="2">
        <f t="shared" ca="1" si="58"/>
        <v>0</v>
      </c>
      <c r="R575" s="2">
        <f t="shared" ca="1" si="61"/>
        <v>0</v>
      </c>
      <c r="S575" s="21"/>
      <c r="T575" s="21"/>
    </row>
    <row r="576" spans="7:20">
      <c r="G576" s="146">
        <v>570</v>
      </c>
      <c r="H576" s="28">
        <f>ROUND('Consumo Real CadÚnico - MAI2018'!P576,0)</f>
        <v>0</v>
      </c>
      <c r="I576" s="28">
        <f>ROUND('Consumo Real CadÚnico - MAI2018'!N576,0)</f>
        <v>0</v>
      </c>
      <c r="J576" s="146">
        <v>100</v>
      </c>
      <c r="K576" s="2">
        <v>0</v>
      </c>
      <c r="L576" s="2">
        <f t="shared" si="56"/>
        <v>11.708730515625</v>
      </c>
      <c r="M576" s="2">
        <f t="shared" ca="1" si="62"/>
        <v>6352.556712890625</v>
      </c>
      <c r="N576" s="2">
        <f t="shared" ca="1" si="59"/>
        <v>6352.556712890625</v>
      </c>
      <c r="O576" s="2">
        <f t="shared" ca="1" si="60"/>
        <v>12705.11342578125</v>
      </c>
      <c r="P576" s="2">
        <f t="shared" ca="1" si="57"/>
        <v>0</v>
      </c>
      <c r="Q576" s="2">
        <f t="shared" ca="1" si="58"/>
        <v>0</v>
      </c>
      <c r="R576" s="2">
        <f t="shared" ca="1" si="61"/>
        <v>0</v>
      </c>
      <c r="S576" s="21"/>
      <c r="T576" s="21"/>
    </row>
    <row r="577" spans="7:20">
      <c r="G577" s="146">
        <v>571</v>
      </c>
      <c r="H577" s="28">
        <f>ROUND('Consumo Real CadÚnico - MAI2018'!P577,0)</f>
        <v>0</v>
      </c>
      <c r="I577" s="28">
        <f>ROUND('Consumo Real CadÚnico - MAI2018'!N577,0)</f>
        <v>0</v>
      </c>
      <c r="J577" s="146">
        <v>100</v>
      </c>
      <c r="K577" s="114">
        <v>0</v>
      </c>
      <c r="L577" s="2">
        <f t="shared" si="56"/>
        <v>11.708730515625</v>
      </c>
      <c r="M577" s="2">
        <f t="shared" ca="1" si="62"/>
        <v>6364.2654434062497</v>
      </c>
      <c r="N577" s="2">
        <f t="shared" ca="1" si="59"/>
        <v>6364.2654434062497</v>
      </c>
      <c r="O577" s="2">
        <f t="shared" ca="1" si="60"/>
        <v>12728.530886812499</v>
      </c>
      <c r="P577" s="2">
        <f t="shared" ca="1" si="57"/>
        <v>0</v>
      </c>
      <c r="Q577" s="2">
        <f t="shared" ca="1" si="58"/>
        <v>0</v>
      </c>
      <c r="R577" s="2">
        <f t="shared" ca="1" si="61"/>
        <v>0</v>
      </c>
      <c r="S577" s="21"/>
      <c r="T577" s="21"/>
    </row>
    <row r="578" spans="7:20">
      <c r="G578" s="146">
        <v>572</v>
      </c>
      <c r="H578" s="28">
        <f>ROUND('Consumo Real CadÚnico - MAI2018'!P578,0)</f>
        <v>0</v>
      </c>
      <c r="I578" s="28">
        <f>ROUND('Consumo Real CadÚnico - MAI2018'!N578,0)</f>
        <v>0</v>
      </c>
      <c r="J578" s="146">
        <v>100</v>
      </c>
      <c r="K578" s="2">
        <v>0</v>
      </c>
      <c r="L578" s="2">
        <f t="shared" si="56"/>
        <v>11.708730515625</v>
      </c>
      <c r="M578" s="2">
        <f t="shared" ca="1" si="62"/>
        <v>6375.9741739218753</v>
      </c>
      <c r="N578" s="2">
        <f t="shared" ca="1" si="59"/>
        <v>6375.9741739218753</v>
      </c>
      <c r="O578" s="2">
        <f t="shared" ca="1" si="60"/>
        <v>12751.948347843751</v>
      </c>
      <c r="P578" s="2">
        <f t="shared" ca="1" si="57"/>
        <v>0</v>
      </c>
      <c r="Q578" s="2">
        <f t="shared" ca="1" si="58"/>
        <v>0</v>
      </c>
      <c r="R578" s="2">
        <f t="shared" ca="1" si="61"/>
        <v>0</v>
      </c>
      <c r="S578" s="21"/>
      <c r="T578" s="21"/>
    </row>
    <row r="579" spans="7:20">
      <c r="G579" s="146">
        <v>573</v>
      </c>
      <c r="H579" s="28">
        <f>ROUND('Consumo Real CadÚnico - MAI2018'!P579,0)</f>
        <v>0</v>
      </c>
      <c r="I579" s="28">
        <f>ROUND('Consumo Real CadÚnico - MAI2018'!N579,0)</f>
        <v>0</v>
      </c>
      <c r="J579" s="146">
        <v>100</v>
      </c>
      <c r="K579" s="114">
        <v>0</v>
      </c>
      <c r="L579" s="2">
        <f t="shared" si="56"/>
        <v>11.708730515625</v>
      </c>
      <c r="M579" s="2">
        <f t="shared" ca="1" si="62"/>
        <v>6387.6829044374999</v>
      </c>
      <c r="N579" s="2">
        <f t="shared" ca="1" si="59"/>
        <v>6387.6829044374999</v>
      </c>
      <c r="O579" s="2">
        <f t="shared" ca="1" si="60"/>
        <v>12775.365808875</v>
      </c>
      <c r="P579" s="2">
        <f t="shared" ca="1" si="57"/>
        <v>0</v>
      </c>
      <c r="Q579" s="2">
        <f t="shared" ca="1" si="58"/>
        <v>0</v>
      </c>
      <c r="R579" s="2">
        <f t="shared" ca="1" si="61"/>
        <v>0</v>
      </c>
      <c r="S579" s="21"/>
      <c r="T579" s="21"/>
    </row>
    <row r="580" spans="7:20">
      <c r="G580" s="146">
        <v>574</v>
      </c>
      <c r="H580" s="28">
        <f>ROUND('Consumo Real CadÚnico - MAI2018'!P580,0)</f>
        <v>0</v>
      </c>
      <c r="I580" s="28">
        <f>ROUND('Consumo Real CadÚnico - MAI2018'!N580,0)</f>
        <v>0</v>
      </c>
      <c r="J580" s="146">
        <v>100</v>
      </c>
      <c r="K580" s="2">
        <v>0</v>
      </c>
      <c r="L580" s="2">
        <f t="shared" si="56"/>
        <v>11.708730515625</v>
      </c>
      <c r="M580" s="2">
        <f t="shared" ca="1" si="62"/>
        <v>6399.3916349531246</v>
      </c>
      <c r="N580" s="2">
        <f t="shared" ca="1" si="59"/>
        <v>6399.3916349531246</v>
      </c>
      <c r="O580" s="2">
        <f t="shared" ca="1" si="60"/>
        <v>12798.783269906249</v>
      </c>
      <c r="P580" s="2">
        <f t="shared" ca="1" si="57"/>
        <v>0</v>
      </c>
      <c r="Q580" s="2">
        <f t="shared" ca="1" si="58"/>
        <v>0</v>
      </c>
      <c r="R580" s="2">
        <f t="shared" ca="1" si="61"/>
        <v>0</v>
      </c>
      <c r="S580" s="21"/>
      <c r="T580" s="21"/>
    </row>
    <row r="581" spans="7:20">
      <c r="G581" s="146">
        <v>575</v>
      </c>
      <c r="H581" s="28">
        <f>ROUND('Consumo Real CadÚnico - MAI2018'!P581,0)</f>
        <v>0</v>
      </c>
      <c r="I581" s="28">
        <f>ROUND('Consumo Real CadÚnico - MAI2018'!N581,0)</f>
        <v>0</v>
      </c>
      <c r="J581" s="146">
        <v>100</v>
      </c>
      <c r="K581" s="114">
        <v>0</v>
      </c>
      <c r="L581" s="2">
        <f t="shared" si="56"/>
        <v>11.708730515625</v>
      </c>
      <c r="M581" s="2">
        <f t="shared" ca="1" si="62"/>
        <v>6411.1003654687502</v>
      </c>
      <c r="N581" s="2">
        <f t="shared" ca="1" si="59"/>
        <v>6411.1003654687502</v>
      </c>
      <c r="O581" s="2">
        <f t="shared" ca="1" si="60"/>
        <v>12822.2007309375</v>
      </c>
      <c r="P581" s="2">
        <f t="shared" ca="1" si="57"/>
        <v>0</v>
      </c>
      <c r="Q581" s="2">
        <f t="shared" ca="1" si="58"/>
        <v>0</v>
      </c>
      <c r="R581" s="2">
        <f t="shared" ca="1" si="61"/>
        <v>0</v>
      </c>
      <c r="S581" s="21"/>
      <c r="T581" s="21"/>
    </row>
    <row r="582" spans="7:20">
      <c r="G582" s="146">
        <v>576</v>
      </c>
      <c r="H582" s="28">
        <f>ROUND('Consumo Real CadÚnico - MAI2018'!P582,0)</f>
        <v>0</v>
      </c>
      <c r="I582" s="28">
        <f>ROUND('Consumo Real CadÚnico - MAI2018'!N582,0)</f>
        <v>0</v>
      </c>
      <c r="J582" s="146">
        <v>100</v>
      </c>
      <c r="K582" s="2">
        <v>0</v>
      </c>
      <c r="L582" s="2">
        <f t="shared" ref="L582:L645" si="63">_xlfn.IFS(AND(G582&gt;=$B$6,G582&lt;$B$7),$D$6,AND(G582&gt;=$B$7,G582&lt;$B$8),$D$7,AND(G582&gt;=$B$8,G582&lt;$B$9),$D$8,AND(G582&gt;=$B$9,G582&lt;$B$10),$D$9,AND(G582&gt;=$B$10,G582&lt;$B$11),$D$10,AND(G582&gt;=$B$11,G582&lt;$B$12),$D$11,AND(G582&gt;=$B$12,G582&lt;$B$13),$D$12)</f>
        <v>11.708730515625</v>
      </c>
      <c r="M582" s="2">
        <f t="shared" ca="1" si="62"/>
        <v>6422.8090959843748</v>
      </c>
      <c r="N582" s="2">
        <f t="shared" ca="1" si="59"/>
        <v>6422.8090959843748</v>
      </c>
      <c r="O582" s="2">
        <f t="shared" ca="1" si="60"/>
        <v>12845.61819196875</v>
      </c>
      <c r="P582" s="2">
        <f t="shared" ref="P582:P645" ca="1" si="64">H582*M582</f>
        <v>0</v>
      </c>
      <c r="Q582" s="2">
        <f t="shared" ref="Q582:Q645" ca="1" si="65">H582*N582</f>
        <v>0</v>
      </c>
      <c r="R582" s="2">
        <f t="shared" ca="1" si="61"/>
        <v>0</v>
      </c>
      <c r="S582" s="21"/>
      <c r="T582" s="21"/>
    </row>
    <row r="583" spans="7:20">
      <c r="G583" s="146">
        <v>577</v>
      </c>
      <c r="H583" s="28">
        <f>ROUND('Consumo Real CadÚnico - MAI2018'!P583,0)</f>
        <v>0</v>
      </c>
      <c r="I583" s="28">
        <f>ROUND('Consumo Real CadÚnico - MAI2018'!N583,0)</f>
        <v>0</v>
      </c>
      <c r="J583" s="146">
        <v>100</v>
      </c>
      <c r="K583" s="114">
        <v>0</v>
      </c>
      <c r="L583" s="2">
        <f t="shared" si="63"/>
        <v>11.708730515625</v>
      </c>
      <c r="M583" s="2">
        <f t="shared" ca="1" si="62"/>
        <v>6434.5178264999995</v>
      </c>
      <c r="N583" s="2">
        <f t="shared" ref="N583:N646" ca="1" si="66">M583*(J583/100)</f>
        <v>6434.5178264999995</v>
      </c>
      <c r="O583" s="2">
        <f t="shared" ref="O583:O646" ca="1" si="67">M583+N583</f>
        <v>12869.035652999999</v>
      </c>
      <c r="P583" s="2">
        <f t="shared" ca="1" si="64"/>
        <v>0</v>
      </c>
      <c r="Q583" s="2">
        <f t="shared" ca="1" si="65"/>
        <v>0</v>
      </c>
      <c r="R583" s="2">
        <f t="shared" ref="R583:R646" ca="1" si="68">H583*O583</f>
        <v>0</v>
      </c>
      <c r="S583" s="21"/>
      <c r="T583" s="21"/>
    </row>
    <row r="584" spans="7:20">
      <c r="G584" s="146">
        <v>578</v>
      </c>
      <c r="H584" s="28">
        <f>ROUND('Consumo Real CadÚnico - MAI2018'!P584,0)</f>
        <v>0</v>
      </c>
      <c r="I584" s="28">
        <f>ROUND('Consumo Real CadÚnico - MAI2018'!N584,0)</f>
        <v>0</v>
      </c>
      <c r="J584" s="146">
        <v>100</v>
      </c>
      <c r="K584" s="2">
        <v>0</v>
      </c>
      <c r="L584" s="2">
        <f t="shared" si="63"/>
        <v>11.708730515625</v>
      </c>
      <c r="M584" s="2">
        <f t="shared" ref="M584:M647" ca="1" si="69">_xlfn.IFS(AND(G584&gt;=$B$6,G584&lt;$B$7),K584+G584*L584,         AND(G584&gt;=$B$7,G584&lt;$B$8),INDEX($M$7:$M$1079,$B$7-1,1)+(G584-INDEX($G$7:$G$1079,$B$7-1,1))*L584,     AND(G584&gt;=$B$8,G584&lt;$B$9),INDEX($M$7:$M$1079,$B$8-1,1)+(G584-INDEX($G$7:$G$1079,$B$8-1,1))*L584,   AND(G584&gt;=$B$9,G584&lt;$B$10),INDEX($M$7:$M$1079,$B$9-1,1)+(G584-INDEX($G$7:$G$1079,$B$9-1,1))*L584,      AND(G584&gt;=$B$10,G584&lt;$B$11),INDEX($M$7:$M$1079,$B$10-1,1)+(G584-INDEX($G$7:$G$1079,$B$10-1,1))*L584,    AND(G584&gt;=$B$11,G584&lt;$B$12),INDEX($M$7:$M$1079,$B$11-1,1)+(G584-INDEX($G$7:$G$1079,$B$11-1,1))*L584,          AND(G584&gt;=$B$12,G584&lt;$B$13),INDEX($M$7:$M$1079,$B$12-1,1)+(G584-INDEX($G$7:$G$1079,$B$12-1,1))*L584,    AND(G584&gt;=$B$12,G584&lt;$B$13),INDEX($M$7:$M$1079,$B$12-1,1)+(G584-INDEX($G$7:$G$1079,$B$12-1,1))*L584                )</f>
        <v>6446.2265570156251</v>
      </c>
      <c r="N584" s="2">
        <f t="shared" ca="1" si="66"/>
        <v>6446.2265570156251</v>
      </c>
      <c r="O584" s="2">
        <f t="shared" ca="1" si="67"/>
        <v>12892.45311403125</v>
      </c>
      <c r="P584" s="2">
        <f t="shared" ca="1" si="64"/>
        <v>0</v>
      </c>
      <c r="Q584" s="2">
        <f t="shared" ca="1" si="65"/>
        <v>0</v>
      </c>
      <c r="R584" s="2">
        <f t="shared" ca="1" si="68"/>
        <v>0</v>
      </c>
      <c r="S584" s="21"/>
      <c r="T584" s="21"/>
    </row>
    <row r="585" spans="7:20">
      <c r="G585" s="146">
        <v>579</v>
      </c>
      <c r="H585" s="28">
        <f>ROUND('Consumo Real CadÚnico - MAI2018'!P585,0)</f>
        <v>0</v>
      </c>
      <c r="I585" s="28">
        <f>ROUND('Consumo Real CadÚnico - MAI2018'!N585,0)</f>
        <v>0</v>
      </c>
      <c r="J585" s="146">
        <v>100</v>
      </c>
      <c r="K585" s="114">
        <v>0</v>
      </c>
      <c r="L585" s="2">
        <f t="shared" si="63"/>
        <v>11.708730515625</v>
      </c>
      <c r="M585" s="2">
        <f t="shared" ca="1" si="69"/>
        <v>6457.9352875312497</v>
      </c>
      <c r="N585" s="2">
        <f t="shared" ca="1" si="66"/>
        <v>6457.9352875312497</v>
      </c>
      <c r="O585" s="2">
        <f t="shared" ca="1" si="67"/>
        <v>12915.870575062499</v>
      </c>
      <c r="P585" s="2">
        <f t="shared" ca="1" si="64"/>
        <v>0</v>
      </c>
      <c r="Q585" s="2">
        <f t="shared" ca="1" si="65"/>
        <v>0</v>
      </c>
      <c r="R585" s="2">
        <f t="shared" ca="1" si="68"/>
        <v>0</v>
      </c>
      <c r="S585" s="21"/>
      <c r="T585" s="21"/>
    </row>
    <row r="586" spans="7:20">
      <c r="G586" s="146">
        <v>580</v>
      </c>
      <c r="H586" s="28">
        <f>ROUND('Consumo Real CadÚnico - MAI2018'!P586,0)</f>
        <v>0</v>
      </c>
      <c r="I586" s="28">
        <f>ROUND('Consumo Real CadÚnico - MAI2018'!N586,0)</f>
        <v>0</v>
      </c>
      <c r="J586" s="146">
        <v>100</v>
      </c>
      <c r="K586" s="2">
        <v>0</v>
      </c>
      <c r="L586" s="2">
        <f t="shared" si="63"/>
        <v>11.708730515625</v>
      </c>
      <c r="M586" s="2">
        <f t="shared" ca="1" si="69"/>
        <v>6469.6440180468744</v>
      </c>
      <c r="N586" s="2">
        <f t="shared" ca="1" si="66"/>
        <v>6469.6440180468744</v>
      </c>
      <c r="O586" s="2">
        <f t="shared" ca="1" si="67"/>
        <v>12939.288036093749</v>
      </c>
      <c r="P586" s="2">
        <f t="shared" ca="1" si="64"/>
        <v>0</v>
      </c>
      <c r="Q586" s="2">
        <f t="shared" ca="1" si="65"/>
        <v>0</v>
      </c>
      <c r="R586" s="2">
        <f t="shared" ca="1" si="68"/>
        <v>0</v>
      </c>
      <c r="S586" s="21"/>
      <c r="T586" s="21"/>
    </row>
    <row r="587" spans="7:20">
      <c r="G587" s="146">
        <v>581</v>
      </c>
      <c r="H587" s="28">
        <f>ROUND('Consumo Real CadÚnico - MAI2018'!P587,0)</f>
        <v>0</v>
      </c>
      <c r="I587" s="28">
        <f>ROUND('Consumo Real CadÚnico - MAI2018'!N587,0)</f>
        <v>0</v>
      </c>
      <c r="J587" s="146">
        <v>100</v>
      </c>
      <c r="K587" s="114">
        <v>0</v>
      </c>
      <c r="L587" s="2">
        <f t="shared" si="63"/>
        <v>11.708730515625</v>
      </c>
      <c r="M587" s="2">
        <f t="shared" ca="1" si="69"/>
        <v>6481.3527485625</v>
      </c>
      <c r="N587" s="2">
        <f t="shared" ca="1" si="66"/>
        <v>6481.3527485625</v>
      </c>
      <c r="O587" s="2">
        <f t="shared" ca="1" si="67"/>
        <v>12962.705497125</v>
      </c>
      <c r="P587" s="2">
        <f t="shared" ca="1" si="64"/>
        <v>0</v>
      </c>
      <c r="Q587" s="2">
        <f t="shared" ca="1" si="65"/>
        <v>0</v>
      </c>
      <c r="R587" s="2">
        <f t="shared" ca="1" si="68"/>
        <v>0</v>
      </c>
      <c r="S587" s="21"/>
      <c r="T587" s="21"/>
    </row>
    <row r="588" spans="7:20">
      <c r="G588" s="146">
        <v>582</v>
      </c>
      <c r="H588" s="28">
        <f>ROUND('Consumo Real CadÚnico - MAI2018'!P588,0)</f>
        <v>0</v>
      </c>
      <c r="I588" s="28">
        <f>ROUND('Consumo Real CadÚnico - MAI2018'!N588,0)</f>
        <v>0</v>
      </c>
      <c r="J588" s="146">
        <v>100</v>
      </c>
      <c r="K588" s="2">
        <v>0</v>
      </c>
      <c r="L588" s="2">
        <f t="shared" si="63"/>
        <v>11.708730515625</v>
      </c>
      <c r="M588" s="2">
        <f t="shared" ca="1" si="69"/>
        <v>6493.0614790781246</v>
      </c>
      <c r="N588" s="2">
        <f t="shared" ca="1" si="66"/>
        <v>6493.0614790781246</v>
      </c>
      <c r="O588" s="2">
        <f t="shared" ca="1" si="67"/>
        <v>12986.122958156249</v>
      </c>
      <c r="P588" s="2">
        <f t="shared" ca="1" si="64"/>
        <v>0</v>
      </c>
      <c r="Q588" s="2">
        <f t="shared" ca="1" si="65"/>
        <v>0</v>
      </c>
      <c r="R588" s="2">
        <f t="shared" ca="1" si="68"/>
        <v>0</v>
      </c>
      <c r="S588" s="21"/>
      <c r="T588" s="21"/>
    </row>
    <row r="589" spans="7:20">
      <c r="G589" s="146">
        <v>583</v>
      </c>
      <c r="H589" s="28">
        <f>ROUND('Consumo Real CadÚnico - MAI2018'!P589,0)</f>
        <v>0</v>
      </c>
      <c r="I589" s="28">
        <f>ROUND('Consumo Real CadÚnico - MAI2018'!N589,0)</f>
        <v>0</v>
      </c>
      <c r="J589" s="146">
        <v>100</v>
      </c>
      <c r="K589" s="114">
        <v>0</v>
      </c>
      <c r="L589" s="2">
        <f t="shared" si="63"/>
        <v>11.708730515625</v>
      </c>
      <c r="M589" s="2">
        <f t="shared" ca="1" si="69"/>
        <v>6504.7702095937502</v>
      </c>
      <c r="N589" s="2">
        <f t="shared" ca="1" si="66"/>
        <v>6504.7702095937502</v>
      </c>
      <c r="O589" s="2">
        <f t="shared" ca="1" si="67"/>
        <v>13009.5404191875</v>
      </c>
      <c r="P589" s="2">
        <f t="shared" ca="1" si="64"/>
        <v>0</v>
      </c>
      <c r="Q589" s="2">
        <f t="shared" ca="1" si="65"/>
        <v>0</v>
      </c>
      <c r="R589" s="2">
        <f t="shared" ca="1" si="68"/>
        <v>0</v>
      </c>
      <c r="S589" s="21"/>
      <c r="T589" s="21"/>
    </row>
    <row r="590" spans="7:20">
      <c r="G590" s="146">
        <v>584</v>
      </c>
      <c r="H590" s="28">
        <f>ROUND('Consumo Real CadÚnico - MAI2018'!P590,0)</f>
        <v>0</v>
      </c>
      <c r="I590" s="28">
        <f>ROUND('Consumo Real CadÚnico - MAI2018'!N590,0)</f>
        <v>0</v>
      </c>
      <c r="J590" s="146">
        <v>100</v>
      </c>
      <c r="K590" s="2">
        <v>0</v>
      </c>
      <c r="L590" s="2">
        <f t="shared" si="63"/>
        <v>11.708730515625</v>
      </c>
      <c r="M590" s="2">
        <f t="shared" ca="1" si="69"/>
        <v>6516.4789401093749</v>
      </c>
      <c r="N590" s="2">
        <f t="shared" ca="1" si="66"/>
        <v>6516.4789401093749</v>
      </c>
      <c r="O590" s="2">
        <f t="shared" ca="1" si="67"/>
        <v>13032.95788021875</v>
      </c>
      <c r="P590" s="2">
        <f t="shared" ca="1" si="64"/>
        <v>0</v>
      </c>
      <c r="Q590" s="2">
        <f t="shared" ca="1" si="65"/>
        <v>0</v>
      </c>
      <c r="R590" s="2">
        <f t="shared" ca="1" si="68"/>
        <v>0</v>
      </c>
      <c r="S590" s="21"/>
      <c r="T590" s="21"/>
    </row>
    <row r="591" spans="7:20">
      <c r="G591" s="146">
        <v>585</v>
      </c>
      <c r="H591" s="28">
        <f>ROUND('Consumo Real CadÚnico - MAI2018'!P591,0)</f>
        <v>0</v>
      </c>
      <c r="I591" s="28">
        <f>ROUND('Consumo Real CadÚnico - MAI2018'!N591,0)</f>
        <v>0</v>
      </c>
      <c r="J591" s="146">
        <v>100</v>
      </c>
      <c r="K591" s="114">
        <v>0</v>
      </c>
      <c r="L591" s="2">
        <f t="shared" si="63"/>
        <v>11.708730515625</v>
      </c>
      <c r="M591" s="2">
        <f t="shared" ca="1" si="69"/>
        <v>6528.1876706249996</v>
      </c>
      <c r="N591" s="2">
        <f t="shared" ca="1" si="66"/>
        <v>6528.1876706249996</v>
      </c>
      <c r="O591" s="2">
        <f t="shared" ca="1" si="67"/>
        <v>13056.375341249999</v>
      </c>
      <c r="P591" s="2">
        <f t="shared" ca="1" si="64"/>
        <v>0</v>
      </c>
      <c r="Q591" s="2">
        <f t="shared" ca="1" si="65"/>
        <v>0</v>
      </c>
      <c r="R591" s="2">
        <f t="shared" ca="1" si="68"/>
        <v>0</v>
      </c>
      <c r="S591" s="21"/>
      <c r="T591" s="21"/>
    </row>
    <row r="592" spans="7:20">
      <c r="G592" s="146">
        <v>586</v>
      </c>
      <c r="H592" s="28">
        <f>ROUND('Consumo Real CadÚnico - MAI2018'!P592,0)</f>
        <v>0</v>
      </c>
      <c r="I592" s="28">
        <f>ROUND('Consumo Real CadÚnico - MAI2018'!N592,0)</f>
        <v>0</v>
      </c>
      <c r="J592" s="146">
        <v>100</v>
      </c>
      <c r="K592" s="2">
        <v>0</v>
      </c>
      <c r="L592" s="2">
        <f t="shared" si="63"/>
        <v>11.708730515625</v>
      </c>
      <c r="M592" s="2">
        <f t="shared" ca="1" si="69"/>
        <v>6539.8964011406251</v>
      </c>
      <c r="N592" s="2">
        <f t="shared" ca="1" si="66"/>
        <v>6539.8964011406251</v>
      </c>
      <c r="O592" s="2">
        <f t="shared" ca="1" si="67"/>
        <v>13079.79280228125</v>
      </c>
      <c r="P592" s="2">
        <f t="shared" ca="1" si="64"/>
        <v>0</v>
      </c>
      <c r="Q592" s="2">
        <f t="shared" ca="1" si="65"/>
        <v>0</v>
      </c>
      <c r="R592" s="2">
        <f t="shared" ca="1" si="68"/>
        <v>0</v>
      </c>
      <c r="S592" s="21"/>
      <c r="T592" s="21"/>
    </row>
    <row r="593" spans="7:20">
      <c r="G593" s="146">
        <v>587</v>
      </c>
      <c r="H593" s="28">
        <f>ROUND('Consumo Real CadÚnico - MAI2018'!P593,0)</f>
        <v>0</v>
      </c>
      <c r="I593" s="28">
        <f>ROUND('Consumo Real CadÚnico - MAI2018'!N593,0)</f>
        <v>0</v>
      </c>
      <c r="J593" s="146">
        <v>100</v>
      </c>
      <c r="K593" s="114">
        <v>0</v>
      </c>
      <c r="L593" s="2">
        <f t="shared" si="63"/>
        <v>11.708730515625</v>
      </c>
      <c r="M593" s="2">
        <f t="shared" ca="1" si="69"/>
        <v>6551.6051316562498</v>
      </c>
      <c r="N593" s="2">
        <f t="shared" ca="1" si="66"/>
        <v>6551.6051316562498</v>
      </c>
      <c r="O593" s="2">
        <f t="shared" ca="1" si="67"/>
        <v>13103.2102633125</v>
      </c>
      <c r="P593" s="2">
        <f t="shared" ca="1" si="64"/>
        <v>0</v>
      </c>
      <c r="Q593" s="2">
        <f t="shared" ca="1" si="65"/>
        <v>0</v>
      </c>
      <c r="R593" s="2">
        <f t="shared" ca="1" si="68"/>
        <v>0</v>
      </c>
      <c r="S593" s="21"/>
      <c r="T593" s="21"/>
    </row>
    <row r="594" spans="7:20">
      <c r="G594" s="146">
        <v>588</v>
      </c>
      <c r="H594" s="28">
        <f>ROUND('Consumo Real CadÚnico - MAI2018'!P594,0)</f>
        <v>0</v>
      </c>
      <c r="I594" s="28">
        <f>ROUND('Consumo Real CadÚnico - MAI2018'!N594,0)</f>
        <v>0</v>
      </c>
      <c r="J594" s="146">
        <v>100</v>
      </c>
      <c r="K594" s="2">
        <v>0</v>
      </c>
      <c r="L594" s="2">
        <f t="shared" si="63"/>
        <v>11.708730515625</v>
      </c>
      <c r="M594" s="2">
        <f t="shared" ca="1" si="69"/>
        <v>6563.3138621718745</v>
      </c>
      <c r="N594" s="2">
        <f t="shared" ca="1" si="66"/>
        <v>6563.3138621718745</v>
      </c>
      <c r="O594" s="2">
        <f t="shared" ca="1" si="67"/>
        <v>13126.627724343749</v>
      </c>
      <c r="P594" s="2">
        <f t="shared" ca="1" si="64"/>
        <v>0</v>
      </c>
      <c r="Q594" s="2">
        <f t="shared" ca="1" si="65"/>
        <v>0</v>
      </c>
      <c r="R594" s="2">
        <f t="shared" ca="1" si="68"/>
        <v>0</v>
      </c>
      <c r="S594" s="21"/>
      <c r="T594" s="21"/>
    </row>
    <row r="595" spans="7:20">
      <c r="G595" s="146">
        <v>589</v>
      </c>
      <c r="H595" s="28">
        <f>ROUND('Consumo Real CadÚnico - MAI2018'!P595,0)</f>
        <v>0</v>
      </c>
      <c r="I595" s="28">
        <f>ROUND('Consumo Real CadÚnico - MAI2018'!N595,0)</f>
        <v>0</v>
      </c>
      <c r="J595" s="146">
        <v>100</v>
      </c>
      <c r="K595" s="114">
        <v>0</v>
      </c>
      <c r="L595" s="2">
        <f t="shared" si="63"/>
        <v>11.708730515625</v>
      </c>
      <c r="M595" s="2">
        <f t="shared" ca="1" si="69"/>
        <v>6575.0225926875</v>
      </c>
      <c r="N595" s="2">
        <f t="shared" ca="1" si="66"/>
        <v>6575.0225926875</v>
      </c>
      <c r="O595" s="2">
        <f t="shared" ca="1" si="67"/>
        <v>13150.045185375</v>
      </c>
      <c r="P595" s="2">
        <f t="shared" ca="1" si="64"/>
        <v>0</v>
      </c>
      <c r="Q595" s="2">
        <f t="shared" ca="1" si="65"/>
        <v>0</v>
      </c>
      <c r="R595" s="2">
        <f t="shared" ca="1" si="68"/>
        <v>0</v>
      </c>
      <c r="S595" s="21"/>
      <c r="T595" s="21"/>
    </row>
    <row r="596" spans="7:20">
      <c r="G596" s="146">
        <v>590</v>
      </c>
      <c r="H596" s="28">
        <f>ROUND('Consumo Real CadÚnico - MAI2018'!P596,0)</f>
        <v>0</v>
      </c>
      <c r="I596" s="28">
        <f>ROUND('Consumo Real CadÚnico - MAI2018'!N596,0)</f>
        <v>0</v>
      </c>
      <c r="J596" s="146">
        <v>100</v>
      </c>
      <c r="K596" s="2">
        <v>0</v>
      </c>
      <c r="L596" s="2">
        <f t="shared" si="63"/>
        <v>11.708730515625</v>
      </c>
      <c r="M596" s="2">
        <f t="shared" ca="1" si="69"/>
        <v>6586.7313232031247</v>
      </c>
      <c r="N596" s="2">
        <f t="shared" ca="1" si="66"/>
        <v>6586.7313232031247</v>
      </c>
      <c r="O596" s="2">
        <f t="shared" ca="1" si="67"/>
        <v>13173.462646406249</v>
      </c>
      <c r="P596" s="2">
        <f t="shared" ca="1" si="64"/>
        <v>0</v>
      </c>
      <c r="Q596" s="2">
        <f t="shared" ca="1" si="65"/>
        <v>0</v>
      </c>
      <c r="R596" s="2">
        <f t="shared" ca="1" si="68"/>
        <v>0</v>
      </c>
      <c r="S596" s="21"/>
      <c r="T596" s="21"/>
    </row>
    <row r="597" spans="7:20">
      <c r="G597" s="146">
        <v>591</v>
      </c>
      <c r="H597" s="28">
        <f>ROUND('Consumo Real CadÚnico - MAI2018'!P597,0)</f>
        <v>0</v>
      </c>
      <c r="I597" s="28">
        <f>ROUND('Consumo Real CadÚnico - MAI2018'!N597,0)</f>
        <v>0</v>
      </c>
      <c r="J597" s="146">
        <v>100</v>
      </c>
      <c r="K597" s="114">
        <v>0</v>
      </c>
      <c r="L597" s="2">
        <f t="shared" si="63"/>
        <v>11.708730515625</v>
      </c>
      <c r="M597" s="2">
        <f t="shared" ca="1" si="69"/>
        <v>6598.4400537187494</v>
      </c>
      <c r="N597" s="2">
        <f t="shared" ca="1" si="66"/>
        <v>6598.4400537187494</v>
      </c>
      <c r="O597" s="2">
        <f t="shared" ca="1" si="67"/>
        <v>13196.880107437499</v>
      </c>
      <c r="P597" s="2">
        <f t="shared" ca="1" si="64"/>
        <v>0</v>
      </c>
      <c r="Q597" s="2">
        <f t="shared" ca="1" si="65"/>
        <v>0</v>
      </c>
      <c r="R597" s="2">
        <f t="shared" ca="1" si="68"/>
        <v>0</v>
      </c>
      <c r="S597" s="21"/>
      <c r="T597" s="21"/>
    </row>
    <row r="598" spans="7:20">
      <c r="G598" s="146">
        <v>592</v>
      </c>
      <c r="H598" s="28">
        <f>ROUND('Consumo Real CadÚnico - MAI2018'!P598,0)</f>
        <v>0</v>
      </c>
      <c r="I598" s="28">
        <f>ROUND('Consumo Real CadÚnico - MAI2018'!N598,0)</f>
        <v>0</v>
      </c>
      <c r="J598" s="146">
        <v>100</v>
      </c>
      <c r="K598" s="2">
        <v>0</v>
      </c>
      <c r="L598" s="2">
        <f t="shared" si="63"/>
        <v>11.708730515625</v>
      </c>
      <c r="M598" s="2">
        <f t="shared" ca="1" si="69"/>
        <v>6610.1487842343749</v>
      </c>
      <c r="N598" s="2">
        <f t="shared" ca="1" si="66"/>
        <v>6610.1487842343749</v>
      </c>
      <c r="O598" s="2">
        <f t="shared" ca="1" si="67"/>
        <v>13220.29756846875</v>
      </c>
      <c r="P598" s="2">
        <f t="shared" ca="1" si="64"/>
        <v>0</v>
      </c>
      <c r="Q598" s="2">
        <f t="shared" ca="1" si="65"/>
        <v>0</v>
      </c>
      <c r="R598" s="2">
        <f t="shared" ca="1" si="68"/>
        <v>0</v>
      </c>
      <c r="S598" s="21"/>
      <c r="T598" s="21"/>
    </row>
    <row r="599" spans="7:20">
      <c r="G599" s="146">
        <v>593</v>
      </c>
      <c r="H599" s="28">
        <f>ROUND('Consumo Real CadÚnico - MAI2018'!P599,0)</f>
        <v>0</v>
      </c>
      <c r="I599" s="28">
        <f>ROUND('Consumo Real CadÚnico - MAI2018'!N599,0)</f>
        <v>0</v>
      </c>
      <c r="J599" s="146">
        <v>100</v>
      </c>
      <c r="K599" s="114">
        <v>0</v>
      </c>
      <c r="L599" s="2">
        <f t="shared" si="63"/>
        <v>11.708730515625</v>
      </c>
      <c r="M599" s="2">
        <f t="shared" ca="1" si="69"/>
        <v>6621.8575147499996</v>
      </c>
      <c r="N599" s="2">
        <f t="shared" ca="1" si="66"/>
        <v>6621.8575147499996</v>
      </c>
      <c r="O599" s="2">
        <f t="shared" ca="1" si="67"/>
        <v>13243.715029499999</v>
      </c>
      <c r="P599" s="2">
        <f t="shared" ca="1" si="64"/>
        <v>0</v>
      </c>
      <c r="Q599" s="2">
        <f t="shared" ca="1" si="65"/>
        <v>0</v>
      </c>
      <c r="R599" s="2">
        <f t="shared" ca="1" si="68"/>
        <v>0</v>
      </c>
      <c r="S599" s="21"/>
      <c r="T599" s="21"/>
    </row>
    <row r="600" spans="7:20">
      <c r="G600" s="146">
        <v>594</v>
      </c>
      <c r="H600" s="28">
        <f>ROUND('Consumo Real CadÚnico - MAI2018'!P600,0)</f>
        <v>0</v>
      </c>
      <c r="I600" s="28">
        <f>ROUND('Consumo Real CadÚnico - MAI2018'!N600,0)</f>
        <v>0</v>
      </c>
      <c r="J600" s="146">
        <v>100</v>
      </c>
      <c r="K600" s="2">
        <v>0</v>
      </c>
      <c r="L600" s="2">
        <f t="shared" si="63"/>
        <v>11.708730515625</v>
      </c>
      <c r="M600" s="2">
        <f t="shared" ca="1" si="69"/>
        <v>6633.5662452656252</v>
      </c>
      <c r="N600" s="2">
        <f t="shared" ca="1" si="66"/>
        <v>6633.5662452656252</v>
      </c>
      <c r="O600" s="2">
        <f t="shared" ca="1" si="67"/>
        <v>13267.13249053125</v>
      </c>
      <c r="P600" s="2">
        <f t="shared" ca="1" si="64"/>
        <v>0</v>
      </c>
      <c r="Q600" s="2">
        <f t="shared" ca="1" si="65"/>
        <v>0</v>
      </c>
      <c r="R600" s="2">
        <f t="shared" ca="1" si="68"/>
        <v>0</v>
      </c>
      <c r="S600" s="21"/>
      <c r="T600" s="21"/>
    </row>
    <row r="601" spans="7:20">
      <c r="G601" s="146">
        <v>595</v>
      </c>
      <c r="H601" s="28">
        <f>ROUND('Consumo Real CadÚnico - MAI2018'!P601,0)</f>
        <v>0</v>
      </c>
      <c r="I601" s="28">
        <f>ROUND('Consumo Real CadÚnico - MAI2018'!N601,0)</f>
        <v>0</v>
      </c>
      <c r="J601" s="146">
        <v>100</v>
      </c>
      <c r="K601" s="114">
        <v>0</v>
      </c>
      <c r="L601" s="2">
        <f t="shared" si="63"/>
        <v>11.708730515625</v>
      </c>
      <c r="M601" s="2">
        <f t="shared" ca="1" si="69"/>
        <v>6645.2749757812499</v>
      </c>
      <c r="N601" s="2">
        <f t="shared" ca="1" si="66"/>
        <v>6645.2749757812499</v>
      </c>
      <c r="O601" s="2">
        <f t="shared" ca="1" si="67"/>
        <v>13290.5499515625</v>
      </c>
      <c r="P601" s="2">
        <f t="shared" ca="1" si="64"/>
        <v>0</v>
      </c>
      <c r="Q601" s="2">
        <f t="shared" ca="1" si="65"/>
        <v>0</v>
      </c>
      <c r="R601" s="2">
        <f t="shared" ca="1" si="68"/>
        <v>0</v>
      </c>
      <c r="S601" s="21"/>
      <c r="T601" s="21"/>
    </row>
    <row r="602" spans="7:20">
      <c r="G602" s="146">
        <v>596</v>
      </c>
      <c r="H602" s="28">
        <f>ROUND('Consumo Real CadÚnico - MAI2018'!P602,0)</f>
        <v>0</v>
      </c>
      <c r="I602" s="28">
        <f>ROUND('Consumo Real CadÚnico - MAI2018'!N602,0)</f>
        <v>0</v>
      </c>
      <c r="J602" s="146">
        <v>100</v>
      </c>
      <c r="K602" s="2">
        <v>0</v>
      </c>
      <c r="L602" s="2">
        <f t="shared" si="63"/>
        <v>11.708730515625</v>
      </c>
      <c r="M602" s="2">
        <f t="shared" ca="1" si="69"/>
        <v>6656.9837062968745</v>
      </c>
      <c r="N602" s="2">
        <f t="shared" ca="1" si="66"/>
        <v>6656.9837062968745</v>
      </c>
      <c r="O602" s="2">
        <f t="shared" ca="1" si="67"/>
        <v>13313.967412593749</v>
      </c>
      <c r="P602" s="2">
        <f t="shared" ca="1" si="64"/>
        <v>0</v>
      </c>
      <c r="Q602" s="2">
        <f t="shared" ca="1" si="65"/>
        <v>0</v>
      </c>
      <c r="R602" s="2">
        <f t="shared" ca="1" si="68"/>
        <v>0</v>
      </c>
      <c r="S602" s="21"/>
      <c r="T602" s="21"/>
    </row>
    <row r="603" spans="7:20">
      <c r="G603" s="146">
        <v>597</v>
      </c>
      <c r="H603" s="28">
        <f>ROUND('Consumo Real CadÚnico - MAI2018'!P603,0)</f>
        <v>0</v>
      </c>
      <c r="I603" s="28">
        <f>ROUND('Consumo Real CadÚnico - MAI2018'!N603,0)</f>
        <v>0</v>
      </c>
      <c r="J603" s="146">
        <v>100</v>
      </c>
      <c r="K603" s="114">
        <v>0</v>
      </c>
      <c r="L603" s="2">
        <f t="shared" si="63"/>
        <v>11.708730515625</v>
      </c>
      <c r="M603" s="2">
        <f t="shared" ca="1" si="69"/>
        <v>6668.6924368125001</v>
      </c>
      <c r="N603" s="2">
        <f t="shared" ca="1" si="66"/>
        <v>6668.6924368125001</v>
      </c>
      <c r="O603" s="2">
        <f t="shared" ca="1" si="67"/>
        <v>13337.384873625</v>
      </c>
      <c r="P603" s="2">
        <f t="shared" ca="1" si="64"/>
        <v>0</v>
      </c>
      <c r="Q603" s="2">
        <f t="shared" ca="1" si="65"/>
        <v>0</v>
      </c>
      <c r="R603" s="2">
        <f t="shared" ca="1" si="68"/>
        <v>0</v>
      </c>
      <c r="S603" s="21"/>
      <c r="T603" s="21"/>
    </row>
    <row r="604" spans="7:20">
      <c r="G604" s="146">
        <v>598</v>
      </c>
      <c r="H604" s="28">
        <f>ROUND('Consumo Real CadÚnico - MAI2018'!P604,0)</f>
        <v>0</v>
      </c>
      <c r="I604" s="28">
        <f>ROUND('Consumo Real CadÚnico - MAI2018'!N604,0)</f>
        <v>0</v>
      </c>
      <c r="J604" s="146">
        <v>100</v>
      </c>
      <c r="K604" s="2">
        <v>0</v>
      </c>
      <c r="L604" s="2">
        <f t="shared" si="63"/>
        <v>11.708730515625</v>
      </c>
      <c r="M604" s="2">
        <f t="shared" ca="1" si="69"/>
        <v>6680.4011673281248</v>
      </c>
      <c r="N604" s="2">
        <f t="shared" ca="1" si="66"/>
        <v>6680.4011673281248</v>
      </c>
      <c r="O604" s="2">
        <f t="shared" ca="1" si="67"/>
        <v>13360.80233465625</v>
      </c>
      <c r="P604" s="2">
        <f t="shared" ca="1" si="64"/>
        <v>0</v>
      </c>
      <c r="Q604" s="2">
        <f t="shared" ca="1" si="65"/>
        <v>0</v>
      </c>
      <c r="R604" s="2">
        <f t="shared" ca="1" si="68"/>
        <v>0</v>
      </c>
      <c r="S604" s="21"/>
      <c r="T604" s="21"/>
    </row>
    <row r="605" spans="7:20">
      <c r="G605" s="146">
        <v>599</v>
      </c>
      <c r="H605" s="28">
        <f>ROUND('Consumo Real CadÚnico - MAI2018'!P605,0)</f>
        <v>0</v>
      </c>
      <c r="I605" s="28">
        <f>ROUND('Consumo Real CadÚnico - MAI2018'!N605,0)</f>
        <v>0</v>
      </c>
      <c r="J605" s="146">
        <v>100</v>
      </c>
      <c r="K605" s="114">
        <v>0</v>
      </c>
      <c r="L605" s="2">
        <f t="shared" si="63"/>
        <v>11.708730515625</v>
      </c>
      <c r="M605" s="2">
        <f t="shared" ca="1" si="69"/>
        <v>6692.1098978437494</v>
      </c>
      <c r="N605" s="2">
        <f t="shared" ca="1" si="66"/>
        <v>6692.1098978437494</v>
      </c>
      <c r="O605" s="2">
        <f t="shared" ca="1" si="67"/>
        <v>13384.219795687499</v>
      </c>
      <c r="P605" s="2">
        <f t="shared" ca="1" si="64"/>
        <v>0</v>
      </c>
      <c r="Q605" s="2">
        <f t="shared" ca="1" si="65"/>
        <v>0</v>
      </c>
      <c r="R605" s="2">
        <f t="shared" ca="1" si="68"/>
        <v>0</v>
      </c>
      <c r="S605" s="21"/>
      <c r="T605" s="21"/>
    </row>
    <row r="606" spans="7:20">
      <c r="G606" s="146">
        <v>600</v>
      </c>
      <c r="H606" s="28">
        <f>ROUND('Consumo Real CadÚnico - MAI2018'!P606,0)</f>
        <v>0</v>
      </c>
      <c r="I606" s="28">
        <f>ROUND('Consumo Real CadÚnico - MAI2018'!N606,0)</f>
        <v>0</v>
      </c>
      <c r="J606" s="146">
        <v>100</v>
      </c>
      <c r="K606" s="2">
        <v>0</v>
      </c>
      <c r="L606" s="2">
        <f t="shared" si="63"/>
        <v>11.708730515625</v>
      </c>
      <c r="M606" s="2">
        <f t="shared" ca="1" si="69"/>
        <v>6703.818628359375</v>
      </c>
      <c r="N606" s="2">
        <f t="shared" ca="1" si="66"/>
        <v>6703.818628359375</v>
      </c>
      <c r="O606" s="2">
        <f t="shared" ca="1" si="67"/>
        <v>13407.63725671875</v>
      </c>
      <c r="P606" s="2">
        <f t="shared" ca="1" si="64"/>
        <v>0</v>
      </c>
      <c r="Q606" s="2">
        <f t="shared" ca="1" si="65"/>
        <v>0</v>
      </c>
      <c r="R606" s="2">
        <f t="shared" ca="1" si="68"/>
        <v>0</v>
      </c>
      <c r="S606" s="21"/>
      <c r="T606" s="21"/>
    </row>
    <row r="607" spans="7:20">
      <c r="G607" s="146">
        <v>601</v>
      </c>
      <c r="H607" s="28">
        <f>ROUND('Consumo Real CadÚnico - MAI2018'!P607,0)</f>
        <v>0</v>
      </c>
      <c r="I607" s="28">
        <f>ROUND('Consumo Real CadÚnico - MAI2018'!N607,0)</f>
        <v>0</v>
      </c>
      <c r="J607" s="146">
        <v>100</v>
      </c>
      <c r="K607" s="114">
        <v>0</v>
      </c>
      <c r="L607" s="2">
        <f t="shared" si="63"/>
        <v>11.708730515625</v>
      </c>
      <c r="M607" s="2">
        <f t="shared" ca="1" si="69"/>
        <v>6715.5273588749997</v>
      </c>
      <c r="N607" s="2">
        <f t="shared" ca="1" si="66"/>
        <v>6715.5273588749997</v>
      </c>
      <c r="O607" s="2">
        <f t="shared" ca="1" si="67"/>
        <v>13431.054717749999</v>
      </c>
      <c r="P607" s="2">
        <f t="shared" ca="1" si="64"/>
        <v>0</v>
      </c>
      <c r="Q607" s="2">
        <f t="shared" ca="1" si="65"/>
        <v>0</v>
      </c>
      <c r="R607" s="2">
        <f t="shared" ca="1" si="68"/>
        <v>0</v>
      </c>
      <c r="S607" s="21"/>
      <c r="T607" s="21"/>
    </row>
    <row r="608" spans="7:20">
      <c r="G608" s="146">
        <v>602</v>
      </c>
      <c r="H608" s="28">
        <f>ROUND('Consumo Real CadÚnico - MAI2018'!P608,0)</f>
        <v>0</v>
      </c>
      <c r="I608" s="28">
        <f>ROUND('Consumo Real CadÚnico - MAI2018'!N608,0)</f>
        <v>0</v>
      </c>
      <c r="J608" s="146">
        <v>100</v>
      </c>
      <c r="K608" s="2">
        <v>0</v>
      </c>
      <c r="L608" s="2">
        <f t="shared" si="63"/>
        <v>11.708730515625</v>
      </c>
      <c r="M608" s="2">
        <f t="shared" ca="1" si="69"/>
        <v>6727.2360893906252</v>
      </c>
      <c r="N608" s="2">
        <f t="shared" ca="1" si="66"/>
        <v>6727.2360893906252</v>
      </c>
      <c r="O608" s="2">
        <f t="shared" ca="1" si="67"/>
        <v>13454.47217878125</v>
      </c>
      <c r="P608" s="2">
        <f t="shared" ca="1" si="64"/>
        <v>0</v>
      </c>
      <c r="Q608" s="2">
        <f t="shared" ca="1" si="65"/>
        <v>0</v>
      </c>
      <c r="R608" s="2">
        <f t="shared" ca="1" si="68"/>
        <v>0</v>
      </c>
      <c r="S608" s="21"/>
      <c r="T608" s="21"/>
    </row>
    <row r="609" spans="7:20">
      <c r="G609" s="146">
        <v>603</v>
      </c>
      <c r="H609" s="28">
        <f>ROUND('Consumo Real CadÚnico - MAI2018'!P609,0)</f>
        <v>0</v>
      </c>
      <c r="I609" s="28">
        <f>ROUND('Consumo Real CadÚnico - MAI2018'!N609,0)</f>
        <v>0</v>
      </c>
      <c r="J609" s="146">
        <v>100</v>
      </c>
      <c r="K609" s="114">
        <v>0</v>
      </c>
      <c r="L609" s="2">
        <f t="shared" si="63"/>
        <v>11.708730515625</v>
      </c>
      <c r="M609" s="2">
        <f t="shared" ca="1" si="69"/>
        <v>6738.9448199062499</v>
      </c>
      <c r="N609" s="2">
        <f t="shared" ca="1" si="66"/>
        <v>6738.9448199062499</v>
      </c>
      <c r="O609" s="2">
        <f t="shared" ca="1" si="67"/>
        <v>13477.8896398125</v>
      </c>
      <c r="P609" s="2">
        <f t="shared" ca="1" si="64"/>
        <v>0</v>
      </c>
      <c r="Q609" s="2">
        <f t="shared" ca="1" si="65"/>
        <v>0</v>
      </c>
      <c r="R609" s="2">
        <f t="shared" ca="1" si="68"/>
        <v>0</v>
      </c>
      <c r="S609" s="21"/>
      <c r="T609" s="21"/>
    </row>
    <row r="610" spans="7:20">
      <c r="G610" s="146">
        <v>604</v>
      </c>
      <c r="H610" s="28">
        <f>ROUND('Consumo Real CadÚnico - MAI2018'!P610,0)</f>
        <v>0</v>
      </c>
      <c r="I610" s="28">
        <f>ROUND('Consumo Real CadÚnico - MAI2018'!N610,0)</f>
        <v>0</v>
      </c>
      <c r="J610" s="146">
        <v>100</v>
      </c>
      <c r="K610" s="2">
        <v>0</v>
      </c>
      <c r="L610" s="2">
        <f t="shared" si="63"/>
        <v>11.708730515625</v>
      </c>
      <c r="M610" s="2">
        <f t="shared" ca="1" si="69"/>
        <v>6750.6535504218746</v>
      </c>
      <c r="N610" s="2">
        <f t="shared" ca="1" si="66"/>
        <v>6750.6535504218746</v>
      </c>
      <c r="O610" s="2">
        <f t="shared" ca="1" si="67"/>
        <v>13501.307100843749</v>
      </c>
      <c r="P610" s="2">
        <f t="shared" ca="1" si="64"/>
        <v>0</v>
      </c>
      <c r="Q610" s="2">
        <f t="shared" ca="1" si="65"/>
        <v>0</v>
      </c>
      <c r="R610" s="2">
        <f t="shared" ca="1" si="68"/>
        <v>0</v>
      </c>
      <c r="S610" s="21"/>
      <c r="T610" s="21"/>
    </row>
    <row r="611" spans="7:20">
      <c r="G611" s="146">
        <v>605</v>
      </c>
      <c r="H611" s="28">
        <f>ROUND('Consumo Real CadÚnico - MAI2018'!P611,0)</f>
        <v>0</v>
      </c>
      <c r="I611" s="28">
        <f>ROUND('Consumo Real CadÚnico - MAI2018'!N611,0)</f>
        <v>0</v>
      </c>
      <c r="J611" s="146">
        <v>100</v>
      </c>
      <c r="K611" s="114">
        <v>0</v>
      </c>
      <c r="L611" s="2">
        <f t="shared" si="63"/>
        <v>11.708730515625</v>
      </c>
      <c r="M611" s="2">
        <f t="shared" ca="1" si="69"/>
        <v>6762.3622809375001</v>
      </c>
      <c r="N611" s="2">
        <f t="shared" ca="1" si="66"/>
        <v>6762.3622809375001</v>
      </c>
      <c r="O611" s="2">
        <f t="shared" ca="1" si="67"/>
        <v>13524.724561875</v>
      </c>
      <c r="P611" s="2">
        <f t="shared" ca="1" si="64"/>
        <v>0</v>
      </c>
      <c r="Q611" s="2">
        <f t="shared" ca="1" si="65"/>
        <v>0</v>
      </c>
      <c r="R611" s="2">
        <f t="shared" ca="1" si="68"/>
        <v>0</v>
      </c>
      <c r="S611" s="21"/>
      <c r="T611" s="21"/>
    </row>
    <row r="612" spans="7:20">
      <c r="G612" s="146">
        <v>606</v>
      </c>
      <c r="H612" s="28">
        <f>ROUND('Consumo Real CadÚnico - MAI2018'!P612,0)</f>
        <v>0</v>
      </c>
      <c r="I612" s="28">
        <f>ROUND('Consumo Real CadÚnico - MAI2018'!N612,0)</f>
        <v>0</v>
      </c>
      <c r="J612" s="146">
        <v>100</v>
      </c>
      <c r="K612" s="2">
        <v>0</v>
      </c>
      <c r="L612" s="2">
        <f t="shared" si="63"/>
        <v>11.708730515625</v>
      </c>
      <c r="M612" s="2">
        <f t="shared" ca="1" si="69"/>
        <v>6774.0710114531248</v>
      </c>
      <c r="N612" s="2">
        <f t="shared" ca="1" si="66"/>
        <v>6774.0710114531248</v>
      </c>
      <c r="O612" s="2">
        <f t="shared" ca="1" si="67"/>
        <v>13548.14202290625</v>
      </c>
      <c r="P612" s="2">
        <f t="shared" ca="1" si="64"/>
        <v>0</v>
      </c>
      <c r="Q612" s="2">
        <f t="shared" ca="1" si="65"/>
        <v>0</v>
      </c>
      <c r="R612" s="2">
        <f t="shared" ca="1" si="68"/>
        <v>0</v>
      </c>
      <c r="S612" s="21"/>
      <c r="T612" s="21"/>
    </row>
    <row r="613" spans="7:20">
      <c r="G613" s="146">
        <v>607</v>
      </c>
      <c r="H613" s="28">
        <f>ROUND('Consumo Real CadÚnico - MAI2018'!P613,0)</f>
        <v>0</v>
      </c>
      <c r="I613" s="28">
        <f>ROUND('Consumo Real CadÚnico - MAI2018'!N613,0)</f>
        <v>0</v>
      </c>
      <c r="J613" s="146">
        <v>100</v>
      </c>
      <c r="K613" s="114">
        <v>0</v>
      </c>
      <c r="L613" s="2">
        <f t="shared" si="63"/>
        <v>11.708730515625</v>
      </c>
      <c r="M613" s="2">
        <f t="shared" ca="1" si="69"/>
        <v>6785.7797419687495</v>
      </c>
      <c r="N613" s="2">
        <f t="shared" ca="1" si="66"/>
        <v>6785.7797419687495</v>
      </c>
      <c r="O613" s="2">
        <f t="shared" ca="1" si="67"/>
        <v>13571.559483937499</v>
      </c>
      <c r="P613" s="2">
        <f t="shared" ca="1" si="64"/>
        <v>0</v>
      </c>
      <c r="Q613" s="2">
        <f t="shared" ca="1" si="65"/>
        <v>0</v>
      </c>
      <c r="R613" s="2">
        <f t="shared" ca="1" si="68"/>
        <v>0</v>
      </c>
      <c r="S613" s="21"/>
      <c r="T613" s="21"/>
    </row>
    <row r="614" spans="7:20">
      <c r="G614" s="146">
        <v>608</v>
      </c>
      <c r="H614" s="28">
        <f>ROUND('Consumo Real CadÚnico - MAI2018'!P614,0)</f>
        <v>0</v>
      </c>
      <c r="I614" s="28">
        <f>ROUND('Consumo Real CadÚnico - MAI2018'!N614,0)</f>
        <v>0</v>
      </c>
      <c r="J614" s="146">
        <v>100</v>
      </c>
      <c r="K614" s="2">
        <v>0</v>
      </c>
      <c r="L614" s="2">
        <f t="shared" si="63"/>
        <v>11.708730515625</v>
      </c>
      <c r="M614" s="2">
        <f t="shared" ca="1" si="69"/>
        <v>6797.4884724843751</v>
      </c>
      <c r="N614" s="2">
        <f t="shared" ca="1" si="66"/>
        <v>6797.4884724843751</v>
      </c>
      <c r="O614" s="2">
        <f t="shared" ca="1" si="67"/>
        <v>13594.97694496875</v>
      </c>
      <c r="P614" s="2">
        <f t="shared" ca="1" si="64"/>
        <v>0</v>
      </c>
      <c r="Q614" s="2">
        <f t="shared" ca="1" si="65"/>
        <v>0</v>
      </c>
      <c r="R614" s="2">
        <f t="shared" ca="1" si="68"/>
        <v>0</v>
      </c>
      <c r="S614" s="21"/>
      <c r="T614" s="21"/>
    </row>
    <row r="615" spans="7:20">
      <c r="G615" s="146">
        <v>609</v>
      </c>
      <c r="H615" s="28">
        <f>ROUND('Consumo Real CadÚnico - MAI2018'!P615,0)</f>
        <v>0</v>
      </c>
      <c r="I615" s="28">
        <f>ROUND('Consumo Real CadÚnico - MAI2018'!N615,0)</f>
        <v>0</v>
      </c>
      <c r="J615" s="146">
        <v>100</v>
      </c>
      <c r="K615" s="114">
        <v>0</v>
      </c>
      <c r="L615" s="2">
        <f t="shared" si="63"/>
        <v>11.708730515625</v>
      </c>
      <c r="M615" s="2">
        <f t="shared" ca="1" si="69"/>
        <v>6809.1972029999997</v>
      </c>
      <c r="N615" s="2">
        <f t="shared" ca="1" si="66"/>
        <v>6809.1972029999997</v>
      </c>
      <c r="O615" s="2">
        <f t="shared" ca="1" si="67"/>
        <v>13618.394405999999</v>
      </c>
      <c r="P615" s="2">
        <f t="shared" ca="1" si="64"/>
        <v>0</v>
      </c>
      <c r="Q615" s="2">
        <f t="shared" ca="1" si="65"/>
        <v>0</v>
      </c>
      <c r="R615" s="2">
        <f t="shared" ca="1" si="68"/>
        <v>0</v>
      </c>
      <c r="S615" s="21"/>
      <c r="T615" s="21"/>
    </row>
    <row r="616" spans="7:20">
      <c r="G616" s="146">
        <v>610</v>
      </c>
      <c r="H616" s="28">
        <f>ROUND('Consumo Real CadÚnico - MAI2018'!P616,0)</f>
        <v>0</v>
      </c>
      <c r="I616" s="28">
        <f>ROUND('Consumo Real CadÚnico - MAI2018'!N616,0)</f>
        <v>0</v>
      </c>
      <c r="J616" s="146">
        <v>100</v>
      </c>
      <c r="K616" s="2">
        <v>0</v>
      </c>
      <c r="L616" s="2">
        <f t="shared" si="63"/>
        <v>11.708730515625</v>
      </c>
      <c r="M616" s="2">
        <f t="shared" ca="1" si="69"/>
        <v>6820.9059335156244</v>
      </c>
      <c r="N616" s="2">
        <f t="shared" ca="1" si="66"/>
        <v>6820.9059335156244</v>
      </c>
      <c r="O616" s="2">
        <f t="shared" ca="1" si="67"/>
        <v>13641.811867031249</v>
      </c>
      <c r="P616" s="2">
        <f t="shared" ca="1" si="64"/>
        <v>0</v>
      </c>
      <c r="Q616" s="2">
        <f t="shared" ca="1" si="65"/>
        <v>0</v>
      </c>
      <c r="R616" s="2">
        <f t="shared" ca="1" si="68"/>
        <v>0</v>
      </c>
      <c r="S616" s="21"/>
      <c r="T616" s="21"/>
    </row>
    <row r="617" spans="7:20">
      <c r="G617" s="146">
        <v>611</v>
      </c>
      <c r="H617" s="28">
        <f>ROUND('Consumo Real CadÚnico - MAI2018'!P617,0)</f>
        <v>0</v>
      </c>
      <c r="I617" s="28">
        <f>ROUND('Consumo Real CadÚnico - MAI2018'!N617,0)</f>
        <v>0</v>
      </c>
      <c r="J617" s="146">
        <v>100</v>
      </c>
      <c r="K617" s="114">
        <v>0</v>
      </c>
      <c r="L617" s="2">
        <f t="shared" si="63"/>
        <v>11.708730515625</v>
      </c>
      <c r="M617" s="2">
        <f t="shared" ca="1" si="69"/>
        <v>6832.61466403125</v>
      </c>
      <c r="N617" s="2">
        <f t="shared" ca="1" si="66"/>
        <v>6832.61466403125</v>
      </c>
      <c r="O617" s="2">
        <f t="shared" ca="1" si="67"/>
        <v>13665.2293280625</v>
      </c>
      <c r="P617" s="2">
        <f t="shared" ca="1" si="64"/>
        <v>0</v>
      </c>
      <c r="Q617" s="2">
        <f t="shared" ca="1" si="65"/>
        <v>0</v>
      </c>
      <c r="R617" s="2">
        <f t="shared" ca="1" si="68"/>
        <v>0</v>
      </c>
      <c r="S617" s="21"/>
      <c r="T617" s="21"/>
    </row>
    <row r="618" spans="7:20">
      <c r="G618" s="146">
        <v>612</v>
      </c>
      <c r="H618" s="28">
        <f>ROUND('Consumo Real CadÚnico - MAI2018'!P618,0)</f>
        <v>0</v>
      </c>
      <c r="I618" s="28">
        <f>ROUND('Consumo Real CadÚnico - MAI2018'!N618,0)</f>
        <v>0</v>
      </c>
      <c r="J618" s="146">
        <v>100</v>
      </c>
      <c r="K618" s="2">
        <v>0</v>
      </c>
      <c r="L618" s="2">
        <f t="shared" si="63"/>
        <v>11.708730515625</v>
      </c>
      <c r="M618" s="2">
        <f t="shared" ca="1" si="69"/>
        <v>6844.3233945468746</v>
      </c>
      <c r="N618" s="2">
        <f t="shared" ca="1" si="66"/>
        <v>6844.3233945468746</v>
      </c>
      <c r="O618" s="2">
        <f t="shared" ca="1" si="67"/>
        <v>13688.646789093749</v>
      </c>
      <c r="P618" s="2">
        <f t="shared" ca="1" si="64"/>
        <v>0</v>
      </c>
      <c r="Q618" s="2">
        <f t="shared" ca="1" si="65"/>
        <v>0</v>
      </c>
      <c r="R618" s="2">
        <f t="shared" ca="1" si="68"/>
        <v>0</v>
      </c>
      <c r="S618" s="21"/>
      <c r="T618" s="21"/>
    </row>
    <row r="619" spans="7:20">
      <c r="G619" s="146">
        <v>613</v>
      </c>
      <c r="H619" s="28">
        <f>ROUND('Consumo Real CadÚnico - MAI2018'!P619,0)</f>
        <v>0</v>
      </c>
      <c r="I619" s="28">
        <f>ROUND('Consumo Real CadÚnico - MAI2018'!N619,0)</f>
        <v>0</v>
      </c>
      <c r="J619" s="146">
        <v>100</v>
      </c>
      <c r="K619" s="114">
        <v>0</v>
      </c>
      <c r="L619" s="2">
        <f t="shared" si="63"/>
        <v>11.708730515625</v>
      </c>
      <c r="M619" s="2">
        <f t="shared" ca="1" si="69"/>
        <v>6856.0321250625002</v>
      </c>
      <c r="N619" s="2">
        <f t="shared" ca="1" si="66"/>
        <v>6856.0321250625002</v>
      </c>
      <c r="O619" s="2">
        <f t="shared" ca="1" si="67"/>
        <v>13712.064250125</v>
      </c>
      <c r="P619" s="2">
        <f t="shared" ca="1" si="64"/>
        <v>0</v>
      </c>
      <c r="Q619" s="2">
        <f t="shared" ca="1" si="65"/>
        <v>0</v>
      </c>
      <c r="R619" s="2">
        <f t="shared" ca="1" si="68"/>
        <v>0</v>
      </c>
      <c r="S619" s="21"/>
      <c r="T619" s="21"/>
    </row>
    <row r="620" spans="7:20">
      <c r="G620" s="146">
        <v>614</v>
      </c>
      <c r="H620" s="28">
        <f>ROUND('Consumo Real CadÚnico - MAI2018'!P620,0)</f>
        <v>0</v>
      </c>
      <c r="I620" s="28">
        <f>ROUND('Consumo Real CadÚnico - MAI2018'!N620,0)</f>
        <v>0</v>
      </c>
      <c r="J620" s="146">
        <v>100</v>
      </c>
      <c r="K620" s="2">
        <v>0</v>
      </c>
      <c r="L620" s="2">
        <f t="shared" si="63"/>
        <v>11.708730515625</v>
      </c>
      <c r="M620" s="2">
        <f t="shared" ca="1" si="69"/>
        <v>6867.7408555781249</v>
      </c>
      <c r="N620" s="2">
        <f t="shared" ca="1" si="66"/>
        <v>6867.7408555781249</v>
      </c>
      <c r="O620" s="2">
        <f t="shared" ca="1" si="67"/>
        <v>13735.48171115625</v>
      </c>
      <c r="P620" s="2">
        <f t="shared" ca="1" si="64"/>
        <v>0</v>
      </c>
      <c r="Q620" s="2">
        <f t="shared" ca="1" si="65"/>
        <v>0</v>
      </c>
      <c r="R620" s="2">
        <f t="shared" ca="1" si="68"/>
        <v>0</v>
      </c>
      <c r="S620" s="21"/>
      <c r="T620" s="21"/>
    </row>
    <row r="621" spans="7:20">
      <c r="G621" s="146">
        <v>615</v>
      </c>
      <c r="H621" s="28">
        <f>ROUND('Consumo Real CadÚnico - MAI2018'!P621,0)</f>
        <v>0</v>
      </c>
      <c r="I621" s="28">
        <f>ROUND('Consumo Real CadÚnico - MAI2018'!N621,0)</f>
        <v>0</v>
      </c>
      <c r="J621" s="146">
        <v>100</v>
      </c>
      <c r="K621" s="114">
        <v>0</v>
      </c>
      <c r="L621" s="2">
        <f t="shared" si="63"/>
        <v>11.708730515625</v>
      </c>
      <c r="M621" s="2">
        <f t="shared" ca="1" si="69"/>
        <v>6879.4495860937495</v>
      </c>
      <c r="N621" s="2">
        <f t="shared" ca="1" si="66"/>
        <v>6879.4495860937495</v>
      </c>
      <c r="O621" s="2">
        <f t="shared" ca="1" si="67"/>
        <v>13758.899172187499</v>
      </c>
      <c r="P621" s="2">
        <f t="shared" ca="1" si="64"/>
        <v>0</v>
      </c>
      <c r="Q621" s="2">
        <f t="shared" ca="1" si="65"/>
        <v>0</v>
      </c>
      <c r="R621" s="2">
        <f t="shared" ca="1" si="68"/>
        <v>0</v>
      </c>
      <c r="S621" s="21"/>
      <c r="T621" s="21"/>
    </row>
    <row r="622" spans="7:20">
      <c r="G622" s="146">
        <v>616</v>
      </c>
      <c r="H622" s="28">
        <f>ROUND('Consumo Real CadÚnico - MAI2018'!P622,0)</f>
        <v>0</v>
      </c>
      <c r="I622" s="28">
        <f>ROUND('Consumo Real CadÚnico - MAI2018'!N622,0)</f>
        <v>0</v>
      </c>
      <c r="J622" s="146">
        <v>100</v>
      </c>
      <c r="K622" s="2">
        <v>0</v>
      </c>
      <c r="L622" s="2">
        <f t="shared" si="63"/>
        <v>11.708730515625</v>
      </c>
      <c r="M622" s="2">
        <f t="shared" ca="1" si="69"/>
        <v>6891.1583166093751</v>
      </c>
      <c r="N622" s="2">
        <f t="shared" ca="1" si="66"/>
        <v>6891.1583166093751</v>
      </c>
      <c r="O622" s="2">
        <f t="shared" ca="1" si="67"/>
        <v>13782.31663321875</v>
      </c>
      <c r="P622" s="2">
        <f t="shared" ca="1" si="64"/>
        <v>0</v>
      </c>
      <c r="Q622" s="2">
        <f t="shared" ca="1" si="65"/>
        <v>0</v>
      </c>
      <c r="R622" s="2">
        <f t="shared" ca="1" si="68"/>
        <v>0</v>
      </c>
      <c r="S622" s="21"/>
      <c r="T622" s="21"/>
    </row>
    <row r="623" spans="7:20">
      <c r="G623" s="146">
        <v>617</v>
      </c>
      <c r="H623" s="28">
        <f>ROUND('Consumo Real CadÚnico - MAI2018'!P623,0)</f>
        <v>0</v>
      </c>
      <c r="I623" s="28">
        <f>ROUND('Consumo Real CadÚnico - MAI2018'!N623,0)</f>
        <v>0</v>
      </c>
      <c r="J623" s="146">
        <v>100</v>
      </c>
      <c r="K623" s="114">
        <v>0</v>
      </c>
      <c r="L623" s="2">
        <f t="shared" si="63"/>
        <v>11.708730515625</v>
      </c>
      <c r="M623" s="2">
        <f t="shared" ca="1" si="69"/>
        <v>6902.8670471249998</v>
      </c>
      <c r="N623" s="2">
        <f t="shared" ca="1" si="66"/>
        <v>6902.8670471249998</v>
      </c>
      <c r="O623" s="2">
        <f t="shared" ca="1" si="67"/>
        <v>13805.73409425</v>
      </c>
      <c r="P623" s="2">
        <f t="shared" ca="1" si="64"/>
        <v>0</v>
      </c>
      <c r="Q623" s="2">
        <f t="shared" ca="1" si="65"/>
        <v>0</v>
      </c>
      <c r="R623" s="2">
        <f t="shared" ca="1" si="68"/>
        <v>0</v>
      </c>
      <c r="S623" s="21"/>
      <c r="T623" s="21"/>
    </row>
    <row r="624" spans="7:20">
      <c r="G624" s="146">
        <v>618</v>
      </c>
      <c r="H624" s="28">
        <f>ROUND('Consumo Real CadÚnico - MAI2018'!P624,0)</f>
        <v>0</v>
      </c>
      <c r="I624" s="28">
        <f>ROUND('Consumo Real CadÚnico - MAI2018'!N624,0)</f>
        <v>0</v>
      </c>
      <c r="J624" s="146">
        <v>100</v>
      </c>
      <c r="K624" s="2">
        <v>0</v>
      </c>
      <c r="L624" s="2">
        <f t="shared" si="63"/>
        <v>11.708730515625</v>
      </c>
      <c r="M624" s="2">
        <f t="shared" ca="1" si="69"/>
        <v>6914.5757776406244</v>
      </c>
      <c r="N624" s="2">
        <f t="shared" ca="1" si="66"/>
        <v>6914.5757776406244</v>
      </c>
      <c r="O624" s="2">
        <f t="shared" ca="1" si="67"/>
        <v>13829.151555281249</v>
      </c>
      <c r="P624" s="2">
        <f t="shared" ca="1" si="64"/>
        <v>0</v>
      </c>
      <c r="Q624" s="2">
        <f t="shared" ca="1" si="65"/>
        <v>0</v>
      </c>
      <c r="R624" s="2">
        <f t="shared" ca="1" si="68"/>
        <v>0</v>
      </c>
      <c r="S624" s="21"/>
      <c r="T624" s="21"/>
    </row>
    <row r="625" spans="7:20">
      <c r="G625" s="146">
        <v>619</v>
      </c>
      <c r="H625" s="28">
        <f>ROUND('Consumo Real CadÚnico - MAI2018'!P625,0)</f>
        <v>0</v>
      </c>
      <c r="I625" s="28">
        <f>ROUND('Consumo Real CadÚnico - MAI2018'!N625,0)</f>
        <v>0</v>
      </c>
      <c r="J625" s="146">
        <v>100</v>
      </c>
      <c r="K625" s="114">
        <v>0</v>
      </c>
      <c r="L625" s="2">
        <f t="shared" si="63"/>
        <v>11.708730515625</v>
      </c>
      <c r="M625" s="2">
        <f t="shared" ca="1" si="69"/>
        <v>6926.28450815625</v>
      </c>
      <c r="N625" s="2">
        <f t="shared" ca="1" si="66"/>
        <v>6926.28450815625</v>
      </c>
      <c r="O625" s="2">
        <f t="shared" ca="1" si="67"/>
        <v>13852.5690163125</v>
      </c>
      <c r="P625" s="2">
        <f t="shared" ca="1" si="64"/>
        <v>0</v>
      </c>
      <c r="Q625" s="2">
        <f t="shared" ca="1" si="65"/>
        <v>0</v>
      </c>
      <c r="R625" s="2">
        <f t="shared" ca="1" si="68"/>
        <v>0</v>
      </c>
      <c r="S625" s="21"/>
      <c r="T625" s="21"/>
    </row>
    <row r="626" spans="7:20">
      <c r="G626" s="146">
        <v>620</v>
      </c>
      <c r="H626" s="28">
        <f>ROUND('Consumo Real CadÚnico - MAI2018'!P626,0)</f>
        <v>0</v>
      </c>
      <c r="I626" s="28">
        <f>ROUND('Consumo Real CadÚnico - MAI2018'!N626,0)</f>
        <v>0</v>
      </c>
      <c r="J626" s="146">
        <v>100</v>
      </c>
      <c r="K626" s="2">
        <v>0</v>
      </c>
      <c r="L626" s="2">
        <f t="shared" si="63"/>
        <v>11.708730515625</v>
      </c>
      <c r="M626" s="2">
        <f t="shared" ca="1" si="69"/>
        <v>6937.9932386718747</v>
      </c>
      <c r="N626" s="2">
        <f t="shared" ca="1" si="66"/>
        <v>6937.9932386718747</v>
      </c>
      <c r="O626" s="2">
        <f t="shared" ca="1" si="67"/>
        <v>13875.986477343749</v>
      </c>
      <c r="P626" s="2">
        <f t="shared" ca="1" si="64"/>
        <v>0</v>
      </c>
      <c r="Q626" s="2">
        <f t="shared" ca="1" si="65"/>
        <v>0</v>
      </c>
      <c r="R626" s="2">
        <f t="shared" ca="1" si="68"/>
        <v>0</v>
      </c>
      <c r="S626" s="21"/>
      <c r="T626" s="21"/>
    </row>
    <row r="627" spans="7:20">
      <c r="G627" s="146">
        <v>621</v>
      </c>
      <c r="H627" s="28">
        <f>ROUND('Consumo Real CadÚnico - MAI2018'!P627,0)</f>
        <v>0</v>
      </c>
      <c r="I627" s="28">
        <f>ROUND('Consumo Real CadÚnico - MAI2018'!N627,0)</f>
        <v>0</v>
      </c>
      <c r="J627" s="146">
        <v>100</v>
      </c>
      <c r="K627" s="114">
        <v>0</v>
      </c>
      <c r="L627" s="2">
        <f t="shared" si="63"/>
        <v>11.708730515625</v>
      </c>
      <c r="M627" s="2">
        <f t="shared" ca="1" si="69"/>
        <v>6949.7019691875003</v>
      </c>
      <c r="N627" s="2">
        <f t="shared" ca="1" si="66"/>
        <v>6949.7019691875003</v>
      </c>
      <c r="O627" s="2">
        <f t="shared" ca="1" si="67"/>
        <v>13899.403938375001</v>
      </c>
      <c r="P627" s="2">
        <f t="shared" ca="1" si="64"/>
        <v>0</v>
      </c>
      <c r="Q627" s="2">
        <f t="shared" ca="1" si="65"/>
        <v>0</v>
      </c>
      <c r="R627" s="2">
        <f t="shared" ca="1" si="68"/>
        <v>0</v>
      </c>
      <c r="S627" s="21"/>
      <c r="T627" s="21"/>
    </row>
    <row r="628" spans="7:20">
      <c r="G628" s="146">
        <v>622</v>
      </c>
      <c r="H628" s="28">
        <f>ROUND('Consumo Real CadÚnico - MAI2018'!P628,0)</f>
        <v>0</v>
      </c>
      <c r="I628" s="28">
        <f>ROUND('Consumo Real CadÚnico - MAI2018'!N628,0)</f>
        <v>0</v>
      </c>
      <c r="J628" s="146">
        <v>100</v>
      </c>
      <c r="K628" s="2">
        <v>0</v>
      </c>
      <c r="L628" s="2">
        <f t="shared" si="63"/>
        <v>11.708730515625</v>
      </c>
      <c r="M628" s="2">
        <f t="shared" ca="1" si="69"/>
        <v>6961.4106997031249</v>
      </c>
      <c r="N628" s="2">
        <f t="shared" ca="1" si="66"/>
        <v>6961.4106997031249</v>
      </c>
      <c r="O628" s="2">
        <f t="shared" ca="1" si="67"/>
        <v>13922.82139940625</v>
      </c>
      <c r="P628" s="2">
        <f t="shared" ca="1" si="64"/>
        <v>0</v>
      </c>
      <c r="Q628" s="2">
        <f t="shared" ca="1" si="65"/>
        <v>0</v>
      </c>
      <c r="R628" s="2">
        <f t="shared" ca="1" si="68"/>
        <v>0</v>
      </c>
      <c r="S628" s="21"/>
      <c r="T628" s="21"/>
    </row>
    <row r="629" spans="7:20">
      <c r="G629" s="146">
        <v>623</v>
      </c>
      <c r="H629" s="28">
        <f>ROUND('Consumo Real CadÚnico - MAI2018'!P629,0)</f>
        <v>0</v>
      </c>
      <c r="I629" s="28">
        <f>ROUND('Consumo Real CadÚnico - MAI2018'!N629,0)</f>
        <v>0</v>
      </c>
      <c r="J629" s="146">
        <v>100</v>
      </c>
      <c r="K629" s="114">
        <v>0</v>
      </c>
      <c r="L629" s="2">
        <f t="shared" si="63"/>
        <v>11.708730515625</v>
      </c>
      <c r="M629" s="2">
        <f t="shared" ca="1" si="69"/>
        <v>6973.1194302187496</v>
      </c>
      <c r="N629" s="2">
        <f t="shared" ca="1" si="66"/>
        <v>6973.1194302187496</v>
      </c>
      <c r="O629" s="2">
        <f t="shared" ca="1" si="67"/>
        <v>13946.238860437499</v>
      </c>
      <c r="P629" s="2">
        <f t="shared" ca="1" si="64"/>
        <v>0</v>
      </c>
      <c r="Q629" s="2">
        <f t="shared" ca="1" si="65"/>
        <v>0</v>
      </c>
      <c r="R629" s="2">
        <f t="shared" ca="1" si="68"/>
        <v>0</v>
      </c>
      <c r="S629" s="21"/>
      <c r="T629" s="21"/>
    </row>
    <row r="630" spans="7:20">
      <c r="G630" s="146">
        <v>624</v>
      </c>
      <c r="H630" s="28">
        <f>ROUND('Consumo Real CadÚnico - MAI2018'!P630,0)</f>
        <v>0</v>
      </c>
      <c r="I630" s="28">
        <f>ROUND('Consumo Real CadÚnico - MAI2018'!N630,0)</f>
        <v>0</v>
      </c>
      <c r="J630" s="146">
        <v>100</v>
      </c>
      <c r="K630" s="2">
        <v>0</v>
      </c>
      <c r="L630" s="2">
        <f t="shared" si="63"/>
        <v>11.708730515625</v>
      </c>
      <c r="M630" s="2">
        <f t="shared" ca="1" si="69"/>
        <v>6984.8281607343752</v>
      </c>
      <c r="N630" s="2">
        <f t="shared" ca="1" si="66"/>
        <v>6984.8281607343752</v>
      </c>
      <c r="O630" s="2">
        <f t="shared" ca="1" si="67"/>
        <v>13969.65632146875</v>
      </c>
      <c r="P630" s="2">
        <f t="shared" ca="1" si="64"/>
        <v>0</v>
      </c>
      <c r="Q630" s="2">
        <f t="shared" ca="1" si="65"/>
        <v>0</v>
      </c>
      <c r="R630" s="2">
        <f t="shared" ca="1" si="68"/>
        <v>0</v>
      </c>
      <c r="S630" s="21"/>
      <c r="T630" s="21"/>
    </row>
    <row r="631" spans="7:20">
      <c r="G631" s="146">
        <v>625</v>
      </c>
      <c r="H631" s="28">
        <f>ROUND('Consumo Real CadÚnico - MAI2018'!P631,0)</f>
        <v>0</v>
      </c>
      <c r="I631" s="28">
        <f>ROUND('Consumo Real CadÚnico - MAI2018'!N631,0)</f>
        <v>0</v>
      </c>
      <c r="J631" s="146">
        <v>100</v>
      </c>
      <c r="K631" s="114">
        <v>0</v>
      </c>
      <c r="L631" s="2">
        <f t="shared" si="63"/>
        <v>11.708730515625</v>
      </c>
      <c r="M631" s="2">
        <f t="shared" ca="1" si="69"/>
        <v>6996.5368912499998</v>
      </c>
      <c r="N631" s="2">
        <f t="shared" ca="1" si="66"/>
        <v>6996.5368912499998</v>
      </c>
      <c r="O631" s="2">
        <f t="shared" ca="1" si="67"/>
        <v>13993.0737825</v>
      </c>
      <c r="P631" s="2">
        <f t="shared" ca="1" si="64"/>
        <v>0</v>
      </c>
      <c r="Q631" s="2">
        <f t="shared" ca="1" si="65"/>
        <v>0</v>
      </c>
      <c r="R631" s="2">
        <f t="shared" ca="1" si="68"/>
        <v>0</v>
      </c>
      <c r="S631" s="21"/>
      <c r="T631" s="21"/>
    </row>
    <row r="632" spans="7:20">
      <c r="G632" s="146">
        <v>626</v>
      </c>
      <c r="H632" s="28">
        <f>ROUND('Consumo Real CadÚnico - MAI2018'!P632,0)</f>
        <v>0</v>
      </c>
      <c r="I632" s="28">
        <f>ROUND('Consumo Real CadÚnico - MAI2018'!N632,0)</f>
        <v>0</v>
      </c>
      <c r="J632" s="146">
        <v>100</v>
      </c>
      <c r="K632" s="2">
        <v>0</v>
      </c>
      <c r="L632" s="2">
        <f t="shared" si="63"/>
        <v>11.708730515625</v>
      </c>
      <c r="M632" s="2">
        <f t="shared" ca="1" si="69"/>
        <v>7008.2456217656245</v>
      </c>
      <c r="N632" s="2">
        <f t="shared" ca="1" si="66"/>
        <v>7008.2456217656245</v>
      </c>
      <c r="O632" s="2">
        <f t="shared" ca="1" si="67"/>
        <v>14016.491243531249</v>
      </c>
      <c r="P632" s="2">
        <f t="shared" ca="1" si="64"/>
        <v>0</v>
      </c>
      <c r="Q632" s="2">
        <f t="shared" ca="1" si="65"/>
        <v>0</v>
      </c>
      <c r="R632" s="2">
        <f t="shared" ca="1" si="68"/>
        <v>0</v>
      </c>
      <c r="S632" s="21"/>
      <c r="T632" s="21"/>
    </row>
    <row r="633" spans="7:20">
      <c r="G633" s="146">
        <v>627</v>
      </c>
      <c r="H633" s="28">
        <f>ROUND('Consumo Real CadÚnico - MAI2018'!P633,0)</f>
        <v>0</v>
      </c>
      <c r="I633" s="28">
        <f>ROUND('Consumo Real CadÚnico - MAI2018'!N633,0)</f>
        <v>0</v>
      </c>
      <c r="J633" s="146">
        <v>100</v>
      </c>
      <c r="K633" s="114">
        <v>0</v>
      </c>
      <c r="L633" s="2">
        <f t="shared" si="63"/>
        <v>11.708730515625</v>
      </c>
      <c r="M633" s="2">
        <f t="shared" ca="1" si="69"/>
        <v>7019.9543522812501</v>
      </c>
      <c r="N633" s="2">
        <f t="shared" ca="1" si="66"/>
        <v>7019.9543522812501</v>
      </c>
      <c r="O633" s="2">
        <f t="shared" ca="1" si="67"/>
        <v>14039.9087045625</v>
      </c>
      <c r="P633" s="2">
        <f t="shared" ca="1" si="64"/>
        <v>0</v>
      </c>
      <c r="Q633" s="2">
        <f t="shared" ca="1" si="65"/>
        <v>0</v>
      </c>
      <c r="R633" s="2">
        <f t="shared" ca="1" si="68"/>
        <v>0</v>
      </c>
      <c r="S633" s="21"/>
      <c r="T633" s="21"/>
    </row>
    <row r="634" spans="7:20">
      <c r="G634" s="146">
        <v>628</v>
      </c>
      <c r="H634" s="28">
        <f>ROUND('Consumo Real CadÚnico - MAI2018'!P634,0)</f>
        <v>0</v>
      </c>
      <c r="I634" s="28">
        <f>ROUND('Consumo Real CadÚnico - MAI2018'!N634,0)</f>
        <v>0</v>
      </c>
      <c r="J634" s="146">
        <v>100</v>
      </c>
      <c r="K634" s="2">
        <v>0</v>
      </c>
      <c r="L634" s="2">
        <f t="shared" si="63"/>
        <v>11.708730515625</v>
      </c>
      <c r="M634" s="2">
        <f t="shared" ca="1" si="69"/>
        <v>7031.6630827968747</v>
      </c>
      <c r="N634" s="2">
        <f t="shared" ca="1" si="66"/>
        <v>7031.6630827968747</v>
      </c>
      <c r="O634" s="2">
        <f t="shared" ca="1" si="67"/>
        <v>14063.326165593749</v>
      </c>
      <c r="P634" s="2">
        <f t="shared" ca="1" si="64"/>
        <v>0</v>
      </c>
      <c r="Q634" s="2">
        <f t="shared" ca="1" si="65"/>
        <v>0</v>
      </c>
      <c r="R634" s="2">
        <f t="shared" ca="1" si="68"/>
        <v>0</v>
      </c>
      <c r="S634" s="21"/>
      <c r="T634" s="21"/>
    </row>
    <row r="635" spans="7:20">
      <c r="G635" s="146">
        <v>629</v>
      </c>
      <c r="H635" s="28">
        <f>ROUND('Consumo Real CadÚnico - MAI2018'!P635,0)</f>
        <v>0</v>
      </c>
      <c r="I635" s="28">
        <f>ROUND('Consumo Real CadÚnico - MAI2018'!N635,0)</f>
        <v>0</v>
      </c>
      <c r="J635" s="146">
        <v>100</v>
      </c>
      <c r="K635" s="114">
        <v>0</v>
      </c>
      <c r="L635" s="2">
        <f t="shared" si="63"/>
        <v>11.708730515625</v>
      </c>
      <c r="M635" s="2">
        <f t="shared" ca="1" si="69"/>
        <v>7043.3718133124994</v>
      </c>
      <c r="N635" s="2">
        <f t="shared" ca="1" si="66"/>
        <v>7043.3718133124994</v>
      </c>
      <c r="O635" s="2">
        <f t="shared" ca="1" si="67"/>
        <v>14086.743626624999</v>
      </c>
      <c r="P635" s="2">
        <f t="shared" ca="1" si="64"/>
        <v>0</v>
      </c>
      <c r="Q635" s="2">
        <f t="shared" ca="1" si="65"/>
        <v>0</v>
      </c>
      <c r="R635" s="2">
        <f t="shared" ca="1" si="68"/>
        <v>0</v>
      </c>
      <c r="S635" s="21"/>
      <c r="T635" s="21"/>
    </row>
    <row r="636" spans="7:20">
      <c r="G636" s="146">
        <v>630</v>
      </c>
      <c r="H636" s="28">
        <f>ROUND('Consumo Real CadÚnico - MAI2018'!P636,0)</f>
        <v>0</v>
      </c>
      <c r="I636" s="28">
        <f>ROUND('Consumo Real CadÚnico - MAI2018'!N636,0)</f>
        <v>0</v>
      </c>
      <c r="J636" s="146">
        <v>100</v>
      </c>
      <c r="K636" s="2">
        <v>0</v>
      </c>
      <c r="L636" s="2">
        <f t="shared" si="63"/>
        <v>11.708730515625</v>
      </c>
      <c r="M636" s="2">
        <f t="shared" ca="1" si="69"/>
        <v>7055.080543828125</v>
      </c>
      <c r="N636" s="2">
        <f t="shared" ca="1" si="66"/>
        <v>7055.080543828125</v>
      </c>
      <c r="O636" s="2">
        <f t="shared" ca="1" si="67"/>
        <v>14110.16108765625</v>
      </c>
      <c r="P636" s="2">
        <f t="shared" ca="1" si="64"/>
        <v>0</v>
      </c>
      <c r="Q636" s="2">
        <f t="shared" ca="1" si="65"/>
        <v>0</v>
      </c>
      <c r="R636" s="2">
        <f t="shared" ca="1" si="68"/>
        <v>0</v>
      </c>
      <c r="S636" s="21"/>
      <c r="T636" s="21"/>
    </row>
    <row r="637" spans="7:20">
      <c r="G637" s="146">
        <v>631</v>
      </c>
      <c r="H637" s="28">
        <f>ROUND('Consumo Real CadÚnico - MAI2018'!P637,0)</f>
        <v>0</v>
      </c>
      <c r="I637" s="28">
        <f>ROUND('Consumo Real CadÚnico - MAI2018'!N637,0)</f>
        <v>0</v>
      </c>
      <c r="J637" s="146">
        <v>100</v>
      </c>
      <c r="K637" s="114">
        <v>0</v>
      </c>
      <c r="L637" s="2">
        <f t="shared" si="63"/>
        <v>11.708730515625</v>
      </c>
      <c r="M637" s="2">
        <f t="shared" ca="1" si="69"/>
        <v>7066.7892743437496</v>
      </c>
      <c r="N637" s="2">
        <f t="shared" ca="1" si="66"/>
        <v>7066.7892743437496</v>
      </c>
      <c r="O637" s="2">
        <f t="shared" ca="1" si="67"/>
        <v>14133.578548687499</v>
      </c>
      <c r="P637" s="2">
        <f t="shared" ca="1" si="64"/>
        <v>0</v>
      </c>
      <c r="Q637" s="2">
        <f t="shared" ca="1" si="65"/>
        <v>0</v>
      </c>
      <c r="R637" s="2">
        <f t="shared" ca="1" si="68"/>
        <v>0</v>
      </c>
      <c r="S637" s="21"/>
      <c r="T637" s="21"/>
    </row>
    <row r="638" spans="7:20">
      <c r="G638" s="146">
        <v>632</v>
      </c>
      <c r="H638" s="28">
        <f>ROUND('Consumo Real CadÚnico - MAI2018'!P638,0)</f>
        <v>0</v>
      </c>
      <c r="I638" s="28">
        <f>ROUND('Consumo Real CadÚnico - MAI2018'!N638,0)</f>
        <v>0</v>
      </c>
      <c r="J638" s="146">
        <v>100</v>
      </c>
      <c r="K638" s="2">
        <v>0</v>
      </c>
      <c r="L638" s="2">
        <f t="shared" si="63"/>
        <v>11.708730515625</v>
      </c>
      <c r="M638" s="2">
        <f t="shared" ca="1" si="69"/>
        <v>7078.4980048593752</v>
      </c>
      <c r="N638" s="2">
        <f t="shared" ca="1" si="66"/>
        <v>7078.4980048593752</v>
      </c>
      <c r="O638" s="2">
        <f t="shared" ca="1" si="67"/>
        <v>14156.99600971875</v>
      </c>
      <c r="P638" s="2">
        <f t="shared" ca="1" si="64"/>
        <v>0</v>
      </c>
      <c r="Q638" s="2">
        <f t="shared" ca="1" si="65"/>
        <v>0</v>
      </c>
      <c r="R638" s="2">
        <f t="shared" ca="1" si="68"/>
        <v>0</v>
      </c>
      <c r="S638" s="21"/>
      <c r="T638" s="21"/>
    </row>
    <row r="639" spans="7:20">
      <c r="G639" s="146">
        <v>633</v>
      </c>
      <c r="H639" s="28">
        <f>ROUND('Consumo Real CadÚnico - MAI2018'!P639,0)</f>
        <v>0</v>
      </c>
      <c r="I639" s="28">
        <f>ROUND('Consumo Real CadÚnico - MAI2018'!N639,0)</f>
        <v>0</v>
      </c>
      <c r="J639" s="146">
        <v>100</v>
      </c>
      <c r="K639" s="114">
        <v>0</v>
      </c>
      <c r="L639" s="2">
        <f t="shared" si="63"/>
        <v>11.708730515625</v>
      </c>
      <c r="M639" s="2">
        <f t="shared" ca="1" si="69"/>
        <v>7090.2067353749999</v>
      </c>
      <c r="N639" s="2">
        <f t="shared" ca="1" si="66"/>
        <v>7090.2067353749999</v>
      </c>
      <c r="O639" s="2">
        <f t="shared" ca="1" si="67"/>
        <v>14180.41347075</v>
      </c>
      <c r="P639" s="2">
        <f t="shared" ca="1" si="64"/>
        <v>0</v>
      </c>
      <c r="Q639" s="2">
        <f t="shared" ca="1" si="65"/>
        <v>0</v>
      </c>
      <c r="R639" s="2">
        <f t="shared" ca="1" si="68"/>
        <v>0</v>
      </c>
      <c r="S639" s="21"/>
      <c r="T639" s="21"/>
    </row>
    <row r="640" spans="7:20">
      <c r="G640" s="146">
        <v>634</v>
      </c>
      <c r="H640" s="28">
        <f>ROUND('Consumo Real CadÚnico - MAI2018'!P640,0)</f>
        <v>0</v>
      </c>
      <c r="I640" s="28">
        <f>ROUND('Consumo Real CadÚnico - MAI2018'!N640,0)</f>
        <v>0</v>
      </c>
      <c r="J640" s="146">
        <v>100</v>
      </c>
      <c r="K640" s="2">
        <v>0</v>
      </c>
      <c r="L640" s="2">
        <f t="shared" si="63"/>
        <v>11.708730515625</v>
      </c>
      <c r="M640" s="2">
        <f t="shared" ca="1" si="69"/>
        <v>7101.9154658906245</v>
      </c>
      <c r="N640" s="2">
        <f t="shared" ca="1" si="66"/>
        <v>7101.9154658906245</v>
      </c>
      <c r="O640" s="2">
        <f t="shared" ca="1" si="67"/>
        <v>14203.830931781249</v>
      </c>
      <c r="P640" s="2">
        <f t="shared" ca="1" si="64"/>
        <v>0</v>
      </c>
      <c r="Q640" s="2">
        <f t="shared" ca="1" si="65"/>
        <v>0</v>
      </c>
      <c r="R640" s="2">
        <f t="shared" ca="1" si="68"/>
        <v>0</v>
      </c>
      <c r="S640" s="21"/>
      <c r="T640" s="21"/>
    </row>
    <row r="641" spans="7:20">
      <c r="G641" s="146">
        <v>635</v>
      </c>
      <c r="H641" s="28">
        <f>ROUND('Consumo Real CadÚnico - MAI2018'!P641,0)</f>
        <v>0</v>
      </c>
      <c r="I641" s="28">
        <f>ROUND('Consumo Real CadÚnico - MAI2018'!N641,0)</f>
        <v>0</v>
      </c>
      <c r="J641" s="146">
        <v>100</v>
      </c>
      <c r="K641" s="114">
        <v>0</v>
      </c>
      <c r="L641" s="2">
        <f t="shared" si="63"/>
        <v>11.708730515625</v>
      </c>
      <c r="M641" s="2">
        <f t="shared" ca="1" si="69"/>
        <v>7113.6241964062501</v>
      </c>
      <c r="N641" s="2">
        <f t="shared" ca="1" si="66"/>
        <v>7113.6241964062501</v>
      </c>
      <c r="O641" s="2">
        <f t="shared" ca="1" si="67"/>
        <v>14227.2483928125</v>
      </c>
      <c r="P641" s="2">
        <f t="shared" ca="1" si="64"/>
        <v>0</v>
      </c>
      <c r="Q641" s="2">
        <f t="shared" ca="1" si="65"/>
        <v>0</v>
      </c>
      <c r="R641" s="2">
        <f t="shared" ca="1" si="68"/>
        <v>0</v>
      </c>
      <c r="S641" s="21"/>
      <c r="T641" s="21"/>
    </row>
    <row r="642" spans="7:20">
      <c r="G642" s="146">
        <v>636</v>
      </c>
      <c r="H642" s="28">
        <f>ROUND('Consumo Real CadÚnico - MAI2018'!P642,0)</f>
        <v>0</v>
      </c>
      <c r="I642" s="28">
        <f>ROUND('Consumo Real CadÚnico - MAI2018'!N642,0)</f>
        <v>0</v>
      </c>
      <c r="J642" s="146">
        <v>100</v>
      </c>
      <c r="K642" s="2">
        <v>0</v>
      </c>
      <c r="L642" s="2">
        <f t="shared" si="63"/>
        <v>11.708730515625</v>
      </c>
      <c r="M642" s="2">
        <f t="shared" ca="1" si="69"/>
        <v>7125.3329269218748</v>
      </c>
      <c r="N642" s="2">
        <f t="shared" ca="1" si="66"/>
        <v>7125.3329269218748</v>
      </c>
      <c r="O642" s="2">
        <f t="shared" ca="1" si="67"/>
        <v>14250.66585384375</v>
      </c>
      <c r="P642" s="2">
        <f t="shared" ca="1" si="64"/>
        <v>0</v>
      </c>
      <c r="Q642" s="2">
        <f t="shared" ca="1" si="65"/>
        <v>0</v>
      </c>
      <c r="R642" s="2">
        <f t="shared" ca="1" si="68"/>
        <v>0</v>
      </c>
      <c r="S642" s="21"/>
      <c r="T642" s="21"/>
    </row>
    <row r="643" spans="7:20">
      <c r="G643" s="146">
        <v>637</v>
      </c>
      <c r="H643" s="28">
        <f>ROUND('Consumo Real CadÚnico - MAI2018'!P643,0)</f>
        <v>0</v>
      </c>
      <c r="I643" s="28">
        <f>ROUND('Consumo Real CadÚnico - MAI2018'!N643,0)</f>
        <v>0</v>
      </c>
      <c r="J643" s="146">
        <v>100</v>
      </c>
      <c r="K643" s="114">
        <v>0</v>
      </c>
      <c r="L643" s="2">
        <f t="shared" si="63"/>
        <v>11.708730515625</v>
      </c>
      <c r="M643" s="2">
        <f t="shared" ca="1" si="69"/>
        <v>7137.0416574374995</v>
      </c>
      <c r="N643" s="2">
        <f t="shared" ca="1" si="66"/>
        <v>7137.0416574374995</v>
      </c>
      <c r="O643" s="2">
        <f t="shared" ca="1" si="67"/>
        <v>14274.083314874999</v>
      </c>
      <c r="P643" s="2">
        <f t="shared" ca="1" si="64"/>
        <v>0</v>
      </c>
      <c r="Q643" s="2">
        <f t="shared" ca="1" si="65"/>
        <v>0</v>
      </c>
      <c r="R643" s="2">
        <f t="shared" ca="1" si="68"/>
        <v>0</v>
      </c>
      <c r="S643" s="21"/>
      <c r="T643" s="21"/>
    </row>
    <row r="644" spans="7:20">
      <c r="G644" s="146">
        <v>638</v>
      </c>
      <c r="H644" s="28">
        <f>ROUND('Consumo Real CadÚnico - MAI2018'!P644,0)</f>
        <v>0</v>
      </c>
      <c r="I644" s="28">
        <f>ROUND('Consumo Real CadÚnico - MAI2018'!N644,0)</f>
        <v>0</v>
      </c>
      <c r="J644" s="146">
        <v>100</v>
      </c>
      <c r="K644" s="2">
        <v>0</v>
      </c>
      <c r="L644" s="2">
        <f t="shared" si="63"/>
        <v>11.708730515625</v>
      </c>
      <c r="M644" s="2">
        <f t="shared" ca="1" si="69"/>
        <v>7148.750387953125</v>
      </c>
      <c r="N644" s="2">
        <f t="shared" ca="1" si="66"/>
        <v>7148.750387953125</v>
      </c>
      <c r="O644" s="2">
        <f t="shared" ca="1" si="67"/>
        <v>14297.50077590625</v>
      </c>
      <c r="P644" s="2">
        <f t="shared" ca="1" si="64"/>
        <v>0</v>
      </c>
      <c r="Q644" s="2">
        <f t="shared" ca="1" si="65"/>
        <v>0</v>
      </c>
      <c r="R644" s="2">
        <f t="shared" ca="1" si="68"/>
        <v>0</v>
      </c>
      <c r="S644" s="21"/>
      <c r="T644" s="21"/>
    </row>
    <row r="645" spans="7:20">
      <c r="G645" s="146">
        <v>639</v>
      </c>
      <c r="H645" s="28">
        <f>ROUND('Consumo Real CadÚnico - MAI2018'!P645,0)</f>
        <v>0</v>
      </c>
      <c r="I645" s="28">
        <f>ROUND('Consumo Real CadÚnico - MAI2018'!N645,0)</f>
        <v>0</v>
      </c>
      <c r="J645" s="146">
        <v>100</v>
      </c>
      <c r="K645" s="114">
        <v>0</v>
      </c>
      <c r="L645" s="2">
        <f t="shared" si="63"/>
        <v>11.708730515625</v>
      </c>
      <c r="M645" s="2">
        <f t="shared" ca="1" si="69"/>
        <v>7160.4591184687497</v>
      </c>
      <c r="N645" s="2">
        <f t="shared" ca="1" si="66"/>
        <v>7160.4591184687497</v>
      </c>
      <c r="O645" s="2">
        <f t="shared" ca="1" si="67"/>
        <v>14320.918236937499</v>
      </c>
      <c r="P645" s="2">
        <f t="shared" ca="1" si="64"/>
        <v>0</v>
      </c>
      <c r="Q645" s="2">
        <f t="shared" ca="1" si="65"/>
        <v>0</v>
      </c>
      <c r="R645" s="2">
        <f t="shared" ca="1" si="68"/>
        <v>0</v>
      </c>
      <c r="S645" s="21"/>
      <c r="T645" s="21"/>
    </row>
    <row r="646" spans="7:20">
      <c r="G646" s="146">
        <v>640</v>
      </c>
      <c r="H646" s="28">
        <f>ROUND('Consumo Real CadÚnico - MAI2018'!P646,0)</f>
        <v>0</v>
      </c>
      <c r="I646" s="28">
        <f>ROUND('Consumo Real CadÚnico - MAI2018'!N646,0)</f>
        <v>0</v>
      </c>
      <c r="J646" s="146">
        <v>100</v>
      </c>
      <c r="K646" s="2">
        <v>0</v>
      </c>
      <c r="L646" s="2">
        <f t="shared" ref="L646:L709" si="70">_xlfn.IFS(AND(G646&gt;=$B$6,G646&lt;$B$7),$D$6,AND(G646&gt;=$B$7,G646&lt;$B$8),$D$7,AND(G646&gt;=$B$8,G646&lt;$B$9),$D$8,AND(G646&gt;=$B$9,G646&lt;$B$10),$D$9,AND(G646&gt;=$B$10,G646&lt;$B$11),$D$10,AND(G646&gt;=$B$11,G646&lt;$B$12),$D$11,AND(G646&gt;=$B$12,G646&lt;$B$13),$D$12)</f>
        <v>11.708730515625</v>
      </c>
      <c r="M646" s="2">
        <f t="shared" ca="1" si="69"/>
        <v>7172.1678489843744</v>
      </c>
      <c r="N646" s="2">
        <f t="shared" ca="1" si="66"/>
        <v>7172.1678489843744</v>
      </c>
      <c r="O646" s="2">
        <f t="shared" ca="1" si="67"/>
        <v>14344.335697968749</v>
      </c>
      <c r="P646" s="2">
        <f t="shared" ref="P646:P709" ca="1" si="71">H646*M646</f>
        <v>0</v>
      </c>
      <c r="Q646" s="2">
        <f t="shared" ref="Q646:Q709" ca="1" si="72">H646*N646</f>
        <v>0</v>
      </c>
      <c r="R646" s="2">
        <f t="shared" ca="1" si="68"/>
        <v>0</v>
      </c>
      <c r="S646" s="21"/>
      <c r="T646" s="21"/>
    </row>
    <row r="647" spans="7:20">
      <c r="G647" s="146">
        <v>641</v>
      </c>
      <c r="H647" s="28">
        <f>ROUND('Consumo Real CadÚnico - MAI2018'!P647,0)</f>
        <v>0</v>
      </c>
      <c r="I647" s="28">
        <f>ROUND('Consumo Real CadÚnico - MAI2018'!N647,0)</f>
        <v>0</v>
      </c>
      <c r="J647" s="146">
        <v>100</v>
      </c>
      <c r="K647" s="114">
        <v>0</v>
      </c>
      <c r="L647" s="2">
        <f t="shared" si="70"/>
        <v>11.708730515625</v>
      </c>
      <c r="M647" s="2">
        <f t="shared" ca="1" si="69"/>
        <v>7183.8765794999999</v>
      </c>
      <c r="N647" s="2">
        <f t="shared" ref="N647:N710" ca="1" si="73">M647*(J647/100)</f>
        <v>7183.8765794999999</v>
      </c>
      <c r="O647" s="2">
        <f t="shared" ref="O647:O710" ca="1" si="74">M647+N647</f>
        <v>14367.753159</v>
      </c>
      <c r="P647" s="2">
        <f t="shared" ca="1" si="71"/>
        <v>0</v>
      </c>
      <c r="Q647" s="2">
        <f t="shared" ca="1" si="72"/>
        <v>0</v>
      </c>
      <c r="R647" s="2">
        <f t="shared" ref="R647:R710" ca="1" si="75">H647*O647</f>
        <v>0</v>
      </c>
      <c r="S647" s="21"/>
      <c r="T647" s="21"/>
    </row>
    <row r="648" spans="7:20">
      <c r="G648" s="146">
        <v>642</v>
      </c>
      <c r="H648" s="28">
        <f>ROUND('Consumo Real CadÚnico - MAI2018'!P648,0)</f>
        <v>0</v>
      </c>
      <c r="I648" s="28">
        <f>ROUND('Consumo Real CadÚnico - MAI2018'!N648,0)</f>
        <v>0</v>
      </c>
      <c r="J648" s="146">
        <v>100</v>
      </c>
      <c r="K648" s="2">
        <v>0</v>
      </c>
      <c r="L648" s="2">
        <f t="shared" si="70"/>
        <v>11.708730515625</v>
      </c>
      <c r="M648" s="2">
        <f t="shared" ref="M648:M711" ca="1" si="76">_xlfn.IFS(AND(G648&gt;=$B$6,G648&lt;$B$7),K648+G648*L648,         AND(G648&gt;=$B$7,G648&lt;$B$8),INDEX($M$7:$M$1079,$B$7-1,1)+(G648-INDEX($G$7:$G$1079,$B$7-1,1))*L648,     AND(G648&gt;=$B$8,G648&lt;$B$9),INDEX($M$7:$M$1079,$B$8-1,1)+(G648-INDEX($G$7:$G$1079,$B$8-1,1))*L648,   AND(G648&gt;=$B$9,G648&lt;$B$10),INDEX($M$7:$M$1079,$B$9-1,1)+(G648-INDEX($G$7:$G$1079,$B$9-1,1))*L648,      AND(G648&gt;=$B$10,G648&lt;$B$11),INDEX($M$7:$M$1079,$B$10-1,1)+(G648-INDEX($G$7:$G$1079,$B$10-1,1))*L648,    AND(G648&gt;=$B$11,G648&lt;$B$12),INDEX($M$7:$M$1079,$B$11-1,1)+(G648-INDEX($G$7:$G$1079,$B$11-1,1))*L648,          AND(G648&gt;=$B$12,G648&lt;$B$13),INDEX($M$7:$M$1079,$B$12-1,1)+(G648-INDEX($G$7:$G$1079,$B$12-1,1))*L648,    AND(G648&gt;=$B$12,G648&lt;$B$13),INDEX($M$7:$M$1079,$B$12-1,1)+(G648-INDEX($G$7:$G$1079,$B$12-1,1))*L648                )</f>
        <v>7195.5853100156246</v>
      </c>
      <c r="N648" s="2">
        <f t="shared" ca="1" si="73"/>
        <v>7195.5853100156246</v>
      </c>
      <c r="O648" s="2">
        <f t="shared" ca="1" si="74"/>
        <v>14391.170620031249</v>
      </c>
      <c r="P648" s="2">
        <f t="shared" ca="1" si="71"/>
        <v>0</v>
      </c>
      <c r="Q648" s="2">
        <f t="shared" ca="1" si="72"/>
        <v>0</v>
      </c>
      <c r="R648" s="2">
        <f t="shared" ca="1" si="75"/>
        <v>0</v>
      </c>
      <c r="S648" s="21"/>
      <c r="T648" s="21"/>
    </row>
    <row r="649" spans="7:20">
      <c r="G649" s="146">
        <v>643</v>
      </c>
      <c r="H649" s="28">
        <f>ROUND('Consumo Real CadÚnico - MAI2018'!P649,0)</f>
        <v>0</v>
      </c>
      <c r="I649" s="28">
        <f>ROUND('Consumo Real CadÚnico - MAI2018'!N649,0)</f>
        <v>0</v>
      </c>
      <c r="J649" s="146">
        <v>100</v>
      </c>
      <c r="K649" s="114">
        <v>0</v>
      </c>
      <c r="L649" s="2">
        <f t="shared" si="70"/>
        <v>11.708730515625</v>
      </c>
      <c r="M649" s="2">
        <f t="shared" ca="1" si="76"/>
        <v>7207.2940405312502</v>
      </c>
      <c r="N649" s="2">
        <f t="shared" ca="1" si="73"/>
        <v>7207.2940405312502</v>
      </c>
      <c r="O649" s="2">
        <f t="shared" ca="1" si="74"/>
        <v>14414.5880810625</v>
      </c>
      <c r="P649" s="2">
        <f t="shared" ca="1" si="71"/>
        <v>0</v>
      </c>
      <c r="Q649" s="2">
        <f t="shared" ca="1" si="72"/>
        <v>0</v>
      </c>
      <c r="R649" s="2">
        <f t="shared" ca="1" si="75"/>
        <v>0</v>
      </c>
      <c r="S649" s="21"/>
      <c r="T649" s="21"/>
    </row>
    <row r="650" spans="7:20">
      <c r="G650" s="146">
        <v>644</v>
      </c>
      <c r="H650" s="28">
        <f>ROUND('Consumo Real CadÚnico - MAI2018'!P650,0)</f>
        <v>0</v>
      </c>
      <c r="I650" s="28">
        <f>ROUND('Consumo Real CadÚnico - MAI2018'!N650,0)</f>
        <v>0</v>
      </c>
      <c r="J650" s="146">
        <v>100</v>
      </c>
      <c r="K650" s="2">
        <v>0</v>
      </c>
      <c r="L650" s="2">
        <f t="shared" si="70"/>
        <v>11.708730515625</v>
      </c>
      <c r="M650" s="2">
        <f t="shared" ca="1" si="76"/>
        <v>7219.0027710468748</v>
      </c>
      <c r="N650" s="2">
        <f t="shared" ca="1" si="73"/>
        <v>7219.0027710468748</v>
      </c>
      <c r="O650" s="2">
        <f t="shared" ca="1" si="74"/>
        <v>14438.00554209375</v>
      </c>
      <c r="P650" s="2">
        <f t="shared" ca="1" si="71"/>
        <v>0</v>
      </c>
      <c r="Q650" s="2">
        <f t="shared" ca="1" si="72"/>
        <v>0</v>
      </c>
      <c r="R650" s="2">
        <f t="shared" ca="1" si="75"/>
        <v>0</v>
      </c>
      <c r="S650" s="21"/>
      <c r="T650" s="21"/>
    </row>
    <row r="651" spans="7:20">
      <c r="G651" s="146">
        <v>645</v>
      </c>
      <c r="H651" s="28">
        <f>ROUND('Consumo Real CadÚnico - MAI2018'!P651,0)</f>
        <v>0</v>
      </c>
      <c r="I651" s="28">
        <f>ROUND('Consumo Real CadÚnico - MAI2018'!N651,0)</f>
        <v>0</v>
      </c>
      <c r="J651" s="146">
        <v>100</v>
      </c>
      <c r="K651" s="114">
        <v>0</v>
      </c>
      <c r="L651" s="2">
        <f t="shared" si="70"/>
        <v>11.708730515625</v>
      </c>
      <c r="M651" s="2">
        <f t="shared" ca="1" si="76"/>
        <v>7230.7115015624995</v>
      </c>
      <c r="N651" s="2">
        <f t="shared" ca="1" si="73"/>
        <v>7230.7115015624995</v>
      </c>
      <c r="O651" s="2">
        <f t="shared" ca="1" si="74"/>
        <v>14461.423003124999</v>
      </c>
      <c r="P651" s="2">
        <f t="shared" ca="1" si="71"/>
        <v>0</v>
      </c>
      <c r="Q651" s="2">
        <f t="shared" ca="1" si="72"/>
        <v>0</v>
      </c>
      <c r="R651" s="2">
        <f t="shared" ca="1" si="75"/>
        <v>0</v>
      </c>
      <c r="S651" s="21"/>
      <c r="T651" s="21"/>
    </row>
    <row r="652" spans="7:20">
      <c r="G652" s="146">
        <v>646</v>
      </c>
      <c r="H652" s="28">
        <f>ROUND('Consumo Real CadÚnico - MAI2018'!P652,0)</f>
        <v>0</v>
      </c>
      <c r="I652" s="28">
        <f>ROUND('Consumo Real CadÚnico - MAI2018'!N652,0)</f>
        <v>0</v>
      </c>
      <c r="J652" s="146">
        <v>100</v>
      </c>
      <c r="K652" s="2">
        <v>0</v>
      </c>
      <c r="L652" s="2">
        <f t="shared" si="70"/>
        <v>11.708730515625</v>
      </c>
      <c r="M652" s="2">
        <f t="shared" ca="1" si="76"/>
        <v>7242.4202320781251</v>
      </c>
      <c r="N652" s="2">
        <f t="shared" ca="1" si="73"/>
        <v>7242.4202320781251</v>
      </c>
      <c r="O652" s="2">
        <f t="shared" ca="1" si="74"/>
        <v>14484.84046415625</v>
      </c>
      <c r="P652" s="2">
        <f t="shared" ca="1" si="71"/>
        <v>0</v>
      </c>
      <c r="Q652" s="2">
        <f t="shared" ca="1" si="72"/>
        <v>0</v>
      </c>
      <c r="R652" s="2">
        <f t="shared" ca="1" si="75"/>
        <v>0</v>
      </c>
      <c r="S652" s="21"/>
      <c r="T652" s="21"/>
    </row>
    <row r="653" spans="7:20">
      <c r="G653" s="146">
        <v>647</v>
      </c>
      <c r="H653" s="28">
        <f>ROUND('Consumo Real CadÚnico - MAI2018'!P653,0)</f>
        <v>0</v>
      </c>
      <c r="I653" s="28">
        <f>ROUND('Consumo Real CadÚnico - MAI2018'!N653,0)</f>
        <v>0</v>
      </c>
      <c r="J653" s="146">
        <v>100</v>
      </c>
      <c r="K653" s="114">
        <v>0</v>
      </c>
      <c r="L653" s="2">
        <f t="shared" si="70"/>
        <v>11.708730515625</v>
      </c>
      <c r="M653" s="2">
        <f t="shared" ca="1" si="76"/>
        <v>7254.1289625937497</v>
      </c>
      <c r="N653" s="2">
        <f t="shared" ca="1" si="73"/>
        <v>7254.1289625937497</v>
      </c>
      <c r="O653" s="2">
        <f t="shared" ca="1" si="74"/>
        <v>14508.257925187499</v>
      </c>
      <c r="P653" s="2">
        <f t="shared" ca="1" si="71"/>
        <v>0</v>
      </c>
      <c r="Q653" s="2">
        <f t="shared" ca="1" si="72"/>
        <v>0</v>
      </c>
      <c r="R653" s="2">
        <f t="shared" ca="1" si="75"/>
        <v>0</v>
      </c>
      <c r="S653" s="21"/>
      <c r="T653" s="21"/>
    </row>
    <row r="654" spans="7:20">
      <c r="G654" s="146">
        <v>648</v>
      </c>
      <c r="H654" s="28">
        <f>ROUND('Consumo Real CadÚnico - MAI2018'!P654,0)</f>
        <v>0</v>
      </c>
      <c r="I654" s="28">
        <f>ROUND('Consumo Real CadÚnico - MAI2018'!N654,0)</f>
        <v>0</v>
      </c>
      <c r="J654" s="146">
        <v>100</v>
      </c>
      <c r="K654" s="2">
        <v>0</v>
      </c>
      <c r="L654" s="2">
        <f t="shared" si="70"/>
        <v>11.708730515625</v>
      </c>
      <c r="M654" s="2">
        <f t="shared" ca="1" si="76"/>
        <v>7265.8376931093744</v>
      </c>
      <c r="N654" s="2">
        <f t="shared" ca="1" si="73"/>
        <v>7265.8376931093744</v>
      </c>
      <c r="O654" s="2">
        <f t="shared" ca="1" si="74"/>
        <v>14531.675386218749</v>
      </c>
      <c r="P654" s="2">
        <f t="shared" ca="1" si="71"/>
        <v>0</v>
      </c>
      <c r="Q654" s="2">
        <f t="shared" ca="1" si="72"/>
        <v>0</v>
      </c>
      <c r="R654" s="2">
        <f t="shared" ca="1" si="75"/>
        <v>0</v>
      </c>
      <c r="S654" s="21"/>
      <c r="T654" s="21"/>
    </row>
    <row r="655" spans="7:20">
      <c r="G655" s="146">
        <v>649</v>
      </c>
      <c r="H655" s="28">
        <f>ROUND('Consumo Real CadÚnico - MAI2018'!P655,0)</f>
        <v>0</v>
      </c>
      <c r="I655" s="28">
        <f>ROUND('Consumo Real CadÚnico - MAI2018'!N655,0)</f>
        <v>0</v>
      </c>
      <c r="J655" s="146">
        <v>100</v>
      </c>
      <c r="K655" s="114">
        <v>0</v>
      </c>
      <c r="L655" s="2">
        <f t="shared" si="70"/>
        <v>11.708730515625</v>
      </c>
      <c r="M655" s="2">
        <f t="shared" ca="1" si="76"/>
        <v>7277.546423625</v>
      </c>
      <c r="N655" s="2">
        <f t="shared" ca="1" si="73"/>
        <v>7277.546423625</v>
      </c>
      <c r="O655" s="2">
        <f t="shared" ca="1" si="74"/>
        <v>14555.09284725</v>
      </c>
      <c r="P655" s="2">
        <f t="shared" ca="1" si="71"/>
        <v>0</v>
      </c>
      <c r="Q655" s="2">
        <f t="shared" ca="1" si="72"/>
        <v>0</v>
      </c>
      <c r="R655" s="2">
        <f t="shared" ca="1" si="75"/>
        <v>0</v>
      </c>
      <c r="S655" s="21"/>
      <c r="T655" s="21"/>
    </row>
    <row r="656" spans="7:20">
      <c r="G656" s="146">
        <v>650</v>
      </c>
      <c r="H656" s="28">
        <f>ROUND('Consumo Real CadÚnico - MAI2018'!P656,0)</f>
        <v>0</v>
      </c>
      <c r="I656" s="28">
        <f>ROUND('Consumo Real CadÚnico - MAI2018'!N656,0)</f>
        <v>0</v>
      </c>
      <c r="J656" s="146">
        <v>100</v>
      </c>
      <c r="K656" s="2">
        <v>0</v>
      </c>
      <c r="L656" s="2">
        <f t="shared" si="70"/>
        <v>11.708730515625</v>
      </c>
      <c r="M656" s="2">
        <f t="shared" ca="1" si="76"/>
        <v>7289.2551541406247</v>
      </c>
      <c r="N656" s="2">
        <f t="shared" ca="1" si="73"/>
        <v>7289.2551541406247</v>
      </c>
      <c r="O656" s="2">
        <f t="shared" ca="1" si="74"/>
        <v>14578.510308281249</v>
      </c>
      <c r="P656" s="2">
        <f t="shared" ca="1" si="71"/>
        <v>0</v>
      </c>
      <c r="Q656" s="2">
        <f t="shared" ca="1" si="72"/>
        <v>0</v>
      </c>
      <c r="R656" s="2">
        <f t="shared" ca="1" si="75"/>
        <v>0</v>
      </c>
      <c r="S656" s="21"/>
      <c r="T656" s="21"/>
    </row>
    <row r="657" spans="7:20">
      <c r="G657" s="146">
        <v>651</v>
      </c>
      <c r="H657" s="28">
        <f>ROUND('Consumo Real CadÚnico - MAI2018'!P657,0)</f>
        <v>0</v>
      </c>
      <c r="I657" s="28">
        <f>ROUND('Consumo Real CadÚnico - MAI2018'!N657,0)</f>
        <v>0</v>
      </c>
      <c r="J657" s="146">
        <v>100</v>
      </c>
      <c r="K657" s="114">
        <v>0</v>
      </c>
      <c r="L657" s="2">
        <f t="shared" si="70"/>
        <v>11.708730515625</v>
      </c>
      <c r="M657" s="2">
        <f t="shared" ca="1" si="76"/>
        <v>7300.9638846562502</v>
      </c>
      <c r="N657" s="2">
        <f t="shared" ca="1" si="73"/>
        <v>7300.9638846562502</v>
      </c>
      <c r="O657" s="2">
        <f t="shared" ca="1" si="74"/>
        <v>14601.9277693125</v>
      </c>
      <c r="P657" s="2">
        <f t="shared" ca="1" si="71"/>
        <v>0</v>
      </c>
      <c r="Q657" s="2">
        <f t="shared" ca="1" si="72"/>
        <v>0</v>
      </c>
      <c r="R657" s="2">
        <f t="shared" ca="1" si="75"/>
        <v>0</v>
      </c>
      <c r="S657" s="21"/>
      <c r="T657" s="21"/>
    </row>
    <row r="658" spans="7:20">
      <c r="G658" s="146">
        <v>652</v>
      </c>
      <c r="H658" s="28">
        <f>ROUND('Consumo Real CadÚnico - MAI2018'!P658,0)</f>
        <v>0</v>
      </c>
      <c r="I658" s="28">
        <f>ROUND('Consumo Real CadÚnico - MAI2018'!N658,0)</f>
        <v>0</v>
      </c>
      <c r="J658" s="146">
        <v>100</v>
      </c>
      <c r="K658" s="2">
        <v>0</v>
      </c>
      <c r="L658" s="2">
        <f t="shared" si="70"/>
        <v>11.708730515625</v>
      </c>
      <c r="M658" s="2">
        <f t="shared" ca="1" si="76"/>
        <v>7312.6726151718749</v>
      </c>
      <c r="N658" s="2">
        <f t="shared" ca="1" si="73"/>
        <v>7312.6726151718749</v>
      </c>
      <c r="O658" s="2">
        <f t="shared" ca="1" si="74"/>
        <v>14625.34523034375</v>
      </c>
      <c r="P658" s="2">
        <f t="shared" ca="1" si="71"/>
        <v>0</v>
      </c>
      <c r="Q658" s="2">
        <f t="shared" ca="1" si="72"/>
        <v>0</v>
      </c>
      <c r="R658" s="2">
        <f t="shared" ca="1" si="75"/>
        <v>0</v>
      </c>
      <c r="S658" s="21"/>
      <c r="T658" s="21"/>
    </row>
    <row r="659" spans="7:20">
      <c r="G659" s="146">
        <v>653</v>
      </c>
      <c r="H659" s="28">
        <f>ROUND('Consumo Real CadÚnico - MAI2018'!P659,0)</f>
        <v>0</v>
      </c>
      <c r="I659" s="28">
        <f>ROUND('Consumo Real CadÚnico - MAI2018'!N659,0)</f>
        <v>0</v>
      </c>
      <c r="J659" s="146">
        <v>100</v>
      </c>
      <c r="K659" s="114">
        <v>0</v>
      </c>
      <c r="L659" s="2">
        <f t="shared" si="70"/>
        <v>11.708730515625</v>
      </c>
      <c r="M659" s="2">
        <f t="shared" ca="1" si="76"/>
        <v>7324.3813456874996</v>
      </c>
      <c r="N659" s="2">
        <f t="shared" ca="1" si="73"/>
        <v>7324.3813456874996</v>
      </c>
      <c r="O659" s="2">
        <f t="shared" ca="1" si="74"/>
        <v>14648.762691374999</v>
      </c>
      <c r="P659" s="2">
        <f t="shared" ca="1" si="71"/>
        <v>0</v>
      </c>
      <c r="Q659" s="2">
        <f t="shared" ca="1" si="72"/>
        <v>0</v>
      </c>
      <c r="R659" s="2">
        <f t="shared" ca="1" si="75"/>
        <v>0</v>
      </c>
      <c r="S659" s="21"/>
      <c r="T659" s="21"/>
    </row>
    <row r="660" spans="7:20">
      <c r="G660" s="146">
        <v>654</v>
      </c>
      <c r="H660" s="28">
        <f>ROUND('Consumo Real CadÚnico - MAI2018'!P660,0)</f>
        <v>0</v>
      </c>
      <c r="I660" s="28">
        <f>ROUND('Consumo Real CadÚnico - MAI2018'!N660,0)</f>
        <v>0</v>
      </c>
      <c r="J660" s="146">
        <v>100</v>
      </c>
      <c r="K660" s="2">
        <v>0</v>
      </c>
      <c r="L660" s="2">
        <f t="shared" si="70"/>
        <v>11.708730515625</v>
      </c>
      <c r="M660" s="2">
        <f t="shared" ca="1" si="76"/>
        <v>7336.0900762031251</v>
      </c>
      <c r="N660" s="2">
        <f t="shared" ca="1" si="73"/>
        <v>7336.0900762031251</v>
      </c>
      <c r="O660" s="2">
        <f t="shared" ca="1" si="74"/>
        <v>14672.18015240625</v>
      </c>
      <c r="P660" s="2">
        <f t="shared" ca="1" si="71"/>
        <v>0</v>
      </c>
      <c r="Q660" s="2">
        <f t="shared" ca="1" si="72"/>
        <v>0</v>
      </c>
      <c r="R660" s="2">
        <f t="shared" ca="1" si="75"/>
        <v>0</v>
      </c>
      <c r="S660" s="21"/>
      <c r="T660" s="21"/>
    </row>
    <row r="661" spans="7:20">
      <c r="G661" s="146">
        <v>655</v>
      </c>
      <c r="H661" s="28">
        <f>ROUND('Consumo Real CadÚnico - MAI2018'!P661,0)</f>
        <v>0</v>
      </c>
      <c r="I661" s="28">
        <f>ROUND('Consumo Real CadÚnico - MAI2018'!N661,0)</f>
        <v>0</v>
      </c>
      <c r="J661" s="146">
        <v>100</v>
      </c>
      <c r="K661" s="114">
        <v>0</v>
      </c>
      <c r="L661" s="2">
        <f t="shared" si="70"/>
        <v>11.708730515625</v>
      </c>
      <c r="M661" s="2">
        <f t="shared" ca="1" si="76"/>
        <v>7347.7988067187498</v>
      </c>
      <c r="N661" s="2">
        <f t="shared" ca="1" si="73"/>
        <v>7347.7988067187498</v>
      </c>
      <c r="O661" s="2">
        <f t="shared" ca="1" si="74"/>
        <v>14695.5976134375</v>
      </c>
      <c r="P661" s="2">
        <f t="shared" ca="1" si="71"/>
        <v>0</v>
      </c>
      <c r="Q661" s="2">
        <f t="shared" ca="1" si="72"/>
        <v>0</v>
      </c>
      <c r="R661" s="2">
        <f t="shared" ca="1" si="75"/>
        <v>0</v>
      </c>
      <c r="S661" s="21"/>
      <c r="T661" s="21"/>
    </row>
    <row r="662" spans="7:20">
      <c r="G662" s="146">
        <v>656</v>
      </c>
      <c r="H662" s="28">
        <f>ROUND('Consumo Real CadÚnico - MAI2018'!P662,0)</f>
        <v>0</v>
      </c>
      <c r="I662" s="28">
        <f>ROUND('Consumo Real CadÚnico - MAI2018'!N662,0)</f>
        <v>0</v>
      </c>
      <c r="J662" s="146">
        <v>100</v>
      </c>
      <c r="K662" s="2">
        <v>0</v>
      </c>
      <c r="L662" s="2">
        <f t="shared" si="70"/>
        <v>11.708730515625</v>
      </c>
      <c r="M662" s="2">
        <f t="shared" ca="1" si="76"/>
        <v>7359.5075372343745</v>
      </c>
      <c r="N662" s="2">
        <f t="shared" ca="1" si="73"/>
        <v>7359.5075372343745</v>
      </c>
      <c r="O662" s="2">
        <f t="shared" ca="1" si="74"/>
        <v>14719.015074468749</v>
      </c>
      <c r="P662" s="2">
        <f t="shared" ca="1" si="71"/>
        <v>0</v>
      </c>
      <c r="Q662" s="2">
        <f t="shared" ca="1" si="72"/>
        <v>0</v>
      </c>
      <c r="R662" s="2">
        <f t="shared" ca="1" si="75"/>
        <v>0</v>
      </c>
      <c r="S662" s="21"/>
      <c r="T662" s="21"/>
    </row>
    <row r="663" spans="7:20">
      <c r="G663" s="146">
        <v>657</v>
      </c>
      <c r="H663" s="28">
        <f>ROUND('Consumo Real CadÚnico - MAI2018'!P663,0)</f>
        <v>0</v>
      </c>
      <c r="I663" s="28">
        <f>ROUND('Consumo Real CadÚnico - MAI2018'!N663,0)</f>
        <v>0</v>
      </c>
      <c r="J663" s="146">
        <v>100</v>
      </c>
      <c r="K663" s="114">
        <v>0</v>
      </c>
      <c r="L663" s="2">
        <f t="shared" si="70"/>
        <v>11.708730515625</v>
      </c>
      <c r="M663" s="2">
        <f t="shared" ca="1" si="76"/>
        <v>7371.21626775</v>
      </c>
      <c r="N663" s="2">
        <f t="shared" ca="1" si="73"/>
        <v>7371.21626775</v>
      </c>
      <c r="O663" s="2">
        <f t="shared" ca="1" si="74"/>
        <v>14742.4325355</v>
      </c>
      <c r="P663" s="2">
        <f t="shared" ca="1" si="71"/>
        <v>0</v>
      </c>
      <c r="Q663" s="2">
        <f t="shared" ca="1" si="72"/>
        <v>0</v>
      </c>
      <c r="R663" s="2">
        <f t="shared" ca="1" si="75"/>
        <v>0</v>
      </c>
      <c r="S663" s="21"/>
      <c r="T663" s="21"/>
    </row>
    <row r="664" spans="7:20">
      <c r="G664" s="146">
        <v>658</v>
      </c>
      <c r="H664" s="28">
        <f>ROUND('Consumo Real CadÚnico - MAI2018'!P664,0)</f>
        <v>0</v>
      </c>
      <c r="I664" s="28">
        <f>ROUND('Consumo Real CadÚnico - MAI2018'!N664,0)</f>
        <v>0</v>
      </c>
      <c r="J664" s="146">
        <v>100</v>
      </c>
      <c r="K664" s="2">
        <v>0</v>
      </c>
      <c r="L664" s="2">
        <f t="shared" si="70"/>
        <v>11.708730515625</v>
      </c>
      <c r="M664" s="2">
        <f t="shared" ca="1" si="76"/>
        <v>7382.9249982656247</v>
      </c>
      <c r="N664" s="2">
        <f t="shared" ca="1" si="73"/>
        <v>7382.9249982656247</v>
      </c>
      <c r="O664" s="2">
        <f t="shared" ca="1" si="74"/>
        <v>14765.849996531249</v>
      </c>
      <c r="P664" s="2">
        <f t="shared" ca="1" si="71"/>
        <v>0</v>
      </c>
      <c r="Q664" s="2">
        <f t="shared" ca="1" si="72"/>
        <v>0</v>
      </c>
      <c r="R664" s="2">
        <f t="shared" ca="1" si="75"/>
        <v>0</v>
      </c>
      <c r="S664" s="21"/>
      <c r="T664" s="21"/>
    </row>
    <row r="665" spans="7:20">
      <c r="G665" s="146">
        <v>659</v>
      </c>
      <c r="H665" s="28">
        <f>ROUND('Consumo Real CadÚnico - MAI2018'!P665,0)</f>
        <v>0</v>
      </c>
      <c r="I665" s="28">
        <f>ROUND('Consumo Real CadÚnico - MAI2018'!N665,0)</f>
        <v>0</v>
      </c>
      <c r="J665" s="146">
        <v>100</v>
      </c>
      <c r="K665" s="114">
        <v>0</v>
      </c>
      <c r="L665" s="2">
        <f t="shared" si="70"/>
        <v>11.708730515625</v>
      </c>
      <c r="M665" s="2">
        <f t="shared" ca="1" si="76"/>
        <v>7394.6337287812494</v>
      </c>
      <c r="N665" s="2">
        <f t="shared" ca="1" si="73"/>
        <v>7394.6337287812494</v>
      </c>
      <c r="O665" s="2">
        <f t="shared" ca="1" si="74"/>
        <v>14789.267457562499</v>
      </c>
      <c r="P665" s="2">
        <f t="shared" ca="1" si="71"/>
        <v>0</v>
      </c>
      <c r="Q665" s="2">
        <f t="shared" ca="1" si="72"/>
        <v>0</v>
      </c>
      <c r="R665" s="2">
        <f t="shared" ca="1" si="75"/>
        <v>0</v>
      </c>
      <c r="S665" s="21"/>
      <c r="T665" s="21"/>
    </row>
    <row r="666" spans="7:20">
      <c r="G666" s="146">
        <v>660</v>
      </c>
      <c r="H666" s="28">
        <f>ROUND('Consumo Real CadÚnico - MAI2018'!P666,0)</f>
        <v>0</v>
      </c>
      <c r="I666" s="28">
        <f>ROUND('Consumo Real CadÚnico - MAI2018'!N666,0)</f>
        <v>0</v>
      </c>
      <c r="J666" s="146">
        <v>100</v>
      </c>
      <c r="K666" s="2">
        <v>0</v>
      </c>
      <c r="L666" s="2">
        <f t="shared" si="70"/>
        <v>11.708730515625</v>
      </c>
      <c r="M666" s="2">
        <f t="shared" ca="1" si="76"/>
        <v>7406.3424592968749</v>
      </c>
      <c r="N666" s="2">
        <f t="shared" ca="1" si="73"/>
        <v>7406.3424592968749</v>
      </c>
      <c r="O666" s="2">
        <f t="shared" ca="1" si="74"/>
        <v>14812.68491859375</v>
      </c>
      <c r="P666" s="2">
        <f t="shared" ca="1" si="71"/>
        <v>0</v>
      </c>
      <c r="Q666" s="2">
        <f t="shared" ca="1" si="72"/>
        <v>0</v>
      </c>
      <c r="R666" s="2">
        <f t="shared" ca="1" si="75"/>
        <v>0</v>
      </c>
      <c r="S666" s="21"/>
      <c r="T666" s="21"/>
    </row>
    <row r="667" spans="7:20">
      <c r="G667" s="146">
        <v>661</v>
      </c>
      <c r="H667" s="28">
        <f>ROUND('Consumo Real CadÚnico - MAI2018'!P667,0)</f>
        <v>0</v>
      </c>
      <c r="I667" s="28">
        <f>ROUND('Consumo Real CadÚnico - MAI2018'!N667,0)</f>
        <v>0</v>
      </c>
      <c r="J667" s="146">
        <v>100</v>
      </c>
      <c r="K667" s="114">
        <v>0</v>
      </c>
      <c r="L667" s="2">
        <f t="shared" si="70"/>
        <v>11.708730515625</v>
      </c>
      <c r="M667" s="2">
        <f t="shared" ca="1" si="76"/>
        <v>7418.0511898124996</v>
      </c>
      <c r="N667" s="2">
        <f t="shared" ca="1" si="73"/>
        <v>7418.0511898124996</v>
      </c>
      <c r="O667" s="2">
        <f t="shared" ca="1" si="74"/>
        <v>14836.102379624999</v>
      </c>
      <c r="P667" s="2">
        <f t="shared" ca="1" si="71"/>
        <v>0</v>
      </c>
      <c r="Q667" s="2">
        <f t="shared" ca="1" si="72"/>
        <v>0</v>
      </c>
      <c r="R667" s="2">
        <f t="shared" ca="1" si="75"/>
        <v>0</v>
      </c>
      <c r="S667" s="21"/>
      <c r="T667" s="21"/>
    </row>
    <row r="668" spans="7:20">
      <c r="G668" s="146">
        <v>662</v>
      </c>
      <c r="H668" s="28">
        <f>ROUND('Consumo Real CadÚnico - MAI2018'!P668,0)</f>
        <v>0</v>
      </c>
      <c r="I668" s="28">
        <f>ROUND('Consumo Real CadÚnico - MAI2018'!N668,0)</f>
        <v>0</v>
      </c>
      <c r="J668" s="146">
        <v>100</v>
      </c>
      <c r="K668" s="2">
        <v>0</v>
      </c>
      <c r="L668" s="2">
        <f t="shared" si="70"/>
        <v>11.708730515625</v>
      </c>
      <c r="M668" s="2">
        <f t="shared" ca="1" si="76"/>
        <v>7429.7599203281252</v>
      </c>
      <c r="N668" s="2">
        <f t="shared" ca="1" si="73"/>
        <v>7429.7599203281252</v>
      </c>
      <c r="O668" s="2">
        <f t="shared" ca="1" si="74"/>
        <v>14859.51984065625</v>
      </c>
      <c r="P668" s="2">
        <f t="shared" ca="1" si="71"/>
        <v>0</v>
      </c>
      <c r="Q668" s="2">
        <f t="shared" ca="1" si="72"/>
        <v>0</v>
      </c>
      <c r="R668" s="2">
        <f t="shared" ca="1" si="75"/>
        <v>0</v>
      </c>
      <c r="S668" s="21"/>
      <c r="T668" s="21"/>
    </row>
    <row r="669" spans="7:20">
      <c r="G669" s="146">
        <v>663</v>
      </c>
      <c r="H669" s="28">
        <f>ROUND('Consumo Real CadÚnico - MAI2018'!P669,0)</f>
        <v>0</v>
      </c>
      <c r="I669" s="28">
        <f>ROUND('Consumo Real CadÚnico - MAI2018'!N669,0)</f>
        <v>0</v>
      </c>
      <c r="J669" s="146">
        <v>100</v>
      </c>
      <c r="K669" s="114">
        <v>0</v>
      </c>
      <c r="L669" s="2">
        <f t="shared" si="70"/>
        <v>11.708730515625</v>
      </c>
      <c r="M669" s="2">
        <f t="shared" ca="1" si="76"/>
        <v>7441.4686508437499</v>
      </c>
      <c r="N669" s="2">
        <f t="shared" ca="1" si="73"/>
        <v>7441.4686508437499</v>
      </c>
      <c r="O669" s="2">
        <f t="shared" ca="1" si="74"/>
        <v>14882.9373016875</v>
      </c>
      <c r="P669" s="2">
        <f t="shared" ca="1" si="71"/>
        <v>0</v>
      </c>
      <c r="Q669" s="2">
        <f t="shared" ca="1" si="72"/>
        <v>0</v>
      </c>
      <c r="R669" s="2">
        <f t="shared" ca="1" si="75"/>
        <v>0</v>
      </c>
      <c r="S669" s="21"/>
      <c r="T669" s="21"/>
    </row>
    <row r="670" spans="7:20">
      <c r="G670" s="146">
        <v>664</v>
      </c>
      <c r="H670" s="28">
        <f>ROUND('Consumo Real CadÚnico - MAI2018'!P670,0)</f>
        <v>0</v>
      </c>
      <c r="I670" s="28">
        <f>ROUND('Consumo Real CadÚnico - MAI2018'!N670,0)</f>
        <v>0</v>
      </c>
      <c r="J670" s="146">
        <v>100</v>
      </c>
      <c r="K670" s="2">
        <v>0</v>
      </c>
      <c r="L670" s="2">
        <f t="shared" si="70"/>
        <v>11.708730515625</v>
      </c>
      <c r="M670" s="2">
        <f t="shared" ca="1" si="76"/>
        <v>7453.1773813593745</v>
      </c>
      <c r="N670" s="2">
        <f t="shared" ca="1" si="73"/>
        <v>7453.1773813593745</v>
      </c>
      <c r="O670" s="2">
        <f t="shared" ca="1" si="74"/>
        <v>14906.354762718749</v>
      </c>
      <c r="P670" s="2">
        <f t="shared" ca="1" si="71"/>
        <v>0</v>
      </c>
      <c r="Q670" s="2">
        <f t="shared" ca="1" si="72"/>
        <v>0</v>
      </c>
      <c r="R670" s="2">
        <f t="shared" ca="1" si="75"/>
        <v>0</v>
      </c>
      <c r="S670" s="21"/>
      <c r="T670" s="21"/>
    </row>
    <row r="671" spans="7:20">
      <c r="G671" s="146">
        <v>665</v>
      </c>
      <c r="H671" s="28">
        <f>ROUND('Consumo Real CadÚnico - MAI2018'!P671,0)</f>
        <v>0</v>
      </c>
      <c r="I671" s="28">
        <f>ROUND('Consumo Real CadÚnico - MAI2018'!N671,0)</f>
        <v>0</v>
      </c>
      <c r="J671" s="146">
        <v>100</v>
      </c>
      <c r="K671" s="114">
        <v>0</v>
      </c>
      <c r="L671" s="2">
        <f t="shared" si="70"/>
        <v>11.708730515625</v>
      </c>
      <c r="M671" s="2">
        <f t="shared" ca="1" si="76"/>
        <v>7464.8861118750001</v>
      </c>
      <c r="N671" s="2">
        <f t="shared" ca="1" si="73"/>
        <v>7464.8861118750001</v>
      </c>
      <c r="O671" s="2">
        <f t="shared" ca="1" si="74"/>
        <v>14929.77222375</v>
      </c>
      <c r="P671" s="2">
        <f t="shared" ca="1" si="71"/>
        <v>0</v>
      </c>
      <c r="Q671" s="2">
        <f t="shared" ca="1" si="72"/>
        <v>0</v>
      </c>
      <c r="R671" s="2">
        <f t="shared" ca="1" si="75"/>
        <v>0</v>
      </c>
      <c r="S671" s="21"/>
      <c r="T671" s="21"/>
    </row>
    <row r="672" spans="7:20">
      <c r="G672" s="146">
        <v>666</v>
      </c>
      <c r="H672" s="28">
        <f>ROUND('Consumo Real CadÚnico - MAI2018'!P672,0)</f>
        <v>0</v>
      </c>
      <c r="I672" s="28">
        <f>ROUND('Consumo Real CadÚnico - MAI2018'!N672,0)</f>
        <v>0</v>
      </c>
      <c r="J672" s="146">
        <v>100</v>
      </c>
      <c r="K672" s="2">
        <v>0</v>
      </c>
      <c r="L672" s="2">
        <f t="shared" si="70"/>
        <v>11.708730515625</v>
      </c>
      <c r="M672" s="2">
        <f t="shared" ca="1" si="76"/>
        <v>7476.5948423906248</v>
      </c>
      <c r="N672" s="2">
        <f t="shared" ca="1" si="73"/>
        <v>7476.5948423906248</v>
      </c>
      <c r="O672" s="2">
        <f t="shared" ca="1" si="74"/>
        <v>14953.18968478125</v>
      </c>
      <c r="P672" s="2">
        <f t="shared" ca="1" si="71"/>
        <v>0</v>
      </c>
      <c r="Q672" s="2">
        <f t="shared" ca="1" si="72"/>
        <v>0</v>
      </c>
      <c r="R672" s="2">
        <f t="shared" ca="1" si="75"/>
        <v>0</v>
      </c>
      <c r="S672" s="21"/>
      <c r="T672" s="21"/>
    </row>
    <row r="673" spans="7:20">
      <c r="G673" s="146">
        <v>667</v>
      </c>
      <c r="H673" s="28">
        <f>ROUND('Consumo Real CadÚnico - MAI2018'!P673,0)</f>
        <v>0</v>
      </c>
      <c r="I673" s="28">
        <f>ROUND('Consumo Real CadÚnico - MAI2018'!N673,0)</f>
        <v>0</v>
      </c>
      <c r="J673" s="146">
        <v>100</v>
      </c>
      <c r="K673" s="114">
        <v>0</v>
      </c>
      <c r="L673" s="2">
        <f t="shared" si="70"/>
        <v>11.708730515625</v>
      </c>
      <c r="M673" s="2">
        <f t="shared" ca="1" si="76"/>
        <v>7488.3035729062494</v>
      </c>
      <c r="N673" s="2">
        <f t="shared" ca="1" si="73"/>
        <v>7488.3035729062494</v>
      </c>
      <c r="O673" s="2">
        <f t="shared" ca="1" si="74"/>
        <v>14976.607145812499</v>
      </c>
      <c r="P673" s="2">
        <f t="shared" ca="1" si="71"/>
        <v>0</v>
      </c>
      <c r="Q673" s="2">
        <f t="shared" ca="1" si="72"/>
        <v>0</v>
      </c>
      <c r="R673" s="2">
        <f t="shared" ca="1" si="75"/>
        <v>0</v>
      </c>
      <c r="S673" s="21"/>
      <c r="T673" s="21"/>
    </row>
    <row r="674" spans="7:20">
      <c r="G674" s="146">
        <v>668</v>
      </c>
      <c r="H674" s="28">
        <f>ROUND('Consumo Real CadÚnico - MAI2018'!P674,0)</f>
        <v>0</v>
      </c>
      <c r="I674" s="28">
        <f>ROUND('Consumo Real CadÚnico - MAI2018'!N674,0)</f>
        <v>0</v>
      </c>
      <c r="J674" s="146">
        <v>100</v>
      </c>
      <c r="K674" s="2">
        <v>0</v>
      </c>
      <c r="L674" s="2">
        <f t="shared" si="70"/>
        <v>11.708730515625</v>
      </c>
      <c r="M674" s="2">
        <f t="shared" ca="1" si="76"/>
        <v>7500.012303421875</v>
      </c>
      <c r="N674" s="2">
        <f t="shared" ca="1" si="73"/>
        <v>7500.012303421875</v>
      </c>
      <c r="O674" s="2">
        <f t="shared" ca="1" si="74"/>
        <v>15000.02460684375</v>
      </c>
      <c r="P674" s="2">
        <f t="shared" ca="1" si="71"/>
        <v>0</v>
      </c>
      <c r="Q674" s="2">
        <f t="shared" ca="1" si="72"/>
        <v>0</v>
      </c>
      <c r="R674" s="2">
        <f t="shared" ca="1" si="75"/>
        <v>0</v>
      </c>
      <c r="S674" s="21"/>
      <c r="T674" s="21"/>
    </row>
    <row r="675" spans="7:20">
      <c r="G675" s="146">
        <v>669</v>
      </c>
      <c r="H675" s="28">
        <f>ROUND('Consumo Real CadÚnico - MAI2018'!P675,0)</f>
        <v>0</v>
      </c>
      <c r="I675" s="28">
        <f>ROUND('Consumo Real CadÚnico - MAI2018'!N675,0)</f>
        <v>0</v>
      </c>
      <c r="J675" s="146">
        <v>100</v>
      </c>
      <c r="K675" s="114">
        <v>0</v>
      </c>
      <c r="L675" s="2">
        <f t="shared" si="70"/>
        <v>11.708730515625</v>
      </c>
      <c r="M675" s="2">
        <f t="shared" ca="1" si="76"/>
        <v>7511.7210339374997</v>
      </c>
      <c r="N675" s="2">
        <f t="shared" ca="1" si="73"/>
        <v>7511.7210339374997</v>
      </c>
      <c r="O675" s="2">
        <f t="shared" ca="1" si="74"/>
        <v>15023.442067874999</v>
      </c>
      <c r="P675" s="2">
        <f t="shared" ca="1" si="71"/>
        <v>0</v>
      </c>
      <c r="Q675" s="2">
        <f t="shared" ca="1" si="72"/>
        <v>0</v>
      </c>
      <c r="R675" s="2">
        <f t="shared" ca="1" si="75"/>
        <v>0</v>
      </c>
      <c r="S675" s="21"/>
      <c r="T675" s="21"/>
    </row>
    <row r="676" spans="7:20">
      <c r="G676" s="146">
        <v>670</v>
      </c>
      <c r="H676" s="28">
        <f>ROUND('Consumo Real CadÚnico - MAI2018'!P676,0)</f>
        <v>0</v>
      </c>
      <c r="I676" s="28">
        <f>ROUND('Consumo Real CadÚnico - MAI2018'!N676,0)</f>
        <v>0</v>
      </c>
      <c r="J676" s="146">
        <v>100</v>
      </c>
      <c r="K676" s="2">
        <v>0</v>
      </c>
      <c r="L676" s="2">
        <f t="shared" si="70"/>
        <v>11.708730515625</v>
      </c>
      <c r="M676" s="2">
        <f t="shared" ca="1" si="76"/>
        <v>7523.4297644531243</v>
      </c>
      <c r="N676" s="2">
        <f t="shared" ca="1" si="73"/>
        <v>7523.4297644531243</v>
      </c>
      <c r="O676" s="2">
        <f t="shared" ca="1" si="74"/>
        <v>15046.859528906249</v>
      </c>
      <c r="P676" s="2">
        <f t="shared" ca="1" si="71"/>
        <v>0</v>
      </c>
      <c r="Q676" s="2">
        <f t="shared" ca="1" si="72"/>
        <v>0</v>
      </c>
      <c r="R676" s="2">
        <f t="shared" ca="1" si="75"/>
        <v>0</v>
      </c>
      <c r="S676" s="21"/>
      <c r="T676" s="21"/>
    </row>
    <row r="677" spans="7:20">
      <c r="G677" s="146">
        <v>671</v>
      </c>
      <c r="H677" s="28">
        <f>ROUND('Consumo Real CadÚnico - MAI2018'!P677,0)</f>
        <v>0</v>
      </c>
      <c r="I677" s="28">
        <f>ROUND('Consumo Real CadÚnico - MAI2018'!N677,0)</f>
        <v>0</v>
      </c>
      <c r="J677" s="146">
        <v>100</v>
      </c>
      <c r="K677" s="114">
        <v>0</v>
      </c>
      <c r="L677" s="2">
        <f t="shared" si="70"/>
        <v>11.708730515625</v>
      </c>
      <c r="M677" s="2">
        <f t="shared" ca="1" si="76"/>
        <v>7535.1384949687499</v>
      </c>
      <c r="N677" s="2">
        <f t="shared" ca="1" si="73"/>
        <v>7535.1384949687499</v>
      </c>
      <c r="O677" s="2">
        <f t="shared" ca="1" si="74"/>
        <v>15070.2769899375</v>
      </c>
      <c r="P677" s="2">
        <f t="shared" ca="1" si="71"/>
        <v>0</v>
      </c>
      <c r="Q677" s="2">
        <f t="shared" ca="1" si="72"/>
        <v>0</v>
      </c>
      <c r="R677" s="2">
        <f t="shared" ca="1" si="75"/>
        <v>0</v>
      </c>
      <c r="S677" s="21"/>
      <c r="T677" s="21"/>
    </row>
    <row r="678" spans="7:20">
      <c r="G678" s="146">
        <v>672</v>
      </c>
      <c r="H678" s="28">
        <f>ROUND('Consumo Real CadÚnico - MAI2018'!P678,0)</f>
        <v>0</v>
      </c>
      <c r="I678" s="28">
        <f>ROUND('Consumo Real CadÚnico - MAI2018'!N678,0)</f>
        <v>0</v>
      </c>
      <c r="J678" s="146">
        <v>100</v>
      </c>
      <c r="K678" s="2">
        <v>0</v>
      </c>
      <c r="L678" s="2">
        <f t="shared" si="70"/>
        <v>11.708730515625</v>
      </c>
      <c r="M678" s="2">
        <f t="shared" ca="1" si="76"/>
        <v>7546.8472254843746</v>
      </c>
      <c r="N678" s="2">
        <f t="shared" ca="1" si="73"/>
        <v>7546.8472254843746</v>
      </c>
      <c r="O678" s="2">
        <f t="shared" ca="1" si="74"/>
        <v>15093.694450968749</v>
      </c>
      <c r="P678" s="2">
        <f t="shared" ca="1" si="71"/>
        <v>0</v>
      </c>
      <c r="Q678" s="2">
        <f t="shared" ca="1" si="72"/>
        <v>0</v>
      </c>
      <c r="R678" s="2">
        <f t="shared" ca="1" si="75"/>
        <v>0</v>
      </c>
      <c r="S678" s="21"/>
      <c r="T678" s="21"/>
    </row>
    <row r="679" spans="7:20">
      <c r="G679" s="146">
        <v>673</v>
      </c>
      <c r="H679" s="28">
        <f>ROUND('Consumo Real CadÚnico - MAI2018'!P679,0)</f>
        <v>0</v>
      </c>
      <c r="I679" s="28">
        <f>ROUND('Consumo Real CadÚnico - MAI2018'!N679,0)</f>
        <v>0</v>
      </c>
      <c r="J679" s="146">
        <v>100</v>
      </c>
      <c r="K679" s="114">
        <v>0</v>
      </c>
      <c r="L679" s="2">
        <f t="shared" si="70"/>
        <v>11.708730515625</v>
      </c>
      <c r="M679" s="2">
        <f t="shared" ca="1" si="76"/>
        <v>7558.5559560000002</v>
      </c>
      <c r="N679" s="2">
        <f t="shared" ca="1" si="73"/>
        <v>7558.5559560000002</v>
      </c>
      <c r="O679" s="2">
        <f t="shared" ca="1" si="74"/>
        <v>15117.111912</v>
      </c>
      <c r="P679" s="2">
        <f t="shared" ca="1" si="71"/>
        <v>0</v>
      </c>
      <c r="Q679" s="2">
        <f t="shared" ca="1" si="72"/>
        <v>0</v>
      </c>
      <c r="R679" s="2">
        <f t="shared" ca="1" si="75"/>
        <v>0</v>
      </c>
      <c r="S679" s="21"/>
      <c r="T679" s="21"/>
    </row>
    <row r="680" spans="7:20">
      <c r="G680" s="146">
        <v>674</v>
      </c>
      <c r="H680" s="28">
        <f>ROUND('Consumo Real CadÚnico - MAI2018'!P680,0)</f>
        <v>0</v>
      </c>
      <c r="I680" s="28">
        <f>ROUND('Consumo Real CadÚnico - MAI2018'!N680,0)</f>
        <v>0</v>
      </c>
      <c r="J680" s="146">
        <v>100</v>
      </c>
      <c r="K680" s="2">
        <v>0</v>
      </c>
      <c r="L680" s="2">
        <f t="shared" si="70"/>
        <v>11.708730515625</v>
      </c>
      <c r="M680" s="2">
        <f t="shared" ca="1" si="76"/>
        <v>7570.2646865156248</v>
      </c>
      <c r="N680" s="2">
        <f t="shared" ca="1" si="73"/>
        <v>7570.2646865156248</v>
      </c>
      <c r="O680" s="2">
        <f t="shared" ca="1" si="74"/>
        <v>15140.52937303125</v>
      </c>
      <c r="P680" s="2">
        <f t="shared" ca="1" si="71"/>
        <v>0</v>
      </c>
      <c r="Q680" s="2">
        <f t="shared" ca="1" si="72"/>
        <v>0</v>
      </c>
      <c r="R680" s="2">
        <f t="shared" ca="1" si="75"/>
        <v>0</v>
      </c>
      <c r="S680" s="21"/>
      <c r="T680" s="21"/>
    </row>
    <row r="681" spans="7:20">
      <c r="G681" s="146">
        <v>675</v>
      </c>
      <c r="H681" s="28">
        <f>ROUND('Consumo Real CadÚnico - MAI2018'!P681,0)</f>
        <v>0</v>
      </c>
      <c r="I681" s="28">
        <f>ROUND('Consumo Real CadÚnico - MAI2018'!N681,0)</f>
        <v>0</v>
      </c>
      <c r="J681" s="146">
        <v>100</v>
      </c>
      <c r="K681" s="114">
        <v>0</v>
      </c>
      <c r="L681" s="2">
        <f t="shared" si="70"/>
        <v>11.708730515625</v>
      </c>
      <c r="M681" s="2">
        <f t="shared" ca="1" si="76"/>
        <v>7581.9734170312495</v>
      </c>
      <c r="N681" s="2">
        <f t="shared" ca="1" si="73"/>
        <v>7581.9734170312495</v>
      </c>
      <c r="O681" s="2">
        <f t="shared" ca="1" si="74"/>
        <v>15163.946834062499</v>
      </c>
      <c r="P681" s="2">
        <f t="shared" ca="1" si="71"/>
        <v>0</v>
      </c>
      <c r="Q681" s="2">
        <f t="shared" ca="1" si="72"/>
        <v>0</v>
      </c>
      <c r="R681" s="2">
        <f t="shared" ca="1" si="75"/>
        <v>0</v>
      </c>
      <c r="S681" s="21"/>
      <c r="T681" s="21"/>
    </row>
    <row r="682" spans="7:20">
      <c r="G682" s="146">
        <v>676</v>
      </c>
      <c r="H682" s="28">
        <f>ROUND('Consumo Real CadÚnico - MAI2018'!P682,0)</f>
        <v>0</v>
      </c>
      <c r="I682" s="28">
        <f>ROUND('Consumo Real CadÚnico - MAI2018'!N682,0)</f>
        <v>0</v>
      </c>
      <c r="J682" s="146">
        <v>100</v>
      </c>
      <c r="K682" s="2">
        <v>0</v>
      </c>
      <c r="L682" s="2">
        <f t="shared" si="70"/>
        <v>11.708730515625</v>
      </c>
      <c r="M682" s="2">
        <f t="shared" ca="1" si="76"/>
        <v>7593.6821475468751</v>
      </c>
      <c r="N682" s="2">
        <f t="shared" ca="1" si="73"/>
        <v>7593.6821475468751</v>
      </c>
      <c r="O682" s="2">
        <f t="shared" ca="1" si="74"/>
        <v>15187.36429509375</v>
      </c>
      <c r="P682" s="2">
        <f t="shared" ca="1" si="71"/>
        <v>0</v>
      </c>
      <c r="Q682" s="2">
        <f t="shared" ca="1" si="72"/>
        <v>0</v>
      </c>
      <c r="R682" s="2">
        <f t="shared" ca="1" si="75"/>
        <v>0</v>
      </c>
      <c r="S682" s="21"/>
      <c r="T682" s="21"/>
    </row>
    <row r="683" spans="7:20">
      <c r="G683" s="146">
        <v>677</v>
      </c>
      <c r="H683" s="28">
        <f>ROUND('Consumo Real CadÚnico - MAI2018'!P683,0)</f>
        <v>0</v>
      </c>
      <c r="I683" s="28">
        <f>ROUND('Consumo Real CadÚnico - MAI2018'!N683,0)</f>
        <v>0</v>
      </c>
      <c r="J683" s="146">
        <v>100</v>
      </c>
      <c r="K683" s="114">
        <v>0</v>
      </c>
      <c r="L683" s="2">
        <f t="shared" si="70"/>
        <v>11.708730515625</v>
      </c>
      <c r="M683" s="2">
        <f t="shared" ca="1" si="76"/>
        <v>7605.3908780624997</v>
      </c>
      <c r="N683" s="2">
        <f t="shared" ca="1" si="73"/>
        <v>7605.3908780624997</v>
      </c>
      <c r="O683" s="2">
        <f t="shared" ca="1" si="74"/>
        <v>15210.781756124999</v>
      </c>
      <c r="P683" s="2">
        <f t="shared" ca="1" si="71"/>
        <v>0</v>
      </c>
      <c r="Q683" s="2">
        <f t="shared" ca="1" si="72"/>
        <v>0</v>
      </c>
      <c r="R683" s="2">
        <f t="shared" ca="1" si="75"/>
        <v>0</v>
      </c>
      <c r="S683" s="21"/>
      <c r="T683" s="21"/>
    </row>
    <row r="684" spans="7:20">
      <c r="G684" s="146">
        <v>678</v>
      </c>
      <c r="H684" s="28">
        <f>ROUND('Consumo Real CadÚnico - MAI2018'!P684,0)</f>
        <v>0</v>
      </c>
      <c r="I684" s="28">
        <f>ROUND('Consumo Real CadÚnico - MAI2018'!N684,0)</f>
        <v>0</v>
      </c>
      <c r="J684" s="146">
        <v>100</v>
      </c>
      <c r="K684" s="2">
        <v>0</v>
      </c>
      <c r="L684" s="2">
        <f t="shared" si="70"/>
        <v>11.708730515625</v>
      </c>
      <c r="M684" s="2">
        <f t="shared" ca="1" si="76"/>
        <v>7617.0996085781244</v>
      </c>
      <c r="N684" s="2">
        <f t="shared" ca="1" si="73"/>
        <v>7617.0996085781244</v>
      </c>
      <c r="O684" s="2">
        <f t="shared" ca="1" si="74"/>
        <v>15234.199217156249</v>
      </c>
      <c r="P684" s="2">
        <f t="shared" ca="1" si="71"/>
        <v>0</v>
      </c>
      <c r="Q684" s="2">
        <f t="shared" ca="1" si="72"/>
        <v>0</v>
      </c>
      <c r="R684" s="2">
        <f t="shared" ca="1" si="75"/>
        <v>0</v>
      </c>
      <c r="S684" s="21"/>
      <c r="T684" s="21"/>
    </row>
    <row r="685" spans="7:20">
      <c r="G685" s="146">
        <v>679</v>
      </c>
      <c r="H685" s="28">
        <f>ROUND('Consumo Real CadÚnico - MAI2018'!P685,0)</f>
        <v>0</v>
      </c>
      <c r="I685" s="28">
        <f>ROUND('Consumo Real CadÚnico - MAI2018'!N685,0)</f>
        <v>0</v>
      </c>
      <c r="J685" s="146">
        <v>100</v>
      </c>
      <c r="K685" s="114">
        <v>0</v>
      </c>
      <c r="L685" s="2">
        <f t="shared" si="70"/>
        <v>11.708730515625</v>
      </c>
      <c r="M685" s="2">
        <f t="shared" ca="1" si="76"/>
        <v>7628.80833909375</v>
      </c>
      <c r="N685" s="2">
        <f t="shared" ca="1" si="73"/>
        <v>7628.80833909375</v>
      </c>
      <c r="O685" s="2">
        <f t="shared" ca="1" si="74"/>
        <v>15257.6166781875</v>
      </c>
      <c r="P685" s="2">
        <f t="shared" ca="1" si="71"/>
        <v>0</v>
      </c>
      <c r="Q685" s="2">
        <f t="shared" ca="1" si="72"/>
        <v>0</v>
      </c>
      <c r="R685" s="2">
        <f t="shared" ca="1" si="75"/>
        <v>0</v>
      </c>
      <c r="S685" s="21"/>
      <c r="T685" s="21"/>
    </row>
    <row r="686" spans="7:20">
      <c r="G686" s="146">
        <v>680</v>
      </c>
      <c r="H686" s="28">
        <f>ROUND('Consumo Real CadÚnico - MAI2018'!P686,0)</f>
        <v>0</v>
      </c>
      <c r="I686" s="28">
        <f>ROUND('Consumo Real CadÚnico - MAI2018'!N686,0)</f>
        <v>0</v>
      </c>
      <c r="J686" s="146">
        <v>100</v>
      </c>
      <c r="K686" s="2">
        <v>0</v>
      </c>
      <c r="L686" s="2">
        <f t="shared" si="70"/>
        <v>11.708730515625</v>
      </c>
      <c r="M686" s="2">
        <f t="shared" ca="1" si="76"/>
        <v>7640.5170696093746</v>
      </c>
      <c r="N686" s="2">
        <f t="shared" ca="1" si="73"/>
        <v>7640.5170696093746</v>
      </c>
      <c r="O686" s="2">
        <f t="shared" ca="1" si="74"/>
        <v>15281.034139218749</v>
      </c>
      <c r="P686" s="2">
        <f t="shared" ca="1" si="71"/>
        <v>0</v>
      </c>
      <c r="Q686" s="2">
        <f t="shared" ca="1" si="72"/>
        <v>0</v>
      </c>
      <c r="R686" s="2">
        <f t="shared" ca="1" si="75"/>
        <v>0</v>
      </c>
      <c r="S686" s="21"/>
      <c r="T686" s="21"/>
    </row>
    <row r="687" spans="7:20">
      <c r="G687" s="146">
        <v>681</v>
      </c>
      <c r="H687" s="28">
        <f>ROUND('Consumo Real CadÚnico - MAI2018'!P687,0)</f>
        <v>0</v>
      </c>
      <c r="I687" s="28">
        <f>ROUND('Consumo Real CadÚnico - MAI2018'!N687,0)</f>
        <v>0</v>
      </c>
      <c r="J687" s="146">
        <v>100</v>
      </c>
      <c r="K687" s="114">
        <v>0</v>
      </c>
      <c r="L687" s="2">
        <f t="shared" si="70"/>
        <v>11.708730515625</v>
      </c>
      <c r="M687" s="2">
        <f t="shared" ca="1" si="76"/>
        <v>7652.2258001250002</v>
      </c>
      <c r="N687" s="2">
        <f t="shared" ca="1" si="73"/>
        <v>7652.2258001250002</v>
      </c>
      <c r="O687" s="2">
        <f t="shared" ca="1" si="74"/>
        <v>15304.45160025</v>
      </c>
      <c r="P687" s="2">
        <f t="shared" ca="1" si="71"/>
        <v>0</v>
      </c>
      <c r="Q687" s="2">
        <f t="shared" ca="1" si="72"/>
        <v>0</v>
      </c>
      <c r="R687" s="2">
        <f t="shared" ca="1" si="75"/>
        <v>0</v>
      </c>
      <c r="S687" s="21"/>
      <c r="T687" s="21"/>
    </row>
    <row r="688" spans="7:20">
      <c r="G688" s="146">
        <v>682</v>
      </c>
      <c r="H688" s="28">
        <f>ROUND('Consumo Real CadÚnico - MAI2018'!P688,0)</f>
        <v>0</v>
      </c>
      <c r="I688" s="28">
        <f>ROUND('Consumo Real CadÚnico - MAI2018'!N688,0)</f>
        <v>0</v>
      </c>
      <c r="J688" s="146">
        <v>100</v>
      </c>
      <c r="K688" s="2">
        <v>0</v>
      </c>
      <c r="L688" s="2">
        <f t="shared" si="70"/>
        <v>11.708730515625</v>
      </c>
      <c r="M688" s="2">
        <f t="shared" ca="1" si="76"/>
        <v>7663.9345306406249</v>
      </c>
      <c r="N688" s="2">
        <f t="shared" ca="1" si="73"/>
        <v>7663.9345306406249</v>
      </c>
      <c r="O688" s="2">
        <f t="shared" ca="1" si="74"/>
        <v>15327.86906128125</v>
      </c>
      <c r="P688" s="2">
        <f t="shared" ca="1" si="71"/>
        <v>0</v>
      </c>
      <c r="Q688" s="2">
        <f t="shared" ca="1" si="72"/>
        <v>0</v>
      </c>
      <c r="R688" s="2">
        <f t="shared" ca="1" si="75"/>
        <v>0</v>
      </c>
      <c r="S688" s="21"/>
      <c r="T688" s="21"/>
    </row>
    <row r="689" spans="7:20">
      <c r="G689" s="146">
        <v>683</v>
      </c>
      <c r="H689" s="28">
        <f>ROUND('Consumo Real CadÚnico - MAI2018'!P689,0)</f>
        <v>0</v>
      </c>
      <c r="I689" s="28">
        <f>ROUND('Consumo Real CadÚnico - MAI2018'!N689,0)</f>
        <v>0</v>
      </c>
      <c r="J689" s="146">
        <v>100</v>
      </c>
      <c r="K689" s="114">
        <v>0</v>
      </c>
      <c r="L689" s="2">
        <f t="shared" si="70"/>
        <v>11.708730515625</v>
      </c>
      <c r="M689" s="2">
        <f t="shared" ca="1" si="76"/>
        <v>7675.6432611562495</v>
      </c>
      <c r="N689" s="2">
        <f t="shared" ca="1" si="73"/>
        <v>7675.6432611562495</v>
      </c>
      <c r="O689" s="2">
        <f t="shared" ca="1" si="74"/>
        <v>15351.286522312499</v>
      </c>
      <c r="P689" s="2">
        <f t="shared" ca="1" si="71"/>
        <v>0</v>
      </c>
      <c r="Q689" s="2">
        <f t="shared" ca="1" si="72"/>
        <v>0</v>
      </c>
      <c r="R689" s="2">
        <f t="shared" ca="1" si="75"/>
        <v>0</v>
      </c>
      <c r="S689" s="21"/>
      <c r="T689" s="21"/>
    </row>
    <row r="690" spans="7:20">
      <c r="G690" s="146">
        <v>684</v>
      </c>
      <c r="H690" s="28">
        <f>ROUND('Consumo Real CadÚnico - MAI2018'!P690,0)</f>
        <v>0</v>
      </c>
      <c r="I690" s="28">
        <f>ROUND('Consumo Real CadÚnico - MAI2018'!N690,0)</f>
        <v>0</v>
      </c>
      <c r="J690" s="146">
        <v>100</v>
      </c>
      <c r="K690" s="2">
        <v>0</v>
      </c>
      <c r="L690" s="2">
        <f t="shared" si="70"/>
        <v>11.708730515625</v>
      </c>
      <c r="M690" s="2">
        <f t="shared" ca="1" si="76"/>
        <v>7687.3519916718751</v>
      </c>
      <c r="N690" s="2">
        <f t="shared" ca="1" si="73"/>
        <v>7687.3519916718751</v>
      </c>
      <c r="O690" s="2">
        <f t="shared" ca="1" si="74"/>
        <v>15374.70398334375</v>
      </c>
      <c r="P690" s="2">
        <f t="shared" ca="1" si="71"/>
        <v>0</v>
      </c>
      <c r="Q690" s="2">
        <f t="shared" ca="1" si="72"/>
        <v>0</v>
      </c>
      <c r="R690" s="2">
        <f t="shared" ca="1" si="75"/>
        <v>0</v>
      </c>
      <c r="S690" s="21"/>
      <c r="T690" s="21"/>
    </row>
    <row r="691" spans="7:20">
      <c r="G691" s="146">
        <v>685</v>
      </c>
      <c r="H691" s="28">
        <f>ROUND('Consumo Real CadÚnico - MAI2018'!P691,0)</f>
        <v>0</v>
      </c>
      <c r="I691" s="28">
        <f>ROUND('Consumo Real CadÚnico - MAI2018'!N691,0)</f>
        <v>0</v>
      </c>
      <c r="J691" s="146">
        <v>100</v>
      </c>
      <c r="K691" s="114">
        <v>0</v>
      </c>
      <c r="L691" s="2">
        <f t="shared" si="70"/>
        <v>11.708730515625</v>
      </c>
      <c r="M691" s="2">
        <f t="shared" ca="1" si="76"/>
        <v>7699.0607221874998</v>
      </c>
      <c r="N691" s="2">
        <f t="shared" ca="1" si="73"/>
        <v>7699.0607221874998</v>
      </c>
      <c r="O691" s="2">
        <f t="shared" ca="1" si="74"/>
        <v>15398.121444375</v>
      </c>
      <c r="P691" s="2">
        <f t="shared" ca="1" si="71"/>
        <v>0</v>
      </c>
      <c r="Q691" s="2">
        <f t="shared" ca="1" si="72"/>
        <v>0</v>
      </c>
      <c r="R691" s="2">
        <f t="shared" ca="1" si="75"/>
        <v>0</v>
      </c>
      <c r="S691" s="21"/>
      <c r="T691" s="21"/>
    </row>
    <row r="692" spans="7:20">
      <c r="G692" s="146">
        <v>686</v>
      </c>
      <c r="H692" s="28">
        <f>ROUND('Consumo Real CadÚnico - MAI2018'!P692,0)</f>
        <v>0</v>
      </c>
      <c r="I692" s="28">
        <f>ROUND('Consumo Real CadÚnico - MAI2018'!N692,0)</f>
        <v>0</v>
      </c>
      <c r="J692" s="146">
        <v>100</v>
      </c>
      <c r="K692" s="2">
        <v>0</v>
      </c>
      <c r="L692" s="2">
        <f t="shared" si="70"/>
        <v>11.708730515625</v>
      </c>
      <c r="M692" s="2">
        <f t="shared" ca="1" si="76"/>
        <v>7710.7694527031244</v>
      </c>
      <c r="N692" s="2">
        <f t="shared" ca="1" si="73"/>
        <v>7710.7694527031244</v>
      </c>
      <c r="O692" s="2">
        <f t="shared" ca="1" si="74"/>
        <v>15421.538905406249</v>
      </c>
      <c r="P692" s="2">
        <f t="shared" ca="1" si="71"/>
        <v>0</v>
      </c>
      <c r="Q692" s="2">
        <f t="shared" ca="1" si="72"/>
        <v>0</v>
      </c>
      <c r="R692" s="2">
        <f t="shared" ca="1" si="75"/>
        <v>0</v>
      </c>
      <c r="S692" s="21"/>
      <c r="T692" s="21"/>
    </row>
    <row r="693" spans="7:20">
      <c r="G693" s="146">
        <v>687</v>
      </c>
      <c r="H693" s="28">
        <f>ROUND('Consumo Real CadÚnico - MAI2018'!P693,0)</f>
        <v>0</v>
      </c>
      <c r="I693" s="28">
        <f>ROUND('Consumo Real CadÚnico - MAI2018'!N693,0)</f>
        <v>0</v>
      </c>
      <c r="J693" s="146">
        <v>100</v>
      </c>
      <c r="K693" s="114">
        <v>0</v>
      </c>
      <c r="L693" s="2">
        <f t="shared" si="70"/>
        <v>11.708730515625</v>
      </c>
      <c r="M693" s="2">
        <f t="shared" ca="1" si="76"/>
        <v>7722.47818321875</v>
      </c>
      <c r="N693" s="2">
        <f t="shared" ca="1" si="73"/>
        <v>7722.47818321875</v>
      </c>
      <c r="O693" s="2">
        <f t="shared" ca="1" si="74"/>
        <v>15444.9563664375</v>
      </c>
      <c r="P693" s="2">
        <f t="shared" ca="1" si="71"/>
        <v>0</v>
      </c>
      <c r="Q693" s="2">
        <f t="shared" ca="1" si="72"/>
        <v>0</v>
      </c>
      <c r="R693" s="2">
        <f t="shared" ca="1" si="75"/>
        <v>0</v>
      </c>
      <c r="S693" s="21"/>
      <c r="T693" s="21"/>
    </row>
    <row r="694" spans="7:20">
      <c r="G694" s="146">
        <v>688</v>
      </c>
      <c r="H694" s="28">
        <f>ROUND('Consumo Real CadÚnico - MAI2018'!P694,0)</f>
        <v>0</v>
      </c>
      <c r="I694" s="28">
        <f>ROUND('Consumo Real CadÚnico - MAI2018'!N694,0)</f>
        <v>0</v>
      </c>
      <c r="J694" s="146">
        <v>100</v>
      </c>
      <c r="K694" s="2">
        <v>0</v>
      </c>
      <c r="L694" s="2">
        <f t="shared" si="70"/>
        <v>11.708730515625</v>
      </c>
      <c r="M694" s="2">
        <f t="shared" ca="1" si="76"/>
        <v>7734.1869137343747</v>
      </c>
      <c r="N694" s="2">
        <f t="shared" ca="1" si="73"/>
        <v>7734.1869137343747</v>
      </c>
      <c r="O694" s="2">
        <f t="shared" ca="1" si="74"/>
        <v>15468.373827468749</v>
      </c>
      <c r="P694" s="2">
        <f t="shared" ca="1" si="71"/>
        <v>0</v>
      </c>
      <c r="Q694" s="2">
        <f t="shared" ca="1" si="72"/>
        <v>0</v>
      </c>
      <c r="R694" s="2">
        <f t="shared" ca="1" si="75"/>
        <v>0</v>
      </c>
      <c r="S694" s="21"/>
      <c r="T694" s="21"/>
    </row>
    <row r="695" spans="7:20">
      <c r="G695" s="146">
        <v>689</v>
      </c>
      <c r="H695" s="28">
        <f>ROUND('Consumo Real CadÚnico - MAI2018'!P695,0)</f>
        <v>0</v>
      </c>
      <c r="I695" s="28">
        <f>ROUND('Consumo Real CadÚnico - MAI2018'!N695,0)</f>
        <v>0</v>
      </c>
      <c r="J695" s="146">
        <v>100</v>
      </c>
      <c r="K695" s="114">
        <v>0</v>
      </c>
      <c r="L695" s="2">
        <f t="shared" si="70"/>
        <v>11.708730515625</v>
      </c>
      <c r="M695" s="2">
        <f t="shared" ca="1" si="76"/>
        <v>7745.8956442499993</v>
      </c>
      <c r="N695" s="2">
        <f t="shared" ca="1" si="73"/>
        <v>7745.8956442499993</v>
      </c>
      <c r="O695" s="2">
        <f t="shared" ca="1" si="74"/>
        <v>15491.791288499999</v>
      </c>
      <c r="P695" s="2">
        <f t="shared" ca="1" si="71"/>
        <v>0</v>
      </c>
      <c r="Q695" s="2">
        <f t="shared" ca="1" si="72"/>
        <v>0</v>
      </c>
      <c r="R695" s="2">
        <f t="shared" ca="1" si="75"/>
        <v>0</v>
      </c>
      <c r="S695" s="21"/>
      <c r="T695" s="21"/>
    </row>
    <row r="696" spans="7:20">
      <c r="G696" s="146">
        <v>690</v>
      </c>
      <c r="H696" s="28">
        <f>ROUND('Consumo Real CadÚnico - MAI2018'!P696,0)</f>
        <v>0</v>
      </c>
      <c r="I696" s="28">
        <f>ROUND('Consumo Real CadÚnico - MAI2018'!N696,0)</f>
        <v>0</v>
      </c>
      <c r="J696" s="146">
        <v>100</v>
      </c>
      <c r="K696" s="2">
        <v>0</v>
      </c>
      <c r="L696" s="2">
        <f t="shared" si="70"/>
        <v>11.708730515625</v>
      </c>
      <c r="M696" s="2">
        <f t="shared" ca="1" si="76"/>
        <v>7757.6043747656249</v>
      </c>
      <c r="N696" s="2">
        <f t="shared" ca="1" si="73"/>
        <v>7757.6043747656249</v>
      </c>
      <c r="O696" s="2">
        <f t="shared" ca="1" si="74"/>
        <v>15515.20874953125</v>
      </c>
      <c r="P696" s="2">
        <f t="shared" ca="1" si="71"/>
        <v>0</v>
      </c>
      <c r="Q696" s="2">
        <f t="shared" ca="1" si="72"/>
        <v>0</v>
      </c>
      <c r="R696" s="2">
        <f t="shared" ca="1" si="75"/>
        <v>0</v>
      </c>
      <c r="S696" s="21"/>
      <c r="T696" s="21"/>
    </row>
    <row r="697" spans="7:20">
      <c r="G697" s="146">
        <v>691</v>
      </c>
      <c r="H697" s="28">
        <f>ROUND('Consumo Real CadÚnico - MAI2018'!P697,0)</f>
        <v>0</v>
      </c>
      <c r="I697" s="28">
        <f>ROUND('Consumo Real CadÚnico - MAI2018'!N697,0)</f>
        <v>0</v>
      </c>
      <c r="J697" s="146">
        <v>100</v>
      </c>
      <c r="K697" s="114">
        <v>0</v>
      </c>
      <c r="L697" s="2">
        <f t="shared" si="70"/>
        <v>11.708730515625</v>
      </c>
      <c r="M697" s="2">
        <f t="shared" ca="1" si="76"/>
        <v>7769.3131052812496</v>
      </c>
      <c r="N697" s="2">
        <f t="shared" ca="1" si="73"/>
        <v>7769.3131052812496</v>
      </c>
      <c r="O697" s="2">
        <f t="shared" ca="1" si="74"/>
        <v>15538.626210562499</v>
      </c>
      <c r="P697" s="2">
        <f t="shared" ca="1" si="71"/>
        <v>0</v>
      </c>
      <c r="Q697" s="2">
        <f t="shared" ca="1" si="72"/>
        <v>0</v>
      </c>
      <c r="R697" s="2">
        <f t="shared" ca="1" si="75"/>
        <v>0</v>
      </c>
      <c r="S697" s="21"/>
      <c r="T697" s="21"/>
    </row>
    <row r="698" spans="7:20">
      <c r="G698" s="146">
        <v>692</v>
      </c>
      <c r="H698" s="28">
        <f>ROUND('Consumo Real CadÚnico - MAI2018'!P698,0)</f>
        <v>0</v>
      </c>
      <c r="I698" s="28">
        <f>ROUND('Consumo Real CadÚnico - MAI2018'!N698,0)</f>
        <v>0</v>
      </c>
      <c r="J698" s="146">
        <v>100</v>
      </c>
      <c r="K698" s="2">
        <v>0</v>
      </c>
      <c r="L698" s="2">
        <f t="shared" si="70"/>
        <v>11.708730515625</v>
      </c>
      <c r="M698" s="2">
        <f t="shared" ca="1" si="76"/>
        <v>7781.0218357968752</v>
      </c>
      <c r="N698" s="2">
        <f t="shared" ca="1" si="73"/>
        <v>7781.0218357968752</v>
      </c>
      <c r="O698" s="2">
        <f t="shared" ca="1" si="74"/>
        <v>15562.04367159375</v>
      </c>
      <c r="P698" s="2">
        <f t="shared" ca="1" si="71"/>
        <v>0</v>
      </c>
      <c r="Q698" s="2">
        <f t="shared" ca="1" si="72"/>
        <v>0</v>
      </c>
      <c r="R698" s="2">
        <f t="shared" ca="1" si="75"/>
        <v>0</v>
      </c>
      <c r="S698" s="21"/>
      <c r="T698" s="21"/>
    </row>
    <row r="699" spans="7:20">
      <c r="G699" s="146">
        <v>693</v>
      </c>
      <c r="H699" s="28">
        <f>ROUND('Consumo Real CadÚnico - MAI2018'!P699,0)</f>
        <v>0</v>
      </c>
      <c r="I699" s="28">
        <f>ROUND('Consumo Real CadÚnico - MAI2018'!N699,0)</f>
        <v>0</v>
      </c>
      <c r="J699" s="146">
        <v>100</v>
      </c>
      <c r="K699" s="114">
        <v>0</v>
      </c>
      <c r="L699" s="2">
        <f t="shared" si="70"/>
        <v>11.708730515625</v>
      </c>
      <c r="M699" s="2">
        <f t="shared" ca="1" si="76"/>
        <v>7792.7305663124998</v>
      </c>
      <c r="N699" s="2">
        <f t="shared" ca="1" si="73"/>
        <v>7792.7305663124998</v>
      </c>
      <c r="O699" s="2">
        <f t="shared" ca="1" si="74"/>
        <v>15585.461132625</v>
      </c>
      <c r="P699" s="2">
        <f t="shared" ca="1" si="71"/>
        <v>0</v>
      </c>
      <c r="Q699" s="2">
        <f t="shared" ca="1" si="72"/>
        <v>0</v>
      </c>
      <c r="R699" s="2">
        <f t="shared" ca="1" si="75"/>
        <v>0</v>
      </c>
      <c r="S699" s="21"/>
      <c r="T699" s="21"/>
    </row>
    <row r="700" spans="7:20">
      <c r="G700" s="146">
        <v>694</v>
      </c>
      <c r="H700" s="28">
        <f>ROUND('Consumo Real CadÚnico - MAI2018'!P700,0)</f>
        <v>0</v>
      </c>
      <c r="I700" s="28">
        <f>ROUND('Consumo Real CadÚnico - MAI2018'!N700,0)</f>
        <v>0</v>
      </c>
      <c r="J700" s="146">
        <v>100</v>
      </c>
      <c r="K700" s="2">
        <v>0</v>
      </c>
      <c r="L700" s="2">
        <f t="shared" si="70"/>
        <v>11.708730515625</v>
      </c>
      <c r="M700" s="2">
        <f t="shared" ca="1" si="76"/>
        <v>7804.4392968281245</v>
      </c>
      <c r="N700" s="2">
        <f t="shared" ca="1" si="73"/>
        <v>7804.4392968281245</v>
      </c>
      <c r="O700" s="2">
        <f t="shared" ca="1" si="74"/>
        <v>15608.878593656249</v>
      </c>
      <c r="P700" s="2">
        <f t="shared" ca="1" si="71"/>
        <v>0</v>
      </c>
      <c r="Q700" s="2">
        <f t="shared" ca="1" si="72"/>
        <v>0</v>
      </c>
      <c r="R700" s="2">
        <f t="shared" ca="1" si="75"/>
        <v>0</v>
      </c>
      <c r="S700" s="21"/>
      <c r="T700" s="21"/>
    </row>
    <row r="701" spans="7:20">
      <c r="G701" s="146">
        <v>695</v>
      </c>
      <c r="H701" s="28">
        <f>ROUND('Consumo Real CadÚnico - MAI2018'!P701,0)</f>
        <v>0</v>
      </c>
      <c r="I701" s="28">
        <f>ROUND('Consumo Real CadÚnico - MAI2018'!N701,0)</f>
        <v>0</v>
      </c>
      <c r="J701" s="146">
        <v>100</v>
      </c>
      <c r="K701" s="114">
        <v>0</v>
      </c>
      <c r="L701" s="2">
        <f t="shared" si="70"/>
        <v>11.708730515625</v>
      </c>
      <c r="M701" s="2">
        <f t="shared" ca="1" si="76"/>
        <v>7816.1480273437501</v>
      </c>
      <c r="N701" s="2">
        <f t="shared" ca="1" si="73"/>
        <v>7816.1480273437501</v>
      </c>
      <c r="O701" s="2">
        <f t="shared" ca="1" si="74"/>
        <v>15632.2960546875</v>
      </c>
      <c r="P701" s="2">
        <f t="shared" ca="1" si="71"/>
        <v>0</v>
      </c>
      <c r="Q701" s="2">
        <f t="shared" ca="1" si="72"/>
        <v>0</v>
      </c>
      <c r="R701" s="2">
        <f t="shared" ca="1" si="75"/>
        <v>0</v>
      </c>
      <c r="S701" s="21"/>
      <c r="T701" s="21"/>
    </row>
    <row r="702" spans="7:20">
      <c r="G702" s="146">
        <v>696</v>
      </c>
      <c r="H702" s="28">
        <f>ROUND('Consumo Real CadÚnico - MAI2018'!P702,0)</f>
        <v>0</v>
      </c>
      <c r="I702" s="28">
        <f>ROUND('Consumo Real CadÚnico - MAI2018'!N702,0)</f>
        <v>0</v>
      </c>
      <c r="J702" s="146">
        <v>100</v>
      </c>
      <c r="K702" s="2">
        <v>0</v>
      </c>
      <c r="L702" s="2">
        <f t="shared" si="70"/>
        <v>11.708730515625</v>
      </c>
      <c r="M702" s="2">
        <f t="shared" ca="1" si="76"/>
        <v>7827.8567578593747</v>
      </c>
      <c r="N702" s="2">
        <f t="shared" ca="1" si="73"/>
        <v>7827.8567578593747</v>
      </c>
      <c r="O702" s="2">
        <f t="shared" ca="1" si="74"/>
        <v>15655.713515718749</v>
      </c>
      <c r="P702" s="2">
        <f t="shared" ca="1" si="71"/>
        <v>0</v>
      </c>
      <c r="Q702" s="2">
        <f t="shared" ca="1" si="72"/>
        <v>0</v>
      </c>
      <c r="R702" s="2">
        <f t="shared" ca="1" si="75"/>
        <v>0</v>
      </c>
      <c r="S702" s="21"/>
      <c r="T702" s="21"/>
    </row>
    <row r="703" spans="7:20">
      <c r="G703" s="146">
        <v>697</v>
      </c>
      <c r="H703" s="28">
        <f>ROUND('Consumo Real CadÚnico - MAI2018'!P703,0)</f>
        <v>0</v>
      </c>
      <c r="I703" s="28">
        <f>ROUND('Consumo Real CadÚnico - MAI2018'!N703,0)</f>
        <v>0</v>
      </c>
      <c r="J703" s="146">
        <v>100</v>
      </c>
      <c r="K703" s="114">
        <v>0</v>
      </c>
      <c r="L703" s="2">
        <f t="shared" si="70"/>
        <v>11.708730515625</v>
      </c>
      <c r="M703" s="2">
        <f t="shared" ca="1" si="76"/>
        <v>7839.5654883749994</v>
      </c>
      <c r="N703" s="2">
        <f t="shared" ca="1" si="73"/>
        <v>7839.5654883749994</v>
      </c>
      <c r="O703" s="2">
        <f t="shared" ca="1" si="74"/>
        <v>15679.130976749999</v>
      </c>
      <c r="P703" s="2">
        <f t="shared" ca="1" si="71"/>
        <v>0</v>
      </c>
      <c r="Q703" s="2">
        <f t="shared" ca="1" si="72"/>
        <v>0</v>
      </c>
      <c r="R703" s="2">
        <f t="shared" ca="1" si="75"/>
        <v>0</v>
      </c>
      <c r="S703" s="21"/>
      <c r="T703" s="21"/>
    </row>
    <row r="704" spans="7:20">
      <c r="G704" s="146">
        <v>698</v>
      </c>
      <c r="H704" s="28">
        <f>ROUND('Consumo Real CadÚnico - MAI2018'!P704,0)</f>
        <v>0</v>
      </c>
      <c r="I704" s="28">
        <f>ROUND('Consumo Real CadÚnico - MAI2018'!N704,0)</f>
        <v>0</v>
      </c>
      <c r="J704" s="146">
        <v>100</v>
      </c>
      <c r="K704" s="2">
        <v>0</v>
      </c>
      <c r="L704" s="2">
        <f t="shared" si="70"/>
        <v>11.708730515625</v>
      </c>
      <c r="M704" s="2">
        <f t="shared" ca="1" si="76"/>
        <v>7851.274218890625</v>
      </c>
      <c r="N704" s="2">
        <f t="shared" ca="1" si="73"/>
        <v>7851.274218890625</v>
      </c>
      <c r="O704" s="2">
        <f t="shared" ca="1" si="74"/>
        <v>15702.54843778125</v>
      </c>
      <c r="P704" s="2">
        <f t="shared" ca="1" si="71"/>
        <v>0</v>
      </c>
      <c r="Q704" s="2">
        <f t="shared" ca="1" si="72"/>
        <v>0</v>
      </c>
      <c r="R704" s="2">
        <f t="shared" ca="1" si="75"/>
        <v>0</v>
      </c>
      <c r="S704" s="21"/>
      <c r="T704" s="21"/>
    </row>
    <row r="705" spans="7:20">
      <c r="G705" s="146">
        <v>699</v>
      </c>
      <c r="H705" s="28">
        <f>ROUND('Consumo Real CadÚnico - MAI2018'!P705,0)</f>
        <v>0</v>
      </c>
      <c r="I705" s="28">
        <f>ROUND('Consumo Real CadÚnico - MAI2018'!N705,0)</f>
        <v>0</v>
      </c>
      <c r="J705" s="146">
        <v>100</v>
      </c>
      <c r="K705" s="114">
        <v>0</v>
      </c>
      <c r="L705" s="2">
        <f t="shared" si="70"/>
        <v>11.708730515625</v>
      </c>
      <c r="M705" s="2">
        <f t="shared" ca="1" si="76"/>
        <v>7862.9829494062496</v>
      </c>
      <c r="N705" s="2">
        <f t="shared" ca="1" si="73"/>
        <v>7862.9829494062496</v>
      </c>
      <c r="O705" s="2">
        <f t="shared" ca="1" si="74"/>
        <v>15725.965898812499</v>
      </c>
      <c r="P705" s="2">
        <f t="shared" ca="1" si="71"/>
        <v>0</v>
      </c>
      <c r="Q705" s="2">
        <f t="shared" ca="1" si="72"/>
        <v>0</v>
      </c>
      <c r="R705" s="2">
        <f t="shared" ca="1" si="75"/>
        <v>0</v>
      </c>
      <c r="S705" s="21"/>
      <c r="T705" s="21"/>
    </row>
    <row r="706" spans="7:20">
      <c r="G706" s="146">
        <v>700</v>
      </c>
      <c r="H706" s="28">
        <f>ROUND('Consumo Real CadÚnico - MAI2018'!P706,0)</f>
        <v>0</v>
      </c>
      <c r="I706" s="28">
        <f>ROUND('Consumo Real CadÚnico - MAI2018'!N706,0)</f>
        <v>0</v>
      </c>
      <c r="J706" s="146">
        <v>100</v>
      </c>
      <c r="K706" s="2">
        <v>0</v>
      </c>
      <c r="L706" s="2">
        <f t="shared" si="70"/>
        <v>11.708730515625</v>
      </c>
      <c r="M706" s="2">
        <f t="shared" ca="1" si="76"/>
        <v>7874.6916799218752</v>
      </c>
      <c r="N706" s="2">
        <f t="shared" ca="1" si="73"/>
        <v>7874.6916799218752</v>
      </c>
      <c r="O706" s="2">
        <f t="shared" ca="1" si="74"/>
        <v>15749.38335984375</v>
      </c>
      <c r="P706" s="2">
        <f t="shared" ca="1" si="71"/>
        <v>0</v>
      </c>
      <c r="Q706" s="2">
        <f t="shared" ca="1" si="72"/>
        <v>0</v>
      </c>
      <c r="R706" s="2">
        <f t="shared" ca="1" si="75"/>
        <v>0</v>
      </c>
      <c r="S706" s="21"/>
      <c r="T706" s="21"/>
    </row>
    <row r="707" spans="7:20">
      <c r="G707" s="146">
        <v>701</v>
      </c>
      <c r="H707" s="28">
        <f>ROUND('Consumo Real CadÚnico - MAI2018'!P707,0)</f>
        <v>0</v>
      </c>
      <c r="I707" s="28">
        <f>ROUND('Consumo Real CadÚnico - MAI2018'!N707,0)</f>
        <v>0</v>
      </c>
      <c r="J707" s="146">
        <v>100</v>
      </c>
      <c r="K707" s="114">
        <v>0</v>
      </c>
      <c r="L707" s="2">
        <f t="shared" si="70"/>
        <v>11.708730515625</v>
      </c>
      <c r="M707" s="2">
        <f t="shared" ca="1" si="76"/>
        <v>7886.4004104374999</v>
      </c>
      <c r="N707" s="2">
        <f t="shared" ca="1" si="73"/>
        <v>7886.4004104374999</v>
      </c>
      <c r="O707" s="2">
        <f t="shared" ca="1" si="74"/>
        <v>15772.800820875</v>
      </c>
      <c r="P707" s="2">
        <f t="shared" ca="1" si="71"/>
        <v>0</v>
      </c>
      <c r="Q707" s="2">
        <f t="shared" ca="1" si="72"/>
        <v>0</v>
      </c>
      <c r="R707" s="2">
        <f t="shared" ca="1" si="75"/>
        <v>0</v>
      </c>
      <c r="S707" s="21"/>
      <c r="T707" s="21"/>
    </row>
    <row r="708" spans="7:20">
      <c r="G708" s="146">
        <v>702</v>
      </c>
      <c r="H708" s="28">
        <f>ROUND('Consumo Real CadÚnico - MAI2018'!P708,0)</f>
        <v>0</v>
      </c>
      <c r="I708" s="28">
        <f>ROUND('Consumo Real CadÚnico - MAI2018'!N708,0)</f>
        <v>0</v>
      </c>
      <c r="J708" s="146">
        <v>100</v>
      </c>
      <c r="K708" s="2">
        <v>0</v>
      </c>
      <c r="L708" s="2">
        <f t="shared" si="70"/>
        <v>11.708730515625</v>
      </c>
      <c r="M708" s="2">
        <f t="shared" ca="1" si="76"/>
        <v>7898.1091409531246</v>
      </c>
      <c r="N708" s="2">
        <f t="shared" ca="1" si="73"/>
        <v>7898.1091409531246</v>
      </c>
      <c r="O708" s="2">
        <f t="shared" ca="1" si="74"/>
        <v>15796.218281906249</v>
      </c>
      <c r="P708" s="2">
        <f t="shared" ca="1" si="71"/>
        <v>0</v>
      </c>
      <c r="Q708" s="2">
        <f t="shared" ca="1" si="72"/>
        <v>0</v>
      </c>
      <c r="R708" s="2">
        <f t="shared" ca="1" si="75"/>
        <v>0</v>
      </c>
      <c r="S708" s="21"/>
      <c r="T708" s="21"/>
    </row>
    <row r="709" spans="7:20">
      <c r="G709" s="146">
        <v>703</v>
      </c>
      <c r="H709" s="28">
        <f>ROUND('Consumo Real CadÚnico - MAI2018'!P709,0)</f>
        <v>0</v>
      </c>
      <c r="I709" s="28">
        <f>ROUND('Consumo Real CadÚnico - MAI2018'!N709,0)</f>
        <v>0</v>
      </c>
      <c r="J709" s="146">
        <v>100</v>
      </c>
      <c r="K709" s="114">
        <v>0</v>
      </c>
      <c r="L709" s="2">
        <f t="shared" si="70"/>
        <v>11.708730515625</v>
      </c>
      <c r="M709" s="2">
        <f t="shared" ca="1" si="76"/>
        <v>7909.8178714687501</v>
      </c>
      <c r="N709" s="2">
        <f t="shared" ca="1" si="73"/>
        <v>7909.8178714687501</v>
      </c>
      <c r="O709" s="2">
        <f t="shared" ca="1" si="74"/>
        <v>15819.6357429375</v>
      </c>
      <c r="P709" s="2">
        <f t="shared" ca="1" si="71"/>
        <v>0</v>
      </c>
      <c r="Q709" s="2">
        <f t="shared" ca="1" si="72"/>
        <v>0</v>
      </c>
      <c r="R709" s="2">
        <f t="shared" ca="1" si="75"/>
        <v>0</v>
      </c>
      <c r="S709" s="21"/>
      <c r="T709" s="21"/>
    </row>
    <row r="710" spans="7:20">
      <c r="G710" s="146">
        <v>704</v>
      </c>
      <c r="H710" s="28">
        <f>ROUND('Consumo Real CadÚnico - MAI2018'!P710,0)</f>
        <v>0</v>
      </c>
      <c r="I710" s="28">
        <f>ROUND('Consumo Real CadÚnico - MAI2018'!N710,0)</f>
        <v>0</v>
      </c>
      <c r="J710" s="146">
        <v>100</v>
      </c>
      <c r="K710" s="2">
        <v>0</v>
      </c>
      <c r="L710" s="2">
        <f t="shared" ref="L710:L773" si="77">_xlfn.IFS(AND(G710&gt;=$B$6,G710&lt;$B$7),$D$6,AND(G710&gt;=$B$7,G710&lt;$B$8),$D$7,AND(G710&gt;=$B$8,G710&lt;$B$9),$D$8,AND(G710&gt;=$B$9,G710&lt;$B$10),$D$9,AND(G710&gt;=$B$10,G710&lt;$B$11),$D$10,AND(G710&gt;=$B$11,G710&lt;$B$12),$D$11,AND(G710&gt;=$B$12,G710&lt;$B$13),$D$12)</f>
        <v>11.708730515625</v>
      </c>
      <c r="M710" s="2">
        <f t="shared" ca="1" si="76"/>
        <v>7921.5266019843748</v>
      </c>
      <c r="N710" s="2">
        <f t="shared" ca="1" si="73"/>
        <v>7921.5266019843748</v>
      </c>
      <c r="O710" s="2">
        <f t="shared" ca="1" si="74"/>
        <v>15843.05320396875</v>
      </c>
      <c r="P710" s="2">
        <f t="shared" ref="P710:P773" ca="1" si="78">H710*M710</f>
        <v>0</v>
      </c>
      <c r="Q710" s="2">
        <f t="shared" ref="Q710:Q773" ca="1" si="79">H710*N710</f>
        <v>0</v>
      </c>
      <c r="R710" s="2">
        <f t="shared" ca="1" si="75"/>
        <v>0</v>
      </c>
      <c r="S710" s="21"/>
      <c r="T710" s="21"/>
    </row>
    <row r="711" spans="7:20">
      <c r="G711" s="146">
        <v>705</v>
      </c>
      <c r="H711" s="28">
        <f>ROUND('Consumo Real CadÚnico - MAI2018'!P711,0)</f>
        <v>0</v>
      </c>
      <c r="I711" s="28">
        <f>ROUND('Consumo Real CadÚnico - MAI2018'!N711,0)</f>
        <v>0</v>
      </c>
      <c r="J711" s="146">
        <v>100</v>
      </c>
      <c r="K711" s="114">
        <v>0</v>
      </c>
      <c r="L711" s="2">
        <f t="shared" si="77"/>
        <v>11.708730515625</v>
      </c>
      <c r="M711" s="2">
        <f t="shared" ca="1" si="76"/>
        <v>7933.2353324999995</v>
      </c>
      <c r="N711" s="2">
        <f t="shared" ref="N711:N774" ca="1" si="80">M711*(J711/100)</f>
        <v>7933.2353324999995</v>
      </c>
      <c r="O711" s="2">
        <f t="shared" ref="O711:O774" ca="1" si="81">M711+N711</f>
        <v>15866.470664999999</v>
      </c>
      <c r="P711" s="2">
        <f t="shared" ca="1" si="78"/>
        <v>0</v>
      </c>
      <c r="Q711" s="2">
        <f t="shared" ca="1" si="79"/>
        <v>0</v>
      </c>
      <c r="R711" s="2">
        <f t="shared" ref="R711:R774" ca="1" si="82">H711*O711</f>
        <v>0</v>
      </c>
      <c r="S711" s="21"/>
      <c r="T711" s="21"/>
    </row>
    <row r="712" spans="7:20">
      <c r="G712" s="146">
        <v>706</v>
      </c>
      <c r="H712" s="28">
        <f>ROUND('Consumo Real CadÚnico - MAI2018'!P712,0)</f>
        <v>0</v>
      </c>
      <c r="I712" s="28">
        <f>ROUND('Consumo Real CadÚnico - MAI2018'!N712,0)</f>
        <v>0</v>
      </c>
      <c r="J712" s="146">
        <v>100</v>
      </c>
      <c r="K712" s="2">
        <v>0</v>
      </c>
      <c r="L712" s="2">
        <f t="shared" si="77"/>
        <v>11.708730515625</v>
      </c>
      <c r="M712" s="2">
        <f t="shared" ref="M712:M775" ca="1" si="83">_xlfn.IFS(AND(G712&gt;=$B$6,G712&lt;$B$7),K712+G712*L712,         AND(G712&gt;=$B$7,G712&lt;$B$8),INDEX($M$7:$M$1079,$B$7-1,1)+(G712-INDEX($G$7:$G$1079,$B$7-1,1))*L712,     AND(G712&gt;=$B$8,G712&lt;$B$9),INDEX($M$7:$M$1079,$B$8-1,1)+(G712-INDEX($G$7:$G$1079,$B$8-1,1))*L712,   AND(G712&gt;=$B$9,G712&lt;$B$10),INDEX($M$7:$M$1079,$B$9-1,1)+(G712-INDEX($G$7:$G$1079,$B$9-1,1))*L712,      AND(G712&gt;=$B$10,G712&lt;$B$11),INDEX($M$7:$M$1079,$B$10-1,1)+(G712-INDEX($G$7:$G$1079,$B$10-1,1))*L712,    AND(G712&gt;=$B$11,G712&lt;$B$12),INDEX($M$7:$M$1079,$B$11-1,1)+(G712-INDEX($G$7:$G$1079,$B$11-1,1))*L712,          AND(G712&gt;=$B$12,G712&lt;$B$13),INDEX($M$7:$M$1079,$B$12-1,1)+(G712-INDEX($G$7:$G$1079,$B$12-1,1))*L712,    AND(G712&gt;=$B$12,G712&lt;$B$13),INDEX($M$7:$M$1079,$B$12-1,1)+(G712-INDEX($G$7:$G$1079,$B$12-1,1))*L712                )</f>
        <v>7944.944063015625</v>
      </c>
      <c r="N712" s="2">
        <f t="shared" ca="1" si="80"/>
        <v>7944.944063015625</v>
      </c>
      <c r="O712" s="2">
        <f t="shared" ca="1" si="81"/>
        <v>15889.88812603125</v>
      </c>
      <c r="P712" s="2">
        <f t="shared" ca="1" si="78"/>
        <v>0</v>
      </c>
      <c r="Q712" s="2">
        <f t="shared" ca="1" si="79"/>
        <v>0</v>
      </c>
      <c r="R712" s="2">
        <f t="shared" ca="1" si="82"/>
        <v>0</v>
      </c>
      <c r="S712" s="21"/>
      <c r="T712" s="21"/>
    </row>
    <row r="713" spans="7:20">
      <c r="G713" s="146">
        <v>707</v>
      </c>
      <c r="H713" s="28">
        <f>ROUND('Consumo Real CadÚnico - MAI2018'!P713,0)</f>
        <v>0</v>
      </c>
      <c r="I713" s="28">
        <f>ROUND('Consumo Real CadÚnico - MAI2018'!N713,0)</f>
        <v>0</v>
      </c>
      <c r="J713" s="146">
        <v>100</v>
      </c>
      <c r="K713" s="114">
        <v>0</v>
      </c>
      <c r="L713" s="2">
        <f t="shared" si="77"/>
        <v>11.708730515625</v>
      </c>
      <c r="M713" s="2">
        <f t="shared" ca="1" si="83"/>
        <v>7956.6527935312497</v>
      </c>
      <c r="N713" s="2">
        <f t="shared" ca="1" si="80"/>
        <v>7956.6527935312497</v>
      </c>
      <c r="O713" s="2">
        <f t="shared" ca="1" si="81"/>
        <v>15913.305587062499</v>
      </c>
      <c r="P713" s="2">
        <f t="shared" ca="1" si="78"/>
        <v>0</v>
      </c>
      <c r="Q713" s="2">
        <f t="shared" ca="1" si="79"/>
        <v>0</v>
      </c>
      <c r="R713" s="2">
        <f t="shared" ca="1" si="82"/>
        <v>0</v>
      </c>
      <c r="S713" s="21"/>
      <c r="T713" s="21"/>
    </row>
    <row r="714" spans="7:20">
      <c r="G714" s="146">
        <v>708</v>
      </c>
      <c r="H714" s="28">
        <f>ROUND('Consumo Real CadÚnico - MAI2018'!P714,0)</f>
        <v>0</v>
      </c>
      <c r="I714" s="28">
        <f>ROUND('Consumo Real CadÚnico - MAI2018'!N714,0)</f>
        <v>0</v>
      </c>
      <c r="J714" s="146">
        <v>100</v>
      </c>
      <c r="K714" s="2">
        <v>0</v>
      </c>
      <c r="L714" s="2">
        <f t="shared" si="77"/>
        <v>11.708730515625</v>
      </c>
      <c r="M714" s="2">
        <f t="shared" ca="1" si="83"/>
        <v>7968.3615240468744</v>
      </c>
      <c r="N714" s="2">
        <f t="shared" ca="1" si="80"/>
        <v>7968.3615240468744</v>
      </c>
      <c r="O714" s="2">
        <f t="shared" ca="1" si="81"/>
        <v>15936.723048093749</v>
      </c>
      <c r="P714" s="2">
        <f t="shared" ca="1" si="78"/>
        <v>0</v>
      </c>
      <c r="Q714" s="2">
        <f t="shared" ca="1" si="79"/>
        <v>0</v>
      </c>
      <c r="R714" s="2">
        <f t="shared" ca="1" si="82"/>
        <v>0</v>
      </c>
      <c r="S714" s="21"/>
      <c r="T714" s="21"/>
    </row>
    <row r="715" spans="7:20">
      <c r="G715" s="146">
        <v>709</v>
      </c>
      <c r="H715" s="28">
        <f>ROUND('Consumo Real CadÚnico - MAI2018'!P715,0)</f>
        <v>0</v>
      </c>
      <c r="I715" s="28">
        <f>ROUND('Consumo Real CadÚnico - MAI2018'!N715,0)</f>
        <v>0</v>
      </c>
      <c r="J715" s="146">
        <v>100</v>
      </c>
      <c r="K715" s="114">
        <v>0</v>
      </c>
      <c r="L715" s="2">
        <f t="shared" si="77"/>
        <v>11.708730515625</v>
      </c>
      <c r="M715" s="2">
        <f t="shared" ca="1" si="83"/>
        <v>7980.0702545624999</v>
      </c>
      <c r="N715" s="2">
        <f t="shared" ca="1" si="80"/>
        <v>7980.0702545624999</v>
      </c>
      <c r="O715" s="2">
        <f t="shared" ca="1" si="81"/>
        <v>15960.140509125</v>
      </c>
      <c r="P715" s="2">
        <f t="shared" ca="1" si="78"/>
        <v>0</v>
      </c>
      <c r="Q715" s="2">
        <f t="shared" ca="1" si="79"/>
        <v>0</v>
      </c>
      <c r="R715" s="2">
        <f t="shared" ca="1" si="82"/>
        <v>0</v>
      </c>
      <c r="S715" s="21"/>
      <c r="T715" s="21"/>
    </row>
    <row r="716" spans="7:20">
      <c r="G716" s="146">
        <v>710</v>
      </c>
      <c r="H716" s="28">
        <f>ROUND('Consumo Real CadÚnico - MAI2018'!P716,0)</f>
        <v>0</v>
      </c>
      <c r="I716" s="28">
        <f>ROUND('Consumo Real CadÚnico - MAI2018'!N716,0)</f>
        <v>0</v>
      </c>
      <c r="J716" s="146">
        <v>100</v>
      </c>
      <c r="K716" s="2">
        <v>0</v>
      </c>
      <c r="L716" s="2">
        <f t="shared" si="77"/>
        <v>11.708730515625</v>
      </c>
      <c r="M716" s="2">
        <f t="shared" ca="1" si="83"/>
        <v>7991.7789850781246</v>
      </c>
      <c r="N716" s="2">
        <f t="shared" ca="1" si="80"/>
        <v>7991.7789850781246</v>
      </c>
      <c r="O716" s="2">
        <f t="shared" ca="1" si="81"/>
        <v>15983.557970156249</v>
      </c>
      <c r="P716" s="2">
        <f t="shared" ca="1" si="78"/>
        <v>0</v>
      </c>
      <c r="Q716" s="2">
        <f t="shared" ca="1" si="79"/>
        <v>0</v>
      </c>
      <c r="R716" s="2">
        <f t="shared" ca="1" si="82"/>
        <v>0</v>
      </c>
      <c r="S716" s="21"/>
      <c r="T716" s="21"/>
    </row>
    <row r="717" spans="7:20">
      <c r="G717" s="146">
        <v>711</v>
      </c>
      <c r="H717" s="28">
        <f>ROUND('Consumo Real CadÚnico - MAI2018'!P717,0)</f>
        <v>0</v>
      </c>
      <c r="I717" s="28">
        <f>ROUND('Consumo Real CadÚnico - MAI2018'!N717,0)</f>
        <v>0</v>
      </c>
      <c r="J717" s="146">
        <v>100</v>
      </c>
      <c r="K717" s="114">
        <v>0</v>
      </c>
      <c r="L717" s="2">
        <f t="shared" si="77"/>
        <v>11.708730515625</v>
      </c>
      <c r="M717" s="2">
        <f t="shared" ca="1" si="83"/>
        <v>8003.4877155937502</v>
      </c>
      <c r="N717" s="2">
        <f t="shared" ca="1" si="80"/>
        <v>8003.4877155937502</v>
      </c>
      <c r="O717" s="2">
        <f t="shared" ca="1" si="81"/>
        <v>16006.9754311875</v>
      </c>
      <c r="P717" s="2">
        <f t="shared" ca="1" si="78"/>
        <v>0</v>
      </c>
      <c r="Q717" s="2">
        <f t="shared" ca="1" si="79"/>
        <v>0</v>
      </c>
      <c r="R717" s="2">
        <f t="shared" ca="1" si="82"/>
        <v>0</v>
      </c>
      <c r="S717" s="21"/>
      <c r="T717" s="21"/>
    </row>
    <row r="718" spans="7:20">
      <c r="G718" s="146">
        <v>712</v>
      </c>
      <c r="H718" s="28">
        <f>ROUND('Consumo Real CadÚnico - MAI2018'!P718,0)</f>
        <v>0</v>
      </c>
      <c r="I718" s="28">
        <f>ROUND('Consumo Real CadÚnico - MAI2018'!N718,0)</f>
        <v>0</v>
      </c>
      <c r="J718" s="146">
        <v>100</v>
      </c>
      <c r="K718" s="2">
        <v>0</v>
      </c>
      <c r="L718" s="2">
        <f t="shared" si="77"/>
        <v>11.708730515625</v>
      </c>
      <c r="M718" s="2">
        <f t="shared" ca="1" si="83"/>
        <v>8015.1964461093748</v>
      </c>
      <c r="N718" s="2">
        <f t="shared" ca="1" si="80"/>
        <v>8015.1964461093748</v>
      </c>
      <c r="O718" s="2">
        <f t="shared" ca="1" si="81"/>
        <v>16030.39289221875</v>
      </c>
      <c r="P718" s="2">
        <f t="shared" ca="1" si="78"/>
        <v>0</v>
      </c>
      <c r="Q718" s="2">
        <f t="shared" ca="1" si="79"/>
        <v>0</v>
      </c>
      <c r="R718" s="2">
        <f t="shared" ca="1" si="82"/>
        <v>0</v>
      </c>
      <c r="S718" s="21"/>
      <c r="T718" s="21"/>
    </row>
    <row r="719" spans="7:20">
      <c r="G719" s="146">
        <v>713</v>
      </c>
      <c r="H719" s="28">
        <f>ROUND('Consumo Real CadÚnico - MAI2018'!P719,0)</f>
        <v>0</v>
      </c>
      <c r="I719" s="28">
        <f>ROUND('Consumo Real CadÚnico - MAI2018'!N719,0)</f>
        <v>0</v>
      </c>
      <c r="J719" s="146">
        <v>100</v>
      </c>
      <c r="K719" s="114">
        <v>0</v>
      </c>
      <c r="L719" s="2">
        <f t="shared" si="77"/>
        <v>11.708730515625</v>
      </c>
      <c r="M719" s="2">
        <f t="shared" ca="1" si="83"/>
        <v>8026.9051766249995</v>
      </c>
      <c r="N719" s="2">
        <f t="shared" ca="1" si="80"/>
        <v>8026.9051766249995</v>
      </c>
      <c r="O719" s="2">
        <f t="shared" ca="1" si="81"/>
        <v>16053.810353249999</v>
      </c>
      <c r="P719" s="2">
        <f t="shared" ca="1" si="78"/>
        <v>0</v>
      </c>
      <c r="Q719" s="2">
        <f t="shared" ca="1" si="79"/>
        <v>0</v>
      </c>
      <c r="R719" s="2">
        <f t="shared" ca="1" si="82"/>
        <v>0</v>
      </c>
      <c r="S719" s="21"/>
      <c r="T719" s="21"/>
    </row>
    <row r="720" spans="7:20">
      <c r="G720" s="146">
        <v>714</v>
      </c>
      <c r="H720" s="28">
        <f>ROUND('Consumo Real CadÚnico - MAI2018'!P720,0)</f>
        <v>0</v>
      </c>
      <c r="I720" s="28">
        <f>ROUND('Consumo Real CadÚnico - MAI2018'!N720,0)</f>
        <v>0</v>
      </c>
      <c r="J720" s="146">
        <v>100</v>
      </c>
      <c r="K720" s="2">
        <v>0</v>
      </c>
      <c r="L720" s="2">
        <f t="shared" si="77"/>
        <v>11.708730515625</v>
      </c>
      <c r="M720" s="2">
        <f t="shared" ca="1" si="83"/>
        <v>8038.6139071406251</v>
      </c>
      <c r="N720" s="2">
        <f t="shared" ca="1" si="80"/>
        <v>8038.6139071406251</v>
      </c>
      <c r="O720" s="2">
        <f t="shared" ca="1" si="81"/>
        <v>16077.22781428125</v>
      </c>
      <c r="P720" s="2">
        <f t="shared" ca="1" si="78"/>
        <v>0</v>
      </c>
      <c r="Q720" s="2">
        <f t="shared" ca="1" si="79"/>
        <v>0</v>
      </c>
      <c r="R720" s="2">
        <f t="shared" ca="1" si="82"/>
        <v>0</v>
      </c>
      <c r="S720" s="21"/>
      <c r="T720" s="21"/>
    </row>
    <row r="721" spans="7:20">
      <c r="G721" s="146">
        <v>715</v>
      </c>
      <c r="H721" s="28">
        <f>ROUND('Consumo Real CadÚnico - MAI2018'!P721,0)</f>
        <v>0</v>
      </c>
      <c r="I721" s="28">
        <f>ROUND('Consumo Real CadÚnico - MAI2018'!N721,0)</f>
        <v>0</v>
      </c>
      <c r="J721" s="146">
        <v>100</v>
      </c>
      <c r="K721" s="114">
        <v>0</v>
      </c>
      <c r="L721" s="2">
        <f t="shared" si="77"/>
        <v>11.708730515625</v>
      </c>
      <c r="M721" s="2">
        <f t="shared" ca="1" si="83"/>
        <v>8050.3226376562498</v>
      </c>
      <c r="N721" s="2">
        <f t="shared" ca="1" si="80"/>
        <v>8050.3226376562498</v>
      </c>
      <c r="O721" s="2">
        <f t="shared" ca="1" si="81"/>
        <v>16100.6452753125</v>
      </c>
      <c r="P721" s="2">
        <f t="shared" ca="1" si="78"/>
        <v>0</v>
      </c>
      <c r="Q721" s="2">
        <f t="shared" ca="1" si="79"/>
        <v>0</v>
      </c>
      <c r="R721" s="2">
        <f t="shared" ca="1" si="82"/>
        <v>0</v>
      </c>
      <c r="S721" s="21"/>
      <c r="T721" s="21"/>
    </row>
    <row r="722" spans="7:20">
      <c r="G722" s="146">
        <v>716</v>
      </c>
      <c r="H722" s="28">
        <f>ROUND('Consumo Real CadÚnico - MAI2018'!P722,0)</f>
        <v>0</v>
      </c>
      <c r="I722" s="28">
        <f>ROUND('Consumo Real CadÚnico - MAI2018'!N722,0)</f>
        <v>0</v>
      </c>
      <c r="J722" s="146">
        <v>100</v>
      </c>
      <c r="K722" s="2">
        <v>0</v>
      </c>
      <c r="L722" s="2">
        <f t="shared" si="77"/>
        <v>11.708730515625</v>
      </c>
      <c r="M722" s="2">
        <f t="shared" ca="1" si="83"/>
        <v>8062.0313681718744</v>
      </c>
      <c r="N722" s="2">
        <f t="shared" ca="1" si="80"/>
        <v>8062.0313681718744</v>
      </c>
      <c r="O722" s="2">
        <f t="shared" ca="1" si="81"/>
        <v>16124.062736343749</v>
      </c>
      <c r="P722" s="2">
        <f t="shared" ca="1" si="78"/>
        <v>0</v>
      </c>
      <c r="Q722" s="2">
        <f t="shared" ca="1" si="79"/>
        <v>0</v>
      </c>
      <c r="R722" s="2">
        <f t="shared" ca="1" si="82"/>
        <v>0</v>
      </c>
      <c r="S722" s="21"/>
      <c r="T722" s="21"/>
    </row>
    <row r="723" spans="7:20">
      <c r="G723" s="146">
        <v>717</v>
      </c>
      <c r="H723" s="28">
        <f>ROUND('Consumo Real CadÚnico - MAI2018'!P723,0)</f>
        <v>0</v>
      </c>
      <c r="I723" s="28">
        <f>ROUND('Consumo Real CadÚnico - MAI2018'!N723,0)</f>
        <v>0</v>
      </c>
      <c r="J723" s="146">
        <v>100</v>
      </c>
      <c r="K723" s="114">
        <v>0</v>
      </c>
      <c r="L723" s="2">
        <f t="shared" si="77"/>
        <v>11.708730515625</v>
      </c>
      <c r="M723" s="2">
        <f t="shared" ca="1" si="83"/>
        <v>8073.7400986875</v>
      </c>
      <c r="N723" s="2">
        <f t="shared" ca="1" si="80"/>
        <v>8073.7400986875</v>
      </c>
      <c r="O723" s="2">
        <f t="shared" ca="1" si="81"/>
        <v>16147.480197375</v>
      </c>
      <c r="P723" s="2">
        <f t="shared" ca="1" si="78"/>
        <v>0</v>
      </c>
      <c r="Q723" s="2">
        <f t="shared" ca="1" si="79"/>
        <v>0</v>
      </c>
      <c r="R723" s="2">
        <f t="shared" ca="1" si="82"/>
        <v>0</v>
      </c>
      <c r="S723" s="21"/>
      <c r="T723" s="21"/>
    </row>
    <row r="724" spans="7:20">
      <c r="G724" s="146">
        <v>718</v>
      </c>
      <c r="H724" s="28">
        <f>ROUND('Consumo Real CadÚnico - MAI2018'!P724,0)</f>
        <v>0</v>
      </c>
      <c r="I724" s="28">
        <f>ROUND('Consumo Real CadÚnico - MAI2018'!N724,0)</f>
        <v>0</v>
      </c>
      <c r="J724" s="146">
        <v>100</v>
      </c>
      <c r="K724" s="2">
        <v>0</v>
      </c>
      <c r="L724" s="2">
        <f t="shared" si="77"/>
        <v>11.708730515625</v>
      </c>
      <c r="M724" s="2">
        <f t="shared" ca="1" si="83"/>
        <v>8085.4488292031247</v>
      </c>
      <c r="N724" s="2">
        <f t="shared" ca="1" si="80"/>
        <v>8085.4488292031247</v>
      </c>
      <c r="O724" s="2">
        <f t="shared" ca="1" si="81"/>
        <v>16170.897658406249</v>
      </c>
      <c r="P724" s="2">
        <f t="shared" ca="1" si="78"/>
        <v>0</v>
      </c>
      <c r="Q724" s="2">
        <f t="shared" ca="1" si="79"/>
        <v>0</v>
      </c>
      <c r="R724" s="2">
        <f t="shared" ca="1" si="82"/>
        <v>0</v>
      </c>
      <c r="S724" s="21"/>
      <c r="T724" s="21"/>
    </row>
    <row r="725" spans="7:20">
      <c r="G725" s="146">
        <v>719</v>
      </c>
      <c r="H725" s="28">
        <f>ROUND('Consumo Real CadÚnico - MAI2018'!P725,0)</f>
        <v>0</v>
      </c>
      <c r="I725" s="28">
        <f>ROUND('Consumo Real CadÚnico - MAI2018'!N725,0)</f>
        <v>0</v>
      </c>
      <c r="J725" s="146">
        <v>100</v>
      </c>
      <c r="K725" s="114">
        <v>0</v>
      </c>
      <c r="L725" s="2">
        <f t="shared" si="77"/>
        <v>11.708730515625</v>
      </c>
      <c r="M725" s="2">
        <f t="shared" ca="1" si="83"/>
        <v>8097.1575597187493</v>
      </c>
      <c r="N725" s="2">
        <f t="shared" ca="1" si="80"/>
        <v>8097.1575597187493</v>
      </c>
      <c r="O725" s="2">
        <f t="shared" ca="1" si="81"/>
        <v>16194.315119437499</v>
      </c>
      <c r="P725" s="2">
        <f t="shared" ca="1" si="78"/>
        <v>0</v>
      </c>
      <c r="Q725" s="2">
        <f t="shared" ca="1" si="79"/>
        <v>0</v>
      </c>
      <c r="R725" s="2">
        <f t="shared" ca="1" si="82"/>
        <v>0</v>
      </c>
      <c r="S725" s="21"/>
      <c r="T725" s="21"/>
    </row>
    <row r="726" spans="7:20">
      <c r="G726" s="146">
        <v>720</v>
      </c>
      <c r="H726" s="28">
        <f>ROUND('Consumo Real CadÚnico - MAI2018'!P726,0)</f>
        <v>0</v>
      </c>
      <c r="I726" s="28">
        <f>ROUND('Consumo Real CadÚnico - MAI2018'!N726,0)</f>
        <v>0</v>
      </c>
      <c r="J726" s="146">
        <v>100</v>
      </c>
      <c r="K726" s="2">
        <v>0</v>
      </c>
      <c r="L726" s="2">
        <f t="shared" si="77"/>
        <v>11.708730515625</v>
      </c>
      <c r="M726" s="2">
        <f t="shared" ca="1" si="83"/>
        <v>8108.8662902343749</v>
      </c>
      <c r="N726" s="2">
        <f t="shared" ca="1" si="80"/>
        <v>8108.8662902343749</v>
      </c>
      <c r="O726" s="2">
        <f t="shared" ca="1" si="81"/>
        <v>16217.73258046875</v>
      </c>
      <c r="P726" s="2">
        <f t="shared" ca="1" si="78"/>
        <v>0</v>
      </c>
      <c r="Q726" s="2">
        <f t="shared" ca="1" si="79"/>
        <v>0</v>
      </c>
      <c r="R726" s="2">
        <f t="shared" ca="1" si="82"/>
        <v>0</v>
      </c>
      <c r="S726" s="21"/>
      <c r="T726" s="21"/>
    </row>
    <row r="727" spans="7:20">
      <c r="G727" s="146">
        <v>721</v>
      </c>
      <c r="H727" s="28">
        <f>ROUND('Consumo Real CadÚnico - MAI2018'!P727,0)</f>
        <v>0</v>
      </c>
      <c r="I727" s="28">
        <f>ROUND('Consumo Real CadÚnico - MAI2018'!N727,0)</f>
        <v>0</v>
      </c>
      <c r="J727" s="146">
        <v>100</v>
      </c>
      <c r="K727" s="114">
        <v>0</v>
      </c>
      <c r="L727" s="2">
        <f t="shared" si="77"/>
        <v>11.708730515625</v>
      </c>
      <c r="M727" s="2">
        <f t="shared" ca="1" si="83"/>
        <v>8120.5750207499996</v>
      </c>
      <c r="N727" s="2">
        <f t="shared" ca="1" si="80"/>
        <v>8120.5750207499996</v>
      </c>
      <c r="O727" s="2">
        <f t="shared" ca="1" si="81"/>
        <v>16241.150041499999</v>
      </c>
      <c r="P727" s="2">
        <f t="shared" ca="1" si="78"/>
        <v>0</v>
      </c>
      <c r="Q727" s="2">
        <f t="shared" ca="1" si="79"/>
        <v>0</v>
      </c>
      <c r="R727" s="2">
        <f t="shared" ca="1" si="82"/>
        <v>0</v>
      </c>
      <c r="S727" s="21"/>
      <c r="T727" s="21"/>
    </row>
    <row r="728" spans="7:20">
      <c r="G728" s="146">
        <v>722</v>
      </c>
      <c r="H728" s="28">
        <f>ROUND('Consumo Real CadÚnico - MAI2018'!P728,0)</f>
        <v>0</v>
      </c>
      <c r="I728" s="28">
        <f>ROUND('Consumo Real CadÚnico - MAI2018'!N728,0)</f>
        <v>0</v>
      </c>
      <c r="J728" s="146">
        <v>100</v>
      </c>
      <c r="K728" s="2">
        <v>0</v>
      </c>
      <c r="L728" s="2">
        <f t="shared" si="77"/>
        <v>11.708730515625</v>
      </c>
      <c r="M728" s="2">
        <f t="shared" ca="1" si="83"/>
        <v>8132.2837512656251</v>
      </c>
      <c r="N728" s="2">
        <f t="shared" ca="1" si="80"/>
        <v>8132.2837512656251</v>
      </c>
      <c r="O728" s="2">
        <f t="shared" ca="1" si="81"/>
        <v>16264.56750253125</v>
      </c>
      <c r="P728" s="2">
        <f t="shared" ca="1" si="78"/>
        <v>0</v>
      </c>
      <c r="Q728" s="2">
        <f t="shared" ca="1" si="79"/>
        <v>0</v>
      </c>
      <c r="R728" s="2">
        <f t="shared" ca="1" si="82"/>
        <v>0</v>
      </c>
      <c r="S728" s="21"/>
      <c r="T728" s="21"/>
    </row>
    <row r="729" spans="7:20">
      <c r="G729" s="146">
        <v>723</v>
      </c>
      <c r="H729" s="28">
        <f>ROUND('Consumo Real CadÚnico - MAI2018'!P729,0)</f>
        <v>0</v>
      </c>
      <c r="I729" s="28">
        <f>ROUND('Consumo Real CadÚnico - MAI2018'!N729,0)</f>
        <v>0</v>
      </c>
      <c r="J729" s="146">
        <v>100</v>
      </c>
      <c r="K729" s="114">
        <v>0</v>
      </c>
      <c r="L729" s="2">
        <f t="shared" si="77"/>
        <v>11.708730515625</v>
      </c>
      <c r="M729" s="2">
        <f t="shared" ca="1" si="83"/>
        <v>8143.9924817812498</v>
      </c>
      <c r="N729" s="2">
        <f t="shared" ca="1" si="80"/>
        <v>8143.9924817812498</v>
      </c>
      <c r="O729" s="2">
        <f t="shared" ca="1" si="81"/>
        <v>16287.9849635625</v>
      </c>
      <c r="P729" s="2">
        <f t="shared" ca="1" si="78"/>
        <v>0</v>
      </c>
      <c r="Q729" s="2">
        <f t="shared" ca="1" si="79"/>
        <v>0</v>
      </c>
      <c r="R729" s="2">
        <f t="shared" ca="1" si="82"/>
        <v>0</v>
      </c>
      <c r="S729" s="21"/>
      <c r="T729" s="21"/>
    </row>
    <row r="730" spans="7:20">
      <c r="G730" s="146">
        <v>724</v>
      </c>
      <c r="H730" s="28">
        <f>ROUND('Consumo Real CadÚnico - MAI2018'!P730,0)</f>
        <v>0</v>
      </c>
      <c r="I730" s="28">
        <f>ROUND('Consumo Real CadÚnico - MAI2018'!N730,0)</f>
        <v>0</v>
      </c>
      <c r="J730" s="146">
        <v>100</v>
      </c>
      <c r="K730" s="2">
        <v>0</v>
      </c>
      <c r="L730" s="2">
        <f t="shared" si="77"/>
        <v>11.708730515625</v>
      </c>
      <c r="M730" s="2">
        <f t="shared" ca="1" si="83"/>
        <v>8155.7012122968745</v>
      </c>
      <c r="N730" s="2">
        <f t="shared" ca="1" si="80"/>
        <v>8155.7012122968745</v>
      </c>
      <c r="O730" s="2">
        <f t="shared" ca="1" si="81"/>
        <v>16311.402424593749</v>
      </c>
      <c r="P730" s="2">
        <f t="shared" ca="1" si="78"/>
        <v>0</v>
      </c>
      <c r="Q730" s="2">
        <f t="shared" ca="1" si="79"/>
        <v>0</v>
      </c>
      <c r="R730" s="2">
        <f t="shared" ca="1" si="82"/>
        <v>0</v>
      </c>
      <c r="S730" s="21"/>
      <c r="T730" s="21"/>
    </row>
    <row r="731" spans="7:20">
      <c r="G731" s="146">
        <v>725</v>
      </c>
      <c r="H731" s="28">
        <f>ROUND('Consumo Real CadÚnico - MAI2018'!P731,0)</f>
        <v>0</v>
      </c>
      <c r="I731" s="28">
        <f>ROUND('Consumo Real CadÚnico - MAI2018'!N731,0)</f>
        <v>0</v>
      </c>
      <c r="J731" s="146">
        <v>100</v>
      </c>
      <c r="K731" s="114">
        <v>0</v>
      </c>
      <c r="L731" s="2">
        <f t="shared" si="77"/>
        <v>11.708730515625</v>
      </c>
      <c r="M731" s="2">
        <f t="shared" ca="1" si="83"/>
        <v>8167.4099428125</v>
      </c>
      <c r="N731" s="2">
        <f t="shared" ca="1" si="80"/>
        <v>8167.4099428125</v>
      </c>
      <c r="O731" s="2">
        <f t="shared" ca="1" si="81"/>
        <v>16334.819885625</v>
      </c>
      <c r="P731" s="2">
        <f t="shared" ca="1" si="78"/>
        <v>0</v>
      </c>
      <c r="Q731" s="2">
        <f t="shared" ca="1" si="79"/>
        <v>0</v>
      </c>
      <c r="R731" s="2">
        <f t="shared" ca="1" si="82"/>
        <v>0</v>
      </c>
      <c r="S731" s="21"/>
      <c r="T731" s="21"/>
    </row>
    <row r="732" spans="7:20">
      <c r="G732" s="146">
        <v>726</v>
      </c>
      <c r="H732" s="28">
        <f>ROUND('Consumo Real CadÚnico - MAI2018'!P732,0)</f>
        <v>0</v>
      </c>
      <c r="I732" s="28">
        <f>ROUND('Consumo Real CadÚnico - MAI2018'!N732,0)</f>
        <v>0</v>
      </c>
      <c r="J732" s="146">
        <v>100</v>
      </c>
      <c r="K732" s="2">
        <v>0</v>
      </c>
      <c r="L732" s="2">
        <f t="shared" si="77"/>
        <v>11.708730515625</v>
      </c>
      <c r="M732" s="2">
        <f t="shared" ca="1" si="83"/>
        <v>8179.1186733281247</v>
      </c>
      <c r="N732" s="2">
        <f t="shared" ca="1" si="80"/>
        <v>8179.1186733281247</v>
      </c>
      <c r="O732" s="2">
        <f t="shared" ca="1" si="81"/>
        <v>16358.237346656249</v>
      </c>
      <c r="P732" s="2">
        <f t="shared" ca="1" si="78"/>
        <v>0</v>
      </c>
      <c r="Q732" s="2">
        <f t="shared" ca="1" si="79"/>
        <v>0</v>
      </c>
      <c r="R732" s="2">
        <f t="shared" ca="1" si="82"/>
        <v>0</v>
      </c>
      <c r="S732" s="21"/>
      <c r="T732" s="21"/>
    </row>
    <row r="733" spans="7:20">
      <c r="G733" s="146">
        <v>727</v>
      </c>
      <c r="H733" s="28">
        <f>ROUND('Consumo Real CadÚnico - MAI2018'!P733,0)</f>
        <v>0</v>
      </c>
      <c r="I733" s="28">
        <f>ROUND('Consumo Real CadÚnico - MAI2018'!N733,0)</f>
        <v>0</v>
      </c>
      <c r="J733" s="146">
        <v>100</v>
      </c>
      <c r="K733" s="114">
        <v>0</v>
      </c>
      <c r="L733" s="2">
        <f t="shared" si="77"/>
        <v>11.708730515625</v>
      </c>
      <c r="M733" s="2">
        <f t="shared" ca="1" si="83"/>
        <v>8190.8274038437494</v>
      </c>
      <c r="N733" s="2">
        <f t="shared" ca="1" si="80"/>
        <v>8190.8274038437494</v>
      </c>
      <c r="O733" s="2">
        <f t="shared" ca="1" si="81"/>
        <v>16381.654807687499</v>
      </c>
      <c r="P733" s="2">
        <f t="shared" ca="1" si="78"/>
        <v>0</v>
      </c>
      <c r="Q733" s="2">
        <f t="shared" ca="1" si="79"/>
        <v>0</v>
      </c>
      <c r="R733" s="2">
        <f t="shared" ca="1" si="82"/>
        <v>0</v>
      </c>
      <c r="S733" s="21"/>
      <c r="T733" s="21"/>
    </row>
    <row r="734" spans="7:20">
      <c r="G734" s="146">
        <v>728</v>
      </c>
      <c r="H734" s="28">
        <f>ROUND('Consumo Real CadÚnico - MAI2018'!P734,0)</f>
        <v>0</v>
      </c>
      <c r="I734" s="28">
        <f>ROUND('Consumo Real CadÚnico - MAI2018'!N734,0)</f>
        <v>0</v>
      </c>
      <c r="J734" s="146">
        <v>100</v>
      </c>
      <c r="K734" s="2">
        <v>0</v>
      </c>
      <c r="L734" s="2">
        <f t="shared" si="77"/>
        <v>11.708730515625</v>
      </c>
      <c r="M734" s="2">
        <f t="shared" ca="1" si="83"/>
        <v>8202.5361343593759</v>
      </c>
      <c r="N734" s="2">
        <f t="shared" ca="1" si="80"/>
        <v>8202.5361343593759</v>
      </c>
      <c r="O734" s="2">
        <f t="shared" ca="1" si="81"/>
        <v>16405.072268718752</v>
      </c>
      <c r="P734" s="2">
        <f t="shared" ca="1" si="78"/>
        <v>0</v>
      </c>
      <c r="Q734" s="2">
        <f t="shared" ca="1" si="79"/>
        <v>0</v>
      </c>
      <c r="R734" s="2">
        <f t="shared" ca="1" si="82"/>
        <v>0</v>
      </c>
      <c r="S734" s="21"/>
      <c r="T734" s="21"/>
    </row>
    <row r="735" spans="7:20">
      <c r="G735" s="146">
        <v>729</v>
      </c>
      <c r="H735" s="28">
        <f>ROUND('Consumo Real CadÚnico - MAI2018'!P735,0)</f>
        <v>4</v>
      </c>
      <c r="I735" s="28">
        <f>ROUND('Consumo Real CadÚnico - MAI2018'!N735,0)</f>
        <v>2726</v>
      </c>
      <c r="J735" s="146">
        <v>100</v>
      </c>
      <c r="K735" s="114">
        <v>0</v>
      </c>
      <c r="L735" s="2">
        <f t="shared" si="77"/>
        <v>11.708730515625</v>
      </c>
      <c r="M735" s="2">
        <f t="shared" ca="1" si="83"/>
        <v>8214.2448648749996</v>
      </c>
      <c r="N735" s="2">
        <f t="shared" ca="1" si="80"/>
        <v>8214.2448648749996</v>
      </c>
      <c r="O735" s="2">
        <f t="shared" ca="1" si="81"/>
        <v>16428.489729749999</v>
      </c>
      <c r="P735" s="2">
        <f t="shared" ca="1" si="78"/>
        <v>32856.979459499998</v>
      </c>
      <c r="Q735" s="2">
        <f t="shared" ca="1" si="79"/>
        <v>32856.979459499998</v>
      </c>
      <c r="R735" s="2">
        <f t="shared" ca="1" si="82"/>
        <v>65713.958918999997</v>
      </c>
      <c r="S735" s="21"/>
      <c r="T735" s="21"/>
    </row>
    <row r="736" spans="7:20">
      <c r="G736" s="146">
        <v>730</v>
      </c>
      <c r="H736" s="28">
        <f>ROUND('Consumo Real CadÚnico - MAI2018'!P736,0)</f>
        <v>0</v>
      </c>
      <c r="I736" s="28">
        <f>ROUND('Consumo Real CadÚnico - MAI2018'!N736,0)</f>
        <v>0</v>
      </c>
      <c r="J736" s="146">
        <v>100</v>
      </c>
      <c r="K736" s="2">
        <v>0</v>
      </c>
      <c r="L736" s="2">
        <f t="shared" si="77"/>
        <v>11.708730515625</v>
      </c>
      <c r="M736" s="2">
        <f t="shared" ca="1" si="83"/>
        <v>8225.9535953906252</v>
      </c>
      <c r="N736" s="2">
        <f t="shared" ca="1" si="80"/>
        <v>8225.9535953906252</v>
      </c>
      <c r="O736" s="2">
        <f t="shared" ca="1" si="81"/>
        <v>16451.90719078125</v>
      </c>
      <c r="P736" s="2">
        <f t="shared" ca="1" si="78"/>
        <v>0</v>
      </c>
      <c r="Q736" s="2">
        <f t="shared" ca="1" si="79"/>
        <v>0</v>
      </c>
      <c r="R736" s="2">
        <f t="shared" ca="1" si="82"/>
        <v>0</v>
      </c>
      <c r="S736" s="21"/>
      <c r="T736" s="21"/>
    </row>
    <row r="737" spans="7:20">
      <c r="G737" s="146">
        <v>731</v>
      </c>
      <c r="H737" s="28">
        <f>ROUND('Consumo Real CadÚnico - MAI2018'!P737,0)</f>
        <v>0</v>
      </c>
      <c r="I737" s="28">
        <f>ROUND('Consumo Real CadÚnico - MAI2018'!N737,0)</f>
        <v>0</v>
      </c>
      <c r="J737" s="146">
        <v>100</v>
      </c>
      <c r="K737" s="114">
        <v>0</v>
      </c>
      <c r="L737" s="2">
        <f t="shared" si="77"/>
        <v>11.708730515625</v>
      </c>
      <c r="M737" s="2">
        <f t="shared" ca="1" si="83"/>
        <v>8237.6623259062508</v>
      </c>
      <c r="N737" s="2">
        <f t="shared" ca="1" si="80"/>
        <v>8237.6623259062508</v>
      </c>
      <c r="O737" s="2">
        <f t="shared" ca="1" si="81"/>
        <v>16475.324651812502</v>
      </c>
      <c r="P737" s="2">
        <f t="shared" ca="1" si="78"/>
        <v>0</v>
      </c>
      <c r="Q737" s="2">
        <f t="shared" ca="1" si="79"/>
        <v>0</v>
      </c>
      <c r="R737" s="2">
        <f t="shared" ca="1" si="82"/>
        <v>0</v>
      </c>
      <c r="S737" s="21"/>
      <c r="T737" s="21"/>
    </row>
    <row r="738" spans="7:20">
      <c r="G738" s="146">
        <v>732</v>
      </c>
      <c r="H738" s="28">
        <f>ROUND('Consumo Real CadÚnico - MAI2018'!P738,0)</f>
        <v>0</v>
      </c>
      <c r="I738" s="28">
        <f>ROUND('Consumo Real CadÚnico - MAI2018'!N738,0)</f>
        <v>0</v>
      </c>
      <c r="J738" s="146">
        <v>100</v>
      </c>
      <c r="K738" s="2">
        <v>0</v>
      </c>
      <c r="L738" s="2">
        <f t="shared" si="77"/>
        <v>11.708730515625</v>
      </c>
      <c r="M738" s="2">
        <f t="shared" ca="1" si="83"/>
        <v>8249.3710564218745</v>
      </c>
      <c r="N738" s="2">
        <f t="shared" ca="1" si="80"/>
        <v>8249.3710564218745</v>
      </c>
      <c r="O738" s="2">
        <f t="shared" ca="1" si="81"/>
        <v>16498.742112843749</v>
      </c>
      <c r="P738" s="2">
        <f t="shared" ca="1" si="78"/>
        <v>0</v>
      </c>
      <c r="Q738" s="2">
        <f t="shared" ca="1" si="79"/>
        <v>0</v>
      </c>
      <c r="R738" s="2">
        <f t="shared" ca="1" si="82"/>
        <v>0</v>
      </c>
      <c r="S738" s="21"/>
      <c r="T738" s="21"/>
    </row>
    <row r="739" spans="7:20">
      <c r="G739" s="146">
        <v>733</v>
      </c>
      <c r="H739" s="28">
        <f>ROUND('Consumo Real CadÚnico - MAI2018'!P739,0)</f>
        <v>0</v>
      </c>
      <c r="I739" s="28">
        <f>ROUND('Consumo Real CadÚnico - MAI2018'!N739,0)</f>
        <v>0</v>
      </c>
      <c r="J739" s="146">
        <v>100</v>
      </c>
      <c r="K739" s="114">
        <v>0</v>
      </c>
      <c r="L739" s="2">
        <f t="shared" si="77"/>
        <v>11.708730515625</v>
      </c>
      <c r="M739" s="2">
        <f t="shared" ca="1" si="83"/>
        <v>8261.0797869375001</v>
      </c>
      <c r="N739" s="2">
        <f t="shared" ca="1" si="80"/>
        <v>8261.0797869375001</v>
      </c>
      <c r="O739" s="2">
        <f t="shared" ca="1" si="81"/>
        <v>16522.159573875</v>
      </c>
      <c r="P739" s="2">
        <f t="shared" ca="1" si="78"/>
        <v>0</v>
      </c>
      <c r="Q739" s="2">
        <f t="shared" ca="1" si="79"/>
        <v>0</v>
      </c>
      <c r="R739" s="2">
        <f t="shared" ca="1" si="82"/>
        <v>0</v>
      </c>
      <c r="S739" s="21"/>
      <c r="T739" s="21"/>
    </row>
    <row r="740" spans="7:20">
      <c r="G740" s="146">
        <v>734</v>
      </c>
      <c r="H740" s="28">
        <f>ROUND('Consumo Real CadÚnico - MAI2018'!P740,0)</f>
        <v>0</v>
      </c>
      <c r="I740" s="28">
        <f>ROUND('Consumo Real CadÚnico - MAI2018'!N740,0)</f>
        <v>0</v>
      </c>
      <c r="J740" s="146">
        <v>100</v>
      </c>
      <c r="K740" s="2">
        <v>0</v>
      </c>
      <c r="L740" s="2">
        <f t="shared" si="77"/>
        <v>11.708730515625</v>
      </c>
      <c r="M740" s="2">
        <f t="shared" ca="1" si="83"/>
        <v>8272.7885174531257</v>
      </c>
      <c r="N740" s="2">
        <f t="shared" ca="1" si="80"/>
        <v>8272.7885174531257</v>
      </c>
      <c r="O740" s="2">
        <f t="shared" ca="1" si="81"/>
        <v>16545.577034906251</v>
      </c>
      <c r="P740" s="2">
        <f t="shared" ca="1" si="78"/>
        <v>0</v>
      </c>
      <c r="Q740" s="2">
        <f t="shared" ca="1" si="79"/>
        <v>0</v>
      </c>
      <c r="R740" s="2">
        <f t="shared" ca="1" si="82"/>
        <v>0</v>
      </c>
      <c r="S740" s="21"/>
      <c r="T740" s="21"/>
    </row>
    <row r="741" spans="7:20">
      <c r="G741" s="146">
        <v>735</v>
      </c>
      <c r="H741" s="28">
        <f>ROUND('Consumo Real CadÚnico - MAI2018'!P741,0)</f>
        <v>0</v>
      </c>
      <c r="I741" s="28">
        <f>ROUND('Consumo Real CadÚnico - MAI2018'!N741,0)</f>
        <v>0</v>
      </c>
      <c r="J741" s="146">
        <v>100</v>
      </c>
      <c r="K741" s="114">
        <v>0</v>
      </c>
      <c r="L741" s="2">
        <f t="shared" si="77"/>
        <v>11.708730515625</v>
      </c>
      <c r="M741" s="2">
        <f t="shared" ca="1" si="83"/>
        <v>8284.4972479687494</v>
      </c>
      <c r="N741" s="2">
        <f t="shared" ca="1" si="80"/>
        <v>8284.4972479687494</v>
      </c>
      <c r="O741" s="2">
        <f t="shared" ca="1" si="81"/>
        <v>16568.994495937499</v>
      </c>
      <c r="P741" s="2">
        <f t="shared" ca="1" si="78"/>
        <v>0</v>
      </c>
      <c r="Q741" s="2">
        <f t="shared" ca="1" si="79"/>
        <v>0</v>
      </c>
      <c r="R741" s="2">
        <f t="shared" ca="1" si="82"/>
        <v>0</v>
      </c>
      <c r="S741" s="21"/>
      <c r="T741" s="21"/>
    </row>
    <row r="742" spans="7:20">
      <c r="G742" s="146">
        <v>736</v>
      </c>
      <c r="H742" s="28">
        <f>ROUND('Consumo Real CadÚnico - MAI2018'!P742,0)</f>
        <v>0</v>
      </c>
      <c r="I742" s="28">
        <f>ROUND('Consumo Real CadÚnico - MAI2018'!N742,0)</f>
        <v>0</v>
      </c>
      <c r="J742" s="146">
        <v>100</v>
      </c>
      <c r="K742" s="2">
        <v>0</v>
      </c>
      <c r="L742" s="2">
        <f t="shared" si="77"/>
        <v>11.708730515625</v>
      </c>
      <c r="M742" s="2">
        <f t="shared" ca="1" si="83"/>
        <v>8296.205978484375</v>
      </c>
      <c r="N742" s="2">
        <f t="shared" ca="1" si="80"/>
        <v>8296.205978484375</v>
      </c>
      <c r="O742" s="2">
        <f t="shared" ca="1" si="81"/>
        <v>16592.41195696875</v>
      </c>
      <c r="P742" s="2">
        <f t="shared" ca="1" si="78"/>
        <v>0</v>
      </c>
      <c r="Q742" s="2">
        <f t="shared" ca="1" si="79"/>
        <v>0</v>
      </c>
      <c r="R742" s="2">
        <f t="shared" ca="1" si="82"/>
        <v>0</v>
      </c>
      <c r="S742" s="21"/>
      <c r="T742" s="21"/>
    </row>
    <row r="743" spans="7:20">
      <c r="G743" s="146">
        <v>737</v>
      </c>
      <c r="H743" s="28">
        <f>ROUND('Consumo Real CadÚnico - MAI2018'!P743,0)</f>
        <v>0</v>
      </c>
      <c r="I743" s="28">
        <f>ROUND('Consumo Real CadÚnico - MAI2018'!N743,0)</f>
        <v>0</v>
      </c>
      <c r="J743" s="146">
        <v>100</v>
      </c>
      <c r="K743" s="114">
        <v>0</v>
      </c>
      <c r="L743" s="2">
        <f t="shared" si="77"/>
        <v>11.708730515625</v>
      </c>
      <c r="M743" s="2">
        <f t="shared" ca="1" si="83"/>
        <v>8307.9147090000006</v>
      </c>
      <c r="N743" s="2">
        <f t="shared" ca="1" si="80"/>
        <v>8307.9147090000006</v>
      </c>
      <c r="O743" s="2">
        <f t="shared" ca="1" si="81"/>
        <v>16615.829418000001</v>
      </c>
      <c r="P743" s="2">
        <f t="shared" ca="1" si="78"/>
        <v>0</v>
      </c>
      <c r="Q743" s="2">
        <f t="shared" ca="1" si="79"/>
        <v>0</v>
      </c>
      <c r="R743" s="2">
        <f t="shared" ca="1" si="82"/>
        <v>0</v>
      </c>
      <c r="S743" s="21"/>
      <c r="T743" s="21"/>
    </row>
    <row r="744" spans="7:20">
      <c r="G744" s="146">
        <v>738</v>
      </c>
      <c r="H744" s="28">
        <f>ROUND('Consumo Real CadÚnico - MAI2018'!P744,0)</f>
        <v>0</v>
      </c>
      <c r="I744" s="28">
        <f>ROUND('Consumo Real CadÚnico - MAI2018'!N744,0)</f>
        <v>0</v>
      </c>
      <c r="J744" s="146">
        <v>100</v>
      </c>
      <c r="K744" s="2">
        <v>0</v>
      </c>
      <c r="L744" s="2">
        <f t="shared" si="77"/>
        <v>11.708730515625</v>
      </c>
      <c r="M744" s="2">
        <f t="shared" ca="1" si="83"/>
        <v>8319.6234395156243</v>
      </c>
      <c r="N744" s="2">
        <f t="shared" ca="1" si="80"/>
        <v>8319.6234395156243</v>
      </c>
      <c r="O744" s="2">
        <f t="shared" ca="1" si="81"/>
        <v>16639.246879031249</v>
      </c>
      <c r="P744" s="2">
        <f t="shared" ca="1" si="78"/>
        <v>0</v>
      </c>
      <c r="Q744" s="2">
        <f t="shared" ca="1" si="79"/>
        <v>0</v>
      </c>
      <c r="R744" s="2">
        <f t="shared" ca="1" si="82"/>
        <v>0</v>
      </c>
      <c r="S744" s="21"/>
      <c r="T744" s="21"/>
    </row>
    <row r="745" spans="7:20">
      <c r="G745" s="146">
        <v>739</v>
      </c>
      <c r="H745" s="28">
        <f>ROUND('Consumo Real CadÚnico - MAI2018'!P745,0)</f>
        <v>0</v>
      </c>
      <c r="I745" s="28">
        <f>ROUND('Consumo Real CadÚnico - MAI2018'!N745,0)</f>
        <v>0</v>
      </c>
      <c r="J745" s="146">
        <v>100</v>
      </c>
      <c r="K745" s="114">
        <v>0</v>
      </c>
      <c r="L745" s="2">
        <f t="shared" si="77"/>
        <v>11.708730515625</v>
      </c>
      <c r="M745" s="2">
        <f t="shared" ca="1" si="83"/>
        <v>8331.3321700312499</v>
      </c>
      <c r="N745" s="2">
        <f t="shared" ca="1" si="80"/>
        <v>8331.3321700312499</v>
      </c>
      <c r="O745" s="2">
        <f t="shared" ca="1" si="81"/>
        <v>16662.6643400625</v>
      </c>
      <c r="P745" s="2">
        <f t="shared" ca="1" si="78"/>
        <v>0</v>
      </c>
      <c r="Q745" s="2">
        <f t="shared" ca="1" si="79"/>
        <v>0</v>
      </c>
      <c r="R745" s="2">
        <f t="shared" ca="1" si="82"/>
        <v>0</v>
      </c>
      <c r="S745" s="21"/>
      <c r="T745" s="21"/>
    </row>
    <row r="746" spans="7:20">
      <c r="G746" s="146">
        <v>740</v>
      </c>
      <c r="H746" s="28">
        <f>ROUND('Consumo Real CadÚnico - MAI2018'!P746,0)</f>
        <v>0</v>
      </c>
      <c r="I746" s="28">
        <f>ROUND('Consumo Real CadÚnico - MAI2018'!N746,0)</f>
        <v>0</v>
      </c>
      <c r="J746" s="146">
        <v>100</v>
      </c>
      <c r="K746" s="2">
        <v>0</v>
      </c>
      <c r="L746" s="2">
        <f t="shared" si="77"/>
        <v>11.708730515625</v>
      </c>
      <c r="M746" s="2">
        <f t="shared" ca="1" si="83"/>
        <v>8343.0409005468755</v>
      </c>
      <c r="N746" s="2">
        <f t="shared" ca="1" si="80"/>
        <v>8343.0409005468755</v>
      </c>
      <c r="O746" s="2">
        <f t="shared" ca="1" si="81"/>
        <v>16686.081801093751</v>
      </c>
      <c r="P746" s="2">
        <f t="shared" ca="1" si="78"/>
        <v>0</v>
      </c>
      <c r="Q746" s="2">
        <f t="shared" ca="1" si="79"/>
        <v>0</v>
      </c>
      <c r="R746" s="2">
        <f t="shared" ca="1" si="82"/>
        <v>0</v>
      </c>
      <c r="S746" s="21"/>
      <c r="T746" s="21"/>
    </row>
    <row r="747" spans="7:20">
      <c r="G747" s="146">
        <v>741</v>
      </c>
      <c r="H747" s="28">
        <f>ROUND('Consumo Real CadÚnico - MAI2018'!P747,0)</f>
        <v>0</v>
      </c>
      <c r="I747" s="28">
        <f>ROUND('Consumo Real CadÚnico - MAI2018'!N747,0)</f>
        <v>0</v>
      </c>
      <c r="J747" s="146">
        <v>100</v>
      </c>
      <c r="K747" s="114">
        <v>0</v>
      </c>
      <c r="L747" s="2">
        <f t="shared" si="77"/>
        <v>11.708730515625</v>
      </c>
      <c r="M747" s="2">
        <f t="shared" ca="1" si="83"/>
        <v>8354.7496310625011</v>
      </c>
      <c r="N747" s="2">
        <f t="shared" ca="1" si="80"/>
        <v>8354.7496310625011</v>
      </c>
      <c r="O747" s="2">
        <f t="shared" ca="1" si="81"/>
        <v>16709.499262125002</v>
      </c>
      <c r="P747" s="2">
        <f t="shared" ca="1" si="78"/>
        <v>0</v>
      </c>
      <c r="Q747" s="2">
        <f t="shared" ca="1" si="79"/>
        <v>0</v>
      </c>
      <c r="R747" s="2">
        <f t="shared" ca="1" si="82"/>
        <v>0</v>
      </c>
      <c r="S747" s="21"/>
      <c r="T747" s="21"/>
    </row>
    <row r="748" spans="7:20">
      <c r="G748" s="146">
        <v>742</v>
      </c>
      <c r="H748" s="28">
        <f>ROUND('Consumo Real CadÚnico - MAI2018'!P748,0)</f>
        <v>0</v>
      </c>
      <c r="I748" s="28">
        <f>ROUND('Consumo Real CadÚnico - MAI2018'!N748,0)</f>
        <v>0</v>
      </c>
      <c r="J748" s="146">
        <v>100</v>
      </c>
      <c r="K748" s="2">
        <v>0</v>
      </c>
      <c r="L748" s="2">
        <f t="shared" si="77"/>
        <v>11.708730515625</v>
      </c>
      <c r="M748" s="2">
        <f t="shared" ca="1" si="83"/>
        <v>8366.4583615781248</v>
      </c>
      <c r="N748" s="2">
        <f t="shared" ca="1" si="80"/>
        <v>8366.4583615781248</v>
      </c>
      <c r="O748" s="2">
        <f t="shared" ca="1" si="81"/>
        <v>16732.91672315625</v>
      </c>
      <c r="P748" s="2">
        <f t="shared" ca="1" si="78"/>
        <v>0</v>
      </c>
      <c r="Q748" s="2">
        <f t="shared" ca="1" si="79"/>
        <v>0</v>
      </c>
      <c r="R748" s="2">
        <f t="shared" ca="1" si="82"/>
        <v>0</v>
      </c>
      <c r="S748" s="21"/>
      <c r="T748" s="21"/>
    </row>
    <row r="749" spans="7:20">
      <c r="G749" s="146">
        <v>743</v>
      </c>
      <c r="H749" s="28">
        <f>ROUND('Consumo Real CadÚnico - MAI2018'!P749,0)</f>
        <v>0</v>
      </c>
      <c r="I749" s="28">
        <f>ROUND('Consumo Real CadÚnico - MAI2018'!N749,0)</f>
        <v>0</v>
      </c>
      <c r="J749" s="146">
        <v>100</v>
      </c>
      <c r="K749" s="114">
        <v>0</v>
      </c>
      <c r="L749" s="2">
        <f t="shared" si="77"/>
        <v>11.708730515625</v>
      </c>
      <c r="M749" s="2">
        <f t="shared" ca="1" si="83"/>
        <v>8378.1670920937504</v>
      </c>
      <c r="N749" s="2">
        <f t="shared" ca="1" si="80"/>
        <v>8378.1670920937504</v>
      </c>
      <c r="O749" s="2">
        <f t="shared" ca="1" si="81"/>
        <v>16756.334184187501</v>
      </c>
      <c r="P749" s="2">
        <f t="shared" ca="1" si="78"/>
        <v>0</v>
      </c>
      <c r="Q749" s="2">
        <f t="shared" ca="1" si="79"/>
        <v>0</v>
      </c>
      <c r="R749" s="2">
        <f t="shared" ca="1" si="82"/>
        <v>0</v>
      </c>
      <c r="S749" s="21"/>
      <c r="T749" s="21"/>
    </row>
    <row r="750" spans="7:20">
      <c r="G750" s="146">
        <v>744</v>
      </c>
      <c r="H750" s="28">
        <f>ROUND('Consumo Real CadÚnico - MAI2018'!P750,0)</f>
        <v>0</v>
      </c>
      <c r="I750" s="28">
        <f>ROUND('Consumo Real CadÚnico - MAI2018'!N750,0)</f>
        <v>0</v>
      </c>
      <c r="J750" s="146">
        <v>100</v>
      </c>
      <c r="K750" s="2">
        <v>0</v>
      </c>
      <c r="L750" s="2">
        <f t="shared" si="77"/>
        <v>11.708730515625</v>
      </c>
      <c r="M750" s="2">
        <f t="shared" ca="1" si="83"/>
        <v>8389.875822609376</v>
      </c>
      <c r="N750" s="2">
        <f t="shared" ca="1" si="80"/>
        <v>8389.875822609376</v>
      </c>
      <c r="O750" s="2">
        <f t="shared" ca="1" si="81"/>
        <v>16779.751645218752</v>
      </c>
      <c r="P750" s="2">
        <f t="shared" ca="1" si="78"/>
        <v>0</v>
      </c>
      <c r="Q750" s="2">
        <f t="shared" ca="1" si="79"/>
        <v>0</v>
      </c>
      <c r="R750" s="2">
        <f t="shared" ca="1" si="82"/>
        <v>0</v>
      </c>
      <c r="S750" s="21"/>
      <c r="T750" s="21"/>
    </row>
    <row r="751" spans="7:20">
      <c r="G751" s="146">
        <v>745</v>
      </c>
      <c r="H751" s="28">
        <f>ROUND('Consumo Real CadÚnico - MAI2018'!P751,0)</f>
        <v>0</v>
      </c>
      <c r="I751" s="28">
        <f>ROUND('Consumo Real CadÚnico - MAI2018'!N751,0)</f>
        <v>0</v>
      </c>
      <c r="J751" s="146">
        <v>100</v>
      </c>
      <c r="K751" s="114">
        <v>0</v>
      </c>
      <c r="L751" s="2">
        <f t="shared" si="77"/>
        <v>11.708730515625</v>
      </c>
      <c r="M751" s="2">
        <f t="shared" ca="1" si="83"/>
        <v>8401.5845531250015</v>
      </c>
      <c r="N751" s="2">
        <f t="shared" ca="1" si="80"/>
        <v>8401.5845531250015</v>
      </c>
      <c r="O751" s="2">
        <f t="shared" ca="1" si="81"/>
        <v>16803.169106250003</v>
      </c>
      <c r="P751" s="2">
        <f t="shared" ca="1" si="78"/>
        <v>0</v>
      </c>
      <c r="Q751" s="2">
        <f t="shared" ca="1" si="79"/>
        <v>0</v>
      </c>
      <c r="R751" s="2">
        <f t="shared" ca="1" si="82"/>
        <v>0</v>
      </c>
      <c r="S751" s="21"/>
      <c r="T751" s="21"/>
    </row>
    <row r="752" spans="7:20">
      <c r="G752" s="146">
        <v>746</v>
      </c>
      <c r="H752" s="28">
        <f>ROUND('Consumo Real CadÚnico - MAI2018'!P752,0)</f>
        <v>0</v>
      </c>
      <c r="I752" s="28">
        <f>ROUND('Consumo Real CadÚnico - MAI2018'!N752,0)</f>
        <v>0</v>
      </c>
      <c r="J752" s="146">
        <v>100</v>
      </c>
      <c r="K752" s="2">
        <v>0</v>
      </c>
      <c r="L752" s="2">
        <f t="shared" si="77"/>
        <v>11.708730515625</v>
      </c>
      <c r="M752" s="2">
        <f t="shared" ca="1" si="83"/>
        <v>8413.2932836406253</v>
      </c>
      <c r="N752" s="2">
        <f t="shared" ca="1" si="80"/>
        <v>8413.2932836406253</v>
      </c>
      <c r="O752" s="2">
        <f t="shared" ca="1" si="81"/>
        <v>16826.586567281251</v>
      </c>
      <c r="P752" s="2">
        <f t="shared" ca="1" si="78"/>
        <v>0</v>
      </c>
      <c r="Q752" s="2">
        <f t="shared" ca="1" si="79"/>
        <v>0</v>
      </c>
      <c r="R752" s="2">
        <f t="shared" ca="1" si="82"/>
        <v>0</v>
      </c>
      <c r="S752" s="21"/>
      <c r="T752" s="21"/>
    </row>
    <row r="753" spans="7:20">
      <c r="G753" s="146">
        <v>747</v>
      </c>
      <c r="H753" s="28">
        <f>ROUND('Consumo Real CadÚnico - MAI2018'!P753,0)</f>
        <v>0</v>
      </c>
      <c r="I753" s="28">
        <f>ROUND('Consumo Real CadÚnico - MAI2018'!N753,0)</f>
        <v>0</v>
      </c>
      <c r="J753" s="146">
        <v>100</v>
      </c>
      <c r="K753" s="114">
        <v>0</v>
      </c>
      <c r="L753" s="2">
        <f t="shared" si="77"/>
        <v>11.708730515625</v>
      </c>
      <c r="M753" s="2">
        <f t="shared" ca="1" si="83"/>
        <v>8425.0020141562509</v>
      </c>
      <c r="N753" s="2">
        <f t="shared" ca="1" si="80"/>
        <v>8425.0020141562509</v>
      </c>
      <c r="O753" s="2">
        <f t="shared" ca="1" si="81"/>
        <v>16850.004028312502</v>
      </c>
      <c r="P753" s="2">
        <f t="shared" ca="1" si="78"/>
        <v>0</v>
      </c>
      <c r="Q753" s="2">
        <f t="shared" ca="1" si="79"/>
        <v>0</v>
      </c>
      <c r="R753" s="2">
        <f t="shared" ca="1" si="82"/>
        <v>0</v>
      </c>
      <c r="S753" s="21"/>
      <c r="T753" s="21"/>
    </row>
    <row r="754" spans="7:20">
      <c r="G754" s="146">
        <v>748</v>
      </c>
      <c r="H754" s="28">
        <f>ROUND('Consumo Real CadÚnico - MAI2018'!P754,0)</f>
        <v>0</v>
      </c>
      <c r="I754" s="28">
        <f>ROUND('Consumo Real CadÚnico - MAI2018'!N754,0)</f>
        <v>0</v>
      </c>
      <c r="J754" s="146">
        <v>100</v>
      </c>
      <c r="K754" s="2">
        <v>0</v>
      </c>
      <c r="L754" s="2">
        <f t="shared" si="77"/>
        <v>11.708730515625</v>
      </c>
      <c r="M754" s="2">
        <f t="shared" ca="1" si="83"/>
        <v>8436.7107446718765</v>
      </c>
      <c r="N754" s="2">
        <f t="shared" ca="1" si="80"/>
        <v>8436.7107446718765</v>
      </c>
      <c r="O754" s="2">
        <f t="shared" ca="1" si="81"/>
        <v>16873.421489343753</v>
      </c>
      <c r="P754" s="2">
        <f t="shared" ca="1" si="78"/>
        <v>0</v>
      </c>
      <c r="Q754" s="2">
        <f t="shared" ca="1" si="79"/>
        <v>0</v>
      </c>
      <c r="R754" s="2">
        <f t="shared" ca="1" si="82"/>
        <v>0</v>
      </c>
      <c r="S754" s="21"/>
      <c r="T754" s="21"/>
    </row>
    <row r="755" spans="7:20">
      <c r="G755" s="146">
        <v>749</v>
      </c>
      <c r="H755" s="28">
        <f>ROUND('Consumo Real CadÚnico - MAI2018'!P755,0)</f>
        <v>0</v>
      </c>
      <c r="I755" s="28">
        <f>ROUND('Consumo Real CadÚnico - MAI2018'!N755,0)</f>
        <v>0</v>
      </c>
      <c r="J755" s="146">
        <v>100</v>
      </c>
      <c r="K755" s="114">
        <v>0</v>
      </c>
      <c r="L755" s="2">
        <f t="shared" si="77"/>
        <v>11.708730515625</v>
      </c>
      <c r="M755" s="2">
        <f t="shared" ca="1" si="83"/>
        <v>8448.4194751875002</v>
      </c>
      <c r="N755" s="2">
        <f t="shared" ca="1" si="80"/>
        <v>8448.4194751875002</v>
      </c>
      <c r="O755" s="2">
        <f t="shared" ca="1" si="81"/>
        <v>16896.838950375</v>
      </c>
      <c r="P755" s="2">
        <f t="shared" ca="1" si="78"/>
        <v>0</v>
      </c>
      <c r="Q755" s="2">
        <f t="shared" ca="1" si="79"/>
        <v>0</v>
      </c>
      <c r="R755" s="2">
        <f t="shared" ca="1" si="82"/>
        <v>0</v>
      </c>
      <c r="S755" s="21"/>
      <c r="T755" s="21"/>
    </row>
    <row r="756" spans="7:20">
      <c r="G756" s="146">
        <v>750</v>
      </c>
      <c r="H756" s="28">
        <f>ROUND('Consumo Real CadÚnico - MAI2018'!P756,0)</f>
        <v>0</v>
      </c>
      <c r="I756" s="28">
        <f>ROUND('Consumo Real CadÚnico - MAI2018'!N756,0)</f>
        <v>0</v>
      </c>
      <c r="J756" s="146">
        <v>100</v>
      </c>
      <c r="K756" s="2">
        <v>0</v>
      </c>
      <c r="L756" s="2">
        <f t="shared" si="77"/>
        <v>11.708730515625</v>
      </c>
      <c r="M756" s="2">
        <f t="shared" ca="1" si="83"/>
        <v>8460.1282057031258</v>
      </c>
      <c r="N756" s="2">
        <f t="shared" ca="1" si="80"/>
        <v>8460.1282057031258</v>
      </c>
      <c r="O756" s="2">
        <f t="shared" ca="1" si="81"/>
        <v>16920.256411406252</v>
      </c>
      <c r="P756" s="2">
        <f t="shared" ca="1" si="78"/>
        <v>0</v>
      </c>
      <c r="Q756" s="2">
        <f t="shared" ca="1" si="79"/>
        <v>0</v>
      </c>
      <c r="R756" s="2">
        <f t="shared" ca="1" si="82"/>
        <v>0</v>
      </c>
      <c r="S756" s="21"/>
      <c r="T756" s="21"/>
    </row>
    <row r="757" spans="7:20">
      <c r="G757" s="146">
        <v>751</v>
      </c>
      <c r="H757" s="28">
        <f>ROUND('Consumo Real CadÚnico - MAI2018'!P757,0)</f>
        <v>0</v>
      </c>
      <c r="I757" s="28">
        <f>ROUND('Consumo Real CadÚnico - MAI2018'!N757,0)</f>
        <v>0</v>
      </c>
      <c r="J757" s="146">
        <v>100</v>
      </c>
      <c r="K757" s="114">
        <v>0</v>
      </c>
      <c r="L757" s="2">
        <f t="shared" si="77"/>
        <v>11.708730515625</v>
      </c>
      <c r="M757" s="2">
        <f t="shared" ca="1" si="83"/>
        <v>8471.8369362187514</v>
      </c>
      <c r="N757" s="2">
        <f t="shared" ca="1" si="80"/>
        <v>8471.8369362187514</v>
      </c>
      <c r="O757" s="2">
        <f t="shared" ca="1" si="81"/>
        <v>16943.673872437503</v>
      </c>
      <c r="P757" s="2">
        <f t="shared" ca="1" si="78"/>
        <v>0</v>
      </c>
      <c r="Q757" s="2">
        <f t="shared" ca="1" si="79"/>
        <v>0</v>
      </c>
      <c r="R757" s="2">
        <f t="shared" ca="1" si="82"/>
        <v>0</v>
      </c>
      <c r="S757" s="21"/>
      <c r="T757" s="21"/>
    </row>
    <row r="758" spans="7:20">
      <c r="G758" s="146">
        <v>752</v>
      </c>
      <c r="H758" s="28">
        <f>ROUND('Consumo Real CadÚnico - MAI2018'!P758,0)</f>
        <v>0</v>
      </c>
      <c r="I758" s="28">
        <f>ROUND('Consumo Real CadÚnico - MAI2018'!N758,0)</f>
        <v>0</v>
      </c>
      <c r="J758" s="146">
        <v>100</v>
      </c>
      <c r="K758" s="2">
        <v>0</v>
      </c>
      <c r="L758" s="2">
        <f t="shared" si="77"/>
        <v>11.708730515625</v>
      </c>
      <c r="M758" s="2">
        <f t="shared" ca="1" si="83"/>
        <v>8483.5456667343751</v>
      </c>
      <c r="N758" s="2">
        <f t="shared" ca="1" si="80"/>
        <v>8483.5456667343751</v>
      </c>
      <c r="O758" s="2">
        <f t="shared" ca="1" si="81"/>
        <v>16967.09133346875</v>
      </c>
      <c r="P758" s="2">
        <f t="shared" ca="1" si="78"/>
        <v>0</v>
      </c>
      <c r="Q758" s="2">
        <f t="shared" ca="1" si="79"/>
        <v>0</v>
      </c>
      <c r="R758" s="2">
        <f t="shared" ca="1" si="82"/>
        <v>0</v>
      </c>
      <c r="S758" s="21"/>
      <c r="T758" s="21"/>
    </row>
    <row r="759" spans="7:20">
      <c r="G759" s="146">
        <v>753</v>
      </c>
      <c r="H759" s="28">
        <f>ROUND('Consumo Real CadÚnico - MAI2018'!P759,0)</f>
        <v>0</v>
      </c>
      <c r="I759" s="28">
        <f>ROUND('Consumo Real CadÚnico - MAI2018'!N759,0)</f>
        <v>0</v>
      </c>
      <c r="J759" s="146">
        <v>100</v>
      </c>
      <c r="K759" s="114">
        <v>0</v>
      </c>
      <c r="L759" s="2">
        <f t="shared" si="77"/>
        <v>11.708730515625</v>
      </c>
      <c r="M759" s="2">
        <f t="shared" ca="1" si="83"/>
        <v>8495.2543972500007</v>
      </c>
      <c r="N759" s="2">
        <f t="shared" ca="1" si="80"/>
        <v>8495.2543972500007</v>
      </c>
      <c r="O759" s="2">
        <f t="shared" ca="1" si="81"/>
        <v>16990.508794500001</v>
      </c>
      <c r="P759" s="2">
        <f t="shared" ca="1" si="78"/>
        <v>0</v>
      </c>
      <c r="Q759" s="2">
        <f t="shared" ca="1" si="79"/>
        <v>0</v>
      </c>
      <c r="R759" s="2">
        <f t="shared" ca="1" si="82"/>
        <v>0</v>
      </c>
      <c r="S759" s="21"/>
      <c r="T759" s="21"/>
    </row>
    <row r="760" spans="7:20">
      <c r="G760" s="146">
        <v>754</v>
      </c>
      <c r="H760" s="28">
        <f>ROUND('Consumo Real CadÚnico - MAI2018'!P760,0)</f>
        <v>0</v>
      </c>
      <c r="I760" s="28">
        <f>ROUND('Consumo Real CadÚnico - MAI2018'!N760,0)</f>
        <v>0</v>
      </c>
      <c r="J760" s="146">
        <v>100</v>
      </c>
      <c r="K760" s="2">
        <v>0</v>
      </c>
      <c r="L760" s="2">
        <f t="shared" si="77"/>
        <v>11.708730515625</v>
      </c>
      <c r="M760" s="2">
        <f t="shared" ca="1" si="83"/>
        <v>8506.9631277656263</v>
      </c>
      <c r="N760" s="2">
        <f t="shared" ca="1" si="80"/>
        <v>8506.9631277656263</v>
      </c>
      <c r="O760" s="2">
        <f t="shared" ca="1" si="81"/>
        <v>17013.926255531253</v>
      </c>
      <c r="P760" s="2">
        <f t="shared" ca="1" si="78"/>
        <v>0</v>
      </c>
      <c r="Q760" s="2">
        <f t="shared" ca="1" si="79"/>
        <v>0</v>
      </c>
      <c r="R760" s="2">
        <f t="shared" ca="1" si="82"/>
        <v>0</v>
      </c>
      <c r="S760" s="21"/>
      <c r="T760" s="21"/>
    </row>
    <row r="761" spans="7:20">
      <c r="G761" s="146">
        <v>755</v>
      </c>
      <c r="H761" s="28">
        <f>ROUND('Consumo Real CadÚnico - MAI2018'!P761,0)</f>
        <v>0</v>
      </c>
      <c r="I761" s="28">
        <f>ROUND('Consumo Real CadÚnico - MAI2018'!N761,0)</f>
        <v>0</v>
      </c>
      <c r="J761" s="146">
        <v>100</v>
      </c>
      <c r="K761" s="114">
        <v>0</v>
      </c>
      <c r="L761" s="2">
        <f t="shared" si="77"/>
        <v>11.708730515625</v>
      </c>
      <c r="M761" s="2">
        <f t="shared" ca="1" si="83"/>
        <v>8518.67185828125</v>
      </c>
      <c r="N761" s="2">
        <f t="shared" ca="1" si="80"/>
        <v>8518.67185828125</v>
      </c>
      <c r="O761" s="2">
        <f t="shared" ca="1" si="81"/>
        <v>17037.3437165625</v>
      </c>
      <c r="P761" s="2">
        <f t="shared" ca="1" si="78"/>
        <v>0</v>
      </c>
      <c r="Q761" s="2">
        <f t="shared" ca="1" si="79"/>
        <v>0</v>
      </c>
      <c r="R761" s="2">
        <f t="shared" ca="1" si="82"/>
        <v>0</v>
      </c>
      <c r="S761" s="21"/>
      <c r="T761" s="21"/>
    </row>
    <row r="762" spans="7:20">
      <c r="G762" s="146">
        <v>756</v>
      </c>
      <c r="H762" s="28">
        <f>ROUND('Consumo Real CadÚnico - MAI2018'!P762,0)</f>
        <v>0</v>
      </c>
      <c r="I762" s="28">
        <f>ROUND('Consumo Real CadÚnico - MAI2018'!N762,0)</f>
        <v>0</v>
      </c>
      <c r="J762" s="146">
        <v>100</v>
      </c>
      <c r="K762" s="2">
        <v>0</v>
      </c>
      <c r="L762" s="2">
        <f t="shared" si="77"/>
        <v>11.708730515625</v>
      </c>
      <c r="M762" s="2">
        <f t="shared" ca="1" si="83"/>
        <v>8530.3805887968756</v>
      </c>
      <c r="N762" s="2">
        <f t="shared" ca="1" si="80"/>
        <v>8530.3805887968756</v>
      </c>
      <c r="O762" s="2">
        <f t="shared" ca="1" si="81"/>
        <v>17060.761177593751</v>
      </c>
      <c r="P762" s="2">
        <f t="shared" ca="1" si="78"/>
        <v>0</v>
      </c>
      <c r="Q762" s="2">
        <f t="shared" ca="1" si="79"/>
        <v>0</v>
      </c>
      <c r="R762" s="2">
        <f t="shared" ca="1" si="82"/>
        <v>0</v>
      </c>
      <c r="S762" s="21"/>
      <c r="T762" s="21"/>
    </row>
    <row r="763" spans="7:20">
      <c r="G763" s="146">
        <v>757</v>
      </c>
      <c r="H763" s="28">
        <f>ROUND('Consumo Real CadÚnico - MAI2018'!P763,0)</f>
        <v>0</v>
      </c>
      <c r="I763" s="28">
        <f>ROUND('Consumo Real CadÚnico - MAI2018'!N763,0)</f>
        <v>0</v>
      </c>
      <c r="J763" s="146">
        <v>100</v>
      </c>
      <c r="K763" s="114">
        <v>0</v>
      </c>
      <c r="L763" s="2">
        <f t="shared" si="77"/>
        <v>11.708730515625</v>
      </c>
      <c r="M763" s="2">
        <f t="shared" ca="1" si="83"/>
        <v>8542.0893193125012</v>
      </c>
      <c r="N763" s="2">
        <f t="shared" ca="1" si="80"/>
        <v>8542.0893193125012</v>
      </c>
      <c r="O763" s="2">
        <f t="shared" ca="1" si="81"/>
        <v>17084.178638625002</v>
      </c>
      <c r="P763" s="2">
        <f t="shared" ca="1" si="78"/>
        <v>0</v>
      </c>
      <c r="Q763" s="2">
        <f t="shared" ca="1" si="79"/>
        <v>0</v>
      </c>
      <c r="R763" s="2">
        <f t="shared" ca="1" si="82"/>
        <v>0</v>
      </c>
      <c r="S763" s="21"/>
      <c r="T763" s="21"/>
    </row>
    <row r="764" spans="7:20">
      <c r="G764" s="146">
        <v>758</v>
      </c>
      <c r="H764" s="28">
        <f>ROUND('Consumo Real CadÚnico - MAI2018'!P764,0)</f>
        <v>0</v>
      </c>
      <c r="I764" s="28">
        <f>ROUND('Consumo Real CadÚnico - MAI2018'!N764,0)</f>
        <v>0</v>
      </c>
      <c r="J764" s="146">
        <v>100</v>
      </c>
      <c r="K764" s="2">
        <v>0</v>
      </c>
      <c r="L764" s="2">
        <f t="shared" si="77"/>
        <v>11.708730515625</v>
      </c>
      <c r="M764" s="2">
        <f t="shared" ca="1" si="83"/>
        <v>8553.7980498281249</v>
      </c>
      <c r="N764" s="2">
        <f t="shared" ca="1" si="80"/>
        <v>8553.7980498281249</v>
      </c>
      <c r="O764" s="2">
        <f t="shared" ca="1" si="81"/>
        <v>17107.59609965625</v>
      </c>
      <c r="P764" s="2">
        <f t="shared" ca="1" si="78"/>
        <v>0</v>
      </c>
      <c r="Q764" s="2">
        <f t="shared" ca="1" si="79"/>
        <v>0</v>
      </c>
      <c r="R764" s="2">
        <f t="shared" ca="1" si="82"/>
        <v>0</v>
      </c>
      <c r="S764" s="21"/>
      <c r="T764" s="21"/>
    </row>
    <row r="765" spans="7:20">
      <c r="G765" s="146">
        <v>759</v>
      </c>
      <c r="H765" s="28">
        <f>ROUND('Consumo Real CadÚnico - MAI2018'!P765,0)</f>
        <v>0</v>
      </c>
      <c r="I765" s="28">
        <f>ROUND('Consumo Real CadÚnico - MAI2018'!N765,0)</f>
        <v>0</v>
      </c>
      <c r="J765" s="146">
        <v>100</v>
      </c>
      <c r="K765" s="114">
        <v>0</v>
      </c>
      <c r="L765" s="2">
        <f t="shared" si="77"/>
        <v>11.708730515625</v>
      </c>
      <c r="M765" s="2">
        <f t="shared" ca="1" si="83"/>
        <v>8565.5067803437505</v>
      </c>
      <c r="N765" s="2">
        <f t="shared" ca="1" si="80"/>
        <v>8565.5067803437505</v>
      </c>
      <c r="O765" s="2">
        <f t="shared" ca="1" si="81"/>
        <v>17131.013560687501</v>
      </c>
      <c r="P765" s="2">
        <f t="shared" ca="1" si="78"/>
        <v>0</v>
      </c>
      <c r="Q765" s="2">
        <f t="shared" ca="1" si="79"/>
        <v>0</v>
      </c>
      <c r="R765" s="2">
        <f t="shared" ca="1" si="82"/>
        <v>0</v>
      </c>
      <c r="S765" s="21"/>
      <c r="T765" s="21"/>
    </row>
    <row r="766" spans="7:20">
      <c r="G766" s="146">
        <v>760</v>
      </c>
      <c r="H766" s="28">
        <f>ROUND('Consumo Real CadÚnico - MAI2018'!P766,0)</f>
        <v>0</v>
      </c>
      <c r="I766" s="28">
        <f>ROUND('Consumo Real CadÚnico - MAI2018'!N766,0)</f>
        <v>0</v>
      </c>
      <c r="J766" s="146">
        <v>100</v>
      </c>
      <c r="K766" s="2">
        <v>0</v>
      </c>
      <c r="L766" s="2">
        <f t="shared" si="77"/>
        <v>11.708730515625</v>
      </c>
      <c r="M766" s="2">
        <f t="shared" ca="1" si="83"/>
        <v>8577.2155108593761</v>
      </c>
      <c r="N766" s="2">
        <f t="shared" ca="1" si="80"/>
        <v>8577.2155108593761</v>
      </c>
      <c r="O766" s="2">
        <f t="shared" ca="1" si="81"/>
        <v>17154.431021718752</v>
      </c>
      <c r="P766" s="2">
        <f t="shared" ca="1" si="78"/>
        <v>0</v>
      </c>
      <c r="Q766" s="2">
        <f t="shared" ca="1" si="79"/>
        <v>0</v>
      </c>
      <c r="R766" s="2">
        <f t="shared" ca="1" si="82"/>
        <v>0</v>
      </c>
      <c r="S766" s="21"/>
      <c r="T766" s="21"/>
    </row>
    <row r="767" spans="7:20">
      <c r="G767" s="146">
        <v>761</v>
      </c>
      <c r="H767" s="28">
        <f>ROUND('Consumo Real CadÚnico - MAI2018'!P767,0)</f>
        <v>0</v>
      </c>
      <c r="I767" s="28">
        <f>ROUND('Consumo Real CadÚnico - MAI2018'!N767,0)</f>
        <v>0</v>
      </c>
      <c r="J767" s="146">
        <v>100</v>
      </c>
      <c r="K767" s="114">
        <v>0</v>
      </c>
      <c r="L767" s="2">
        <f t="shared" si="77"/>
        <v>11.708730515625</v>
      </c>
      <c r="M767" s="2">
        <f t="shared" ca="1" si="83"/>
        <v>8588.9242413749998</v>
      </c>
      <c r="N767" s="2">
        <f t="shared" ca="1" si="80"/>
        <v>8588.9242413749998</v>
      </c>
      <c r="O767" s="2">
        <f t="shared" ca="1" si="81"/>
        <v>17177.84848275</v>
      </c>
      <c r="P767" s="2">
        <f t="shared" ca="1" si="78"/>
        <v>0</v>
      </c>
      <c r="Q767" s="2">
        <f t="shared" ca="1" si="79"/>
        <v>0</v>
      </c>
      <c r="R767" s="2">
        <f t="shared" ca="1" si="82"/>
        <v>0</v>
      </c>
      <c r="S767" s="21"/>
      <c r="T767" s="21"/>
    </row>
    <row r="768" spans="7:20">
      <c r="G768" s="146">
        <v>762</v>
      </c>
      <c r="H768" s="28">
        <f>ROUND('Consumo Real CadÚnico - MAI2018'!P768,0)</f>
        <v>0</v>
      </c>
      <c r="I768" s="28">
        <f>ROUND('Consumo Real CadÚnico - MAI2018'!N768,0)</f>
        <v>0</v>
      </c>
      <c r="J768" s="146">
        <v>100</v>
      </c>
      <c r="K768" s="2">
        <v>0</v>
      </c>
      <c r="L768" s="2">
        <f t="shared" si="77"/>
        <v>11.708730515625</v>
      </c>
      <c r="M768" s="2">
        <f t="shared" ca="1" si="83"/>
        <v>8600.6329718906254</v>
      </c>
      <c r="N768" s="2">
        <f t="shared" ca="1" si="80"/>
        <v>8600.6329718906254</v>
      </c>
      <c r="O768" s="2">
        <f t="shared" ca="1" si="81"/>
        <v>17201.265943781251</v>
      </c>
      <c r="P768" s="2">
        <f t="shared" ca="1" si="78"/>
        <v>0</v>
      </c>
      <c r="Q768" s="2">
        <f t="shared" ca="1" si="79"/>
        <v>0</v>
      </c>
      <c r="R768" s="2">
        <f t="shared" ca="1" si="82"/>
        <v>0</v>
      </c>
      <c r="S768" s="21"/>
      <c r="T768" s="21"/>
    </row>
    <row r="769" spans="7:20">
      <c r="G769" s="146">
        <v>763</v>
      </c>
      <c r="H769" s="28">
        <f>ROUND('Consumo Real CadÚnico - MAI2018'!P769,0)</f>
        <v>0</v>
      </c>
      <c r="I769" s="28">
        <f>ROUND('Consumo Real CadÚnico - MAI2018'!N769,0)</f>
        <v>0</v>
      </c>
      <c r="J769" s="146">
        <v>100</v>
      </c>
      <c r="K769" s="114">
        <v>0</v>
      </c>
      <c r="L769" s="2">
        <f t="shared" si="77"/>
        <v>11.708730515625</v>
      </c>
      <c r="M769" s="2">
        <f t="shared" ca="1" si="83"/>
        <v>8612.341702406251</v>
      </c>
      <c r="N769" s="2">
        <f t="shared" ca="1" si="80"/>
        <v>8612.341702406251</v>
      </c>
      <c r="O769" s="2">
        <f t="shared" ca="1" si="81"/>
        <v>17224.683404812502</v>
      </c>
      <c r="P769" s="2">
        <f t="shared" ca="1" si="78"/>
        <v>0</v>
      </c>
      <c r="Q769" s="2">
        <f t="shared" ca="1" si="79"/>
        <v>0</v>
      </c>
      <c r="R769" s="2">
        <f t="shared" ca="1" si="82"/>
        <v>0</v>
      </c>
      <c r="S769" s="21"/>
      <c r="T769" s="21"/>
    </row>
    <row r="770" spans="7:20">
      <c r="G770" s="146">
        <v>764</v>
      </c>
      <c r="H770" s="28">
        <f>ROUND('Consumo Real CadÚnico - MAI2018'!P770,0)</f>
        <v>0</v>
      </c>
      <c r="I770" s="28">
        <f>ROUND('Consumo Real CadÚnico - MAI2018'!N770,0)</f>
        <v>0</v>
      </c>
      <c r="J770" s="146">
        <v>100</v>
      </c>
      <c r="K770" s="2">
        <v>0</v>
      </c>
      <c r="L770" s="2">
        <f t="shared" si="77"/>
        <v>11.708730515625</v>
      </c>
      <c r="M770" s="2">
        <f t="shared" ca="1" si="83"/>
        <v>8624.0504329218766</v>
      </c>
      <c r="N770" s="2">
        <f t="shared" ca="1" si="80"/>
        <v>8624.0504329218766</v>
      </c>
      <c r="O770" s="2">
        <f t="shared" ca="1" si="81"/>
        <v>17248.100865843753</v>
      </c>
      <c r="P770" s="2">
        <f t="shared" ca="1" si="78"/>
        <v>0</v>
      </c>
      <c r="Q770" s="2">
        <f t="shared" ca="1" si="79"/>
        <v>0</v>
      </c>
      <c r="R770" s="2">
        <f t="shared" ca="1" si="82"/>
        <v>0</v>
      </c>
      <c r="S770" s="21"/>
      <c r="T770" s="21"/>
    </row>
    <row r="771" spans="7:20">
      <c r="G771" s="146">
        <v>765</v>
      </c>
      <c r="H771" s="28">
        <f>ROUND('Consumo Real CadÚnico - MAI2018'!P771,0)</f>
        <v>0</v>
      </c>
      <c r="I771" s="28">
        <f>ROUND('Consumo Real CadÚnico - MAI2018'!N771,0)</f>
        <v>0</v>
      </c>
      <c r="J771" s="146">
        <v>100</v>
      </c>
      <c r="K771" s="114">
        <v>0</v>
      </c>
      <c r="L771" s="2">
        <f t="shared" si="77"/>
        <v>11.708730515625</v>
      </c>
      <c r="M771" s="2">
        <f t="shared" ca="1" si="83"/>
        <v>8635.7591634375003</v>
      </c>
      <c r="N771" s="2">
        <f t="shared" ca="1" si="80"/>
        <v>8635.7591634375003</v>
      </c>
      <c r="O771" s="2">
        <f t="shared" ca="1" si="81"/>
        <v>17271.518326875001</v>
      </c>
      <c r="P771" s="2">
        <f t="shared" ca="1" si="78"/>
        <v>0</v>
      </c>
      <c r="Q771" s="2">
        <f t="shared" ca="1" si="79"/>
        <v>0</v>
      </c>
      <c r="R771" s="2">
        <f t="shared" ca="1" si="82"/>
        <v>0</v>
      </c>
      <c r="S771" s="21"/>
      <c r="T771" s="21"/>
    </row>
    <row r="772" spans="7:20">
      <c r="G772" s="146">
        <v>766</v>
      </c>
      <c r="H772" s="28">
        <f>ROUND('Consumo Real CadÚnico - MAI2018'!P772,0)</f>
        <v>0</v>
      </c>
      <c r="I772" s="28">
        <f>ROUND('Consumo Real CadÚnico - MAI2018'!N772,0)</f>
        <v>0</v>
      </c>
      <c r="J772" s="146">
        <v>100</v>
      </c>
      <c r="K772" s="2">
        <v>0</v>
      </c>
      <c r="L772" s="2">
        <f t="shared" si="77"/>
        <v>11.708730515625</v>
      </c>
      <c r="M772" s="2">
        <f t="shared" ca="1" si="83"/>
        <v>8647.4678939531259</v>
      </c>
      <c r="N772" s="2">
        <f t="shared" ca="1" si="80"/>
        <v>8647.4678939531259</v>
      </c>
      <c r="O772" s="2">
        <f t="shared" ca="1" si="81"/>
        <v>17294.935787906252</v>
      </c>
      <c r="P772" s="2">
        <f t="shared" ca="1" si="78"/>
        <v>0</v>
      </c>
      <c r="Q772" s="2">
        <f t="shared" ca="1" si="79"/>
        <v>0</v>
      </c>
      <c r="R772" s="2">
        <f t="shared" ca="1" si="82"/>
        <v>0</v>
      </c>
      <c r="S772" s="21"/>
      <c r="T772" s="21"/>
    </row>
    <row r="773" spans="7:20">
      <c r="G773" s="146">
        <v>767</v>
      </c>
      <c r="H773" s="28">
        <f>ROUND('Consumo Real CadÚnico - MAI2018'!P773,0)</f>
        <v>0</v>
      </c>
      <c r="I773" s="28">
        <f>ROUND('Consumo Real CadÚnico - MAI2018'!N773,0)</f>
        <v>0</v>
      </c>
      <c r="J773" s="146">
        <v>100</v>
      </c>
      <c r="K773" s="114">
        <v>0</v>
      </c>
      <c r="L773" s="2">
        <f t="shared" si="77"/>
        <v>11.708730515625</v>
      </c>
      <c r="M773" s="2">
        <f t="shared" ca="1" si="83"/>
        <v>8659.1766244687515</v>
      </c>
      <c r="N773" s="2">
        <f t="shared" ca="1" si="80"/>
        <v>8659.1766244687515</v>
      </c>
      <c r="O773" s="2">
        <f t="shared" ca="1" si="81"/>
        <v>17318.353248937503</v>
      </c>
      <c r="P773" s="2">
        <f t="shared" ca="1" si="78"/>
        <v>0</v>
      </c>
      <c r="Q773" s="2">
        <f t="shared" ca="1" si="79"/>
        <v>0</v>
      </c>
      <c r="R773" s="2">
        <f t="shared" ca="1" si="82"/>
        <v>0</v>
      </c>
      <c r="S773" s="21"/>
      <c r="T773" s="21"/>
    </row>
    <row r="774" spans="7:20">
      <c r="G774" s="146">
        <v>768</v>
      </c>
      <c r="H774" s="28">
        <f>ROUND('Consumo Real CadÚnico - MAI2018'!P774,0)</f>
        <v>0</v>
      </c>
      <c r="I774" s="28">
        <f>ROUND('Consumo Real CadÚnico - MAI2018'!N774,0)</f>
        <v>0</v>
      </c>
      <c r="J774" s="146">
        <v>100</v>
      </c>
      <c r="K774" s="2">
        <v>0</v>
      </c>
      <c r="L774" s="2">
        <f t="shared" ref="L774:L837" si="84">_xlfn.IFS(AND(G774&gt;=$B$6,G774&lt;$B$7),$D$6,AND(G774&gt;=$B$7,G774&lt;$B$8),$D$7,AND(G774&gt;=$B$8,G774&lt;$B$9),$D$8,AND(G774&gt;=$B$9,G774&lt;$B$10),$D$9,AND(G774&gt;=$B$10,G774&lt;$B$11),$D$10,AND(G774&gt;=$B$11,G774&lt;$B$12),$D$11,AND(G774&gt;=$B$12,G774&lt;$B$13),$D$12)</f>
        <v>11.708730515625</v>
      </c>
      <c r="M774" s="2">
        <f t="shared" ca="1" si="83"/>
        <v>8670.8853549843752</v>
      </c>
      <c r="N774" s="2">
        <f t="shared" ca="1" si="80"/>
        <v>8670.8853549843752</v>
      </c>
      <c r="O774" s="2">
        <f t="shared" ca="1" si="81"/>
        <v>17341.77070996875</v>
      </c>
      <c r="P774" s="2">
        <f t="shared" ref="P774:P837" ca="1" si="85">H774*M774</f>
        <v>0</v>
      </c>
      <c r="Q774" s="2">
        <f t="shared" ref="Q774:Q837" ca="1" si="86">H774*N774</f>
        <v>0</v>
      </c>
      <c r="R774" s="2">
        <f t="shared" ca="1" si="82"/>
        <v>0</v>
      </c>
      <c r="S774" s="21"/>
      <c r="T774" s="21"/>
    </row>
    <row r="775" spans="7:20">
      <c r="G775" s="146">
        <v>769</v>
      </c>
      <c r="H775" s="28">
        <f>ROUND('Consumo Real CadÚnico - MAI2018'!P775,0)</f>
        <v>0</v>
      </c>
      <c r="I775" s="28">
        <f>ROUND('Consumo Real CadÚnico - MAI2018'!N775,0)</f>
        <v>0</v>
      </c>
      <c r="J775" s="146">
        <v>100</v>
      </c>
      <c r="K775" s="114">
        <v>0</v>
      </c>
      <c r="L775" s="2">
        <f t="shared" si="84"/>
        <v>11.708730515625</v>
      </c>
      <c r="M775" s="2">
        <f t="shared" ca="1" si="83"/>
        <v>8682.5940855000008</v>
      </c>
      <c r="N775" s="2">
        <f t="shared" ref="N775:N838" ca="1" si="87">M775*(J775/100)</f>
        <v>8682.5940855000008</v>
      </c>
      <c r="O775" s="2">
        <f t="shared" ref="O775:O838" ca="1" si="88">M775+N775</f>
        <v>17365.188171000002</v>
      </c>
      <c r="P775" s="2">
        <f t="shared" ca="1" si="85"/>
        <v>0</v>
      </c>
      <c r="Q775" s="2">
        <f t="shared" ca="1" si="86"/>
        <v>0</v>
      </c>
      <c r="R775" s="2">
        <f t="shared" ref="R775:R838" ca="1" si="89">H775*O775</f>
        <v>0</v>
      </c>
      <c r="S775" s="21"/>
      <c r="T775" s="21"/>
    </row>
    <row r="776" spans="7:20">
      <c r="G776" s="146">
        <v>770</v>
      </c>
      <c r="H776" s="28">
        <f>ROUND('Consumo Real CadÚnico - MAI2018'!P776,0)</f>
        <v>0</v>
      </c>
      <c r="I776" s="28">
        <f>ROUND('Consumo Real CadÚnico - MAI2018'!N776,0)</f>
        <v>0</v>
      </c>
      <c r="J776" s="146">
        <v>100</v>
      </c>
      <c r="K776" s="2">
        <v>0</v>
      </c>
      <c r="L776" s="2">
        <f t="shared" si="84"/>
        <v>11.708730515625</v>
      </c>
      <c r="M776" s="2">
        <f t="shared" ref="M776:M839" ca="1" si="90">_xlfn.IFS(AND(G776&gt;=$B$6,G776&lt;$B$7),K776+G776*L776,         AND(G776&gt;=$B$7,G776&lt;$B$8),INDEX($M$7:$M$1079,$B$7-1,1)+(G776-INDEX($G$7:$G$1079,$B$7-1,1))*L776,     AND(G776&gt;=$B$8,G776&lt;$B$9),INDEX($M$7:$M$1079,$B$8-1,1)+(G776-INDEX($G$7:$G$1079,$B$8-1,1))*L776,   AND(G776&gt;=$B$9,G776&lt;$B$10),INDEX($M$7:$M$1079,$B$9-1,1)+(G776-INDEX($G$7:$G$1079,$B$9-1,1))*L776,      AND(G776&gt;=$B$10,G776&lt;$B$11),INDEX($M$7:$M$1079,$B$10-1,1)+(G776-INDEX($G$7:$G$1079,$B$10-1,1))*L776,    AND(G776&gt;=$B$11,G776&lt;$B$12),INDEX($M$7:$M$1079,$B$11-1,1)+(G776-INDEX($G$7:$G$1079,$B$11-1,1))*L776,          AND(G776&gt;=$B$12,G776&lt;$B$13),INDEX($M$7:$M$1079,$B$12-1,1)+(G776-INDEX($G$7:$G$1079,$B$12-1,1))*L776,    AND(G776&gt;=$B$12,G776&lt;$B$13),INDEX($M$7:$M$1079,$B$12-1,1)+(G776-INDEX($G$7:$G$1079,$B$12-1,1))*L776                )</f>
        <v>8694.3028160156264</v>
      </c>
      <c r="N776" s="2">
        <f t="shared" ca="1" si="87"/>
        <v>8694.3028160156264</v>
      </c>
      <c r="O776" s="2">
        <f t="shared" ca="1" si="88"/>
        <v>17388.605632031253</v>
      </c>
      <c r="P776" s="2">
        <f t="shared" ca="1" si="85"/>
        <v>0</v>
      </c>
      <c r="Q776" s="2">
        <f t="shared" ca="1" si="86"/>
        <v>0</v>
      </c>
      <c r="R776" s="2">
        <f t="shared" ca="1" si="89"/>
        <v>0</v>
      </c>
      <c r="S776" s="21"/>
      <c r="T776" s="21"/>
    </row>
    <row r="777" spans="7:20">
      <c r="G777" s="146">
        <v>771</v>
      </c>
      <c r="H777" s="28">
        <f>ROUND('Consumo Real CadÚnico - MAI2018'!P777,0)</f>
        <v>0</v>
      </c>
      <c r="I777" s="28">
        <f>ROUND('Consumo Real CadÚnico - MAI2018'!N777,0)</f>
        <v>0</v>
      </c>
      <c r="J777" s="146">
        <v>100</v>
      </c>
      <c r="K777" s="114">
        <v>0</v>
      </c>
      <c r="L777" s="2">
        <f t="shared" si="84"/>
        <v>11.708730515625</v>
      </c>
      <c r="M777" s="2">
        <f t="shared" ca="1" si="90"/>
        <v>8706.0115465312501</v>
      </c>
      <c r="N777" s="2">
        <f t="shared" ca="1" si="87"/>
        <v>8706.0115465312501</v>
      </c>
      <c r="O777" s="2">
        <f t="shared" ca="1" si="88"/>
        <v>17412.0230930625</v>
      </c>
      <c r="P777" s="2">
        <f t="shared" ca="1" si="85"/>
        <v>0</v>
      </c>
      <c r="Q777" s="2">
        <f t="shared" ca="1" si="86"/>
        <v>0</v>
      </c>
      <c r="R777" s="2">
        <f t="shared" ca="1" si="89"/>
        <v>0</v>
      </c>
      <c r="S777" s="21"/>
      <c r="T777" s="21"/>
    </row>
    <row r="778" spans="7:20">
      <c r="G778" s="146">
        <v>772</v>
      </c>
      <c r="H778" s="28">
        <f>ROUND('Consumo Real CadÚnico - MAI2018'!P778,0)</f>
        <v>0</v>
      </c>
      <c r="I778" s="28">
        <f>ROUND('Consumo Real CadÚnico - MAI2018'!N778,0)</f>
        <v>0</v>
      </c>
      <c r="J778" s="146">
        <v>100</v>
      </c>
      <c r="K778" s="2">
        <v>0</v>
      </c>
      <c r="L778" s="2">
        <f t="shared" si="84"/>
        <v>11.708730515625</v>
      </c>
      <c r="M778" s="2">
        <f t="shared" ca="1" si="90"/>
        <v>8717.7202770468757</v>
      </c>
      <c r="N778" s="2">
        <f t="shared" ca="1" si="87"/>
        <v>8717.7202770468757</v>
      </c>
      <c r="O778" s="2">
        <f t="shared" ca="1" si="88"/>
        <v>17435.440554093751</v>
      </c>
      <c r="P778" s="2">
        <f t="shared" ca="1" si="85"/>
        <v>0</v>
      </c>
      <c r="Q778" s="2">
        <f t="shared" ca="1" si="86"/>
        <v>0</v>
      </c>
      <c r="R778" s="2">
        <f t="shared" ca="1" si="89"/>
        <v>0</v>
      </c>
      <c r="S778" s="21"/>
      <c r="T778" s="21"/>
    </row>
    <row r="779" spans="7:20">
      <c r="G779" s="146">
        <v>773</v>
      </c>
      <c r="H779" s="28">
        <f>ROUND('Consumo Real CadÚnico - MAI2018'!P779,0)</f>
        <v>0</v>
      </c>
      <c r="I779" s="28">
        <f>ROUND('Consumo Real CadÚnico - MAI2018'!N779,0)</f>
        <v>0</v>
      </c>
      <c r="J779" s="146">
        <v>100</v>
      </c>
      <c r="K779" s="114">
        <v>0</v>
      </c>
      <c r="L779" s="2">
        <f t="shared" si="84"/>
        <v>11.708730515625</v>
      </c>
      <c r="M779" s="2">
        <f t="shared" ca="1" si="90"/>
        <v>8729.4290075625013</v>
      </c>
      <c r="N779" s="2">
        <f t="shared" ca="1" si="87"/>
        <v>8729.4290075625013</v>
      </c>
      <c r="O779" s="2">
        <f t="shared" ca="1" si="88"/>
        <v>17458.858015125003</v>
      </c>
      <c r="P779" s="2">
        <f t="shared" ca="1" si="85"/>
        <v>0</v>
      </c>
      <c r="Q779" s="2">
        <f t="shared" ca="1" si="86"/>
        <v>0</v>
      </c>
      <c r="R779" s="2">
        <f t="shared" ca="1" si="89"/>
        <v>0</v>
      </c>
      <c r="S779" s="21"/>
      <c r="T779" s="21"/>
    </row>
    <row r="780" spans="7:20">
      <c r="G780" s="146">
        <v>774</v>
      </c>
      <c r="H780" s="28">
        <f>ROUND('Consumo Real CadÚnico - MAI2018'!P780,0)</f>
        <v>0</v>
      </c>
      <c r="I780" s="28">
        <f>ROUND('Consumo Real CadÚnico - MAI2018'!N780,0)</f>
        <v>0</v>
      </c>
      <c r="J780" s="146">
        <v>100</v>
      </c>
      <c r="K780" s="2">
        <v>0</v>
      </c>
      <c r="L780" s="2">
        <f t="shared" si="84"/>
        <v>11.708730515625</v>
      </c>
      <c r="M780" s="2">
        <f t="shared" ca="1" si="90"/>
        <v>8741.137738078125</v>
      </c>
      <c r="N780" s="2">
        <f t="shared" ca="1" si="87"/>
        <v>8741.137738078125</v>
      </c>
      <c r="O780" s="2">
        <f t="shared" ca="1" si="88"/>
        <v>17482.27547615625</v>
      </c>
      <c r="P780" s="2">
        <f t="shared" ca="1" si="85"/>
        <v>0</v>
      </c>
      <c r="Q780" s="2">
        <f t="shared" ca="1" si="86"/>
        <v>0</v>
      </c>
      <c r="R780" s="2">
        <f t="shared" ca="1" si="89"/>
        <v>0</v>
      </c>
      <c r="S780" s="21"/>
      <c r="T780" s="21"/>
    </row>
    <row r="781" spans="7:20">
      <c r="G781" s="146">
        <v>775</v>
      </c>
      <c r="H781" s="28">
        <f>ROUND('Consumo Real CadÚnico - MAI2018'!P781,0)</f>
        <v>0</v>
      </c>
      <c r="I781" s="28">
        <f>ROUND('Consumo Real CadÚnico - MAI2018'!N781,0)</f>
        <v>0</v>
      </c>
      <c r="J781" s="146">
        <v>100</v>
      </c>
      <c r="K781" s="114">
        <v>0</v>
      </c>
      <c r="L781" s="2">
        <f t="shared" si="84"/>
        <v>11.708730515625</v>
      </c>
      <c r="M781" s="2">
        <f t="shared" ca="1" si="90"/>
        <v>8752.8464685937506</v>
      </c>
      <c r="N781" s="2">
        <f t="shared" ca="1" si="87"/>
        <v>8752.8464685937506</v>
      </c>
      <c r="O781" s="2">
        <f t="shared" ca="1" si="88"/>
        <v>17505.692937187501</v>
      </c>
      <c r="P781" s="2">
        <f t="shared" ca="1" si="85"/>
        <v>0</v>
      </c>
      <c r="Q781" s="2">
        <f t="shared" ca="1" si="86"/>
        <v>0</v>
      </c>
      <c r="R781" s="2">
        <f t="shared" ca="1" si="89"/>
        <v>0</v>
      </c>
      <c r="S781" s="21"/>
      <c r="T781" s="21"/>
    </row>
    <row r="782" spans="7:20">
      <c r="G782" s="146">
        <v>776</v>
      </c>
      <c r="H782" s="28">
        <f>ROUND('Consumo Real CadÚnico - MAI2018'!P782,0)</f>
        <v>0</v>
      </c>
      <c r="I782" s="28">
        <f>ROUND('Consumo Real CadÚnico - MAI2018'!N782,0)</f>
        <v>0</v>
      </c>
      <c r="J782" s="146">
        <v>100</v>
      </c>
      <c r="K782" s="2">
        <v>0</v>
      </c>
      <c r="L782" s="2">
        <f t="shared" si="84"/>
        <v>11.708730515625</v>
      </c>
      <c r="M782" s="2">
        <f t="shared" ca="1" si="90"/>
        <v>8764.5551991093762</v>
      </c>
      <c r="N782" s="2">
        <f t="shared" ca="1" si="87"/>
        <v>8764.5551991093762</v>
      </c>
      <c r="O782" s="2">
        <f t="shared" ca="1" si="88"/>
        <v>17529.110398218752</v>
      </c>
      <c r="P782" s="2">
        <f t="shared" ca="1" si="85"/>
        <v>0</v>
      </c>
      <c r="Q782" s="2">
        <f t="shared" ca="1" si="86"/>
        <v>0</v>
      </c>
      <c r="R782" s="2">
        <f t="shared" ca="1" si="89"/>
        <v>0</v>
      </c>
      <c r="S782" s="21"/>
      <c r="T782" s="21"/>
    </row>
    <row r="783" spans="7:20">
      <c r="G783" s="146">
        <v>777</v>
      </c>
      <c r="H783" s="28">
        <f>ROUND('Consumo Real CadÚnico - MAI2018'!P783,0)</f>
        <v>0</v>
      </c>
      <c r="I783" s="28">
        <f>ROUND('Consumo Real CadÚnico - MAI2018'!N783,0)</f>
        <v>0</v>
      </c>
      <c r="J783" s="146">
        <v>100</v>
      </c>
      <c r="K783" s="114">
        <v>0</v>
      </c>
      <c r="L783" s="2">
        <f t="shared" si="84"/>
        <v>11.708730515625</v>
      </c>
      <c r="M783" s="2">
        <f t="shared" ca="1" si="90"/>
        <v>8776.2639296249999</v>
      </c>
      <c r="N783" s="2">
        <f t="shared" ca="1" si="87"/>
        <v>8776.2639296249999</v>
      </c>
      <c r="O783" s="2">
        <f t="shared" ca="1" si="88"/>
        <v>17552.52785925</v>
      </c>
      <c r="P783" s="2">
        <f t="shared" ca="1" si="85"/>
        <v>0</v>
      </c>
      <c r="Q783" s="2">
        <f t="shared" ca="1" si="86"/>
        <v>0</v>
      </c>
      <c r="R783" s="2">
        <f t="shared" ca="1" si="89"/>
        <v>0</v>
      </c>
      <c r="S783" s="21"/>
      <c r="T783" s="21"/>
    </row>
    <row r="784" spans="7:20">
      <c r="G784" s="146">
        <v>778</v>
      </c>
      <c r="H784" s="28">
        <f>ROUND('Consumo Real CadÚnico - MAI2018'!P784,0)</f>
        <v>0</v>
      </c>
      <c r="I784" s="28">
        <f>ROUND('Consumo Real CadÚnico - MAI2018'!N784,0)</f>
        <v>0</v>
      </c>
      <c r="J784" s="146">
        <v>100</v>
      </c>
      <c r="K784" s="2">
        <v>0</v>
      </c>
      <c r="L784" s="2">
        <f t="shared" si="84"/>
        <v>11.708730515625</v>
      </c>
      <c r="M784" s="2">
        <f t="shared" ca="1" si="90"/>
        <v>8787.9726601406255</v>
      </c>
      <c r="N784" s="2">
        <f t="shared" ca="1" si="87"/>
        <v>8787.9726601406255</v>
      </c>
      <c r="O784" s="2">
        <f t="shared" ca="1" si="88"/>
        <v>17575.945320281251</v>
      </c>
      <c r="P784" s="2">
        <f t="shared" ca="1" si="85"/>
        <v>0</v>
      </c>
      <c r="Q784" s="2">
        <f t="shared" ca="1" si="86"/>
        <v>0</v>
      </c>
      <c r="R784" s="2">
        <f t="shared" ca="1" si="89"/>
        <v>0</v>
      </c>
      <c r="S784" s="21"/>
      <c r="T784" s="21"/>
    </row>
    <row r="785" spans="7:20">
      <c r="G785" s="146">
        <v>779</v>
      </c>
      <c r="H785" s="28">
        <f>ROUND('Consumo Real CadÚnico - MAI2018'!P785,0)</f>
        <v>0</v>
      </c>
      <c r="I785" s="28">
        <f>ROUND('Consumo Real CadÚnico - MAI2018'!N785,0)</f>
        <v>0</v>
      </c>
      <c r="J785" s="146">
        <v>100</v>
      </c>
      <c r="K785" s="114">
        <v>0</v>
      </c>
      <c r="L785" s="2">
        <f t="shared" si="84"/>
        <v>11.708730515625</v>
      </c>
      <c r="M785" s="2">
        <f t="shared" ca="1" si="90"/>
        <v>8799.6813906562511</v>
      </c>
      <c r="N785" s="2">
        <f t="shared" ca="1" si="87"/>
        <v>8799.6813906562511</v>
      </c>
      <c r="O785" s="2">
        <f t="shared" ca="1" si="88"/>
        <v>17599.362781312502</v>
      </c>
      <c r="P785" s="2">
        <f t="shared" ca="1" si="85"/>
        <v>0</v>
      </c>
      <c r="Q785" s="2">
        <f t="shared" ca="1" si="86"/>
        <v>0</v>
      </c>
      <c r="R785" s="2">
        <f t="shared" ca="1" si="89"/>
        <v>0</v>
      </c>
      <c r="S785" s="21"/>
      <c r="T785" s="21"/>
    </row>
    <row r="786" spans="7:20">
      <c r="G786" s="146">
        <v>780</v>
      </c>
      <c r="H786" s="28">
        <f>ROUND('Consumo Real CadÚnico - MAI2018'!P786,0)</f>
        <v>0</v>
      </c>
      <c r="I786" s="28">
        <f>ROUND('Consumo Real CadÚnico - MAI2018'!N786,0)</f>
        <v>0</v>
      </c>
      <c r="J786" s="146">
        <v>100</v>
      </c>
      <c r="K786" s="2">
        <v>0</v>
      </c>
      <c r="L786" s="2">
        <f t="shared" si="84"/>
        <v>11.708730515625</v>
      </c>
      <c r="M786" s="2">
        <f t="shared" ca="1" si="90"/>
        <v>8811.3901211718749</v>
      </c>
      <c r="N786" s="2">
        <f t="shared" ca="1" si="87"/>
        <v>8811.3901211718749</v>
      </c>
      <c r="O786" s="2">
        <f t="shared" ca="1" si="88"/>
        <v>17622.78024234375</v>
      </c>
      <c r="P786" s="2">
        <f t="shared" ca="1" si="85"/>
        <v>0</v>
      </c>
      <c r="Q786" s="2">
        <f t="shared" ca="1" si="86"/>
        <v>0</v>
      </c>
      <c r="R786" s="2">
        <f t="shared" ca="1" si="89"/>
        <v>0</v>
      </c>
      <c r="S786" s="21"/>
      <c r="T786" s="21"/>
    </row>
    <row r="787" spans="7:20">
      <c r="G787" s="146">
        <v>781</v>
      </c>
      <c r="H787" s="28">
        <f>ROUND('Consumo Real CadÚnico - MAI2018'!P787,0)</f>
        <v>0</v>
      </c>
      <c r="I787" s="28">
        <f>ROUND('Consumo Real CadÚnico - MAI2018'!N787,0)</f>
        <v>0</v>
      </c>
      <c r="J787" s="146">
        <v>100</v>
      </c>
      <c r="K787" s="114">
        <v>0</v>
      </c>
      <c r="L787" s="2">
        <f t="shared" si="84"/>
        <v>11.708730515625</v>
      </c>
      <c r="M787" s="2">
        <f t="shared" ca="1" si="90"/>
        <v>8823.0988516875004</v>
      </c>
      <c r="N787" s="2">
        <f t="shared" ca="1" si="87"/>
        <v>8823.0988516875004</v>
      </c>
      <c r="O787" s="2">
        <f t="shared" ca="1" si="88"/>
        <v>17646.197703375001</v>
      </c>
      <c r="P787" s="2">
        <f t="shared" ca="1" si="85"/>
        <v>0</v>
      </c>
      <c r="Q787" s="2">
        <f t="shared" ca="1" si="86"/>
        <v>0</v>
      </c>
      <c r="R787" s="2">
        <f t="shared" ca="1" si="89"/>
        <v>0</v>
      </c>
      <c r="S787" s="21"/>
      <c r="T787" s="21"/>
    </row>
    <row r="788" spans="7:20">
      <c r="G788" s="146">
        <v>782</v>
      </c>
      <c r="H788" s="28">
        <f>ROUND('Consumo Real CadÚnico - MAI2018'!P788,0)</f>
        <v>0</v>
      </c>
      <c r="I788" s="28">
        <f>ROUND('Consumo Real CadÚnico - MAI2018'!N788,0)</f>
        <v>0</v>
      </c>
      <c r="J788" s="146">
        <v>100</v>
      </c>
      <c r="K788" s="2">
        <v>0</v>
      </c>
      <c r="L788" s="2">
        <f t="shared" si="84"/>
        <v>11.708730515625</v>
      </c>
      <c r="M788" s="2">
        <f t="shared" ca="1" si="90"/>
        <v>8834.807582203126</v>
      </c>
      <c r="N788" s="2">
        <f t="shared" ca="1" si="87"/>
        <v>8834.807582203126</v>
      </c>
      <c r="O788" s="2">
        <f t="shared" ca="1" si="88"/>
        <v>17669.615164406252</v>
      </c>
      <c r="P788" s="2">
        <f t="shared" ca="1" si="85"/>
        <v>0</v>
      </c>
      <c r="Q788" s="2">
        <f t="shared" ca="1" si="86"/>
        <v>0</v>
      </c>
      <c r="R788" s="2">
        <f t="shared" ca="1" si="89"/>
        <v>0</v>
      </c>
      <c r="S788" s="21"/>
      <c r="T788" s="21"/>
    </row>
    <row r="789" spans="7:20">
      <c r="G789" s="146">
        <v>783</v>
      </c>
      <c r="H789" s="28">
        <f>ROUND('Consumo Real CadÚnico - MAI2018'!P789,0)</f>
        <v>0</v>
      </c>
      <c r="I789" s="28">
        <f>ROUND('Consumo Real CadÚnico - MAI2018'!N789,0)</f>
        <v>0</v>
      </c>
      <c r="J789" s="146">
        <v>100</v>
      </c>
      <c r="K789" s="114">
        <v>0</v>
      </c>
      <c r="L789" s="2">
        <f t="shared" si="84"/>
        <v>11.708730515625</v>
      </c>
      <c r="M789" s="2">
        <f t="shared" ca="1" si="90"/>
        <v>8846.5163127187498</v>
      </c>
      <c r="N789" s="2">
        <f t="shared" ca="1" si="87"/>
        <v>8846.5163127187498</v>
      </c>
      <c r="O789" s="2">
        <f t="shared" ca="1" si="88"/>
        <v>17693.0326254375</v>
      </c>
      <c r="P789" s="2">
        <f t="shared" ca="1" si="85"/>
        <v>0</v>
      </c>
      <c r="Q789" s="2">
        <f t="shared" ca="1" si="86"/>
        <v>0</v>
      </c>
      <c r="R789" s="2">
        <f t="shared" ca="1" si="89"/>
        <v>0</v>
      </c>
      <c r="S789" s="21"/>
      <c r="T789" s="21"/>
    </row>
    <row r="790" spans="7:20">
      <c r="G790" s="146">
        <v>784</v>
      </c>
      <c r="H790" s="28">
        <f>ROUND('Consumo Real CadÚnico - MAI2018'!P790,0)</f>
        <v>0</v>
      </c>
      <c r="I790" s="28">
        <f>ROUND('Consumo Real CadÚnico - MAI2018'!N790,0)</f>
        <v>0</v>
      </c>
      <c r="J790" s="146">
        <v>100</v>
      </c>
      <c r="K790" s="2">
        <v>0</v>
      </c>
      <c r="L790" s="2">
        <f t="shared" si="84"/>
        <v>11.708730515625</v>
      </c>
      <c r="M790" s="2">
        <f t="shared" ca="1" si="90"/>
        <v>8858.2250432343753</v>
      </c>
      <c r="N790" s="2">
        <f t="shared" ca="1" si="87"/>
        <v>8858.2250432343753</v>
      </c>
      <c r="O790" s="2">
        <f t="shared" ca="1" si="88"/>
        <v>17716.450086468751</v>
      </c>
      <c r="P790" s="2">
        <f t="shared" ca="1" si="85"/>
        <v>0</v>
      </c>
      <c r="Q790" s="2">
        <f t="shared" ca="1" si="86"/>
        <v>0</v>
      </c>
      <c r="R790" s="2">
        <f t="shared" ca="1" si="89"/>
        <v>0</v>
      </c>
      <c r="S790" s="21"/>
      <c r="T790" s="21"/>
    </row>
    <row r="791" spans="7:20">
      <c r="G791" s="146">
        <v>785</v>
      </c>
      <c r="H791" s="28">
        <f>ROUND('Consumo Real CadÚnico - MAI2018'!P791,0)</f>
        <v>0</v>
      </c>
      <c r="I791" s="28">
        <f>ROUND('Consumo Real CadÚnico - MAI2018'!N791,0)</f>
        <v>0</v>
      </c>
      <c r="J791" s="146">
        <v>100</v>
      </c>
      <c r="K791" s="114">
        <v>0</v>
      </c>
      <c r="L791" s="2">
        <f t="shared" si="84"/>
        <v>11.708730515625</v>
      </c>
      <c r="M791" s="2">
        <f t="shared" ca="1" si="90"/>
        <v>8869.9337737500009</v>
      </c>
      <c r="N791" s="2">
        <f t="shared" ca="1" si="87"/>
        <v>8869.9337737500009</v>
      </c>
      <c r="O791" s="2">
        <f t="shared" ca="1" si="88"/>
        <v>17739.867547500002</v>
      </c>
      <c r="P791" s="2">
        <f t="shared" ca="1" si="85"/>
        <v>0</v>
      </c>
      <c r="Q791" s="2">
        <f t="shared" ca="1" si="86"/>
        <v>0</v>
      </c>
      <c r="R791" s="2">
        <f t="shared" ca="1" si="89"/>
        <v>0</v>
      </c>
      <c r="S791" s="21"/>
      <c r="T791" s="21"/>
    </row>
    <row r="792" spans="7:20">
      <c r="G792" s="146">
        <v>786</v>
      </c>
      <c r="H792" s="28">
        <f>ROUND('Consumo Real CadÚnico - MAI2018'!P792,0)</f>
        <v>0</v>
      </c>
      <c r="I792" s="28">
        <f>ROUND('Consumo Real CadÚnico - MAI2018'!N792,0)</f>
        <v>0</v>
      </c>
      <c r="J792" s="146">
        <v>100</v>
      </c>
      <c r="K792" s="2">
        <v>0</v>
      </c>
      <c r="L792" s="2">
        <f t="shared" si="84"/>
        <v>11.708730515625</v>
      </c>
      <c r="M792" s="2">
        <f t="shared" ca="1" si="90"/>
        <v>8881.6425042656265</v>
      </c>
      <c r="N792" s="2">
        <f t="shared" ca="1" si="87"/>
        <v>8881.6425042656265</v>
      </c>
      <c r="O792" s="2">
        <f t="shared" ca="1" si="88"/>
        <v>17763.285008531253</v>
      </c>
      <c r="P792" s="2">
        <f t="shared" ca="1" si="85"/>
        <v>0</v>
      </c>
      <c r="Q792" s="2">
        <f t="shared" ca="1" si="86"/>
        <v>0</v>
      </c>
      <c r="R792" s="2">
        <f t="shared" ca="1" si="89"/>
        <v>0</v>
      </c>
      <c r="S792" s="21"/>
      <c r="T792" s="21"/>
    </row>
    <row r="793" spans="7:20">
      <c r="G793" s="146">
        <v>787</v>
      </c>
      <c r="H793" s="28">
        <f>ROUND('Consumo Real CadÚnico - MAI2018'!P793,0)</f>
        <v>0</v>
      </c>
      <c r="I793" s="28">
        <f>ROUND('Consumo Real CadÚnico - MAI2018'!N793,0)</f>
        <v>0</v>
      </c>
      <c r="J793" s="146">
        <v>100</v>
      </c>
      <c r="K793" s="114">
        <v>0</v>
      </c>
      <c r="L793" s="2">
        <f t="shared" si="84"/>
        <v>11.708730515625</v>
      </c>
      <c r="M793" s="2">
        <f t="shared" ca="1" si="90"/>
        <v>8893.3512347812502</v>
      </c>
      <c r="N793" s="2">
        <f t="shared" ca="1" si="87"/>
        <v>8893.3512347812502</v>
      </c>
      <c r="O793" s="2">
        <f t="shared" ca="1" si="88"/>
        <v>17786.7024695625</v>
      </c>
      <c r="P793" s="2">
        <f t="shared" ca="1" si="85"/>
        <v>0</v>
      </c>
      <c r="Q793" s="2">
        <f t="shared" ca="1" si="86"/>
        <v>0</v>
      </c>
      <c r="R793" s="2">
        <f t="shared" ca="1" si="89"/>
        <v>0</v>
      </c>
      <c r="S793" s="21"/>
      <c r="T793" s="21"/>
    </row>
    <row r="794" spans="7:20">
      <c r="G794" s="146">
        <v>788</v>
      </c>
      <c r="H794" s="28">
        <f>ROUND('Consumo Real CadÚnico - MAI2018'!P794,0)</f>
        <v>0</v>
      </c>
      <c r="I794" s="28">
        <f>ROUND('Consumo Real CadÚnico - MAI2018'!N794,0)</f>
        <v>0</v>
      </c>
      <c r="J794" s="146">
        <v>100</v>
      </c>
      <c r="K794" s="2">
        <v>0</v>
      </c>
      <c r="L794" s="2">
        <f t="shared" si="84"/>
        <v>11.708730515625</v>
      </c>
      <c r="M794" s="2">
        <f t="shared" ca="1" si="90"/>
        <v>8905.0599652968758</v>
      </c>
      <c r="N794" s="2">
        <f t="shared" ca="1" si="87"/>
        <v>8905.0599652968758</v>
      </c>
      <c r="O794" s="2">
        <f t="shared" ca="1" si="88"/>
        <v>17810.119930593752</v>
      </c>
      <c r="P794" s="2">
        <f t="shared" ca="1" si="85"/>
        <v>0</v>
      </c>
      <c r="Q794" s="2">
        <f t="shared" ca="1" si="86"/>
        <v>0</v>
      </c>
      <c r="R794" s="2">
        <f t="shared" ca="1" si="89"/>
        <v>0</v>
      </c>
      <c r="S794" s="21"/>
      <c r="T794" s="21"/>
    </row>
    <row r="795" spans="7:20">
      <c r="G795" s="146">
        <v>789</v>
      </c>
      <c r="H795" s="28">
        <f>ROUND('Consumo Real CadÚnico - MAI2018'!P795,0)</f>
        <v>0</v>
      </c>
      <c r="I795" s="28">
        <f>ROUND('Consumo Real CadÚnico - MAI2018'!N795,0)</f>
        <v>0</v>
      </c>
      <c r="J795" s="146">
        <v>100</v>
      </c>
      <c r="K795" s="114">
        <v>0</v>
      </c>
      <c r="L795" s="2">
        <f t="shared" si="84"/>
        <v>11.708730515625</v>
      </c>
      <c r="M795" s="2">
        <f t="shared" ca="1" si="90"/>
        <v>8916.7686958125014</v>
      </c>
      <c r="N795" s="2">
        <f t="shared" ca="1" si="87"/>
        <v>8916.7686958125014</v>
      </c>
      <c r="O795" s="2">
        <f t="shared" ca="1" si="88"/>
        <v>17833.537391625003</v>
      </c>
      <c r="P795" s="2">
        <f t="shared" ca="1" si="85"/>
        <v>0</v>
      </c>
      <c r="Q795" s="2">
        <f t="shared" ca="1" si="86"/>
        <v>0</v>
      </c>
      <c r="R795" s="2">
        <f t="shared" ca="1" si="89"/>
        <v>0</v>
      </c>
      <c r="S795" s="21"/>
      <c r="T795" s="21"/>
    </row>
    <row r="796" spans="7:20">
      <c r="G796" s="146">
        <v>790</v>
      </c>
      <c r="H796" s="28">
        <f>ROUND('Consumo Real CadÚnico - MAI2018'!P796,0)</f>
        <v>0</v>
      </c>
      <c r="I796" s="28">
        <f>ROUND('Consumo Real CadÚnico - MAI2018'!N796,0)</f>
        <v>0</v>
      </c>
      <c r="J796" s="146">
        <v>100</v>
      </c>
      <c r="K796" s="2">
        <v>0</v>
      </c>
      <c r="L796" s="2">
        <f t="shared" si="84"/>
        <v>11.708730515625</v>
      </c>
      <c r="M796" s="2">
        <f t="shared" ca="1" si="90"/>
        <v>8928.4774263281251</v>
      </c>
      <c r="N796" s="2">
        <f t="shared" ca="1" si="87"/>
        <v>8928.4774263281251</v>
      </c>
      <c r="O796" s="2">
        <f t="shared" ca="1" si="88"/>
        <v>17856.95485265625</v>
      </c>
      <c r="P796" s="2">
        <f t="shared" ca="1" si="85"/>
        <v>0</v>
      </c>
      <c r="Q796" s="2">
        <f t="shared" ca="1" si="86"/>
        <v>0</v>
      </c>
      <c r="R796" s="2">
        <f t="shared" ca="1" si="89"/>
        <v>0</v>
      </c>
      <c r="S796" s="21"/>
      <c r="T796" s="21"/>
    </row>
    <row r="797" spans="7:20">
      <c r="G797" s="146">
        <v>791</v>
      </c>
      <c r="H797" s="28">
        <f>ROUND('Consumo Real CadÚnico - MAI2018'!P797,0)</f>
        <v>0</v>
      </c>
      <c r="I797" s="28">
        <f>ROUND('Consumo Real CadÚnico - MAI2018'!N797,0)</f>
        <v>0</v>
      </c>
      <c r="J797" s="146">
        <v>100</v>
      </c>
      <c r="K797" s="114">
        <v>0</v>
      </c>
      <c r="L797" s="2">
        <f t="shared" si="84"/>
        <v>11.708730515625</v>
      </c>
      <c r="M797" s="2">
        <f t="shared" ca="1" si="90"/>
        <v>8940.1861568437507</v>
      </c>
      <c r="N797" s="2">
        <f t="shared" ca="1" si="87"/>
        <v>8940.1861568437507</v>
      </c>
      <c r="O797" s="2">
        <f t="shared" ca="1" si="88"/>
        <v>17880.372313687501</v>
      </c>
      <c r="P797" s="2">
        <f t="shared" ca="1" si="85"/>
        <v>0</v>
      </c>
      <c r="Q797" s="2">
        <f t="shared" ca="1" si="86"/>
        <v>0</v>
      </c>
      <c r="R797" s="2">
        <f t="shared" ca="1" si="89"/>
        <v>0</v>
      </c>
      <c r="S797" s="21"/>
      <c r="T797" s="21"/>
    </row>
    <row r="798" spans="7:20">
      <c r="G798" s="146">
        <v>792</v>
      </c>
      <c r="H798" s="28">
        <f>ROUND('Consumo Real CadÚnico - MAI2018'!P798,0)</f>
        <v>0</v>
      </c>
      <c r="I798" s="28">
        <f>ROUND('Consumo Real CadÚnico - MAI2018'!N798,0)</f>
        <v>0</v>
      </c>
      <c r="J798" s="146">
        <v>100</v>
      </c>
      <c r="K798" s="2">
        <v>0</v>
      </c>
      <c r="L798" s="2">
        <f t="shared" si="84"/>
        <v>11.708730515625</v>
      </c>
      <c r="M798" s="2">
        <f t="shared" ca="1" si="90"/>
        <v>8951.8948873593763</v>
      </c>
      <c r="N798" s="2">
        <f t="shared" ca="1" si="87"/>
        <v>8951.8948873593763</v>
      </c>
      <c r="O798" s="2">
        <f t="shared" ca="1" si="88"/>
        <v>17903.789774718753</v>
      </c>
      <c r="P798" s="2">
        <f t="shared" ca="1" si="85"/>
        <v>0</v>
      </c>
      <c r="Q798" s="2">
        <f t="shared" ca="1" si="86"/>
        <v>0</v>
      </c>
      <c r="R798" s="2">
        <f t="shared" ca="1" si="89"/>
        <v>0</v>
      </c>
      <c r="S798" s="21"/>
      <c r="T798" s="21"/>
    </row>
    <row r="799" spans="7:20">
      <c r="G799" s="146">
        <v>793</v>
      </c>
      <c r="H799" s="28">
        <f>ROUND('Consumo Real CadÚnico - MAI2018'!P799,0)</f>
        <v>0</v>
      </c>
      <c r="I799" s="28">
        <f>ROUND('Consumo Real CadÚnico - MAI2018'!N799,0)</f>
        <v>0</v>
      </c>
      <c r="J799" s="146">
        <v>100</v>
      </c>
      <c r="K799" s="114">
        <v>0</v>
      </c>
      <c r="L799" s="2">
        <f t="shared" si="84"/>
        <v>11.708730515625</v>
      </c>
      <c r="M799" s="2">
        <f t="shared" ca="1" si="90"/>
        <v>8963.6036178750001</v>
      </c>
      <c r="N799" s="2">
        <f t="shared" ca="1" si="87"/>
        <v>8963.6036178750001</v>
      </c>
      <c r="O799" s="2">
        <f t="shared" ca="1" si="88"/>
        <v>17927.20723575</v>
      </c>
      <c r="P799" s="2">
        <f t="shared" ca="1" si="85"/>
        <v>0</v>
      </c>
      <c r="Q799" s="2">
        <f t="shared" ca="1" si="86"/>
        <v>0</v>
      </c>
      <c r="R799" s="2">
        <f t="shared" ca="1" si="89"/>
        <v>0</v>
      </c>
      <c r="S799" s="21"/>
      <c r="T799" s="21"/>
    </row>
    <row r="800" spans="7:20">
      <c r="G800" s="146">
        <v>794</v>
      </c>
      <c r="H800" s="28">
        <f>ROUND('Consumo Real CadÚnico - MAI2018'!P800,0)</f>
        <v>0</v>
      </c>
      <c r="I800" s="28">
        <f>ROUND('Consumo Real CadÚnico - MAI2018'!N800,0)</f>
        <v>0</v>
      </c>
      <c r="J800" s="146">
        <v>100</v>
      </c>
      <c r="K800" s="2">
        <v>0</v>
      </c>
      <c r="L800" s="2">
        <f t="shared" si="84"/>
        <v>11.708730515625</v>
      </c>
      <c r="M800" s="2">
        <f t="shared" ca="1" si="90"/>
        <v>8975.3123483906256</v>
      </c>
      <c r="N800" s="2">
        <f t="shared" ca="1" si="87"/>
        <v>8975.3123483906256</v>
      </c>
      <c r="O800" s="2">
        <f t="shared" ca="1" si="88"/>
        <v>17950.624696781251</v>
      </c>
      <c r="P800" s="2">
        <f t="shared" ca="1" si="85"/>
        <v>0</v>
      </c>
      <c r="Q800" s="2">
        <f t="shared" ca="1" si="86"/>
        <v>0</v>
      </c>
      <c r="R800" s="2">
        <f t="shared" ca="1" si="89"/>
        <v>0</v>
      </c>
      <c r="S800" s="21"/>
      <c r="T800" s="21"/>
    </row>
    <row r="801" spans="7:20">
      <c r="G801" s="146">
        <v>795</v>
      </c>
      <c r="H801" s="28">
        <f>ROUND('Consumo Real CadÚnico - MAI2018'!P801,0)</f>
        <v>0</v>
      </c>
      <c r="I801" s="28">
        <f>ROUND('Consumo Real CadÚnico - MAI2018'!N801,0)</f>
        <v>0</v>
      </c>
      <c r="J801" s="146">
        <v>100</v>
      </c>
      <c r="K801" s="114">
        <v>0</v>
      </c>
      <c r="L801" s="2">
        <f t="shared" si="84"/>
        <v>11.708730515625</v>
      </c>
      <c r="M801" s="2">
        <f t="shared" ca="1" si="90"/>
        <v>8987.0210789062512</v>
      </c>
      <c r="N801" s="2">
        <f t="shared" ca="1" si="87"/>
        <v>8987.0210789062512</v>
      </c>
      <c r="O801" s="2">
        <f t="shared" ca="1" si="88"/>
        <v>17974.042157812502</v>
      </c>
      <c r="P801" s="2">
        <f t="shared" ca="1" si="85"/>
        <v>0</v>
      </c>
      <c r="Q801" s="2">
        <f t="shared" ca="1" si="86"/>
        <v>0</v>
      </c>
      <c r="R801" s="2">
        <f t="shared" ca="1" si="89"/>
        <v>0</v>
      </c>
      <c r="S801" s="21"/>
      <c r="T801" s="21"/>
    </row>
    <row r="802" spans="7:20">
      <c r="G802" s="146">
        <v>796</v>
      </c>
      <c r="H802" s="28">
        <f>ROUND('Consumo Real CadÚnico - MAI2018'!P802,0)</f>
        <v>0</v>
      </c>
      <c r="I802" s="28">
        <f>ROUND('Consumo Real CadÚnico - MAI2018'!N802,0)</f>
        <v>0</v>
      </c>
      <c r="J802" s="146">
        <v>100</v>
      </c>
      <c r="K802" s="2">
        <v>0</v>
      </c>
      <c r="L802" s="2">
        <f t="shared" si="84"/>
        <v>11.708730515625</v>
      </c>
      <c r="M802" s="2">
        <f t="shared" ca="1" si="90"/>
        <v>8998.729809421875</v>
      </c>
      <c r="N802" s="2">
        <f t="shared" ca="1" si="87"/>
        <v>8998.729809421875</v>
      </c>
      <c r="O802" s="2">
        <f t="shared" ca="1" si="88"/>
        <v>17997.45961884375</v>
      </c>
      <c r="P802" s="2">
        <f t="shared" ca="1" si="85"/>
        <v>0</v>
      </c>
      <c r="Q802" s="2">
        <f t="shared" ca="1" si="86"/>
        <v>0</v>
      </c>
      <c r="R802" s="2">
        <f t="shared" ca="1" si="89"/>
        <v>0</v>
      </c>
      <c r="S802" s="21"/>
      <c r="T802" s="21"/>
    </row>
    <row r="803" spans="7:20">
      <c r="G803" s="146">
        <v>797</v>
      </c>
      <c r="H803" s="28">
        <f>ROUND('Consumo Real CadÚnico - MAI2018'!P803,0)</f>
        <v>0</v>
      </c>
      <c r="I803" s="28">
        <f>ROUND('Consumo Real CadÚnico - MAI2018'!N803,0)</f>
        <v>0</v>
      </c>
      <c r="J803" s="146">
        <v>100</v>
      </c>
      <c r="K803" s="114">
        <v>0</v>
      </c>
      <c r="L803" s="2">
        <f t="shared" si="84"/>
        <v>11.708730515625</v>
      </c>
      <c r="M803" s="2">
        <f t="shared" ca="1" si="90"/>
        <v>9010.4385399375005</v>
      </c>
      <c r="N803" s="2">
        <f t="shared" ca="1" si="87"/>
        <v>9010.4385399375005</v>
      </c>
      <c r="O803" s="2">
        <f t="shared" ca="1" si="88"/>
        <v>18020.877079875001</v>
      </c>
      <c r="P803" s="2">
        <f t="shared" ca="1" si="85"/>
        <v>0</v>
      </c>
      <c r="Q803" s="2">
        <f t="shared" ca="1" si="86"/>
        <v>0</v>
      </c>
      <c r="R803" s="2">
        <f t="shared" ca="1" si="89"/>
        <v>0</v>
      </c>
      <c r="S803" s="21"/>
      <c r="T803" s="21"/>
    </row>
    <row r="804" spans="7:20">
      <c r="G804" s="146">
        <v>798</v>
      </c>
      <c r="H804" s="28">
        <f>ROUND('Consumo Real CadÚnico - MAI2018'!P804,0)</f>
        <v>0</v>
      </c>
      <c r="I804" s="28">
        <f>ROUND('Consumo Real CadÚnico - MAI2018'!N804,0)</f>
        <v>0</v>
      </c>
      <c r="J804" s="146">
        <v>100</v>
      </c>
      <c r="K804" s="2">
        <v>0</v>
      </c>
      <c r="L804" s="2">
        <f t="shared" si="84"/>
        <v>11.708730515625</v>
      </c>
      <c r="M804" s="2">
        <f t="shared" ca="1" si="90"/>
        <v>9022.1472704531261</v>
      </c>
      <c r="N804" s="2">
        <f t="shared" ca="1" si="87"/>
        <v>9022.1472704531261</v>
      </c>
      <c r="O804" s="2">
        <f t="shared" ca="1" si="88"/>
        <v>18044.294540906252</v>
      </c>
      <c r="P804" s="2">
        <f t="shared" ca="1" si="85"/>
        <v>0</v>
      </c>
      <c r="Q804" s="2">
        <f t="shared" ca="1" si="86"/>
        <v>0</v>
      </c>
      <c r="R804" s="2">
        <f t="shared" ca="1" si="89"/>
        <v>0</v>
      </c>
      <c r="S804" s="21"/>
      <c r="T804" s="21"/>
    </row>
    <row r="805" spans="7:20">
      <c r="G805" s="146">
        <v>799</v>
      </c>
      <c r="H805" s="28">
        <f>ROUND('Consumo Real CadÚnico - MAI2018'!P805,0)</f>
        <v>0</v>
      </c>
      <c r="I805" s="28">
        <f>ROUND('Consumo Real CadÚnico - MAI2018'!N805,0)</f>
        <v>0</v>
      </c>
      <c r="J805" s="146">
        <v>100</v>
      </c>
      <c r="K805" s="114">
        <v>0</v>
      </c>
      <c r="L805" s="2">
        <f t="shared" si="84"/>
        <v>11.708730515625</v>
      </c>
      <c r="M805" s="2">
        <f t="shared" ca="1" si="90"/>
        <v>9033.8560009687499</v>
      </c>
      <c r="N805" s="2">
        <f t="shared" ca="1" si="87"/>
        <v>9033.8560009687499</v>
      </c>
      <c r="O805" s="2">
        <f t="shared" ca="1" si="88"/>
        <v>18067.7120019375</v>
      </c>
      <c r="P805" s="2">
        <f t="shared" ca="1" si="85"/>
        <v>0</v>
      </c>
      <c r="Q805" s="2">
        <f t="shared" ca="1" si="86"/>
        <v>0</v>
      </c>
      <c r="R805" s="2">
        <f t="shared" ca="1" si="89"/>
        <v>0</v>
      </c>
      <c r="S805" s="21"/>
      <c r="T805" s="21"/>
    </row>
    <row r="806" spans="7:20">
      <c r="G806" s="146">
        <v>800</v>
      </c>
      <c r="H806" s="28">
        <f>ROUND('Consumo Real CadÚnico - MAI2018'!P806,0)</f>
        <v>0</v>
      </c>
      <c r="I806" s="28">
        <f>ROUND('Consumo Real CadÚnico - MAI2018'!N806,0)</f>
        <v>0</v>
      </c>
      <c r="J806" s="146">
        <v>100</v>
      </c>
      <c r="K806" s="2">
        <v>0</v>
      </c>
      <c r="L806" s="2">
        <f t="shared" si="84"/>
        <v>11.708730515625</v>
      </c>
      <c r="M806" s="2">
        <f t="shared" ca="1" si="90"/>
        <v>9045.5647314843754</v>
      </c>
      <c r="N806" s="2">
        <f t="shared" ca="1" si="87"/>
        <v>9045.5647314843754</v>
      </c>
      <c r="O806" s="2">
        <f t="shared" ca="1" si="88"/>
        <v>18091.129462968751</v>
      </c>
      <c r="P806" s="2">
        <f t="shared" ca="1" si="85"/>
        <v>0</v>
      </c>
      <c r="Q806" s="2">
        <f t="shared" ca="1" si="86"/>
        <v>0</v>
      </c>
      <c r="R806" s="2">
        <f t="shared" ca="1" si="89"/>
        <v>0</v>
      </c>
      <c r="S806" s="21"/>
      <c r="T806" s="21"/>
    </row>
    <row r="807" spans="7:20">
      <c r="G807" s="146">
        <v>801</v>
      </c>
      <c r="H807" s="28">
        <f>ROUND('Consumo Real CadÚnico - MAI2018'!P807,0)</f>
        <v>0</v>
      </c>
      <c r="I807" s="28">
        <f>ROUND('Consumo Real CadÚnico - MAI2018'!N807,0)</f>
        <v>0</v>
      </c>
      <c r="J807" s="146">
        <v>100</v>
      </c>
      <c r="K807" s="114">
        <v>0</v>
      </c>
      <c r="L807" s="2">
        <f t="shared" si="84"/>
        <v>11.708730515625</v>
      </c>
      <c r="M807" s="2">
        <f t="shared" ca="1" si="90"/>
        <v>9057.273462000001</v>
      </c>
      <c r="N807" s="2">
        <f t="shared" ca="1" si="87"/>
        <v>9057.273462000001</v>
      </c>
      <c r="O807" s="2">
        <f t="shared" ca="1" si="88"/>
        <v>18114.546924000002</v>
      </c>
      <c r="P807" s="2">
        <f t="shared" ca="1" si="85"/>
        <v>0</v>
      </c>
      <c r="Q807" s="2">
        <f t="shared" ca="1" si="86"/>
        <v>0</v>
      </c>
      <c r="R807" s="2">
        <f t="shared" ca="1" si="89"/>
        <v>0</v>
      </c>
      <c r="S807" s="21"/>
      <c r="T807" s="21"/>
    </row>
    <row r="808" spans="7:20">
      <c r="G808" s="146">
        <v>802</v>
      </c>
      <c r="H808" s="28">
        <f>ROUND('Consumo Real CadÚnico - MAI2018'!P808,0)</f>
        <v>0</v>
      </c>
      <c r="I808" s="28">
        <f>ROUND('Consumo Real CadÚnico - MAI2018'!N808,0)</f>
        <v>0</v>
      </c>
      <c r="J808" s="146">
        <v>100</v>
      </c>
      <c r="K808" s="2">
        <v>0</v>
      </c>
      <c r="L808" s="2">
        <f t="shared" si="84"/>
        <v>11.708730515625</v>
      </c>
      <c r="M808" s="2">
        <f t="shared" ca="1" si="90"/>
        <v>9068.9821925156248</v>
      </c>
      <c r="N808" s="2">
        <f t="shared" ca="1" si="87"/>
        <v>9068.9821925156248</v>
      </c>
      <c r="O808" s="2">
        <f t="shared" ca="1" si="88"/>
        <v>18137.96438503125</v>
      </c>
      <c r="P808" s="2">
        <f t="shared" ca="1" si="85"/>
        <v>0</v>
      </c>
      <c r="Q808" s="2">
        <f t="shared" ca="1" si="86"/>
        <v>0</v>
      </c>
      <c r="R808" s="2">
        <f t="shared" ca="1" si="89"/>
        <v>0</v>
      </c>
      <c r="S808" s="21"/>
      <c r="T808" s="21"/>
    </row>
    <row r="809" spans="7:20">
      <c r="G809" s="146">
        <v>803</v>
      </c>
      <c r="H809" s="28">
        <f>ROUND('Consumo Real CadÚnico - MAI2018'!P809,0)</f>
        <v>0</v>
      </c>
      <c r="I809" s="28">
        <f>ROUND('Consumo Real CadÚnico - MAI2018'!N809,0)</f>
        <v>0</v>
      </c>
      <c r="J809" s="146">
        <v>100</v>
      </c>
      <c r="K809" s="114">
        <v>0</v>
      </c>
      <c r="L809" s="2">
        <f t="shared" si="84"/>
        <v>11.708730515625</v>
      </c>
      <c r="M809" s="2">
        <f t="shared" ca="1" si="90"/>
        <v>9080.6909230312503</v>
      </c>
      <c r="N809" s="2">
        <f t="shared" ca="1" si="87"/>
        <v>9080.6909230312503</v>
      </c>
      <c r="O809" s="2">
        <f t="shared" ca="1" si="88"/>
        <v>18161.381846062501</v>
      </c>
      <c r="P809" s="2">
        <f t="shared" ca="1" si="85"/>
        <v>0</v>
      </c>
      <c r="Q809" s="2">
        <f t="shared" ca="1" si="86"/>
        <v>0</v>
      </c>
      <c r="R809" s="2">
        <f t="shared" ca="1" si="89"/>
        <v>0</v>
      </c>
      <c r="S809" s="21"/>
      <c r="T809" s="21"/>
    </row>
    <row r="810" spans="7:20">
      <c r="G810" s="146">
        <v>804</v>
      </c>
      <c r="H810" s="28">
        <f>ROUND('Consumo Real CadÚnico - MAI2018'!P810,0)</f>
        <v>0</v>
      </c>
      <c r="I810" s="28">
        <f>ROUND('Consumo Real CadÚnico - MAI2018'!N810,0)</f>
        <v>0</v>
      </c>
      <c r="J810" s="146">
        <v>100</v>
      </c>
      <c r="K810" s="2">
        <v>0</v>
      </c>
      <c r="L810" s="2">
        <f t="shared" si="84"/>
        <v>11.708730515625</v>
      </c>
      <c r="M810" s="2">
        <f t="shared" ca="1" si="90"/>
        <v>9092.3996535468759</v>
      </c>
      <c r="N810" s="2">
        <f t="shared" ca="1" si="87"/>
        <v>9092.3996535468759</v>
      </c>
      <c r="O810" s="2">
        <f t="shared" ca="1" si="88"/>
        <v>18184.799307093752</v>
      </c>
      <c r="P810" s="2">
        <f t="shared" ca="1" si="85"/>
        <v>0</v>
      </c>
      <c r="Q810" s="2">
        <f t="shared" ca="1" si="86"/>
        <v>0</v>
      </c>
      <c r="R810" s="2">
        <f t="shared" ca="1" si="89"/>
        <v>0</v>
      </c>
      <c r="S810" s="21"/>
      <c r="T810" s="21"/>
    </row>
    <row r="811" spans="7:20">
      <c r="G811" s="146">
        <v>805</v>
      </c>
      <c r="H811" s="28">
        <f>ROUND('Consumo Real CadÚnico - MAI2018'!P811,0)</f>
        <v>0</v>
      </c>
      <c r="I811" s="28">
        <f>ROUND('Consumo Real CadÚnico - MAI2018'!N811,0)</f>
        <v>0</v>
      </c>
      <c r="J811" s="146">
        <v>100</v>
      </c>
      <c r="K811" s="114">
        <v>0</v>
      </c>
      <c r="L811" s="2">
        <f t="shared" si="84"/>
        <v>11.708730515625</v>
      </c>
      <c r="M811" s="2">
        <f t="shared" ca="1" si="90"/>
        <v>9104.1083840625015</v>
      </c>
      <c r="N811" s="2">
        <f t="shared" ca="1" si="87"/>
        <v>9104.1083840625015</v>
      </c>
      <c r="O811" s="2">
        <f t="shared" ca="1" si="88"/>
        <v>18208.216768125003</v>
      </c>
      <c r="P811" s="2">
        <f t="shared" ca="1" si="85"/>
        <v>0</v>
      </c>
      <c r="Q811" s="2">
        <f t="shared" ca="1" si="86"/>
        <v>0</v>
      </c>
      <c r="R811" s="2">
        <f t="shared" ca="1" si="89"/>
        <v>0</v>
      </c>
      <c r="S811" s="21"/>
      <c r="T811" s="21"/>
    </row>
    <row r="812" spans="7:20">
      <c r="G812" s="146">
        <v>806</v>
      </c>
      <c r="H812" s="28">
        <f>ROUND('Consumo Real CadÚnico - MAI2018'!P812,0)</f>
        <v>0</v>
      </c>
      <c r="I812" s="28">
        <f>ROUND('Consumo Real CadÚnico - MAI2018'!N812,0)</f>
        <v>0</v>
      </c>
      <c r="J812" s="146">
        <v>100</v>
      </c>
      <c r="K812" s="2">
        <v>0</v>
      </c>
      <c r="L812" s="2">
        <f t="shared" si="84"/>
        <v>11.708730515625</v>
      </c>
      <c r="M812" s="2">
        <f t="shared" ca="1" si="90"/>
        <v>9115.8171145781253</v>
      </c>
      <c r="N812" s="2">
        <f t="shared" ca="1" si="87"/>
        <v>9115.8171145781253</v>
      </c>
      <c r="O812" s="2">
        <f t="shared" ca="1" si="88"/>
        <v>18231.634229156251</v>
      </c>
      <c r="P812" s="2">
        <f t="shared" ca="1" si="85"/>
        <v>0</v>
      </c>
      <c r="Q812" s="2">
        <f t="shared" ca="1" si="86"/>
        <v>0</v>
      </c>
      <c r="R812" s="2">
        <f t="shared" ca="1" si="89"/>
        <v>0</v>
      </c>
      <c r="S812" s="21"/>
      <c r="T812" s="21"/>
    </row>
    <row r="813" spans="7:20">
      <c r="G813" s="146">
        <v>807</v>
      </c>
      <c r="H813" s="28">
        <f>ROUND('Consumo Real CadÚnico - MAI2018'!P813,0)</f>
        <v>0</v>
      </c>
      <c r="I813" s="28">
        <f>ROUND('Consumo Real CadÚnico - MAI2018'!N813,0)</f>
        <v>0</v>
      </c>
      <c r="J813" s="146">
        <v>100</v>
      </c>
      <c r="K813" s="114">
        <v>0</v>
      </c>
      <c r="L813" s="2">
        <f t="shared" si="84"/>
        <v>11.708730515625</v>
      </c>
      <c r="M813" s="2">
        <f t="shared" ca="1" si="90"/>
        <v>9127.5258450937508</v>
      </c>
      <c r="N813" s="2">
        <f t="shared" ca="1" si="87"/>
        <v>9127.5258450937508</v>
      </c>
      <c r="O813" s="2">
        <f t="shared" ca="1" si="88"/>
        <v>18255.051690187502</v>
      </c>
      <c r="P813" s="2">
        <f t="shared" ca="1" si="85"/>
        <v>0</v>
      </c>
      <c r="Q813" s="2">
        <f t="shared" ca="1" si="86"/>
        <v>0</v>
      </c>
      <c r="R813" s="2">
        <f t="shared" ca="1" si="89"/>
        <v>0</v>
      </c>
      <c r="S813" s="21"/>
      <c r="T813" s="21"/>
    </row>
    <row r="814" spans="7:20">
      <c r="G814" s="146">
        <v>808</v>
      </c>
      <c r="H814" s="28">
        <f>ROUND('Consumo Real CadÚnico - MAI2018'!P814,0)</f>
        <v>0</v>
      </c>
      <c r="I814" s="28">
        <f>ROUND('Consumo Real CadÚnico - MAI2018'!N814,0)</f>
        <v>0</v>
      </c>
      <c r="J814" s="146">
        <v>100</v>
      </c>
      <c r="K814" s="2">
        <v>0</v>
      </c>
      <c r="L814" s="2">
        <f t="shared" si="84"/>
        <v>11.708730515625</v>
      </c>
      <c r="M814" s="2">
        <f t="shared" ca="1" si="90"/>
        <v>9139.2345756093764</v>
      </c>
      <c r="N814" s="2">
        <f t="shared" ca="1" si="87"/>
        <v>9139.2345756093764</v>
      </c>
      <c r="O814" s="2">
        <f t="shared" ca="1" si="88"/>
        <v>18278.469151218753</v>
      </c>
      <c r="P814" s="2">
        <f t="shared" ca="1" si="85"/>
        <v>0</v>
      </c>
      <c r="Q814" s="2">
        <f t="shared" ca="1" si="86"/>
        <v>0</v>
      </c>
      <c r="R814" s="2">
        <f t="shared" ca="1" si="89"/>
        <v>0</v>
      </c>
      <c r="S814" s="21"/>
      <c r="T814" s="21"/>
    </row>
    <row r="815" spans="7:20">
      <c r="G815" s="146">
        <v>809</v>
      </c>
      <c r="H815" s="28">
        <f>ROUND('Consumo Real CadÚnico - MAI2018'!P815,0)</f>
        <v>0</v>
      </c>
      <c r="I815" s="28">
        <f>ROUND('Consumo Real CadÚnico - MAI2018'!N815,0)</f>
        <v>0</v>
      </c>
      <c r="J815" s="146">
        <v>100</v>
      </c>
      <c r="K815" s="114">
        <v>0</v>
      </c>
      <c r="L815" s="2">
        <f t="shared" si="84"/>
        <v>11.708730515625</v>
      </c>
      <c r="M815" s="2">
        <f t="shared" ca="1" si="90"/>
        <v>9150.9433061250002</v>
      </c>
      <c r="N815" s="2">
        <f t="shared" ca="1" si="87"/>
        <v>9150.9433061250002</v>
      </c>
      <c r="O815" s="2">
        <f t="shared" ca="1" si="88"/>
        <v>18301.88661225</v>
      </c>
      <c r="P815" s="2">
        <f t="shared" ca="1" si="85"/>
        <v>0</v>
      </c>
      <c r="Q815" s="2">
        <f t="shared" ca="1" si="86"/>
        <v>0</v>
      </c>
      <c r="R815" s="2">
        <f t="shared" ca="1" si="89"/>
        <v>0</v>
      </c>
      <c r="S815" s="21"/>
      <c r="T815" s="21"/>
    </row>
    <row r="816" spans="7:20">
      <c r="G816" s="146">
        <v>810</v>
      </c>
      <c r="H816" s="28">
        <f>ROUND('Consumo Real CadÚnico - MAI2018'!P816,0)</f>
        <v>0</v>
      </c>
      <c r="I816" s="28">
        <f>ROUND('Consumo Real CadÚnico - MAI2018'!N816,0)</f>
        <v>0</v>
      </c>
      <c r="J816" s="146">
        <v>100</v>
      </c>
      <c r="K816" s="2">
        <v>0</v>
      </c>
      <c r="L816" s="2">
        <f t="shared" si="84"/>
        <v>11.708730515625</v>
      </c>
      <c r="M816" s="2">
        <f t="shared" ca="1" si="90"/>
        <v>9162.6520366406257</v>
      </c>
      <c r="N816" s="2">
        <f t="shared" ca="1" si="87"/>
        <v>9162.6520366406257</v>
      </c>
      <c r="O816" s="2">
        <f t="shared" ca="1" si="88"/>
        <v>18325.304073281251</v>
      </c>
      <c r="P816" s="2">
        <f t="shared" ca="1" si="85"/>
        <v>0</v>
      </c>
      <c r="Q816" s="2">
        <f t="shared" ca="1" si="86"/>
        <v>0</v>
      </c>
      <c r="R816" s="2">
        <f t="shared" ca="1" si="89"/>
        <v>0</v>
      </c>
      <c r="S816" s="21"/>
      <c r="T816" s="21"/>
    </row>
    <row r="817" spans="7:20">
      <c r="G817" s="146">
        <v>811</v>
      </c>
      <c r="H817" s="28">
        <f>ROUND('Consumo Real CadÚnico - MAI2018'!P817,0)</f>
        <v>0</v>
      </c>
      <c r="I817" s="28">
        <f>ROUND('Consumo Real CadÚnico - MAI2018'!N817,0)</f>
        <v>0</v>
      </c>
      <c r="J817" s="146">
        <v>100</v>
      </c>
      <c r="K817" s="114">
        <v>0</v>
      </c>
      <c r="L817" s="2">
        <f t="shared" si="84"/>
        <v>11.708730515625</v>
      </c>
      <c r="M817" s="2">
        <f t="shared" ca="1" si="90"/>
        <v>9174.3607671562513</v>
      </c>
      <c r="N817" s="2">
        <f t="shared" ca="1" si="87"/>
        <v>9174.3607671562513</v>
      </c>
      <c r="O817" s="2">
        <f t="shared" ca="1" si="88"/>
        <v>18348.721534312503</v>
      </c>
      <c r="P817" s="2">
        <f t="shared" ca="1" si="85"/>
        <v>0</v>
      </c>
      <c r="Q817" s="2">
        <f t="shared" ca="1" si="86"/>
        <v>0</v>
      </c>
      <c r="R817" s="2">
        <f t="shared" ca="1" si="89"/>
        <v>0</v>
      </c>
      <c r="S817" s="21"/>
      <c r="T817" s="21"/>
    </row>
    <row r="818" spans="7:20">
      <c r="G818" s="146">
        <v>812</v>
      </c>
      <c r="H818" s="28">
        <f>ROUND('Consumo Real CadÚnico - MAI2018'!P818,0)</f>
        <v>0</v>
      </c>
      <c r="I818" s="28">
        <f>ROUND('Consumo Real CadÚnico - MAI2018'!N818,0)</f>
        <v>0</v>
      </c>
      <c r="J818" s="146">
        <v>100</v>
      </c>
      <c r="K818" s="2">
        <v>0</v>
      </c>
      <c r="L818" s="2">
        <f t="shared" si="84"/>
        <v>11.708730515625</v>
      </c>
      <c r="M818" s="2">
        <f t="shared" ca="1" si="90"/>
        <v>9186.0694976718751</v>
      </c>
      <c r="N818" s="2">
        <f t="shared" ca="1" si="87"/>
        <v>9186.0694976718751</v>
      </c>
      <c r="O818" s="2">
        <f t="shared" ca="1" si="88"/>
        <v>18372.13899534375</v>
      </c>
      <c r="P818" s="2">
        <f t="shared" ca="1" si="85"/>
        <v>0</v>
      </c>
      <c r="Q818" s="2">
        <f t="shared" ca="1" si="86"/>
        <v>0</v>
      </c>
      <c r="R818" s="2">
        <f t="shared" ca="1" si="89"/>
        <v>0</v>
      </c>
      <c r="S818" s="21"/>
      <c r="T818" s="21"/>
    </row>
    <row r="819" spans="7:20">
      <c r="G819" s="146">
        <v>813</v>
      </c>
      <c r="H819" s="28">
        <f>ROUND('Consumo Real CadÚnico - MAI2018'!P819,0)</f>
        <v>0</v>
      </c>
      <c r="I819" s="28">
        <f>ROUND('Consumo Real CadÚnico - MAI2018'!N819,0)</f>
        <v>0</v>
      </c>
      <c r="J819" s="146">
        <v>100</v>
      </c>
      <c r="K819" s="114">
        <v>0</v>
      </c>
      <c r="L819" s="2">
        <f t="shared" si="84"/>
        <v>11.708730515625</v>
      </c>
      <c r="M819" s="2">
        <f t="shared" ca="1" si="90"/>
        <v>9197.7782281875006</v>
      </c>
      <c r="N819" s="2">
        <f t="shared" ca="1" si="87"/>
        <v>9197.7782281875006</v>
      </c>
      <c r="O819" s="2">
        <f t="shared" ca="1" si="88"/>
        <v>18395.556456375001</v>
      </c>
      <c r="P819" s="2">
        <f t="shared" ca="1" si="85"/>
        <v>0</v>
      </c>
      <c r="Q819" s="2">
        <f t="shared" ca="1" si="86"/>
        <v>0</v>
      </c>
      <c r="R819" s="2">
        <f t="shared" ca="1" si="89"/>
        <v>0</v>
      </c>
      <c r="S819" s="21"/>
      <c r="T819" s="21"/>
    </row>
    <row r="820" spans="7:20">
      <c r="G820" s="146">
        <v>814</v>
      </c>
      <c r="H820" s="28">
        <f>ROUND('Consumo Real CadÚnico - MAI2018'!P820,0)</f>
        <v>0</v>
      </c>
      <c r="I820" s="28">
        <f>ROUND('Consumo Real CadÚnico - MAI2018'!N820,0)</f>
        <v>0</v>
      </c>
      <c r="J820" s="146">
        <v>100</v>
      </c>
      <c r="K820" s="2">
        <v>0</v>
      </c>
      <c r="L820" s="2">
        <f t="shared" si="84"/>
        <v>11.708730515625</v>
      </c>
      <c r="M820" s="2">
        <f t="shared" ca="1" si="90"/>
        <v>9209.4869587031262</v>
      </c>
      <c r="N820" s="2">
        <f t="shared" ca="1" si="87"/>
        <v>9209.4869587031262</v>
      </c>
      <c r="O820" s="2">
        <f t="shared" ca="1" si="88"/>
        <v>18418.973917406252</v>
      </c>
      <c r="P820" s="2">
        <f t="shared" ca="1" si="85"/>
        <v>0</v>
      </c>
      <c r="Q820" s="2">
        <f t="shared" ca="1" si="86"/>
        <v>0</v>
      </c>
      <c r="R820" s="2">
        <f t="shared" ca="1" si="89"/>
        <v>0</v>
      </c>
      <c r="S820" s="21"/>
      <c r="T820" s="21"/>
    </row>
    <row r="821" spans="7:20">
      <c r="G821" s="146">
        <v>815</v>
      </c>
      <c r="H821" s="28">
        <f>ROUND('Consumo Real CadÚnico - MAI2018'!P821,0)</f>
        <v>0</v>
      </c>
      <c r="I821" s="28">
        <f>ROUND('Consumo Real CadÚnico - MAI2018'!N821,0)</f>
        <v>0</v>
      </c>
      <c r="J821" s="146">
        <v>100</v>
      </c>
      <c r="K821" s="114">
        <v>0</v>
      </c>
      <c r="L821" s="2">
        <f t="shared" si="84"/>
        <v>11.708730515625</v>
      </c>
      <c r="M821" s="2">
        <f t="shared" ca="1" si="90"/>
        <v>9221.19568921875</v>
      </c>
      <c r="N821" s="2">
        <f t="shared" ca="1" si="87"/>
        <v>9221.19568921875</v>
      </c>
      <c r="O821" s="2">
        <f t="shared" ca="1" si="88"/>
        <v>18442.3913784375</v>
      </c>
      <c r="P821" s="2">
        <f t="shared" ca="1" si="85"/>
        <v>0</v>
      </c>
      <c r="Q821" s="2">
        <f t="shared" ca="1" si="86"/>
        <v>0</v>
      </c>
      <c r="R821" s="2">
        <f t="shared" ca="1" si="89"/>
        <v>0</v>
      </c>
      <c r="S821" s="21"/>
      <c r="T821" s="21"/>
    </row>
    <row r="822" spans="7:20">
      <c r="G822" s="146">
        <v>816</v>
      </c>
      <c r="H822" s="28">
        <f>ROUND('Consumo Real CadÚnico - MAI2018'!P822,0)</f>
        <v>0</v>
      </c>
      <c r="I822" s="28">
        <f>ROUND('Consumo Real CadÚnico - MAI2018'!N822,0)</f>
        <v>0</v>
      </c>
      <c r="J822" s="146">
        <v>100</v>
      </c>
      <c r="K822" s="2">
        <v>0</v>
      </c>
      <c r="L822" s="2">
        <f t="shared" si="84"/>
        <v>11.708730515625</v>
      </c>
      <c r="M822" s="2">
        <f t="shared" ca="1" si="90"/>
        <v>9232.9044197343756</v>
      </c>
      <c r="N822" s="2">
        <f t="shared" ca="1" si="87"/>
        <v>9232.9044197343756</v>
      </c>
      <c r="O822" s="2">
        <f t="shared" ca="1" si="88"/>
        <v>18465.808839468751</v>
      </c>
      <c r="P822" s="2">
        <f t="shared" ca="1" si="85"/>
        <v>0</v>
      </c>
      <c r="Q822" s="2">
        <f t="shared" ca="1" si="86"/>
        <v>0</v>
      </c>
      <c r="R822" s="2">
        <f t="shared" ca="1" si="89"/>
        <v>0</v>
      </c>
      <c r="S822" s="21"/>
      <c r="T822" s="21"/>
    </row>
    <row r="823" spans="7:20">
      <c r="G823" s="146">
        <v>817</v>
      </c>
      <c r="H823" s="28">
        <f>ROUND('Consumo Real CadÚnico - MAI2018'!P823,0)</f>
        <v>0</v>
      </c>
      <c r="I823" s="28">
        <f>ROUND('Consumo Real CadÚnico - MAI2018'!N823,0)</f>
        <v>0</v>
      </c>
      <c r="J823" s="146">
        <v>100</v>
      </c>
      <c r="K823" s="114">
        <v>0</v>
      </c>
      <c r="L823" s="2">
        <f t="shared" si="84"/>
        <v>11.708730515625</v>
      </c>
      <c r="M823" s="2">
        <f t="shared" ca="1" si="90"/>
        <v>9244.6131502500011</v>
      </c>
      <c r="N823" s="2">
        <f t="shared" ca="1" si="87"/>
        <v>9244.6131502500011</v>
      </c>
      <c r="O823" s="2">
        <f t="shared" ca="1" si="88"/>
        <v>18489.226300500002</v>
      </c>
      <c r="P823" s="2">
        <f t="shared" ca="1" si="85"/>
        <v>0</v>
      </c>
      <c r="Q823" s="2">
        <f t="shared" ca="1" si="86"/>
        <v>0</v>
      </c>
      <c r="R823" s="2">
        <f t="shared" ca="1" si="89"/>
        <v>0</v>
      </c>
      <c r="S823" s="21"/>
      <c r="T823" s="21"/>
    </row>
    <row r="824" spans="7:20">
      <c r="G824" s="146">
        <v>818</v>
      </c>
      <c r="H824" s="28">
        <f>ROUND('Consumo Real CadÚnico - MAI2018'!P824,0)</f>
        <v>0</v>
      </c>
      <c r="I824" s="28">
        <f>ROUND('Consumo Real CadÚnico - MAI2018'!N824,0)</f>
        <v>0</v>
      </c>
      <c r="J824" s="146">
        <v>100</v>
      </c>
      <c r="K824" s="2">
        <v>0</v>
      </c>
      <c r="L824" s="2">
        <f t="shared" si="84"/>
        <v>11.708730515625</v>
      </c>
      <c r="M824" s="2">
        <f t="shared" ca="1" si="90"/>
        <v>9256.3218807656249</v>
      </c>
      <c r="N824" s="2">
        <f t="shared" ca="1" si="87"/>
        <v>9256.3218807656249</v>
      </c>
      <c r="O824" s="2">
        <f t="shared" ca="1" si="88"/>
        <v>18512.64376153125</v>
      </c>
      <c r="P824" s="2">
        <f t="shared" ca="1" si="85"/>
        <v>0</v>
      </c>
      <c r="Q824" s="2">
        <f t="shared" ca="1" si="86"/>
        <v>0</v>
      </c>
      <c r="R824" s="2">
        <f t="shared" ca="1" si="89"/>
        <v>0</v>
      </c>
      <c r="S824" s="21"/>
      <c r="T824" s="21"/>
    </row>
    <row r="825" spans="7:20">
      <c r="G825" s="146">
        <v>819</v>
      </c>
      <c r="H825" s="28">
        <f>ROUND('Consumo Real CadÚnico - MAI2018'!P825,0)</f>
        <v>0</v>
      </c>
      <c r="I825" s="28">
        <f>ROUND('Consumo Real CadÚnico - MAI2018'!N825,0)</f>
        <v>0</v>
      </c>
      <c r="J825" s="146">
        <v>100</v>
      </c>
      <c r="K825" s="114">
        <v>0</v>
      </c>
      <c r="L825" s="2">
        <f t="shared" si="84"/>
        <v>11.708730515625</v>
      </c>
      <c r="M825" s="2">
        <f t="shared" ca="1" si="90"/>
        <v>9268.0306112812505</v>
      </c>
      <c r="N825" s="2">
        <f t="shared" ca="1" si="87"/>
        <v>9268.0306112812505</v>
      </c>
      <c r="O825" s="2">
        <f t="shared" ca="1" si="88"/>
        <v>18536.061222562501</v>
      </c>
      <c r="P825" s="2">
        <f t="shared" ca="1" si="85"/>
        <v>0</v>
      </c>
      <c r="Q825" s="2">
        <f t="shared" ca="1" si="86"/>
        <v>0</v>
      </c>
      <c r="R825" s="2">
        <f t="shared" ca="1" si="89"/>
        <v>0</v>
      </c>
      <c r="S825" s="21"/>
      <c r="T825" s="21"/>
    </row>
    <row r="826" spans="7:20">
      <c r="G826" s="146">
        <v>820</v>
      </c>
      <c r="H826" s="28">
        <f>ROUND('Consumo Real CadÚnico - MAI2018'!P826,0)</f>
        <v>0</v>
      </c>
      <c r="I826" s="28">
        <f>ROUND('Consumo Real CadÚnico - MAI2018'!N826,0)</f>
        <v>0</v>
      </c>
      <c r="J826" s="146">
        <v>100</v>
      </c>
      <c r="K826" s="2">
        <v>0</v>
      </c>
      <c r="L826" s="2">
        <f t="shared" si="84"/>
        <v>11.708730515625</v>
      </c>
      <c r="M826" s="2">
        <f t="shared" ca="1" si="90"/>
        <v>9279.739341796876</v>
      </c>
      <c r="N826" s="2">
        <f t="shared" ca="1" si="87"/>
        <v>9279.739341796876</v>
      </c>
      <c r="O826" s="2">
        <f t="shared" ca="1" si="88"/>
        <v>18559.478683593752</v>
      </c>
      <c r="P826" s="2">
        <f t="shared" ca="1" si="85"/>
        <v>0</v>
      </c>
      <c r="Q826" s="2">
        <f t="shared" ca="1" si="86"/>
        <v>0</v>
      </c>
      <c r="R826" s="2">
        <f t="shared" ca="1" si="89"/>
        <v>0</v>
      </c>
      <c r="S826" s="21"/>
      <c r="T826" s="21"/>
    </row>
    <row r="827" spans="7:20">
      <c r="G827" s="146">
        <v>821</v>
      </c>
      <c r="H827" s="28">
        <f>ROUND('Consumo Real CadÚnico - MAI2018'!P827,0)</f>
        <v>0</v>
      </c>
      <c r="I827" s="28">
        <f>ROUND('Consumo Real CadÚnico - MAI2018'!N827,0)</f>
        <v>0</v>
      </c>
      <c r="J827" s="146">
        <v>100</v>
      </c>
      <c r="K827" s="114">
        <v>0</v>
      </c>
      <c r="L827" s="2">
        <f t="shared" si="84"/>
        <v>11.708730515625</v>
      </c>
      <c r="M827" s="2">
        <f t="shared" ca="1" si="90"/>
        <v>9291.4480723124998</v>
      </c>
      <c r="N827" s="2">
        <f t="shared" ca="1" si="87"/>
        <v>9291.4480723124998</v>
      </c>
      <c r="O827" s="2">
        <f t="shared" ca="1" si="88"/>
        <v>18582.896144625</v>
      </c>
      <c r="P827" s="2">
        <f t="shared" ca="1" si="85"/>
        <v>0</v>
      </c>
      <c r="Q827" s="2">
        <f t="shared" ca="1" si="86"/>
        <v>0</v>
      </c>
      <c r="R827" s="2">
        <f t="shared" ca="1" si="89"/>
        <v>0</v>
      </c>
      <c r="S827" s="21"/>
      <c r="T827" s="21"/>
    </row>
    <row r="828" spans="7:20">
      <c r="G828" s="146">
        <v>822</v>
      </c>
      <c r="H828" s="28">
        <f>ROUND('Consumo Real CadÚnico - MAI2018'!P828,0)</f>
        <v>0</v>
      </c>
      <c r="I828" s="28">
        <f>ROUND('Consumo Real CadÚnico - MAI2018'!N828,0)</f>
        <v>0</v>
      </c>
      <c r="J828" s="146">
        <v>100</v>
      </c>
      <c r="K828" s="2">
        <v>0</v>
      </c>
      <c r="L828" s="2">
        <f t="shared" si="84"/>
        <v>11.708730515625</v>
      </c>
      <c r="M828" s="2">
        <f t="shared" ca="1" si="90"/>
        <v>9303.1568028281254</v>
      </c>
      <c r="N828" s="2">
        <f t="shared" ca="1" si="87"/>
        <v>9303.1568028281254</v>
      </c>
      <c r="O828" s="2">
        <f t="shared" ca="1" si="88"/>
        <v>18606.313605656251</v>
      </c>
      <c r="P828" s="2">
        <f t="shared" ca="1" si="85"/>
        <v>0</v>
      </c>
      <c r="Q828" s="2">
        <f t="shared" ca="1" si="86"/>
        <v>0</v>
      </c>
      <c r="R828" s="2">
        <f t="shared" ca="1" si="89"/>
        <v>0</v>
      </c>
      <c r="S828" s="21"/>
      <c r="T828" s="21"/>
    </row>
    <row r="829" spans="7:20">
      <c r="G829" s="146">
        <v>823</v>
      </c>
      <c r="H829" s="28">
        <f>ROUND('Consumo Real CadÚnico - MAI2018'!P829,0)</f>
        <v>0</v>
      </c>
      <c r="I829" s="28">
        <f>ROUND('Consumo Real CadÚnico - MAI2018'!N829,0)</f>
        <v>0</v>
      </c>
      <c r="J829" s="146">
        <v>100</v>
      </c>
      <c r="K829" s="114">
        <v>0</v>
      </c>
      <c r="L829" s="2">
        <f t="shared" si="84"/>
        <v>11.708730515625</v>
      </c>
      <c r="M829" s="2">
        <f t="shared" ca="1" si="90"/>
        <v>9314.8655333437509</v>
      </c>
      <c r="N829" s="2">
        <f t="shared" ca="1" si="87"/>
        <v>9314.8655333437509</v>
      </c>
      <c r="O829" s="2">
        <f t="shared" ca="1" si="88"/>
        <v>18629.731066687502</v>
      </c>
      <c r="P829" s="2">
        <f t="shared" ca="1" si="85"/>
        <v>0</v>
      </c>
      <c r="Q829" s="2">
        <f t="shared" ca="1" si="86"/>
        <v>0</v>
      </c>
      <c r="R829" s="2">
        <f t="shared" ca="1" si="89"/>
        <v>0</v>
      </c>
      <c r="S829" s="21"/>
      <c r="T829" s="21"/>
    </row>
    <row r="830" spans="7:20">
      <c r="G830" s="146">
        <v>824</v>
      </c>
      <c r="H830" s="28">
        <f>ROUND('Consumo Real CadÚnico - MAI2018'!P830,0)</f>
        <v>0</v>
      </c>
      <c r="I830" s="28">
        <f>ROUND('Consumo Real CadÚnico - MAI2018'!N830,0)</f>
        <v>0</v>
      </c>
      <c r="J830" s="146">
        <v>100</v>
      </c>
      <c r="K830" s="2">
        <v>0</v>
      </c>
      <c r="L830" s="2">
        <f t="shared" si="84"/>
        <v>11.708730515625</v>
      </c>
      <c r="M830" s="2">
        <f t="shared" ca="1" si="90"/>
        <v>9326.5742638593765</v>
      </c>
      <c r="N830" s="2">
        <f t="shared" ca="1" si="87"/>
        <v>9326.5742638593765</v>
      </c>
      <c r="O830" s="2">
        <f t="shared" ca="1" si="88"/>
        <v>18653.148527718753</v>
      </c>
      <c r="P830" s="2">
        <f t="shared" ca="1" si="85"/>
        <v>0</v>
      </c>
      <c r="Q830" s="2">
        <f t="shared" ca="1" si="86"/>
        <v>0</v>
      </c>
      <c r="R830" s="2">
        <f t="shared" ca="1" si="89"/>
        <v>0</v>
      </c>
      <c r="S830" s="21"/>
      <c r="T830" s="21"/>
    </row>
    <row r="831" spans="7:20">
      <c r="G831" s="146">
        <v>825</v>
      </c>
      <c r="H831" s="28">
        <f>ROUND('Consumo Real CadÚnico - MAI2018'!P831,0)</f>
        <v>0</v>
      </c>
      <c r="I831" s="28">
        <f>ROUND('Consumo Real CadÚnico - MAI2018'!N831,0)</f>
        <v>0</v>
      </c>
      <c r="J831" s="146">
        <v>100</v>
      </c>
      <c r="K831" s="114">
        <v>0</v>
      </c>
      <c r="L831" s="2">
        <f t="shared" si="84"/>
        <v>11.708730515625</v>
      </c>
      <c r="M831" s="2">
        <f t="shared" ca="1" si="90"/>
        <v>9338.2829943750003</v>
      </c>
      <c r="N831" s="2">
        <f t="shared" ca="1" si="87"/>
        <v>9338.2829943750003</v>
      </c>
      <c r="O831" s="2">
        <f t="shared" ca="1" si="88"/>
        <v>18676.565988750001</v>
      </c>
      <c r="P831" s="2">
        <f t="shared" ca="1" si="85"/>
        <v>0</v>
      </c>
      <c r="Q831" s="2">
        <f t="shared" ca="1" si="86"/>
        <v>0</v>
      </c>
      <c r="R831" s="2">
        <f t="shared" ca="1" si="89"/>
        <v>0</v>
      </c>
      <c r="S831" s="21"/>
      <c r="T831" s="21"/>
    </row>
    <row r="832" spans="7:20">
      <c r="G832" s="146">
        <v>826</v>
      </c>
      <c r="H832" s="28">
        <f>ROUND('Consumo Real CadÚnico - MAI2018'!P832,0)</f>
        <v>0</v>
      </c>
      <c r="I832" s="28">
        <f>ROUND('Consumo Real CadÚnico - MAI2018'!N832,0)</f>
        <v>0</v>
      </c>
      <c r="J832" s="146">
        <v>100</v>
      </c>
      <c r="K832" s="2">
        <v>0</v>
      </c>
      <c r="L832" s="2">
        <f t="shared" si="84"/>
        <v>11.708730515625</v>
      </c>
      <c r="M832" s="2">
        <f t="shared" ca="1" si="90"/>
        <v>9349.9917248906258</v>
      </c>
      <c r="N832" s="2">
        <f t="shared" ca="1" si="87"/>
        <v>9349.9917248906258</v>
      </c>
      <c r="O832" s="2">
        <f t="shared" ca="1" si="88"/>
        <v>18699.983449781252</v>
      </c>
      <c r="P832" s="2">
        <f t="shared" ca="1" si="85"/>
        <v>0</v>
      </c>
      <c r="Q832" s="2">
        <f t="shared" ca="1" si="86"/>
        <v>0</v>
      </c>
      <c r="R832" s="2">
        <f t="shared" ca="1" si="89"/>
        <v>0</v>
      </c>
      <c r="S832" s="21"/>
      <c r="T832" s="21"/>
    </row>
    <row r="833" spans="7:20">
      <c r="G833" s="146">
        <v>827</v>
      </c>
      <c r="H833" s="28">
        <f>ROUND('Consumo Real CadÚnico - MAI2018'!P833,0)</f>
        <v>0</v>
      </c>
      <c r="I833" s="28">
        <f>ROUND('Consumo Real CadÚnico - MAI2018'!N833,0)</f>
        <v>0</v>
      </c>
      <c r="J833" s="146">
        <v>100</v>
      </c>
      <c r="K833" s="114">
        <v>0</v>
      </c>
      <c r="L833" s="2">
        <f t="shared" si="84"/>
        <v>11.708730515625</v>
      </c>
      <c r="M833" s="2">
        <f t="shared" ca="1" si="90"/>
        <v>9361.7004554062514</v>
      </c>
      <c r="N833" s="2">
        <f t="shared" ca="1" si="87"/>
        <v>9361.7004554062514</v>
      </c>
      <c r="O833" s="2">
        <f t="shared" ca="1" si="88"/>
        <v>18723.400910812503</v>
      </c>
      <c r="P833" s="2">
        <f t="shared" ca="1" si="85"/>
        <v>0</v>
      </c>
      <c r="Q833" s="2">
        <f t="shared" ca="1" si="86"/>
        <v>0</v>
      </c>
      <c r="R833" s="2">
        <f t="shared" ca="1" si="89"/>
        <v>0</v>
      </c>
      <c r="S833" s="21"/>
      <c r="T833" s="21"/>
    </row>
    <row r="834" spans="7:20">
      <c r="G834" s="146">
        <v>828</v>
      </c>
      <c r="H834" s="28">
        <f>ROUND('Consumo Real CadÚnico - MAI2018'!P834,0)</f>
        <v>0</v>
      </c>
      <c r="I834" s="28">
        <f>ROUND('Consumo Real CadÚnico - MAI2018'!N834,0)</f>
        <v>0</v>
      </c>
      <c r="J834" s="146">
        <v>100</v>
      </c>
      <c r="K834" s="2">
        <v>0</v>
      </c>
      <c r="L834" s="2">
        <f t="shared" si="84"/>
        <v>11.708730515625</v>
      </c>
      <c r="M834" s="2">
        <f t="shared" ca="1" si="90"/>
        <v>9373.4091859218752</v>
      </c>
      <c r="N834" s="2">
        <f t="shared" ca="1" si="87"/>
        <v>9373.4091859218752</v>
      </c>
      <c r="O834" s="2">
        <f t="shared" ca="1" si="88"/>
        <v>18746.81837184375</v>
      </c>
      <c r="P834" s="2">
        <f t="shared" ca="1" si="85"/>
        <v>0</v>
      </c>
      <c r="Q834" s="2">
        <f t="shared" ca="1" si="86"/>
        <v>0</v>
      </c>
      <c r="R834" s="2">
        <f t="shared" ca="1" si="89"/>
        <v>0</v>
      </c>
      <c r="S834" s="21"/>
      <c r="T834" s="21"/>
    </row>
    <row r="835" spans="7:20">
      <c r="G835" s="146">
        <v>829</v>
      </c>
      <c r="H835" s="28">
        <f>ROUND('Consumo Real CadÚnico - MAI2018'!P835,0)</f>
        <v>0</v>
      </c>
      <c r="I835" s="28">
        <f>ROUND('Consumo Real CadÚnico - MAI2018'!N835,0)</f>
        <v>0</v>
      </c>
      <c r="J835" s="146">
        <v>100</v>
      </c>
      <c r="K835" s="114">
        <v>0</v>
      </c>
      <c r="L835" s="2">
        <f t="shared" si="84"/>
        <v>11.708730515625</v>
      </c>
      <c r="M835" s="2">
        <f t="shared" ca="1" si="90"/>
        <v>9385.1179164375008</v>
      </c>
      <c r="N835" s="2">
        <f t="shared" ca="1" si="87"/>
        <v>9385.1179164375008</v>
      </c>
      <c r="O835" s="2">
        <f t="shared" ca="1" si="88"/>
        <v>18770.235832875002</v>
      </c>
      <c r="P835" s="2">
        <f t="shared" ca="1" si="85"/>
        <v>0</v>
      </c>
      <c r="Q835" s="2">
        <f t="shared" ca="1" si="86"/>
        <v>0</v>
      </c>
      <c r="R835" s="2">
        <f t="shared" ca="1" si="89"/>
        <v>0</v>
      </c>
      <c r="S835" s="21"/>
      <c r="T835" s="21"/>
    </row>
    <row r="836" spans="7:20">
      <c r="G836" s="146">
        <v>830</v>
      </c>
      <c r="H836" s="28">
        <f>ROUND('Consumo Real CadÚnico - MAI2018'!P836,0)</f>
        <v>0</v>
      </c>
      <c r="I836" s="28">
        <f>ROUND('Consumo Real CadÚnico - MAI2018'!N836,0)</f>
        <v>0</v>
      </c>
      <c r="J836" s="146">
        <v>100</v>
      </c>
      <c r="K836" s="2">
        <v>0</v>
      </c>
      <c r="L836" s="2">
        <f t="shared" si="84"/>
        <v>11.708730515625</v>
      </c>
      <c r="M836" s="2">
        <f t="shared" ca="1" si="90"/>
        <v>9396.8266469531263</v>
      </c>
      <c r="N836" s="2">
        <f t="shared" ca="1" si="87"/>
        <v>9396.8266469531263</v>
      </c>
      <c r="O836" s="2">
        <f t="shared" ca="1" si="88"/>
        <v>18793.653293906253</v>
      </c>
      <c r="P836" s="2">
        <f t="shared" ca="1" si="85"/>
        <v>0</v>
      </c>
      <c r="Q836" s="2">
        <f t="shared" ca="1" si="86"/>
        <v>0</v>
      </c>
      <c r="R836" s="2">
        <f t="shared" ca="1" si="89"/>
        <v>0</v>
      </c>
      <c r="S836" s="21"/>
      <c r="T836" s="21"/>
    </row>
    <row r="837" spans="7:20">
      <c r="G837" s="146">
        <v>831</v>
      </c>
      <c r="H837" s="28">
        <f>ROUND('Consumo Real CadÚnico - MAI2018'!P837,0)</f>
        <v>0</v>
      </c>
      <c r="I837" s="28">
        <f>ROUND('Consumo Real CadÚnico - MAI2018'!N837,0)</f>
        <v>0</v>
      </c>
      <c r="J837" s="146">
        <v>100</v>
      </c>
      <c r="K837" s="114">
        <v>0</v>
      </c>
      <c r="L837" s="2">
        <f t="shared" si="84"/>
        <v>11.708730515625</v>
      </c>
      <c r="M837" s="2">
        <f t="shared" ca="1" si="90"/>
        <v>9408.5353774687501</v>
      </c>
      <c r="N837" s="2">
        <f t="shared" ca="1" si="87"/>
        <v>9408.5353774687501</v>
      </c>
      <c r="O837" s="2">
        <f t="shared" ca="1" si="88"/>
        <v>18817.0707549375</v>
      </c>
      <c r="P837" s="2">
        <f t="shared" ca="1" si="85"/>
        <v>0</v>
      </c>
      <c r="Q837" s="2">
        <f t="shared" ca="1" si="86"/>
        <v>0</v>
      </c>
      <c r="R837" s="2">
        <f t="shared" ca="1" si="89"/>
        <v>0</v>
      </c>
      <c r="S837" s="21"/>
      <c r="T837" s="21"/>
    </row>
    <row r="838" spans="7:20">
      <c r="G838" s="146">
        <v>832</v>
      </c>
      <c r="H838" s="28">
        <f>ROUND('Consumo Real CadÚnico - MAI2018'!P838,0)</f>
        <v>0</v>
      </c>
      <c r="I838" s="28">
        <f>ROUND('Consumo Real CadÚnico - MAI2018'!N838,0)</f>
        <v>0</v>
      </c>
      <c r="J838" s="146">
        <v>100</v>
      </c>
      <c r="K838" s="2">
        <v>0</v>
      </c>
      <c r="L838" s="2">
        <f t="shared" ref="L838:L901" si="91">_xlfn.IFS(AND(G838&gt;=$B$6,G838&lt;$B$7),$D$6,AND(G838&gt;=$B$7,G838&lt;$B$8),$D$7,AND(G838&gt;=$B$8,G838&lt;$B$9),$D$8,AND(G838&gt;=$B$9,G838&lt;$B$10),$D$9,AND(G838&gt;=$B$10,G838&lt;$B$11),$D$10,AND(G838&gt;=$B$11,G838&lt;$B$12),$D$11,AND(G838&gt;=$B$12,G838&lt;$B$13),$D$12)</f>
        <v>11.708730515625</v>
      </c>
      <c r="M838" s="2">
        <f t="shared" ca="1" si="90"/>
        <v>9420.2441079843757</v>
      </c>
      <c r="N838" s="2">
        <f t="shared" ca="1" si="87"/>
        <v>9420.2441079843757</v>
      </c>
      <c r="O838" s="2">
        <f t="shared" ca="1" si="88"/>
        <v>18840.488215968751</v>
      </c>
      <c r="P838" s="2">
        <f t="shared" ref="P838:P901" ca="1" si="92">H838*M838</f>
        <v>0</v>
      </c>
      <c r="Q838" s="2">
        <f t="shared" ref="Q838:Q901" ca="1" si="93">H838*N838</f>
        <v>0</v>
      </c>
      <c r="R838" s="2">
        <f t="shared" ca="1" si="89"/>
        <v>0</v>
      </c>
      <c r="S838" s="21"/>
      <c r="T838" s="21"/>
    </row>
    <row r="839" spans="7:20">
      <c r="G839" s="146">
        <v>833</v>
      </c>
      <c r="H839" s="28">
        <f>ROUND('Consumo Real CadÚnico - MAI2018'!P839,0)</f>
        <v>0</v>
      </c>
      <c r="I839" s="28">
        <f>ROUND('Consumo Real CadÚnico - MAI2018'!N839,0)</f>
        <v>0</v>
      </c>
      <c r="J839" s="146">
        <v>100</v>
      </c>
      <c r="K839" s="114">
        <v>0</v>
      </c>
      <c r="L839" s="2">
        <f t="shared" si="91"/>
        <v>11.708730515625</v>
      </c>
      <c r="M839" s="2">
        <f t="shared" ca="1" si="90"/>
        <v>9431.9528385000012</v>
      </c>
      <c r="N839" s="2">
        <f t="shared" ref="N839:N902" ca="1" si="94">M839*(J839/100)</f>
        <v>9431.9528385000012</v>
      </c>
      <c r="O839" s="2">
        <f t="shared" ref="O839:O902" ca="1" si="95">M839+N839</f>
        <v>18863.905677000002</v>
      </c>
      <c r="P839" s="2">
        <f t="shared" ca="1" si="92"/>
        <v>0</v>
      </c>
      <c r="Q839" s="2">
        <f t="shared" ca="1" si="93"/>
        <v>0</v>
      </c>
      <c r="R839" s="2">
        <f t="shared" ref="R839:R902" ca="1" si="96">H839*O839</f>
        <v>0</v>
      </c>
      <c r="S839" s="21"/>
      <c r="T839" s="21"/>
    </row>
    <row r="840" spans="7:20">
      <c r="G840" s="146">
        <v>834</v>
      </c>
      <c r="H840" s="28">
        <f>ROUND('Consumo Real CadÚnico - MAI2018'!P840,0)</f>
        <v>0</v>
      </c>
      <c r="I840" s="28">
        <f>ROUND('Consumo Real CadÚnico - MAI2018'!N840,0)</f>
        <v>0</v>
      </c>
      <c r="J840" s="146">
        <v>100</v>
      </c>
      <c r="K840" s="2">
        <v>0</v>
      </c>
      <c r="L840" s="2">
        <f t="shared" si="91"/>
        <v>11.708730515625</v>
      </c>
      <c r="M840" s="2">
        <f t="shared" ref="M840:M903" ca="1" si="97">_xlfn.IFS(AND(G840&gt;=$B$6,G840&lt;$B$7),K840+G840*L840,         AND(G840&gt;=$B$7,G840&lt;$B$8),INDEX($M$7:$M$1079,$B$7-1,1)+(G840-INDEX($G$7:$G$1079,$B$7-1,1))*L840,     AND(G840&gt;=$B$8,G840&lt;$B$9),INDEX($M$7:$M$1079,$B$8-1,1)+(G840-INDEX($G$7:$G$1079,$B$8-1,1))*L840,   AND(G840&gt;=$B$9,G840&lt;$B$10),INDEX($M$7:$M$1079,$B$9-1,1)+(G840-INDEX($G$7:$G$1079,$B$9-1,1))*L840,      AND(G840&gt;=$B$10,G840&lt;$B$11),INDEX($M$7:$M$1079,$B$10-1,1)+(G840-INDEX($G$7:$G$1079,$B$10-1,1))*L840,    AND(G840&gt;=$B$11,G840&lt;$B$12),INDEX($M$7:$M$1079,$B$11-1,1)+(G840-INDEX($G$7:$G$1079,$B$11-1,1))*L840,          AND(G840&gt;=$B$12,G840&lt;$B$13),INDEX($M$7:$M$1079,$B$12-1,1)+(G840-INDEX($G$7:$G$1079,$B$12-1,1))*L840,    AND(G840&gt;=$B$12,G840&lt;$B$13),INDEX($M$7:$M$1079,$B$12-1,1)+(G840-INDEX($G$7:$G$1079,$B$12-1,1))*L840                )</f>
        <v>9443.661569015625</v>
      </c>
      <c r="N840" s="2">
        <f t="shared" ca="1" si="94"/>
        <v>9443.661569015625</v>
      </c>
      <c r="O840" s="2">
        <f t="shared" ca="1" si="95"/>
        <v>18887.32313803125</v>
      </c>
      <c r="P840" s="2">
        <f t="shared" ca="1" si="92"/>
        <v>0</v>
      </c>
      <c r="Q840" s="2">
        <f t="shared" ca="1" si="93"/>
        <v>0</v>
      </c>
      <c r="R840" s="2">
        <f t="shared" ca="1" si="96"/>
        <v>0</v>
      </c>
      <c r="S840" s="21"/>
      <c r="T840" s="21"/>
    </row>
    <row r="841" spans="7:20">
      <c r="G841" s="146">
        <v>835</v>
      </c>
      <c r="H841" s="28">
        <f>ROUND('Consumo Real CadÚnico - MAI2018'!P841,0)</f>
        <v>0</v>
      </c>
      <c r="I841" s="28">
        <f>ROUND('Consumo Real CadÚnico - MAI2018'!N841,0)</f>
        <v>0</v>
      </c>
      <c r="J841" s="146">
        <v>100</v>
      </c>
      <c r="K841" s="114">
        <v>0</v>
      </c>
      <c r="L841" s="2">
        <f t="shared" si="91"/>
        <v>11.708730515625</v>
      </c>
      <c r="M841" s="2">
        <f t="shared" ca="1" si="97"/>
        <v>9455.3702995312506</v>
      </c>
      <c r="N841" s="2">
        <f t="shared" ca="1" si="94"/>
        <v>9455.3702995312506</v>
      </c>
      <c r="O841" s="2">
        <f t="shared" ca="1" si="95"/>
        <v>18910.740599062501</v>
      </c>
      <c r="P841" s="2">
        <f t="shared" ca="1" si="92"/>
        <v>0</v>
      </c>
      <c r="Q841" s="2">
        <f t="shared" ca="1" si="93"/>
        <v>0</v>
      </c>
      <c r="R841" s="2">
        <f t="shared" ca="1" si="96"/>
        <v>0</v>
      </c>
      <c r="S841" s="21"/>
      <c r="T841" s="21"/>
    </row>
    <row r="842" spans="7:20">
      <c r="G842" s="146">
        <v>836</v>
      </c>
      <c r="H842" s="28">
        <f>ROUND('Consumo Real CadÚnico - MAI2018'!P842,0)</f>
        <v>0</v>
      </c>
      <c r="I842" s="28">
        <f>ROUND('Consumo Real CadÚnico - MAI2018'!N842,0)</f>
        <v>0</v>
      </c>
      <c r="J842" s="146">
        <v>100</v>
      </c>
      <c r="K842" s="2">
        <v>0</v>
      </c>
      <c r="L842" s="2">
        <f t="shared" si="91"/>
        <v>11.708730515625</v>
      </c>
      <c r="M842" s="2">
        <f t="shared" ca="1" si="97"/>
        <v>9467.0790300468761</v>
      </c>
      <c r="N842" s="2">
        <f t="shared" ca="1" si="94"/>
        <v>9467.0790300468761</v>
      </c>
      <c r="O842" s="2">
        <f t="shared" ca="1" si="95"/>
        <v>18934.158060093752</v>
      </c>
      <c r="P842" s="2">
        <f t="shared" ca="1" si="92"/>
        <v>0</v>
      </c>
      <c r="Q842" s="2">
        <f t="shared" ca="1" si="93"/>
        <v>0</v>
      </c>
      <c r="R842" s="2">
        <f t="shared" ca="1" si="96"/>
        <v>0</v>
      </c>
      <c r="S842" s="21"/>
      <c r="T842" s="21"/>
    </row>
    <row r="843" spans="7:20">
      <c r="G843" s="146">
        <v>837</v>
      </c>
      <c r="H843" s="28">
        <f>ROUND('Consumo Real CadÚnico - MAI2018'!P843,0)</f>
        <v>0</v>
      </c>
      <c r="I843" s="28">
        <f>ROUND('Consumo Real CadÚnico - MAI2018'!N843,0)</f>
        <v>0</v>
      </c>
      <c r="J843" s="146">
        <v>100</v>
      </c>
      <c r="K843" s="114">
        <v>0</v>
      </c>
      <c r="L843" s="2">
        <f t="shared" si="91"/>
        <v>11.708730515625</v>
      </c>
      <c r="M843" s="2">
        <f t="shared" ca="1" si="97"/>
        <v>9478.7877605624999</v>
      </c>
      <c r="N843" s="2">
        <f t="shared" ca="1" si="94"/>
        <v>9478.7877605624999</v>
      </c>
      <c r="O843" s="2">
        <f t="shared" ca="1" si="95"/>
        <v>18957.575521125</v>
      </c>
      <c r="P843" s="2">
        <f t="shared" ca="1" si="92"/>
        <v>0</v>
      </c>
      <c r="Q843" s="2">
        <f t="shared" ca="1" si="93"/>
        <v>0</v>
      </c>
      <c r="R843" s="2">
        <f t="shared" ca="1" si="96"/>
        <v>0</v>
      </c>
      <c r="S843" s="21"/>
      <c r="T843" s="21"/>
    </row>
    <row r="844" spans="7:20">
      <c r="G844" s="146">
        <v>838</v>
      </c>
      <c r="H844" s="28">
        <f>ROUND('Consumo Real CadÚnico - MAI2018'!P844,0)</f>
        <v>0</v>
      </c>
      <c r="I844" s="28">
        <f>ROUND('Consumo Real CadÚnico - MAI2018'!N844,0)</f>
        <v>0</v>
      </c>
      <c r="J844" s="146">
        <v>100</v>
      </c>
      <c r="K844" s="2">
        <v>0</v>
      </c>
      <c r="L844" s="2">
        <f t="shared" si="91"/>
        <v>11.708730515625</v>
      </c>
      <c r="M844" s="2">
        <f t="shared" ca="1" si="97"/>
        <v>9490.4964910781255</v>
      </c>
      <c r="N844" s="2">
        <f t="shared" ca="1" si="94"/>
        <v>9490.4964910781255</v>
      </c>
      <c r="O844" s="2">
        <f t="shared" ca="1" si="95"/>
        <v>18980.992982156251</v>
      </c>
      <c r="P844" s="2">
        <f t="shared" ca="1" si="92"/>
        <v>0</v>
      </c>
      <c r="Q844" s="2">
        <f t="shared" ca="1" si="93"/>
        <v>0</v>
      </c>
      <c r="R844" s="2">
        <f t="shared" ca="1" si="96"/>
        <v>0</v>
      </c>
      <c r="S844" s="21"/>
      <c r="T844" s="21"/>
    </row>
    <row r="845" spans="7:20">
      <c r="G845" s="146">
        <v>839</v>
      </c>
      <c r="H845" s="28">
        <f>ROUND('Consumo Real CadÚnico - MAI2018'!P845,0)</f>
        <v>0</v>
      </c>
      <c r="I845" s="28">
        <f>ROUND('Consumo Real CadÚnico - MAI2018'!N845,0)</f>
        <v>0</v>
      </c>
      <c r="J845" s="146">
        <v>100</v>
      </c>
      <c r="K845" s="114">
        <v>0</v>
      </c>
      <c r="L845" s="2">
        <f t="shared" si="91"/>
        <v>11.708730515625</v>
      </c>
      <c r="M845" s="2">
        <f t="shared" ca="1" si="97"/>
        <v>9502.205221593751</v>
      </c>
      <c r="N845" s="2">
        <f t="shared" ca="1" si="94"/>
        <v>9502.205221593751</v>
      </c>
      <c r="O845" s="2">
        <f t="shared" ca="1" si="95"/>
        <v>19004.410443187502</v>
      </c>
      <c r="P845" s="2">
        <f t="shared" ca="1" si="92"/>
        <v>0</v>
      </c>
      <c r="Q845" s="2">
        <f t="shared" ca="1" si="93"/>
        <v>0</v>
      </c>
      <c r="R845" s="2">
        <f t="shared" ca="1" si="96"/>
        <v>0</v>
      </c>
      <c r="S845" s="21"/>
      <c r="T845" s="21"/>
    </row>
    <row r="846" spans="7:20">
      <c r="G846" s="146">
        <v>840</v>
      </c>
      <c r="H846" s="28">
        <f>ROUND('Consumo Real CadÚnico - MAI2018'!P846,0)</f>
        <v>0</v>
      </c>
      <c r="I846" s="28">
        <f>ROUND('Consumo Real CadÚnico - MAI2018'!N846,0)</f>
        <v>0</v>
      </c>
      <c r="J846" s="146">
        <v>100</v>
      </c>
      <c r="K846" s="2">
        <v>0</v>
      </c>
      <c r="L846" s="2">
        <f t="shared" si="91"/>
        <v>11.708730515625</v>
      </c>
      <c r="M846" s="2">
        <f t="shared" ca="1" si="97"/>
        <v>9513.9139521093748</v>
      </c>
      <c r="N846" s="2">
        <f t="shared" ca="1" si="94"/>
        <v>9513.9139521093748</v>
      </c>
      <c r="O846" s="2">
        <f t="shared" ca="1" si="95"/>
        <v>19027.82790421875</v>
      </c>
      <c r="P846" s="2">
        <f t="shared" ca="1" si="92"/>
        <v>0</v>
      </c>
      <c r="Q846" s="2">
        <f t="shared" ca="1" si="93"/>
        <v>0</v>
      </c>
      <c r="R846" s="2">
        <f t="shared" ca="1" si="96"/>
        <v>0</v>
      </c>
      <c r="S846" s="21"/>
      <c r="T846" s="21"/>
    </row>
    <row r="847" spans="7:20">
      <c r="G847" s="146">
        <v>841</v>
      </c>
      <c r="H847" s="28">
        <f>ROUND('Consumo Real CadÚnico - MAI2018'!P847,0)</f>
        <v>0</v>
      </c>
      <c r="I847" s="28">
        <f>ROUND('Consumo Real CadÚnico - MAI2018'!N847,0)</f>
        <v>0</v>
      </c>
      <c r="J847" s="146">
        <v>100</v>
      </c>
      <c r="K847" s="114">
        <v>0</v>
      </c>
      <c r="L847" s="2">
        <f t="shared" si="91"/>
        <v>11.708730515625</v>
      </c>
      <c r="M847" s="2">
        <f t="shared" ca="1" si="97"/>
        <v>9525.6226826250004</v>
      </c>
      <c r="N847" s="2">
        <f t="shared" ca="1" si="94"/>
        <v>9525.6226826250004</v>
      </c>
      <c r="O847" s="2">
        <f t="shared" ca="1" si="95"/>
        <v>19051.245365250001</v>
      </c>
      <c r="P847" s="2">
        <f t="shared" ca="1" si="92"/>
        <v>0</v>
      </c>
      <c r="Q847" s="2">
        <f t="shared" ca="1" si="93"/>
        <v>0</v>
      </c>
      <c r="R847" s="2">
        <f t="shared" ca="1" si="96"/>
        <v>0</v>
      </c>
      <c r="S847" s="21"/>
      <c r="T847" s="21"/>
    </row>
    <row r="848" spans="7:20">
      <c r="G848" s="146">
        <v>842</v>
      </c>
      <c r="H848" s="28">
        <f>ROUND('Consumo Real CadÚnico - MAI2018'!P848,0)</f>
        <v>0</v>
      </c>
      <c r="I848" s="28">
        <f>ROUND('Consumo Real CadÚnico - MAI2018'!N848,0)</f>
        <v>0</v>
      </c>
      <c r="J848" s="146">
        <v>100</v>
      </c>
      <c r="K848" s="2">
        <v>0</v>
      </c>
      <c r="L848" s="2">
        <f t="shared" si="91"/>
        <v>11.708730515625</v>
      </c>
      <c r="M848" s="2">
        <f t="shared" ca="1" si="97"/>
        <v>9537.331413140626</v>
      </c>
      <c r="N848" s="2">
        <f t="shared" ca="1" si="94"/>
        <v>9537.331413140626</v>
      </c>
      <c r="O848" s="2">
        <f t="shared" ca="1" si="95"/>
        <v>19074.662826281252</v>
      </c>
      <c r="P848" s="2">
        <f t="shared" ca="1" si="92"/>
        <v>0</v>
      </c>
      <c r="Q848" s="2">
        <f t="shared" ca="1" si="93"/>
        <v>0</v>
      </c>
      <c r="R848" s="2">
        <f t="shared" ca="1" si="96"/>
        <v>0</v>
      </c>
      <c r="S848" s="21"/>
      <c r="T848" s="21"/>
    </row>
    <row r="849" spans="7:20">
      <c r="G849" s="146">
        <v>843</v>
      </c>
      <c r="H849" s="28">
        <f>ROUND('Consumo Real CadÚnico - MAI2018'!P849,0)</f>
        <v>0</v>
      </c>
      <c r="I849" s="28">
        <f>ROUND('Consumo Real CadÚnico - MAI2018'!N849,0)</f>
        <v>0</v>
      </c>
      <c r="J849" s="146">
        <v>100</v>
      </c>
      <c r="K849" s="114">
        <v>0</v>
      </c>
      <c r="L849" s="2">
        <f t="shared" si="91"/>
        <v>11.708730515625</v>
      </c>
      <c r="M849" s="2">
        <f t="shared" ca="1" si="97"/>
        <v>9549.0401436562515</v>
      </c>
      <c r="N849" s="2">
        <f t="shared" ca="1" si="94"/>
        <v>9549.0401436562515</v>
      </c>
      <c r="O849" s="2">
        <f t="shared" ca="1" si="95"/>
        <v>19098.080287312503</v>
      </c>
      <c r="P849" s="2">
        <f t="shared" ca="1" si="92"/>
        <v>0</v>
      </c>
      <c r="Q849" s="2">
        <f t="shared" ca="1" si="93"/>
        <v>0</v>
      </c>
      <c r="R849" s="2">
        <f t="shared" ca="1" si="96"/>
        <v>0</v>
      </c>
      <c r="S849" s="21"/>
      <c r="T849" s="21"/>
    </row>
    <row r="850" spans="7:20">
      <c r="G850" s="146">
        <v>844</v>
      </c>
      <c r="H850" s="28">
        <f>ROUND('Consumo Real CadÚnico - MAI2018'!P850,0)</f>
        <v>0</v>
      </c>
      <c r="I850" s="28">
        <f>ROUND('Consumo Real CadÚnico - MAI2018'!N850,0)</f>
        <v>0</v>
      </c>
      <c r="J850" s="146">
        <v>100</v>
      </c>
      <c r="K850" s="2">
        <v>0</v>
      </c>
      <c r="L850" s="2">
        <f t="shared" si="91"/>
        <v>11.708730515625</v>
      </c>
      <c r="M850" s="2">
        <f t="shared" ca="1" si="97"/>
        <v>9560.7488741718753</v>
      </c>
      <c r="N850" s="2">
        <f t="shared" ca="1" si="94"/>
        <v>9560.7488741718753</v>
      </c>
      <c r="O850" s="2">
        <f t="shared" ca="1" si="95"/>
        <v>19121.497748343751</v>
      </c>
      <c r="P850" s="2">
        <f t="shared" ca="1" si="92"/>
        <v>0</v>
      </c>
      <c r="Q850" s="2">
        <f t="shared" ca="1" si="93"/>
        <v>0</v>
      </c>
      <c r="R850" s="2">
        <f t="shared" ca="1" si="96"/>
        <v>0</v>
      </c>
      <c r="S850" s="21"/>
      <c r="T850" s="21"/>
    </row>
    <row r="851" spans="7:20">
      <c r="G851" s="146">
        <v>845</v>
      </c>
      <c r="H851" s="28">
        <f>ROUND('Consumo Real CadÚnico - MAI2018'!P851,0)</f>
        <v>0</v>
      </c>
      <c r="I851" s="28">
        <f>ROUND('Consumo Real CadÚnico - MAI2018'!N851,0)</f>
        <v>0</v>
      </c>
      <c r="J851" s="146">
        <v>100</v>
      </c>
      <c r="K851" s="114">
        <v>0</v>
      </c>
      <c r="L851" s="2">
        <f t="shared" si="91"/>
        <v>11.708730515625</v>
      </c>
      <c r="M851" s="2">
        <f t="shared" ca="1" si="97"/>
        <v>9572.4576046875009</v>
      </c>
      <c r="N851" s="2">
        <f t="shared" ca="1" si="94"/>
        <v>9572.4576046875009</v>
      </c>
      <c r="O851" s="2">
        <f t="shared" ca="1" si="95"/>
        <v>19144.915209375002</v>
      </c>
      <c r="P851" s="2">
        <f t="shared" ca="1" si="92"/>
        <v>0</v>
      </c>
      <c r="Q851" s="2">
        <f t="shared" ca="1" si="93"/>
        <v>0</v>
      </c>
      <c r="R851" s="2">
        <f t="shared" ca="1" si="96"/>
        <v>0</v>
      </c>
      <c r="S851" s="21"/>
      <c r="T851" s="21"/>
    </row>
    <row r="852" spans="7:20">
      <c r="G852" s="146">
        <v>846</v>
      </c>
      <c r="H852" s="28">
        <f>ROUND('Consumo Real CadÚnico - MAI2018'!P852,0)</f>
        <v>0</v>
      </c>
      <c r="I852" s="28">
        <f>ROUND('Consumo Real CadÚnico - MAI2018'!N852,0)</f>
        <v>0</v>
      </c>
      <c r="J852" s="146">
        <v>100</v>
      </c>
      <c r="K852" s="2">
        <v>0</v>
      </c>
      <c r="L852" s="2">
        <f t="shared" si="91"/>
        <v>11.708730515625</v>
      </c>
      <c r="M852" s="2">
        <f t="shared" ca="1" si="97"/>
        <v>9584.1663352031264</v>
      </c>
      <c r="N852" s="2">
        <f t="shared" ca="1" si="94"/>
        <v>9584.1663352031264</v>
      </c>
      <c r="O852" s="2">
        <f t="shared" ca="1" si="95"/>
        <v>19168.332670406253</v>
      </c>
      <c r="P852" s="2">
        <f t="shared" ca="1" si="92"/>
        <v>0</v>
      </c>
      <c r="Q852" s="2">
        <f t="shared" ca="1" si="93"/>
        <v>0</v>
      </c>
      <c r="R852" s="2">
        <f t="shared" ca="1" si="96"/>
        <v>0</v>
      </c>
      <c r="S852" s="21"/>
      <c r="T852" s="21"/>
    </row>
    <row r="853" spans="7:20">
      <c r="G853" s="146">
        <v>847</v>
      </c>
      <c r="H853" s="28">
        <f>ROUND('Consumo Real CadÚnico - MAI2018'!P853,0)</f>
        <v>0</v>
      </c>
      <c r="I853" s="28">
        <f>ROUND('Consumo Real CadÚnico - MAI2018'!N853,0)</f>
        <v>0</v>
      </c>
      <c r="J853" s="146">
        <v>100</v>
      </c>
      <c r="K853" s="114">
        <v>0</v>
      </c>
      <c r="L853" s="2">
        <f t="shared" si="91"/>
        <v>11.708730515625</v>
      </c>
      <c r="M853" s="2">
        <f t="shared" ca="1" si="97"/>
        <v>9595.8750657187502</v>
      </c>
      <c r="N853" s="2">
        <f t="shared" ca="1" si="94"/>
        <v>9595.8750657187502</v>
      </c>
      <c r="O853" s="2">
        <f t="shared" ca="1" si="95"/>
        <v>19191.7501314375</v>
      </c>
      <c r="P853" s="2">
        <f t="shared" ca="1" si="92"/>
        <v>0</v>
      </c>
      <c r="Q853" s="2">
        <f t="shared" ca="1" si="93"/>
        <v>0</v>
      </c>
      <c r="R853" s="2">
        <f t="shared" ca="1" si="96"/>
        <v>0</v>
      </c>
      <c r="S853" s="21"/>
      <c r="T853" s="21"/>
    </row>
    <row r="854" spans="7:20">
      <c r="G854" s="146">
        <v>848</v>
      </c>
      <c r="H854" s="28">
        <f>ROUND('Consumo Real CadÚnico - MAI2018'!P854,0)</f>
        <v>0</v>
      </c>
      <c r="I854" s="28">
        <f>ROUND('Consumo Real CadÚnico - MAI2018'!N854,0)</f>
        <v>0</v>
      </c>
      <c r="J854" s="146">
        <v>100</v>
      </c>
      <c r="K854" s="2">
        <v>0</v>
      </c>
      <c r="L854" s="2">
        <f t="shared" si="91"/>
        <v>11.708730515625</v>
      </c>
      <c r="M854" s="2">
        <f t="shared" ca="1" si="97"/>
        <v>9607.5837962343758</v>
      </c>
      <c r="N854" s="2">
        <f t="shared" ca="1" si="94"/>
        <v>9607.5837962343758</v>
      </c>
      <c r="O854" s="2">
        <f t="shared" ca="1" si="95"/>
        <v>19215.167592468752</v>
      </c>
      <c r="P854" s="2">
        <f t="shared" ca="1" si="92"/>
        <v>0</v>
      </c>
      <c r="Q854" s="2">
        <f t="shared" ca="1" si="93"/>
        <v>0</v>
      </c>
      <c r="R854" s="2">
        <f t="shared" ca="1" si="96"/>
        <v>0</v>
      </c>
      <c r="S854" s="21"/>
      <c r="T854" s="21"/>
    </row>
    <row r="855" spans="7:20">
      <c r="G855" s="146">
        <v>849</v>
      </c>
      <c r="H855" s="28">
        <f>ROUND('Consumo Real CadÚnico - MAI2018'!P855,0)</f>
        <v>0</v>
      </c>
      <c r="I855" s="28">
        <f>ROUND('Consumo Real CadÚnico - MAI2018'!N855,0)</f>
        <v>0</v>
      </c>
      <c r="J855" s="146">
        <v>100</v>
      </c>
      <c r="K855" s="114">
        <v>0</v>
      </c>
      <c r="L855" s="2">
        <f t="shared" si="91"/>
        <v>11.708730515625</v>
      </c>
      <c r="M855" s="2">
        <f t="shared" ca="1" si="97"/>
        <v>9619.2925267500013</v>
      </c>
      <c r="N855" s="2">
        <f t="shared" ca="1" si="94"/>
        <v>9619.2925267500013</v>
      </c>
      <c r="O855" s="2">
        <f t="shared" ca="1" si="95"/>
        <v>19238.585053500003</v>
      </c>
      <c r="P855" s="2">
        <f t="shared" ca="1" si="92"/>
        <v>0</v>
      </c>
      <c r="Q855" s="2">
        <f t="shared" ca="1" si="93"/>
        <v>0</v>
      </c>
      <c r="R855" s="2">
        <f t="shared" ca="1" si="96"/>
        <v>0</v>
      </c>
      <c r="S855" s="21"/>
      <c r="T855" s="21"/>
    </row>
    <row r="856" spans="7:20">
      <c r="G856" s="146">
        <v>850</v>
      </c>
      <c r="H856" s="28">
        <f>ROUND('Consumo Real CadÚnico - MAI2018'!P856,0)</f>
        <v>0</v>
      </c>
      <c r="I856" s="28">
        <f>ROUND('Consumo Real CadÚnico - MAI2018'!N856,0)</f>
        <v>0</v>
      </c>
      <c r="J856" s="146">
        <v>100</v>
      </c>
      <c r="K856" s="2">
        <v>0</v>
      </c>
      <c r="L856" s="2">
        <f t="shared" si="91"/>
        <v>11.708730515625</v>
      </c>
      <c r="M856" s="2">
        <f t="shared" ca="1" si="97"/>
        <v>9631.0012572656251</v>
      </c>
      <c r="N856" s="2">
        <f t="shared" ca="1" si="94"/>
        <v>9631.0012572656251</v>
      </c>
      <c r="O856" s="2">
        <f t="shared" ca="1" si="95"/>
        <v>19262.00251453125</v>
      </c>
      <c r="P856" s="2">
        <f t="shared" ca="1" si="92"/>
        <v>0</v>
      </c>
      <c r="Q856" s="2">
        <f t="shared" ca="1" si="93"/>
        <v>0</v>
      </c>
      <c r="R856" s="2">
        <f t="shared" ca="1" si="96"/>
        <v>0</v>
      </c>
      <c r="S856" s="21"/>
      <c r="T856" s="21"/>
    </row>
    <row r="857" spans="7:20">
      <c r="G857" s="146">
        <v>851</v>
      </c>
      <c r="H857" s="28">
        <f>ROUND('Consumo Real CadÚnico - MAI2018'!P857,0)</f>
        <v>0</v>
      </c>
      <c r="I857" s="28">
        <f>ROUND('Consumo Real CadÚnico - MAI2018'!N857,0)</f>
        <v>0</v>
      </c>
      <c r="J857" s="146">
        <v>100</v>
      </c>
      <c r="K857" s="114">
        <v>0</v>
      </c>
      <c r="L857" s="2">
        <f t="shared" si="91"/>
        <v>11.708730515625</v>
      </c>
      <c r="M857" s="2">
        <f t="shared" ca="1" si="97"/>
        <v>9642.7099877812507</v>
      </c>
      <c r="N857" s="2">
        <f t="shared" ca="1" si="94"/>
        <v>9642.7099877812507</v>
      </c>
      <c r="O857" s="2">
        <f t="shared" ca="1" si="95"/>
        <v>19285.419975562501</v>
      </c>
      <c r="P857" s="2">
        <f t="shared" ca="1" si="92"/>
        <v>0</v>
      </c>
      <c r="Q857" s="2">
        <f t="shared" ca="1" si="93"/>
        <v>0</v>
      </c>
      <c r="R857" s="2">
        <f t="shared" ca="1" si="96"/>
        <v>0</v>
      </c>
      <c r="S857" s="21"/>
      <c r="T857" s="21"/>
    </row>
    <row r="858" spans="7:20">
      <c r="G858" s="146">
        <v>852</v>
      </c>
      <c r="H858" s="28">
        <f>ROUND('Consumo Real CadÚnico - MAI2018'!P858,0)</f>
        <v>0</v>
      </c>
      <c r="I858" s="28">
        <f>ROUND('Consumo Real CadÚnico - MAI2018'!N858,0)</f>
        <v>0</v>
      </c>
      <c r="J858" s="146">
        <v>100</v>
      </c>
      <c r="K858" s="2">
        <v>0</v>
      </c>
      <c r="L858" s="2">
        <f t="shared" si="91"/>
        <v>11.708730515625</v>
      </c>
      <c r="M858" s="2">
        <f t="shared" ca="1" si="97"/>
        <v>9654.4187182968762</v>
      </c>
      <c r="N858" s="2">
        <f t="shared" ca="1" si="94"/>
        <v>9654.4187182968762</v>
      </c>
      <c r="O858" s="2">
        <f t="shared" ca="1" si="95"/>
        <v>19308.837436593752</v>
      </c>
      <c r="P858" s="2">
        <f t="shared" ca="1" si="92"/>
        <v>0</v>
      </c>
      <c r="Q858" s="2">
        <f t="shared" ca="1" si="93"/>
        <v>0</v>
      </c>
      <c r="R858" s="2">
        <f t="shared" ca="1" si="96"/>
        <v>0</v>
      </c>
      <c r="S858" s="21"/>
      <c r="T858" s="21"/>
    </row>
    <row r="859" spans="7:20">
      <c r="G859" s="146">
        <v>853</v>
      </c>
      <c r="H859" s="28">
        <f>ROUND('Consumo Real CadÚnico - MAI2018'!P859,0)</f>
        <v>0</v>
      </c>
      <c r="I859" s="28">
        <f>ROUND('Consumo Real CadÚnico - MAI2018'!N859,0)</f>
        <v>0</v>
      </c>
      <c r="J859" s="146">
        <v>100</v>
      </c>
      <c r="K859" s="114">
        <v>0</v>
      </c>
      <c r="L859" s="2">
        <f t="shared" si="91"/>
        <v>11.708730515625</v>
      </c>
      <c r="M859" s="2">
        <f t="shared" ca="1" si="97"/>
        <v>9666.1274488125</v>
      </c>
      <c r="N859" s="2">
        <f t="shared" ca="1" si="94"/>
        <v>9666.1274488125</v>
      </c>
      <c r="O859" s="2">
        <f t="shared" ca="1" si="95"/>
        <v>19332.254897625</v>
      </c>
      <c r="P859" s="2">
        <f t="shared" ca="1" si="92"/>
        <v>0</v>
      </c>
      <c r="Q859" s="2">
        <f t="shared" ca="1" si="93"/>
        <v>0</v>
      </c>
      <c r="R859" s="2">
        <f t="shared" ca="1" si="96"/>
        <v>0</v>
      </c>
      <c r="S859" s="21"/>
      <c r="T859" s="21"/>
    </row>
    <row r="860" spans="7:20">
      <c r="G860" s="146">
        <v>854</v>
      </c>
      <c r="H860" s="28">
        <f>ROUND('Consumo Real CadÚnico - MAI2018'!P860,0)</f>
        <v>0</v>
      </c>
      <c r="I860" s="28">
        <f>ROUND('Consumo Real CadÚnico - MAI2018'!N860,0)</f>
        <v>0</v>
      </c>
      <c r="J860" s="146">
        <v>100</v>
      </c>
      <c r="K860" s="2">
        <v>0</v>
      </c>
      <c r="L860" s="2">
        <f t="shared" si="91"/>
        <v>11.708730515625</v>
      </c>
      <c r="M860" s="2">
        <f t="shared" ca="1" si="97"/>
        <v>9677.8361793281256</v>
      </c>
      <c r="N860" s="2">
        <f t="shared" ca="1" si="94"/>
        <v>9677.8361793281256</v>
      </c>
      <c r="O860" s="2">
        <f t="shared" ca="1" si="95"/>
        <v>19355.672358656251</v>
      </c>
      <c r="P860" s="2">
        <f t="shared" ca="1" si="92"/>
        <v>0</v>
      </c>
      <c r="Q860" s="2">
        <f t="shared" ca="1" si="93"/>
        <v>0</v>
      </c>
      <c r="R860" s="2">
        <f t="shared" ca="1" si="96"/>
        <v>0</v>
      </c>
      <c r="S860" s="21"/>
      <c r="T860" s="21"/>
    </row>
    <row r="861" spans="7:20">
      <c r="G861" s="146">
        <v>855</v>
      </c>
      <c r="H861" s="28">
        <f>ROUND('Consumo Real CadÚnico - MAI2018'!P861,0)</f>
        <v>0</v>
      </c>
      <c r="I861" s="28">
        <f>ROUND('Consumo Real CadÚnico - MAI2018'!N861,0)</f>
        <v>0</v>
      </c>
      <c r="J861" s="146">
        <v>100</v>
      </c>
      <c r="K861" s="114">
        <v>0</v>
      </c>
      <c r="L861" s="2">
        <f t="shared" si="91"/>
        <v>11.708730515625</v>
      </c>
      <c r="M861" s="2">
        <f t="shared" ca="1" si="97"/>
        <v>9689.5449098437512</v>
      </c>
      <c r="N861" s="2">
        <f t="shared" ca="1" si="94"/>
        <v>9689.5449098437512</v>
      </c>
      <c r="O861" s="2">
        <f t="shared" ca="1" si="95"/>
        <v>19379.089819687502</v>
      </c>
      <c r="P861" s="2">
        <f t="shared" ca="1" si="92"/>
        <v>0</v>
      </c>
      <c r="Q861" s="2">
        <f t="shared" ca="1" si="93"/>
        <v>0</v>
      </c>
      <c r="R861" s="2">
        <f t="shared" ca="1" si="96"/>
        <v>0</v>
      </c>
      <c r="S861" s="21"/>
      <c r="T861" s="21"/>
    </row>
    <row r="862" spans="7:20">
      <c r="G862" s="146">
        <v>856</v>
      </c>
      <c r="H862" s="28">
        <f>ROUND('Consumo Real CadÚnico - MAI2018'!P862,0)</f>
        <v>0</v>
      </c>
      <c r="I862" s="28">
        <f>ROUND('Consumo Real CadÚnico - MAI2018'!N862,0)</f>
        <v>0</v>
      </c>
      <c r="J862" s="146">
        <v>100</v>
      </c>
      <c r="K862" s="2">
        <v>0</v>
      </c>
      <c r="L862" s="2">
        <f t="shared" si="91"/>
        <v>11.708730515625</v>
      </c>
      <c r="M862" s="2">
        <f t="shared" ca="1" si="97"/>
        <v>9701.2536403593749</v>
      </c>
      <c r="N862" s="2">
        <f t="shared" ca="1" si="94"/>
        <v>9701.2536403593749</v>
      </c>
      <c r="O862" s="2">
        <f t="shared" ca="1" si="95"/>
        <v>19402.50728071875</v>
      </c>
      <c r="P862" s="2">
        <f t="shared" ca="1" si="92"/>
        <v>0</v>
      </c>
      <c r="Q862" s="2">
        <f t="shared" ca="1" si="93"/>
        <v>0</v>
      </c>
      <c r="R862" s="2">
        <f t="shared" ca="1" si="96"/>
        <v>0</v>
      </c>
      <c r="S862" s="21"/>
      <c r="T862" s="21"/>
    </row>
    <row r="863" spans="7:20">
      <c r="G863" s="146">
        <v>857</v>
      </c>
      <c r="H863" s="28">
        <f>ROUND('Consumo Real CadÚnico - MAI2018'!P863,0)</f>
        <v>0</v>
      </c>
      <c r="I863" s="28">
        <f>ROUND('Consumo Real CadÚnico - MAI2018'!N863,0)</f>
        <v>0</v>
      </c>
      <c r="J863" s="146">
        <v>100</v>
      </c>
      <c r="K863" s="114">
        <v>0</v>
      </c>
      <c r="L863" s="2">
        <f t="shared" si="91"/>
        <v>11.708730515625</v>
      </c>
      <c r="M863" s="2">
        <f t="shared" ca="1" si="97"/>
        <v>9712.9623708750005</v>
      </c>
      <c r="N863" s="2">
        <f t="shared" ca="1" si="94"/>
        <v>9712.9623708750005</v>
      </c>
      <c r="O863" s="2">
        <f t="shared" ca="1" si="95"/>
        <v>19425.924741750001</v>
      </c>
      <c r="P863" s="2">
        <f t="shared" ca="1" si="92"/>
        <v>0</v>
      </c>
      <c r="Q863" s="2">
        <f t="shared" ca="1" si="93"/>
        <v>0</v>
      </c>
      <c r="R863" s="2">
        <f t="shared" ca="1" si="96"/>
        <v>0</v>
      </c>
      <c r="S863" s="21"/>
      <c r="T863" s="21"/>
    </row>
    <row r="864" spans="7:20">
      <c r="G864" s="146">
        <v>858</v>
      </c>
      <c r="H864" s="28">
        <f>ROUND('Consumo Real CadÚnico - MAI2018'!P864,0)</f>
        <v>0</v>
      </c>
      <c r="I864" s="28">
        <f>ROUND('Consumo Real CadÚnico - MAI2018'!N864,0)</f>
        <v>0</v>
      </c>
      <c r="J864" s="146">
        <v>100</v>
      </c>
      <c r="K864" s="2">
        <v>0</v>
      </c>
      <c r="L864" s="2">
        <f t="shared" si="91"/>
        <v>11.708730515625</v>
      </c>
      <c r="M864" s="2">
        <f t="shared" ca="1" si="97"/>
        <v>9724.6711013906261</v>
      </c>
      <c r="N864" s="2">
        <f t="shared" ca="1" si="94"/>
        <v>9724.6711013906261</v>
      </c>
      <c r="O864" s="2">
        <f t="shared" ca="1" si="95"/>
        <v>19449.342202781252</v>
      </c>
      <c r="P864" s="2">
        <f t="shared" ca="1" si="92"/>
        <v>0</v>
      </c>
      <c r="Q864" s="2">
        <f t="shared" ca="1" si="93"/>
        <v>0</v>
      </c>
      <c r="R864" s="2">
        <f t="shared" ca="1" si="96"/>
        <v>0</v>
      </c>
      <c r="S864" s="21"/>
      <c r="T864" s="21"/>
    </row>
    <row r="865" spans="7:20">
      <c r="G865" s="146">
        <v>859</v>
      </c>
      <c r="H865" s="28">
        <f>ROUND('Consumo Real CadÚnico - MAI2018'!P865,0)</f>
        <v>0</v>
      </c>
      <c r="I865" s="28">
        <f>ROUND('Consumo Real CadÚnico - MAI2018'!N865,0)</f>
        <v>0</v>
      </c>
      <c r="J865" s="146">
        <v>100</v>
      </c>
      <c r="K865" s="114">
        <v>0</v>
      </c>
      <c r="L865" s="2">
        <f t="shared" si="91"/>
        <v>11.708730515625</v>
      </c>
      <c r="M865" s="2">
        <f t="shared" ca="1" si="97"/>
        <v>9736.3798319062498</v>
      </c>
      <c r="N865" s="2">
        <f t="shared" ca="1" si="94"/>
        <v>9736.3798319062498</v>
      </c>
      <c r="O865" s="2">
        <f t="shared" ca="1" si="95"/>
        <v>19472.7596638125</v>
      </c>
      <c r="P865" s="2">
        <f t="shared" ca="1" si="92"/>
        <v>0</v>
      </c>
      <c r="Q865" s="2">
        <f t="shared" ca="1" si="93"/>
        <v>0</v>
      </c>
      <c r="R865" s="2">
        <f t="shared" ca="1" si="96"/>
        <v>0</v>
      </c>
      <c r="S865" s="21"/>
      <c r="T865" s="21"/>
    </row>
    <row r="866" spans="7:20">
      <c r="G866" s="146">
        <v>860</v>
      </c>
      <c r="H866" s="28">
        <f>ROUND('Consumo Real CadÚnico - MAI2018'!P866,0)</f>
        <v>0</v>
      </c>
      <c r="I866" s="28">
        <f>ROUND('Consumo Real CadÚnico - MAI2018'!N866,0)</f>
        <v>0</v>
      </c>
      <c r="J866" s="146">
        <v>100</v>
      </c>
      <c r="K866" s="2">
        <v>0</v>
      </c>
      <c r="L866" s="2">
        <f t="shared" si="91"/>
        <v>11.708730515625</v>
      </c>
      <c r="M866" s="2">
        <f t="shared" ca="1" si="97"/>
        <v>9748.0885624218754</v>
      </c>
      <c r="N866" s="2">
        <f t="shared" ca="1" si="94"/>
        <v>9748.0885624218754</v>
      </c>
      <c r="O866" s="2">
        <f t="shared" ca="1" si="95"/>
        <v>19496.177124843751</v>
      </c>
      <c r="P866" s="2">
        <f t="shared" ca="1" si="92"/>
        <v>0</v>
      </c>
      <c r="Q866" s="2">
        <f t="shared" ca="1" si="93"/>
        <v>0</v>
      </c>
      <c r="R866" s="2">
        <f t="shared" ca="1" si="96"/>
        <v>0</v>
      </c>
      <c r="S866" s="21"/>
      <c r="T866" s="21"/>
    </row>
    <row r="867" spans="7:20">
      <c r="G867" s="146">
        <v>861</v>
      </c>
      <c r="H867" s="28">
        <f>ROUND('Consumo Real CadÚnico - MAI2018'!P867,0)</f>
        <v>0</v>
      </c>
      <c r="I867" s="28">
        <f>ROUND('Consumo Real CadÚnico - MAI2018'!N867,0)</f>
        <v>0</v>
      </c>
      <c r="J867" s="146">
        <v>100</v>
      </c>
      <c r="K867" s="114">
        <v>0</v>
      </c>
      <c r="L867" s="2">
        <f t="shared" si="91"/>
        <v>11.708730515625</v>
      </c>
      <c r="M867" s="2">
        <f t="shared" ca="1" si="97"/>
        <v>9759.797292937501</v>
      </c>
      <c r="N867" s="2">
        <f t="shared" ca="1" si="94"/>
        <v>9759.797292937501</v>
      </c>
      <c r="O867" s="2">
        <f t="shared" ca="1" si="95"/>
        <v>19519.594585875002</v>
      </c>
      <c r="P867" s="2">
        <f t="shared" ca="1" si="92"/>
        <v>0</v>
      </c>
      <c r="Q867" s="2">
        <f t="shared" ca="1" si="93"/>
        <v>0</v>
      </c>
      <c r="R867" s="2">
        <f t="shared" ca="1" si="96"/>
        <v>0</v>
      </c>
      <c r="S867" s="21"/>
      <c r="T867" s="21"/>
    </row>
    <row r="868" spans="7:20">
      <c r="G868" s="146">
        <v>862</v>
      </c>
      <c r="H868" s="28">
        <f>ROUND('Consumo Real CadÚnico - MAI2018'!P868,0)</f>
        <v>0</v>
      </c>
      <c r="I868" s="28">
        <f>ROUND('Consumo Real CadÚnico - MAI2018'!N868,0)</f>
        <v>0</v>
      </c>
      <c r="J868" s="146">
        <v>100</v>
      </c>
      <c r="K868" s="2">
        <v>0</v>
      </c>
      <c r="L868" s="2">
        <f t="shared" si="91"/>
        <v>11.708730515625</v>
      </c>
      <c r="M868" s="2">
        <f t="shared" ca="1" si="97"/>
        <v>9771.5060234531247</v>
      </c>
      <c r="N868" s="2">
        <f t="shared" ca="1" si="94"/>
        <v>9771.5060234531247</v>
      </c>
      <c r="O868" s="2">
        <f t="shared" ca="1" si="95"/>
        <v>19543.012046906249</v>
      </c>
      <c r="P868" s="2">
        <f t="shared" ca="1" si="92"/>
        <v>0</v>
      </c>
      <c r="Q868" s="2">
        <f t="shared" ca="1" si="93"/>
        <v>0</v>
      </c>
      <c r="R868" s="2">
        <f t="shared" ca="1" si="96"/>
        <v>0</v>
      </c>
      <c r="S868" s="21"/>
      <c r="T868" s="21"/>
    </row>
    <row r="869" spans="7:20">
      <c r="G869" s="146">
        <v>863</v>
      </c>
      <c r="H869" s="28">
        <f>ROUND('Consumo Real CadÚnico - MAI2018'!P869,0)</f>
        <v>0</v>
      </c>
      <c r="I869" s="28">
        <f>ROUND('Consumo Real CadÚnico - MAI2018'!N869,0)</f>
        <v>0</v>
      </c>
      <c r="J869" s="146">
        <v>100</v>
      </c>
      <c r="K869" s="114">
        <v>0</v>
      </c>
      <c r="L869" s="2">
        <f t="shared" si="91"/>
        <v>11.708730515625</v>
      </c>
      <c r="M869" s="2">
        <f t="shared" ca="1" si="97"/>
        <v>9783.2147539687503</v>
      </c>
      <c r="N869" s="2">
        <f t="shared" ca="1" si="94"/>
        <v>9783.2147539687503</v>
      </c>
      <c r="O869" s="2">
        <f t="shared" ca="1" si="95"/>
        <v>19566.429507937501</v>
      </c>
      <c r="P869" s="2">
        <f t="shared" ca="1" si="92"/>
        <v>0</v>
      </c>
      <c r="Q869" s="2">
        <f t="shared" ca="1" si="93"/>
        <v>0</v>
      </c>
      <c r="R869" s="2">
        <f t="shared" ca="1" si="96"/>
        <v>0</v>
      </c>
      <c r="S869" s="21"/>
      <c r="T869" s="21"/>
    </row>
    <row r="870" spans="7:20">
      <c r="G870" s="146">
        <v>864</v>
      </c>
      <c r="H870" s="28">
        <f>ROUND('Consumo Real CadÚnico - MAI2018'!P870,0)</f>
        <v>0</v>
      </c>
      <c r="I870" s="28">
        <f>ROUND('Consumo Real CadÚnico - MAI2018'!N870,0)</f>
        <v>0</v>
      </c>
      <c r="J870" s="146">
        <v>100</v>
      </c>
      <c r="K870" s="2">
        <v>0</v>
      </c>
      <c r="L870" s="2">
        <f t="shared" si="91"/>
        <v>11.708730515625</v>
      </c>
      <c r="M870" s="2">
        <f t="shared" ca="1" si="97"/>
        <v>9794.9234844843759</v>
      </c>
      <c r="N870" s="2">
        <f t="shared" ca="1" si="94"/>
        <v>9794.9234844843759</v>
      </c>
      <c r="O870" s="2">
        <f t="shared" ca="1" si="95"/>
        <v>19589.846968968752</v>
      </c>
      <c r="P870" s="2">
        <f t="shared" ca="1" si="92"/>
        <v>0</v>
      </c>
      <c r="Q870" s="2">
        <f t="shared" ca="1" si="93"/>
        <v>0</v>
      </c>
      <c r="R870" s="2">
        <f t="shared" ca="1" si="96"/>
        <v>0</v>
      </c>
      <c r="S870" s="21"/>
      <c r="T870" s="21"/>
    </row>
    <row r="871" spans="7:20">
      <c r="G871" s="146">
        <v>865</v>
      </c>
      <c r="H871" s="28">
        <f>ROUND('Consumo Real CadÚnico - MAI2018'!P871,0)</f>
        <v>0</v>
      </c>
      <c r="I871" s="28">
        <f>ROUND('Consumo Real CadÚnico - MAI2018'!N871,0)</f>
        <v>0</v>
      </c>
      <c r="J871" s="146">
        <v>100</v>
      </c>
      <c r="K871" s="114">
        <v>0</v>
      </c>
      <c r="L871" s="2">
        <f t="shared" si="91"/>
        <v>11.708730515625</v>
      </c>
      <c r="M871" s="2">
        <f t="shared" ca="1" si="97"/>
        <v>9806.6322150000015</v>
      </c>
      <c r="N871" s="2">
        <f t="shared" ca="1" si="94"/>
        <v>9806.6322150000015</v>
      </c>
      <c r="O871" s="2">
        <f t="shared" ca="1" si="95"/>
        <v>19613.264430000003</v>
      </c>
      <c r="P871" s="2">
        <f t="shared" ca="1" si="92"/>
        <v>0</v>
      </c>
      <c r="Q871" s="2">
        <f t="shared" ca="1" si="93"/>
        <v>0</v>
      </c>
      <c r="R871" s="2">
        <f t="shared" ca="1" si="96"/>
        <v>0</v>
      </c>
      <c r="S871" s="21"/>
      <c r="T871" s="21"/>
    </row>
    <row r="872" spans="7:20">
      <c r="G872" s="146">
        <v>866</v>
      </c>
      <c r="H872" s="28">
        <f>ROUND('Consumo Real CadÚnico - MAI2018'!P872,0)</f>
        <v>0</v>
      </c>
      <c r="I872" s="28">
        <f>ROUND('Consumo Real CadÚnico - MAI2018'!N872,0)</f>
        <v>0</v>
      </c>
      <c r="J872" s="146">
        <v>100</v>
      </c>
      <c r="K872" s="2">
        <v>0</v>
      </c>
      <c r="L872" s="2">
        <f t="shared" si="91"/>
        <v>11.708730515625</v>
      </c>
      <c r="M872" s="2">
        <f t="shared" ca="1" si="97"/>
        <v>9818.3409455156252</v>
      </c>
      <c r="N872" s="2">
        <f t="shared" ca="1" si="94"/>
        <v>9818.3409455156252</v>
      </c>
      <c r="O872" s="2">
        <f t="shared" ca="1" si="95"/>
        <v>19636.68189103125</v>
      </c>
      <c r="P872" s="2">
        <f t="shared" ca="1" si="92"/>
        <v>0</v>
      </c>
      <c r="Q872" s="2">
        <f t="shared" ca="1" si="93"/>
        <v>0</v>
      </c>
      <c r="R872" s="2">
        <f t="shared" ca="1" si="96"/>
        <v>0</v>
      </c>
      <c r="S872" s="21"/>
      <c r="T872" s="21"/>
    </row>
    <row r="873" spans="7:20">
      <c r="G873" s="146">
        <v>867</v>
      </c>
      <c r="H873" s="28">
        <f>ROUND('Consumo Real CadÚnico - MAI2018'!P873,0)</f>
        <v>0</v>
      </c>
      <c r="I873" s="28">
        <f>ROUND('Consumo Real CadÚnico - MAI2018'!N873,0)</f>
        <v>0</v>
      </c>
      <c r="J873" s="146">
        <v>100</v>
      </c>
      <c r="K873" s="114">
        <v>0</v>
      </c>
      <c r="L873" s="2">
        <f t="shared" si="91"/>
        <v>11.708730515625</v>
      </c>
      <c r="M873" s="2">
        <f t="shared" ca="1" si="97"/>
        <v>9830.0496760312508</v>
      </c>
      <c r="N873" s="2">
        <f t="shared" ca="1" si="94"/>
        <v>9830.0496760312508</v>
      </c>
      <c r="O873" s="2">
        <f t="shared" ca="1" si="95"/>
        <v>19660.099352062502</v>
      </c>
      <c r="P873" s="2">
        <f t="shared" ca="1" si="92"/>
        <v>0</v>
      </c>
      <c r="Q873" s="2">
        <f t="shared" ca="1" si="93"/>
        <v>0</v>
      </c>
      <c r="R873" s="2">
        <f t="shared" ca="1" si="96"/>
        <v>0</v>
      </c>
      <c r="S873" s="21"/>
      <c r="T873" s="21"/>
    </row>
    <row r="874" spans="7:20">
      <c r="G874" s="146">
        <v>868</v>
      </c>
      <c r="H874" s="28">
        <f>ROUND('Consumo Real CadÚnico - MAI2018'!P874,0)</f>
        <v>0</v>
      </c>
      <c r="I874" s="28">
        <f>ROUND('Consumo Real CadÚnico - MAI2018'!N874,0)</f>
        <v>0</v>
      </c>
      <c r="J874" s="146">
        <v>100</v>
      </c>
      <c r="K874" s="2">
        <v>0</v>
      </c>
      <c r="L874" s="2">
        <f t="shared" si="91"/>
        <v>11.708730515625</v>
      </c>
      <c r="M874" s="2">
        <f t="shared" ca="1" si="97"/>
        <v>9841.7584065468764</v>
      </c>
      <c r="N874" s="2">
        <f t="shared" ca="1" si="94"/>
        <v>9841.7584065468764</v>
      </c>
      <c r="O874" s="2">
        <f t="shared" ca="1" si="95"/>
        <v>19683.516813093753</v>
      </c>
      <c r="P874" s="2">
        <f t="shared" ca="1" si="92"/>
        <v>0</v>
      </c>
      <c r="Q874" s="2">
        <f t="shared" ca="1" si="93"/>
        <v>0</v>
      </c>
      <c r="R874" s="2">
        <f t="shared" ca="1" si="96"/>
        <v>0</v>
      </c>
      <c r="S874" s="21"/>
      <c r="T874" s="21"/>
    </row>
    <row r="875" spans="7:20">
      <c r="G875" s="146">
        <v>869</v>
      </c>
      <c r="H875" s="28">
        <f>ROUND('Consumo Real CadÚnico - MAI2018'!P875,0)</f>
        <v>0</v>
      </c>
      <c r="I875" s="28">
        <f>ROUND('Consumo Real CadÚnico - MAI2018'!N875,0)</f>
        <v>0</v>
      </c>
      <c r="J875" s="146">
        <v>100</v>
      </c>
      <c r="K875" s="114">
        <v>0</v>
      </c>
      <c r="L875" s="2">
        <f t="shared" si="91"/>
        <v>11.708730515625</v>
      </c>
      <c r="M875" s="2">
        <f t="shared" ca="1" si="97"/>
        <v>9853.4671370625001</v>
      </c>
      <c r="N875" s="2">
        <f t="shared" ca="1" si="94"/>
        <v>9853.4671370625001</v>
      </c>
      <c r="O875" s="2">
        <f t="shared" ca="1" si="95"/>
        <v>19706.934274125</v>
      </c>
      <c r="P875" s="2">
        <f t="shared" ca="1" si="92"/>
        <v>0</v>
      </c>
      <c r="Q875" s="2">
        <f t="shared" ca="1" si="93"/>
        <v>0</v>
      </c>
      <c r="R875" s="2">
        <f t="shared" ca="1" si="96"/>
        <v>0</v>
      </c>
      <c r="S875" s="21"/>
      <c r="T875" s="21"/>
    </row>
    <row r="876" spans="7:20">
      <c r="G876" s="146">
        <v>870</v>
      </c>
      <c r="H876" s="28">
        <f>ROUND('Consumo Real CadÚnico - MAI2018'!P876,0)</f>
        <v>0</v>
      </c>
      <c r="I876" s="28">
        <f>ROUND('Consumo Real CadÚnico - MAI2018'!N876,0)</f>
        <v>0</v>
      </c>
      <c r="J876" s="146">
        <v>100</v>
      </c>
      <c r="K876" s="2">
        <v>0</v>
      </c>
      <c r="L876" s="2">
        <f t="shared" si="91"/>
        <v>11.708730515625</v>
      </c>
      <c r="M876" s="2">
        <f t="shared" ca="1" si="97"/>
        <v>9865.1758675781257</v>
      </c>
      <c r="N876" s="2">
        <f t="shared" ca="1" si="94"/>
        <v>9865.1758675781257</v>
      </c>
      <c r="O876" s="2">
        <f t="shared" ca="1" si="95"/>
        <v>19730.351735156251</v>
      </c>
      <c r="P876" s="2">
        <f t="shared" ca="1" si="92"/>
        <v>0</v>
      </c>
      <c r="Q876" s="2">
        <f t="shared" ca="1" si="93"/>
        <v>0</v>
      </c>
      <c r="R876" s="2">
        <f t="shared" ca="1" si="96"/>
        <v>0</v>
      </c>
      <c r="S876" s="21"/>
      <c r="T876" s="21"/>
    </row>
    <row r="877" spans="7:20">
      <c r="G877" s="146">
        <v>871</v>
      </c>
      <c r="H877" s="28">
        <f>ROUND('Consumo Real CadÚnico - MAI2018'!P877,0)</f>
        <v>0</v>
      </c>
      <c r="I877" s="28">
        <f>ROUND('Consumo Real CadÚnico - MAI2018'!N877,0)</f>
        <v>0</v>
      </c>
      <c r="J877" s="146">
        <v>100</v>
      </c>
      <c r="K877" s="114">
        <v>0</v>
      </c>
      <c r="L877" s="2">
        <f t="shared" si="91"/>
        <v>11.708730515625</v>
      </c>
      <c r="M877" s="2">
        <f t="shared" ca="1" si="97"/>
        <v>9876.8845980937513</v>
      </c>
      <c r="N877" s="2">
        <f t="shared" ca="1" si="94"/>
        <v>9876.8845980937513</v>
      </c>
      <c r="O877" s="2">
        <f t="shared" ca="1" si="95"/>
        <v>19753.769196187503</v>
      </c>
      <c r="P877" s="2">
        <f t="shared" ca="1" si="92"/>
        <v>0</v>
      </c>
      <c r="Q877" s="2">
        <f t="shared" ca="1" si="93"/>
        <v>0</v>
      </c>
      <c r="R877" s="2">
        <f t="shared" ca="1" si="96"/>
        <v>0</v>
      </c>
      <c r="S877" s="21"/>
      <c r="T877" s="21"/>
    </row>
    <row r="878" spans="7:20">
      <c r="G878" s="146">
        <v>872</v>
      </c>
      <c r="H878" s="28">
        <f>ROUND('Consumo Real CadÚnico - MAI2018'!P878,0)</f>
        <v>0</v>
      </c>
      <c r="I878" s="28">
        <f>ROUND('Consumo Real CadÚnico - MAI2018'!N878,0)</f>
        <v>0</v>
      </c>
      <c r="J878" s="146">
        <v>100</v>
      </c>
      <c r="K878" s="2">
        <v>0</v>
      </c>
      <c r="L878" s="2">
        <f t="shared" si="91"/>
        <v>11.708730515625</v>
      </c>
      <c r="M878" s="2">
        <f t="shared" ca="1" si="97"/>
        <v>9888.593328609375</v>
      </c>
      <c r="N878" s="2">
        <f t="shared" ca="1" si="94"/>
        <v>9888.593328609375</v>
      </c>
      <c r="O878" s="2">
        <f t="shared" ca="1" si="95"/>
        <v>19777.18665721875</v>
      </c>
      <c r="P878" s="2">
        <f t="shared" ca="1" si="92"/>
        <v>0</v>
      </c>
      <c r="Q878" s="2">
        <f t="shared" ca="1" si="93"/>
        <v>0</v>
      </c>
      <c r="R878" s="2">
        <f t="shared" ca="1" si="96"/>
        <v>0</v>
      </c>
      <c r="S878" s="21"/>
      <c r="T878" s="21"/>
    </row>
    <row r="879" spans="7:20">
      <c r="G879" s="146">
        <v>873</v>
      </c>
      <c r="H879" s="28">
        <f>ROUND('Consumo Real CadÚnico - MAI2018'!P879,0)</f>
        <v>0</v>
      </c>
      <c r="I879" s="28">
        <f>ROUND('Consumo Real CadÚnico - MAI2018'!N879,0)</f>
        <v>0</v>
      </c>
      <c r="J879" s="146">
        <v>100</v>
      </c>
      <c r="K879" s="114">
        <v>0</v>
      </c>
      <c r="L879" s="2">
        <f t="shared" si="91"/>
        <v>11.708730515625</v>
      </c>
      <c r="M879" s="2">
        <f t="shared" ca="1" si="97"/>
        <v>9900.3020591250006</v>
      </c>
      <c r="N879" s="2">
        <f t="shared" ca="1" si="94"/>
        <v>9900.3020591250006</v>
      </c>
      <c r="O879" s="2">
        <f t="shared" ca="1" si="95"/>
        <v>19800.604118250001</v>
      </c>
      <c r="P879" s="2">
        <f t="shared" ca="1" si="92"/>
        <v>0</v>
      </c>
      <c r="Q879" s="2">
        <f t="shared" ca="1" si="93"/>
        <v>0</v>
      </c>
      <c r="R879" s="2">
        <f t="shared" ca="1" si="96"/>
        <v>0</v>
      </c>
      <c r="S879" s="21"/>
      <c r="T879" s="21"/>
    </row>
    <row r="880" spans="7:20">
      <c r="G880" s="146">
        <v>874</v>
      </c>
      <c r="H880" s="28">
        <f>ROUND('Consumo Real CadÚnico - MAI2018'!P880,0)</f>
        <v>0</v>
      </c>
      <c r="I880" s="28">
        <f>ROUND('Consumo Real CadÚnico - MAI2018'!N880,0)</f>
        <v>0</v>
      </c>
      <c r="J880" s="146">
        <v>100</v>
      </c>
      <c r="K880" s="2">
        <v>0</v>
      </c>
      <c r="L880" s="2">
        <f t="shared" si="91"/>
        <v>11.708730515625</v>
      </c>
      <c r="M880" s="2">
        <f t="shared" ca="1" si="97"/>
        <v>9912.0107896406262</v>
      </c>
      <c r="N880" s="2">
        <f t="shared" ca="1" si="94"/>
        <v>9912.0107896406262</v>
      </c>
      <c r="O880" s="2">
        <f t="shared" ca="1" si="95"/>
        <v>19824.021579281252</v>
      </c>
      <c r="P880" s="2">
        <f t="shared" ca="1" si="92"/>
        <v>0</v>
      </c>
      <c r="Q880" s="2">
        <f t="shared" ca="1" si="93"/>
        <v>0</v>
      </c>
      <c r="R880" s="2">
        <f t="shared" ca="1" si="96"/>
        <v>0</v>
      </c>
      <c r="S880" s="21"/>
      <c r="T880" s="21"/>
    </row>
    <row r="881" spans="7:20">
      <c r="G881" s="146">
        <v>875</v>
      </c>
      <c r="H881" s="28">
        <f>ROUND('Consumo Real CadÚnico - MAI2018'!P881,0)</f>
        <v>0</v>
      </c>
      <c r="I881" s="28">
        <f>ROUND('Consumo Real CadÚnico - MAI2018'!N881,0)</f>
        <v>0</v>
      </c>
      <c r="J881" s="146">
        <v>100</v>
      </c>
      <c r="K881" s="114">
        <v>0</v>
      </c>
      <c r="L881" s="2">
        <f t="shared" si="91"/>
        <v>11.708730515625</v>
      </c>
      <c r="M881" s="2">
        <f t="shared" ca="1" si="97"/>
        <v>9923.7195201562499</v>
      </c>
      <c r="N881" s="2">
        <f t="shared" ca="1" si="94"/>
        <v>9923.7195201562499</v>
      </c>
      <c r="O881" s="2">
        <f t="shared" ca="1" si="95"/>
        <v>19847.4390403125</v>
      </c>
      <c r="P881" s="2">
        <f t="shared" ca="1" si="92"/>
        <v>0</v>
      </c>
      <c r="Q881" s="2">
        <f t="shared" ca="1" si="93"/>
        <v>0</v>
      </c>
      <c r="R881" s="2">
        <f t="shared" ca="1" si="96"/>
        <v>0</v>
      </c>
      <c r="S881" s="21"/>
      <c r="T881" s="21"/>
    </row>
    <row r="882" spans="7:20">
      <c r="G882" s="146">
        <v>876</v>
      </c>
      <c r="H882" s="28">
        <f>ROUND('Consumo Real CadÚnico - MAI2018'!P882,0)</f>
        <v>0</v>
      </c>
      <c r="I882" s="28">
        <f>ROUND('Consumo Real CadÚnico - MAI2018'!N882,0)</f>
        <v>0</v>
      </c>
      <c r="J882" s="146">
        <v>100</v>
      </c>
      <c r="K882" s="2">
        <v>0</v>
      </c>
      <c r="L882" s="2">
        <f t="shared" si="91"/>
        <v>11.708730515625</v>
      </c>
      <c r="M882" s="2">
        <f t="shared" ca="1" si="97"/>
        <v>9935.4282506718755</v>
      </c>
      <c r="N882" s="2">
        <f t="shared" ca="1" si="94"/>
        <v>9935.4282506718755</v>
      </c>
      <c r="O882" s="2">
        <f t="shared" ca="1" si="95"/>
        <v>19870.856501343751</v>
      </c>
      <c r="P882" s="2">
        <f t="shared" ca="1" si="92"/>
        <v>0</v>
      </c>
      <c r="Q882" s="2">
        <f t="shared" ca="1" si="93"/>
        <v>0</v>
      </c>
      <c r="R882" s="2">
        <f t="shared" ca="1" si="96"/>
        <v>0</v>
      </c>
      <c r="S882" s="21"/>
      <c r="T882" s="21"/>
    </row>
    <row r="883" spans="7:20">
      <c r="G883" s="146">
        <v>877</v>
      </c>
      <c r="H883" s="28">
        <f>ROUND('Consumo Real CadÚnico - MAI2018'!P883,0)</f>
        <v>0</v>
      </c>
      <c r="I883" s="28">
        <f>ROUND('Consumo Real CadÚnico - MAI2018'!N883,0)</f>
        <v>0</v>
      </c>
      <c r="J883" s="146">
        <v>100</v>
      </c>
      <c r="K883" s="114">
        <v>0</v>
      </c>
      <c r="L883" s="2">
        <f t="shared" si="91"/>
        <v>11.708730515625</v>
      </c>
      <c r="M883" s="2">
        <f t="shared" ca="1" si="97"/>
        <v>9947.1369811875011</v>
      </c>
      <c r="N883" s="2">
        <f t="shared" ca="1" si="94"/>
        <v>9947.1369811875011</v>
      </c>
      <c r="O883" s="2">
        <f t="shared" ca="1" si="95"/>
        <v>19894.273962375002</v>
      </c>
      <c r="P883" s="2">
        <f t="shared" ca="1" si="92"/>
        <v>0</v>
      </c>
      <c r="Q883" s="2">
        <f t="shared" ca="1" si="93"/>
        <v>0</v>
      </c>
      <c r="R883" s="2">
        <f t="shared" ca="1" si="96"/>
        <v>0</v>
      </c>
      <c r="S883" s="21"/>
      <c r="T883" s="21"/>
    </row>
    <row r="884" spans="7:20">
      <c r="G884" s="146">
        <v>878</v>
      </c>
      <c r="H884" s="28">
        <f>ROUND('Consumo Real CadÚnico - MAI2018'!P884,0)</f>
        <v>0</v>
      </c>
      <c r="I884" s="28">
        <f>ROUND('Consumo Real CadÚnico - MAI2018'!N884,0)</f>
        <v>0</v>
      </c>
      <c r="J884" s="146">
        <v>100</v>
      </c>
      <c r="K884" s="2">
        <v>0</v>
      </c>
      <c r="L884" s="2">
        <f t="shared" si="91"/>
        <v>11.708730515625</v>
      </c>
      <c r="M884" s="2">
        <f t="shared" ca="1" si="97"/>
        <v>9958.8457117031248</v>
      </c>
      <c r="N884" s="2">
        <f t="shared" ca="1" si="94"/>
        <v>9958.8457117031248</v>
      </c>
      <c r="O884" s="2">
        <f t="shared" ca="1" si="95"/>
        <v>19917.69142340625</v>
      </c>
      <c r="P884" s="2">
        <f t="shared" ca="1" si="92"/>
        <v>0</v>
      </c>
      <c r="Q884" s="2">
        <f t="shared" ca="1" si="93"/>
        <v>0</v>
      </c>
      <c r="R884" s="2">
        <f t="shared" ca="1" si="96"/>
        <v>0</v>
      </c>
      <c r="S884" s="21"/>
      <c r="T884" s="21"/>
    </row>
    <row r="885" spans="7:20">
      <c r="G885" s="146">
        <v>879</v>
      </c>
      <c r="H885" s="28">
        <f>ROUND('Consumo Real CadÚnico - MAI2018'!P885,0)</f>
        <v>0</v>
      </c>
      <c r="I885" s="28">
        <f>ROUND('Consumo Real CadÚnico - MAI2018'!N885,0)</f>
        <v>0</v>
      </c>
      <c r="J885" s="146">
        <v>100</v>
      </c>
      <c r="K885" s="114">
        <v>0</v>
      </c>
      <c r="L885" s="2">
        <f t="shared" si="91"/>
        <v>11.708730515625</v>
      </c>
      <c r="M885" s="2">
        <f t="shared" ca="1" si="97"/>
        <v>9970.5544422187504</v>
      </c>
      <c r="N885" s="2">
        <f t="shared" ca="1" si="94"/>
        <v>9970.5544422187504</v>
      </c>
      <c r="O885" s="2">
        <f t="shared" ca="1" si="95"/>
        <v>19941.108884437501</v>
      </c>
      <c r="P885" s="2">
        <f t="shared" ca="1" si="92"/>
        <v>0</v>
      </c>
      <c r="Q885" s="2">
        <f t="shared" ca="1" si="93"/>
        <v>0</v>
      </c>
      <c r="R885" s="2">
        <f t="shared" ca="1" si="96"/>
        <v>0</v>
      </c>
      <c r="S885" s="21"/>
      <c r="T885" s="21"/>
    </row>
    <row r="886" spans="7:20">
      <c r="G886" s="146">
        <v>880</v>
      </c>
      <c r="H886" s="28">
        <f>ROUND('Consumo Real CadÚnico - MAI2018'!P886,0)</f>
        <v>0</v>
      </c>
      <c r="I886" s="28">
        <f>ROUND('Consumo Real CadÚnico - MAI2018'!N886,0)</f>
        <v>0</v>
      </c>
      <c r="J886" s="146">
        <v>100</v>
      </c>
      <c r="K886" s="2">
        <v>0</v>
      </c>
      <c r="L886" s="2">
        <f t="shared" si="91"/>
        <v>11.708730515625</v>
      </c>
      <c r="M886" s="2">
        <f t="shared" ca="1" si="97"/>
        <v>9982.263172734376</v>
      </c>
      <c r="N886" s="2">
        <f t="shared" ca="1" si="94"/>
        <v>9982.263172734376</v>
      </c>
      <c r="O886" s="2">
        <f t="shared" ca="1" si="95"/>
        <v>19964.526345468752</v>
      </c>
      <c r="P886" s="2">
        <f t="shared" ca="1" si="92"/>
        <v>0</v>
      </c>
      <c r="Q886" s="2">
        <f t="shared" ca="1" si="93"/>
        <v>0</v>
      </c>
      <c r="R886" s="2">
        <f t="shared" ca="1" si="96"/>
        <v>0</v>
      </c>
      <c r="S886" s="21"/>
      <c r="T886" s="21"/>
    </row>
    <row r="887" spans="7:20">
      <c r="G887" s="146">
        <v>881</v>
      </c>
      <c r="H887" s="28">
        <f>ROUND('Consumo Real CadÚnico - MAI2018'!P887,0)</f>
        <v>0</v>
      </c>
      <c r="I887" s="28">
        <f>ROUND('Consumo Real CadÚnico - MAI2018'!N887,0)</f>
        <v>0</v>
      </c>
      <c r="J887" s="146">
        <v>100</v>
      </c>
      <c r="K887" s="114">
        <v>0</v>
      </c>
      <c r="L887" s="2">
        <f t="shared" si="91"/>
        <v>11.708730515625</v>
      </c>
      <c r="M887" s="2">
        <f t="shared" ca="1" si="97"/>
        <v>9993.9719032499997</v>
      </c>
      <c r="N887" s="2">
        <f t="shared" ca="1" si="94"/>
        <v>9993.9719032499997</v>
      </c>
      <c r="O887" s="2">
        <f t="shared" ca="1" si="95"/>
        <v>19987.943806499999</v>
      </c>
      <c r="P887" s="2">
        <f t="shared" ca="1" si="92"/>
        <v>0</v>
      </c>
      <c r="Q887" s="2">
        <f t="shared" ca="1" si="93"/>
        <v>0</v>
      </c>
      <c r="R887" s="2">
        <f t="shared" ca="1" si="96"/>
        <v>0</v>
      </c>
      <c r="S887" s="21"/>
      <c r="T887" s="21"/>
    </row>
    <row r="888" spans="7:20">
      <c r="G888" s="146">
        <v>882</v>
      </c>
      <c r="H888" s="28">
        <f>ROUND('Consumo Real CadÚnico - MAI2018'!P888,0)</f>
        <v>0</v>
      </c>
      <c r="I888" s="28">
        <f>ROUND('Consumo Real CadÚnico - MAI2018'!N888,0)</f>
        <v>0</v>
      </c>
      <c r="J888" s="146">
        <v>100</v>
      </c>
      <c r="K888" s="2">
        <v>0</v>
      </c>
      <c r="L888" s="2">
        <f t="shared" si="91"/>
        <v>11.708730515625</v>
      </c>
      <c r="M888" s="2">
        <f t="shared" ca="1" si="97"/>
        <v>10005.680633765625</v>
      </c>
      <c r="N888" s="2">
        <f t="shared" ca="1" si="94"/>
        <v>10005.680633765625</v>
      </c>
      <c r="O888" s="2">
        <f t="shared" ca="1" si="95"/>
        <v>20011.361267531251</v>
      </c>
      <c r="P888" s="2">
        <f t="shared" ca="1" si="92"/>
        <v>0</v>
      </c>
      <c r="Q888" s="2">
        <f t="shared" ca="1" si="93"/>
        <v>0</v>
      </c>
      <c r="R888" s="2">
        <f t="shared" ca="1" si="96"/>
        <v>0</v>
      </c>
      <c r="S888" s="21"/>
      <c r="T888" s="21"/>
    </row>
    <row r="889" spans="7:20">
      <c r="G889" s="146">
        <v>883</v>
      </c>
      <c r="H889" s="28">
        <f>ROUND('Consumo Real CadÚnico - MAI2018'!P889,0)</f>
        <v>0</v>
      </c>
      <c r="I889" s="28">
        <f>ROUND('Consumo Real CadÚnico - MAI2018'!N889,0)</f>
        <v>0</v>
      </c>
      <c r="J889" s="146">
        <v>100</v>
      </c>
      <c r="K889" s="114">
        <v>0</v>
      </c>
      <c r="L889" s="2">
        <f t="shared" si="91"/>
        <v>11.708730515625</v>
      </c>
      <c r="M889" s="2">
        <f t="shared" ca="1" si="97"/>
        <v>10017.389364281251</v>
      </c>
      <c r="N889" s="2">
        <f t="shared" ca="1" si="94"/>
        <v>10017.389364281251</v>
      </c>
      <c r="O889" s="2">
        <f t="shared" ca="1" si="95"/>
        <v>20034.778728562502</v>
      </c>
      <c r="P889" s="2">
        <f t="shared" ca="1" si="92"/>
        <v>0</v>
      </c>
      <c r="Q889" s="2">
        <f t="shared" ca="1" si="93"/>
        <v>0</v>
      </c>
      <c r="R889" s="2">
        <f t="shared" ca="1" si="96"/>
        <v>0</v>
      </c>
      <c r="S889" s="21"/>
      <c r="T889" s="21"/>
    </row>
    <row r="890" spans="7:20">
      <c r="G890" s="146">
        <v>884</v>
      </c>
      <c r="H890" s="28">
        <f>ROUND('Consumo Real CadÚnico - MAI2018'!P890,0)</f>
        <v>0</v>
      </c>
      <c r="I890" s="28">
        <f>ROUND('Consumo Real CadÚnico - MAI2018'!N890,0)</f>
        <v>0</v>
      </c>
      <c r="J890" s="146">
        <v>100</v>
      </c>
      <c r="K890" s="2">
        <v>0</v>
      </c>
      <c r="L890" s="2">
        <f t="shared" si="91"/>
        <v>11.708730515625</v>
      </c>
      <c r="M890" s="2">
        <f t="shared" ca="1" si="97"/>
        <v>10029.098094796876</v>
      </c>
      <c r="N890" s="2">
        <f t="shared" ca="1" si="94"/>
        <v>10029.098094796876</v>
      </c>
      <c r="O890" s="2">
        <f t="shared" ca="1" si="95"/>
        <v>20058.196189593753</v>
      </c>
      <c r="P890" s="2">
        <f t="shared" ca="1" si="92"/>
        <v>0</v>
      </c>
      <c r="Q890" s="2">
        <f t="shared" ca="1" si="93"/>
        <v>0</v>
      </c>
      <c r="R890" s="2">
        <f t="shared" ca="1" si="96"/>
        <v>0</v>
      </c>
      <c r="S890" s="21"/>
      <c r="T890" s="21"/>
    </row>
    <row r="891" spans="7:20">
      <c r="G891" s="146">
        <v>885</v>
      </c>
      <c r="H891" s="28">
        <f>ROUND('Consumo Real CadÚnico - MAI2018'!P891,0)</f>
        <v>0</v>
      </c>
      <c r="I891" s="28">
        <f>ROUND('Consumo Real CadÚnico - MAI2018'!N891,0)</f>
        <v>0</v>
      </c>
      <c r="J891" s="146">
        <v>100</v>
      </c>
      <c r="K891" s="114">
        <v>0</v>
      </c>
      <c r="L891" s="2">
        <f t="shared" si="91"/>
        <v>11.708730515625</v>
      </c>
      <c r="M891" s="2">
        <f t="shared" ca="1" si="97"/>
        <v>10040.8068253125</v>
      </c>
      <c r="N891" s="2">
        <f t="shared" ca="1" si="94"/>
        <v>10040.8068253125</v>
      </c>
      <c r="O891" s="2">
        <f t="shared" ca="1" si="95"/>
        <v>20081.613650625</v>
      </c>
      <c r="P891" s="2">
        <f t="shared" ca="1" si="92"/>
        <v>0</v>
      </c>
      <c r="Q891" s="2">
        <f t="shared" ca="1" si="93"/>
        <v>0</v>
      </c>
      <c r="R891" s="2">
        <f t="shared" ca="1" si="96"/>
        <v>0</v>
      </c>
      <c r="S891" s="21"/>
      <c r="T891" s="21"/>
    </row>
    <row r="892" spans="7:20">
      <c r="G892" s="146">
        <v>886</v>
      </c>
      <c r="H892" s="28">
        <f>ROUND('Consumo Real CadÚnico - MAI2018'!P892,0)</f>
        <v>0</v>
      </c>
      <c r="I892" s="28">
        <f>ROUND('Consumo Real CadÚnico - MAI2018'!N892,0)</f>
        <v>0</v>
      </c>
      <c r="J892" s="146">
        <v>100</v>
      </c>
      <c r="K892" s="2">
        <v>0</v>
      </c>
      <c r="L892" s="2">
        <f t="shared" si="91"/>
        <v>11.708730515625</v>
      </c>
      <c r="M892" s="2">
        <f t="shared" ca="1" si="97"/>
        <v>10052.515555828126</v>
      </c>
      <c r="N892" s="2">
        <f t="shared" ca="1" si="94"/>
        <v>10052.515555828126</v>
      </c>
      <c r="O892" s="2">
        <f t="shared" ca="1" si="95"/>
        <v>20105.031111656252</v>
      </c>
      <c r="P892" s="2">
        <f t="shared" ca="1" si="92"/>
        <v>0</v>
      </c>
      <c r="Q892" s="2">
        <f t="shared" ca="1" si="93"/>
        <v>0</v>
      </c>
      <c r="R892" s="2">
        <f t="shared" ca="1" si="96"/>
        <v>0</v>
      </c>
      <c r="S892" s="21"/>
      <c r="T892" s="21"/>
    </row>
    <row r="893" spans="7:20">
      <c r="G893" s="146">
        <v>887</v>
      </c>
      <c r="H893" s="28">
        <f>ROUND('Consumo Real CadÚnico - MAI2018'!P893,0)</f>
        <v>0</v>
      </c>
      <c r="I893" s="28">
        <f>ROUND('Consumo Real CadÚnico - MAI2018'!N893,0)</f>
        <v>0</v>
      </c>
      <c r="J893" s="146">
        <v>100</v>
      </c>
      <c r="K893" s="114">
        <v>0</v>
      </c>
      <c r="L893" s="2">
        <f t="shared" si="91"/>
        <v>11.708730515625</v>
      </c>
      <c r="M893" s="2">
        <f t="shared" ca="1" si="97"/>
        <v>10064.224286343751</v>
      </c>
      <c r="N893" s="2">
        <f t="shared" ca="1" si="94"/>
        <v>10064.224286343751</v>
      </c>
      <c r="O893" s="2">
        <f t="shared" ca="1" si="95"/>
        <v>20128.448572687503</v>
      </c>
      <c r="P893" s="2">
        <f t="shared" ca="1" si="92"/>
        <v>0</v>
      </c>
      <c r="Q893" s="2">
        <f t="shared" ca="1" si="93"/>
        <v>0</v>
      </c>
      <c r="R893" s="2">
        <f t="shared" ca="1" si="96"/>
        <v>0</v>
      </c>
      <c r="S893" s="21"/>
      <c r="T893" s="21"/>
    </row>
    <row r="894" spans="7:20">
      <c r="G894" s="146">
        <v>888</v>
      </c>
      <c r="H894" s="28">
        <f>ROUND('Consumo Real CadÚnico - MAI2018'!P894,0)</f>
        <v>0</v>
      </c>
      <c r="I894" s="28">
        <f>ROUND('Consumo Real CadÚnico - MAI2018'!N894,0)</f>
        <v>0</v>
      </c>
      <c r="J894" s="146">
        <v>100</v>
      </c>
      <c r="K894" s="2">
        <v>0</v>
      </c>
      <c r="L894" s="2">
        <f t="shared" si="91"/>
        <v>11.708730515625</v>
      </c>
      <c r="M894" s="2">
        <f t="shared" ca="1" si="97"/>
        <v>10075.933016859375</v>
      </c>
      <c r="N894" s="2">
        <f t="shared" ca="1" si="94"/>
        <v>10075.933016859375</v>
      </c>
      <c r="O894" s="2">
        <f t="shared" ca="1" si="95"/>
        <v>20151.86603371875</v>
      </c>
      <c r="P894" s="2">
        <f t="shared" ca="1" si="92"/>
        <v>0</v>
      </c>
      <c r="Q894" s="2">
        <f t="shared" ca="1" si="93"/>
        <v>0</v>
      </c>
      <c r="R894" s="2">
        <f t="shared" ca="1" si="96"/>
        <v>0</v>
      </c>
      <c r="S894" s="21"/>
      <c r="T894" s="21"/>
    </row>
    <row r="895" spans="7:20">
      <c r="G895" s="146">
        <v>889</v>
      </c>
      <c r="H895" s="28">
        <f>ROUND('Consumo Real CadÚnico - MAI2018'!P895,0)</f>
        <v>0</v>
      </c>
      <c r="I895" s="28">
        <f>ROUND('Consumo Real CadÚnico - MAI2018'!N895,0)</f>
        <v>0</v>
      </c>
      <c r="J895" s="146">
        <v>100</v>
      </c>
      <c r="K895" s="114">
        <v>0</v>
      </c>
      <c r="L895" s="2">
        <f t="shared" si="91"/>
        <v>11.708730515625</v>
      </c>
      <c r="M895" s="2">
        <f t="shared" ca="1" si="97"/>
        <v>10087.641747375001</v>
      </c>
      <c r="N895" s="2">
        <f t="shared" ca="1" si="94"/>
        <v>10087.641747375001</v>
      </c>
      <c r="O895" s="2">
        <f t="shared" ca="1" si="95"/>
        <v>20175.283494750001</v>
      </c>
      <c r="P895" s="2">
        <f t="shared" ca="1" si="92"/>
        <v>0</v>
      </c>
      <c r="Q895" s="2">
        <f t="shared" ca="1" si="93"/>
        <v>0</v>
      </c>
      <c r="R895" s="2">
        <f t="shared" ca="1" si="96"/>
        <v>0</v>
      </c>
      <c r="S895" s="21"/>
      <c r="T895" s="21"/>
    </row>
    <row r="896" spans="7:20">
      <c r="G896" s="146">
        <v>890</v>
      </c>
      <c r="H896" s="28">
        <f>ROUND('Consumo Real CadÚnico - MAI2018'!P896,0)</f>
        <v>0</v>
      </c>
      <c r="I896" s="28">
        <f>ROUND('Consumo Real CadÚnico - MAI2018'!N896,0)</f>
        <v>0</v>
      </c>
      <c r="J896" s="146">
        <v>100</v>
      </c>
      <c r="K896" s="2">
        <v>0</v>
      </c>
      <c r="L896" s="2">
        <f t="shared" si="91"/>
        <v>11.708730515625</v>
      </c>
      <c r="M896" s="2">
        <f t="shared" ca="1" si="97"/>
        <v>10099.350477890626</v>
      </c>
      <c r="N896" s="2">
        <f t="shared" ca="1" si="94"/>
        <v>10099.350477890626</v>
      </c>
      <c r="O896" s="2">
        <f t="shared" ca="1" si="95"/>
        <v>20198.700955781253</v>
      </c>
      <c r="P896" s="2">
        <f t="shared" ca="1" si="92"/>
        <v>0</v>
      </c>
      <c r="Q896" s="2">
        <f t="shared" ca="1" si="93"/>
        <v>0</v>
      </c>
      <c r="R896" s="2">
        <f t="shared" ca="1" si="96"/>
        <v>0</v>
      </c>
      <c r="S896" s="21"/>
      <c r="T896" s="21"/>
    </row>
    <row r="897" spans="7:20">
      <c r="G897" s="146">
        <v>891</v>
      </c>
      <c r="H897" s="28">
        <f>ROUND('Consumo Real CadÚnico - MAI2018'!P897,0)</f>
        <v>0</v>
      </c>
      <c r="I897" s="28">
        <f>ROUND('Consumo Real CadÚnico - MAI2018'!N897,0)</f>
        <v>0</v>
      </c>
      <c r="J897" s="146">
        <v>100</v>
      </c>
      <c r="K897" s="114">
        <v>0</v>
      </c>
      <c r="L897" s="2">
        <f t="shared" si="91"/>
        <v>11.708730515625</v>
      </c>
      <c r="M897" s="2">
        <f t="shared" ca="1" si="97"/>
        <v>10111.05920840625</v>
      </c>
      <c r="N897" s="2">
        <f t="shared" ca="1" si="94"/>
        <v>10111.05920840625</v>
      </c>
      <c r="O897" s="2">
        <f t="shared" ca="1" si="95"/>
        <v>20222.1184168125</v>
      </c>
      <c r="P897" s="2">
        <f t="shared" ca="1" si="92"/>
        <v>0</v>
      </c>
      <c r="Q897" s="2">
        <f t="shared" ca="1" si="93"/>
        <v>0</v>
      </c>
      <c r="R897" s="2">
        <f t="shared" ca="1" si="96"/>
        <v>0</v>
      </c>
      <c r="S897" s="21"/>
      <c r="T897" s="21"/>
    </row>
    <row r="898" spans="7:20">
      <c r="G898" s="146">
        <v>892</v>
      </c>
      <c r="H898" s="28">
        <f>ROUND('Consumo Real CadÚnico - MAI2018'!P898,0)</f>
        <v>0</v>
      </c>
      <c r="I898" s="28">
        <f>ROUND('Consumo Real CadÚnico - MAI2018'!N898,0)</f>
        <v>0</v>
      </c>
      <c r="J898" s="146">
        <v>100</v>
      </c>
      <c r="K898" s="2">
        <v>0</v>
      </c>
      <c r="L898" s="2">
        <f t="shared" si="91"/>
        <v>11.708730515625</v>
      </c>
      <c r="M898" s="2">
        <f t="shared" ca="1" si="97"/>
        <v>10122.767938921876</v>
      </c>
      <c r="N898" s="2">
        <f t="shared" ca="1" si="94"/>
        <v>10122.767938921876</v>
      </c>
      <c r="O898" s="2">
        <f t="shared" ca="1" si="95"/>
        <v>20245.535877843751</v>
      </c>
      <c r="P898" s="2">
        <f t="shared" ca="1" si="92"/>
        <v>0</v>
      </c>
      <c r="Q898" s="2">
        <f t="shared" ca="1" si="93"/>
        <v>0</v>
      </c>
      <c r="R898" s="2">
        <f t="shared" ca="1" si="96"/>
        <v>0</v>
      </c>
      <c r="S898" s="21"/>
      <c r="T898" s="21"/>
    </row>
    <row r="899" spans="7:20">
      <c r="G899" s="146">
        <v>893</v>
      </c>
      <c r="H899" s="28">
        <f>ROUND('Consumo Real CadÚnico - MAI2018'!P899,0)</f>
        <v>0</v>
      </c>
      <c r="I899" s="28">
        <f>ROUND('Consumo Real CadÚnico - MAI2018'!N899,0)</f>
        <v>0</v>
      </c>
      <c r="J899" s="146">
        <v>100</v>
      </c>
      <c r="K899" s="114">
        <v>0</v>
      </c>
      <c r="L899" s="2">
        <f t="shared" si="91"/>
        <v>11.708730515625</v>
      </c>
      <c r="M899" s="2">
        <f t="shared" ca="1" si="97"/>
        <v>10134.476669437501</v>
      </c>
      <c r="N899" s="2">
        <f t="shared" ca="1" si="94"/>
        <v>10134.476669437501</v>
      </c>
      <c r="O899" s="2">
        <f t="shared" ca="1" si="95"/>
        <v>20268.953338875002</v>
      </c>
      <c r="P899" s="2">
        <f t="shared" ca="1" si="92"/>
        <v>0</v>
      </c>
      <c r="Q899" s="2">
        <f t="shared" ca="1" si="93"/>
        <v>0</v>
      </c>
      <c r="R899" s="2">
        <f t="shared" ca="1" si="96"/>
        <v>0</v>
      </c>
      <c r="S899" s="21"/>
      <c r="T899" s="21"/>
    </row>
    <row r="900" spans="7:20">
      <c r="G900" s="146">
        <v>894</v>
      </c>
      <c r="H900" s="28">
        <f>ROUND('Consumo Real CadÚnico - MAI2018'!P900,0)</f>
        <v>0</v>
      </c>
      <c r="I900" s="28">
        <f>ROUND('Consumo Real CadÚnico - MAI2018'!N900,0)</f>
        <v>0</v>
      </c>
      <c r="J900" s="146">
        <v>100</v>
      </c>
      <c r="K900" s="114">
        <v>0</v>
      </c>
      <c r="L900" s="2">
        <f t="shared" si="91"/>
        <v>11.708730515625</v>
      </c>
      <c r="M900" s="2">
        <f t="shared" ca="1" si="97"/>
        <v>10146.185399953125</v>
      </c>
      <c r="N900" s="2">
        <f t="shared" ca="1" si="94"/>
        <v>10146.185399953125</v>
      </c>
      <c r="O900" s="2">
        <f t="shared" ca="1" si="95"/>
        <v>20292.37079990625</v>
      </c>
      <c r="P900" s="2">
        <f t="shared" ca="1" si="92"/>
        <v>0</v>
      </c>
      <c r="Q900" s="2">
        <f t="shared" ca="1" si="93"/>
        <v>0</v>
      </c>
      <c r="R900" s="2">
        <f t="shared" ca="1" si="96"/>
        <v>0</v>
      </c>
      <c r="S900" s="21"/>
      <c r="T900" s="21"/>
    </row>
    <row r="901" spans="7:20">
      <c r="G901" s="146">
        <v>895</v>
      </c>
      <c r="H901" s="28">
        <f>ROUND('Consumo Real CadÚnico - MAI2018'!P901,0)</f>
        <v>0</v>
      </c>
      <c r="I901" s="28">
        <f>ROUND('Consumo Real CadÚnico - MAI2018'!N901,0)</f>
        <v>0</v>
      </c>
      <c r="J901" s="146">
        <v>100</v>
      </c>
      <c r="K901" s="114">
        <v>0</v>
      </c>
      <c r="L901" s="2">
        <f t="shared" si="91"/>
        <v>11.708730515625</v>
      </c>
      <c r="M901" s="2">
        <f t="shared" ca="1" si="97"/>
        <v>10157.894130468751</v>
      </c>
      <c r="N901" s="2">
        <f t="shared" ca="1" si="94"/>
        <v>10157.894130468751</v>
      </c>
      <c r="O901" s="2">
        <f t="shared" ca="1" si="95"/>
        <v>20315.788260937501</v>
      </c>
      <c r="P901" s="2">
        <f t="shared" ca="1" si="92"/>
        <v>0</v>
      </c>
      <c r="Q901" s="2">
        <f t="shared" ca="1" si="93"/>
        <v>0</v>
      </c>
      <c r="R901" s="2">
        <f t="shared" ca="1" si="96"/>
        <v>0</v>
      </c>
      <c r="S901" s="21"/>
      <c r="T901" s="21"/>
    </row>
    <row r="902" spans="7:20">
      <c r="G902" s="146">
        <v>896</v>
      </c>
      <c r="H902" s="28">
        <f>ROUND('Consumo Real CadÚnico - MAI2018'!P902,0)</f>
        <v>0</v>
      </c>
      <c r="I902" s="28">
        <f>ROUND('Consumo Real CadÚnico - MAI2018'!N902,0)</f>
        <v>0</v>
      </c>
      <c r="J902" s="146">
        <v>100</v>
      </c>
      <c r="K902" s="114">
        <v>0</v>
      </c>
      <c r="L902" s="2">
        <f t="shared" ref="L902:L965" si="98">_xlfn.IFS(AND(G902&gt;=$B$6,G902&lt;$B$7),$D$6,AND(G902&gt;=$B$7,G902&lt;$B$8),$D$7,AND(G902&gt;=$B$8,G902&lt;$B$9),$D$8,AND(G902&gt;=$B$9,G902&lt;$B$10),$D$9,AND(G902&gt;=$B$10,G902&lt;$B$11),$D$10,AND(G902&gt;=$B$11,G902&lt;$B$12),$D$11,AND(G902&gt;=$B$12,G902&lt;$B$13),$D$12)</f>
        <v>11.708730515625</v>
      </c>
      <c r="M902" s="2">
        <f t="shared" ca="1" si="97"/>
        <v>10169.602860984376</v>
      </c>
      <c r="N902" s="2">
        <f t="shared" ca="1" si="94"/>
        <v>10169.602860984376</v>
      </c>
      <c r="O902" s="2">
        <f t="shared" ca="1" si="95"/>
        <v>20339.205721968752</v>
      </c>
      <c r="P902" s="2">
        <f t="shared" ref="P902:P965" ca="1" si="99">H902*M902</f>
        <v>0</v>
      </c>
      <c r="Q902" s="2">
        <f t="shared" ref="Q902:Q965" ca="1" si="100">H902*N902</f>
        <v>0</v>
      </c>
      <c r="R902" s="2">
        <f t="shared" ca="1" si="96"/>
        <v>0</v>
      </c>
      <c r="S902" s="21"/>
      <c r="T902" s="21"/>
    </row>
    <row r="903" spans="7:20">
      <c r="G903" s="146">
        <v>897</v>
      </c>
      <c r="H903" s="28">
        <f>ROUND('Consumo Real CadÚnico - MAI2018'!P903,0)</f>
        <v>0</v>
      </c>
      <c r="I903" s="28">
        <f>ROUND('Consumo Real CadÚnico - MAI2018'!N903,0)</f>
        <v>0</v>
      </c>
      <c r="J903" s="146">
        <v>100</v>
      </c>
      <c r="K903" s="114">
        <v>0</v>
      </c>
      <c r="L903" s="2">
        <f t="shared" si="98"/>
        <v>11.708730515625</v>
      </c>
      <c r="M903" s="2">
        <f t="shared" ca="1" si="97"/>
        <v>10181.3115915</v>
      </c>
      <c r="N903" s="2">
        <f t="shared" ref="N903:N966" ca="1" si="101">M903*(J903/100)</f>
        <v>10181.3115915</v>
      </c>
      <c r="O903" s="2">
        <f t="shared" ref="O903:O966" ca="1" si="102">M903+N903</f>
        <v>20362.623183</v>
      </c>
      <c r="P903" s="2">
        <f t="shared" ca="1" si="99"/>
        <v>0</v>
      </c>
      <c r="Q903" s="2">
        <f t="shared" ca="1" si="100"/>
        <v>0</v>
      </c>
      <c r="R903" s="2">
        <f t="shared" ref="R903:R966" ca="1" si="103">H903*O903</f>
        <v>0</v>
      </c>
      <c r="S903" s="21"/>
      <c r="T903" s="21"/>
    </row>
    <row r="904" spans="7:20">
      <c r="G904" s="146">
        <v>898</v>
      </c>
      <c r="H904" s="28">
        <f>ROUND('Consumo Real CadÚnico - MAI2018'!P904,0)</f>
        <v>0</v>
      </c>
      <c r="I904" s="28">
        <f>ROUND('Consumo Real CadÚnico - MAI2018'!N904,0)</f>
        <v>0</v>
      </c>
      <c r="J904" s="146">
        <v>100</v>
      </c>
      <c r="K904" s="114">
        <v>0</v>
      </c>
      <c r="L904" s="2">
        <f t="shared" si="98"/>
        <v>11.708730515625</v>
      </c>
      <c r="M904" s="2">
        <f t="shared" ref="M904:M967" ca="1" si="104">_xlfn.IFS(AND(G904&gt;=$B$6,G904&lt;$B$7),K904+G904*L904,         AND(G904&gt;=$B$7,G904&lt;$B$8),INDEX($M$7:$M$1079,$B$7-1,1)+(G904-INDEX($G$7:$G$1079,$B$7-1,1))*L904,     AND(G904&gt;=$B$8,G904&lt;$B$9),INDEX($M$7:$M$1079,$B$8-1,1)+(G904-INDEX($G$7:$G$1079,$B$8-1,1))*L904,   AND(G904&gt;=$B$9,G904&lt;$B$10),INDEX($M$7:$M$1079,$B$9-1,1)+(G904-INDEX($G$7:$G$1079,$B$9-1,1))*L904,      AND(G904&gt;=$B$10,G904&lt;$B$11),INDEX($M$7:$M$1079,$B$10-1,1)+(G904-INDEX($G$7:$G$1079,$B$10-1,1))*L904,    AND(G904&gt;=$B$11,G904&lt;$B$12),INDEX($M$7:$M$1079,$B$11-1,1)+(G904-INDEX($G$7:$G$1079,$B$11-1,1))*L904,          AND(G904&gt;=$B$12,G904&lt;$B$13),INDEX($M$7:$M$1079,$B$12-1,1)+(G904-INDEX($G$7:$G$1079,$B$12-1,1))*L904,    AND(G904&gt;=$B$12,G904&lt;$B$13),INDEX($M$7:$M$1079,$B$12-1,1)+(G904-INDEX($G$7:$G$1079,$B$12-1,1))*L904                )</f>
        <v>10193.020322015625</v>
      </c>
      <c r="N904" s="2">
        <f t="shared" ca="1" si="101"/>
        <v>10193.020322015625</v>
      </c>
      <c r="O904" s="2">
        <f t="shared" ca="1" si="102"/>
        <v>20386.040644031251</v>
      </c>
      <c r="P904" s="2">
        <f t="shared" ca="1" si="99"/>
        <v>0</v>
      </c>
      <c r="Q904" s="2">
        <f t="shared" ca="1" si="100"/>
        <v>0</v>
      </c>
      <c r="R904" s="2">
        <f t="shared" ca="1" si="103"/>
        <v>0</v>
      </c>
      <c r="S904" s="21"/>
      <c r="T904" s="21"/>
    </row>
    <row r="905" spans="7:20">
      <c r="G905" s="146">
        <v>899</v>
      </c>
      <c r="H905" s="28">
        <f>ROUND('Consumo Real CadÚnico - MAI2018'!P905,0)</f>
        <v>0</v>
      </c>
      <c r="I905" s="28">
        <f>ROUND('Consumo Real CadÚnico - MAI2018'!N905,0)</f>
        <v>0</v>
      </c>
      <c r="J905" s="146">
        <v>100</v>
      </c>
      <c r="K905" s="114">
        <v>0</v>
      </c>
      <c r="L905" s="2">
        <f t="shared" si="98"/>
        <v>11.708730515625</v>
      </c>
      <c r="M905" s="2">
        <f t="shared" ca="1" si="104"/>
        <v>10204.729052531251</v>
      </c>
      <c r="N905" s="2">
        <f t="shared" ca="1" si="101"/>
        <v>10204.729052531251</v>
      </c>
      <c r="O905" s="2">
        <f t="shared" ca="1" si="102"/>
        <v>20409.458105062502</v>
      </c>
      <c r="P905" s="2">
        <f t="shared" ca="1" si="99"/>
        <v>0</v>
      </c>
      <c r="Q905" s="2">
        <f t="shared" ca="1" si="100"/>
        <v>0</v>
      </c>
      <c r="R905" s="2">
        <f t="shared" ca="1" si="103"/>
        <v>0</v>
      </c>
      <c r="S905" s="21"/>
      <c r="T905" s="21"/>
    </row>
    <row r="906" spans="7:20">
      <c r="G906" s="146">
        <v>900</v>
      </c>
      <c r="H906" s="28">
        <f>ROUND('Consumo Real CadÚnico - MAI2018'!P906,0)</f>
        <v>0</v>
      </c>
      <c r="I906" s="28">
        <f>ROUND('Consumo Real CadÚnico - MAI2018'!N906,0)</f>
        <v>0</v>
      </c>
      <c r="J906" s="146">
        <v>100</v>
      </c>
      <c r="K906" s="114">
        <v>0</v>
      </c>
      <c r="L906" s="2">
        <f t="shared" si="98"/>
        <v>11.708730515625</v>
      </c>
      <c r="M906" s="2">
        <f t="shared" ca="1" si="104"/>
        <v>10216.437783046875</v>
      </c>
      <c r="N906" s="2">
        <f t="shared" ca="1" si="101"/>
        <v>10216.437783046875</v>
      </c>
      <c r="O906" s="2">
        <f t="shared" ca="1" si="102"/>
        <v>20432.87556609375</v>
      </c>
      <c r="P906" s="2">
        <f t="shared" ca="1" si="99"/>
        <v>0</v>
      </c>
      <c r="Q906" s="2">
        <f t="shared" ca="1" si="100"/>
        <v>0</v>
      </c>
      <c r="R906" s="2">
        <f t="shared" ca="1" si="103"/>
        <v>0</v>
      </c>
      <c r="S906" s="21"/>
      <c r="T906" s="21"/>
    </row>
    <row r="907" spans="7:20">
      <c r="G907" s="146">
        <v>901</v>
      </c>
      <c r="H907" s="28">
        <f>ROUND('Consumo Real CadÚnico - MAI2018'!P907,0)</f>
        <v>0</v>
      </c>
      <c r="I907" s="28">
        <f>ROUND('Consumo Real CadÚnico - MAI2018'!N907,0)</f>
        <v>0</v>
      </c>
      <c r="J907" s="146">
        <v>100</v>
      </c>
      <c r="K907" s="114">
        <v>0</v>
      </c>
      <c r="L907" s="2">
        <f t="shared" si="98"/>
        <v>11.708730515625</v>
      </c>
      <c r="M907" s="2">
        <f t="shared" ca="1" si="104"/>
        <v>10228.1465135625</v>
      </c>
      <c r="N907" s="2">
        <f t="shared" ca="1" si="101"/>
        <v>10228.1465135625</v>
      </c>
      <c r="O907" s="2">
        <f t="shared" ca="1" si="102"/>
        <v>20456.293027125001</v>
      </c>
      <c r="P907" s="2">
        <f t="shared" ca="1" si="99"/>
        <v>0</v>
      </c>
      <c r="Q907" s="2">
        <f t="shared" ca="1" si="100"/>
        <v>0</v>
      </c>
      <c r="R907" s="2">
        <f t="shared" ca="1" si="103"/>
        <v>0</v>
      </c>
      <c r="S907" s="21"/>
      <c r="T907" s="21"/>
    </row>
    <row r="908" spans="7:20">
      <c r="G908" s="146">
        <v>902</v>
      </c>
      <c r="H908" s="28">
        <f>ROUND('Consumo Real CadÚnico - MAI2018'!P908,0)</f>
        <v>0</v>
      </c>
      <c r="I908" s="28">
        <f>ROUND('Consumo Real CadÚnico - MAI2018'!N908,0)</f>
        <v>0</v>
      </c>
      <c r="J908" s="146">
        <v>100</v>
      </c>
      <c r="K908" s="114">
        <v>0</v>
      </c>
      <c r="L908" s="2">
        <f t="shared" si="98"/>
        <v>11.708730515625</v>
      </c>
      <c r="M908" s="2">
        <f t="shared" ca="1" si="104"/>
        <v>10239.855244078126</v>
      </c>
      <c r="N908" s="2">
        <f t="shared" ca="1" si="101"/>
        <v>10239.855244078126</v>
      </c>
      <c r="O908" s="2">
        <f t="shared" ca="1" si="102"/>
        <v>20479.710488156252</v>
      </c>
      <c r="P908" s="2">
        <f t="shared" ca="1" si="99"/>
        <v>0</v>
      </c>
      <c r="Q908" s="2">
        <f t="shared" ca="1" si="100"/>
        <v>0</v>
      </c>
      <c r="R908" s="2">
        <f t="shared" ca="1" si="103"/>
        <v>0</v>
      </c>
      <c r="S908" s="21"/>
      <c r="T908" s="21"/>
    </row>
    <row r="909" spans="7:20">
      <c r="G909" s="146">
        <v>903</v>
      </c>
      <c r="H909" s="28">
        <f>ROUND('Consumo Real CadÚnico - MAI2018'!P909,0)</f>
        <v>0</v>
      </c>
      <c r="I909" s="28">
        <f>ROUND('Consumo Real CadÚnico - MAI2018'!N909,0)</f>
        <v>0</v>
      </c>
      <c r="J909" s="146">
        <v>100</v>
      </c>
      <c r="K909" s="114">
        <v>0</v>
      </c>
      <c r="L909" s="2">
        <f t="shared" si="98"/>
        <v>11.708730515625</v>
      </c>
      <c r="M909" s="2">
        <f t="shared" ca="1" si="104"/>
        <v>10251.563974593751</v>
      </c>
      <c r="N909" s="2">
        <f t="shared" ca="1" si="101"/>
        <v>10251.563974593751</v>
      </c>
      <c r="O909" s="2">
        <f t="shared" ca="1" si="102"/>
        <v>20503.127949187503</v>
      </c>
      <c r="P909" s="2">
        <f t="shared" ca="1" si="99"/>
        <v>0</v>
      </c>
      <c r="Q909" s="2">
        <f t="shared" ca="1" si="100"/>
        <v>0</v>
      </c>
      <c r="R909" s="2">
        <f t="shared" ca="1" si="103"/>
        <v>0</v>
      </c>
      <c r="S909" s="21"/>
      <c r="T909" s="21"/>
    </row>
    <row r="910" spans="7:20">
      <c r="G910" s="146">
        <v>904</v>
      </c>
      <c r="H910" s="28">
        <f>ROUND('Consumo Real CadÚnico - MAI2018'!P910,0)</f>
        <v>0</v>
      </c>
      <c r="I910" s="28">
        <f>ROUND('Consumo Real CadÚnico - MAI2018'!N910,0)</f>
        <v>0</v>
      </c>
      <c r="J910" s="146">
        <v>100</v>
      </c>
      <c r="K910" s="114">
        <v>0</v>
      </c>
      <c r="L910" s="2">
        <f t="shared" si="98"/>
        <v>11.708730515625</v>
      </c>
      <c r="M910" s="2">
        <f t="shared" ca="1" si="104"/>
        <v>10263.272705109375</v>
      </c>
      <c r="N910" s="2">
        <f t="shared" ca="1" si="101"/>
        <v>10263.272705109375</v>
      </c>
      <c r="O910" s="2">
        <f t="shared" ca="1" si="102"/>
        <v>20526.54541021875</v>
      </c>
      <c r="P910" s="2">
        <f t="shared" ca="1" si="99"/>
        <v>0</v>
      </c>
      <c r="Q910" s="2">
        <f t="shared" ca="1" si="100"/>
        <v>0</v>
      </c>
      <c r="R910" s="2">
        <f t="shared" ca="1" si="103"/>
        <v>0</v>
      </c>
      <c r="S910" s="21"/>
      <c r="T910" s="21"/>
    </row>
    <row r="911" spans="7:20">
      <c r="G911" s="146">
        <v>905</v>
      </c>
      <c r="H911" s="28">
        <f>ROUND('Consumo Real CadÚnico - MAI2018'!P911,0)</f>
        <v>0</v>
      </c>
      <c r="I911" s="28">
        <f>ROUND('Consumo Real CadÚnico - MAI2018'!N911,0)</f>
        <v>0</v>
      </c>
      <c r="J911" s="146">
        <v>100</v>
      </c>
      <c r="K911" s="114">
        <v>0</v>
      </c>
      <c r="L911" s="2">
        <f t="shared" si="98"/>
        <v>11.708730515625</v>
      </c>
      <c r="M911" s="2">
        <f t="shared" ca="1" si="104"/>
        <v>10274.981435625001</v>
      </c>
      <c r="N911" s="2">
        <f t="shared" ca="1" si="101"/>
        <v>10274.981435625001</v>
      </c>
      <c r="O911" s="2">
        <f t="shared" ca="1" si="102"/>
        <v>20549.962871250002</v>
      </c>
      <c r="P911" s="2">
        <f t="shared" ca="1" si="99"/>
        <v>0</v>
      </c>
      <c r="Q911" s="2">
        <f t="shared" ca="1" si="100"/>
        <v>0</v>
      </c>
      <c r="R911" s="2">
        <f t="shared" ca="1" si="103"/>
        <v>0</v>
      </c>
      <c r="S911" s="21"/>
      <c r="T911" s="21"/>
    </row>
    <row r="912" spans="7:20">
      <c r="G912" s="146">
        <v>906</v>
      </c>
      <c r="H912" s="28">
        <f>ROUND('Consumo Real CadÚnico - MAI2018'!P912,0)</f>
        <v>0</v>
      </c>
      <c r="I912" s="28">
        <f>ROUND('Consumo Real CadÚnico - MAI2018'!N912,0)</f>
        <v>0</v>
      </c>
      <c r="J912" s="146">
        <v>100</v>
      </c>
      <c r="K912" s="114">
        <v>0</v>
      </c>
      <c r="L912" s="2">
        <f t="shared" si="98"/>
        <v>11.708730515625</v>
      </c>
      <c r="M912" s="2">
        <f t="shared" ca="1" si="104"/>
        <v>10286.690166140626</v>
      </c>
      <c r="N912" s="2">
        <f t="shared" ca="1" si="101"/>
        <v>10286.690166140626</v>
      </c>
      <c r="O912" s="2">
        <f t="shared" ca="1" si="102"/>
        <v>20573.380332281253</v>
      </c>
      <c r="P912" s="2">
        <f t="shared" ca="1" si="99"/>
        <v>0</v>
      </c>
      <c r="Q912" s="2">
        <f t="shared" ca="1" si="100"/>
        <v>0</v>
      </c>
      <c r="R912" s="2">
        <f t="shared" ca="1" si="103"/>
        <v>0</v>
      </c>
      <c r="S912" s="21"/>
      <c r="T912" s="21"/>
    </row>
    <row r="913" spans="7:20">
      <c r="G913" s="146">
        <v>907</v>
      </c>
      <c r="H913" s="28">
        <f>ROUND('Consumo Real CadÚnico - MAI2018'!P913,0)</f>
        <v>0</v>
      </c>
      <c r="I913" s="28">
        <f>ROUND('Consumo Real CadÚnico - MAI2018'!N913,0)</f>
        <v>0</v>
      </c>
      <c r="J913" s="146">
        <v>100</v>
      </c>
      <c r="K913" s="114">
        <v>0</v>
      </c>
      <c r="L913" s="2">
        <f t="shared" si="98"/>
        <v>11.708730515625</v>
      </c>
      <c r="M913" s="2">
        <f t="shared" ca="1" si="104"/>
        <v>10298.39889665625</v>
      </c>
      <c r="N913" s="2">
        <f t="shared" ca="1" si="101"/>
        <v>10298.39889665625</v>
      </c>
      <c r="O913" s="2">
        <f t="shared" ca="1" si="102"/>
        <v>20596.7977933125</v>
      </c>
      <c r="P913" s="2">
        <f t="shared" ca="1" si="99"/>
        <v>0</v>
      </c>
      <c r="Q913" s="2">
        <f t="shared" ca="1" si="100"/>
        <v>0</v>
      </c>
      <c r="R913" s="2">
        <f t="shared" ca="1" si="103"/>
        <v>0</v>
      </c>
      <c r="S913" s="21"/>
      <c r="T913" s="21"/>
    </row>
    <row r="914" spans="7:20">
      <c r="G914" s="146">
        <v>908</v>
      </c>
      <c r="H914" s="28">
        <f>ROUND('Consumo Real CadÚnico - MAI2018'!P914,0)</f>
        <v>0</v>
      </c>
      <c r="I914" s="28">
        <f>ROUND('Consumo Real CadÚnico - MAI2018'!N914,0)</f>
        <v>0</v>
      </c>
      <c r="J914" s="146">
        <v>100</v>
      </c>
      <c r="K914" s="114">
        <v>0</v>
      </c>
      <c r="L914" s="2">
        <f t="shared" si="98"/>
        <v>11.708730515625</v>
      </c>
      <c r="M914" s="2">
        <f t="shared" ca="1" si="104"/>
        <v>10310.107627171876</v>
      </c>
      <c r="N914" s="2">
        <f t="shared" ca="1" si="101"/>
        <v>10310.107627171876</v>
      </c>
      <c r="O914" s="2">
        <f t="shared" ca="1" si="102"/>
        <v>20620.215254343751</v>
      </c>
      <c r="P914" s="2">
        <f t="shared" ca="1" si="99"/>
        <v>0</v>
      </c>
      <c r="Q914" s="2">
        <f t="shared" ca="1" si="100"/>
        <v>0</v>
      </c>
      <c r="R914" s="2">
        <f t="shared" ca="1" si="103"/>
        <v>0</v>
      </c>
      <c r="S914" s="21"/>
      <c r="T914" s="21"/>
    </row>
    <row r="915" spans="7:20">
      <c r="G915" s="146">
        <v>909</v>
      </c>
      <c r="H915" s="28">
        <f>ROUND('Consumo Real CadÚnico - MAI2018'!P915,0)</f>
        <v>0</v>
      </c>
      <c r="I915" s="28">
        <f>ROUND('Consumo Real CadÚnico - MAI2018'!N915,0)</f>
        <v>0</v>
      </c>
      <c r="J915" s="146">
        <v>100</v>
      </c>
      <c r="K915" s="114">
        <v>0</v>
      </c>
      <c r="L915" s="2">
        <f t="shared" si="98"/>
        <v>11.708730515625</v>
      </c>
      <c r="M915" s="2">
        <f t="shared" ca="1" si="104"/>
        <v>10321.816357687501</v>
      </c>
      <c r="N915" s="2">
        <f t="shared" ca="1" si="101"/>
        <v>10321.816357687501</v>
      </c>
      <c r="O915" s="2">
        <f t="shared" ca="1" si="102"/>
        <v>20643.632715375003</v>
      </c>
      <c r="P915" s="2">
        <f t="shared" ca="1" si="99"/>
        <v>0</v>
      </c>
      <c r="Q915" s="2">
        <f t="shared" ca="1" si="100"/>
        <v>0</v>
      </c>
      <c r="R915" s="2">
        <f t="shared" ca="1" si="103"/>
        <v>0</v>
      </c>
      <c r="S915" s="21"/>
      <c r="T915" s="21"/>
    </row>
    <row r="916" spans="7:20">
      <c r="G916" s="146">
        <v>910</v>
      </c>
      <c r="H916" s="28">
        <f>ROUND('Consumo Real CadÚnico - MAI2018'!P916,0)</f>
        <v>0</v>
      </c>
      <c r="I916" s="28">
        <f>ROUND('Consumo Real CadÚnico - MAI2018'!N916,0)</f>
        <v>0</v>
      </c>
      <c r="J916" s="146">
        <v>100</v>
      </c>
      <c r="K916" s="114">
        <v>0</v>
      </c>
      <c r="L916" s="2">
        <f t="shared" si="98"/>
        <v>11.708730515625</v>
      </c>
      <c r="M916" s="2">
        <f t="shared" ca="1" si="104"/>
        <v>10333.525088203125</v>
      </c>
      <c r="N916" s="2">
        <f t="shared" ca="1" si="101"/>
        <v>10333.525088203125</v>
      </c>
      <c r="O916" s="2">
        <f t="shared" ca="1" si="102"/>
        <v>20667.05017640625</v>
      </c>
      <c r="P916" s="2">
        <f t="shared" ca="1" si="99"/>
        <v>0</v>
      </c>
      <c r="Q916" s="2">
        <f t="shared" ca="1" si="100"/>
        <v>0</v>
      </c>
      <c r="R916" s="2">
        <f t="shared" ca="1" si="103"/>
        <v>0</v>
      </c>
      <c r="S916" s="21"/>
      <c r="T916" s="21"/>
    </row>
    <row r="917" spans="7:20">
      <c r="G917" s="146">
        <v>911</v>
      </c>
      <c r="H917" s="28">
        <f>ROUND('Consumo Real CadÚnico - MAI2018'!P917,0)</f>
        <v>0</v>
      </c>
      <c r="I917" s="28">
        <f>ROUND('Consumo Real CadÚnico - MAI2018'!N917,0)</f>
        <v>0</v>
      </c>
      <c r="J917" s="146">
        <v>100</v>
      </c>
      <c r="K917" s="114">
        <v>0</v>
      </c>
      <c r="L917" s="2">
        <f t="shared" si="98"/>
        <v>11.708730515625</v>
      </c>
      <c r="M917" s="2">
        <f t="shared" ca="1" si="104"/>
        <v>10345.233818718751</v>
      </c>
      <c r="N917" s="2">
        <f t="shared" ca="1" si="101"/>
        <v>10345.233818718751</v>
      </c>
      <c r="O917" s="2">
        <f t="shared" ca="1" si="102"/>
        <v>20690.467637437501</v>
      </c>
      <c r="P917" s="2">
        <f t="shared" ca="1" si="99"/>
        <v>0</v>
      </c>
      <c r="Q917" s="2">
        <f t="shared" ca="1" si="100"/>
        <v>0</v>
      </c>
      <c r="R917" s="2">
        <f t="shared" ca="1" si="103"/>
        <v>0</v>
      </c>
      <c r="S917" s="21"/>
      <c r="T917" s="21"/>
    </row>
    <row r="918" spans="7:20">
      <c r="G918" s="146">
        <v>912</v>
      </c>
      <c r="H918" s="28">
        <f>ROUND('Consumo Real CadÚnico - MAI2018'!P918,0)</f>
        <v>0</v>
      </c>
      <c r="I918" s="28">
        <f>ROUND('Consumo Real CadÚnico - MAI2018'!N918,0)</f>
        <v>0</v>
      </c>
      <c r="J918" s="146">
        <v>100</v>
      </c>
      <c r="K918" s="114">
        <v>0</v>
      </c>
      <c r="L918" s="2">
        <f t="shared" si="98"/>
        <v>11.708730515625</v>
      </c>
      <c r="M918" s="2">
        <f t="shared" ca="1" si="104"/>
        <v>10356.942549234376</v>
      </c>
      <c r="N918" s="2">
        <f t="shared" ca="1" si="101"/>
        <v>10356.942549234376</v>
      </c>
      <c r="O918" s="2">
        <f t="shared" ca="1" si="102"/>
        <v>20713.885098468752</v>
      </c>
      <c r="P918" s="2">
        <f t="shared" ca="1" si="99"/>
        <v>0</v>
      </c>
      <c r="Q918" s="2">
        <f t="shared" ca="1" si="100"/>
        <v>0</v>
      </c>
      <c r="R918" s="2">
        <f t="shared" ca="1" si="103"/>
        <v>0</v>
      </c>
      <c r="S918" s="21"/>
      <c r="T918" s="21"/>
    </row>
    <row r="919" spans="7:20">
      <c r="G919" s="146">
        <v>913</v>
      </c>
      <c r="H919" s="28">
        <f>ROUND('Consumo Real CadÚnico - MAI2018'!P919,0)</f>
        <v>0</v>
      </c>
      <c r="I919" s="28">
        <f>ROUND('Consumo Real CadÚnico - MAI2018'!N919,0)</f>
        <v>0</v>
      </c>
      <c r="J919" s="146">
        <v>100</v>
      </c>
      <c r="K919" s="114">
        <v>0</v>
      </c>
      <c r="L919" s="2">
        <f t="shared" si="98"/>
        <v>11.708730515625</v>
      </c>
      <c r="M919" s="2">
        <f t="shared" ca="1" si="104"/>
        <v>10368.65127975</v>
      </c>
      <c r="N919" s="2">
        <f t="shared" ca="1" si="101"/>
        <v>10368.65127975</v>
      </c>
      <c r="O919" s="2">
        <f t="shared" ca="1" si="102"/>
        <v>20737.3025595</v>
      </c>
      <c r="P919" s="2">
        <f t="shared" ca="1" si="99"/>
        <v>0</v>
      </c>
      <c r="Q919" s="2">
        <f t="shared" ca="1" si="100"/>
        <v>0</v>
      </c>
      <c r="R919" s="2">
        <f t="shared" ca="1" si="103"/>
        <v>0</v>
      </c>
      <c r="S919" s="21"/>
      <c r="T919" s="21"/>
    </row>
    <row r="920" spans="7:20">
      <c r="G920" s="146">
        <v>914</v>
      </c>
      <c r="H920" s="28">
        <f>ROUND('Consumo Real CadÚnico - MAI2018'!P920,0)</f>
        <v>0</v>
      </c>
      <c r="I920" s="28">
        <f>ROUND('Consumo Real CadÚnico - MAI2018'!N920,0)</f>
        <v>0</v>
      </c>
      <c r="J920" s="146">
        <v>100</v>
      </c>
      <c r="K920" s="114">
        <v>0</v>
      </c>
      <c r="L920" s="2">
        <f t="shared" si="98"/>
        <v>11.708730515625</v>
      </c>
      <c r="M920" s="2">
        <f t="shared" ca="1" si="104"/>
        <v>10380.360010265626</v>
      </c>
      <c r="N920" s="2">
        <f t="shared" ca="1" si="101"/>
        <v>10380.360010265626</v>
      </c>
      <c r="O920" s="2">
        <f t="shared" ca="1" si="102"/>
        <v>20760.720020531251</v>
      </c>
      <c r="P920" s="2">
        <f t="shared" ca="1" si="99"/>
        <v>0</v>
      </c>
      <c r="Q920" s="2">
        <f t="shared" ca="1" si="100"/>
        <v>0</v>
      </c>
      <c r="R920" s="2">
        <f t="shared" ca="1" si="103"/>
        <v>0</v>
      </c>
      <c r="S920" s="21"/>
      <c r="T920" s="21"/>
    </row>
    <row r="921" spans="7:20">
      <c r="G921" s="146">
        <v>915</v>
      </c>
      <c r="H921" s="28">
        <f>ROUND('Consumo Real CadÚnico - MAI2018'!P921,0)</f>
        <v>0</v>
      </c>
      <c r="I921" s="28">
        <f>ROUND('Consumo Real CadÚnico - MAI2018'!N921,0)</f>
        <v>0</v>
      </c>
      <c r="J921" s="146">
        <v>100</v>
      </c>
      <c r="K921" s="114">
        <v>0</v>
      </c>
      <c r="L921" s="2">
        <f t="shared" si="98"/>
        <v>11.708730515625</v>
      </c>
      <c r="M921" s="2">
        <f t="shared" ca="1" si="104"/>
        <v>10392.068740781251</v>
      </c>
      <c r="N921" s="2">
        <f t="shared" ca="1" si="101"/>
        <v>10392.068740781251</v>
      </c>
      <c r="O921" s="2">
        <f t="shared" ca="1" si="102"/>
        <v>20784.137481562502</v>
      </c>
      <c r="P921" s="2">
        <f t="shared" ca="1" si="99"/>
        <v>0</v>
      </c>
      <c r="Q921" s="2">
        <f t="shared" ca="1" si="100"/>
        <v>0</v>
      </c>
      <c r="R921" s="2">
        <f t="shared" ca="1" si="103"/>
        <v>0</v>
      </c>
      <c r="S921" s="21"/>
      <c r="T921" s="21"/>
    </row>
    <row r="922" spans="7:20">
      <c r="G922" s="146">
        <v>916</v>
      </c>
      <c r="H922" s="28">
        <f>ROUND('Consumo Real CadÚnico - MAI2018'!P922,0)</f>
        <v>0</v>
      </c>
      <c r="I922" s="28">
        <f>ROUND('Consumo Real CadÚnico - MAI2018'!N922,0)</f>
        <v>0</v>
      </c>
      <c r="J922" s="146">
        <v>100</v>
      </c>
      <c r="K922" s="114">
        <v>0</v>
      </c>
      <c r="L922" s="2">
        <f t="shared" si="98"/>
        <v>11.708730515625</v>
      </c>
      <c r="M922" s="2">
        <f t="shared" ca="1" si="104"/>
        <v>10403.777471296875</v>
      </c>
      <c r="N922" s="2">
        <f t="shared" ca="1" si="101"/>
        <v>10403.777471296875</v>
      </c>
      <c r="O922" s="2">
        <f t="shared" ca="1" si="102"/>
        <v>20807.55494259375</v>
      </c>
      <c r="P922" s="2">
        <f t="shared" ca="1" si="99"/>
        <v>0</v>
      </c>
      <c r="Q922" s="2">
        <f t="shared" ca="1" si="100"/>
        <v>0</v>
      </c>
      <c r="R922" s="2">
        <f t="shared" ca="1" si="103"/>
        <v>0</v>
      </c>
      <c r="S922" s="21"/>
      <c r="T922" s="21"/>
    </row>
    <row r="923" spans="7:20">
      <c r="G923" s="146">
        <v>917</v>
      </c>
      <c r="H923" s="28">
        <f>ROUND('Consumo Real CadÚnico - MAI2018'!P923,0)</f>
        <v>0</v>
      </c>
      <c r="I923" s="28">
        <f>ROUND('Consumo Real CadÚnico - MAI2018'!N923,0)</f>
        <v>0</v>
      </c>
      <c r="J923" s="146">
        <v>100</v>
      </c>
      <c r="K923" s="114">
        <v>0</v>
      </c>
      <c r="L923" s="2">
        <f t="shared" si="98"/>
        <v>11.708730515625</v>
      </c>
      <c r="M923" s="2">
        <f t="shared" ca="1" si="104"/>
        <v>10415.4862018125</v>
      </c>
      <c r="N923" s="2">
        <f t="shared" ca="1" si="101"/>
        <v>10415.4862018125</v>
      </c>
      <c r="O923" s="2">
        <f t="shared" ca="1" si="102"/>
        <v>20830.972403625001</v>
      </c>
      <c r="P923" s="2">
        <f t="shared" ca="1" si="99"/>
        <v>0</v>
      </c>
      <c r="Q923" s="2">
        <f t="shared" ca="1" si="100"/>
        <v>0</v>
      </c>
      <c r="R923" s="2">
        <f t="shared" ca="1" si="103"/>
        <v>0</v>
      </c>
      <c r="S923" s="21"/>
      <c r="T923" s="21"/>
    </row>
    <row r="924" spans="7:20">
      <c r="G924" s="146">
        <v>918</v>
      </c>
      <c r="H924" s="28">
        <f>ROUND('Consumo Real CadÚnico - MAI2018'!P924,0)</f>
        <v>0</v>
      </c>
      <c r="I924" s="28">
        <f>ROUND('Consumo Real CadÚnico - MAI2018'!N924,0)</f>
        <v>0</v>
      </c>
      <c r="J924" s="146">
        <v>100</v>
      </c>
      <c r="K924" s="114">
        <v>0</v>
      </c>
      <c r="L924" s="2">
        <f t="shared" si="98"/>
        <v>11.708730515625</v>
      </c>
      <c r="M924" s="2">
        <f t="shared" ca="1" si="104"/>
        <v>10427.194932328126</v>
      </c>
      <c r="N924" s="2">
        <f t="shared" ca="1" si="101"/>
        <v>10427.194932328126</v>
      </c>
      <c r="O924" s="2">
        <f t="shared" ca="1" si="102"/>
        <v>20854.389864656252</v>
      </c>
      <c r="P924" s="2">
        <f t="shared" ca="1" si="99"/>
        <v>0</v>
      </c>
      <c r="Q924" s="2">
        <f t="shared" ca="1" si="100"/>
        <v>0</v>
      </c>
      <c r="R924" s="2">
        <f t="shared" ca="1" si="103"/>
        <v>0</v>
      </c>
      <c r="S924" s="21"/>
      <c r="T924" s="21"/>
    </row>
    <row r="925" spans="7:20">
      <c r="G925" s="146">
        <v>919</v>
      </c>
      <c r="H925" s="28">
        <f>ROUND('Consumo Real CadÚnico - MAI2018'!P925,0)</f>
        <v>0</v>
      </c>
      <c r="I925" s="28">
        <f>ROUND('Consumo Real CadÚnico - MAI2018'!N925,0)</f>
        <v>0</v>
      </c>
      <c r="J925" s="146">
        <v>100</v>
      </c>
      <c r="K925" s="114">
        <v>0</v>
      </c>
      <c r="L925" s="2">
        <f t="shared" si="98"/>
        <v>11.708730515625</v>
      </c>
      <c r="M925" s="2">
        <f t="shared" ca="1" si="104"/>
        <v>10438.90366284375</v>
      </c>
      <c r="N925" s="2">
        <f t="shared" ca="1" si="101"/>
        <v>10438.90366284375</v>
      </c>
      <c r="O925" s="2">
        <f t="shared" ca="1" si="102"/>
        <v>20877.8073256875</v>
      </c>
      <c r="P925" s="2">
        <f t="shared" ca="1" si="99"/>
        <v>0</v>
      </c>
      <c r="Q925" s="2">
        <f t="shared" ca="1" si="100"/>
        <v>0</v>
      </c>
      <c r="R925" s="2">
        <f t="shared" ca="1" si="103"/>
        <v>0</v>
      </c>
      <c r="S925" s="21"/>
      <c r="T925" s="21"/>
    </row>
    <row r="926" spans="7:20">
      <c r="G926" s="146">
        <v>920</v>
      </c>
      <c r="H926" s="28">
        <f>ROUND('Consumo Real CadÚnico - MAI2018'!P926,0)</f>
        <v>0</v>
      </c>
      <c r="I926" s="28">
        <f>ROUND('Consumo Real CadÚnico - MAI2018'!N926,0)</f>
        <v>0</v>
      </c>
      <c r="J926" s="146">
        <v>100</v>
      </c>
      <c r="K926" s="114">
        <v>0</v>
      </c>
      <c r="L926" s="2">
        <f t="shared" si="98"/>
        <v>11.708730515625</v>
      </c>
      <c r="M926" s="2">
        <f t="shared" ca="1" si="104"/>
        <v>10450.612393359375</v>
      </c>
      <c r="N926" s="2">
        <f t="shared" ca="1" si="101"/>
        <v>10450.612393359375</v>
      </c>
      <c r="O926" s="2">
        <f t="shared" ca="1" si="102"/>
        <v>20901.224786718751</v>
      </c>
      <c r="P926" s="2">
        <f t="shared" ca="1" si="99"/>
        <v>0</v>
      </c>
      <c r="Q926" s="2">
        <f t="shared" ca="1" si="100"/>
        <v>0</v>
      </c>
      <c r="R926" s="2">
        <f t="shared" ca="1" si="103"/>
        <v>0</v>
      </c>
      <c r="S926" s="21"/>
      <c r="T926" s="21"/>
    </row>
    <row r="927" spans="7:20">
      <c r="G927" s="146">
        <v>921</v>
      </c>
      <c r="H927" s="28">
        <f>ROUND('Consumo Real CadÚnico - MAI2018'!P927,0)</f>
        <v>0</v>
      </c>
      <c r="I927" s="28">
        <f>ROUND('Consumo Real CadÚnico - MAI2018'!N927,0)</f>
        <v>0</v>
      </c>
      <c r="J927" s="146">
        <v>100</v>
      </c>
      <c r="K927" s="114">
        <v>0</v>
      </c>
      <c r="L927" s="2">
        <f t="shared" si="98"/>
        <v>11.708730515625</v>
      </c>
      <c r="M927" s="2">
        <f t="shared" ca="1" si="104"/>
        <v>10462.321123875001</v>
      </c>
      <c r="N927" s="2">
        <f t="shared" ca="1" si="101"/>
        <v>10462.321123875001</v>
      </c>
      <c r="O927" s="2">
        <f t="shared" ca="1" si="102"/>
        <v>20924.642247750002</v>
      </c>
      <c r="P927" s="2">
        <f t="shared" ca="1" si="99"/>
        <v>0</v>
      </c>
      <c r="Q927" s="2">
        <f t="shared" ca="1" si="100"/>
        <v>0</v>
      </c>
      <c r="R927" s="2">
        <f t="shared" ca="1" si="103"/>
        <v>0</v>
      </c>
      <c r="S927" s="21"/>
      <c r="T927" s="21"/>
    </row>
    <row r="928" spans="7:20">
      <c r="G928" s="146">
        <v>922</v>
      </c>
      <c r="H928" s="28">
        <f>ROUND('Consumo Real CadÚnico - MAI2018'!P928,0)</f>
        <v>0</v>
      </c>
      <c r="I928" s="28">
        <f>ROUND('Consumo Real CadÚnico - MAI2018'!N928,0)</f>
        <v>0</v>
      </c>
      <c r="J928" s="146">
        <v>100</v>
      </c>
      <c r="K928" s="114">
        <v>0</v>
      </c>
      <c r="L928" s="2">
        <f t="shared" si="98"/>
        <v>11.708730515625</v>
      </c>
      <c r="M928" s="2">
        <f t="shared" ca="1" si="104"/>
        <v>10474.029854390626</v>
      </c>
      <c r="N928" s="2">
        <f t="shared" ca="1" si="101"/>
        <v>10474.029854390626</v>
      </c>
      <c r="O928" s="2">
        <f t="shared" ca="1" si="102"/>
        <v>20948.059708781253</v>
      </c>
      <c r="P928" s="2">
        <f t="shared" ca="1" si="99"/>
        <v>0</v>
      </c>
      <c r="Q928" s="2">
        <f t="shared" ca="1" si="100"/>
        <v>0</v>
      </c>
      <c r="R928" s="2">
        <f t="shared" ca="1" si="103"/>
        <v>0</v>
      </c>
      <c r="S928" s="21"/>
      <c r="T928" s="21"/>
    </row>
    <row r="929" spans="7:20">
      <c r="G929" s="146">
        <v>923</v>
      </c>
      <c r="H929" s="28">
        <f>ROUND('Consumo Real CadÚnico - MAI2018'!P929,0)</f>
        <v>0</v>
      </c>
      <c r="I929" s="28">
        <f>ROUND('Consumo Real CadÚnico - MAI2018'!N929,0)</f>
        <v>0</v>
      </c>
      <c r="J929" s="146">
        <v>100</v>
      </c>
      <c r="K929" s="114">
        <v>0</v>
      </c>
      <c r="L929" s="2">
        <f t="shared" si="98"/>
        <v>11.708730515625</v>
      </c>
      <c r="M929" s="2">
        <f t="shared" ca="1" si="104"/>
        <v>10485.73858490625</v>
      </c>
      <c r="N929" s="2">
        <f t="shared" ca="1" si="101"/>
        <v>10485.73858490625</v>
      </c>
      <c r="O929" s="2">
        <f t="shared" ca="1" si="102"/>
        <v>20971.477169812501</v>
      </c>
      <c r="P929" s="2">
        <f t="shared" ca="1" si="99"/>
        <v>0</v>
      </c>
      <c r="Q929" s="2">
        <f t="shared" ca="1" si="100"/>
        <v>0</v>
      </c>
      <c r="R929" s="2">
        <f t="shared" ca="1" si="103"/>
        <v>0</v>
      </c>
      <c r="S929" s="21"/>
      <c r="T929" s="21"/>
    </row>
    <row r="930" spans="7:20">
      <c r="G930" s="146">
        <v>924</v>
      </c>
      <c r="H930" s="28">
        <f>ROUND('Consumo Real CadÚnico - MAI2018'!P930,0)</f>
        <v>0</v>
      </c>
      <c r="I930" s="28">
        <f>ROUND('Consumo Real CadÚnico - MAI2018'!N930,0)</f>
        <v>0</v>
      </c>
      <c r="J930" s="146">
        <v>100</v>
      </c>
      <c r="K930" s="114">
        <v>0</v>
      </c>
      <c r="L930" s="2">
        <f t="shared" si="98"/>
        <v>11.708730515625</v>
      </c>
      <c r="M930" s="2">
        <f t="shared" ca="1" si="104"/>
        <v>10497.447315421876</v>
      </c>
      <c r="N930" s="2">
        <f t="shared" ca="1" si="101"/>
        <v>10497.447315421876</v>
      </c>
      <c r="O930" s="2">
        <f t="shared" ca="1" si="102"/>
        <v>20994.894630843752</v>
      </c>
      <c r="P930" s="2">
        <f t="shared" ca="1" si="99"/>
        <v>0</v>
      </c>
      <c r="Q930" s="2">
        <f t="shared" ca="1" si="100"/>
        <v>0</v>
      </c>
      <c r="R930" s="2">
        <f t="shared" ca="1" si="103"/>
        <v>0</v>
      </c>
      <c r="S930" s="21"/>
      <c r="T930" s="21"/>
    </row>
    <row r="931" spans="7:20">
      <c r="G931" s="146">
        <v>925</v>
      </c>
      <c r="H931" s="28">
        <f>ROUND('Consumo Real CadÚnico - MAI2018'!P931,0)</f>
        <v>0</v>
      </c>
      <c r="I931" s="28">
        <f>ROUND('Consumo Real CadÚnico - MAI2018'!N931,0)</f>
        <v>0</v>
      </c>
      <c r="J931" s="146">
        <v>100</v>
      </c>
      <c r="K931" s="114">
        <v>0</v>
      </c>
      <c r="L931" s="2">
        <f t="shared" si="98"/>
        <v>11.708730515625</v>
      </c>
      <c r="M931" s="2">
        <f t="shared" ca="1" si="104"/>
        <v>10509.156045937501</v>
      </c>
      <c r="N931" s="2">
        <f t="shared" ca="1" si="101"/>
        <v>10509.156045937501</v>
      </c>
      <c r="O931" s="2">
        <f t="shared" ca="1" si="102"/>
        <v>21018.312091875003</v>
      </c>
      <c r="P931" s="2">
        <f t="shared" ca="1" si="99"/>
        <v>0</v>
      </c>
      <c r="Q931" s="2">
        <f t="shared" ca="1" si="100"/>
        <v>0</v>
      </c>
      <c r="R931" s="2">
        <f t="shared" ca="1" si="103"/>
        <v>0</v>
      </c>
      <c r="S931" s="21"/>
      <c r="T931" s="21"/>
    </row>
    <row r="932" spans="7:20">
      <c r="G932" s="146">
        <v>926</v>
      </c>
      <c r="H932" s="28">
        <f>ROUND('Consumo Real CadÚnico - MAI2018'!P932,0)</f>
        <v>0</v>
      </c>
      <c r="I932" s="28">
        <f>ROUND('Consumo Real CadÚnico - MAI2018'!N932,0)</f>
        <v>0</v>
      </c>
      <c r="J932" s="146">
        <v>100</v>
      </c>
      <c r="K932" s="114">
        <v>0</v>
      </c>
      <c r="L932" s="2">
        <f t="shared" si="98"/>
        <v>11.708730515625</v>
      </c>
      <c r="M932" s="2">
        <f t="shared" ca="1" si="104"/>
        <v>10520.864776453125</v>
      </c>
      <c r="N932" s="2">
        <f t="shared" ca="1" si="101"/>
        <v>10520.864776453125</v>
      </c>
      <c r="O932" s="2">
        <f t="shared" ca="1" si="102"/>
        <v>21041.72955290625</v>
      </c>
      <c r="P932" s="2">
        <f t="shared" ca="1" si="99"/>
        <v>0</v>
      </c>
      <c r="Q932" s="2">
        <f t="shared" ca="1" si="100"/>
        <v>0</v>
      </c>
      <c r="R932" s="2">
        <f t="shared" ca="1" si="103"/>
        <v>0</v>
      </c>
      <c r="S932" s="21"/>
      <c r="T932" s="21"/>
    </row>
    <row r="933" spans="7:20">
      <c r="G933" s="146">
        <v>927</v>
      </c>
      <c r="H933" s="28">
        <f>ROUND('Consumo Real CadÚnico - MAI2018'!P933,0)</f>
        <v>0</v>
      </c>
      <c r="I933" s="28">
        <f>ROUND('Consumo Real CadÚnico - MAI2018'!N933,0)</f>
        <v>0</v>
      </c>
      <c r="J933" s="146">
        <v>100</v>
      </c>
      <c r="K933" s="114">
        <v>0</v>
      </c>
      <c r="L933" s="2">
        <f t="shared" si="98"/>
        <v>11.708730515625</v>
      </c>
      <c r="M933" s="2">
        <f t="shared" ca="1" si="104"/>
        <v>10532.573506968751</v>
      </c>
      <c r="N933" s="2">
        <f t="shared" ca="1" si="101"/>
        <v>10532.573506968751</v>
      </c>
      <c r="O933" s="2">
        <f t="shared" ca="1" si="102"/>
        <v>21065.147013937501</v>
      </c>
      <c r="P933" s="2">
        <f t="shared" ca="1" si="99"/>
        <v>0</v>
      </c>
      <c r="Q933" s="2">
        <f t="shared" ca="1" si="100"/>
        <v>0</v>
      </c>
      <c r="R933" s="2">
        <f t="shared" ca="1" si="103"/>
        <v>0</v>
      </c>
      <c r="S933" s="21"/>
      <c r="T933" s="21"/>
    </row>
    <row r="934" spans="7:20">
      <c r="G934" s="146">
        <v>928</v>
      </c>
      <c r="H934" s="28">
        <f>ROUND('Consumo Real CadÚnico - MAI2018'!P934,0)</f>
        <v>0</v>
      </c>
      <c r="I934" s="28">
        <f>ROUND('Consumo Real CadÚnico - MAI2018'!N934,0)</f>
        <v>0</v>
      </c>
      <c r="J934" s="146">
        <v>100</v>
      </c>
      <c r="K934" s="114">
        <v>0</v>
      </c>
      <c r="L934" s="2">
        <f t="shared" si="98"/>
        <v>11.708730515625</v>
      </c>
      <c r="M934" s="2">
        <f t="shared" ca="1" si="104"/>
        <v>10544.282237484376</v>
      </c>
      <c r="N934" s="2">
        <f t="shared" ca="1" si="101"/>
        <v>10544.282237484376</v>
      </c>
      <c r="O934" s="2">
        <f t="shared" ca="1" si="102"/>
        <v>21088.564474968753</v>
      </c>
      <c r="P934" s="2">
        <f t="shared" ca="1" si="99"/>
        <v>0</v>
      </c>
      <c r="Q934" s="2">
        <f t="shared" ca="1" si="100"/>
        <v>0</v>
      </c>
      <c r="R934" s="2">
        <f t="shared" ca="1" si="103"/>
        <v>0</v>
      </c>
      <c r="S934" s="21"/>
      <c r="T934" s="21"/>
    </row>
    <row r="935" spans="7:20">
      <c r="G935" s="146">
        <v>929</v>
      </c>
      <c r="H935" s="28">
        <f>ROUND('Consumo Real CadÚnico - MAI2018'!P935,0)</f>
        <v>0</v>
      </c>
      <c r="I935" s="28">
        <f>ROUND('Consumo Real CadÚnico - MAI2018'!N935,0)</f>
        <v>0</v>
      </c>
      <c r="J935" s="146">
        <v>100</v>
      </c>
      <c r="K935" s="114">
        <v>0</v>
      </c>
      <c r="L935" s="2">
        <f t="shared" si="98"/>
        <v>11.708730515625</v>
      </c>
      <c r="M935" s="2">
        <f t="shared" ca="1" si="104"/>
        <v>10555.990968</v>
      </c>
      <c r="N935" s="2">
        <f t="shared" ca="1" si="101"/>
        <v>10555.990968</v>
      </c>
      <c r="O935" s="2">
        <f t="shared" ca="1" si="102"/>
        <v>21111.981936</v>
      </c>
      <c r="P935" s="2">
        <f t="shared" ca="1" si="99"/>
        <v>0</v>
      </c>
      <c r="Q935" s="2">
        <f t="shared" ca="1" si="100"/>
        <v>0</v>
      </c>
      <c r="R935" s="2">
        <f t="shared" ca="1" si="103"/>
        <v>0</v>
      </c>
      <c r="S935" s="21"/>
      <c r="T935" s="21"/>
    </row>
    <row r="936" spans="7:20">
      <c r="G936" s="146">
        <v>930</v>
      </c>
      <c r="H936" s="28">
        <f>ROUND('Consumo Real CadÚnico - MAI2018'!P936,0)</f>
        <v>0</v>
      </c>
      <c r="I936" s="28">
        <f>ROUND('Consumo Real CadÚnico - MAI2018'!N936,0)</f>
        <v>0</v>
      </c>
      <c r="J936" s="146">
        <v>100</v>
      </c>
      <c r="K936" s="114">
        <v>0</v>
      </c>
      <c r="L936" s="2">
        <f t="shared" si="98"/>
        <v>11.708730515625</v>
      </c>
      <c r="M936" s="2">
        <f t="shared" ca="1" si="104"/>
        <v>10567.699698515626</v>
      </c>
      <c r="N936" s="2">
        <f t="shared" ca="1" si="101"/>
        <v>10567.699698515626</v>
      </c>
      <c r="O936" s="2">
        <f t="shared" ca="1" si="102"/>
        <v>21135.399397031251</v>
      </c>
      <c r="P936" s="2">
        <f t="shared" ca="1" si="99"/>
        <v>0</v>
      </c>
      <c r="Q936" s="2">
        <f t="shared" ca="1" si="100"/>
        <v>0</v>
      </c>
      <c r="R936" s="2">
        <f t="shared" ca="1" si="103"/>
        <v>0</v>
      </c>
      <c r="S936" s="21"/>
      <c r="T936" s="21"/>
    </row>
    <row r="937" spans="7:20">
      <c r="G937" s="146">
        <v>931</v>
      </c>
      <c r="H937" s="28">
        <f>ROUND('Consumo Real CadÚnico - MAI2018'!P937,0)</f>
        <v>0</v>
      </c>
      <c r="I937" s="28">
        <f>ROUND('Consumo Real CadÚnico - MAI2018'!N937,0)</f>
        <v>0</v>
      </c>
      <c r="J937" s="146">
        <v>100</v>
      </c>
      <c r="K937" s="114">
        <v>0</v>
      </c>
      <c r="L937" s="2">
        <f t="shared" si="98"/>
        <v>11.708730515625</v>
      </c>
      <c r="M937" s="2">
        <f t="shared" ca="1" si="104"/>
        <v>10579.408429031251</v>
      </c>
      <c r="N937" s="2">
        <f t="shared" ca="1" si="101"/>
        <v>10579.408429031251</v>
      </c>
      <c r="O937" s="2">
        <f t="shared" ca="1" si="102"/>
        <v>21158.816858062502</v>
      </c>
      <c r="P937" s="2">
        <f t="shared" ca="1" si="99"/>
        <v>0</v>
      </c>
      <c r="Q937" s="2">
        <f t="shared" ca="1" si="100"/>
        <v>0</v>
      </c>
      <c r="R937" s="2">
        <f t="shared" ca="1" si="103"/>
        <v>0</v>
      </c>
      <c r="S937" s="21"/>
      <c r="T937" s="21"/>
    </row>
    <row r="938" spans="7:20">
      <c r="G938" s="146">
        <v>932</v>
      </c>
      <c r="H938" s="28">
        <f>ROUND('Consumo Real CadÚnico - MAI2018'!P938,0)</f>
        <v>0</v>
      </c>
      <c r="I938" s="28">
        <f>ROUND('Consumo Real CadÚnico - MAI2018'!N938,0)</f>
        <v>0</v>
      </c>
      <c r="J938" s="146">
        <v>100</v>
      </c>
      <c r="K938" s="114">
        <v>0</v>
      </c>
      <c r="L938" s="2">
        <f t="shared" si="98"/>
        <v>11.708730515625</v>
      </c>
      <c r="M938" s="2">
        <f t="shared" ca="1" si="104"/>
        <v>10591.117159546875</v>
      </c>
      <c r="N938" s="2">
        <f t="shared" ca="1" si="101"/>
        <v>10591.117159546875</v>
      </c>
      <c r="O938" s="2">
        <f t="shared" ca="1" si="102"/>
        <v>21182.23431909375</v>
      </c>
      <c r="P938" s="2">
        <f t="shared" ca="1" si="99"/>
        <v>0</v>
      </c>
      <c r="Q938" s="2">
        <f t="shared" ca="1" si="100"/>
        <v>0</v>
      </c>
      <c r="R938" s="2">
        <f t="shared" ca="1" si="103"/>
        <v>0</v>
      </c>
      <c r="S938" s="21"/>
      <c r="T938" s="21"/>
    </row>
    <row r="939" spans="7:20">
      <c r="G939" s="146">
        <v>933</v>
      </c>
      <c r="H939" s="28">
        <f>ROUND('Consumo Real CadÚnico - MAI2018'!P939,0)</f>
        <v>0</v>
      </c>
      <c r="I939" s="28">
        <f>ROUND('Consumo Real CadÚnico - MAI2018'!N939,0)</f>
        <v>0</v>
      </c>
      <c r="J939" s="146">
        <v>100</v>
      </c>
      <c r="K939" s="114">
        <v>0</v>
      </c>
      <c r="L939" s="2">
        <f t="shared" si="98"/>
        <v>11.708730515625</v>
      </c>
      <c r="M939" s="2">
        <f t="shared" ca="1" si="104"/>
        <v>10602.825890062501</v>
      </c>
      <c r="N939" s="2">
        <f t="shared" ca="1" si="101"/>
        <v>10602.825890062501</v>
      </c>
      <c r="O939" s="2">
        <f t="shared" ca="1" si="102"/>
        <v>21205.651780125001</v>
      </c>
      <c r="P939" s="2">
        <f t="shared" ca="1" si="99"/>
        <v>0</v>
      </c>
      <c r="Q939" s="2">
        <f t="shared" ca="1" si="100"/>
        <v>0</v>
      </c>
      <c r="R939" s="2">
        <f t="shared" ca="1" si="103"/>
        <v>0</v>
      </c>
      <c r="S939" s="21"/>
      <c r="T939" s="21"/>
    </row>
    <row r="940" spans="7:20">
      <c r="G940" s="146">
        <v>934</v>
      </c>
      <c r="H940" s="28">
        <f>ROUND('Consumo Real CadÚnico - MAI2018'!P940,0)</f>
        <v>0</v>
      </c>
      <c r="I940" s="28">
        <f>ROUND('Consumo Real CadÚnico - MAI2018'!N940,0)</f>
        <v>0</v>
      </c>
      <c r="J940" s="146">
        <v>100</v>
      </c>
      <c r="K940" s="114">
        <v>0</v>
      </c>
      <c r="L940" s="2">
        <f t="shared" si="98"/>
        <v>11.708730515625</v>
      </c>
      <c r="M940" s="2">
        <f t="shared" ca="1" si="104"/>
        <v>10614.534620578126</v>
      </c>
      <c r="N940" s="2">
        <f t="shared" ca="1" si="101"/>
        <v>10614.534620578126</v>
      </c>
      <c r="O940" s="2">
        <f t="shared" ca="1" si="102"/>
        <v>21229.069241156252</v>
      </c>
      <c r="P940" s="2">
        <f t="shared" ca="1" si="99"/>
        <v>0</v>
      </c>
      <c r="Q940" s="2">
        <f t="shared" ca="1" si="100"/>
        <v>0</v>
      </c>
      <c r="R940" s="2">
        <f t="shared" ca="1" si="103"/>
        <v>0</v>
      </c>
      <c r="S940" s="21"/>
      <c r="T940" s="21"/>
    </row>
    <row r="941" spans="7:20">
      <c r="G941" s="146">
        <v>935</v>
      </c>
      <c r="H941" s="28">
        <f>ROUND('Consumo Real CadÚnico - MAI2018'!P941,0)</f>
        <v>0</v>
      </c>
      <c r="I941" s="28">
        <f>ROUND('Consumo Real CadÚnico - MAI2018'!N941,0)</f>
        <v>0</v>
      </c>
      <c r="J941" s="146">
        <v>100</v>
      </c>
      <c r="K941" s="114">
        <v>0</v>
      </c>
      <c r="L941" s="2">
        <f t="shared" si="98"/>
        <v>11.708730515625</v>
      </c>
      <c r="M941" s="2">
        <f t="shared" ca="1" si="104"/>
        <v>10626.24335109375</v>
      </c>
      <c r="N941" s="2">
        <f t="shared" ca="1" si="101"/>
        <v>10626.24335109375</v>
      </c>
      <c r="O941" s="2">
        <f t="shared" ca="1" si="102"/>
        <v>21252.4867021875</v>
      </c>
      <c r="P941" s="2">
        <f t="shared" ca="1" si="99"/>
        <v>0</v>
      </c>
      <c r="Q941" s="2">
        <f t="shared" ca="1" si="100"/>
        <v>0</v>
      </c>
      <c r="R941" s="2">
        <f t="shared" ca="1" si="103"/>
        <v>0</v>
      </c>
      <c r="S941" s="21"/>
      <c r="T941" s="21"/>
    </row>
    <row r="942" spans="7:20">
      <c r="G942" s="146">
        <v>936</v>
      </c>
      <c r="H942" s="28">
        <f>ROUND('Consumo Real CadÚnico - MAI2018'!P942,0)</f>
        <v>0</v>
      </c>
      <c r="I942" s="28">
        <f>ROUND('Consumo Real CadÚnico - MAI2018'!N942,0)</f>
        <v>0</v>
      </c>
      <c r="J942" s="146">
        <v>100</v>
      </c>
      <c r="K942" s="114">
        <v>0</v>
      </c>
      <c r="L942" s="2">
        <f t="shared" si="98"/>
        <v>11.708730515625</v>
      </c>
      <c r="M942" s="2">
        <f t="shared" ca="1" si="104"/>
        <v>10637.952081609375</v>
      </c>
      <c r="N942" s="2">
        <f t="shared" ca="1" si="101"/>
        <v>10637.952081609375</v>
      </c>
      <c r="O942" s="2">
        <f t="shared" ca="1" si="102"/>
        <v>21275.904163218751</v>
      </c>
      <c r="P942" s="2">
        <f t="shared" ca="1" si="99"/>
        <v>0</v>
      </c>
      <c r="Q942" s="2">
        <f t="shared" ca="1" si="100"/>
        <v>0</v>
      </c>
      <c r="R942" s="2">
        <f t="shared" ca="1" si="103"/>
        <v>0</v>
      </c>
      <c r="S942" s="21"/>
      <c r="T942" s="21"/>
    </row>
    <row r="943" spans="7:20">
      <c r="G943" s="146">
        <v>937</v>
      </c>
      <c r="H943" s="28">
        <f>ROUND('Consumo Real CadÚnico - MAI2018'!P943,0)</f>
        <v>0</v>
      </c>
      <c r="I943" s="28">
        <f>ROUND('Consumo Real CadÚnico - MAI2018'!N943,0)</f>
        <v>0</v>
      </c>
      <c r="J943" s="146">
        <v>100</v>
      </c>
      <c r="K943" s="114">
        <v>0</v>
      </c>
      <c r="L943" s="2">
        <f t="shared" si="98"/>
        <v>11.708730515625</v>
      </c>
      <c r="M943" s="2">
        <f t="shared" ca="1" si="104"/>
        <v>10649.660812125001</v>
      </c>
      <c r="N943" s="2">
        <f t="shared" ca="1" si="101"/>
        <v>10649.660812125001</v>
      </c>
      <c r="O943" s="2">
        <f t="shared" ca="1" si="102"/>
        <v>21299.321624250002</v>
      </c>
      <c r="P943" s="2">
        <f t="shared" ca="1" si="99"/>
        <v>0</v>
      </c>
      <c r="Q943" s="2">
        <f t="shared" ca="1" si="100"/>
        <v>0</v>
      </c>
      <c r="R943" s="2">
        <f t="shared" ca="1" si="103"/>
        <v>0</v>
      </c>
      <c r="S943" s="21"/>
      <c r="T943" s="21"/>
    </row>
    <row r="944" spans="7:20">
      <c r="G944" s="146">
        <v>938</v>
      </c>
      <c r="H944" s="28">
        <f>ROUND('Consumo Real CadÚnico - MAI2018'!P944,0)</f>
        <v>0</v>
      </c>
      <c r="I944" s="28">
        <f>ROUND('Consumo Real CadÚnico - MAI2018'!N944,0)</f>
        <v>0</v>
      </c>
      <c r="J944" s="146">
        <v>100</v>
      </c>
      <c r="K944" s="114">
        <v>0</v>
      </c>
      <c r="L944" s="2">
        <f t="shared" si="98"/>
        <v>11.708730515625</v>
      </c>
      <c r="M944" s="2">
        <f t="shared" ca="1" si="104"/>
        <v>10661.369542640625</v>
      </c>
      <c r="N944" s="2">
        <f t="shared" ca="1" si="101"/>
        <v>10661.369542640625</v>
      </c>
      <c r="O944" s="2">
        <f t="shared" ca="1" si="102"/>
        <v>21322.73908528125</v>
      </c>
      <c r="P944" s="2">
        <f t="shared" ca="1" si="99"/>
        <v>0</v>
      </c>
      <c r="Q944" s="2">
        <f t="shared" ca="1" si="100"/>
        <v>0</v>
      </c>
      <c r="R944" s="2">
        <f t="shared" ca="1" si="103"/>
        <v>0</v>
      </c>
      <c r="S944" s="21"/>
      <c r="T944" s="21"/>
    </row>
    <row r="945" spans="7:20">
      <c r="G945" s="146">
        <v>939</v>
      </c>
      <c r="H945" s="28">
        <f>ROUND('Consumo Real CadÚnico - MAI2018'!P945,0)</f>
        <v>0</v>
      </c>
      <c r="I945" s="28">
        <f>ROUND('Consumo Real CadÚnico - MAI2018'!N945,0)</f>
        <v>0</v>
      </c>
      <c r="J945" s="146">
        <v>100</v>
      </c>
      <c r="K945" s="114">
        <v>0</v>
      </c>
      <c r="L945" s="2">
        <f t="shared" si="98"/>
        <v>11.708730515625</v>
      </c>
      <c r="M945" s="2">
        <f t="shared" ca="1" si="104"/>
        <v>10673.07827315625</v>
      </c>
      <c r="N945" s="2">
        <f t="shared" ca="1" si="101"/>
        <v>10673.07827315625</v>
      </c>
      <c r="O945" s="2">
        <f t="shared" ca="1" si="102"/>
        <v>21346.156546312501</v>
      </c>
      <c r="P945" s="2">
        <f t="shared" ca="1" si="99"/>
        <v>0</v>
      </c>
      <c r="Q945" s="2">
        <f t="shared" ca="1" si="100"/>
        <v>0</v>
      </c>
      <c r="R945" s="2">
        <f t="shared" ca="1" si="103"/>
        <v>0</v>
      </c>
      <c r="S945" s="21"/>
      <c r="T945" s="21"/>
    </row>
    <row r="946" spans="7:20">
      <c r="G946" s="146">
        <v>940</v>
      </c>
      <c r="H946" s="28">
        <f>ROUND('Consumo Real CadÚnico - MAI2018'!P946,0)</f>
        <v>0</v>
      </c>
      <c r="I946" s="28">
        <f>ROUND('Consumo Real CadÚnico - MAI2018'!N946,0)</f>
        <v>0</v>
      </c>
      <c r="J946" s="146">
        <v>100</v>
      </c>
      <c r="K946" s="114">
        <v>0</v>
      </c>
      <c r="L946" s="2">
        <f t="shared" si="98"/>
        <v>11.708730515625</v>
      </c>
      <c r="M946" s="2">
        <f t="shared" ca="1" si="104"/>
        <v>10684.787003671876</v>
      </c>
      <c r="N946" s="2">
        <f t="shared" ca="1" si="101"/>
        <v>10684.787003671876</v>
      </c>
      <c r="O946" s="2">
        <f t="shared" ca="1" si="102"/>
        <v>21369.574007343752</v>
      </c>
      <c r="P946" s="2">
        <f t="shared" ca="1" si="99"/>
        <v>0</v>
      </c>
      <c r="Q946" s="2">
        <f t="shared" ca="1" si="100"/>
        <v>0</v>
      </c>
      <c r="R946" s="2">
        <f t="shared" ca="1" si="103"/>
        <v>0</v>
      </c>
      <c r="S946" s="21"/>
      <c r="T946" s="21"/>
    </row>
    <row r="947" spans="7:20">
      <c r="G947" s="146">
        <v>941</v>
      </c>
      <c r="H947" s="28">
        <f>ROUND('Consumo Real CadÚnico - MAI2018'!P947,0)</f>
        <v>0</v>
      </c>
      <c r="I947" s="28">
        <f>ROUND('Consumo Real CadÚnico - MAI2018'!N947,0)</f>
        <v>0</v>
      </c>
      <c r="J947" s="146">
        <v>100</v>
      </c>
      <c r="K947" s="114">
        <v>0</v>
      </c>
      <c r="L947" s="2">
        <f t="shared" si="98"/>
        <v>11.708730515625</v>
      </c>
      <c r="M947" s="2">
        <f t="shared" ca="1" si="104"/>
        <v>10696.4957341875</v>
      </c>
      <c r="N947" s="2">
        <f t="shared" ca="1" si="101"/>
        <v>10696.4957341875</v>
      </c>
      <c r="O947" s="2">
        <f t="shared" ca="1" si="102"/>
        <v>21392.991468374999</v>
      </c>
      <c r="P947" s="2">
        <f t="shared" ca="1" si="99"/>
        <v>0</v>
      </c>
      <c r="Q947" s="2">
        <f t="shared" ca="1" si="100"/>
        <v>0</v>
      </c>
      <c r="R947" s="2">
        <f t="shared" ca="1" si="103"/>
        <v>0</v>
      </c>
      <c r="S947" s="21"/>
      <c r="T947" s="21"/>
    </row>
    <row r="948" spans="7:20">
      <c r="G948" s="146">
        <v>942</v>
      </c>
      <c r="H948" s="28">
        <f>ROUND('Consumo Real CadÚnico - MAI2018'!P948,0)</f>
        <v>0</v>
      </c>
      <c r="I948" s="28">
        <f>ROUND('Consumo Real CadÚnico - MAI2018'!N948,0)</f>
        <v>0</v>
      </c>
      <c r="J948" s="146">
        <v>100</v>
      </c>
      <c r="K948" s="114">
        <v>0</v>
      </c>
      <c r="L948" s="2">
        <f t="shared" si="98"/>
        <v>11.708730515625</v>
      </c>
      <c r="M948" s="2">
        <f t="shared" ca="1" si="104"/>
        <v>10708.204464703125</v>
      </c>
      <c r="N948" s="2">
        <f t="shared" ca="1" si="101"/>
        <v>10708.204464703125</v>
      </c>
      <c r="O948" s="2">
        <f t="shared" ca="1" si="102"/>
        <v>21416.408929406251</v>
      </c>
      <c r="P948" s="2">
        <f t="shared" ca="1" si="99"/>
        <v>0</v>
      </c>
      <c r="Q948" s="2">
        <f t="shared" ca="1" si="100"/>
        <v>0</v>
      </c>
      <c r="R948" s="2">
        <f t="shared" ca="1" si="103"/>
        <v>0</v>
      </c>
      <c r="S948" s="21"/>
      <c r="T948" s="21"/>
    </row>
    <row r="949" spans="7:20">
      <c r="G949" s="146">
        <v>943</v>
      </c>
      <c r="H949" s="28">
        <f>ROUND('Consumo Real CadÚnico - MAI2018'!P949,0)</f>
        <v>0</v>
      </c>
      <c r="I949" s="28">
        <f>ROUND('Consumo Real CadÚnico - MAI2018'!N949,0)</f>
        <v>0</v>
      </c>
      <c r="J949" s="146">
        <v>100</v>
      </c>
      <c r="K949" s="114">
        <v>0</v>
      </c>
      <c r="L949" s="2">
        <f t="shared" si="98"/>
        <v>11.708730515625</v>
      </c>
      <c r="M949" s="2">
        <f t="shared" ca="1" si="104"/>
        <v>10719.913195218751</v>
      </c>
      <c r="N949" s="2">
        <f t="shared" ca="1" si="101"/>
        <v>10719.913195218751</v>
      </c>
      <c r="O949" s="2">
        <f t="shared" ca="1" si="102"/>
        <v>21439.826390437502</v>
      </c>
      <c r="P949" s="2">
        <f t="shared" ca="1" si="99"/>
        <v>0</v>
      </c>
      <c r="Q949" s="2">
        <f t="shared" ca="1" si="100"/>
        <v>0</v>
      </c>
      <c r="R949" s="2">
        <f t="shared" ca="1" si="103"/>
        <v>0</v>
      </c>
      <c r="S949" s="21"/>
      <c r="T949" s="21"/>
    </row>
    <row r="950" spans="7:20">
      <c r="G950" s="146">
        <v>944</v>
      </c>
      <c r="H950" s="28">
        <f>ROUND('Consumo Real CadÚnico - MAI2018'!P950,0)</f>
        <v>0</v>
      </c>
      <c r="I950" s="28">
        <f>ROUND('Consumo Real CadÚnico - MAI2018'!N950,0)</f>
        <v>0</v>
      </c>
      <c r="J950" s="146">
        <v>100</v>
      </c>
      <c r="K950" s="114">
        <v>0</v>
      </c>
      <c r="L950" s="2">
        <f t="shared" si="98"/>
        <v>11.708730515625</v>
      </c>
      <c r="M950" s="2">
        <f t="shared" ca="1" si="104"/>
        <v>10731.621925734376</v>
      </c>
      <c r="N950" s="2">
        <f t="shared" ca="1" si="101"/>
        <v>10731.621925734376</v>
      </c>
      <c r="O950" s="2">
        <f t="shared" ca="1" si="102"/>
        <v>21463.243851468753</v>
      </c>
      <c r="P950" s="2">
        <f t="shared" ca="1" si="99"/>
        <v>0</v>
      </c>
      <c r="Q950" s="2">
        <f t="shared" ca="1" si="100"/>
        <v>0</v>
      </c>
      <c r="R950" s="2">
        <f t="shared" ca="1" si="103"/>
        <v>0</v>
      </c>
      <c r="S950" s="21"/>
      <c r="T950" s="21"/>
    </row>
    <row r="951" spans="7:20">
      <c r="G951" s="146">
        <v>945</v>
      </c>
      <c r="H951" s="28">
        <f>ROUND('Consumo Real CadÚnico - MAI2018'!P951,0)</f>
        <v>0</v>
      </c>
      <c r="I951" s="28">
        <f>ROUND('Consumo Real CadÚnico - MAI2018'!N951,0)</f>
        <v>0</v>
      </c>
      <c r="J951" s="146">
        <v>100</v>
      </c>
      <c r="K951" s="114">
        <v>0</v>
      </c>
      <c r="L951" s="2">
        <f t="shared" si="98"/>
        <v>11.708730515625</v>
      </c>
      <c r="M951" s="2">
        <f t="shared" ca="1" si="104"/>
        <v>10743.33065625</v>
      </c>
      <c r="N951" s="2">
        <f t="shared" ca="1" si="101"/>
        <v>10743.33065625</v>
      </c>
      <c r="O951" s="2">
        <f t="shared" ca="1" si="102"/>
        <v>21486.6613125</v>
      </c>
      <c r="P951" s="2">
        <f t="shared" ca="1" si="99"/>
        <v>0</v>
      </c>
      <c r="Q951" s="2">
        <f t="shared" ca="1" si="100"/>
        <v>0</v>
      </c>
      <c r="R951" s="2">
        <f t="shared" ca="1" si="103"/>
        <v>0</v>
      </c>
      <c r="S951" s="21"/>
      <c r="T951" s="21"/>
    </row>
    <row r="952" spans="7:20">
      <c r="G952" s="146">
        <v>946</v>
      </c>
      <c r="H952" s="28">
        <f>ROUND('Consumo Real CadÚnico - MAI2018'!P952,0)</f>
        <v>0</v>
      </c>
      <c r="I952" s="28">
        <f>ROUND('Consumo Real CadÚnico - MAI2018'!N952,0)</f>
        <v>0</v>
      </c>
      <c r="J952" s="146">
        <v>100</v>
      </c>
      <c r="K952" s="114">
        <v>0</v>
      </c>
      <c r="L952" s="2">
        <f t="shared" si="98"/>
        <v>11.708730515625</v>
      </c>
      <c r="M952" s="2">
        <f t="shared" ca="1" si="104"/>
        <v>10755.039386765626</v>
      </c>
      <c r="N952" s="2">
        <f t="shared" ca="1" si="101"/>
        <v>10755.039386765626</v>
      </c>
      <c r="O952" s="2">
        <f t="shared" ca="1" si="102"/>
        <v>21510.078773531251</v>
      </c>
      <c r="P952" s="2">
        <f t="shared" ca="1" si="99"/>
        <v>0</v>
      </c>
      <c r="Q952" s="2">
        <f t="shared" ca="1" si="100"/>
        <v>0</v>
      </c>
      <c r="R952" s="2">
        <f t="shared" ca="1" si="103"/>
        <v>0</v>
      </c>
      <c r="S952" s="21"/>
      <c r="T952" s="21"/>
    </row>
    <row r="953" spans="7:20">
      <c r="G953" s="146">
        <v>947</v>
      </c>
      <c r="H953" s="28">
        <f>ROUND('Consumo Real CadÚnico - MAI2018'!P953,0)</f>
        <v>0</v>
      </c>
      <c r="I953" s="28">
        <f>ROUND('Consumo Real CadÚnico - MAI2018'!N953,0)</f>
        <v>0</v>
      </c>
      <c r="J953" s="146">
        <v>100</v>
      </c>
      <c r="K953" s="114">
        <v>0</v>
      </c>
      <c r="L953" s="2">
        <f t="shared" si="98"/>
        <v>11.708730515625</v>
      </c>
      <c r="M953" s="2">
        <f t="shared" ca="1" si="104"/>
        <v>10766.748117281251</v>
      </c>
      <c r="N953" s="2">
        <f t="shared" ca="1" si="101"/>
        <v>10766.748117281251</v>
      </c>
      <c r="O953" s="2">
        <f t="shared" ca="1" si="102"/>
        <v>21533.496234562503</v>
      </c>
      <c r="P953" s="2">
        <f t="shared" ca="1" si="99"/>
        <v>0</v>
      </c>
      <c r="Q953" s="2">
        <f t="shared" ca="1" si="100"/>
        <v>0</v>
      </c>
      <c r="R953" s="2">
        <f t="shared" ca="1" si="103"/>
        <v>0</v>
      </c>
      <c r="S953" s="21"/>
      <c r="T953" s="21"/>
    </row>
    <row r="954" spans="7:20">
      <c r="G954" s="146">
        <v>948</v>
      </c>
      <c r="H954" s="28">
        <f>ROUND('Consumo Real CadÚnico - MAI2018'!P954,0)</f>
        <v>0</v>
      </c>
      <c r="I954" s="28">
        <f>ROUND('Consumo Real CadÚnico - MAI2018'!N954,0)</f>
        <v>0</v>
      </c>
      <c r="J954" s="146">
        <v>100</v>
      </c>
      <c r="K954" s="114">
        <v>0</v>
      </c>
      <c r="L954" s="2">
        <f t="shared" si="98"/>
        <v>11.708730515625</v>
      </c>
      <c r="M954" s="2">
        <f t="shared" ca="1" si="104"/>
        <v>10778.456847796875</v>
      </c>
      <c r="N954" s="2">
        <f t="shared" ca="1" si="101"/>
        <v>10778.456847796875</v>
      </c>
      <c r="O954" s="2">
        <f t="shared" ca="1" si="102"/>
        <v>21556.91369559375</v>
      </c>
      <c r="P954" s="2">
        <f t="shared" ca="1" si="99"/>
        <v>0</v>
      </c>
      <c r="Q954" s="2">
        <f t="shared" ca="1" si="100"/>
        <v>0</v>
      </c>
      <c r="R954" s="2">
        <f t="shared" ca="1" si="103"/>
        <v>0</v>
      </c>
      <c r="S954" s="21"/>
      <c r="T954" s="21"/>
    </row>
    <row r="955" spans="7:20">
      <c r="G955" s="146">
        <v>949</v>
      </c>
      <c r="H955" s="28">
        <f>ROUND('Consumo Real CadÚnico - MAI2018'!P955,0)</f>
        <v>0</v>
      </c>
      <c r="I955" s="28">
        <f>ROUND('Consumo Real CadÚnico - MAI2018'!N955,0)</f>
        <v>0</v>
      </c>
      <c r="J955" s="146">
        <v>100</v>
      </c>
      <c r="K955" s="114">
        <v>0</v>
      </c>
      <c r="L955" s="2">
        <f t="shared" si="98"/>
        <v>11.708730515625</v>
      </c>
      <c r="M955" s="2">
        <f t="shared" ca="1" si="104"/>
        <v>10790.165578312501</v>
      </c>
      <c r="N955" s="2">
        <f t="shared" ca="1" si="101"/>
        <v>10790.165578312501</v>
      </c>
      <c r="O955" s="2">
        <f t="shared" ca="1" si="102"/>
        <v>21580.331156625001</v>
      </c>
      <c r="P955" s="2">
        <f t="shared" ca="1" si="99"/>
        <v>0</v>
      </c>
      <c r="Q955" s="2">
        <f t="shared" ca="1" si="100"/>
        <v>0</v>
      </c>
      <c r="R955" s="2">
        <f t="shared" ca="1" si="103"/>
        <v>0</v>
      </c>
      <c r="S955" s="21"/>
      <c r="T955" s="21"/>
    </row>
    <row r="956" spans="7:20">
      <c r="G956" s="146">
        <v>950</v>
      </c>
      <c r="H956" s="28">
        <f>ROUND('Consumo Real CadÚnico - MAI2018'!P956,0)</f>
        <v>0</v>
      </c>
      <c r="I956" s="28">
        <f>ROUND('Consumo Real CadÚnico - MAI2018'!N956,0)</f>
        <v>0</v>
      </c>
      <c r="J956" s="146">
        <v>100</v>
      </c>
      <c r="K956" s="114">
        <v>0</v>
      </c>
      <c r="L956" s="2">
        <f t="shared" si="98"/>
        <v>11.708730515625</v>
      </c>
      <c r="M956" s="2">
        <f t="shared" ca="1" si="104"/>
        <v>10801.874308828126</v>
      </c>
      <c r="N956" s="2">
        <f t="shared" ca="1" si="101"/>
        <v>10801.874308828126</v>
      </c>
      <c r="O956" s="2">
        <f t="shared" ca="1" si="102"/>
        <v>21603.748617656252</v>
      </c>
      <c r="P956" s="2">
        <f t="shared" ca="1" si="99"/>
        <v>0</v>
      </c>
      <c r="Q956" s="2">
        <f t="shared" ca="1" si="100"/>
        <v>0</v>
      </c>
      <c r="R956" s="2">
        <f t="shared" ca="1" si="103"/>
        <v>0</v>
      </c>
      <c r="S956" s="21"/>
      <c r="T956" s="21"/>
    </row>
    <row r="957" spans="7:20">
      <c r="G957" s="146">
        <v>951</v>
      </c>
      <c r="H957" s="28">
        <f>ROUND('Consumo Real CadÚnico - MAI2018'!P957,0)</f>
        <v>0</v>
      </c>
      <c r="I957" s="28">
        <f>ROUND('Consumo Real CadÚnico - MAI2018'!N957,0)</f>
        <v>0</v>
      </c>
      <c r="J957" s="146">
        <v>100</v>
      </c>
      <c r="K957" s="114">
        <v>0</v>
      </c>
      <c r="L957" s="2">
        <f t="shared" si="98"/>
        <v>11.708730515625</v>
      </c>
      <c r="M957" s="2">
        <f t="shared" ca="1" si="104"/>
        <v>10813.58303934375</v>
      </c>
      <c r="N957" s="2">
        <f t="shared" ca="1" si="101"/>
        <v>10813.58303934375</v>
      </c>
      <c r="O957" s="2">
        <f t="shared" ca="1" si="102"/>
        <v>21627.1660786875</v>
      </c>
      <c r="P957" s="2">
        <f t="shared" ca="1" si="99"/>
        <v>0</v>
      </c>
      <c r="Q957" s="2">
        <f t="shared" ca="1" si="100"/>
        <v>0</v>
      </c>
      <c r="R957" s="2">
        <f t="shared" ca="1" si="103"/>
        <v>0</v>
      </c>
      <c r="S957" s="21"/>
      <c r="T957" s="21"/>
    </row>
    <row r="958" spans="7:20">
      <c r="G958" s="146">
        <v>952</v>
      </c>
      <c r="H958" s="28">
        <f>ROUND('Consumo Real CadÚnico - MAI2018'!P958,0)</f>
        <v>0</v>
      </c>
      <c r="I958" s="28">
        <f>ROUND('Consumo Real CadÚnico - MAI2018'!N958,0)</f>
        <v>0</v>
      </c>
      <c r="J958" s="146">
        <v>100</v>
      </c>
      <c r="K958" s="114">
        <v>0</v>
      </c>
      <c r="L958" s="2">
        <f t="shared" si="98"/>
        <v>11.708730515625</v>
      </c>
      <c r="M958" s="2">
        <f t="shared" ca="1" si="104"/>
        <v>10825.291769859376</v>
      </c>
      <c r="N958" s="2">
        <f t="shared" ca="1" si="101"/>
        <v>10825.291769859376</v>
      </c>
      <c r="O958" s="2">
        <f t="shared" ca="1" si="102"/>
        <v>21650.583539718751</v>
      </c>
      <c r="P958" s="2">
        <f t="shared" ca="1" si="99"/>
        <v>0</v>
      </c>
      <c r="Q958" s="2">
        <f t="shared" ca="1" si="100"/>
        <v>0</v>
      </c>
      <c r="R958" s="2">
        <f t="shared" ca="1" si="103"/>
        <v>0</v>
      </c>
      <c r="S958" s="21"/>
      <c r="T958" s="21"/>
    </row>
    <row r="959" spans="7:20">
      <c r="G959" s="146">
        <v>953</v>
      </c>
      <c r="H959" s="28">
        <f>ROUND('Consumo Real CadÚnico - MAI2018'!P959,0)</f>
        <v>0</v>
      </c>
      <c r="I959" s="28">
        <f>ROUND('Consumo Real CadÚnico - MAI2018'!N959,0)</f>
        <v>0</v>
      </c>
      <c r="J959" s="146">
        <v>100</v>
      </c>
      <c r="K959" s="114">
        <v>0</v>
      </c>
      <c r="L959" s="2">
        <f t="shared" si="98"/>
        <v>11.708730515625</v>
      </c>
      <c r="M959" s="2">
        <f t="shared" ca="1" si="104"/>
        <v>10837.000500375001</v>
      </c>
      <c r="N959" s="2">
        <f t="shared" ca="1" si="101"/>
        <v>10837.000500375001</v>
      </c>
      <c r="O959" s="2">
        <f t="shared" ca="1" si="102"/>
        <v>21674.001000750002</v>
      </c>
      <c r="P959" s="2">
        <f t="shared" ca="1" si="99"/>
        <v>0</v>
      </c>
      <c r="Q959" s="2">
        <f t="shared" ca="1" si="100"/>
        <v>0</v>
      </c>
      <c r="R959" s="2">
        <f t="shared" ca="1" si="103"/>
        <v>0</v>
      </c>
      <c r="S959" s="21"/>
      <c r="T959" s="21"/>
    </row>
    <row r="960" spans="7:20">
      <c r="G960" s="146">
        <v>954</v>
      </c>
      <c r="H960" s="28">
        <f>ROUND('Consumo Real CadÚnico - MAI2018'!P960,0)</f>
        <v>0</v>
      </c>
      <c r="I960" s="28">
        <f>ROUND('Consumo Real CadÚnico - MAI2018'!N960,0)</f>
        <v>0</v>
      </c>
      <c r="J960" s="146">
        <v>100</v>
      </c>
      <c r="K960" s="114">
        <v>0</v>
      </c>
      <c r="L960" s="2">
        <f t="shared" si="98"/>
        <v>11.708730515625</v>
      </c>
      <c r="M960" s="2">
        <f t="shared" ca="1" si="104"/>
        <v>10848.709230890625</v>
      </c>
      <c r="N960" s="2">
        <f t="shared" ca="1" si="101"/>
        <v>10848.709230890625</v>
      </c>
      <c r="O960" s="2">
        <f t="shared" ca="1" si="102"/>
        <v>21697.41846178125</v>
      </c>
      <c r="P960" s="2">
        <f t="shared" ca="1" si="99"/>
        <v>0</v>
      </c>
      <c r="Q960" s="2">
        <f t="shared" ca="1" si="100"/>
        <v>0</v>
      </c>
      <c r="R960" s="2">
        <f t="shared" ca="1" si="103"/>
        <v>0</v>
      </c>
      <c r="S960" s="21"/>
      <c r="T960" s="21"/>
    </row>
    <row r="961" spans="7:20">
      <c r="G961" s="146">
        <v>955</v>
      </c>
      <c r="H961" s="28">
        <f>ROUND('Consumo Real CadÚnico - MAI2018'!P961,0)</f>
        <v>0</v>
      </c>
      <c r="I961" s="28">
        <f>ROUND('Consumo Real CadÚnico - MAI2018'!N961,0)</f>
        <v>0</v>
      </c>
      <c r="J961" s="146">
        <v>100</v>
      </c>
      <c r="K961" s="114">
        <v>0</v>
      </c>
      <c r="L961" s="2">
        <f t="shared" si="98"/>
        <v>11.708730515625</v>
      </c>
      <c r="M961" s="2">
        <f t="shared" ca="1" si="104"/>
        <v>10860.41796140625</v>
      </c>
      <c r="N961" s="2">
        <f t="shared" ca="1" si="101"/>
        <v>10860.41796140625</v>
      </c>
      <c r="O961" s="2">
        <f t="shared" ca="1" si="102"/>
        <v>21720.835922812501</v>
      </c>
      <c r="P961" s="2">
        <f t="shared" ca="1" si="99"/>
        <v>0</v>
      </c>
      <c r="Q961" s="2">
        <f t="shared" ca="1" si="100"/>
        <v>0</v>
      </c>
      <c r="R961" s="2">
        <f t="shared" ca="1" si="103"/>
        <v>0</v>
      </c>
      <c r="S961" s="21"/>
      <c r="T961" s="21"/>
    </row>
    <row r="962" spans="7:20">
      <c r="G962" s="146">
        <v>956</v>
      </c>
      <c r="H962" s="28">
        <f>ROUND('Consumo Real CadÚnico - MAI2018'!P962,0)</f>
        <v>0</v>
      </c>
      <c r="I962" s="28">
        <f>ROUND('Consumo Real CadÚnico - MAI2018'!N962,0)</f>
        <v>0</v>
      </c>
      <c r="J962" s="146">
        <v>100</v>
      </c>
      <c r="K962" s="114">
        <v>0</v>
      </c>
      <c r="L962" s="2">
        <f t="shared" si="98"/>
        <v>11.708730515625</v>
      </c>
      <c r="M962" s="2">
        <f t="shared" ca="1" si="104"/>
        <v>10872.126691921876</v>
      </c>
      <c r="N962" s="2">
        <f t="shared" ca="1" si="101"/>
        <v>10872.126691921876</v>
      </c>
      <c r="O962" s="2">
        <f t="shared" ca="1" si="102"/>
        <v>21744.253383843752</v>
      </c>
      <c r="P962" s="2">
        <f t="shared" ca="1" si="99"/>
        <v>0</v>
      </c>
      <c r="Q962" s="2">
        <f t="shared" ca="1" si="100"/>
        <v>0</v>
      </c>
      <c r="R962" s="2">
        <f t="shared" ca="1" si="103"/>
        <v>0</v>
      </c>
      <c r="S962" s="21"/>
      <c r="T962" s="21"/>
    </row>
    <row r="963" spans="7:20">
      <c r="G963" s="146">
        <v>957</v>
      </c>
      <c r="H963" s="28">
        <f>ROUND('Consumo Real CadÚnico - MAI2018'!P963,0)</f>
        <v>0</v>
      </c>
      <c r="I963" s="28">
        <f>ROUND('Consumo Real CadÚnico - MAI2018'!N963,0)</f>
        <v>0</v>
      </c>
      <c r="J963" s="146">
        <v>100</v>
      </c>
      <c r="K963" s="114">
        <v>0</v>
      </c>
      <c r="L963" s="2">
        <f t="shared" si="98"/>
        <v>11.708730515625</v>
      </c>
      <c r="M963" s="2">
        <f t="shared" ca="1" si="104"/>
        <v>10883.8354224375</v>
      </c>
      <c r="N963" s="2">
        <f t="shared" ca="1" si="101"/>
        <v>10883.8354224375</v>
      </c>
      <c r="O963" s="2">
        <f t="shared" ca="1" si="102"/>
        <v>21767.670844875</v>
      </c>
      <c r="P963" s="2">
        <f t="shared" ca="1" si="99"/>
        <v>0</v>
      </c>
      <c r="Q963" s="2">
        <f t="shared" ca="1" si="100"/>
        <v>0</v>
      </c>
      <c r="R963" s="2">
        <f t="shared" ca="1" si="103"/>
        <v>0</v>
      </c>
      <c r="S963" s="21"/>
      <c r="T963" s="21"/>
    </row>
    <row r="964" spans="7:20">
      <c r="G964" s="146">
        <v>958</v>
      </c>
      <c r="H964" s="28">
        <f>ROUND('Consumo Real CadÚnico - MAI2018'!P964,0)</f>
        <v>0</v>
      </c>
      <c r="I964" s="28">
        <f>ROUND('Consumo Real CadÚnico - MAI2018'!N964,0)</f>
        <v>0</v>
      </c>
      <c r="J964" s="146">
        <v>100</v>
      </c>
      <c r="K964" s="114">
        <v>0</v>
      </c>
      <c r="L964" s="2">
        <f t="shared" si="98"/>
        <v>11.708730515625</v>
      </c>
      <c r="M964" s="2">
        <f t="shared" ca="1" si="104"/>
        <v>10895.544152953125</v>
      </c>
      <c r="N964" s="2">
        <f t="shared" ca="1" si="101"/>
        <v>10895.544152953125</v>
      </c>
      <c r="O964" s="2">
        <f t="shared" ca="1" si="102"/>
        <v>21791.088305906251</v>
      </c>
      <c r="P964" s="2">
        <f t="shared" ca="1" si="99"/>
        <v>0</v>
      </c>
      <c r="Q964" s="2">
        <f t="shared" ca="1" si="100"/>
        <v>0</v>
      </c>
      <c r="R964" s="2">
        <f t="shared" ca="1" si="103"/>
        <v>0</v>
      </c>
      <c r="S964" s="21"/>
      <c r="T964" s="21"/>
    </row>
    <row r="965" spans="7:20">
      <c r="G965" s="146">
        <v>959</v>
      </c>
      <c r="H965" s="28">
        <f>ROUND('Consumo Real CadÚnico - MAI2018'!P965,0)</f>
        <v>0</v>
      </c>
      <c r="I965" s="28">
        <f>ROUND('Consumo Real CadÚnico - MAI2018'!N965,0)</f>
        <v>0</v>
      </c>
      <c r="J965" s="146">
        <v>100</v>
      </c>
      <c r="K965" s="114">
        <v>0</v>
      </c>
      <c r="L965" s="2">
        <f t="shared" si="98"/>
        <v>11.708730515625</v>
      </c>
      <c r="M965" s="2">
        <f t="shared" ca="1" si="104"/>
        <v>10907.252883468751</v>
      </c>
      <c r="N965" s="2">
        <f t="shared" ca="1" si="101"/>
        <v>10907.252883468751</v>
      </c>
      <c r="O965" s="2">
        <f t="shared" ca="1" si="102"/>
        <v>21814.505766937502</v>
      </c>
      <c r="P965" s="2">
        <f t="shared" ca="1" si="99"/>
        <v>0</v>
      </c>
      <c r="Q965" s="2">
        <f t="shared" ca="1" si="100"/>
        <v>0</v>
      </c>
      <c r="R965" s="2">
        <f t="shared" ca="1" si="103"/>
        <v>0</v>
      </c>
      <c r="S965" s="21"/>
      <c r="T965" s="21"/>
    </row>
    <row r="966" spans="7:20">
      <c r="G966" s="146">
        <v>960</v>
      </c>
      <c r="H966" s="28">
        <f>ROUND('Consumo Real CadÚnico - MAI2018'!P966,0)</f>
        <v>0</v>
      </c>
      <c r="I966" s="28">
        <f>ROUND('Consumo Real CadÚnico - MAI2018'!N966,0)</f>
        <v>0</v>
      </c>
      <c r="J966" s="146">
        <v>100</v>
      </c>
      <c r="K966" s="114">
        <v>0</v>
      </c>
      <c r="L966" s="2">
        <f t="shared" ref="L966:L1029" si="105">_xlfn.IFS(AND(G966&gt;=$B$6,G966&lt;$B$7),$D$6,AND(G966&gt;=$B$7,G966&lt;$B$8),$D$7,AND(G966&gt;=$B$8,G966&lt;$B$9),$D$8,AND(G966&gt;=$B$9,G966&lt;$B$10),$D$9,AND(G966&gt;=$B$10,G966&lt;$B$11),$D$10,AND(G966&gt;=$B$11,G966&lt;$B$12),$D$11,AND(G966&gt;=$B$12,G966&lt;$B$13),$D$12)</f>
        <v>11.708730515625</v>
      </c>
      <c r="M966" s="2">
        <f t="shared" ca="1" si="104"/>
        <v>10918.961613984375</v>
      </c>
      <c r="N966" s="2">
        <f t="shared" ca="1" si="101"/>
        <v>10918.961613984375</v>
      </c>
      <c r="O966" s="2">
        <f t="shared" ca="1" si="102"/>
        <v>21837.923227968749</v>
      </c>
      <c r="P966" s="2">
        <f t="shared" ref="P966:P1029" ca="1" si="106">H966*M966</f>
        <v>0</v>
      </c>
      <c r="Q966" s="2">
        <f t="shared" ref="Q966:Q1029" ca="1" si="107">H966*N966</f>
        <v>0</v>
      </c>
      <c r="R966" s="2">
        <f t="shared" ca="1" si="103"/>
        <v>0</v>
      </c>
      <c r="S966" s="21"/>
      <c r="T966" s="21"/>
    </row>
    <row r="967" spans="7:20">
      <c r="G967" s="146">
        <v>961</v>
      </c>
      <c r="H967" s="28">
        <f>ROUND('Consumo Real CadÚnico - MAI2018'!P967,0)</f>
        <v>0</v>
      </c>
      <c r="I967" s="28">
        <f>ROUND('Consumo Real CadÚnico - MAI2018'!N967,0)</f>
        <v>0</v>
      </c>
      <c r="J967" s="146">
        <v>100</v>
      </c>
      <c r="K967" s="114">
        <v>0</v>
      </c>
      <c r="L967" s="2">
        <f t="shared" si="105"/>
        <v>11.708730515625</v>
      </c>
      <c r="M967" s="2">
        <f t="shared" ca="1" si="104"/>
        <v>10930.6703445</v>
      </c>
      <c r="N967" s="2">
        <f t="shared" ref="N967:N1030" ca="1" si="108">M967*(J967/100)</f>
        <v>10930.6703445</v>
      </c>
      <c r="O967" s="2">
        <f t="shared" ref="O967:O1030" ca="1" si="109">M967+N967</f>
        <v>21861.340689000001</v>
      </c>
      <c r="P967" s="2">
        <f t="shared" ca="1" si="106"/>
        <v>0</v>
      </c>
      <c r="Q967" s="2">
        <f t="shared" ca="1" si="107"/>
        <v>0</v>
      </c>
      <c r="R967" s="2">
        <f t="shared" ref="R967:R1030" ca="1" si="110">H967*O967</f>
        <v>0</v>
      </c>
      <c r="S967" s="21"/>
      <c r="T967" s="21"/>
    </row>
    <row r="968" spans="7:20">
      <c r="G968" s="146">
        <v>962</v>
      </c>
      <c r="H968" s="28">
        <f>ROUND('Consumo Real CadÚnico - MAI2018'!P968,0)</f>
        <v>0</v>
      </c>
      <c r="I968" s="28">
        <f>ROUND('Consumo Real CadÚnico - MAI2018'!N968,0)</f>
        <v>0</v>
      </c>
      <c r="J968" s="146">
        <v>100</v>
      </c>
      <c r="K968" s="114">
        <v>0</v>
      </c>
      <c r="L968" s="2">
        <f t="shared" si="105"/>
        <v>11.708730515625</v>
      </c>
      <c r="M968" s="2">
        <f t="shared" ref="M968:M1031" ca="1" si="111">_xlfn.IFS(AND(G968&gt;=$B$6,G968&lt;$B$7),K968+G968*L968,         AND(G968&gt;=$B$7,G968&lt;$B$8),INDEX($M$7:$M$1079,$B$7-1,1)+(G968-INDEX($G$7:$G$1079,$B$7-1,1))*L968,     AND(G968&gt;=$B$8,G968&lt;$B$9),INDEX($M$7:$M$1079,$B$8-1,1)+(G968-INDEX($G$7:$G$1079,$B$8-1,1))*L968,   AND(G968&gt;=$B$9,G968&lt;$B$10),INDEX($M$7:$M$1079,$B$9-1,1)+(G968-INDEX($G$7:$G$1079,$B$9-1,1))*L968,      AND(G968&gt;=$B$10,G968&lt;$B$11),INDEX($M$7:$M$1079,$B$10-1,1)+(G968-INDEX($G$7:$G$1079,$B$10-1,1))*L968,    AND(G968&gt;=$B$11,G968&lt;$B$12),INDEX($M$7:$M$1079,$B$11-1,1)+(G968-INDEX($G$7:$G$1079,$B$11-1,1))*L968,          AND(G968&gt;=$B$12,G968&lt;$B$13),INDEX($M$7:$M$1079,$B$12-1,1)+(G968-INDEX($G$7:$G$1079,$B$12-1,1))*L968,    AND(G968&gt;=$B$12,G968&lt;$B$13),INDEX($M$7:$M$1079,$B$12-1,1)+(G968-INDEX($G$7:$G$1079,$B$12-1,1))*L968                )</f>
        <v>10942.379075015626</v>
      </c>
      <c r="N968" s="2">
        <f t="shared" ca="1" si="108"/>
        <v>10942.379075015626</v>
      </c>
      <c r="O968" s="2">
        <f t="shared" ca="1" si="109"/>
        <v>21884.758150031252</v>
      </c>
      <c r="P968" s="2">
        <f t="shared" ca="1" si="106"/>
        <v>0</v>
      </c>
      <c r="Q968" s="2">
        <f t="shared" ca="1" si="107"/>
        <v>0</v>
      </c>
      <c r="R968" s="2">
        <f t="shared" ca="1" si="110"/>
        <v>0</v>
      </c>
      <c r="S968" s="21"/>
      <c r="T968" s="21"/>
    </row>
    <row r="969" spans="7:20">
      <c r="G969" s="146">
        <v>963</v>
      </c>
      <c r="H969" s="28">
        <f>ROUND('Consumo Real CadÚnico - MAI2018'!P969,0)</f>
        <v>0</v>
      </c>
      <c r="I969" s="28">
        <f>ROUND('Consumo Real CadÚnico - MAI2018'!N969,0)</f>
        <v>0</v>
      </c>
      <c r="J969" s="146">
        <v>100</v>
      </c>
      <c r="K969" s="114">
        <v>0</v>
      </c>
      <c r="L969" s="2">
        <f t="shared" si="105"/>
        <v>11.708730515625</v>
      </c>
      <c r="M969" s="2">
        <f t="shared" ca="1" si="111"/>
        <v>10954.087805531251</v>
      </c>
      <c r="N969" s="2">
        <f t="shared" ca="1" si="108"/>
        <v>10954.087805531251</v>
      </c>
      <c r="O969" s="2">
        <f t="shared" ca="1" si="109"/>
        <v>21908.175611062503</v>
      </c>
      <c r="P969" s="2">
        <f t="shared" ca="1" si="106"/>
        <v>0</v>
      </c>
      <c r="Q969" s="2">
        <f t="shared" ca="1" si="107"/>
        <v>0</v>
      </c>
      <c r="R969" s="2">
        <f t="shared" ca="1" si="110"/>
        <v>0</v>
      </c>
      <c r="S969" s="21"/>
      <c r="T969" s="21"/>
    </row>
    <row r="970" spans="7:20">
      <c r="G970" s="146">
        <v>964</v>
      </c>
      <c r="H970" s="28">
        <f>ROUND('Consumo Real CadÚnico - MAI2018'!P970,0)</f>
        <v>0</v>
      </c>
      <c r="I970" s="28">
        <f>ROUND('Consumo Real CadÚnico - MAI2018'!N970,0)</f>
        <v>0</v>
      </c>
      <c r="J970" s="146">
        <v>100</v>
      </c>
      <c r="K970" s="114">
        <v>0</v>
      </c>
      <c r="L970" s="2">
        <f t="shared" si="105"/>
        <v>11.708730515625</v>
      </c>
      <c r="M970" s="2">
        <f t="shared" ca="1" si="111"/>
        <v>10965.796536046875</v>
      </c>
      <c r="N970" s="2">
        <f t="shared" ca="1" si="108"/>
        <v>10965.796536046875</v>
      </c>
      <c r="O970" s="2">
        <f t="shared" ca="1" si="109"/>
        <v>21931.59307209375</v>
      </c>
      <c r="P970" s="2">
        <f t="shared" ca="1" si="106"/>
        <v>0</v>
      </c>
      <c r="Q970" s="2">
        <f t="shared" ca="1" si="107"/>
        <v>0</v>
      </c>
      <c r="R970" s="2">
        <f t="shared" ca="1" si="110"/>
        <v>0</v>
      </c>
      <c r="S970" s="21"/>
      <c r="T970" s="21"/>
    </row>
    <row r="971" spans="7:20">
      <c r="G971" s="146">
        <v>965</v>
      </c>
      <c r="H971" s="28">
        <f>ROUND('Consumo Real CadÚnico - MAI2018'!P971,0)</f>
        <v>0</v>
      </c>
      <c r="I971" s="28">
        <f>ROUND('Consumo Real CadÚnico - MAI2018'!N971,0)</f>
        <v>0</v>
      </c>
      <c r="J971" s="146">
        <v>100</v>
      </c>
      <c r="K971" s="114">
        <v>0</v>
      </c>
      <c r="L971" s="2">
        <f t="shared" si="105"/>
        <v>11.708730515625</v>
      </c>
      <c r="M971" s="2">
        <f t="shared" ca="1" si="111"/>
        <v>10977.505266562501</v>
      </c>
      <c r="N971" s="2">
        <f t="shared" ca="1" si="108"/>
        <v>10977.505266562501</v>
      </c>
      <c r="O971" s="2">
        <f t="shared" ca="1" si="109"/>
        <v>21955.010533125002</v>
      </c>
      <c r="P971" s="2">
        <f t="shared" ca="1" si="106"/>
        <v>0</v>
      </c>
      <c r="Q971" s="2">
        <f t="shared" ca="1" si="107"/>
        <v>0</v>
      </c>
      <c r="R971" s="2">
        <f t="shared" ca="1" si="110"/>
        <v>0</v>
      </c>
      <c r="S971" s="21"/>
      <c r="T971" s="21"/>
    </row>
    <row r="972" spans="7:20">
      <c r="G972" s="146">
        <v>966</v>
      </c>
      <c r="H972" s="28">
        <f>ROUND('Consumo Real CadÚnico - MAI2018'!P972,0)</f>
        <v>0</v>
      </c>
      <c r="I972" s="28">
        <f>ROUND('Consumo Real CadÚnico - MAI2018'!N972,0)</f>
        <v>0</v>
      </c>
      <c r="J972" s="146">
        <v>100</v>
      </c>
      <c r="K972" s="114">
        <v>0</v>
      </c>
      <c r="L972" s="2">
        <f t="shared" si="105"/>
        <v>11.708730515625</v>
      </c>
      <c r="M972" s="2">
        <f t="shared" ca="1" si="111"/>
        <v>10989.213997078126</v>
      </c>
      <c r="N972" s="2">
        <f t="shared" ca="1" si="108"/>
        <v>10989.213997078126</v>
      </c>
      <c r="O972" s="2">
        <f t="shared" ca="1" si="109"/>
        <v>21978.427994156253</v>
      </c>
      <c r="P972" s="2">
        <f t="shared" ca="1" si="106"/>
        <v>0</v>
      </c>
      <c r="Q972" s="2">
        <f t="shared" ca="1" si="107"/>
        <v>0</v>
      </c>
      <c r="R972" s="2">
        <f t="shared" ca="1" si="110"/>
        <v>0</v>
      </c>
      <c r="S972" s="21"/>
      <c r="T972" s="21"/>
    </row>
    <row r="973" spans="7:20">
      <c r="G973" s="146">
        <v>967</v>
      </c>
      <c r="H973" s="28">
        <f>ROUND('Consumo Real CadÚnico - MAI2018'!P973,0)</f>
        <v>0</v>
      </c>
      <c r="I973" s="28">
        <f>ROUND('Consumo Real CadÚnico - MAI2018'!N973,0)</f>
        <v>0</v>
      </c>
      <c r="J973" s="146">
        <v>100</v>
      </c>
      <c r="K973" s="114">
        <v>0</v>
      </c>
      <c r="L973" s="2">
        <f t="shared" si="105"/>
        <v>11.708730515625</v>
      </c>
      <c r="M973" s="2">
        <f t="shared" ca="1" si="111"/>
        <v>11000.92272759375</v>
      </c>
      <c r="N973" s="2">
        <f t="shared" ca="1" si="108"/>
        <v>11000.92272759375</v>
      </c>
      <c r="O973" s="2">
        <f t="shared" ca="1" si="109"/>
        <v>22001.8454551875</v>
      </c>
      <c r="P973" s="2">
        <f t="shared" ca="1" si="106"/>
        <v>0</v>
      </c>
      <c r="Q973" s="2">
        <f t="shared" ca="1" si="107"/>
        <v>0</v>
      </c>
      <c r="R973" s="2">
        <f t="shared" ca="1" si="110"/>
        <v>0</v>
      </c>
      <c r="S973" s="21"/>
      <c r="T973" s="21"/>
    </row>
    <row r="974" spans="7:20">
      <c r="G974" s="146">
        <v>968</v>
      </c>
      <c r="H974" s="28">
        <f>ROUND('Consumo Real CadÚnico - MAI2018'!P974,0)</f>
        <v>0</v>
      </c>
      <c r="I974" s="28">
        <f>ROUND('Consumo Real CadÚnico - MAI2018'!N974,0)</f>
        <v>0</v>
      </c>
      <c r="J974" s="146">
        <v>100</v>
      </c>
      <c r="K974" s="114">
        <v>0</v>
      </c>
      <c r="L974" s="2">
        <f t="shared" si="105"/>
        <v>11.708730515625</v>
      </c>
      <c r="M974" s="2">
        <f t="shared" ca="1" si="111"/>
        <v>11012.631458109376</v>
      </c>
      <c r="N974" s="2">
        <f t="shared" ca="1" si="108"/>
        <v>11012.631458109376</v>
      </c>
      <c r="O974" s="2">
        <f t="shared" ca="1" si="109"/>
        <v>22025.262916218751</v>
      </c>
      <c r="P974" s="2">
        <f t="shared" ca="1" si="106"/>
        <v>0</v>
      </c>
      <c r="Q974" s="2">
        <f t="shared" ca="1" si="107"/>
        <v>0</v>
      </c>
      <c r="R974" s="2">
        <f t="shared" ca="1" si="110"/>
        <v>0</v>
      </c>
      <c r="S974" s="21"/>
      <c r="T974" s="21"/>
    </row>
    <row r="975" spans="7:20">
      <c r="G975" s="146">
        <v>969</v>
      </c>
      <c r="H975" s="28">
        <f>ROUND('Consumo Real CadÚnico - MAI2018'!P975,0)</f>
        <v>0</v>
      </c>
      <c r="I975" s="28">
        <f>ROUND('Consumo Real CadÚnico - MAI2018'!N975,0)</f>
        <v>0</v>
      </c>
      <c r="J975" s="146">
        <v>100</v>
      </c>
      <c r="K975" s="114">
        <v>0</v>
      </c>
      <c r="L975" s="2">
        <f t="shared" si="105"/>
        <v>11.708730515625</v>
      </c>
      <c r="M975" s="2">
        <f t="shared" ca="1" si="111"/>
        <v>11024.340188625001</v>
      </c>
      <c r="N975" s="2">
        <f t="shared" ca="1" si="108"/>
        <v>11024.340188625001</v>
      </c>
      <c r="O975" s="2">
        <f t="shared" ca="1" si="109"/>
        <v>22048.680377250002</v>
      </c>
      <c r="P975" s="2">
        <f t="shared" ca="1" si="106"/>
        <v>0</v>
      </c>
      <c r="Q975" s="2">
        <f t="shared" ca="1" si="107"/>
        <v>0</v>
      </c>
      <c r="R975" s="2">
        <f t="shared" ca="1" si="110"/>
        <v>0</v>
      </c>
      <c r="S975" s="21"/>
      <c r="T975" s="21"/>
    </row>
    <row r="976" spans="7:20">
      <c r="G976" s="146">
        <v>970</v>
      </c>
      <c r="H976" s="28">
        <f>ROUND('Consumo Real CadÚnico - MAI2018'!P976,0)</f>
        <v>0</v>
      </c>
      <c r="I976" s="28">
        <f>ROUND('Consumo Real CadÚnico - MAI2018'!N976,0)</f>
        <v>0</v>
      </c>
      <c r="J976" s="146">
        <v>100</v>
      </c>
      <c r="K976" s="114">
        <v>0</v>
      </c>
      <c r="L976" s="2">
        <f t="shared" si="105"/>
        <v>11.708730515625</v>
      </c>
      <c r="M976" s="2">
        <f t="shared" ca="1" si="111"/>
        <v>11036.048919140625</v>
      </c>
      <c r="N976" s="2">
        <f t="shared" ca="1" si="108"/>
        <v>11036.048919140625</v>
      </c>
      <c r="O976" s="2">
        <f t="shared" ca="1" si="109"/>
        <v>22072.09783828125</v>
      </c>
      <c r="P976" s="2">
        <f t="shared" ca="1" si="106"/>
        <v>0</v>
      </c>
      <c r="Q976" s="2">
        <f t="shared" ca="1" si="107"/>
        <v>0</v>
      </c>
      <c r="R976" s="2">
        <f t="shared" ca="1" si="110"/>
        <v>0</v>
      </c>
      <c r="S976" s="21"/>
      <c r="T976" s="21"/>
    </row>
    <row r="977" spans="7:20">
      <c r="G977" s="146">
        <v>971</v>
      </c>
      <c r="H977" s="28">
        <f>ROUND('Consumo Real CadÚnico - MAI2018'!P977,0)</f>
        <v>0</v>
      </c>
      <c r="I977" s="28">
        <f>ROUND('Consumo Real CadÚnico - MAI2018'!N977,0)</f>
        <v>0</v>
      </c>
      <c r="J977" s="146">
        <v>100</v>
      </c>
      <c r="K977" s="114">
        <v>0</v>
      </c>
      <c r="L977" s="2">
        <f t="shared" si="105"/>
        <v>11.708730515625</v>
      </c>
      <c r="M977" s="2">
        <f t="shared" ca="1" si="111"/>
        <v>11047.757649656251</v>
      </c>
      <c r="N977" s="2">
        <f t="shared" ca="1" si="108"/>
        <v>11047.757649656251</v>
      </c>
      <c r="O977" s="2">
        <f t="shared" ca="1" si="109"/>
        <v>22095.515299312501</v>
      </c>
      <c r="P977" s="2">
        <f t="shared" ca="1" si="106"/>
        <v>0</v>
      </c>
      <c r="Q977" s="2">
        <f t="shared" ca="1" si="107"/>
        <v>0</v>
      </c>
      <c r="R977" s="2">
        <f t="shared" ca="1" si="110"/>
        <v>0</v>
      </c>
      <c r="S977" s="21"/>
      <c r="T977" s="21"/>
    </row>
    <row r="978" spans="7:20">
      <c r="G978" s="146">
        <v>972</v>
      </c>
      <c r="H978" s="28">
        <f>ROUND('Consumo Real CadÚnico - MAI2018'!P978,0)</f>
        <v>0</v>
      </c>
      <c r="I978" s="28">
        <f>ROUND('Consumo Real CadÚnico - MAI2018'!N978,0)</f>
        <v>0</v>
      </c>
      <c r="J978" s="146">
        <v>100</v>
      </c>
      <c r="K978" s="114">
        <v>0</v>
      </c>
      <c r="L978" s="2">
        <f t="shared" si="105"/>
        <v>11.708730515625</v>
      </c>
      <c r="M978" s="2">
        <f t="shared" ca="1" si="111"/>
        <v>11059.466380171876</v>
      </c>
      <c r="N978" s="2">
        <f t="shared" ca="1" si="108"/>
        <v>11059.466380171876</v>
      </c>
      <c r="O978" s="2">
        <f t="shared" ca="1" si="109"/>
        <v>22118.932760343752</v>
      </c>
      <c r="P978" s="2">
        <f t="shared" ca="1" si="106"/>
        <v>0</v>
      </c>
      <c r="Q978" s="2">
        <f t="shared" ca="1" si="107"/>
        <v>0</v>
      </c>
      <c r="R978" s="2">
        <f t="shared" ca="1" si="110"/>
        <v>0</v>
      </c>
      <c r="S978" s="21"/>
      <c r="T978" s="21"/>
    </row>
    <row r="979" spans="7:20">
      <c r="G979" s="146">
        <v>973</v>
      </c>
      <c r="H979" s="28">
        <f>ROUND('Consumo Real CadÚnico - MAI2018'!P979,0)</f>
        <v>0</v>
      </c>
      <c r="I979" s="28">
        <f>ROUND('Consumo Real CadÚnico - MAI2018'!N979,0)</f>
        <v>0</v>
      </c>
      <c r="J979" s="146">
        <v>100</v>
      </c>
      <c r="K979" s="114">
        <v>0</v>
      </c>
      <c r="L979" s="2">
        <f t="shared" si="105"/>
        <v>11.708730515625</v>
      </c>
      <c r="M979" s="2">
        <f t="shared" ca="1" si="111"/>
        <v>11071.1751106875</v>
      </c>
      <c r="N979" s="2">
        <f t="shared" ca="1" si="108"/>
        <v>11071.1751106875</v>
      </c>
      <c r="O979" s="2">
        <f t="shared" ca="1" si="109"/>
        <v>22142.350221375</v>
      </c>
      <c r="P979" s="2">
        <f t="shared" ca="1" si="106"/>
        <v>0</v>
      </c>
      <c r="Q979" s="2">
        <f t="shared" ca="1" si="107"/>
        <v>0</v>
      </c>
      <c r="R979" s="2">
        <f t="shared" ca="1" si="110"/>
        <v>0</v>
      </c>
      <c r="S979" s="21"/>
      <c r="T979" s="21"/>
    </row>
    <row r="980" spans="7:20">
      <c r="G980" s="146">
        <v>974</v>
      </c>
      <c r="H980" s="28">
        <f>ROUND('Consumo Real CadÚnico - MAI2018'!P980,0)</f>
        <v>0</v>
      </c>
      <c r="I980" s="28">
        <f>ROUND('Consumo Real CadÚnico - MAI2018'!N980,0)</f>
        <v>0</v>
      </c>
      <c r="J980" s="146">
        <v>100</v>
      </c>
      <c r="K980" s="114">
        <v>0</v>
      </c>
      <c r="L980" s="2">
        <f t="shared" si="105"/>
        <v>11.708730515625</v>
      </c>
      <c r="M980" s="2">
        <f t="shared" ca="1" si="111"/>
        <v>11082.883841203125</v>
      </c>
      <c r="N980" s="2">
        <f t="shared" ca="1" si="108"/>
        <v>11082.883841203125</v>
      </c>
      <c r="O980" s="2">
        <f t="shared" ca="1" si="109"/>
        <v>22165.767682406251</v>
      </c>
      <c r="P980" s="2">
        <f t="shared" ca="1" si="106"/>
        <v>0</v>
      </c>
      <c r="Q980" s="2">
        <f t="shared" ca="1" si="107"/>
        <v>0</v>
      </c>
      <c r="R980" s="2">
        <f t="shared" ca="1" si="110"/>
        <v>0</v>
      </c>
      <c r="S980" s="21"/>
      <c r="T980" s="21"/>
    </row>
    <row r="981" spans="7:20">
      <c r="G981" s="146">
        <v>975</v>
      </c>
      <c r="H981" s="28">
        <f>ROUND('Consumo Real CadÚnico - MAI2018'!P981,0)</f>
        <v>0</v>
      </c>
      <c r="I981" s="28">
        <f>ROUND('Consumo Real CadÚnico - MAI2018'!N981,0)</f>
        <v>0</v>
      </c>
      <c r="J981" s="146">
        <v>100</v>
      </c>
      <c r="K981" s="114">
        <v>0</v>
      </c>
      <c r="L981" s="2">
        <f t="shared" si="105"/>
        <v>11.708730515625</v>
      </c>
      <c r="M981" s="2">
        <f t="shared" ca="1" si="111"/>
        <v>11094.592571718751</v>
      </c>
      <c r="N981" s="2">
        <f t="shared" ca="1" si="108"/>
        <v>11094.592571718751</v>
      </c>
      <c r="O981" s="2">
        <f t="shared" ca="1" si="109"/>
        <v>22189.185143437502</v>
      </c>
      <c r="P981" s="2">
        <f t="shared" ca="1" si="106"/>
        <v>0</v>
      </c>
      <c r="Q981" s="2">
        <f t="shared" ca="1" si="107"/>
        <v>0</v>
      </c>
      <c r="R981" s="2">
        <f t="shared" ca="1" si="110"/>
        <v>0</v>
      </c>
      <c r="S981" s="21"/>
      <c r="T981" s="21"/>
    </row>
    <row r="982" spans="7:20">
      <c r="G982" s="146">
        <v>976</v>
      </c>
      <c r="H982" s="28">
        <f>ROUND('Consumo Real CadÚnico - MAI2018'!P982,0)</f>
        <v>0</v>
      </c>
      <c r="I982" s="28">
        <f>ROUND('Consumo Real CadÚnico - MAI2018'!N982,0)</f>
        <v>0</v>
      </c>
      <c r="J982" s="146">
        <v>100</v>
      </c>
      <c r="K982" s="114">
        <v>0</v>
      </c>
      <c r="L982" s="2">
        <f t="shared" si="105"/>
        <v>11.708730515625</v>
      </c>
      <c r="M982" s="2">
        <f t="shared" ca="1" si="111"/>
        <v>11106.301302234375</v>
      </c>
      <c r="N982" s="2">
        <f t="shared" ca="1" si="108"/>
        <v>11106.301302234375</v>
      </c>
      <c r="O982" s="2">
        <f t="shared" ca="1" si="109"/>
        <v>22212.60260446875</v>
      </c>
      <c r="P982" s="2">
        <f t="shared" ca="1" si="106"/>
        <v>0</v>
      </c>
      <c r="Q982" s="2">
        <f t="shared" ca="1" si="107"/>
        <v>0</v>
      </c>
      <c r="R982" s="2">
        <f t="shared" ca="1" si="110"/>
        <v>0</v>
      </c>
      <c r="S982" s="21"/>
      <c r="T982" s="21"/>
    </row>
    <row r="983" spans="7:20">
      <c r="G983" s="146">
        <v>977</v>
      </c>
      <c r="H983" s="28">
        <f>ROUND('Consumo Real CadÚnico - MAI2018'!P983,0)</f>
        <v>0</v>
      </c>
      <c r="I983" s="28">
        <f>ROUND('Consumo Real CadÚnico - MAI2018'!N983,0)</f>
        <v>0</v>
      </c>
      <c r="J983" s="146">
        <v>100</v>
      </c>
      <c r="K983" s="114">
        <v>0</v>
      </c>
      <c r="L983" s="2">
        <f t="shared" si="105"/>
        <v>11.708730515625</v>
      </c>
      <c r="M983" s="2">
        <f t="shared" ca="1" si="111"/>
        <v>11118.01003275</v>
      </c>
      <c r="N983" s="2">
        <f t="shared" ca="1" si="108"/>
        <v>11118.01003275</v>
      </c>
      <c r="O983" s="2">
        <f t="shared" ca="1" si="109"/>
        <v>22236.020065500001</v>
      </c>
      <c r="P983" s="2">
        <f t="shared" ca="1" si="106"/>
        <v>0</v>
      </c>
      <c r="Q983" s="2">
        <f t="shared" ca="1" si="107"/>
        <v>0</v>
      </c>
      <c r="R983" s="2">
        <f t="shared" ca="1" si="110"/>
        <v>0</v>
      </c>
      <c r="S983" s="21"/>
      <c r="T983" s="21"/>
    </row>
    <row r="984" spans="7:20">
      <c r="G984" s="146">
        <v>978</v>
      </c>
      <c r="H984" s="28">
        <f>ROUND('Consumo Real CadÚnico - MAI2018'!P984,0)</f>
        <v>0</v>
      </c>
      <c r="I984" s="28">
        <f>ROUND('Consumo Real CadÚnico - MAI2018'!N984,0)</f>
        <v>0</v>
      </c>
      <c r="J984" s="146">
        <v>100</v>
      </c>
      <c r="K984" s="114">
        <v>0</v>
      </c>
      <c r="L984" s="2">
        <f t="shared" si="105"/>
        <v>11.708730515625</v>
      </c>
      <c r="M984" s="2">
        <f t="shared" ca="1" si="111"/>
        <v>11129.718763265626</v>
      </c>
      <c r="N984" s="2">
        <f t="shared" ca="1" si="108"/>
        <v>11129.718763265626</v>
      </c>
      <c r="O984" s="2">
        <f t="shared" ca="1" si="109"/>
        <v>22259.437526531252</v>
      </c>
      <c r="P984" s="2">
        <f t="shared" ca="1" si="106"/>
        <v>0</v>
      </c>
      <c r="Q984" s="2">
        <f t="shared" ca="1" si="107"/>
        <v>0</v>
      </c>
      <c r="R984" s="2">
        <f t="shared" ca="1" si="110"/>
        <v>0</v>
      </c>
      <c r="S984" s="21"/>
      <c r="T984" s="21"/>
    </row>
    <row r="985" spans="7:20">
      <c r="G985" s="146">
        <v>979</v>
      </c>
      <c r="H985" s="28">
        <f>ROUND('Consumo Real CadÚnico - MAI2018'!P985,0)</f>
        <v>0</v>
      </c>
      <c r="I985" s="28">
        <f>ROUND('Consumo Real CadÚnico - MAI2018'!N985,0)</f>
        <v>0</v>
      </c>
      <c r="J985" s="146">
        <v>100</v>
      </c>
      <c r="K985" s="114">
        <v>0</v>
      </c>
      <c r="L985" s="2">
        <f t="shared" si="105"/>
        <v>11.708730515625</v>
      </c>
      <c r="M985" s="2">
        <f t="shared" ca="1" si="111"/>
        <v>11141.42749378125</v>
      </c>
      <c r="N985" s="2">
        <f t="shared" ca="1" si="108"/>
        <v>11141.42749378125</v>
      </c>
      <c r="O985" s="2">
        <f t="shared" ca="1" si="109"/>
        <v>22282.854987562499</v>
      </c>
      <c r="P985" s="2">
        <f t="shared" ca="1" si="106"/>
        <v>0</v>
      </c>
      <c r="Q985" s="2">
        <f t="shared" ca="1" si="107"/>
        <v>0</v>
      </c>
      <c r="R985" s="2">
        <f t="shared" ca="1" si="110"/>
        <v>0</v>
      </c>
      <c r="S985" s="21"/>
      <c r="T985" s="21"/>
    </row>
    <row r="986" spans="7:20">
      <c r="G986" s="146">
        <v>980</v>
      </c>
      <c r="H986" s="28">
        <f>ROUND('Consumo Real CadÚnico - MAI2018'!P986,0)</f>
        <v>0</v>
      </c>
      <c r="I986" s="28">
        <f>ROUND('Consumo Real CadÚnico - MAI2018'!N986,0)</f>
        <v>0</v>
      </c>
      <c r="J986" s="146">
        <v>100</v>
      </c>
      <c r="K986" s="114">
        <v>0</v>
      </c>
      <c r="L986" s="2">
        <f t="shared" si="105"/>
        <v>11.708730515625</v>
      </c>
      <c r="M986" s="2">
        <f t="shared" ca="1" si="111"/>
        <v>11153.136224296875</v>
      </c>
      <c r="N986" s="2">
        <f t="shared" ca="1" si="108"/>
        <v>11153.136224296875</v>
      </c>
      <c r="O986" s="2">
        <f t="shared" ca="1" si="109"/>
        <v>22306.272448593751</v>
      </c>
      <c r="P986" s="2">
        <f t="shared" ca="1" si="106"/>
        <v>0</v>
      </c>
      <c r="Q986" s="2">
        <f t="shared" ca="1" si="107"/>
        <v>0</v>
      </c>
      <c r="R986" s="2">
        <f t="shared" ca="1" si="110"/>
        <v>0</v>
      </c>
      <c r="S986" s="21"/>
      <c r="T986" s="21"/>
    </row>
    <row r="987" spans="7:20">
      <c r="G987" s="146">
        <v>981</v>
      </c>
      <c r="H987" s="28">
        <f>ROUND('Consumo Real CadÚnico - MAI2018'!P987,0)</f>
        <v>0</v>
      </c>
      <c r="I987" s="28">
        <f>ROUND('Consumo Real CadÚnico - MAI2018'!N987,0)</f>
        <v>0</v>
      </c>
      <c r="J987" s="146">
        <v>100</v>
      </c>
      <c r="K987" s="114">
        <v>0</v>
      </c>
      <c r="L987" s="2">
        <f t="shared" si="105"/>
        <v>11.708730515625</v>
      </c>
      <c r="M987" s="2">
        <f t="shared" ca="1" si="111"/>
        <v>11164.844954812501</v>
      </c>
      <c r="N987" s="2">
        <f t="shared" ca="1" si="108"/>
        <v>11164.844954812501</v>
      </c>
      <c r="O987" s="2">
        <f t="shared" ca="1" si="109"/>
        <v>22329.689909625002</v>
      </c>
      <c r="P987" s="2">
        <f t="shared" ca="1" si="106"/>
        <v>0</v>
      </c>
      <c r="Q987" s="2">
        <f t="shared" ca="1" si="107"/>
        <v>0</v>
      </c>
      <c r="R987" s="2">
        <f t="shared" ca="1" si="110"/>
        <v>0</v>
      </c>
      <c r="S987" s="21"/>
      <c r="T987" s="21"/>
    </row>
    <row r="988" spans="7:20">
      <c r="G988" s="146">
        <v>982</v>
      </c>
      <c r="H988" s="28">
        <f>ROUND('Consumo Real CadÚnico - MAI2018'!P988,0)</f>
        <v>0</v>
      </c>
      <c r="I988" s="28">
        <f>ROUND('Consumo Real CadÚnico - MAI2018'!N988,0)</f>
        <v>0</v>
      </c>
      <c r="J988" s="146">
        <v>100</v>
      </c>
      <c r="K988" s="114">
        <v>0</v>
      </c>
      <c r="L988" s="2">
        <f t="shared" si="105"/>
        <v>11.708730515625</v>
      </c>
      <c r="M988" s="2">
        <f t="shared" ca="1" si="111"/>
        <v>11176.553685328126</v>
      </c>
      <c r="N988" s="2">
        <f t="shared" ca="1" si="108"/>
        <v>11176.553685328126</v>
      </c>
      <c r="O988" s="2">
        <f t="shared" ca="1" si="109"/>
        <v>22353.107370656253</v>
      </c>
      <c r="P988" s="2">
        <f t="shared" ca="1" si="106"/>
        <v>0</v>
      </c>
      <c r="Q988" s="2">
        <f t="shared" ca="1" si="107"/>
        <v>0</v>
      </c>
      <c r="R988" s="2">
        <f t="shared" ca="1" si="110"/>
        <v>0</v>
      </c>
      <c r="S988" s="21"/>
      <c r="T988" s="21"/>
    </row>
    <row r="989" spans="7:20">
      <c r="G989" s="146">
        <v>983</v>
      </c>
      <c r="H989" s="28">
        <f>ROUND('Consumo Real CadÚnico - MAI2018'!P989,0)</f>
        <v>0</v>
      </c>
      <c r="I989" s="28">
        <f>ROUND('Consumo Real CadÚnico - MAI2018'!N989,0)</f>
        <v>0</v>
      </c>
      <c r="J989" s="146">
        <v>100</v>
      </c>
      <c r="K989" s="114">
        <v>0</v>
      </c>
      <c r="L989" s="2">
        <f t="shared" si="105"/>
        <v>11.708730515625</v>
      </c>
      <c r="M989" s="2">
        <f t="shared" ca="1" si="111"/>
        <v>11188.26241584375</v>
      </c>
      <c r="N989" s="2">
        <f t="shared" ca="1" si="108"/>
        <v>11188.26241584375</v>
      </c>
      <c r="O989" s="2">
        <f t="shared" ca="1" si="109"/>
        <v>22376.5248316875</v>
      </c>
      <c r="P989" s="2">
        <f t="shared" ca="1" si="106"/>
        <v>0</v>
      </c>
      <c r="Q989" s="2">
        <f t="shared" ca="1" si="107"/>
        <v>0</v>
      </c>
      <c r="R989" s="2">
        <f t="shared" ca="1" si="110"/>
        <v>0</v>
      </c>
      <c r="S989" s="21"/>
      <c r="T989" s="21"/>
    </row>
    <row r="990" spans="7:20">
      <c r="G990" s="146">
        <v>984</v>
      </c>
      <c r="H990" s="28">
        <f>ROUND('Consumo Real CadÚnico - MAI2018'!P990,0)</f>
        <v>0</v>
      </c>
      <c r="I990" s="28">
        <f>ROUND('Consumo Real CadÚnico - MAI2018'!N990,0)</f>
        <v>0</v>
      </c>
      <c r="J990" s="146">
        <v>100</v>
      </c>
      <c r="K990" s="114">
        <v>0</v>
      </c>
      <c r="L990" s="2">
        <f t="shared" si="105"/>
        <v>11.708730515625</v>
      </c>
      <c r="M990" s="2">
        <f t="shared" ca="1" si="111"/>
        <v>11199.971146359376</v>
      </c>
      <c r="N990" s="2">
        <f t="shared" ca="1" si="108"/>
        <v>11199.971146359376</v>
      </c>
      <c r="O990" s="2">
        <f t="shared" ca="1" si="109"/>
        <v>22399.942292718752</v>
      </c>
      <c r="P990" s="2">
        <f t="shared" ca="1" si="106"/>
        <v>0</v>
      </c>
      <c r="Q990" s="2">
        <f t="shared" ca="1" si="107"/>
        <v>0</v>
      </c>
      <c r="R990" s="2">
        <f t="shared" ca="1" si="110"/>
        <v>0</v>
      </c>
      <c r="S990" s="21"/>
      <c r="T990" s="21"/>
    </row>
    <row r="991" spans="7:20">
      <c r="G991" s="146">
        <v>985</v>
      </c>
      <c r="H991" s="28">
        <f>ROUND('Consumo Real CadÚnico - MAI2018'!P991,0)</f>
        <v>0</v>
      </c>
      <c r="I991" s="28">
        <f>ROUND('Consumo Real CadÚnico - MAI2018'!N991,0)</f>
        <v>0</v>
      </c>
      <c r="J991" s="146">
        <v>100</v>
      </c>
      <c r="K991" s="114">
        <v>0</v>
      </c>
      <c r="L991" s="2">
        <f t="shared" si="105"/>
        <v>11.708730515625</v>
      </c>
      <c r="M991" s="2">
        <f t="shared" ca="1" si="111"/>
        <v>11211.679876875001</v>
      </c>
      <c r="N991" s="2">
        <f t="shared" ca="1" si="108"/>
        <v>11211.679876875001</v>
      </c>
      <c r="O991" s="2">
        <f t="shared" ca="1" si="109"/>
        <v>22423.359753750003</v>
      </c>
      <c r="P991" s="2">
        <f t="shared" ca="1" si="106"/>
        <v>0</v>
      </c>
      <c r="Q991" s="2">
        <f t="shared" ca="1" si="107"/>
        <v>0</v>
      </c>
      <c r="R991" s="2">
        <f t="shared" ca="1" si="110"/>
        <v>0</v>
      </c>
      <c r="S991" s="21"/>
      <c r="T991" s="21"/>
    </row>
    <row r="992" spans="7:20">
      <c r="G992" s="146">
        <v>986</v>
      </c>
      <c r="H992" s="28">
        <f>ROUND('Consumo Real CadÚnico - MAI2018'!P992,0)</f>
        <v>0</v>
      </c>
      <c r="I992" s="28">
        <f>ROUND('Consumo Real CadÚnico - MAI2018'!N992,0)</f>
        <v>0</v>
      </c>
      <c r="J992" s="146">
        <v>100</v>
      </c>
      <c r="K992" s="114">
        <v>0</v>
      </c>
      <c r="L992" s="2">
        <f t="shared" si="105"/>
        <v>11.708730515625</v>
      </c>
      <c r="M992" s="2">
        <f t="shared" ca="1" si="111"/>
        <v>11223.388607390625</v>
      </c>
      <c r="N992" s="2">
        <f t="shared" ca="1" si="108"/>
        <v>11223.388607390625</v>
      </c>
      <c r="O992" s="2">
        <f t="shared" ca="1" si="109"/>
        <v>22446.77721478125</v>
      </c>
      <c r="P992" s="2">
        <f t="shared" ca="1" si="106"/>
        <v>0</v>
      </c>
      <c r="Q992" s="2">
        <f t="shared" ca="1" si="107"/>
        <v>0</v>
      </c>
      <c r="R992" s="2">
        <f t="shared" ca="1" si="110"/>
        <v>0</v>
      </c>
      <c r="S992" s="21"/>
      <c r="T992" s="21"/>
    </row>
    <row r="993" spans="7:20">
      <c r="G993" s="146">
        <v>987</v>
      </c>
      <c r="H993" s="28">
        <f>ROUND('Consumo Real CadÚnico - MAI2018'!P993,0)</f>
        <v>0</v>
      </c>
      <c r="I993" s="28">
        <f>ROUND('Consumo Real CadÚnico - MAI2018'!N993,0)</f>
        <v>0</v>
      </c>
      <c r="J993" s="146">
        <v>100</v>
      </c>
      <c r="K993" s="114">
        <v>0</v>
      </c>
      <c r="L993" s="2">
        <f t="shared" si="105"/>
        <v>11.708730515625</v>
      </c>
      <c r="M993" s="2">
        <f t="shared" ca="1" si="111"/>
        <v>11235.097337906251</v>
      </c>
      <c r="N993" s="2">
        <f t="shared" ca="1" si="108"/>
        <v>11235.097337906251</v>
      </c>
      <c r="O993" s="2">
        <f t="shared" ca="1" si="109"/>
        <v>22470.194675812501</v>
      </c>
      <c r="P993" s="2">
        <f t="shared" ca="1" si="106"/>
        <v>0</v>
      </c>
      <c r="Q993" s="2">
        <f t="shared" ca="1" si="107"/>
        <v>0</v>
      </c>
      <c r="R993" s="2">
        <f t="shared" ca="1" si="110"/>
        <v>0</v>
      </c>
      <c r="S993" s="21"/>
      <c r="T993" s="21"/>
    </row>
    <row r="994" spans="7:20">
      <c r="G994" s="146">
        <v>988</v>
      </c>
      <c r="H994" s="28">
        <f>ROUND('Consumo Real CadÚnico - MAI2018'!P994,0)</f>
        <v>0</v>
      </c>
      <c r="I994" s="28">
        <f>ROUND('Consumo Real CadÚnico - MAI2018'!N994,0)</f>
        <v>0</v>
      </c>
      <c r="J994" s="146">
        <v>100</v>
      </c>
      <c r="K994" s="114">
        <v>0</v>
      </c>
      <c r="L994" s="2">
        <f t="shared" si="105"/>
        <v>11.708730515625</v>
      </c>
      <c r="M994" s="2">
        <f t="shared" ca="1" si="111"/>
        <v>11246.806068421876</v>
      </c>
      <c r="N994" s="2">
        <f t="shared" ca="1" si="108"/>
        <v>11246.806068421876</v>
      </c>
      <c r="O994" s="2">
        <f t="shared" ca="1" si="109"/>
        <v>22493.612136843753</v>
      </c>
      <c r="P994" s="2">
        <f t="shared" ca="1" si="106"/>
        <v>0</v>
      </c>
      <c r="Q994" s="2">
        <f t="shared" ca="1" si="107"/>
        <v>0</v>
      </c>
      <c r="R994" s="2">
        <f t="shared" ca="1" si="110"/>
        <v>0</v>
      </c>
      <c r="S994" s="21"/>
      <c r="T994" s="21"/>
    </row>
    <row r="995" spans="7:20">
      <c r="G995" s="146">
        <v>989</v>
      </c>
      <c r="H995" s="28">
        <f>ROUND('Consumo Real CadÚnico - MAI2018'!P995,0)</f>
        <v>0</v>
      </c>
      <c r="I995" s="28">
        <f>ROUND('Consumo Real CadÚnico - MAI2018'!N995,0)</f>
        <v>0</v>
      </c>
      <c r="J995" s="146">
        <v>100</v>
      </c>
      <c r="K995" s="114">
        <v>0</v>
      </c>
      <c r="L995" s="2">
        <f t="shared" si="105"/>
        <v>11.708730515625</v>
      </c>
      <c r="M995" s="2">
        <f t="shared" ca="1" si="111"/>
        <v>11258.5147989375</v>
      </c>
      <c r="N995" s="2">
        <f t="shared" ca="1" si="108"/>
        <v>11258.5147989375</v>
      </c>
      <c r="O995" s="2">
        <f t="shared" ca="1" si="109"/>
        <v>22517.029597875</v>
      </c>
      <c r="P995" s="2">
        <f t="shared" ca="1" si="106"/>
        <v>0</v>
      </c>
      <c r="Q995" s="2">
        <f t="shared" ca="1" si="107"/>
        <v>0</v>
      </c>
      <c r="R995" s="2">
        <f t="shared" ca="1" si="110"/>
        <v>0</v>
      </c>
      <c r="S995" s="21"/>
      <c r="T995" s="21"/>
    </row>
    <row r="996" spans="7:20">
      <c r="G996" s="146">
        <v>990</v>
      </c>
      <c r="H996" s="28">
        <f>ROUND('Consumo Real CadÚnico - MAI2018'!P996,0)</f>
        <v>0</v>
      </c>
      <c r="I996" s="28">
        <f>ROUND('Consumo Real CadÚnico - MAI2018'!N996,0)</f>
        <v>0</v>
      </c>
      <c r="J996" s="146">
        <v>100</v>
      </c>
      <c r="K996" s="114">
        <v>0</v>
      </c>
      <c r="L996" s="2">
        <f t="shared" si="105"/>
        <v>11.708730515625</v>
      </c>
      <c r="M996" s="2">
        <f t="shared" ca="1" si="111"/>
        <v>11270.223529453126</v>
      </c>
      <c r="N996" s="2">
        <f t="shared" ca="1" si="108"/>
        <v>11270.223529453126</v>
      </c>
      <c r="O996" s="2">
        <f t="shared" ca="1" si="109"/>
        <v>22540.447058906251</v>
      </c>
      <c r="P996" s="2">
        <f t="shared" ca="1" si="106"/>
        <v>0</v>
      </c>
      <c r="Q996" s="2">
        <f t="shared" ca="1" si="107"/>
        <v>0</v>
      </c>
      <c r="R996" s="2">
        <f t="shared" ca="1" si="110"/>
        <v>0</v>
      </c>
      <c r="S996" s="21"/>
      <c r="T996" s="21"/>
    </row>
    <row r="997" spans="7:20">
      <c r="G997" s="146">
        <v>991</v>
      </c>
      <c r="H997" s="28">
        <f>ROUND('Consumo Real CadÚnico - MAI2018'!P997,0)</f>
        <v>0</v>
      </c>
      <c r="I997" s="28">
        <f>ROUND('Consumo Real CadÚnico - MAI2018'!N997,0)</f>
        <v>0</v>
      </c>
      <c r="J997" s="146">
        <v>100</v>
      </c>
      <c r="K997" s="114">
        <v>0</v>
      </c>
      <c r="L997" s="2">
        <f t="shared" si="105"/>
        <v>11.708730515625</v>
      </c>
      <c r="M997" s="2">
        <f t="shared" ca="1" si="111"/>
        <v>11281.932259968751</v>
      </c>
      <c r="N997" s="2">
        <f t="shared" ca="1" si="108"/>
        <v>11281.932259968751</v>
      </c>
      <c r="O997" s="2">
        <f t="shared" ca="1" si="109"/>
        <v>22563.864519937502</v>
      </c>
      <c r="P997" s="2">
        <f t="shared" ca="1" si="106"/>
        <v>0</v>
      </c>
      <c r="Q997" s="2">
        <f t="shared" ca="1" si="107"/>
        <v>0</v>
      </c>
      <c r="R997" s="2">
        <f t="shared" ca="1" si="110"/>
        <v>0</v>
      </c>
      <c r="S997" s="21"/>
      <c r="T997" s="21"/>
    </row>
    <row r="998" spans="7:20">
      <c r="G998" s="146">
        <v>992</v>
      </c>
      <c r="H998" s="28">
        <f>ROUND('Consumo Real CadÚnico - MAI2018'!P998,0)</f>
        <v>0</v>
      </c>
      <c r="I998" s="28">
        <f>ROUND('Consumo Real CadÚnico - MAI2018'!N998,0)</f>
        <v>0</v>
      </c>
      <c r="J998" s="146">
        <v>100</v>
      </c>
      <c r="K998" s="114">
        <v>0</v>
      </c>
      <c r="L998" s="2">
        <f t="shared" si="105"/>
        <v>11.708730515625</v>
      </c>
      <c r="M998" s="2">
        <f t="shared" ca="1" si="111"/>
        <v>11293.640990484375</v>
      </c>
      <c r="N998" s="2">
        <f t="shared" ca="1" si="108"/>
        <v>11293.640990484375</v>
      </c>
      <c r="O998" s="2">
        <f t="shared" ca="1" si="109"/>
        <v>22587.28198096875</v>
      </c>
      <c r="P998" s="2">
        <f t="shared" ca="1" si="106"/>
        <v>0</v>
      </c>
      <c r="Q998" s="2">
        <f t="shared" ca="1" si="107"/>
        <v>0</v>
      </c>
      <c r="R998" s="2">
        <f t="shared" ca="1" si="110"/>
        <v>0</v>
      </c>
      <c r="S998" s="21"/>
      <c r="T998" s="21"/>
    </row>
    <row r="999" spans="7:20">
      <c r="G999" s="146">
        <v>993</v>
      </c>
      <c r="H999" s="28">
        <f>ROUND('Consumo Real CadÚnico - MAI2018'!P999,0)</f>
        <v>0</v>
      </c>
      <c r="I999" s="28">
        <f>ROUND('Consumo Real CadÚnico - MAI2018'!N999,0)</f>
        <v>0</v>
      </c>
      <c r="J999" s="146">
        <v>100</v>
      </c>
      <c r="K999" s="114">
        <v>0</v>
      </c>
      <c r="L999" s="2">
        <f t="shared" si="105"/>
        <v>11.708730515625</v>
      </c>
      <c r="M999" s="2">
        <f t="shared" ca="1" si="111"/>
        <v>11305.349721</v>
      </c>
      <c r="N999" s="2">
        <f t="shared" ca="1" si="108"/>
        <v>11305.349721</v>
      </c>
      <c r="O999" s="2">
        <f t="shared" ca="1" si="109"/>
        <v>22610.699442000001</v>
      </c>
      <c r="P999" s="2">
        <f t="shared" ca="1" si="106"/>
        <v>0</v>
      </c>
      <c r="Q999" s="2">
        <f t="shared" ca="1" si="107"/>
        <v>0</v>
      </c>
      <c r="R999" s="2">
        <f t="shared" ca="1" si="110"/>
        <v>0</v>
      </c>
      <c r="S999" s="21"/>
      <c r="T999" s="21"/>
    </row>
    <row r="1000" spans="7:20">
      <c r="G1000" s="146">
        <v>994</v>
      </c>
      <c r="H1000" s="28">
        <f>ROUND('Consumo Real CadÚnico - MAI2018'!P1000,0)</f>
        <v>0</v>
      </c>
      <c r="I1000" s="28">
        <f>ROUND('Consumo Real CadÚnico - MAI2018'!N1000,0)</f>
        <v>0</v>
      </c>
      <c r="J1000" s="146">
        <v>100</v>
      </c>
      <c r="K1000" s="114">
        <v>0</v>
      </c>
      <c r="L1000" s="2">
        <f t="shared" si="105"/>
        <v>11.708730515625</v>
      </c>
      <c r="M1000" s="2">
        <f t="shared" ca="1" si="111"/>
        <v>11317.058451515626</v>
      </c>
      <c r="N1000" s="2">
        <f t="shared" ca="1" si="108"/>
        <v>11317.058451515626</v>
      </c>
      <c r="O1000" s="2">
        <f t="shared" ca="1" si="109"/>
        <v>22634.116903031252</v>
      </c>
      <c r="P1000" s="2">
        <f t="shared" ca="1" si="106"/>
        <v>0</v>
      </c>
      <c r="Q1000" s="2">
        <f t="shared" ca="1" si="107"/>
        <v>0</v>
      </c>
      <c r="R1000" s="2">
        <f t="shared" ca="1" si="110"/>
        <v>0</v>
      </c>
      <c r="S1000" s="21"/>
      <c r="T1000" s="21"/>
    </row>
    <row r="1001" spans="7:20">
      <c r="G1001" s="146">
        <v>995</v>
      </c>
      <c r="H1001" s="28">
        <f>ROUND('Consumo Real CadÚnico - MAI2018'!P1001,0)</f>
        <v>0</v>
      </c>
      <c r="I1001" s="28">
        <f>ROUND('Consumo Real CadÚnico - MAI2018'!N1001,0)</f>
        <v>0</v>
      </c>
      <c r="J1001" s="146">
        <v>100</v>
      </c>
      <c r="K1001" s="114">
        <v>0</v>
      </c>
      <c r="L1001" s="2">
        <f t="shared" si="105"/>
        <v>11.708730515625</v>
      </c>
      <c r="M1001" s="2">
        <f t="shared" ca="1" si="111"/>
        <v>11328.76718203125</v>
      </c>
      <c r="N1001" s="2">
        <f t="shared" ca="1" si="108"/>
        <v>11328.76718203125</v>
      </c>
      <c r="O1001" s="2">
        <f t="shared" ca="1" si="109"/>
        <v>22657.5343640625</v>
      </c>
      <c r="P1001" s="2">
        <f t="shared" ca="1" si="106"/>
        <v>0</v>
      </c>
      <c r="Q1001" s="2">
        <f t="shared" ca="1" si="107"/>
        <v>0</v>
      </c>
      <c r="R1001" s="2">
        <f t="shared" ca="1" si="110"/>
        <v>0</v>
      </c>
      <c r="S1001" s="21"/>
      <c r="T1001" s="21"/>
    </row>
    <row r="1002" spans="7:20">
      <c r="G1002" s="146">
        <v>996</v>
      </c>
      <c r="H1002" s="28">
        <f>ROUND('Consumo Real CadÚnico - MAI2018'!P1002,0)</f>
        <v>0</v>
      </c>
      <c r="I1002" s="28">
        <f>ROUND('Consumo Real CadÚnico - MAI2018'!N1002,0)</f>
        <v>0</v>
      </c>
      <c r="J1002" s="146">
        <v>100</v>
      </c>
      <c r="K1002" s="114">
        <v>0</v>
      </c>
      <c r="L1002" s="2">
        <f t="shared" si="105"/>
        <v>11.708730515625</v>
      </c>
      <c r="M1002" s="2">
        <f t="shared" ca="1" si="111"/>
        <v>11340.475912546875</v>
      </c>
      <c r="N1002" s="2">
        <f t="shared" ca="1" si="108"/>
        <v>11340.475912546875</v>
      </c>
      <c r="O1002" s="2">
        <f t="shared" ca="1" si="109"/>
        <v>22680.951825093751</v>
      </c>
      <c r="P1002" s="2">
        <f t="shared" ca="1" si="106"/>
        <v>0</v>
      </c>
      <c r="Q1002" s="2">
        <f t="shared" ca="1" si="107"/>
        <v>0</v>
      </c>
      <c r="R1002" s="2">
        <f t="shared" ca="1" si="110"/>
        <v>0</v>
      </c>
      <c r="S1002" s="21"/>
      <c r="T1002" s="21"/>
    </row>
    <row r="1003" spans="7:20">
      <c r="G1003" s="146">
        <v>997</v>
      </c>
      <c r="H1003" s="28">
        <f>ROUND('Consumo Real CadÚnico - MAI2018'!P1003,0)</f>
        <v>0</v>
      </c>
      <c r="I1003" s="28">
        <f>ROUND('Consumo Real CadÚnico - MAI2018'!N1003,0)</f>
        <v>0</v>
      </c>
      <c r="J1003" s="146">
        <v>100</v>
      </c>
      <c r="K1003" s="114">
        <v>0</v>
      </c>
      <c r="L1003" s="2">
        <f t="shared" si="105"/>
        <v>11.708730515625</v>
      </c>
      <c r="M1003" s="2">
        <f t="shared" ca="1" si="111"/>
        <v>11352.184643062501</v>
      </c>
      <c r="N1003" s="2">
        <f t="shared" ca="1" si="108"/>
        <v>11352.184643062501</v>
      </c>
      <c r="O1003" s="2">
        <f t="shared" ca="1" si="109"/>
        <v>22704.369286125002</v>
      </c>
      <c r="P1003" s="2">
        <f t="shared" ca="1" si="106"/>
        <v>0</v>
      </c>
      <c r="Q1003" s="2">
        <f t="shared" ca="1" si="107"/>
        <v>0</v>
      </c>
      <c r="R1003" s="2">
        <f t="shared" ca="1" si="110"/>
        <v>0</v>
      </c>
      <c r="S1003" s="21"/>
      <c r="T1003" s="21"/>
    </row>
    <row r="1004" spans="7:20">
      <c r="G1004" s="146">
        <v>998</v>
      </c>
      <c r="H1004" s="28">
        <f>ROUND('Consumo Real CadÚnico - MAI2018'!P1004,0)</f>
        <v>0</v>
      </c>
      <c r="I1004" s="28">
        <f>ROUND('Consumo Real CadÚnico - MAI2018'!N1004,0)</f>
        <v>0</v>
      </c>
      <c r="J1004" s="146">
        <v>100</v>
      </c>
      <c r="K1004" s="114">
        <v>0</v>
      </c>
      <c r="L1004" s="2">
        <f t="shared" si="105"/>
        <v>11.708730515625</v>
      </c>
      <c r="M1004" s="2">
        <f t="shared" ca="1" si="111"/>
        <v>11363.893373578125</v>
      </c>
      <c r="N1004" s="2">
        <f t="shared" ca="1" si="108"/>
        <v>11363.893373578125</v>
      </c>
      <c r="O1004" s="2">
        <f t="shared" ca="1" si="109"/>
        <v>22727.786747156249</v>
      </c>
      <c r="P1004" s="2">
        <f t="shared" ca="1" si="106"/>
        <v>0</v>
      </c>
      <c r="Q1004" s="2">
        <f t="shared" ca="1" si="107"/>
        <v>0</v>
      </c>
      <c r="R1004" s="2">
        <f t="shared" ca="1" si="110"/>
        <v>0</v>
      </c>
      <c r="S1004" s="21"/>
      <c r="T1004" s="21"/>
    </row>
    <row r="1005" spans="7:20">
      <c r="G1005" s="146">
        <v>999</v>
      </c>
      <c r="H1005" s="28">
        <f>ROUND('Consumo Real CadÚnico - MAI2018'!P1005,0)</f>
        <v>0</v>
      </c>
      <c r="I1005" s="28">
        <f>ROUND('Consumo Real CadÚnico - MAI2018'!N1005,0)</f>
        <v>0</v>
      </c>
      <c r="J1005" s="146">
        <v>100</v>
      </c>
      <c r="K1005" s="114">
        <v>0</v>
      </c>
      <c r="L1005" s="2">
        <f t="shared" si="105"/>
        <v>11.708730515625</v>
      </c>
      <c r="M1005" s="2">
        <f t="shared" ca="1" si="111"/>
        <v>11375.60210409375</v>
      </c>
      <c r="N1005" s="2">
        <f t="shared" ca="1" si="108"/>
        <v>11375.60210409375</v>
      </c>
      <c r="O1005" s="2">
        <f t="shared" ca="1" si="109"/>
        <v>22751.204208187501</v>
      </c>
      <c r="P1005" s="2">
        <f t="shared" ca="1" si="106"/>
        <v>0</v>
      </c>
      <c r="Q1005" s="2">
        <f t="shared" ca="1" si="107"/>
        <v>0</v>
      </c>
      <c r="R1005" s="2">
        <f t="shared" ca="1" si="110"/>
        <v>0</v>
      </c>
      <c r="S1005" s="21"/>
      <c r="T1005" s="21"/>
    </row>
    <row r="1006" spans="7:20">
      <c r="G1006" s="146">
        <v>1000</v>
      </c>
      <c r="H1006" s="28">
        <f>ROUND('Consumo Real CadÚnico - MAI2018'!P1006,0)</f>
        <v>0</v>
      </c>
      <c r="I1006" s="28">
        <f>ROUND('Consumo Real CadÚnico - MAI2018'!N1006,0)</f>
        <v>0</v>
      </c>
      <c r="J1006" s="146">
        <v>100</v>
      </c>
      <c r="K1006" s="114">
        <v>0</v>
      </c>
      <c r="L1006" s="2">
        <f t="shared" si="105"/>
        <v>11.708730515625</v>
      </c>
      <c r="M1006" s="2">
        <f t="shared" ca="1" si="111"/>
        <v>11387.310834609376</v>
      </c>
      <c r="N1006" s="2">
        <f t="shared" ca="1" si="108"/>
        <v>11387.310834609376</v>
      </c>
      <c r="O1006" s="2">
        <f t="shared" ca="1" si="109"/>
        <v>22774.621669218752</v>
      </c>
      <c r="P1006" s="2">
        <f t="shared" ca="1" si="106"/>
        <v>0</v>
      </c>
      <c r="Q1006" s="2">
        <f t="shared" ca="1" si="107"/>
        <v>0</v>
      </c>
      <c r="R1006" s="2">
        <f t="shared" ca="1" si="110"/>
        <v>0</v>
      </c>
      <c r="S1006" s="21"/>
      <c r="T1006" s="21"/>
    </row>
    <row r="1007" spans="7:20">
      <c r="G1007" s="146">
        <v>1001</v>
      </c>
      <c r="H1007" s="28">
        <f>ROUND('Consumo Real CadÚnico - MAI2018'!P1007,0)</f>
        <v>0</v>
      </c>
      <c r="I1007" s="28">
        <f>ROUND('Consumo Real CadÚnico - MAI2018'!N1007,0)</f>
        <v>0</v>
      </c>
      <c r="J1007" s="146">
        <v>100</v>
      </c>
      <c r="K1007" s="114">
        <v>0</v>
      </c>
      <c r="L1007" s="2">
        <f t="shared" si="105"/>
        <v>11.708730515625</v>
      </c>
      <c r="M1007" s="2">
        <f t="shared" ca="1" si="111"/>
        <v>11399.019565125001</v>
      </c>
      <c r="N1007" s="2">
        <f t="shared" ca="1" si="108"/>
        <v>11399.019565125001</v>
      </c>
      <c r="O1007" s="2">
        <f t="shared" ca="1" si="109"/>
        <v>22798.039130250003</v>
      </c>
      <c r="P1007" s="2">
        <f t="shared" ca="1" si="106"/>
        <v>0</v>
      </c>
      <c r="Q1007" s="2">
        <f t="shared" ca="1" si="107"/>
        <v>0</v>
      </c>
      <c r="R1007" s="2">
        <f t="shared" ca="1" si="110"/>
        <v>0</v>
      </c>
      <c r="S1007" s="21"/>
      <c r="T1007" s="21"/>
    </row>
    <row r="1008" spans="7:20">
      <c r="G1008" s="146">
        <v>1002</v>
      </c>
      <c r="H1008" s="28">
        <f>ROUND('Consumo Real CadÚnico - MAI2018'!P1008,0)</f>
        <v>0</v>
      </c>
      <c r="I1008" s="28">
        <f>ROUND('Consumo Real CadÚnico - MAI2018'!N1008,0)</f>
        <v>0</v>
      </c>
      <c r="J1008" s="146">
        <v>100</v>
      </c>
      <c r="K1008" s="114">
        <v>0</v>
      </c>
      <c r="L1008" s="2">
        <f t="shared" si="105"/>
        <v>11.708730515625</v>
      </c>
      <c r="M1008" s="2">
        <f t="shared" ca="1" si="111"/>
        <v>11410.728295640625</v>
      </c>
      <c r="N1008" s="2">
        <f t="shared" ca="1" si="108"/>
        <v>11410.728295640625</v>
      </c>
      <c r="O1008" s="2">
        <f t="shared" ca="1" si="109"/>
        <v>22821.45659128125</v>
      </c>
      <c r="P1008" s="2">
        <f t="shared" ca="1" si="106"/>
        <v>0</v>
      </c>
      <c r="Q1008" s="2">
        <f t="shared" ca="1" si="107"/>
        <v>0</v>
      </c>
      <c r="R1008" s="2">
        <f t="shared" ca="1" si="110"/>
        <v>0</v>
      </c>
      <c r="S1008" s="21"/>
      <c r="T1008" s="21"/>
    </row>
    <row r="1009" spans="7:20">
      <c r="G1009" s="146">
        <v>1003</v>
      </c>
      <c r="H1009" s="28">
        <f>ROUND('Consumo Real CadÚnico - MAI2018'!P1009,0)</f>
        <v>0</v>
      </c>
      <c r="I1009" s="28">
        <f>ROUND('Consumo Real CadÚnico - MAI2018'!N1009,0)</f>
        <v>0</v>
      </c>
      <c r="J1009" s="146">
        <v>100</v>
      </c>
      <c r="K1009" s="114">
        <v>0</v>
      </c>
      <c r="L1009" s="2">
        <f t="shared" si="105"/>
        <v>11.708730515625</v>
      </c>
      <c r="M1009" s="2">
        <f t="shared" ca="1" si="111"/>
        <v>11422.437026156251</v>
      </c>
      <c r="N1009" s="2">
        <f t="shared" ca="1" si="108"/>
        <v>11422.437026156251</v>
      </c>
      <c r="O1009" s="2">
        <f t="shared" ca="1" si="109"/>
        <v>22844.874052312502</v>
      </c>
      <c r="P1009" s="2">
        <f t="shared" ca="1" si="106"/>
        <v>0</v>
      </c>
      <c r="Q1009" s="2">
        <f t="shared" ca="1" si="107"/>
        <v>0</v>
      </c>
      <c r="R1009" s="2">
        <f t="shared" ca="1" si="110"/>
        <v>0</v>
      </c>
      <c r="S1009" s="21"/>
      <c r="T1009" s="21"/>
    </row>
    <row r="1010" spans="7:20">
      <c r="G1010" s="146">
        <v>1004</v>
      </c>
      <c r="H1010" s="28">
        <f>ROUND('Consumo Real CadÚnico - MAI2018'!P1010,0)</f>
        <v>0</v>
      </c>
      <c r="I1010" s="28">
        <f>ROUND('Consumo Real CadÚnico - MAI2018'!N1010,0)</f>
        <v>0</v>
      </c>
      <c r="J1010" s="146">
        <v>100</v>
      </c>
      <c r="K1010" s="114">
        <v>0</v>
      </c>
      <c r="L1010" s="2">
        <f t="shared" si="105"/>
        <v>11.708730515625</v>
      </c>
      <c r="M1010" s="2">
        <f t="shared" ca="1" si="111"/>
        <v>11434.145756671876</v>
      </c>
      <c r="N1010" s="2">
        <f t="shared" ca="1" si="108"/>
        <v>11434.145756671876</v>
      </c>
      <c r="O1010" s="2">
        <f t="shared" ca="1" si="109"/>
        <v>22868.291513343753</v>
      </c>
      <c r="P1010" s="2">
        <f t="shared" ca="1" si="106"/>
        <v>0</v>
      </c>
      <c r="Q1010" s="2">
        <f t="shared" ca="1" si="107"/>
        <v>0</v>
      </c>
      <c r="R1010" s="2">
        <f t="shared" ca="1" si="110"/>
        <v>0</v>
      </c>
      <c r="S1010" s="21"/>
      <c r="T1010" s="21"/>
    </row>
    <row r="1011" spans="7:20">
      <c r="G1011" s="146">
        <v>1005</v>
      </c>
      <c r="H1011" s="28">
        <f>ROUND('Consumo Real CadÚnico - MAI2018'!P1011,0)</f>
        <v>0</v>
      </c>
      <c r="I1011" s="28">
        <f>ROUND('Consumo Real CadÚnico - MAI2018'!N1011,0)</f>
        <v>0</v>
      </c>
      <c r="J1011" s="146">
        <v>100</v>
      </c>
      <c r="K1011" s="114">
        <v>0</v>
      </c>
      <c r="L1011" s="2">
        <f t="shared" si="105"/>
        <v>11.708730515625</v>
      </c>
      <c r="M1011" s="2">
        <f t="shared" ca="1" si="111"/>
        <v>11445.8544871875</v>
      </c>
      <c r="N1011" s="2">
        <f t="shared" ca="1" si="108"/>
        <v>11445.8544871875</v>
      </c>
      <c r="O1011" s="2">
        <f t="shared" ca="1" si="109"/>
        <v>22891.708974375</v>
      </c>
      <c r="P1011" s="2">
        <f t="shared" ca="1" si="106"/>
        <v>0</v>
      </c>
      <c r="Q1011" s="2">
        <f t="shared" ca="1" si="107"/>
        <v>0</v>
      </c>
      <c r="R1011" s="2">
        <f t="shared" ca="1" si="110"/>
        <v>0</v>
      </c>
      <c r="S1011" s="21"/>
      <c r="T1011" s="21"/>
    </row>
    <row r="1012" spans="7:20">
      <c r="G1012" s="146">
        <v>1006</v>
      </c>
      <c r="H1012" s="28">
        <f>ROUND('Consumo Real CadÚnico - MAI2018'!P1012,0)</f>
        <v>0</v>
      </c>
      <c r="I1012" s="28">
        <f>ROUND('Consumo Real CadÚnico - MAI2018'!N1012,0)</f>
        <v>0</v>
      </c>
      <c r="J1012" s="146">
        <v>100</v>
      </c>
      <c r="K1012" s="114">
        <v>0</v>
      </c>
      <c r="L1012" s="2">
        <f t="shared" si="105"/>
        <v>11.708730515625</v>
      </c>
      <c r="M1012" s="2">
        <f t="shared" ca="1" si="111"/>
        <v>11457.563217703126</v>
      </c>
      <c r="N1012" s="2">
        <f t="shared" ca="1" si="108"/>
        <v>11457.563217703126</v>
      </c>
      <c r="O1012" s="2">
        <f t="shared" ca="1" si="109"/>
        <v>22915.126435406251</v>
      </c>
      <c r="P1012" s="2">
        <f t="shared" ca="1" si="106"/>
        <v>0</v>
      </c>
      <c r="Q1012" s="2">
        <f t="shared" ca="1" si="107"/>
        <v>0</v>
      </c>
      <c r="R1012" s="2">
        <f t="shared" ca="1" si="110"/>
        <v>0</v>
      </c>
      <c r="S1012" s="21"/>
      <c r="T1012" s="21"/>
    </row>
    <row r="1013" spans="7:20">
      <c r="G1013" s="146">
        <v>1007</v>
      </c>
      <c r="H1013" s="28">
        <f>ROUND('Consumo Real CadÚnico - MAI2018'!P1013,0)</f>
        <v>0</v>
      </c>
      <c r="I1013" s="28">
        <f>ROUND('Consumo Real CadÚnico - MAI2018'!N1013,0)</f>
        <v>0</v>
      </c>
      <c r="J1013" s="146">
        <v>100</v>
      </c>
      <c r="K1013" s="114">
        <v>0</v>
      </c>
      <c r="L1013" s="2">
        <f t="shared" si="105"/>
        <v>11.708730515625</v>
      </c>
      <c r="M1013" s="2">
        <f t="shared" ca="1" si="111"/>
        <v>11469.271948218751</v>
      </c>
      <c r="N1013" s="2">
        <f t="shared" ca="1" si="108"/>
        <v>11469.271948218751</v>
      </c>
      <c r="O1013" s="2">
        <f t="shared" ca="1" si="109"/>
        <v>22938.543896437503</v>
      </c>
      <c r="P1013" s="2">
        <f t="shared" ca="1" si="106"/>
        <v>0</v>
      </c>
      <c r="Q1013" s="2">
        <f t="shared" ca="1" si="107"/>
        <v>0</v>
      </c>
      <c r="R1013" s="2">
        <f t="shared" ca="1" si="110"/>
        <v>0</v>
      </c>
      <c r="S1013" s="21"/>
      <c r="T1013" s="21"/>
    </row>
    <row r="1014" spans="7:20">
      <c r="G1014" s="146">
        <v>1008</v>
      </c>
      <c r="H1014" s="28">
        <f>ROUND('Consumo Real CadÚnico - MAI2018'!P1014,0)</f>
        <v>0</v>
      </c>
      <c r="I1014" s="28">
        <f>ROUND('Consumo Real CadÚnico - MAI2018'!N1014,0)</f>
        <v>0</v>
      </c>
      <c r="J1014" s="146">
        <v>100</v>
      </c>
      <c r="K1014" s="114">
        <v>0</v>
      </c>
      <c r="L1014" s="2">
        <f t="shared" si="105"/>
        <v>11.708730515625</v>
      </c>
      <c r="M1014" s="2">
        <f t="shared" ca="1" si="111"/>
        <v>11480.980678734375</v>
      </c>
      <c r="N1014" s="2">
        <f t="shared" ca="1" si="108"/>
        <v>11480.980678734375</v>
      </c>
      <c r="O1014" s="2">
        <f t="shared" ca="1" si="109"/>
        <v>22961.96135746875</v>
      </c>
      <c r="P1014" s="2">
        <f t="shared" ca="1" si="106"/>
        <v>0</v>
      </c>
      <c r="Q1014" s="2">
        <f t="shared" ca="1" si="107"/>
        <v>0</v>
      </c>
      <c r="R1014" s="2">
        <f t="shared" ca="1" si="110"/>
        <v>0</v>
      </c>
      <c r="S1014" s="21"/>
      <c r="T1014" s="21"/>
    </row>
    <row r="1015" spans="7:20">
      <c r="G1015" s="146">
        <v>1009</v>
      </c>
      <c r="H1015" s="28">
        <f>ROUND('Consumo Real CadÚnico - MAI2018'!P1015,0)</f>
        <v>0</v>
      </c>
      <c r="I1015" s="28">
        <f>ROUND('Consumo Real CadÚnico - MAI2018'!N1015,0)</f>
        <v>0</v>
      </c>
      <c r="J1015" s="146">
        <v>100</v>
      </c>
      <c r="K1015" s="114">
        <v>0</v>
      </c>
      <c r="L1015" s="2">
        <f t="shared" si="105"/>
        <v>11.708730515625</v>
      </c>
      <c r="M1015" s="2">
        <f t="shared" ca="1" si="111"/>
        <v>11492.689409250001</v>
      </c>
      <c r="N1015" s="2">
        <f t="shared" ca="1" si="108"/>
        <v>11492.689409250001</v>
      </c>
      <c r="O1015" s="2">
        <f t="shared" ca="1" si="109"/>
        <v>22985.378818500001</v>
      </c>
      <c r="P1015" s="2">
        <f t="shared" ca="1" si="106"/>
        <v>0</v>
      </c>
      <c r="Q1015" s="2">
        <f t="shared" ca="1" si="107"/>
        <v>0</v>
      </c>
      <c r="R1015" s="2">
        <f t="shared" ca="1" si="110"/>
        <v>0</v>
      </c>
      <c r="S1015" s="21"/>
      <c r="T1015" s="21"/>
    </row>
    <row r="1016" spans="7:20">
      <c r="G1016" s="146">
        <v>1010</v>
      </c>
      <c r="H1016" s="28">
        <f>ROUND('Consumo Real CadÚnico - MAI2018'!P1016,0)</f>
        <v>0</v>
      </c>
      <c r="I1016" s="28">
        <f>ROUND('Consumo Real CadÚnico - MAI2018'!N1016,0)</f>
        <v>0</v>
      </c>
      <c r="J1016" s="146">
        <v>100</v>
      </c>
      <c r="K1016" s="114">
        <v>0</v>
      </c>
      <c r="L1016" s="2">
        <f t="shared" si="105"/>
        <v>11.708730515625</v>
      </c>
      <c r="M1016" s="2">
        <f t="shared" ca="1" si="111"/>
        <v>11504.398139765626</v>
      </c>
      <c r="N1016" s="2">
        <f t="shared" ca="1" si="108"/>
        <v>11504.398139765626</v>
      </c>
      <c r="O1016" s="2">
        <f t="shared" ca="1" si="109"/>
        <v>23008.796279531252</v>
      </c>
      <c r="P1016" s="2">
        <f t="shared" ca="1" si="106"/>
        <v>0</v>
      </c>
      <c r="Q1016" s="2">
        <f t="shared" ca="1" si="107"/>
        <v>0</v>
      </c>
      <c r="R1016" s="2">
        <f t="shared" ca="1" si="110"/>
        <v>0</v>
      </c>
      <c r="S1016" s="21"/>
      <c r="T1016" s="21"/>
    </row>
    <row r="1017" spans="7:20">
      <c r="G1017" s="146">
        <v>1011</v>
      </c>
      <c r="H1017" s="28">
        <f>ROUND('Consumo Real CadÚnico - MAI2018'!P1017,0)</f>
        <v>0</v>
      </c>
      <c r="I1017" s="28">
        <f>ROUND('Consumo Real CadÚnico - MAI2018'!N1017,0)</f>
        <v>0</v>
      </c>
      <c r="J1017" s="146">
        <v>100</v>
      </c>
      <c r="K1017" s="114">
        <v>0</v>
      </c>
      <c r="L1017" s="2">
        <f t="shared" si="105"/>
        <v>11.708730515625</v>
      </c>
      <c r="M1017" s="2">
        <f t="shared" ca="1" si="111"/>
        <v>11516.10687028125</v>
      </c>
      <c r="N1017" s="2">
        <f t="shared" ca="1" si="108"/>
        <v>11516.10687028125</v>
      </c>
      <c r="O1017" s="2">
        <f t="shared" ca="1" si="109"/>
        <v>23032.2137405625</v>
      </c>
      <c r="P1017" s="2">
        <f t="shared" ca="1" si="106"/>
        <v>0</v>
      </c>
      <c r="Q1017" s="2">
        <f t="shared" ca="1" si="107"/>
        <v>0</v>
      </c>
      <c r="R1017" s="2">
        <f t="shared" ca="1" si="110"/>
        <v>0</v>
      </c>
      <c r="S1017" s="21"/>
      <c r="T1017" s="21"/>
    </row>
    <row r="1018" spans="7:20">
      <c r="G1018" s="146">
        <v>1012</v>
      </c>
      <c r="H1018" s="28">
        <f>ROUND('Consumo Real CadÚnico - MAI2018'!P1018,0)</f>
        <v>0</v>
      </c>
      <c r="I1018" s="28">
        <f>ROUND('Consumo Real CadÚnico - MAI2018'!N1018,0)</f>
        <v>0</v>
      </c>
      <c r="J1018" s="146">
        <v>100</v>
      </c>
      <c r="K1018" s="114">
        <v>0</v>
      </c>
      <c r="L1018" s="2">
        <f t="shared" si="105"/>
        <v>11.708730515625</v>
      </c>
      <c r="M1018" s="2">
        <f t="shared" ca="1" si="111"/>
        <v>11527.815600796876</v>
      </c>
      <c r="N1018" s="2">
        <f t="shared" ca="1" si="108"/>
        <v>11527.815600796876</v>
      </c>
      <c r="O1018" s="2">
        <f t="shared" ca="1" si="109"/>
        <v>23055.631201593751</v>
      </c>
      <c r="P1018" s="2">
        <f t="shared" ca="1" si="106"/>
        <v>0</v>
      </c>
      <c r="Q1018" s="2">
        <f t="shared" ca="1" si="107"/>
        <v>0</v>
      </c>
      <c r="R1018" s="2">
        <f t="shared" ca="1" si="110"/>
        <v>0</v>
      </c>
      <c r="S1018" s="21"/>
      <c r="T1018" s="21"/>
    </row>
    <row r="1019" spans="7:20">
      <c r="G1019" s="146">
        <v>1013</v>
      </c>
      <c r="H1019" s="28">
        <f>ROUND('Consumo Real CadÚnico - MAI2018'!P1019,0)</f>
        <v>0</v>
      </c>
      <c r="I1019" s="28">
        <f>ROUND('Consumo Real CadÚnico - MAI2018'!N1019,0)</f>
        <v>0</v>
      </c>
      <c r="J1019" s="146">
        <v>100</v>
      </c>
      <c r="K1019" s="114">
        <v>0</v>
      </c>
      <c r="L1019" s="2">
        <f t="shared" si="105"/>
        <v>11.708730515625</v>
      </c>
      <c r="M1019" s="2">
        <f t="shared" ca="1" si="111"/>
        <v>11539.524331312501</v>
      </c>
      <c r="N1019" s="2">
        <f t="shared" ca="1" si="108"/>
        <v>11539.524331312501</v>
      </c>
      <c r="O1019" s="2">
        <f t="shared" ca="1" si="109"/>
        <v>23079.048662625002</v>
      </c>
      <c r="P1019" s="2">
        <f t="shared" ca="1" si="106"/>
        <v>0</v>
      </c>
      <c r="Q1019" s="2">
        <f t="shared" ca="1" si="107"/>
        <v>0</v>
      </c>
      <c r="R1019" s="2">
        <f t="shared" ca="1" si="110"/>
        <v>0</v>
      </c>
      <c r="S1019" s="21"/>
      <c r="T1019" s="21"/>
    </row>
    <row r="1020" spans="7:20">
      <c r="G1020" s="146">
        <v>1014</v>
      </c>
      <c r="H1020" s="28">
        <f>ROUND('Consumo Real CadÚnico - MAI2018'!P1020,0)</f>
        <v>0</v>
      </c>
      <c r="I1020" s="28">
        <f>ROUND('Consumo Real CadÚnico - MAI2018'!N1020,0)</f>
        <v>0</v>
      </c>
      <c r="J1020" s="146">
        <v>100</v>
      </c>
      <c r="K1020" s="114">
        <v>0</v>
      </c>
      <c r="L1020" s="2">
        <f t="shared" si="105"/>
        <v>11.708730515625</v>
      </c>
      <c r="M1020" s="2">
        <f t="shared" ca="1" si="111"/>
        <v>11551.233061828125</v>
      </c>
      <c r="N1020" s="2">
        <f t="shared" ca="1" si="108"/>
        <v>11551.233061828125</v>
      </c>
      <c r="O1020" s="2">
        <f t="shared" ca="1" si="109"/>
        <v>23102.46612365625</v>
      </c>
      <c r="P1020" s="2">
        <f t="shared" ca="1" si="106"/>
        <v>0</v>
      </c>
      <c r="Q1020" s="2">
        <f t="shared" ca="1" si="107"/>
        <v>0</v>
      </c>
      <c r="R1020" s="2">
        <f t="shared" ca="1" si="110"/>
        <v>0</v>
      </c>
      <c r="S1020" s="21"/>
      <c r="T1020" s="21"/>
    </row>
    <row r="1021" spans="7:20">
      <c r="G1021" s="146">
        <v>1015</v>
      </c>
      <c r="H1021" s="28">
        <f>ROUND('Consumo Real CadÚnico - MAI2018'!P1021,0)</f>
        <v>0</v>
      </c>
      <c r="I1021" s="28">
        <f>ROUND('Consumo Real CadÚnico - MAI2018'!N1021,0)</f>
        <v>0</v>
      </c>
      <c r="J1021" s="146">
        <v>100</v>
      </c>
      <c r="K1021" s="114">
        <v>0</v>
      </c>
      <c r="L1021" s="2">
        <f t="shared" si="105"/>
        <v>11.708730515625</v>
      </c>
      <c r="M1021" s="2">
        <f t="shared" ca="1" si="111"/>
        <v>11562.94179234375</v>
      </c>
      <c r="N1021" s="2">
        <f t="shared" ca="1" si="108"/>
        <v>11562.94179234375</v>
      </c>
      <c r="O1021" s="2">
        <f t="shared" ca="1" si="109"/>
        <v>23125.883584687501</v>
      </c>
      <c r="P1021" s="2">
        <f t="shared" ca="1" si="106"/>
        <v>0</v>
      </c>
      <c r="Q1021" s="2">
        <f t="shared" ca="1" si="107"/>
        <v>0</v>
      </c>
      <c r="R1021" s="2">
        <f t="shared" ca="1" si="110"/>
        <v>0</v>
      </c>
      <c r="S1021" s="21"/>
      <c r="T1021" s="21"/>
    </row>
    <row r="1022" spans="7:20">
      <c r="G1022" s="146">
        <v>1016</v>
      </c>
      <c r="H1022" s="28">
        <f>ROUND('Consumo Real CadÚnico - MAI2018'!P1022,0)</f>
        <v>0</v>
      </c>
      <c r="I1022" s="28">
        <f>ROUND('Consumo Real CadÚnico - MAI2018'!N1022,0)</f>
        <v>0</v>
      </c>
      <c r="J1022" s="146">
        <v>100</v>
      </c>
      <c r="K1022" s="114">
        <v>0</v>
      </c>
      <c r="L1022" s="2">
        <f t="shared" si="105"/>
        <v>11.708730515625</v>
      </c>
      <c r="M1022" s="2">
        <f t="shared" ca="1" si="111"/>
        <v>11574.650522859376</v>
      </c>
      <c r="N1022" s="2">
        <f t="shared" ca="1" si="108"/>
        <v>11574.650522859376</v>
      </c>
      <c r="O1022" s="2">
        <f t="shared" ca="1" si="109"/>
        <v>23149.301045718752</v>
      </c>
      <c r="P1022" s="2">
        <f t="shared" ca="1" si="106"/>
        <v>0</v>
      </c>
      <c r="Q1022" s="2">
        <f t="shared" ca="1" si="107"/>
        <v>0</v>
      </c>
      <c r="R1022" s="2">
        <f t="shared" ca="1" si="110"/>
        <v>0</v>
      </c>
      <c r="S1022" s="21"/>
      <c r="T1022" s="21"/>
    </row>
    <row r="1023" spans="7:20">
      <c r="G1023" s="146">
        <v>1017</v>
      </c>
      <c r="H1023" s="28">
        <f>ROUND('Consumo Real CadÚnico - MAI2018'!P1023,0)</f>
        <v>0</v>
      </c>
      <c r="I1023" s="28">
        <f>ROUND('Consumo Real CadÚnico - MAI2018'!N1023,0)</f>
        <v>0</v>
      </c>
      <c r="J1023" s="146">
        <v>100</v>
      </c>
      <c r="K1023" s="114">
        <v>0</v>
      </c>
      <c r="L1023" s="2">
        <f t="shared" si="105"/>
        <v>11.708730515625</v>
      </c>
      <c r="M1023" s="2">
        <f t="shared" ca="1" si="111"/>
        <v>11586.359253375</v>
      </c>
      <c r="N1023" s="2">
        <f t="shared" ca="1" si="108"/>
        <v>11586.359253375</v>
      </c>
      <c r="O1023" s="2">
        <f t="shared" ca="1" si="109"/>
        <v>23172.71850675</v>
      </c>
      <c r="P1023" s="2">
        <f t="shared" ca="1" si="106"/>
        <v>0</v>
      </c>
      <c r="Q1023" s="2">
        <f t="shared" ca="1" si="107"/>
        <v>0</v>
      </c>
      <c r="R1023" s="2">
        <f t="shared" ca="1" si="110"/>
        <v>0</v>
      </c>
      <c r="S1023" s="21"/>
      <c r="T1023" s="21"/>
    </row>
    <row r="1024" spans="7:20">
      <c r="G1024" s="146">
        <v>1018</v>
      </c>
      <c r="H1024" s="28">
        <f>ROUND('Consumo Real CadÚnico - MAI2018'!P1024,0)</f>
        <v>0</v>
      </c>
      <c r="I1024" s="28">
        <f>ROUND('Consumo Real CadÚnico - MAI2018'!N1024,0)</f>
        <v>0</v>
      </c>
      <c r="J1024" s="146">
        <v>100</v>
      </c>
      <c r="K1024" s="114">
        <v>0</v>
      </c>
      <c r="L1024" s="2">
        <f t="shared" si="105"/>
        <v>11.708730515625</v>
      </c>
      <c r="M1024" s="2">
        <f t="shared" ca="1" si="111"/>
        <v>11598.067983890625</v>
      </c>
      <c r="N1024" s="2">
        <f t="shared" ca="1" si="108"/>
        <v>11598.067983890625</v>
      </c>
      <c r="O1024" s="2">
        <f t="shared" ca="1" si="109"/>
        <v>23196.135967781251</v>
      </c>
      <c r="P1024" s="2">
        <f t="shared" ca="1" si="106"/>
        <v>0</v>
      </c>
      <c r="Q1024" s="2">
        <f t="shared" ca="1" si="107"/>
        <v>0</v>
      </c>
      <c r="R1024" s="2">
        <f t="shared" ca="1" si="110"/>
        <v>0</v>
      </c>
      <c r="S1024" s="21"/>
      <c r="T1024" s="21"/>
    </row>
    <row r="1025" spans="7:20">
      <c r="G1025" s="146">
        <v>1019</v>
      </c>
      <c r="H1025" s="28">
        <f>ROUND('Consumo Real CadÚnico - MAI2018'!P1025,0)</f>
        <v>0</v>
      </c>
      <c r="I1025" s="28">
        <f>ROUND('Consumo Real CadÚnico - MAI2018'!N1025,0)</f>
        <v>0</v>
      </c>
      <c r="J1025" s="146">
        <v>100</v>
      </c>
      <c r="K1025" s="114">
        <v>0</v>
      </c>
      <c r="L1025" s="2">
        <f t="shared" si="105"/>
        <v>11.708730515625</v>
      </c>
      <c r="M1025" s="2">
        <f t="shared" ca="1" si="111"/>
        <v>11609.776714406251</v>
      </c>
      <c r="N1025" s="2">
        <f t="shared" ca="1" si="108"/>
        <v>11609.776714406251</v>
      </c>
      <c r="O1025" s="2">
        <f t="shared" ca="1" si="109"/>
        <v>23219.553428812502</v>
      </c>
      <c r="P1025" s="2">
        <f t="shared" ca="1" si="106"/>
        <v>0</v>
      </c>
      <c r="Q1025" s="2">
        <f t="shared" ca="1" si="107"/>
        <v>0</v>
      </c>
      <c r="R1025" s="2">
        <f t="shared" ca="1" si="110"/>
        <v>0</v>
      </c>
      <c r="S1025" s="21"/>
      <c r="T1025" s="21"/>
    </row>
    <row r="1026" spans="7:20">
      <c r="G1026" s="146">
        <v>1020</v>
      </c>
      <c r="H1026" s="28">
        <f>ROUND('Consumo Real CadÚnico - MAI2018'!P1026,0)</f>
        <v>0</v>
      </c>
      <c r="I1026" s="28">
        <f>ROUND('Consumo Real CadÚnico - MAI2018'!N1026,0)</f>
        <v>0</v>
      </c>
      <c r="J1026" s="146">
        <v>100</v>
      </c>
      <c r="K1026" s="114">
        <v>0</v>
      </c>
      <c r="L1026" s="2">
        <f t="shared" si="105"/>
        <v>11.708730515625</v>
      </c>
      <c r="M1026" s="2">
        <f t="shared" ca="1" si="111"/>
        <v>11621.485444921876</v>
      </c>
      <c r="N1026" s="2">
        <f t="shared" ca="1" si="108"/>
        <v>11621.485444921876</v>
      </c>
      <c r="O1026" s="2">
        <f t="shared" ca="1" si="109"/>
        <v>23242.970889843753</v>
      </c>
      <c r="P1026" s="2">
        <f t="shared" ca="1" si="106"/>
        <v>0</v>
      </c>
      <c r="Q1026" s="2">
        <f t="shared" ca="1" si="107"/>
        <v>0</v>
      </c>
      <c r="R1026" s="2">
        <f t="shared" ca="1" si="110"/>
        <v>0</v>
      </c>
      <c r="S1026" s="21"/>
      <c r="T1026" s="21"/>
    </row>
    <row r="1027" spans="7:20">
      <c r="G1027" s="146">
        <v>1021</v>
      </c>
      <c r="H1027" s="28">
        <f>ROUND('Consumo Real CadÚnico - MAI2018'!P1027,0)</f>
        <v>0</v>
      </c>
      <c r="I1027" s="28">
        <f>ROUND('Consumo Real CadÚnico - MAI2018'!N1027,0)</f>
        <v>0</v>
      </c>
      <c r="J1027" s="146">
        <v>100</v>
      </c>
      <c r="K1027" s="114">
        <v>0</v>
      </c>
      <c r="L1027" s="2">
        <f t="shared" si="105"/>
        <v>11.708730515625</v>
      </c>
      <c r="M1027" s="2">
        <f t="shared" ca="1" si="111"/>
        <v>11633.1941754375</v>
      </c>
      <c r="N1027" s="2">
        <f t="shared" ca="1" si="108"/>
        <v>11633.1941754375</v>
      </c>
      <c r="O1027" s="2">
        <f t="shared" ca="1" si="109"/>
        <v>23266.388350875</v>
      </c>
      <c r="P1027" s="2">
        <f t="shared" ca="1" si="106"/>
        <v>0</v>
      </c>
      <c r="Q1027" s="2">
        <f t="shared" ca="1" si="107"/>
        <v>0</v>
      </c>
      <c r="R1027" s="2">
        <f t="shared" ca="1" si="110"/>
        <v>0</v>
      </c>
      <c r="S1027" s="21"/>
      <c r="T1027" s="21"/>
    </row>
    <row r="1028" spans="7:20">
      <c r="G1028" s="146">
        <v>1022</v>
      </c>
      <c r="H1028" s="28">
        <f>ROUND('Consumo Real CadÚnico - MAI2018'!P1028,0)</f>
        <v>0</v>
      </c>
      <c r="I1028" s="28">
        <f>ROUND('Consumo Real CadÚnico - MAI2018'!N1028,0)</f>
        <v>0</v>
      </c>
      <c r="J1028" s="146">
        <v>100</v>
      </c>
      <c r="K1028" s="114">
        <v>0</v>
      </c>
      <c r="L1028" s="2">
        <f t="shared" si="105"/>
        <v>11.708730515625</v>
      </c>
      <c r="M1028" s="2">
        <f t="shared" ca="1" si="111"/>
        <v>11644.902905953126</v>
      </c>
      <c r="N1028" s="2">
        <f t="shared" ca="1" si="108"/>
        <v>11644.902905953126</v>
      </c>
      <c r="O1028" s="2">
        <f t="shared" ca="1" si="109"/>
        <v>23289.805811906252</v>
      </c>
      <c r="P1028" s="2">
        <f t="shared" ca="1" si="106"/>
        <v>0</v>
      </c>
      <c r="Q1028" s="2">
        <f t="shared" ca="1" si="107"/>
        <v>0</v>
      </c>
      <c r="R1028" s="2">
        <f t="shared" ca="1" si="110"/>
        <v>0</v>
      </c>
      <c r="S1028" s="21"/>
      <c r="T1028" s="21"/>
    </row>
    <row r="1029" spans="7:20">
      <c r="G1029" s="146">
        <v>1023</v>
      </c>
      <c r="H1029" s="28">
        <f>ROUND('Consumo Real CadÚnico - MAI2018'!P1029,0)</f>
        <v>0</v>
      </c>
      <c r="I1029" s="28">
        <f>ROUND('Consumo Real CadÚnico - MAI2018'!N1029,0)</f>
        <v>0</v>
      </c>
      <c r="J1029" s="146">
        <v>100</v>
      </c>
      <c r="K1029" s="114">
        <v>0</v>
      </c>
      <c r="L1029" s="2">
        <f t="shared" si="105"/>
        <v>11.708730515625</v>
      </c>
      <c r="M1029" s="2">
        <f t="shared" ca="1" si="111"/>
        <v>11656.611636468751</v>
      </c>
      <c r="N1029" s="2">
        <f t="shared" ca="1" si="108"/>
        <v>11656.611636468751</v>
      </c>
      <c r="O1029" s="2">
        <f t="shared" ca="1" si="109"/>
        <v>23313.223272937503</v>
      </c>
      <c r="P1029" s="2">
        <f t="shared" ca="1" si="106"/>
        <v>0</v>
      </c>
      <c r="Q1029" s="2">
        <f t="shared" ca="1" si="107"/>
        <v>0</v>
      </c>
      <c r="R1029" s="2">
        <f t="shared" ca="1" si="110"/>
        <v>0</v>
      </c>
      <c r="S1029" s="21"/>
      <c r="T1029" s="21"/>
    </row>
    <row r="1030" spans="7:20">
      <c r="G1030" s="146">
        <v>1024</v>
      </c>
      <c r="H1030" s="28">
        <f>ROUND('Consumo Real CadÚnico - MAI2018'!P1030,0)</f>
        <v>0</v>
      </c>
      <c r="I1030" s="28">
        <f>ROUND('Consumo Real CadÚnico - MAI2018'!N1030,0)</f>
        <v>0</v>
      </c>
      <c r="J1030" s="146">
        <v>100</v>
      </c>
      <c r="K1030" s="114">
        <v>0</v>
      </c>
      <c r="L1030" s="2">
        <f t="shared" ref="L1030:L1063" si="112">_xlfn.IFS(AND(G1030&gt;=$B$6,G1030&lt;$B$7),$D$6,AND(G1030&gt;=$B$7,G1030&lt;$B$8),$D$7,AND(G1030&gt;=$B$8,G1030&lt;$B$9),$D$8,AND(G1030&gt;=$B$9,G1030&lt;$B$10),$D$9,AND(G1030&gt;=$B$10,G1030&lt;$B$11),$D$10,AND(G1030&gt;=$B$11,G1030&lt;$B$12),$D$11,AND(G1030&gt;=$B$12,G1030&lt;$B$13),$D$12)</f>
        <v>11.708730515625</v>
      </c>
      <c r="M1030" s="2">
        <f t="shared" ca="1" si="111"/>
        <v>11668.320366984375</v>
      </c>
      <c r="N1030" s="2">
        <f t="shared" ca="1" si="108"/>
        <v>11668.320366984375</v>
      </c>
      <c r="O1030" s="2">
        <f t="shared" ca="1" si="109"/>
        <v>23336.64073396875</v>
      </c>
      <c r="P1030" s="2">
        <f t="shared" ref="P1030:P1079" ca="1" si="113">H1030*M1030</f>
        <v>0</v>
      </c>
      <c r="Q1030" s="2">
        <f t="shared" ref="Q1030:Q1079" ca="1" si="114">H1030*N1030</f>
        <v>0</v>
      </c>
      <c r="R1030" s="2">
        <f t="shared" ca="1" si="110"/>
        <v>0</v>
      </c>
      <c r="S1030" s="21"/>
      <c r="T1030" s="21"/>
    </row>
    <row r="1031" spans="7:20">
      <c r="G1031" s="146">
        <v>1025</v>
      </c>
      <c r="H1031" s="28">
        <f>ROUND('Consumo Real CadÚnico - MAI2018'!P1031,0)</f>
        <v>0</v>
      </c>
      <c r="I1031" s="28">
        <f>ROUND('Consumo Real CadÚnico - MAI2018'!N1031,0)</f>
        <v>0</v>
      </c>
      <c r="J1031" s="146">
        <v>100</v>
      </c>
      <c r="K1031" s="114">
        <v>0</v>
      </c>
      <c r="L1031" s="2">
        <f t="shared" si="112"/>
        <v>11.708730515625</v>
      </c>
      <c r="M1031" s="2">
        <f t="shared" ca="1" si="111"/>
        <v>11680.029097500001</v>
      </c>
      <c r="N1031" s="2">
        <f t="shared" ref="N1031:N1079" ca="1" si="115">M1031*(J1031/100)</f>
        <v>11680.029097500001</v>
      </c>
      <c r="O1031" s="2">
        <f t="shared" ref="O1031:O1079" ca="1" si="116">M1031+N1031</f>
        <v>23360.058195000001</v>
      </c>
      <c r="P1031" s="2">
        <f t="shared" ca="1" si="113"/>
        <v>0</v>
      </c>
      <c r="Q1031" s="2">
        <f t="shared" ca="1" si="114"/>
        <v>0</v>
      </c>
      <c r="R1031" s="2">
        <f t="shared" ref="R1031:R1079" ca="1" si="117">H1031*O1031</f>
        <v>0</v>
      </c>
      <c r="S1031" s="21"/>
      <c r="T1031" s="21"/>
    </row>
    <row r="1032" spans="7:20">
      <c r="G1032" s="146">
        <v>1026</v>
      </c>
      <c r="H1032" s="28">
        <f>ROUND('Consumo Real CadÚnico - MAI2018'!P1032,0)</f>
        <v>0</v>
      </c>
      <c r="I1032" s="28">
        <f>ROUND('Consumo Real CadÚnico - MAI2018'!N1032,0)</f>
        <v>0</v>
      </c>
      <c r="J1032" s="146">
        <v>100</v>
      </c>
      <c r="K1032" s="114">
        <v>0</v>
      </c>
      <c r="L1032" s="2">
        <f t="shared" si="112"/>
        <v>11.708730515625</v>
      </c>
      <c r="M1032" s="2">
        <f t="shared" ref="M1032:M1079" ca="1" si="118">_xlfn.IFS(AND(G1032&gt;=$B$6,G1032&lt;$B$7),K1032+G1032*L1032,         AND(G1032&gt;=$B$7,G1032&lt;$B$8),INDEX($M$7:$M$1079,$B$7-1,1)+(G1032-INDEX($G$7:$G$1079,$B$7-1,1))*L1032,     AND(G1032&gt;=$B$8,G1032&lt;$B$9),INDEX($M$7:$M$1079,$B$8-1,1)+(G1032-INDEX($G$7:$G$1079,$B$8-1,1))*L1032,   AND(G1032&gt;=$B$9,G1032&lt;$B$10),INDEX($M$7:$M$1079,$B$9-1,1)+(G1032-INDEX($G$7:$G$1079,$B$9-1,1))*L1032,      AND(G1032&gt;=$B$10,G1032&lt;$B$11),INDEX($M$7:$M$1079,$B$10-1,1)+(G1032-INDEX($G$7:$G$1079,$B$10-1,1))*L1032,    AND(G1032&gt;=$B$11,G1032&lt;$B$12),INDEX($M$7:$M$1079,$B$11-1,1)+(G1032-INDEX($G$7:$G$1079,$B$11-1,1))*L1032,          AND(G1032&gt;=$B$12,G1032&lt;$B$13),INDEX($M$7:$M$1079,$B$12-1,1)+(G1032-INDEX($G$7:$G$1079,$B$12-1,1))*L1032,    AND(G1032&gt;=$B$12,G1032&lt;$B$13),INDEX($M$7:$M$1079,$B$12-1,1)+(G1032-INDEX($G$7:$G$1079,$B$12-1,1))*L1032                )</f>
        <v>11691.737828015626</v>
      </c>
      <c r="N1032" s="2">
        <f t="shared" ca="1" si="115"/>
        <v>11691.737828015626</v>
      </c>
      <c r="O1032" s="2">
        <f t="shared" ca="1" si="116"/>
        <v>23383.475656031253</v>
      </c>
      <c r="P1032" s="2">
        <f t="shared" ca="1" si="113"/>
        <v>0</v>
      </c>
      <c r="Q1032" s="2">
        <f t="shared" ca="1" si="114"/>
        <v>0</v>
      </c>
      <c r="R1032" s="2">
        <f t="shared" ca="1" si="117"/>
        <v>0</v>
      </c>
      <c r="S1032" s="21"/>
      <c r="T1032" s="21"/>
    </row>
    <row r="1033" spans="7:20">
      <c r="G1033" s="146">
        <v>1027</v>
      </c>
      <c r="H1033" s="28">
        <f>ROUND('Consumo Real CadÚnico - MAI2018'!P1033,0)</f>
        <v>0</v>
      </c>
      <c r="I1033" s="28">
        <f>ROUND('Consumo Real CadÚnico - MAI2018'!N1033,0)</f>
        <v>0</v>
      </c>
      <c r="J1033" s="146">
        <v>100</v>
      </c>
      <c r="K1033" s="114">
        <v>0</v>
      </c>
      <c r="L1033" s="2">
        <f t="shared" si="112"/>
        <v>11.708730515625</v>
      </c>
      <c r="M1033" s="2">
        <f t="shared" ca="1" si="118"/>
        <v>11703.44655853125</v>
      </c>
      <c r="N1033" s="2">
        <f t="shared" ca="1" si="115"/>
        <v>11703.44655853125</v>
      </c>
      <c r="O1033" s="2">
        <f t="shared" ca="1" si="116"/>
        <v>23406.8931170625</v>
      </c>
      <c r="P1033" s="2">
        <f t="shared" ca="1" si="113"/>
        <v>0</v>
      </c>
      <c r="Q1033" s="2">
        <f t="shared" ca="1" si="114"/>
        <v>0</v>
      </c>
      <c r="R1033" s="2">
        <f t="shared" ca="1" si="117"/>
        <v>0</v>
      </c>
      <c r="S1033" s="21"/>
      <c r="T1033" s="21"/>
    </row>
    <row r="1034" spans="7:20">
      <c r="G1034" s="146">
        <v>1028</v>
      </c>
      <c r="H1034" s="28">
        <f>ROUND('Consumo Real CadÚnico - MAI2018'!P1034,0)</f>
        <v>0</v>
      </c>
      <c r="I1034" s="28">
        <f>ROUND('Consumo Real CadÚnico - MAI2018'!N1034,0)</f>
        <v>0</v>
      </c>
      <c r="J1034" s="146">
        <v>100</v>
      </c>
      <c r="K1034" s="114">
        <v>0</v>
      </c>
      <c r="L1034" s="2">
        <f t="shared" si="112"/>
        <v>11.708730515625</v>
      </c>
      <c r="M1034" s="2">
        <f t="shared" ca="1" si="118"/>
        <v>11715.155289046876</v>
      </c>
      <c r="N1034" s="2">
        <f t="shared" ca="1" si="115"/>
        <v>11715.155289046876</v>
      </c>
      <c r="O1034" s="2">
        <f t="shared" ca="1" si="116"/>
        <v>23430.310578093751</v>
      </c>
      <c r="P1034" s="2">
        <f t="shared" ca="1" si="113"/>
        <v>0</v>
      </c>
      <c r="Q1034" s="2">
        <f t="shared" ca="1" si="114"/>
        <v>0</v>
      </c>
      <c r="R1034" s="2">
        <f t="shared" ca="1" si="117"/>
        <v>0</v>
      </c>
      <c r="S1034" s="21"/>
      <c r="T1034" s="21"/>
    </row>
    <row r="1035" spans="7:20">
      <c r="G1035" s="146">
        <v>1029</v>
      </c>
      <c r="H1035" s="28">
        <f>ROUND('Consumo Real CadÚnico - MAI2018'!P1035,0)</f>
        <v>0</v>
      </c>
      <c r="I1035" s="28">
        <f>ROUND('Consumo Real CadÚnico - MAI2018'!N1035,0)</f>
        <v>0</v>
      </c>
      <c r="J1035" s="146">
        <v>100</v>
      </c>
      <c r="K1035" s="114">
        <v>0</v>
      </c>
      <c r="L1035" s="2">
        <f t="shared" si="112"/>
        <v>11.708730515625</v>
      </c>
      <c r="M1035" s="2">
        <f t="shared" ca="1" si="118"/>
        <v>11726.864019562501</v>
      </c>
      <c r="N1035" s="2">
        <f t="shared" ca="1" si="115"/>
        <v>11726.864019562501</v>
      </c>
      <c r="O1035" s="2">
        <f t="shared" ca="1" si="116"/>
        <v>23453.728039125002</v>
      </c>
      <c r="P1035" s="2">
        <f t="shared" ca="1" si="113"/>
        <v>0</v>
      </c>
      <c r="Q1035" s="2">
        <f t="shared" ca="1" si="114"/>
        <v>0</v>
      </c>
      <c r="R1035" s="2">
        <f t="shared" ca="1" si="117"/>
        <v>0</v>
      </c>
      <c r="S1035" s="21"/>
      <c r="T1035" s="21"/>
    </row>
    <row r="1036" spans="7:20">
      <c r="G1036" s="146">
        <v>1030</v>
      </c>
      <c r="H1036" s="28">
        <f>ROUND('Consumo Real CadÚnico - MAI2018'!P1036,0)</f>
        <v>0</v>
      </c>
      <c r="I1036" s="28">
        <f>ROUND('Consumo Real CadÚnico - MAI2018'!N1036,0)</f>
        <v>0</v>
      </c>
      <c r="J1036" s="146">
        <v>100</v>
      </c>
      <c r="K1036" s="114">
        <v>0</v>
      </c>
      <c r="L1036" s="2">
        <f t="shared" si="112"/>
        <v>11.708730515625</v>
      </c>
      <c r="M1036" s="2">
        <f t="shared" ca="1" si="118"/>
        <v>11738.572750078125</v>
      </c>
      <c r="N1036" s="2">
        <f t="shared" ca="1" si="115"/>
        <v>11738.572750078125</v>
      </c>
      <c r="O1036" s="2">
        <f t="shared" ca="1" si="116"/>
        <v>23477.14550015625</v>
      </c>
      <c r="P1036" s="2">
        <f t="shared" ca="1" si="113"/>
        <v>0</v>
      </c>
      <c r="Q1036" s="2">
        <f t="shared" ca="1" si="114"/>
        <v>0</v>
      </c>
      <c r="R1036" s="2">
        <f t="shared" ca="1" si="117"/>
        <v>0</v>
      </c>
      <c r="S1036" s="21"/>
      <c r="T1036" s="21"/>
    </row>
    <row r="1037" spans="7:20">
      <c r="G1037" s="146">
        <v>1031</v>
      </c>
      <c r="H1037" s="28">
        <f>ROUND('Consumo Real CadÚnico - MAI2018'!P1037,0)</f>
        <v>0</v>
      </c>
      <c r="I1037" s="28">
        <f>ROUND('Consumo Real CadÚnico - MAI2018'!N1037,0)</f>
        <v>0</v>
      </c>
      <c r="J1037" s="146">
        <v>100</v>
      </c>
      <c r="K1037" s="114">
        <v>0</v>
      </c>
      <c r="L1037" s="2">
        <f t="shared" si="112"/>
        <v>11.708730515625</v>
      </c>
      <c r="M1037" s="2">
        <f t="shared" ca="1" si="118"/>
        <v>11750.281480593751</v>
      </c>
      <c r="N1037" s="2">
        <f t="shared" ca="1" si="115"/>
        <v>11750.281480593751</v>
      </c>
      <c r="O1037" s="2">
        <f t="shared" ca="1" si="116"/>
        <v>23500.562961187501</v>
      </c>
      <c r="P1037" s="2">
        <f t="shared" ca="1" si="113"/>
        <v>0</v>
      </c>
      <c r="Q1037" s="2">
        <f t="shared" ca="1" si="114"/>
        <v>0</v>
      </c>
      <c r="R1037" s="2">
        <f t="shared" ca="1" si="117"/>
        <v>0</v>
      </c>
      <c r="S1037" s="21"/>
      <c r="T1037" s="21"/>
    </row>
    <row r="1038" spans="7:20">
      <c r="G1038" s="146">
        <v>1032</v>
      </c>
      <c r="H1038" s="28">
        <f>ROUND('Consumo Real CadÚnico - MAI2018'!P1038,0)</f>
        <v>0</v>
      </c>
      <c r="I1038" s="28">
        <f>ROUND('Consumo Real CadÚnico - MAI2018'!N1038,0)</f>
        <v>0</v>
      </c>
      <c r="J1038" s="146">
        <v>100</v>
      </c>
      <c r="K1038" s="114">
        <v>0</v>
      </c>
      <c r="L1038" s="2">
        <f t="shared" si="112"/>
        <v>11.708730515625</v>
      </c>
      <c r="M1038" s="2">
        <f t="shared" ca="1" si="118"/>
        <v>11761.990211109376</v>
      </c>
      <c r="N1038" s="2">
        <f t="shared" ca="1" si="115"/>
        <v>11761.990211109376</v>
      </c>
      <c r="O1038" s="2">
        <f t="shared" ca="1" si="116"/>
        <v>23523.980422218752</v>
      </c>
      <c r="P1038" s="2">
        <f t="shared" ca="1" si="113"/>
        <v>0</v>
      </c>
      <c r="Q1038" s="2">
        <f t="shared" ca="1" si="114"/>
        <v>0</v>
      </c>
      <c r="R1038" s="2">
        <f t="shared" ca="1" si="117"/>
        <v>0</v>
      </c>
      <c r="S1038" s="21"/>
      <c r="T1038" s="21"/>
    </row>
    <row r="1039" spans="7:20">
      <c r="G1039" s="146">
        <v>1033</v>
      </c>
      <c r="H1039" s="28">
        <f>ROUND('Consumo Real CadÚnico - MAI2018'!P1039,0)</f>
        <v>0</v>
      </c>
      <c r="I1039" s="28">
        <f>ROUND('Consumo Real CadÚnico - MAI2018'!N1039,0)</f>
        <v>0</v>
      </c>
      <c r="J1039" s="146">
        <v>100</v>
      </c>
      <c r="K1039" s="114">
        <v>0</v>
      </c>
      <c r="L1039" s="2">
        <f t="shared" si="112"/>
        <v>11.708730515625</v>
      </c>
      <c r="M1039" s="2">
        <f t="shared" ca="1" si="118"/>
        <v>11773.698941625</v>
      </c>
      <c r="N1039" s="2">
        <f t="shared" ca="1" si="115"/>
        <v>11773.698941625</v>
      </c>
      <c r="O1039" s="2">
        <f t="shared" ca="1" si="116"/>
        <v>23547.39788325</v>
      </c>
      <c r="P1039" s="2">
        <f t="shared" ca="1" si="113"/>
        <v>0</v>
      </c>
      <c r="Q1039" s="2">
        <f t="shared" ca="1" si="114"/>
        <v>0</v>
      </c>
      <c r="R1039" s="2">
        <f t="shared" ca="1" si="117"/>
        <v>0</v>
      </c>
      <c r="S1039" s="21"/>
      <c r="T1039" s="21"/>
    </row>
    <row r="1040" spans="7:20">
      <c r="G1040" s="146">
        <v>1034</v>
      </c>
      <c r="H1040" s="28">
        <f>ROUND('Consumo Real CadÚnico - MAI2018'!P1040,0)</f>
        <v>0</v>
      </c>
      <c r="I1040" s="28">
        <f>ROUND('Consumo Real CadÚnico - MAI2018'!N1040,0)</f>
        <v>0</v>
      </c>
      <c r="J1040" s="146">
        <v>100</v>
      </c>
      <c r="K1040" s="114">
        <v>0</v>
      </c>
      <c r="L1040" s="2">
        <f t="shared" si="112"/>
        <v>11.708730515625</v>
      </c>
      <c r="M1040" s="2">
        <f t="shared" ca="1" si="118"/>
        <v>11785.407672140625</v>
      </c>
      <c r="N1040" s="2">
        <f t="shared" ca="1" si="115"/>
        <v>11785.407672140625</v>
      </c>
      <c r="O1040" s="2">
        <f t="shared" ca="1" si="116"/>
        <v>23570.815344281251</v>
      </c>
      <c r="P1040" s="2">
        <f t="shared" ca="1" si="113"/>
        <v>0</v>
      </c>
      <c r="Q1040" s="2">
        <f t="shared" ca="1" si="114"/>
        <v>0</v>
      </c>
      <c r="R1040" s="2">
        <f t="shared" ca="1" si="117"/>
        <v>0</v>
      </c>
      <c r="S1040" s="21"/>
      <c r="T1040" s="21"/>
    </row>
    <row r="1041" spans="7:20">
      <c r="G1041" s="146">
        <v>1035</v>
      </c>
      <c r="H1041" s="28">
        <f>ROUND('Consumo Real CadÚnico - MAI2018'!P1041,0)</f>
        <v>0</v>
      </c>
      <c r="I1041" s="28">
        <f>ROUND('Consumo Real CadÚnico - MAI2018'!N1041,0)</f>
        <v>0</v>
      </c>
      <c r="J1041" s="146">
        <v>100</v>
      </c>
      <c r="K1041" s="114">
        <v>0</v>
      </c>
      <c r="L1041" s="2">
        <f t="shared" si="112"/>
        <v>11.708730515625</v>
      </c>
      <c r="M1041" s="2">
        <f t="shared" ca="1" si="118"/>
        <v>11797.116402656251</v>
      </c>
      <c r="N1041" s="2">
        <f t="shared" ca="1" si="115"/>
        <v>11797.116402656251</v>
      </c>
      <c r="O1041" s="2">
        <f t="shared" ca="1" si="116"/>
        <v>23594.232805312502</v>
      </c>
      <c r="P1041" s="2">
        <f t="shared" ca="1" si="113"/>
        <v>0</v>
      </c>
      <c r="Q1041" s="2">
        <f t="shared" ca="1" si="114"/>
        <v>0</v>
      </c>
      <c r="R1041" s="2">
        <f t="shared" ca="1" si="117"/>
        <v>0</v>
      </c>
      <c r="S1041" s="21"/>
      <c r="T1041" s="21"/>
    </row>
    <row r="1042" spans="7:20">
      <c r="G1042" s="146">
        <v>1036</v>
      </c>
      <c r="H1042" s="28">
        <f>ROUND('Consumo Real CadÚnico - MAI2018'!P1042,0)</f>
        <v>0</v>
      </c>
      <c r="I1042" s="28">
        <f>ROUND('Consumo Real CadÚnico - MAI2018'!N1042,0)</f>
        <v>0</v>
      </c>
      <c r="J1042" s="146">
        <v>100</v>
      </c>
      <c r="K1042" s="114">
        <v>0</v>
      </c>
      <c r="L1042" s="2">
        <f t="shared" si="112"/>
        <v>11.708730515625</v>
      </c>
      <c r="M1042" s="2">
        <f t="shared" ca="1" si="118"/>
        <v>11808.825133171875</v>
      </c>
      <c r="N1042" s="2">
        <f t="shared" ca="1" si="115"/>
        <v>11808.825133171875</v>
      </c>
      <c r="O1042" s="2">
        <f t="shared" ca="1" si="116"/>
        <v>23617.65026634375</v>
      </c>
      <c r="P1042" s="2">
        <f t="shared" ca="1" si="113"/>
        <v>0</v>
      </c>
      <c r="Q1042" s="2">
        <f t="shared" ca="1" si="114"/>
        <v>0</v>
      </c>
      <c r="R1042" s="2">
        <f t="shared" ca="1" si="117"/>
        <v>0</v>
      </c>
      <c r="S1042" s="21"/>
      <c r="T1042" s="21"/>
    </row>
    <row r="1043" spans="7:20">
      <c r="G1043" s="146">
        <v>1037</v>
      </c>
      <c r="H1043" s="28">
        <f>ROUND('Consumo Real CadÚnico - MAI2018'!P1043,0)</f>
        <v>0</v>
      </c>
      <c r="I1043" s="28">
        <f>ROUND('Consumo Real CadÚnico - MAI2018'!N1043,0)</f>
        <v>0</v>
      </c>
      <c r="J1043" s="146">
        <v>100</v>
      </c>
      <c r="K1043" s="114">
        <v>0</v>
      </c>
      <c r="L1043" s="2">
        <f t="shared" si="112"/>
        <v>11.708730515625</v>
      </c>
      <c r="M1043" s="2">
        <f t="shared" ca="1" si="118"/>
        <v>11820.5338636875</v>
      </c>
      <c r="N1043" s="2">
        <f t="shared" ca="1" si="115"/>
        <v>11820.5338636875</v>
      </c>
      <c r="O1043" s="2">
        <f t="shared" ca="1" si="116"/>
        <v>23641.067727375001</v>
      </c>
      <c r="P1043" s="2">
        <f t="shared" ca="1" si="113"/>
        <v>0</v>
      </c>
      <c r="Q1043" s="2">
        <f t="shared" ca="1" si="114"/>
        <v>0</v>
      </c>
      <c r="R1043" s="2">
        <f t="shared" ca="1" si="117"/>
        <v>0</v>
      </c>
      <c r="S1043" s="21"/>
      <c r="T1043" s="21"/>
    </row>
    <row r="1044" spans="7:20">
      <c r="G1044" s="146">
        <v>1038</v>
      </c>
      <c r="H1044" s="28">
        <f>ROUND('Consumo Real CadÚnico - MAI2018'!P1044,0)</f>
        <v>0</v>
      </c>
      <c r="I1044" s="28">
        <f>ROUND('Consumo Real CadÚnico - MAI2018'!N1044,0)</f>
        <v>0</v>
      </c>
      <c r="J1044" s="146">
        <v>100</v>
      </c>
      <c r="K1044" s="114">
        <v>0</v>
      </c>
      <c r="L1044" s="2">
        <f t="shared" si="112"/>
        <v>11.708730515625</v>
      </c>
      <c r="M1044" s="2">
        <f t="shared" ca="1" si="118"/>
        <v>11832.242594203126</v>
      </c>
      <c r="N1044" s="2">
        <f t="shared" ca="1" si="115"/>
        <v>11832.242594203126</v>
      </c>
      <c r="O1044" s="2">
        <f t="shared" ca="1" si="116"/>
        <v>23664.485188406252</v>
      </c>
      <c r="P1044" s="2">
        <f t="shared" ca="1" si="113"/>
        <v>0</v>
      </c>
      <c r="Q1044" s="2">
        <f t="shared" ca="1" si="114"/>
        <v>0</v>
      </c>
      <c r="R1044" s="2">
        <f t="shared" ca="1" si="117"/>
        <v>0</v>
      </c>
      <c r="S1044" s="21"/>
      <c r="T1044" s="21"/>
    </row>
    <row r="1045" spans="7:20">
      <c r="G1045" s="146">
        <v>1039</v>
      </c>
      <c r="H1045" s="28">
        <f>ROUND('Consumo Real CadÚnico - MAI2018'!P1045,0)</f>
        <v>0</v>
      </c>
      <c r="I1045" s="28">
        <f>ROUND('Consumo Real CadÚnico - MAI2018'!N1045,0)</f>
        <v>0</v>
      </c>
      <c r="J1045" s="146">
        <v>100</v>
      </c>
      <c r="K1045" s="114">
        <v>0</v>
      </c>
      <c r="L1045" s="2">
        <f t="shared" si="112"/>
        <v>11.708730515625</v>
      </c>
      <c r="M1045" s="2">
        <f t="shared" ca="1" si="118"/>
        <v>11843.95132471875</v>
      </c>
      <c r="N1045" s="2">
        <f t="shared" ca="1" si="115"/>
        <v>11843.95132471875</v>
      </c>
      <c r="O1045" s="2">
        <f t="shared" ca="1" si="116"/>
        <v>23687.902649437499</v>
      </c>
      <c r="P1045" s="2">
        <f t="shared" ca="1" si="113"/>
        <v>0</v>
      </c>
      <c r="Q1045" s="2">
        <f t="shared" ca="1" si="114"/>
        <v>0</v>
      </c>
      <c r="R1045" s="2">
        <f t="shared" ca="1" si="117"/>
        <v>0</v>
      </c>
      <c r="S1045" s="21"/>
      <c r="T1045" s="21"/>
    </row>
    <row r="1046" spans="7:20">
      <c r="G1046" s="146">
        <v>1040</v>
      </c>
      <c r="H1046" s="28">
        <f>ROUND('Consumo Real CadÚnico - MAI2018'!P1046,0)</f>
        <v>0</v>
      </c>
      <c r="I1046" s="28">
        <f>ROUND('Consumo Real CadÚnico - MAI2018'!N1046,0)</f>
        <v>0</v>
      </c>
      <c r="J1046" s="146">
        <v>100</v>
      </c>
      <c r="K1046" s="114">
        <v>0</v>
      </c>
      <c r="L1046" s="2">
        <f t="shared" si="112"/>
        <v>11.708730515625</v>
      </c>
      <c r="M1046" s="2">
        <f t="shared" ca="1" si="118"/>
        <v>11855.660055234375</v>
      </c>
      <c r="N1046" s="2">
        <f t="shared" ca="1" si="115"/>
        <v>11855.660055234375</v>
      </c>
      <c r="O1046" s="2">
        <f t="shared" ca="1" si="116"/>
        <v>23711.32011046875</v>
      </c>
      <c r="P1046" s="2">
        <f t="shared" ca="1" si="113"/>
        <v>0</v>
      </c>
      <c r="Q1046" s="2">
        <f t="shared" ca="1" si="114"/>
        <v>0</v>
      </c>
      <c r="R1046" s="2">
        <f t="shared" ca="1" si="117"/>
        <v>0</v>
      </c>
      <c r="S1046" s="21"/>
      <c r="T1046" s="21"/>
    </row>
    <row r="1047" spans="7:20">
      <c r="G1047" s="146">
        <v>1041</v>
      </c>
      <c r="H1047" s="28">
        <f>ROUND('Consumo Real CadÚnico - MAI2018'!P1047,0)</f>
        <v>0</v>
      </c>
      <c r="I1047" s="28">
        <f>ROUND('Consumo Real CadÚnico - MAI2018'!N1047,0)</f>
        <v>0</v>
      </c>
      <c r="J1047" s="146">
        <v>100</v>
      </c>
      <c r="K1047" s="114">
        <v>0</v>
      </c>
      <c r="L1047" s="2">
        <f t="shared" si="112"/>
        <v>11.708730515625</v>
      </c>
      <c r="M1047" s="2">
        <f t="shared" ca="1" si="118"/>
        <v>11867.368785750001</v>
      </c>
      <c r="N1047" s="2">
        <f t="shared" ca="1" si="115"/>
        <v>11867.368785750001</v>
      </c>
      <c r="O1047" s="2">
        <f t="shared" ca="1" si="116"/>
        <v>23734.737571500002</v>
      </c>
      <c r="P1047" s="2">
        <f t="shared" ca="1" si="113"/>
        <v>0</v>
      </c>
      <c r="Q1047" s="2">
        <f t="shared" ca="1" si="114"/>
        <v>0</v>
      </c>
      <c r="R1047" s="2">
        <f t="shared" ca="1" si="117"/>
        <v>0</v>
      </c>
      <c r="S1047" s="21"/>
      <c r="T1047" s="21"/>
    </row>
    <row r="1048" spans="7:20">
      <c r="G1048" s="146">
        <v>1042</v>
      </c>
      <c r="H1048" s="28">
        <f>ROUND('Consumo Real CadÚnico - MAI2018'!P1048,0)</f>
        <v>0</v>
      </c>
      <c r="I1048" s="28">
        <f>ROUND('Consumo Real CadÚnico - MAI2018'!N1048,0)</f>
        <v>0</v>
      </c>
      <c r="J1048" s="146">
        <v>100</v>
      </c>
      <c r="K1048" s="114">
        <v>0</v>
      </c>
      <c r="L1048" s="2">
        <f t="shared" si="112"/>
        <v>11.708730515625</v>
      </c>
      <c r="M1048" s="2">
        <f t="shared" ca="1" si="118"/>
        <v>11879.077516265626</v>
      </c>
      <c r="N1048" s="2">
        <f t="shared" ca="1" si="115"/>
        <v>11879.077516265626</v>
      </c>
      <c r="O1048" s="2">
        <f t="shared" ca="1" si="116"/>
        <v>23758.155032531253</v>
      </c>
      <c r="P1048" s="2">
        <f t="shared" ca="1" si="113"/>
        <v>0</v>
      </c>
      <c r="Q1048" s="2">
        <f t="shared" ca="1" si="114"/>
        <v>0</v>
      </c>
      <c r="R1048" s="2">
        <f t="shared" ca="1" si="117"/>
        <v>0</v>
      </c>
      <c r="S1048" s="21"/>
      <c r="T1048" s="21"/>
    </row>
    <row r="1049" spans="7:20">
      <c r="G1049" s="146">
        <v>1043</v>
      </c>
      <c r="H1049" s="28">
        <f>ROUND('Consumo Real CadÚnico - MAI2018'!P1049,0)</f>
        <v>0</v>
      </c>
      <c r="I1049" s="28">
        <f>ROUND('Consumo Real CadÚnico - MAI2018'!N1049,0)</f>
        <v>0</v>
      </c>
      <c r="J1049" s="146">
        <v>100</v>
      </c>
      <c r="K1049" s="114">
        <v>0</v>
      </c>
      <c r="L1049" s="2">
        <f t="shared" si="112"/>
        <v>11.708730515625</v>
      </c>
      <c r="M1049" s="2">
        <f t="shared" ca="1" si="118"/>
        <v>11890.78624678125</v>
      </c>
      <c r="N1049" s="2">
        <f t="shared" ca="1" si="115"/>
        <v>11890.78624678125</v>
      </c>
      <c r="O1049" s="2">
        <f t="shared" ca="1" si="116"/>
        <v>23781.5724935625</v>
      </c>
      <c r="P1049" s="2">
        <f t="shared" ca="1" si="113"/>
        <v>0</v>
      </c>
      <c r="Q1049" s="2">
        <f t="shared" ca="1" si="114"/>
        <v>0</v>
      </c>
      <c r="R1049" s="2">
        <f t="shared" ca="1" si="117"/>
        <v>0</v>
      </c>
      <c r="S1049" s="21"/>
      <c r="T1049" s="21"/>
    </row>
    <row r="1050" spans="7:20">
      <c r="G1050" s="146">
        <v>1044</v>
      </c>
      <c r="H1050" s="28">
        <f>ROUND('Consumo Real CadÚnico - MAI2018'!P1050,0)</f>
        <v>0</v>
      </c>
      <c r="I1050" s="28">
        <f>ROUND('Consumo Real CadÚnico - MAI2018'!N1050,0)</f>
        <v>0</v>
      </c>
      <c r="J1050" s="146">
        <v>100</v>
      </c>
      <c r="K1050" s="114">
        <v>0</v>
      </c>
      <c r="L1050" s="2">
        <f t="shared" si="112"/>
        <v>11.708730515625</v>
      </c>
      <c r="M1050" s="2">
        <f t="shared" ca="1" si="118"/>
        <v>11902.494977296876</v>
      </c>
      <c r="N1050" s="2">
        <f t="shared" ca="1" si="115"/>
        <v>11902.494977296876</v>
      </c>
      <c r="O1050" s="2">
        <f t="shared" ca="1" si="116"/>
        <v>23804.989954593751</v>
      </c>
      <c r="P1050" s="2">
        <f t="shared" ca="1" si="113"/>
        <v>0</v>
      </c>
      <c r="Q1050" s="2">
        <f t="shared" ca="1" si="114"/>
        <v>0</v>
      </c>
      <c r="R1050" s="2">
        <f t="shared" ca="1" si="117"/>
        <v>0</v>
      </c>
      <c r="S1050" s="21"/>
      <c r="T1050" s="21"/>
    </row>
    <row r="1051" spans="7:20">
      <c r="G1051" s="146">
        <v>1045</v>
      </c>
      <c r="H1051" s="28">
        <f>ROUND('Consumo Real CadÚnico - MAI2018'!P1051,0)</f>
        <v>0</v>
      </c>
      <c r="I1051" s="28">
        <f>ROUND('Consumo Real CadÚnico - MAI2018'!N1051,0)</f>
        <v>0</v>
      </c>
      <c r="J1051" s="146">
        <v>100</v>
      </c>
      <c r="K1051" s="114">
        <v>0</v>
      </c>
      <c r="L1051" s="2">
        <f t="shared" si="112"/>
        <v>11.708730515625</v>
      </c>
      <c r="M1051" s="2">
        <f t="shared" ca="1" si="118"/>
        <v>11914.203707812501</v>
      </c>
      <c r="N1051" s="2">
        <f t="shared" ca="1" si="115"/>
        <v>11914.203707812501</v>
      </c>
      <c r="O1051" s="2">
        <f t="shared" ca="1" si="116"/>
        <v>23828.407415625003</v>
      </c>
      <c r="P1051" s="2">
        <f t="shared" ca="1" si="113"/>
        <v>0</v>
      </c>
      <c r="Q1051" s="2">
        <f t="shared" ca="1" si="114"/>
        <v>0</v>
      </c>
      <c r="R1051" s="2">
        <f t="shared" ca="1" si="117"/>
        <v>0</v>
      </c>
      <c r="S1051" s="21"/>
      <c r="T1051" s="21"/>
    </row>
    <row r="1052" spans="7:20">
      <c r="G1052" s="146">
        <v>1046</v>
      </c>
      <c r="H1052" s="28">
        <f>ROUND('Consumo Real CadÚnico - MAI2018'!P1052,0)</f>
        <v>0</v>
      </c>
      <c r="I1052" s="28">
        <f>ROUND('Consumo Real CadÚnico - MAI2018'!N1052,0)</f>
        <v>0</v>
      </c>
      <c r="J1052" s="146">
        <v>100</v>
      </c>
      <c r="K1052" s="114">
        <v>0</v>
      </c>
      <c r="L1052" s="2">
        <f t="shared" si="112"/>
        <v>11.708730515625</v>
      </c>
      <c r="M1052" s="2">
        <f t="shared" ca="1" si="118"/>
        <v>11925.912438328125</v>
      </c>
      <c r="N1052" s="2">
        <f t="shared" ca="1" si="115"/>
        <v>11925.912438328125</v>
      </c>
      <c r="O1052" s="2">
        <f t="shared" ca="1" si="116"/>
        <v>23851.82487665625</v>
      </c>
      <c r="P1052" s="2">
        <f t="shared" ca="1" si="113"/>
        <v>0</v>
      </c>
      <c r="Q1052" s="2">
        <f t="shared" ca="1" si="114"/>
        <v>0</v>
      </c>
      <c r="R1052" s="2">
        <f t="shared" ca="1" si="117"/>
        <v>0</v>
      </c>
      <c r="S1052" s="21"/>
      <c r="T1052" s="21"/>
    </row>
    <row r="1053" spans="7:20">
      <c r="G1053" s="146">
        <v>1047</v>
      </c>
      <c r="H1053" s="28">
        <f>ROUND('Consumo Real CadÚnico - MAI2018'!P1053,0)</f>
        <v>0</v>
      </c>
      <c r="I1053" s="28">
        <f>ROUND('Consumo Real CadÚnico - MAI2018'!N1053,0)</f>
        <v>0</v>
      </c>
      <c r="J1053" s="146">
        <v>100</v>
      </c>
      <c r="K1053" s="114">
        <v>0</v>
      </c>
      <c r="L1053" s="2">
        <f t="shared" si="112"/>
        <v>11.708730515625</v>
      </c>
      <c r="M1053" s="2">
        <f t="shared" ca="1" si="118"/>
        <v>11937.621168843751</v>
      </c>
      <c r="N1053" s="2">
        <f t="shared" ca="1" si="115"/>
        <v>11937.621168843751</v>
      </c>
      <c r="O1053" s="2">
        <f t="shared" ca="1" si="116"/>
        <v>23875.242337687501</v>
      </c>
      <c r="P1053" s="2">
        <f t="shared" ca="1" si="113"/>
        <v>0</v>
      </c>
      <c r="Q1053" s="2">
        <f t="shared" ca="1" si="114"/>
        <v>0</v>
      </c>
      <c r="R1053" s="2">
        <f t="shared" ca="1" si="117"/>
        <v>0</v>
      </c>
      <c r="S1053" s="21"/>
      <c r="T1053" s="21"/>
    </row>
    <row r="1054" spans="7:20">
      <c r="G1054" s="146">
        <v>1048</v>
      </c>
      <c r="H1054" s="28">
        <f>ROUND('Consumo Real CadÚnico - MAI2018'!P1054,0)</f>
        <v>0</v>
      </c>
      <c r="I1054" s="28">
        <f>ROUND('Consumo Real CadÚnico - MAI2018'!N1054,0)</f>
        <v>0</v>
      </c>
      <c r="J1054" s="146">
        <v>100</v>
      </c>
      <c r="K1054" s="114">
        <v>0</v>
      </c>
      <c r="L1054" s="2">
        <f t="shared" si="112"/>
        <v>11.708730515625</v>
      </c>
      <c r="M1054" s="2">
        <f t="shared" ca="1" si="118"/>
        <v>11949.329899359376</v>
      </c>
      <c r="N1054" s="2">
        <f t="shared" ca="1" si="115"/>
        <v>11949.329899359376</v>
      </c>
      <c r="O1054" s="2">
        <f t="shared" ca="1" si="116"/>
        <v>23898.659798718752</v>
      </c>
      <c r="P1054" s="2">
        <f t="shared" ca="1" si="113"/>
        <v>0</v>
      </c>
      <c r="Q1054" s="2">
        <f t="shared" ca="1" si="114"/>
        <v>0</v>
      </c>
      <c r="R1054" s="2">
        <f t="shared" ca="1" si="117"/>
        <v>0</v>
      </c>
      <c r="S1054" s="21"/>
      <c r="T1054" s="21"/>
    </row>
    <row r="1055" spans="7:20">
      <c r="G1055" s="146">
        <v>1049</v>
      </c>
      <c r="H1055" s="28">
        <f>ROUND('Consumo Real CadÚnico - MAI2018'!P1055,0)</f>
        <v>0</v>
      </c>
      <c r="I1055" s="28">
        <f>ROUND('Consumo Real CadÚnico - MAI2018'!N1055,0)</f>
        <v>0</v>
      </c>
      <c r="J1055" s="146">
        <v>100</v>
      </c>
      <c r="K1055" s="114">
        <v>0</v>
      </c>
      <c r="L1055" s="2">
        <f t="shared" si="112"/>
        <v>11.708730515625</v>
      </c>
      <c r="M1055" s="2">
        <f t="shared" ca="1" si="118"/>
        <v>11961.038629875</v>
      </c>
      <c r="N1055" s="2">
        <f t="shared" ca="1" si="115"/>
        <v>11961.038629875</v>
      </c>
      <c r="O1055" s="2">
        <f t="shared" ca="1" si="116"/>
        <v>23922.07725975</v>
      </c>
      <c r="P1055" s="2">
        <f t="shared" ca="1" si="113"/>
        <v>0</v>
      </c>
      <c r="Q1055" s="2">
        <f t="shared" ca="1" si="114"/>
        <v>0</v>
      </c>
      <c r="R1055" s="2">
        <f t="shared" ca="1" si="117"/>
        <v>0</v>
      </c>
      <c r="S1055" s="21"/>
      <c r="T1055" s="21"/>
    </row>
    <row r="1056" spans="7:20">
      <c r="G1056" s="146">
        <v>1050</v>
      </c>
      <c r="H1056" s="28">
        <f>ROUND('Consumo Real CadÚnico - MAI2018'!P1056,0)</f>
        <v>0</v>
      </c>
      <c r="I1056" s="28">
        <f>ROUND('Consumo Real CadÚnico - MAI2018'!N1056,0)</f>
        <v>0</v>
      </c>
      <c r="J1056" s="146">
        <v>100</v>
      </c>
      <c r="K1056" s="114">
        <v>0</v>
      </c>
      <c r="L1056" s="2">
        <f t="shared" si="112"/>
        <v>11.708730515625</v>
      </c>
      <c r="M1056" s="2">
        <f t="shared" ca="1" si="118"/>
        <v>11972.747360390626</v>
      </c>
      <c r="N1056" s="2">
        <f t="shared" ca="1" si="115"/>
        <v>11972.747360390626</v>
      </c>
      <c r="O1056" s="2">
        <f t="shared" ca="1" si="116"/>
        <v>23945.494720781251</v>
      </c>
      <c r="P1056" s="2">
        <f t="shared" ca="1" si="113"/>
        <v>0</v>
      </c>
      <c r="Q1056" s="2">
        <f t="shared" ca="1" si="114"/>
        <v>0</v>
      </c>
      <c r="R1056" s="2">
        <f t="shared" ca="1" si="117"/>
        <v>0</v>
      </c>
      <c r="S1056" s="21"/>
      <c r="T1056" s="21"/>
    </row>
    <row r="1057" spans="7:20">
      <c r="G1057" s="146">
        <v>1051</v>
      </c>
      <c r="H1057" s="28">
        <f>ROUND('Consumo Real CadÚnico - MAI2018'!P1057,0)</f>
        <v>0</v>
      </c>
      <c r="I1057" s="28">
        <f>ROUND('Consumo Real CadÚnico - MAI2018'!N1057,0)</f>
        <v>0</v>
      </c>
      <c r="J1057" s="146">
        <v>100</v>
      </c>
      <c r="K1057" s="114">
        <v>0</v>
      </c>
      <c r="L1057" s="2">
        <f t="shared" si="112"/>
        <v>11.708730515625</v>
      </c>
      <c r="M1057" s="2">
        <f t="shared" ca="1" si="118"/>
        <v>11984.456090906251</v>
      </c>
      <c r="N1057" s="2">
        <f t="shared" ca="1" si="115"/>
        <v>11984.456090906251</v>
      </c>
      <c r="O1057" s="2">
        <f t="shared" ca="1" si="116"/>
        <v>23968.912181812502</v>
      </c>
      <c r="P1057" s="2">
        <f t="shared" ca="1" si="113"/>
        <v>0</v>
      </c>
      <c r="Q1057" s="2">
        <f t="shared" ca="1" si="114"/>
        <v>0</v>
      </c>
      <c r="R1057" s="2">
        <f t="shared" ca="1" si="117"/>
        <v>0</v>
      </c>
      <c r="S1057" s="21"/>
      <c r="T1057" s="21"/>
    </row>
    <row r="1058" spans="7:20">
      <c r="G1058" s="146">
        <v>1052</v>
      </c>
      <c r="H1058" s="28">
        <f>ROUND('Consumo Real CadÚnico - MAI2018'!P1058,0)</f>
        <v>0</v>
      </c>
      <c r="I1058" s="28">
        <f>ROUND('Consumo Real CadÚnico - MAI2018'!N1058,0)</f>
        <v>0</v>
      </c>
      <c r="J1058" s="146">
        <v>100</v>
      </c>
      <c r="K1058" s="114">
        <v>0</v>
      </c>
      <c r="L1058" s="2">
        <f t="shared" si="112"/>
        <v>11.708730515625</v>
      </c>
      <c r="M1058" s="2">
        <f t="shared" ca="1" si="118"/>
        <v>11996.164821421875</v>
      </c>
      <c r="N1058" s="2">
        <f t="shared" ca="1" si="115"/>
        <v>11996.164821421875</v>
      </c>
      <c r="O1058" s="2">
        <f t="shared" ca="1" si="116"/>
        <v>23992.32964284375</v>
      </c>
      <c r="P1058" s="2">
        <f t="shared" ca="1" si="113"/>
        <v>0</v>
      </c>
      <c r="Q1058" s="2">
        <f t="shared" ca="1" si="114"/>
        <v>0</v>
      </c>
      <c r="R1058" s="2">
        <f t="shared" ca="1" si="117"/>
        <v>0</v>
      </c>
      <c r="S1058" s="21"/>
      <c r="T1058" s="21"/>
    </row>
    <row r="1059" spans="7:20">
      <c r="G1059" s="146">
        <v>1053</v>
      </c>
      <c r="H1059" s="28">
        <f>ROUND('Consumo Real CadÚnico - MAI2018'!P1059,0)</f>
        <v>0</v>
      </c>
      <c r="I1059" s="28">
        <f>ROUND('Consumo Real CadÚnico - MAI2018'!N1059,0)</f>
        <v>0</v>
      </c>
      <c r="J1059" s="146">
        <v>100</v>
      </c>
      <c r="K1059" s="114">
        <v>0</v>
      </c>
      <c r="L1059" s="2">
        <f t="shared" si="112"/>
        <v>11.708730515625</v>
      </c>
      <c r="M1059" s="2">
        <f t="shared" ca="1" si="118"/>
        <v>12007.8735519375</v>
      </c>
      <c r="N1059" s="2">
        <f t="shared" ca="1" si="115"/>
        <v>12007.8735519375</v>
      </c>
      <c r="O1059" s="2">
        <f t="shared" ca="1" si="116"/>
        <v>24015.747103875001</v>
      </c>
      <c r="P1059" s="2">
        <f t="shared" ca="1" si="113"/>
        <v>0</v>
      </c>
      <c r="Q1059" s="2">
        <f t="shared" ca="1" si="114"/>
        <v>0</v>
      </c>
      <c r="R1059" s="2">
        <f t="shared" ca="1" si="117"/>
        <v>0</v>
      </c>
      <c r="S1059" s="21"/>
      <c r="T1059" s="21"/>
    </row>
    <row r="1060" spans="7:20">
      <c r="G1060" s="146">
        <v>1054</v>
      </c>
      <c r="H1060" s="28">
        <f>ROUND('Consumo Real CadÚnico - MAI2018'!P1060,0)</f>
        <v>0</v>
      </c>
      <c r="I1060" s="28">
        <f>ROUND('Consumo Real CadÚnico - MAI2018'!N1060,0)</f>
        <v>0</v>
      </c>
      <c r="J1060" s="146">
        <v>100</v>
      </c>
      <c r="K1060" s="114">
        <v>0</v>
      </c>
      <c r="L1060" s="2">
        <f t="shared" si="112"/>
        <v>11.708730515625</v>
      </c>
      <c r="M1060" s="2">
        <f t="shared" ca="1" si="118"/>
        <v>12019.582282453126</v>
      </c>
      <c r="N1060" s="2">
        <f t="shared" ca="1" si="115"/>
        <v>12019.582282453126</v>
      </c>
      <c r="O1060" s="2">
        <f t="shared" ca="1" si="116"/>
        <v>24039.164564906252</v>
      </c>
      <c r="P1060" s="2">
        <f t="shared" ca="1" si="113"/>
        <v>0</v>
      </c>
      <c r="Q1060" s="2">
        <f t="shared" ca="1" si="114"/>
        <v>0</v>
      </c>
      <c r="R1060" s="2">
        <f t="shared" ca="1" si="117"/>
        <v>0</v>
      </c>
      <c r="S1060" s="21"/>
      <c r="T1060" s="21"/>
    </row>
    <row r="1061" spans="7:20">
      <c r="G1061" s="146">
        <v>1055</v>
      </c>
      <c r="H1061" s="28">
        <f>ROUND('Consumo Real CadÚnico - MAI2018'!P1061,0)</f>
        <v>0</v>
      </c>
      <c r="I1061" s="28">
        <f>ROUND('Consumo Real CadÚnico - MAI2018'!N1061,0)</f>
        <v>0</v>
      </c>
      <c r="J1061" s="146">
        <v>100</v>
      </c>
      <c r="K1061" s="114">
        <v>0</v>
      </c>
      <c r="L1061" s="2">
        <f t="shared" si="112"/>
        <v>11.708730515625</v>
      </c>
      <c r="M1061" s="2">
        <f t="shared" ca="1" si="118"/>
        <v>12031.29101296875</v>
      </c>
      <c r="N1061" s="2">
        <f t="shared" ca="1" si="115"/>
        <v>12031.29101296875</v>
      </c>
      <c r="O1061" s="2">
        <f t="shared" ca="1" si="116"/>
        <v>24062.5820259375</v>
      </c>
      <c r="P1061" s="2">
        <f t="shared" ca="1" si="113"/>
        <v>0</v>
      </c>
      <c r="Q1061" s="2">
        <f t="shared" ca="1" si="114"/>
        <v>0</v>
      </c>
      <c r="R1061" s="2">
        <f t="shared" ca="1" si="117"/>
        <v>0</v>
      </c>
      <c r="S1061" s="21"/>
      <c r="T1061" s="21"/>
    </row>
    <row r="1062" spans="7:20">
      <c r="G1062" s="146">
        <v>1056</v>
      </c>
      <c r="H1062" s="28">
        <f>ROUND('Consumo Real CadÚnico - MAI2018'!P1062,0)</f>
        <v>0</v>
      </c>
      <c r="I1062" s="28">
        <f>ROUND('Consumo Real CadÚnico - MAI2018'!N1062,0)</f>
        <v>0</v>
      </c>
      <c r="J1062" s="146">
        <v>100</v>
      </c>
      <c r="K1062" s="114">
        <v>0</v>
      </c>
      <c r="L1062" s="2">
        <f t="shared" si="112"/>
        <v>11.708730515625</v>
      </c>
      <c r="M1062" s="2">
        <f t="shared" ca="1" si="118"/>
        <v>12042.999743484375</v>
      </c>
      <c r="N1062" s="2">
        <f t="shared" ca="1" si="115"/>
        <v>12042.999743484375</v>
      </c>
      <c r="O1062" s="2">
        <f t="shared" ca="1" si="116"/>
        <v>24085.999486968751</v>
      </c>
      <c r="P1062" s="2">
        <f t="shared" ca="1" si="113"/>
        <v>0</v>
      </c>
      <c r="Q1062" s="2">
        <f t="shared" ca="1" si="114"/>
        <v>0</v>
      </c>
      <c r="R1062" s="2">
        <f t="shared" ca="1" si="117"/>
        <v>0</v>
      </c>
      <c r="S1062" s="21"/>
      <c r="T1062" s="21"/>
    </row>
    <row r="1063" spans="7:20">
      <c r="G1063" s="146">
        <v>1057</v>
      </c>
      <c r="H1063" s="28">
        <f>ROUND('Consumo Real CadÚnico - MAI2018'!P1063,0)</f>
        <v>0</v>
      </c>
      <c r="I1063" s="28">
        <f>ROUND('Consumo Real CadÚnico - MAI2018'!N1063,0)</f>
        <v>0</v>
      </c>
      <c r="J1063" s="146">
        <v>100</v>
      </c>
      <c r="K1063" s="114">
        <v>0</v>
      </c>
      <c r="L1063" s="2">
        <f t="shared" si="112"/>
        <v>11.708730515625</v>
      </c>
      <c r="M1063" s="2">
        <f t="shared" ca="1" si="118"/>
        <v>12054.708474000001</v>
      </c>
      <c r="N1063" s="2">
        <f t="shared" ca="1" si="115"/>
        <v>12054.708474000001</v>
      </c>
      <c r="O1063" s="2">
        <f t="shared" ca="1" si="116"/>
        <v>24109.416948000002</v>
      </c>
      <c r="P1063" s="2">
        <f t="shared" ca="1" si="113"/>
        <v>0</v>
      </c>
      <c r="Q1063" s="2">
        <f t="shared" ca="1" si="114"/>
        <v>0</v>
      </c>
      <c r="R1063" s="2">
        <f t="shared" ca="1" si="117"/>
        <v>0</v>
      </c>
      <c r="S1063" s="21"/>
      <c r="T1063" s="21"/>
    </row>
    <row r="1064" spans="7:20">
      <c r="G1064" s="146">
        <v>1058</v>
      </c>
      <c r="H1064" s="28">
        <f>ROUND('Consumo Real CadÚnico - MAI2018'!P1064,0)</f>
        <v>0</v>
      </c>
      <c r="I1064" s="28">
        <f>ROUND('Consumo Real CadÚnico - MAI2018'!N1064,0)</f>
        <v>0</v>
      </c>
      <c r="J1064" s="146">
        <v>100</v>
      </c>
      <c r="K1064" s="114">
        <v>0</v>
      </c>
      <c r="L1064" s="2">
        <f t="shared" ref="L1064:L1077" si="119">_xlfn.IFS(AND(G1064&gt;=$B$6,G1064&lt;$B$7),$D$6,AND(G1064&gt;=$B$7,G1064&lt;$B$8),$D$7,AND(G1064&gt;=$B$8,G1064&lt;$B$9),$D$8,AND(G1064&gt;=$B$9,G1064&lt;$B$10),$D$9,AND(G1064&gt;=$B$10,G1064&lt;$B$11),$D$10,AND(G1064&gt;=$B$11,G1064&lt;$B$12),$D$11,AND(G1064&gt;=$B$12,G1064&lt;$B$13),$D$12)</f>
        <v>11.708730515625</v>
      </c>
      <c r="M1064" s="2">
        <f t="shared" ca="1" si="118"/>
        <v>12066.417204515625</v>
      </c>
      <c r="N1064" s="2">
        <f t="shared" ca="1" si="115"/>
        <v>12066.417204515625</v>
      </c>
      <c r="O1064" s="2">
        <f t="shared" ca="1" si="116"/>
        <v>24132.834409031249</v>
      </c>
      <c r="P1064" s="2">
        <f t="shared" ca="1" si="113"/>
        <v>0</v>
      </c>
      <c r="Q1064" s="2">
        <f t="shared" ca="1" si="114"/>
        <v>0</v>
      </c>
      <c r="R1064" s="2">
        <f t="shared" ca="1" si="117"/>
        <v>0</v>
      </c>
      <c r="S1064" s="21"/>
      <c r="T1064" s="21"/>
    </row>
    <row r="1065" spans="7:20">
      <c r="G1065" s="146">
        <v>1059</v>
      </c>
      <c r="H1065" s="28">
        <f>ROUND('Consumo Real CadÚnico - MAI2018'!P1065,0)</f>
        <v>0</v>
      </c>
      <c r="I1065" s="28">
        <f>ROUND('Consumo Real CadÚnico - MAI2018'!N1065,0)</f>
        <v>0</v>
      </c>
      <c r="J1065" s="146">
        <v>100</v>
      </c>
      <c r="K1065" s="114">
        <v>0</v>
      </c>
      <c r="L1065" s="2">
        <f t="shared" si="119"/>
        <v>11.708730515625</v>
      </c>
      <c r="M1065" s="2">
        <f t="shared" ca="1" si="118"/>
        <v>12078.12593503125</v>
      </c>
      <c r="N1065" s="2">
        <f t="shared" ca="1" si="115"/>
        <v>12078.12593503125</v>
      </c>
      <c r="O1065" s="2">
        <f t="shared" ca="1" si="116"/>
        <v>24156.251870062501</v>
      </c>
      <c r="P1065" s="2">
        <f t="shared" ca="1" si="113"/>
        <v>0</v>
      </c>
      <c r="Q1065" s="2">
        <f t="shared" ca="1" si="114"/>
        <v>0</v>
      </c>
      <c r="R1065" s="2">
        <f t="shared" ca="1" si="117"/>
        <v>0</v>
      </c>
      <c r="S1065" s="21"/>
      <c r="T1065" s="21"/>
    </row>
    <row r="1066" spans="7:20">
      <c r="G1066" s="146">
        <v>1060</v>
      </c>
      <c r="H1066" s="28">
        <f>ROUND('Consumo Real CadÚnico - MAI2018'!P1066,0)</f>
        <v>0</v>
      </c>
      <c r="I1066" s="28">
        <f>ROUND('Consumo Real CadÚnico - MAI2018'!N1066,0)</f>
        <v>0</v>
      </c>
      <c r="J1066" s="146">
        <v>100</v>
      </c>
      <c r="K1066" s="114">
        <v>0</v>
      </c>
      <c r="L1066" s="2">
        <f t="shared" si="119"/>
        <v>11.708730515625</v>
      </c>
      <c r="M1066" s="2">
        <f t="shared" ca="1" si="118"/>
        <v>12089.834665546876</v>
      </c>
      <c r="N1066" s="2">
        <f t="shared" ca="1" si="115"/>
        <v>12089.834665546876</v>
      </c>
      <c r="O1066" s="2">
        <f t="shared" ca="1" si="116"/>
        <v>24179.669331093752</v>
      </c>
      <c r="P1066" s="2">
        <f t="shared" ca="1" si="113"/>
        <v>0</v>
      </c>
      <c r="Q1066" s="2">
        <f t="shared" ca="1" si="114"/>
        <v>0</v>
      </c>
      <c r="R1066" s="2">
        <f t="shared" ca="1" si="117"/>
        <v>0</v>
      </c>
      <c r="S1066" s="21"/>
      <c r="T1066" s="21"/>
    </row>
    <row r="1067" spans="7:20">
      <c r="G1067" s="146">
        <v>1061</v>
      </c>
      <c r="H1067" s="28">
        <f>ROUND('Consumo Real CadÚnico - MAI2018'!P1067,0)</f>
        <v>0</v>
      </c>
      <c r="I1067" s="28">
        <f>ROUND('Consumo Real CadÚnico - MAI2018'!N1067,0)</f>
        <v>0</v>
      </c>
      <c r="J1067" s="146">
        <v>100</v>
      </c>
      <c r="K1067" s="114">
        <v>0</v>
      </c>
      <c r="L1067" s="2">
        <f t="shared" si="119"/>
        <v>11.708730515625</v>
      </c>
      <c r="M1067" s="2">
        <f t="shared" ca="1" si="118"/>
        <v>12101.543396062501</v>
      </c>
      <c r="N1067" s="2">
        <f t="shared" ca="1" si="115"/>
        <v>12101.543396062501</v>
      </c>
      <c r="O1067" s="2">
        <f t="shared" ca="1" si="116"/>
        <v>24203.086792125003</v>
      </c>
      <c r="P1067" s="2">
        <f t="shared" ca="1" si="113"/>
        <v>0</v>
      </c>
      <c r="Q1067" s="2">
        <f t="shared" ca="1" si="114"/>
        <v>0</v>
      </c>
      <c r="R1067" s="2">
        <f t="shared" ca="1" si="117"/>
        <v>0</v>
      </c>
      <c r="S1067" s="21"/>
      <c r="T1067" s="21"/>
    </row>
    <row r="1068" spans="7:20">
      <c r="G1068" s="146">
        <v>1062</v>
      </c>
      <c r="H1068" s="28">
        <f>ROUND('Consumo Real CadÚnico - MAI2018'!P1068,0)</f>
        <v>0</v>
      </c>
      <c r="I1068" s="28">
        <f>ROUND('Consumo Real CadÚnico - MAI2018'!N1068,0)</f>
        <v>0</v>
      </c>
      <c r="J1068" s="146">
        <v>100</v>
      </c>
      <c r="K1068" s="114">
        <v>0</v>
      </c>
      <c r="L1068" s="2">
        <f t="shared" si="119"/>
        <v>11.708730515625</v>
      </c>
      <c r="M1068" s="2">
        <f t="shared" ca="1" si="118"/>
        <v>12113.252126578125</v>
      </c>
      <c r="N1068" s="2">
        <f t="shared" ca="1" si="115"/>
        <v>12113.252126578125</v>
      </c>
      <c r="O1068" s="2">
        <f t="shared" ca="1" si="116"/>
        <v>24226.50425315625</v>
      </c>
      <c r="P1068" s="2">
        <f t="shared" ca="1" si="113"/>
        <v>0</v>
      </c>
      <c r="Q1068" s="2">
        <f t="shared" ca="1" si="114"/>
        <v>0</v>
      </c>
      <c r="R1068" s="2">
        <f t="shared" ca="1" si="117"/>
        <v>0</v>
      </c>
      <c r="S1068" s="21"/>
      <c r="T1068" s="21"/>
    </row>
    <row r="1069" spans="7:20">
      <c r="G1069" s="146">
        <v>1063</v>
      </c>
      <c r="H1069" s="28">
        <f>ROUND('Consumo Real CadÚnico - MAI2018'!P1069,0)</f>
        <v>0</v>
      </c>
      <c r="I1069" s="28">
        <f>ROUND('Consumo Real CadÚnico - MAI2018'!N1069,0)</f>
        <v>0</v>
      </c>
      <c r="J1069" s="146">
        <v>100</v>
      </c>
      <c r="K1069" s="114">
        <v>0</v>
      </c>
      <c r="L1069" s="2">
        <f t="shared" si="119"/>
        <v>11.708730515625</v>
      </c>
      <c r="M1069" s="2">
        <f t="shared" ca="1" si="118"/>
        <v>12124.960857093751</v>
      </c>
      <c r="N1069" s="2">
        <f t="shared" ca="1" si="115"/>
        <v>12124.960857093751</v>
      </c>
      <c r="O1069" s="2">
        <f t="shared" ca="1" si="116"/>
        <v>24249.921714187501</v>
      </c>
      <c r="P1069" s="2">
        <f t="shared" ca="1" si="113"/>
        <v>0</v>
      </c>
      <c r="Q1069" s="2">
        <f t="shared" ca="1" si="114"/>
        <v>0</v>
      </c>
      <c r="R1069" s="2">
        <f t="shared" ca="1" si="117"/>
        <v>0</v>
      </c>
      <c r="S1069" s="21"/>
      <c r="T1069" s="21"/>
    </row>
    <row r="1070" spans="7:20">
      <c r="G1070" s="146">
        <v>1064</v>
      </c>
      <c r="H1070" s="28">
        <f>ROUND('Consumo Real CadÚnico - MAI2018'!P1070,0)</f>
        <v>0</v>
      </c>
      <c r="I1070" s="28">
        <f>ROUND('Consumo Real CadÚnico - MAI2018'!N1070,0)</f>
        <v>0</v>
      </c>
      <c r="J1070" s="146">
        <v>100</v>
      </c>
      <c r="K1070" s="114">
        <v>0</v>
      </c>
      <c r="L1070" s="2">
        <f t="shared" si="119"/>
        <v>11.708730515625</v>
      </c>
      <c r="M1070" s="2">
        <f t="shared" ca="1" si="118"/>
        <v>12136.669587609376</v>
      </c>
      <c r="N1070" s="2">
        <f t="shared" ca="1" si="115"/>
        <v>12136.669587609376</v>
      </c>
      <c r="O1070" s="2">
        <f t="shared" ca="1" si="116"/>
        <v>24273.339175218753</v>
      </c>
      <c r="P1070" s="2">
        <f t="shared" ca="1" si="113"/>
        <v>0</v>
      </c>
      <c r="Q1070" s="2">
        <f t="shared" ca="1" si="114"/>
        <v>0</v>
      </c>
      <c r="R1070" s="2">
        <f t="shared" ca="1" si="117"/>
        <v>0</v>
      </c>
      <c r="S1070" s="21"/>
      <c r="T1070" s="21"/>
    </row>
    <row r="1071" spans="7:20">
      <c r="G1071" s="146">
        <v>1065</v>
      </c>
      <c r="H1071" s="28">
        <f>ROUND('Consumo Real CadÚnico - MAI2018'!P1071,0)</f>
        <v>0</v>
      </c>
      <c r="I1071" s="28">
        <f>ROUND('Consumo Real CadÚnico - MAI2018'!N1071,0)</f>
        <v>0</v>
      </c>
      <c r="J1071" s="146">
        <v>100</v>
      </c>
      <c r="K1071" s="114">
        <v>0</v>
      </c>
      <c r="L1071" s="2">
        <f t="shared" si="119"/>
        <v>11.708730515625</v>
      </c>
      <c r="M1071" s="2">
        <f t="shared" ca="1" si="118"/>
        <v>12148.378318125</v>
      </c>
      <c r="N1071" s="2">
        <f t="shared" ca="1" si="115"/>
        <v>12148.378318125</v>
      </c>
      <c r="O1071" s="2">
        <f t="shared" ca="1" si="116"/>
        <v>24296.75663625</v>
      </c>
      <c r="P1071" s="2">
        <f t="shared" ca="1" si="113"/>
        <v>0</v>
      </c>
      <c r="Q1071" s="2">
        <f t="shared" ca="1" si="114"/>
        <v>0</v>
      </c>
      <c r="R1071" s="2">
        <f t="shared" ca="1" si="117"/>
        <v>0</v>
      </c>
      <c r="S1071" s="21"/>
      <c r="T1071" s="21"/>
    </row>
    <row r="1072" spans="7:20">
      <c r="G1072" s="146">
        <v>1066</v>
      </c>
      <c r="H1072" s="28">
        <f>ROUND('Consumo Real CadÚnico - MAI2018'!P1072,0)</f>
        <v>0</v>
      </c>
      <c r="I1072" s="28">
        <f>ROUND('Consumo Real CadÚnico - MAI2018'!N1072,0)</f>
        <v>0</v>
      </c>
      <c r="J1072" s="146">
        <v>100</v>
      </c>
      <c r="K1072" s="114">
        <v>0</v>
      </c>
      <c r="L1072" s="2">
        <f t="shared" si="119"/>
        <v>11.708730515625</v>
      </c>
      <c r="M1072" s="2">
        <f t="shared" ca="1" si="118"/>
        <v>12160.087048640626</v>
      </c>
      <c r="N1072" s="2">
        <f t="shared" ca="1" si="115"/>
        <v>12160.087048640626</v>
      </c>
      <c r="O1072" s="2">
        <f t="shared" ca="1" si="116"/>
        <v>24320.174097281251</v>
      </c>
      <c r="P1072" s="2">
        <f t="shared" ca="1" si="113"/>
        <v>0</v>
      </c>
      <c r="Q1072" s="2">
        <f t="shared" ca="1" si="114"/>
        <v>0</v>
      </c>
      <c r="R1072" s="2">
        <f t="shared" ca="1" si="117"/>
        <v>0</v>
      </c>
      <c r="S1072" s="21"/>
      <c r="T1072" s="21"/>
    </row>
    <row r="1073" spans="5:20">
      <c r="G1073" s="146">
        <v>1067</v>
      </c>
      <c r="H1073" s="28">
        <f>ROUND('Consumo Real CadÚnico - MAI2018'!P1073,0)</f>
        <v>0</v>
      </c>
      <c r="I1073" s="28">
        <f>ROUND('Consumo Real CadÚnico - MAI2018'!N1073,0)</f>
        <v>0</v>
      </c>
      <c r="J1073" s="146">
        <v>100</v>
      </c>
      <c r="K1073" s="114">
        <v>0</v>
      </c>
      <c r="L1073" s="2">
        <f t="shared" si="119"/>
        <v>11.708730515625</v>
      </c>
      <c r="M1073" s="2">
        <f t="shared" ca="1" si="118"/>
        <v>12171.795779156251</v>
      </c>
      <c r="N1073" s="2">
        <f t="shared" ca="1" si="115"/>
        <v>12171.795779156251</v>
      </c>
      <c r="O1073" s="2">
        <f t="shared" ca="1" si="116"/>
        <v>24343.591558312502</v>
      </c>
      <c r="P1073" s="2">
        <f t="shared" ca="1" si="113"/>
        <v>0</v>
      </c>
      <c r="Q1073" s="2">
        <f t="shared" ca="1" si="114"/>
        <v>0</v>
      </c>
      <c r="R1073" s="2">
        <f t="shared" ca="1" si="117"/>
        <v>0</v>
      </c>
      <c r="S1073" s="21"/>
      <c r="T1073" s="21"/>
    </row>
    <row r="1074" spans="5:20">
      <c r="G1074" s="146">
        <v>1068</v>
      </c>
      <c r="H1074" s="28">
        <f>ROUND('Consumo Real CadÚnico - MAI2018'!P1074,0)</f>
        <v>0</v>
      </c>
      <c r="I1074" s="28">
        <f>ROUND('Consumo Real CadÚnico - MAI2018'!N1074,0)</f>
        <v>0</v>
      </c>
      <c r="J1074" s="146">
        <v>100</v>
      </c>
      <c r="K1074" s="114">
        <v>0</v>
      </c>
      <c r="L1074" s="2">
        <f t="shared" si="119"/>
        <v>11.708730515625</v>
      </c>
      <c r="M1074" s="2">
        <f t="shared" ca="1" si="118"/>
        <v>12183.504509671875</v>
      </c>
      <c r="N1074" s="2">
        <f t="shared" ca="1" si="115"/>
        <v>12183.504509671875</v>
      </c>
      <c r="O1074" s="2">
        <f t="shared" ca="1" si="116"/>
        <v>24367.00901934375</v>
      </c>
      <c r="P1074" s="2">
        <f t="shared" ca="1" si="113"/>
        <v>0</v>
      </c>
      <c r="Q1074" s="2">
        <f t="shared" ca="1" si="114"/>
        <v>0</v>
      </c>
      <c r="R1074" s="2">
        <f t="shared" ca="1" si="117"/>
        <v>0</v>
      </c>
      <c r="S1074" s="21"/>
      <c r="T1074" s="21"/>
    </row>
    <row r="1075" spans="5:20">
      <c r="G1075" s="146">
        <v>1069</v>
      </c>
      <c r="H1075" s="28">
        <f>ROUND('Consumo Real CadÚnico - MAI2018'!P1075,0)</f>
        <v>0</v>
      </c>
      <c r="I1075" s="28">
        <f>ROUND('Consumo Real CadÚnico - MAI2018'!N1075,0)</f>
        <v>0</v>
      </c>
      <c r="J1075" s="146">
        <v>100</v>
      </c>
      <c r="K1075" s="114">
        <v>0</v>
      </c>
      <c r="L1075" s="2">
        <f t="shared" si="119"/>
        <v>11.708730515625</v>
      </c>
      <c r="M1075" s="2">
        <f t="shared" ca="1" si="118"/>
        <v>12195.213240187501</v>
      </c>
      <c r="N1075" s="2">
        <f t="shared" ca="1" si="115"/>
        <v>12195.213240187501</v>
      </c>
      <c r="O1075" s="2">
        <f t="shared" ca="1" si="116"/>
        <v>24390.426480375001</v>
      </c>
      <c r="P1075" s="2">
        <f t="shared" ca="1" si="113"/>
        <v>0</v>
      </c>
      <c r="Q1075" s="2">
        <f t="shared" ca="1" si="114"/>
        <v>0</v>
      </c>
      <c r="R1075" s="2">
        <f t="shared" ca="1" si="117"/>
        <v>0</v>
      </c>
      <c r="S1075" s="21"/>
      <c r="T1075" s="21"/>
    </row>
    <row r="1076" spans="5:20">
      <c r="G1076" s="146">
        <v>1070</v>
      </c>
      <c r="H1076" s="28">
        <f>ROUND('Consumo Real CadÚnico - MAI2018'!P1076,0)</f>
        <v>0</v>
      </c>
      <c r="I1076" s="28">
        <f>ROUND('Consumo Real CadÚnico - MAI2018'!N1076,0)</f>
        <v>0</v>
      </c>
      <c r="J1076" s="146">
        <v>100</v>
      </c>
      <c r="K1076" s="114">
        <v>0</v>
      </c>
      <c r="L1076" s="2">
        <f t="shared" si="119"/>
        <v>11.708730515625</v>
      </c>
      <c r="M1076" s="2">
        <f t="shared" ca="1" si="118"/>
        <v>12206.921970703126</v>
      </c>
      <c r="N1076" s="2">
        <f t="shared" ca="1" si="115"/>
        <v>12206.921970703126</v>
      </c>
      <c r="O1076" s="2">
        <f t="shared" ca="1" si="116"/>
        <v>24413.843941406252</v>
      </c>
      <c r="P1076" s="2">
        <f t="shared" ca="1" si="113"/>
        <v>0</v>
      </c>
      <c r="Q1076" s="2">
        <f t="shared" ca="1" si="114"/>
        <v>0</v>
      </c>
      <c r="R1076" s="2">
        <f t="shared" ca="1" si="117"/>
        <v>0</v>
      </c>
      <c r="S1076" s="21"/>
      <c r="T1076" s="21"/>
    </row>
    <row r="1077" spans="5:20">
      <c r="G1077" s="146">
        <v>1071</v>
      </c>
      <c r="H1077" s="28">
        <f>ROUND('Consumo Real CadÚnico - MAI2018'!P1077,0)</f>
        <v>0</v>
      </c>
      <c r="I1077" s="28">
        <f>ROUND('Consumo Real CadÚnico - MAI2018'!N1077,0)</f>
        <v>0</v>
      </c>
      <c r="J1077" s="146">
        <v>100</v>
      </c>
      <c r="K1077" s="114">
        <v>0</v>
      </c>
      <c r="L1077" s="2">
        <f t="shared" si="119"/>
        <v>11.708730515625</v>
      </c>
      <c r="M1077" s="2">
        <f t="shared" ca="1" si="118"/>
        <v>12218.63070121875</v>
      </c>
      <c r="N1077" s="2">
        <f t="shared" ca="1" si="115"/>
        <v>12218.63070121875</v>
      </c>
      <c r="O1077" s="2">
        <f t="shared" ca="1" si="116"/>
        <v>24437.2614024375</v>
      </c>
      <c r="P1077" s="2">
        <f t="shared" ca="1" si="113"/>
        <v>0</v>
      </c>
      <c r="Q1077" s="2">
        <f t="shared" ca="1" si="114"/>
        <v>0</v>
      </c>
      <c r="R1077" s="2">
        <f t="shared" ca="1" si="117"/>
        <v>0</v>
      </c>
      <c r="S1077" s="21"/>
      <c r="T1077" s="21"/>
    </row>
    <row r="1078" spans="5:20">
      <c r="G1078" s="146">
        <v>1072</v>
      </c>
      <c r="H1078" s="28">
        <f>ROUND('Consumo Real CadÚnico - MAI2018'!P1078,0)</f>
        <v>0</v>
      </c>
      <c r="I1078" s="28">
        <f>ROUND('Consumo Real CadÚnico - MAI2018'!N1078,0)</f>
        <v>0</v>
      </c>
      <c r="J1078" s="146">
        <v>100</v>
      </c>
      <c r="K1078" s="114">
        <v>0</v>
      </c>
      <c r="L1078" s="2">
        <f>_xlfn.IFS(AND(G1078&gt;=$B$6,G1078&lt;$B$7),$D$6,AND(G1078&gt;=$B$7,G1078&lt;$B$8),$D$7,AND(G1078&gt;=$B$8,G1078&lt;$B$9),$D$8,AND(G1078&gt;=$B$9,G1078&lt;$B$10),$D$9,AND(G1078&gt;=$B$10,G1078&lt;$B$11),$D$10,AND(G1078&gt;=$B$11,G1078&lt;$B$12),$D$11,AND(G1078&gt;=$B$12,G1078&lt;$B$13),$D$12)</f>
        <v>11.708730515625</v>
      </c>
      <c r="M1078" s="2">
        <f t="shared" ca="1" si="118"/>
        <v>12230.339431734375</v>
      </c>
      <c r="N1078" s="2">
        <f t="shared" ca="1" si="115"/>
        <v>12230.339431734375</v>
      </c>
      <c r="O1078" s="2">
        <f t="shared" ca="1" si="116"/>
        <v>24460.678863468751</v>
      </c>
      <c r="P1078" s="2">
        <f t="shared" ca="1" si="113"/>
        <v>0</v>
      </c>
      <c r="Q1078" s="2">
        <f t="shared" ca="1" si="114"/>
        <v>0</v>
      </c>
      <c r="R1078" s="2">
        <f t="shared" ca="1" si="117"/>
        <v>0</v>
      </c>
      <c r="S1078" s="21"/>
      <c r="T1078" s="21"/>
    </row>
    <row r="1079" spans="5:20">
      <c r="G1079" s="146">
        <v>1073</v>
      </c>
      <c r="H1079" s="28">
        <f>ROUND('Consumo Real CadÚnico - MAI2018'!P1079,0)</f>
        <v>0</v>
      </c>
      <c r="I1079" s="28">
        <f>ROUND('Consumo Real CadÚnico - MAI2018'!N1079,0)</f>
        <v>0</v>
      </c>
      <c r="J1079" s="146">
        <v>100</v>
      </c>
      <c r="K1079" s="114">
        <v>0</v>
      </c>
      <c r="L1079" s="2">
        <f>_xlfn.IFS(AND(G1079&gt;=$B$6,G1079&lt;$B$7),$D$6,AND(G1079&gt;=$B$7,G1079&lt;$B$8),$D$7,AND(G1079&gt;=$B$8,G1079&lt;$B$9),$D$8,AND(G1079&gt;=$B$9,G1079&lt;$B$10),$D$9,AND(G1079&gt;=$B$10,G1079&lt;$B$11),$D$10,AND(G1079&gt;=$B$11,G1079&lt;$B$12),$D$11,AND(G1079&gt;=$B$12,G1079&lt;$B$13),$D$12)</f>
        <v>11.708730515625</v>
      </c>
      <c r="M1079" s="2">
        <f t="shared" ca="1" si="118"/>
        <v>12242.048162250001</v>
      </c>
      <c r="N1079" s="2">
        <f t="shared" ca="1" si="115"/>
        <v>12242.048162250001</v>
      </c>
      <c r="O1079" s="2">
        <f t="shared" ca="1" si="116"/>
        <v>24484.096324500002</v>
      </c>
      <c r="P1079" s="2">
        <f t="shared" ca="1" si="113"/>
        <v>0</v>
      </c>
      <c r="Q1079" s="2">
        <f t="shared" ca="1" si="114"/>
        <v>0</v>
      </c>
      <c r="R1079" s="2">
        <f t="shared" ca="1" si="117"/>
        <v>0</v>
      </c>
      <c r="S1079" s="21"/>
      <c r="T1079" s="21"/>
    </row>
    <row r="1080" spans="5:20">
      <c r="E1080" s="1"/>
      <c r="G1080" s="147" t="s">
        <v>65</v>
      </c>
      <c r="H1080" s="94">
        <f>SUM(H6:H1079)</f>
        <v>50773</v>
      </c>
      <c r="I1080" s="94">
        <f>SUM(I6:I1079)</f>
        <v>516042</v>
      </c>
      <c r="J1080" s="26">
        <f>AVERAGE(J58:J1079)/100</f>
        <v>1</v>
      </c>
      <c r="K1080" s="27">
        <f>K1079</f>
        <v>0</v>
      </c>
      <c r="L1080" s="27">
        <f>AVERAGE(L6:L1079)</f>
        <v>11.398555085893943</v>
      </c>
      <c r="M1080" s="27">
        <f ca="1">SUM(M6:M1079)</f>
        <v>6407625.8964846553</v>
      </c>
      <c r="N1080" s="27">
        <f t="shared" ref="N1080:R1080" ca="1" si="120">SUM(N6:N1079)</f>
        <v>6407625.8964846553</v>
      </c>
      <c r="O1080" s="27">
        <f t="shared" ca="1" si="120"/>
        <v>12815251.792969311</v>
      </c>
      <c r="P1080" s="27">
        <f t="shared" ca="1" si="120"/>
        <v>1238296.869571266</v>
      </c>
      <c r="Q1080" s="27">
        <f ca="1">SUM(Q6:Q1079)</f>
        <v>1238296.869571266</v>
      </c>
      <c r="R1080" s="27">
        <f t="shared" ca="1" si="120"/>
        <v>2476593.739142532</v>
      </c>
      <c r="S1080" s="4"/>
    </row>
    <row r="1081" spans="5:20">
      <c r="H1081" s="28"/>
      <c r="I1081" s="28"/>
      <c r="S1081" s="4"/>
    </row>
    <row r="1082" spans="5:20">
      <c r="H1082" s="28"/>
      <c r="I1082" s="28"/>
      <c r="S1082" s="4"/>
    </row>
    <row r="1083" spans="5:20">
      <c r="H1083" s="28"/>
      <c r="I1083" s="28"/>
      <c r="S1083" s="4"/>
    </row>
    <row r="1084" spans="5:20">
      <c r="H1084" s="28"/>
      <c r="I1084" s="28"/>
      <c r="S1084" s="4"/>
    </row>
    <row r="1085" spans="5:20">
      <c r="H1085" s="28"/>
      <c r="I1085" s="28"/>
      <c r="M1085" s="2"/>
      <c r="S1085" s="4"/>
    </row>
    <row r="1086" spans="5:20">
      <c r="H1086" s="28"/>
      <c r="I1086" s="28"/>
      <c r="M1086" s="2"/>
      <c r="S1086" s="4"/>
    </row>
    <row r="1087" spans="5:20">
      <c r="H1087" s="28"/>
      <c r="I1087" s="28"/>
    </row>
    <row r="1088" spans="5:20">
      <c r="H1088" s="28"/>
      <c r="I1088" s="28"/>
      <c r="K1088" s="2"/>
      <c r="M1088" s="2"/>
      <c r="N1088" s="2"/>
      <c r="O1088" s="2"/>
      <c r="P1088" s="2"/>
      <c r="Q1088" s="2"/>
      <c r="R1088" s="2"/>
    </row>
    <row r="1089" spans="8:9">
      <c r="H1089" s="28"/>
      <c r="I1089" s="28"/>
    </row>
    <row r="1090" spans="8:9">
      <c r="H1090" s="28"/>
      <c r="I1090" s="28"/>
    </row>
    <row r="1091" spans="8:9">
      <c r="H1091" s="28"/>
      <c r="I1091" s="28"/>
    </row>
    <row r="1092" spans="8:9">
      <c r="H1092" s="28"/>
      <c r="I1092" s="28"/>
    </row>
    <row r="1093" spans="8:9">
      <c r="H1093" s="28"/>
      <c r="I1093" s="28"/>
    </row>
    <row r="1094" spans="8:9">
      <c r="H1094" s="28"/>
      <c r="I1094" s="28"/>
    </row>
    <row r="1095" spans="8:9">
      <c r="H1095" s="28"/>
      <c r="I1095" s="28"/>
    </row>
    <row r="1096" spans="8:9">
      <c r="H1096" s="28"/>
      <c r="I1096" s="28"/>
    </row>
    <row r="1097" spans="8:9">
      <c r="H1097" s="28"/>
      <c r="I1097" s="28"/>
    </row>
    <row r="1098" spans="8:9">
      <c r="H1098" s="28"/>
      <c r="I1098" s="28"/>
    </row>
    <row r="1099" spans="8:9">
      <c r="H1099" s="28"/>
      <c r="I1099" s="28"/>
    </row>
    <row r="1100" spans="8:9">
      <c r="H1100" s="28"/>
      <c r="I1100" s="28"/>
    </row>
    <row r="1101" spans="8:9">
      <c r="H1101" s="28"/>
      <c r="I1101" s="28"/>
    </row>
    <row r="1102" spans="8:9">
      <c r="H1102" s="28"/>
      <c r="I1102" s="28"/>
    </row>
    <row r="1103" spans="8:9">
      <c r="H1103" s="28"/>
      <c r="I1103" s="28"/>
    </row>
    <row r="1104" spans="8:9">
      <c r="H1104" s="28"/>
      <c r="I1104" s="28"/>
    </row>
    <row r="1105" spans="8:9">
      <c r="H1105" s="28"/>
      <c r="I1105" s="28"/>
    </row>
    <row r="1106" spans="8:9">
      <c r="H1106" s="28"/>
      <c r="I1106" s="28"/>
    </row>
    <row r="1107" spans="8:9">
      <c r="H1107" s="28"/>
      <c r="I1107" s="28"/>
    </row>
    <row r="1108" spans="8:9">
      <c r="H1108" s="28"/>
      <c r="I1108" s="28"/>
    </row>
    <row r="1109" spans="8:9">
      <c r="H1109" s="28"/>
      <c r="I1109" s="28"/>
    </row>
    <row r="1110" spans="8:9">
      <c r="H1110" s="28"/>
      <c r="I1110" s="28"/>
    </row>
    <row r="1111" spans="8:9">
      <c r="H1111" s="28"/>
      <c r="I1111" s="28"/>
    </row>
    <row r="1112" spans="8:9">
      <c r="H1112" s="28"/>
      <c r="I1112" s="28"/>
    </row>
    <row r="1113" spans="8:9">
      <c r="H1113" s="28"/>
      <c r="I1113" s="28"/>
    </row>
    <row r="1114" spans="8:9">
      <c r="H1114" s="28"/>
      <c r="I1114" s="28"/>
    </row>
    <row r="1115" spans="8:9">
      <c r="H1115" s="28"/>
      <c r="I1115" s="28"/>
    </row>
    <row r="1116" spans="8:9">
      <c r="H1116" s="28"/>
      <c r="I1116" s="28"/>
    </row>
    <row r="1117" spans="8:9">
      <c r="H1117" s="28"/>
      <c r="I1117" s="28"/>
    </row>
    <row r="1118" spans="8:9">
      <c r="H1118" s="28"/>
      <c r="I1118" s="28"/>
    </row>
    <row r="1119" spans="8:9">
      <c r="H1119" s="28"/>
      <c r="I1119" s="28"/>
    </row>
    <row r="1120" spans="8:9">
      <c r="H1120" s="28"/>
      <c r="I1120" s="28"/>
    </row>
    <row r="1121" spans="8:9">
      <c r="H1121" s="28"/>
      <c r="I1121" s="28"/>
    </row>
    <row r="1122" spans="8:9">
      <c r="H1122" s="28"/>
      <c r="I1122" s="28"/>
    </row>
    <row r="1123" spans="8:9">
      <c r="H1123" s="28"/>
      <c r="I1123" s="28"/>
    </row>
    <row r="1124" spans="8:9">
      <c r="H1124" s="28"/>
      <c r="I1124" s="28"/>
    </row>
    <row r="1125" spans="8:9">
      <c r="H1125" s="28"/>
      <c r="I1125" s="28"/>
    </row>
    <row r="1126" spans="8:9">
      <c r="H1126" s="28"/>
      <c r="I1126" s="28"/>
    </row>
    <row r="1127" spans="8:9">
      <c r="H1127" s="28"/>
      <c r="I1127" s="28"/>
    </row>
    <row r="1128" spans="8:9">
      <c r="H1128" s="28"/>
      <c r="I1128" s="28"/>
    </row>
    <row r="1129" spans="8:9">
      <c r="H1129" s="28"/>
      <c r="I1129" s="28"/>
    </row>
    <row r="1130" spans="8:9">
      <c r="H1130" s="28"/>
      <c r="I1130" s="28"/>
    </row>
    <row r="1131" spans="8:9">
      <c r="H1131" s="28"/>
      <c r="I1131" s="28"/>
    </row>
    <row r="1132" spans="8:9">
      <c r="H1132" s="28"/>
      <c r="I1132" s="28"/>
    </row>
    <row r="1133" spans="8:9">
      <c r="H1133" s="28"/>
      <c r="I1133" s="28"/>
    </row>
    <row r="1134" spans="8:9">
      <c r="H1134" s="28"/>
      <c r="I1134" s="28"/>
    </row>
    <row r="1135" spans="8:9">
      <c r="H1135" s="28"/>
      <c r="I1135" s="28"/>
    </row>
    <row r="1136" spans="8:9">
      <c r="H1136" s="28"/>
      <c r="I1136" s="28"/>
    </row>
    <row r="1137" spans="8:9">
      <c r="H1137" s="28"/>
      <c r="I1137" s="28"/>
    </row>
    <row r="1138" spans="8:9">
      <c r="H1138" s="28"/>
      <c r="I1138" s="28"/>
    </row>
    <row r="1139" spans="8:9">
      <c r="H1139" s="28"/>
      <c r="I1139" s="28"/>
    </row>
    <row r="1140" spans="8:9">
      <c r="H1140" s="28"/>
      <c r="I1140" s="28"/>
    </row>
    <row r="1141" spans="8:9">
      <c r="H1141" s="28"/>
      <c r="I1141" s="28"/>
    </row>
    <row r="1142" spans="8:9">
      <c r="H1142" s="28"/>
      <c r="I1142" s="28"/>
    </row>
    <row r="1143" spans="8:9">
      <c r="H1143" s="28"/>
      <c r="I1143" s="28"/>
    </row>
    <row r="1144" spans="8:9">
      <c r="H1144" s="28"/>
      <c r="I1144" s="28"/>
    </row>
    <row r="1145" spans="8:9">
      <c r="H1145" s="28"/>
      <c r="I1145" s="28"/>
    </row>
    <row r="1146" spans="8:9">
      <c r="H1146" s="28"/>
      <c r="I1146" s="28"/>
    </row>
    <row r="1147" spans="8:9">
      <c r="H1147" s="28"/>
      <c r="I1147" s="28"/>
    </row>
    <row r="1148" spans="8:9">
      <c r="H1148" s="28"/>
      <c r="I1148" s="28"/>
    </row>
    <row r="1149" spans="8:9">
      <c r="H1149" s="28"/>
      <c r="I1149" s="28"/>
    </row>
    <row r="1150" spans="8:9">
      <c r="H1150" s="28"/>
      <c r="I1150" s="28"/>
    </row>
    <row r="1151" spans="8:9">
      <c r="H1151" s="28"/>
      <c r="I1151" s="28"/>
    </row>
    <row r="1152" spans="8:9">
      <c r="H1152" s="28"/>
      <c r="I1152" s="28"/>
    </row>
    <row r="1153" spans="8:9">
      <c r="H1153" s="28"/>
      <c r="I1153" s="28"/>
    </row>
    <row r="1154" spans="8:9">
      <c r="H1154" s="28"/>
      <c r="I1154" s="28"/>
    </row>
    <row r="1155" spans="8:9">
      <c r="H1155" s="28"/>
      <c r="I1155" s="28"/>
    </row>
    <row r="1156" spans="8:9">
      <c r="H1156" s="28"/>
      <c r="I1156" s="28"/>
    </row>
    <row r="1157" spans="8:9">
      <c r="H1157" s="28"/>
      <c r="I1157" s="28"/>
    </row>
    <row r="1158" spans="8:9">
      <c r="H1158" s="28"/>
      <c r="I1158" s="28"/>
    </row>
    <row r="1159" spans="8:9">
      <c r="H1159" s="28"/>
      <c r="I1159" s="28"/>
    </row>
    <row r="1160" spans="8:9">
      <c r="H1160" s="28"/>
      <c r="I1160" s="28"/>
    </row>
    <row r="1161" spans="8:9">
      <c r="H1161" s="28"/>
      <c r="I1161" s="28"/>
    </row>
    <row r="1162" spans="8:9">
      <c r="H1162" s="28"/>
      <c r="I1162" s="28"/>
    </row>
    <row r="1163" spans="8:9">
      <c r="H1163" s="28"/>
      <c r="I1163" s="28"/>
    </row>
    <row r="1164" spans="8:9">
      <c r="H1164" s="28"/>
      <c r="I1164" s="28"/>
    </row>
    <row r="1165" spans="8:9">
      <c r="H1165" s="28"/>
      <c r="I1165" s="28"/>
    </row>
    <row r="1166" spans="8:9">
      <c r="H1166" s="28"/>
      <c r="I1166" s="28"/>
    </row>
    <row r="1167" spans="8:9">
      <c r="H1167" s="28"/>
      <c r="I1167" s="28"/>
    </row>
    <row r="1168" spans="8:9">
      <c r="H1168" s="28"/>
      <c r="I1168" s="28"/>
    </row>
    <row r="1169" spans="8:9">
      <c r="H1169" s="28"/>
      <c r="I1169" s="28"/>
    </row>
    <row r="1170" spans="8:9">
      <c r="H1170" s="28"/>
      <c r="I1170" s="28"/>
    </row>
    <row r="1171" spans="8:9">
      <c r="H1171" s="28"/>
      <c r="I1171" s="28"/>
    </row>
    <row r="1172" spans="8:9">
      <c r="H1172" s="28"/>
      <c r="I1172" s="28"/>
    </row>
    <row r="1173" spans="8:9">
      <c r="H1173" s="28"/>
      <c r="I1173" s="28"/>
    </row>
    <row r="1174" spans="8:9">
      <c r="H1174" s="28"/>
      <c r="I1174" s="28"/>
    </row>
    <row r="1175" spans="8:9">
      <c r="H1175" s="28"/>
      <c r="I1175" s="28"/>
    </row>
    <row r="1176" spans="8:9">
      <c r="H1176" s="28"/>
      <c r="I1176" s="28"/>
    </row>
    <row r="1177" spans="8:9">
      <c r="H1177" s="28"/>
      <c r="I1177" s="28"/>
    </row>
    <row r="1178" spans="8:9">
      <c r="H1178" s="28"/>
      <c r="I1178" s="28"/>
    </row>
    <row r="1179" spans="8:9">
      <c r="H1179" s="28"/>
      <c r="I1179" s="28"/>
    </row>
    <row r="1180" spans="8:9">
      <c r="H1180" s="28"/>
      <c r="I1180" s="28"/>
    </row>
    <row r="1181" spans="8:9">
      <c r="H1181" s="28"/>
      <c r="I1181" s="28"/>
    </row>
    <row r="1182" spans="8:9">
      <c r="H1182" s="28"/>
      <c r="I1182" s="28"/>
    </row>
    <row r="1183" spans="8:9">
      <c r="H1183" s="28"/>
      <c r="I1183" s="28"/>
    </row>
    <row r="1184" spans="8:9">
      <c r="H1184" s="28"/>
      <c r="I1184" s="28"/>
    </row>
    <row r="1185" spans="8:9">
      <c r="H1185" s="28"/>
      <c r="I1185" s="28"/>
    </row>
    <row r="1186" spans="8:9">
      <c r="H1186" s="28"/>
      <c r="I1186" s="28"/>
    </row>
    <row r="1187" spans="8:9">
      <c r="H1187" s="28"/>
      <c r="I1187" s="28"/>
    </row>
    <row r="1188" spans="8:9">
      <c r="H1188" s="28"/>
      <c r="I1188" s="28"/>
    </row>
    <row r="1189" spans="8:9">
      <c r="H1189" s="28"/>
      <c r="I1189" s="28"/>
    </row>
    <row r="1190" spans="8:9">
      <c r="H1190" s="28"/>
      <c r="I1190" s="28"/>
    </row>
    <row r="1191" spans="8:9">
      <c r="H1191" s="28"/>
      <c r="I1191" s="28"/>
    </row>
    <row r="1192" spans="8:9">
      <c r="H1192" s="28"/>
      <c r="I1192" s="28"/>
    </row>
    <row r="1193" spans="8:9">
      <c r="H1193" s="28"/>
      <c r="I1193" s="28"/>
    </row>
    <row r="1194" spans="8:9">
      <c r="H1194" s="28"/>
      <c r="I1194" s="28"/>
    </row>
    <row r="1195" spans="8:9">
      <c r="H1195" s="28"/>
      <c r="I1195" s="28"/>
    </row>
    <row r="1196" spans="8:9">
      <c r="H1196" s="28"/>
      <c r="I1196" s="28"/>
    </row>
    <row r="1197" spans="8:9">
      <c r="H1197" s="28"/>
      <c r="I1197" s="28"/>
    </row>
    <row r="1198" spans="8:9">
      <c r="H1198" s="28"/>
      <c r="I1198" s="28"/>
    </row>
    <row r="1199" spans="8:9">
      <c r="H1199" s="28"/>
      <c r="I1199" s="28"/>
    </row>
    <row r="1200" spans="8:9">
      <c r="H1200" s="28"/>
      <c r="I1200" s="28"/>
    </row>
    <row r="1201" spans="8:9">
      <c r="H1201" s="28"/>
      <c r="I1201" s="28"/>
    </row>
    <row r="1202" spans="8:9">
      <c r="H1202" s="28"/>
      <c r="I1202" s="28"/>
    </row>
    <row r="1203" spans="8:9">
      <c r="H1203" s="28"/>
      <c r="I1203" s="28"/>
    </row>
    <row r="1204" spans="8:9">
      <c r="H1204" s="28"/>
      <c r="I1204" s="28"/>
    </row>
    <row r="1205" spans="8:9">
      <c r="H1205" s="28"/>
      <c r="I1205" s="28"/>
    </row>
    <row r="1206" spans="8:9">
      <c r="H1206" s="28"/>
      <c r="I1206" s="28"/>
    </row>
    <row r="1207" spans="8:9">
      <c r="H1207" s="28"/>
      <c r="I1207" s="28"/>
    </row>
    <row r="1208" spans="8:9">
      <c r="H1208" s="28"/>
      <c r="I1208" s="28"/>
    </row>
    <row r="1209" spans="8:9">
      <c r="H1209" s="28"/>
      <c r="I1209" s="28"/>
    </row>
    <row r="1210" spans="8:9">
      <c r="H1210" s="28"/>
      <c r="I1210" s="28"/>
    </row>
    <row r="1211" spans="8:9">
      <c r="H1211" s="28"/>
      <c r="I1211" s="28"/>
    </row>
    <row r="1212" spans="8:9">
      <c r="H1212" s="28"/>
      <c r="I1212" s="28"/>
    </row>
    <row r="1213" spans="8:9">
      <c r="H1213" s="28"/>
      <c r="I1213" s="28"/>
    </row>
    <row r="1214" spans="8:9">
      <c r="H1214" s="28"/>
      <c r="I1214" s="28"/>
    </row>
    <row r="1215" spans="8:9">
      <c r="H1215" s="28"/>
      <c r="I1215" s="28"/>
    </row>
    <row r="1216" spans="8:9">
      <c r="H1216" s="28"/>
      <c r="I1216" s="28"/>
    </row>
    <row r="1217" spans="8:9">
      <c r="H1217" s="28"/>
      <c r="I1217" s="28"/>
    </row>
    <row r="1218" spans="8:9">
      <c r="H1218" s="28"/>
      <c r="I1218" s="28"/>
    </row>
    <row r="1219" spans="8:9">
      <c r="H1219" s="28"/>
      <c r="I1219" s="28"/>
    </row>
    <row r="1220" spans="8:9">
      <c r="H1220" s="28"/>
      <c r="I1220" s="28"/>
    </row>
    <row r="1221" spans="8:9">
      <c r="H1221" s="28"/>
      <c r="I1221" s="28"/>
    </row>
    <row r="1222" spans="8:9">
      <c r="H1222" s="28"/>
      <c r="I1222" s="28"/>
    </row>
    <row r="1223" spans="8:9">
      <c r="H1223" s="28"/>
      <c r="I1223" s="28"/>
    </row>
    <row r="1224" spans="8:9">
      <c r="H1224" s="28"/>
      <c r="I1224" s="28"/>
    </row>
    <row r="1225" spans="8:9">
      <c r="H1225" s="28"/>
      <c r="I1225" s="28"/>
    </row>
    <row r="1226" spans="8:9">
      <c r="H1226" s="28"/>
      <c r="I1226" s="28"/>
    </row>
    <row r="1227" spans="8:9">
      <c r="H1227" s="28"/>
      <c r="I1227" s="28"/>
    </row>
    <row r="1228" spans="8:9">
      <c r="H1228" s="28"/>
      <c r="I1228" s="28"/>
    </row>
    <row r="1229" spans="8:9">
      <c r="H1229" s="28"/>
      <c r="I1229" s="28"/>
    </row>
    <row r="1230" spans="8:9">
      <c r="H1230" s="28"/>
      <c r="I1230" s="28"/>
    </row>
    <row r="1231" spans="8:9">
      <c r="H1231" s="28"/>
      <c r="I1231" s="28"/>
    </row>
    <row r="1232" spans="8:9">
      <c r="H1232" s="28"/>
      <c r="I1232" s="28"/>
    </row>
    <row r="1233" spans="8:9">
      <c r="H1233" s="28"/>
      <c r="I1233" s="28"/>
    </row>
    <row r="1234" spans="8:9">
      <c r="H1234" s="28"/>
      <c r="I1234" s="28"/>
    </row>
    <row r="1235" spans="8:9">
      <c r="H1235" s="28"/>
      <c r="I1235" s="28"/>
    </row>
    <row r="1236" spans="8:9">
      <c r="H1236" s="28"/>
      <c r="I1236" s="28"/>
    </row>
    <row r="1237" spans="8:9">
      <c r="H1237" s="28"/>
      <c r="I1237" s="28"/>
    </row>
    <row r="1238" spans="8:9">
      <c r="H1238" s="28"/>
      <c r="I1238" s="28"/>
    </row>
    <row r="1239" spans="8:9">
      <c r="H1239" s="28"/>
      <c r="I1239" s="28"/>
    </row>
    <row r="1240" spans="8:9">
      <c r="H1240" s="28"/>
      <c r="I1240" s="28"/>
    </row>
    <row r="1241" spans="8:9">
      <c r="H1241" s="28"/>
      <c r="I1241" s="28"/>
    </row>
  </sheetData>
  <mergeCells count="9">
    <mergeCell ref="A23:D23"/>
    <mergeCell ref="A15:B15"/>
    <mergeCell ref="A4:B4"/>
    <mergeCell ref="A3:C3"/>
    <mergeCell ref="A1:R1"/>
    <mergeCell ref="A2:B2"/>
    <mergeCell ref="C2:G2"/>
    <mergeCell ref="A20:D20"/>
    <mergeCell ref="A21:D21"/>
  </mergeCells>
  <conditionalFormatting sqref="L6:L1079">
    <cfRule type="colorScale" priority="7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F6E21-2E65-47B8-AC8E-A2D6EE5C0872}">
  <dimension ref="A1:V1007"/>
  <sheetViews>
    <sheetView showGridLines="0" zoomScale="80" zoomScaleNormal="80" workbookViewId="0">
      <pane ySplit="5" topLeftCell="A6" activePane="bottomLeft" state="frozen"/>
      <selection pane="bottomLeft" activeCell="A6" sqref="A6"/>
    </sheetView>
  </sheetViews>
  <sheetFormatPr defaultRowHeight="15"/>
  <cols>
    <col min="1" max="1" width="21.140625" customWidth="1"/>
    <col min="2" max="2" width="29.140625" customWidth="1"/>
    <col min="3" max="3" width="23.7109375" customWidth="1"/>
    <col min="4" max="4" width="21.42578125" customWidth="1"/>
    <col min="5" max="5" width="26.85546875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24" style="1" customWidth="1"/>
    <col min="17" max="17" width="27" style="1" customWidth="1"/>
    <col min="18" max="18" width="25.5703125" style="1" customWidth="1"/>
    <col min="19" max="19" width="10.7109375" style="1" customWidth="1"/>
    <col min="20" max="20" width="15.28515625" customWidth="1"/>
    <col min="21" max="21" width="17.28515625" style="1" customWidth="1"/>
    <col min="22" max="22" width="17.5703125" style="1" customWidth="1"/>
  </cols>
  <sheetData>
    <row r="1" spans="1:22" ht="20.100000000000001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</row>
    <row r="2" spans="1:22" ht="40.5" customHeight="1">
      <c r="A2" s="213" t="s">
        <v>1</v>
      </c>
      <c r="B2" s="213"/>
      <c r="C2" s="207" t="str">
        <f>RESIDENCIAL!D2</f>
        <v>CONSUMO MÍNIMO DE 4 m³ MENSAL</v>
      </c>
      <c r="D2" s="207"/>
      <c r="E2" s="125"/>
      <c r="F2" s="125"/>
      <c r="G2" s="228"/>
      <c r="H2" s="228"/>
      <c r="I2" s="228"/>
      <c r="J2" s="228"/>
      <c r="K2" s="228"/>
      <c r="L2" s="228"/>
      <c r="M2" s="228"/>
      <c r="N2" s="228"/>
      <c r="O2" s="228"/>
      <c r="P2" s="117"/>
      <c r="Q2" s="117"/>
      <c r="R2" s="117"/>
      <c r="S2" s="211"/>
      <c r="T2" s="211"/>
      <c r="U2" s="211"/>
      <c r="V2" s="211"/>
    </row>
    <row r="3" spans="1:22" ht="20.25" customHeight="1">
      <c r="A3" s="212" t="s">
        <v>37</v>
      </c>
      <c r="B3" s="212"/>
      <c r="C3" s="212"/>
      <c r="D3" s="15" t="s">
        <v>9</v>
      </c>
      <c r="E3" s="15"/>
      <c r="F3" s="15"/>
      <c r="G3" s="11"/>
      <c r="H3" s="11"/>
      <c r="I3" s="11"/>
      <c r="J3" s="11"/>
      <c r="K3" s="8"/>
      <c r="L3" s="8"/>
      <c r="M3" s="8"/>
      <c r="N3" s="8"/>
      <c r="O3" s="8"/>
      <c r="P3" s="8"/>
      <c r="Q3" s="8"/>
      <c r="R3" s="8"/>
      <c r="S3" s="13"/>
      <c r="T3" s="8"/>
      <c r="U3" s="13"/>
      <c r="V3" s="8"/>
    </row>
    <row r="4" spans="1:22" ht="20.100000000000001" customHeight="1">
      <c r="A4" s="216" t="s">
        <v>3</v>
      </c>
      <c r="B4" s="216"/>
      <c r="C4" s="9"/>
      <c r="D4" s="10">
        <v>43435</v>
      </c>
      <c r="E4" s="9"/>
      <c r="F4" s="9"/>
      <c r="G4" s="12"/>
      <c r="H4" s="12"/>
      <c r="I4" s="12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56.25" customHeight="1">
      <c r="A5" s="116" t="s">
        <v>38</v>
      </c>
      <c r="B5" s="116" t="s">
        <v>39</v>
      </c>
      <c r="C5" s="116" t="s">
        <v>40</v>
      </c>
      <c r="D5" s="102" t="s">
        <v>41</v>
      </c>
      <c r="E5" s="120"/>
      <c r="F5" s="143" t="s">
        <v>42</v>
      </c>
      <c r="G5" s="115" t="s">
        <v>43</v>
      </c>
      <c r="H5" s="115" t="s">
        <v>74</v>
      </c>
      <c r="I5" s="115" t="s">
        <v>15</v>
      </c>
      <c r="J5" s="115" t="s">
        <v>45</v>
      </c>
      <c r="K5" s="115" t="s">
        <v>50</v>
      </c>
      <c r="L5" s="143" t="s">
        <v>51</v>
      </c>
      <c r="M5" s="115" t="s">
        <v>66</v>
      </c>
      <c r="N5" s="115" t="s">
        <v>67</v>
      </c>
      <c r="O5" s="115" t="s">
        <v>54</v>
      </c>
      <c r="P5" s="115" t="s">
        <v>20</v>
      </c>
      <c r="Q5" s="115" t="s">
        <v>17</v>
      </c>
      <c r="R5" s="115" t="s">
        <v>18</v>
      </c>
      <c r="S5" s="115" t="s">
        <v>55</v>
      </c>
      <c r="T5" s="115" t="s">
        <v>56</v>
      </c>
      <c r="U5" s="115" t="s">
        <v>57</v>
      </c>
      <c r="V5" s="115" t="s">
        <v>58</v>
      </c>
    </row>
    <row r="6" spans="1:22">
      <c r="A6" s="140">
        <v>1</v>
      </c>
      <c r="B6" s="140">
        <v>0</v>
      </c>
      <c r="C6" s="140">
        <v>4</v>
      </c>
      <c r="D6" s="140">
        <v>7.1</v>
      </c>
      <c r="E6"/>
      <c r="F6" s="1">
        <v>1</v>
      </c>
      <c r="G6">
        <v>0</v>
      </c>
      <c r="H6">
        <v>524</v>
      </c>
      <c r="I6">
        <v>0</v>
      </c>
      <c r="J6">
        <v>0</v>
      </c>
      <c r="K6" s="114">
        <v>0</v>
      </c>
      <c r="L6" s="2">
        <f t="shared" ref="L6:L12" si="0">_xlfn.IFS(AND(G6&gt;=$B$6,G6&lt;$B$7),$D$6,AND(G6&gt;=$B$7,G6&lt;$B$8),$D$7,AND(G6&gt;=$B$8,G6&lt;$B$9),$D$8,AND(G6&gt;=$B$9,G6&lt;$B$10),$D$9,AND(G6&gt;=$B$10,G6&lt;$B$11),$D$10,AND(G6&gt;=$B$11,G6&lt;$B$12),$D$11,AND(G6&gt;=$B$12,G6&lt;$B$13),$D$12)</f>
        <v>7.1</v>
      </c>
      <c r="M6" s="149">
        <f>D6*B7</f>
        <v>28.4</v>
      </c>
      <c r="N6" s="2">
        <f>M6*(J6/100)</f>
        <v>0</v>
      </c>
      <c r="O6" s="2">
        <f t="shared" ref="O6:O69" si="1">M6+N6</f>
        <v>28.4</v>
      </c>
      <c r="P6" s="2">
        <f>H6*M6</f>
        <v>14881.599999999999</v>
      </c>
      <c r="Q6" s="2">
        <f>H6*N6</f>
        <v>0</v>
      </c>
      <c r="R6" s="2">
        <f>H6*O6</f>
        <v>14881.599999999999</v>
      </c>
      <c r="S6" s="2">
        <f>IFERROR((K6*H6),"-")</f>
        <v>0</v>
      </c>
      <c r="T6" s="2">
        <f>M6</f>
        <v>28.4</v>
      </c>
      <c r="U6" s="22">
        <v>75.5</v>
      </c>
      <c r="V6" s="22">
        <v>0</v>
      </c>
    </row>
    <row r="7" spans="1:22">
      <c r="A7" s="140" t="s">
        <v>60</v>
      </c>
      <c r="B7" s="148">
        <v>4</v>
      </c>
      <c r="C7" s="148"/>
      <c r="D7" s="142">
        <v>7.1</v>
      </c>
      <c r="E7"/>
      <c r="F7" s="1">
        <v>1</v>
      </c>
      <c r="G7">
        <v>0</v>
      </c>
      <c r="H7">
        <v>6</v>
      </c>
      <c r="I7">
        <v>0</v>
      </c>
      <c r="J7">
        <v>50</v>
      </c>
      <c r="K7" s="114">
        <v>0</v>
      </c>
      <c r="L7" s="2">
        <f t="shared" si="0"/>
        <v>7.1</v>
      </c>
      <c r="M7" s="149">
        <f>$M$6</f>
        <v>28.4</v>
      </c>
      <c r="N7" s="2">
        <f t="shared" ref="N7:N70" si="2">M7*(J7/100)</f>
        <v>14.2</v>
      </c>
      <c r="O7" s="2">
        <f t="shared" si="1"/>
        <v>42.599999999999994</v>
      </c>
      <c r="P7" s="2">
        <f t="shared" ref="P7:P70" si="3">H7*M7</f>
        <v>170.39999999999998</v>
      </c>
      <c r="Q7" s="2">
        <f t="shared" ref="Q7:Q70" si="4">H7*N7</f>
        <v>85.199999999999989</v>
      </c>
      <c r="R7" s="2">
        <f t="shared" ref="R7:R70" si="5">H7*O7</f>
        <v>255.59999999999997</v>
      </c>
      <c r="S7" s="2">
        <f t="shared" ref="S7:S70" si="6">IFERROR((K7*H7),"-")</f>
        <v>0</v>
      </c>
      <c r="T7" s="2">
        <f t="shared" ref="T7:T10" si="7">M7</f>
        <v>28.4</v>
      </c>
      <c r="U7" s="22">
        <v>75.5</v>
      </c>
      <c r="V7" s="22">
        <v>37.75</v>
      </c>
    </row>
    <row r="8" spans="1:22">
      <c r="A8" s="140">
        <v>2</v>
      </c>
      <c r="B8" s="140">
        <v>5</v>
      </c>
      <c r="C8" s="140">
        <v>7</v>
      </c>
      <c r="D8" s="142">
        <v>8.3424999999999994</v>
      </c>
      <c r="E8"/>
      <c r="F8" s="1">
        <v>2</v>
      </c>
      <c r="G8">
        <v>0</v>
      </c>
      <c r="H8">
        <v>58</v>
      </c>
      <c r="I8">
        <v>0</v>
      </c>
      <c r="J8">
        <v>60</v>
      </c>
      <c r="K8" s="114">
        <v>0</v>
      </c>
      <c r="L8" s="2">
        <f t="shared" si="0"/>
        <v>7.1</v>
      </c>
      <c r="M8" s="149">
        <f t="shared" ref="M8:M30" si="8">$M$6</f>
        <v>28.4</v>
      </c>
      <c r="N8" s="2">
        <f t="shared" si="2"/>
        <v>17.04</v>
      </c>
      <c r="O8" s="2">
        <f t="shared" si="1"/>
        <v>45.44</v>
      </c>
      <c r="P8" s="2">
        <f t="shared" si="3"/>
        <v>1647.1999999999998</v>
      </c>
      <c r="Q8" s="2">
        <f t="shared" si="4"/>
        <v>988.31999999999994</v>
      </c>
      <c r="R8" s="2">
        <f t="shared" si="5"/>
        <v>2635.52</v>
      </c>
      <c r="S8" s="2">
        <f t="shared" si="6"/>
        <v>0</v>
      </c>
      <c r="T8" s="2">
        <f t="shared" si="7"/>
        <v>28.4</v>
      </c>
      <c r="U8" s="22">
        <v>75.5</v>
      </c>
      <c r="V8" s="22">
        <v>45.3</v>
      </c>
    </row>
    <row r="9" spans="1:22">
      <c r="A9" s="140">
        <v>3</v>
      </c>
      <c r="B9" s="140">
        <v>8</v>
      </c>
      <c r="C9" s="140">
        <v>10</v>
      </c>
      <c r="D9" s="142">
        <v>10.261274999999999</v>
      </c>
      <c r="E9"/>
      <c r="F9" s="1">
        <v>3</v>
      </c>
      <c r="G9">
        <v>0</v>
      </c>
      <c r="H9">
        <v>44</v>
      </c>
      <c r="I9">
        <v>0</v>
      </c>
      <c r="J9">
        <v>80</v>
      </c>
      <c r="K9" s="114">
        <v>0</v>
      </c>
      <c r="L9" s="2">
        <f t="shared" si="0"/>
        <v>7.1</v>
      </c>
      <c r="M9" s="149">
        <f t="shared" si="8"/>
        <v>28.4</v>
      </c>
      <c r="N9" s="2">
        <f t="shared" si="2"/>
        <v>22.72</v>
      </c>
      <c r="O9" s="2">
        <f t="shared" si="1"/>
        <v>51.12</v>
      </c>
      <c r="P9" s="2">
        <f t="shared" si="3"/>
        <v>1249.5999999999999</v>
      </c>
      <c r="Q9" s="2">
        <f t="shared" si="4"/>
        <v>999.68</v>
      </c>
      <c r="R9" s="2">
        <f t="shared" si="5"/>
        <v>2249.2799999999997</v>
      </c>
      <c r="S9" s="2">
        <f t="shared" si="6"/>
        <v>0</v>
      </c>
      <c r="T9" s="2">
        <f t="shared" si="7"/>
        <v>28.4</v>
      </c>
      <c r="U9" s="22">
        <v>75.5</v>
      </c>
      <c r="V9" s="22">
        <v>60.400000000000006</v>
      </c>
    </row>
    <row r="10" spans="1:22">
      <c r="A10" s="140">
        <v>4</v>
      </c>
      <c r="B10" s="140">
        <v>11</v>
      </c>
      <c r="C10" s="140">
        <v>40</v>
      </c>
      <c r="D10" s="142">
        <v>14.057946750000001</v>
      </c>
      <c r="E10"/>
      <c r="F10" s="1">
        <v>4</v>
      </c>
      <c r="G10">
        <v>0</v>
      </c>
      <c r="H10">
        <v>4130</v>
      </c>
      <c r="I10">
        <v>0</v>
      </c>
      <c r="J10">
        <v>100</v>
      </c>
      <c r="K10" s="114">
        <v>0</v>
      </c>
      <c r="L10" s="2">
        <f t="shared" si="0"/>
        <v>7.1</v>
      </c>
      <c r="M10" s="149">
        <f t="shared" si="8"/>
        <v>28.4</v>
      </c>
      <c r="N10" s="2">
        <f t="shared" si="2"/>
        <v>28.4</v>
      </c>
      <c r="O10" s="2">
        <f t="shared" si="1"/>
        <v>56.8</v>
      </c>
      <c r="P10" s="2">
        <f t="shared" si="3"/>
        <v>117292</v>
      </c>
      <c r="Q10" s="2">
        <f t="shared" si="4"/>
        <v>117292</v>
      </c>
      <c r="R10" s="2">
        <f t="shared" si="5"/>
        <v>234584</v>
      </c>
      <c r="S10" s="2">
        <f t="shared" si="6"/>
        <v>0</v>
      </c>
      <c r="T10" s="2">
        <f t="shared" si="7"/>
        <v>28.4</v>
      </c>
      <c r="U10" s="22">
        <v>75.5</v>
      </c>
      <c r="V10" s="22">
        <v>75.5</v>
      </c>
    </row>
    <row r="11" spans="1:22">
      <c r="A11" s="140">
        <v>5</v>
      </c>
      <c r="B11" s="140">
        <v>41</v>
      </c>
      <c r="C11" s="140">
        <v>100</v>
      </c>
      <c r="D11" s="142">
        <v>13.917367282500001</v>
      </c>
      <c r="E11" s="28"/>
      <c r="F11" s="1">
        <v>5</v>
      </c>
      <c r="G11">
        <v>1</v>
      </c>
      <c r="H11">
        <v>450</v>
      </c>
      <c r="I11">
        <v>450</v>
      </c>
      <c r="J11">
        <v>0</v>
      </c>
      <c r="K11" s="114">
        <v>0</v>
      </c>
      <c r="L11" s="2">
        <f t="shared" si="0"/>
        <v>7.1</v>
      </c>
      <c r="M11" s="149">
        <f t="shared" si="8"/>
        <v>28.4</v>
      </c>
      <c r="N11" s="2">
        <f t="shared" si="2"/>
        <v>0</v>
      </c>
      <c r="O11" s="2">
        <f t="shared" si="1"/>
        <v>28.4</v>
      </c>
      <c r="P11" s="2">
        <f t="shared" si="3"/>
        <v>12780</v>
      </c>
      <c r="Q11" s="2">
        <f t="shared" si="4"/>
        <v>0</v>
      </c>
      <c r="R11" s="2">
        <f t="shared" si="5"/>
        <v>12780</v>
      </c>
      <c r="S11" s="2">
        <f t="shared" si="6"/>
        <v>0</v>
      </c>
      <c r="T11" s="2">
        <f t="shared" ref="T11:T42" si="9">M11/G11</f>
        <v>28.4</v>
      </c>
      <c r="U11" s="22">
        <v>75.5</v>
      </c>
      <c r="V11" s="22">
        <v>0</v>
      </c>
    </row>
    <row r="12" spans="1:22">
      <c r="A12" s="140">
        <v>6</v>
      </c>
      <c r="B12" s="140">
        <v>101</v>
      </c>
      <c r="C12" s="140">
        <v>24999</v>
      </c>
      <c r="D12" s="142">
        <v>13.639019936850001</v>
      </c>
      <c r="E12"/>
      <c r="F12" s="1">
        <v>6</v>
      </c>
      <c r="G12">
        <v>1</v>
      </c>
      <c r="H12">
        <v>2</v>
      </c>
      <c r="I12">
        <v>2</v>
      </c>
      <c r="J12">
        <v>50</v>
      </c>
      <c r="K12" s="114">
        <v>0</v>
      </c>
      <c r="L12" s="2">
        <f t="shared" si="0"/>
        <v>7.1</v>
      </c>
      <c r="M12" s="149">
        <f t="shared" si="8"/>
        <v>28.4</v>
      </c>
      <c r="N12" s="2">
        <f t="shared" si="2"/>
        <v>14.2</v>
      </c>
      <c r="O12" s="2">
        <f t="shared" si="1"/>
        <v>42.599999999999994</v>
      </c>
      <c r="P12" s="2">
        <f t="shared" si="3"/>
        <v>56.8</v>
      </c>
      <c r="Q12" s="2">
        <f t="shared" si="4"/>
        <v>28.4</v>
      </c>
      <c r="R12" s="2">
        <f t="shared" si="5"/>
        <v>85.199999999999989</v>
      </c>
      <c r="S12" s="2">
        <f t="shared" si="6"/>
        <v>0</v>
      </c>
      <c r="T12" s="2">
        <f t="shared" si="9"/>
        <v>28.4</v>
      </c>
      <c r="U12" s="22">
        <v>75.5</v>
      </c>
      <c r="V12" s="22">
        <v>37.75</v>
      </c>
    </row>
    <row r="13" spans="1:22">
      <c r="A13" s="140">
        <v>7</v>
      </c>
      <c r="B13" s="140">
        <v>25000</v>
      </c>
      <c r="C13" s="140"/>
      <c r="D13" s="140"/>
      <c r="E13"/>
      <c r="F13" s="1">
        <v>7</v>
      </c>
      <c r="G13">
        <v>1</v>
      </c>
      <c r="H13">
        <v>57</v>
      </c>
      <c r="I13">
        <v>57</v>
      </c>
      <c r="J13">
        <v>60</v>
      </c>
      <c r="K13" s="114">
        <v>0</v>
      </c>
      <c r="L13" s="2">
        <f t="shared" ref="L13:L76" si="10">_xlfn.IFS(AND(G13&gt;=$B$6,G13&lt;$B$7),$D$6,AND(G13&gt;=$B$7,G13&lt;$B$8),$D$7,AND(G13&gt;=$B$8,G13&lt;$B$9),$D$8,AND(G13&gt;=$B$9,G13&lt;$B$10),$D$9,AND(G13&gt;=$B$10,G13&lt;$B$11),$D$10,AND(G13&gt;=$B$11,G13&lt;$B$12),$D$11,AND(G13&gt;=$B$12,G13&lt;$B$13),$D$12)</f>
        <v>7.1</v>
      </c>
      <c r="M13" s="149">
        <f t="shared" si="8"/>
        <v>28.4</v>
      </c>
      <c r="N13" s="2">
        <f t="shared" si="2"/>
        <v>17.04</v>
      </c>
      <c r="O13" s="2">
        <f t="shared" si="1"/>
        <v>45.44</v>
      </c>
      <c r="P13" s="2">
        <f t="shared" si="3"/>
        <v>1618.8</v>
      </c>
      <c r="Q13" s="2">
        <f t="shared" si="4"/>
        <v>971.28</v>
      </c>
      <c r="R13" s="2">
        <f t="shared" si="5"/>
        <v>2590.08</v>
      </c>
      <c r="S13" s="2">
        <f t="shared" si="6"/>
        <v>0</v>
      </c>
      <c r="T13" s="2">
        <f t="shared" si="9"/>
        <v>28.4</v>
      </c>
      <c r="U13" s="22">
        <v>75.5</v>
      </c>
      <c r="V13" s="22">
        <v>45.3</v>
      </c>
    </row>
    <row r="14" spans="1:22">
      <c r="E14"/>
      <c r="F14" s="1">
        <v>8</v>
      </c>
      <c r="G14">
        <v>1</v>
      </c>
      <c r="H14">
        <v>48</v>
      </c>
      <c r="I14">
        <v>48</v>
      </c>
      <c r="J14">
        <v>80</v>
      </c>
      <c r="K14" s="114">
        <v>0</v>
      </c>
      <c r="L14" s="2">
        <f t="shared" si="10"/>
        <v>7.1</v>
      </c>
      <c r="M14" s="149">
        <f t="shared" si="8"/>
        <v>28.4</v>
      </c>
      <c r="N14" s="2">
        <f t="shared" si="2"/>
        <v>22.72</v>
      </c>
      <c r="O14" s="2">
        <f t="shared" si="1"/>
        <v>51.12</v>
      </c>
      <c r="P14" s="2">
        <f t="shared" si="3"/>
        <v>1363.1999999999998</v>
      </c>
      <c r="Q14" s="2">
        <f t="shared" si="4"/>
        <v>1090.56</v>
      </c>
      <c r="R14" s="2">
        <f t="shared" si="5"/>
        <v>2453.7599999999998</v>
      </c>
      <c r="S14" s="2">
        <f t="shared" si="6"/>
        <v>0</v>
      </c>
      <c r="T14" s="2">
        <f t="shared" si="9"/>
        <v>28.4</v>
      </c>
      <c r="U14" s="22">
        <v>75.5</v>
      </c>
      <c r="V14" s="22">
        <v>60.400000000000006</v>
      </c>
    </row>
    <row r="15" spans="1:22">
      <c r="B15" s="1"/>
      <c r="C15" s="1"/>
      <c r="D15" s="1"/>
      <c r="E15"/>
      <c r="F15" s="1">
        <v>9</v>
      </c>
      <c r="G15">
        <v>1</v>
      </c>
      <c r="H15">
        <v>4465</v>
      </c>
      <c r="I15">
        <v>4465</v>
      </c>
      <c r="J15">
        <v>100</v>
      </c>
      <c r="K15" s="114">
        <v>0</v>
      </c>
      <c r="L15" s="2">
        <f t="shared" si="10"/>
        <v>7.1</v>
      </c>
      <c r="M15" s="149">
        <f t="shared" si="8"/>
        <v>28.4</v>
      </c>
      <c r="N15" s="2">
        <f t="shared" si="2"/>
        <v>28.4</v>
      </c>
      <c r="O15" s="2">
        <f t="shared" si="1"/>
        <v>56.8</v>
      </c>
      <c r="P15" s="2">
        <f t="shared" si="3"/>
        <v>126806</v>
      </c>
      <c r="Q15" s="2">
        <f t="shared" si="4"/>
        <v>126806</v>
      </c>
      <c r="R15" s="2">
        <f t="shared" si="5"/>
        <v>253612</v>
      </c>
      <c r="S15" s="2">
        <f t="shared" si="6"/>
        <v>0</v>
      </c>
      <c r="T15" s="2">
        <f t="shared" si="9"/>
        <v>28.4</v>
      </c>
      <c r="U15" s="22">
        <v>75.5</v>
      </c>
      <c r="V15" s="22">
        <v>75.5</v>
      </c>
    </row>
    <row r="16" spans="1:22" ht="15" customHeight="1">
      <c r="A16" s="225"/>
      <c r="B16" s="225"/>
      <c r="C16" s="225"/>
      <c r="D16" s="1"/>
      <c r="E16"/>
      <c r="F16" s="1">
        <v>10</v>
      </c>
      <c r="G16">
        <v>2</v>
      </c>
      <c r="H16">
        <v>342</v>
      </c>
      <c r="I16">
        <v>684</v>
      </c>
      <c r="J16">
        <v>0</v>
      </c>
      <c r="K16" s="114">
        <v>0</v>
      </c>
      <c r="L16" s="2">
        <f t="shared" si="10"/>
        <v>7.1</v>
      </c>
      <c r="M16" s="149">
        <f t="shared" si="8"/>
        <v>28.4</v>
      </c>
      <c r="N16" s="2">
        <f t="shared" si="2"/>
        <v>0</v>
      </c>
      <c r="O16" s="2">
        <f t="shared" si="1"/>
        <v>28.4</v>
      </c>
      <c r="P16" s="2">
        <f t="shared" si="3"/>
        <v>9712.7999999999993</v>
      </c>
      <c r="Q16" s="2">
        <f t="shared" si="4"/>
        <v>0</v>
      </c>
      <c r="R16" s="2">
        <f t="shared" si="5"/>
        <v>9712.7999999999993</v>
      </c>
      <c r="S16" s="2">
        <f t="shared" si="6"/>
        <v>0</v>
      </c>
      <c r="T16" s="2">
        <f t="shared" si="9"/>
        <v>14.2</v>
      </c>
      <c r="U16" s="22">
        <v>75.5</v>
      </c>
      <c r="V16" s="22">
        <v>0</v>
      </c>
    </row>
    <row r="17" spans="1:22">
      <c r="A17" s="225"/>
      <c r="B17" s="225"/>
      <c r="C17" s="225"/>
      <c r="E17"/>
      <c r="F17" s="1">
        <v>11</v>
      </c>
      <c r="G17">
        <v>2</v>
      </c>
      <c r="H17">
        <v>2</v>
      </c>
      <c r="I17">
        <v>4</v>
      </c>
      <c r="J17">
        <v>50</v>
      </c>
      <c r="K17" s="114">
        <v>0</v>
      </c>
      <c r="L17" s="2">
        <f t="shared" si="10"/>
        <v>7.1</v>
      </c>
      <c r="M17" s="149">
        <f t="shared" si="8"/>
        <v>28.4</v>
      </c>
      <c r="N17" s="2">
        <f t="shared" si="2"/>
        <v>14.2</v>
      </c>
      <c r="O17" s="2">
        <f t="shared" si="1"/>
        <v>42.599999999999994</v>
      </c>
      <c r="P17" s="2">
        <f t="shared" si="3"/>
        <v>56.8</v>
      </c>
      <c r="Q17" s="2">
        <f t="shared" si="4"/>
        <v>28.4</v>
      </c>
      <c r="R17" s="2">
        <f t="shared" si="5"/>
        <v>85.199999999999989</v>
      </c>
      <c r="S17" s="2">
        <f t="shared" si="6"/>
        <v>0</v>
      </c>
      <c r="T17" s="2">
        <f t="shared" si="9"/>
        <v>14.2</v>
      </c>
      <c r="U17" s="22">
        <v>75.5</v>
      </c>
      <c r="V17" s="22">
        <v>37.75</v>
      </c>
    </row>
    <row r="18" spans="1:22">
      <c r="A18" s="214"/>
      <c r="B18" s="214"/>
      <c r="C18" s="2"/>
      <c r="D18" s="18"/>
      <c r="E18"/>
      <c r="F18" s="1">
        <v>12</v>
      </c>
      <c r="G18">
        <v>2</v>
      </c>
      <c r="H18">
        <v>38</v>
      </c>
      <c r="I18">
        <v>76</v>
      </c>
      <c r="J18">
        <v>60</v>
      </c>
      <c r="K18" s="114">
        <v>0</v>
      </c>
      <c r="L18" s="2">
        <f t="shared" si="10"/>
        <v>7.1</v>
      </c>
      <c r="M18" s="149">
        <f t="shared" si="8"/>
        <v>28.4</v>
      </c>
      <c r="N18" s="2">
        <f t="shared" si="2"/>
        <v>17.04</v>
      </c>
      <c r="O18" s="2">
        <f t="shared" si="1"/>
        <v>45.44</v>
      </c>
      <c r="P18" s="2">
        <f t="shared" si="3"/>
        <v>1079.2</v>
      </c>
      <c r="Q18" s="2">
        <f t="shared" si="4"/>
        <v>647.52</v>
      </c>
      <c r="R18" s="2">
        <f t="shared" si="5"/>
        <v>1726.7199999999998</v>
      </c>
      <c r="S18" s="2">
        <f t="shared" si="6"/>
        <v>0</v>
      </c>
      <c r="T18" s="2">
        <f t="shared" si="9"/>
        <v>14.2</v>
      </c>
      <c r="U18" s="22">
        <v>75.5</v>
      </c>
      <c r="V18" s="22">
        <v>45.3</v>
      </c>
    </row>
    <row r="19" spans="1:22" ht="15" customHeight="1">
      <c r="A19" s="217"/>
      <c r="B19" s="217"/>
      <c r="C19" s="31"/>
      <c r="E19"/>
      <c r="F19" s="1">
        <v>13</v>
      </c>
      <c r="G19">
        <v>2</v>
      </c>
      <c r="H19">
        <v>71</v>
      </c>
      <c r="I19">
        <v>142</v>
      </c>
      <c r="J19">
        <v>80</v>
      </c>
      <c r="K19" s="114">
        <v>0</v>
      </c>
      <c r="L19" s="2">
        <f t="shared" si="10"/>
        <v>7.1</v>
      </c>
      <c r="M19" s="149">
        <f t="shared" si="8"/>
        <v>28.4</v>
      </c>
      <c r="N19" s="2">
        <f t="shared" si="2"/>
        <v>22.72</v>
      </c>
      <c r="O19" s="2">
        <f t="shared" si="1"/>
        <v>51.12</v>
      </c>
      <c r="P19" s="2">
        <f t="shared" si="3"/>
        <v>2016.3999999999999</v>
      </c>
      <c r="Q19" s="2">
        <f t="shared" si="4"/>
        <v>1613.12</v>
      </c>
      <c r="R19" s="2">
        <f t="shared" si="5"/>
        <v>3629.52</v>
      </c>
      <c r="S19" s="2">
        <f t="shared" si="6"/>
        <v>0</v>
      </c>
      <c r="T19" s="2">
        <f t="shared" si="9"/>
        <v>14.2</v>
      </c>
      <c r="U19" s="22">
        <v>75.5</v>
      </c>
      <c r="V19" s="22">
        <v>60.400000000000006</v>
      </c>
    </row>
    <row r="20" spans="1:22">
      <c r="A20" s="226"/>
      <c r="B20" s="226"/>
      <c r="C20" s="16"/>
      <c r="E20"/>
      <c r="F20" s="1">
        <v>14</v>
      </c>
      <c r="G20">
        <v>2</v>
      </c>
      <c r="H20">
        <v>3717</v>
      </c>
      <c r="I20">
        <v>7434</v>
      </c>
      <c r="J20">
        <v>100</v>
      </c>
      <c r="K20" s="114">
        <v>0</v>
      </c>
      <c r="L20" s="2">
        <f t="shared" si="10"/>
        <v>7.1</v>
      </c>
      <c r="M20" s="149">
        <f t="shared" si="8"/>
        <v>28.4</v>
      </c>
      <c r="N20" s="2">
        <f t="shared" si="2"/>
        <v>28.4</v>
      </c>
      <c r="O20" s="2">
        <f t="shared" si="1"/>
        <v>56.8</v>
      </c>
      <c r="P20" s="2">
        <f t="shared" si="3"/>
        <v>105562.79999999999</v>
      </c>
      <c r="Q20" s="2">
        <f t="shared" si="4"/>
        <v>105562.79999999999</v>
      </c>
      <c r="R20" s="2">
        <f t="shared" si="5"/>
        <v>211125.59999999998</v>
      </c>
      <c r="S20" s="2">
        <f t="shared" si="6"/>
        <v>0</v>
      </c>
      <c r="T20" s="2">
        <f t="shared" si="9"/>
        <v>14.2</v>
      </c>
      <c r="U20" s="22">
        <v>75.5</v>
      </c>
      <c r="V20" s="22">
        <v>75.5</v>
      </c>
    </row>
    <row r="21" spans="1:22">
      <c r="A21" s="215"/>
      <c r="B21" s="215"/>
      <c r="C21" s="17"/>
      <c r="E21"/>
      <c r="F21" s="1">
        <v>15</v>
      </c>
      <c r="G21">
        <v>3</v>
      </c>
      <c r="H21">
        <v>307</v>
      </c>
      <c r="I21">
        <v>921</v>
      </c>
      <c r="J21">
        <v>0</v>
      </c>
      <c r="K21" s="114">
        <v>0</v>
      </c>
      <c r="L21" s="2">
        <f t="shared" si="10"/>
        <v>7.1</v>
      </c>
      <c r="M21" s="149">
        <f t="shared" si="8"/>
        <v>28.4</v>
      </c>
      <c r="N21" s="2">
        <f t="shared" si="2"/>
        <v>0</v>
      </c>
      <c r="O21" s="2">
        <f t="shared" si="1"/>
        <v>28.4</v>
      </c>
      <c r="P21" s="2">
        <f t="shared" si="3"/>
        <v>8718.7999999999993</v>
      </c>
      <c r="Q21" s="2">
        <f t="shared" si="4"/>
        <v>0</v>
      </c>
      <c r="R21" s="2">
        <f t="shared" si="5"/>
        <v>8718.7999999999993</v>
      </c>
      <c r="S21" s="2">
        <f t="shared" si="6"/>
        <v>0</v>
      </c>
      <c r="T21" s="2">
        <f t="shared" si="9"/>
        <v>9.4666666666666668</v>
      </c>
      <c r="U21" s="22">
        <v>75.5</v>
      </c>
      <c r="V21" s="22">
        <v>0</v>
      </c>
    </row>
    <row r="22" spans="1:22" ht="15" customHeight="1">
      <c r="A22" s="217"/>
      <c r="B22" s="217"/>
      <c r="C22" s="106"/>
      <c r="D22" s="60"/>
      <c r="E22"/>
      <c r="F22" s="1">
        <v>16</v>
      </c>
      <c r="G22">
        <v>3</v>
      </c>
      <c r="H22">
        <v>1</v>
      </c>
      <c r="I22">
        <v>3</v>
      </c>
      <c r="J22">
        <v>50</v>
      </c>
      <c r="K22" s="114">
        <v>0</v>
      </c>
      <c r="L22" s="2">
        <f t="shared" si="10"/>
        <v>7.1</v>
      </c>
      <c r="M22" s="149">
        <f t="shared" si="8"/>
        <v>28.4</v>
      </c>
      <c r="N22" s="2">
        <f t="shared" si="2"/>
        <v>14.2</v>
      </c>
      <c r="O22" s="2">
        <f t="shared" si="1"/>
        <v>42.599999999999994</v>
      </c>
      <c r="P22" s="2">
        <f t="shared" si="3"/>
        <v>28.4</v>
      </c>
      <c r="Q22" s="2">
        <f t="shared" si="4"/>
        <v>14.2</v>
      </c>
      <c r="R22" s="2">
        <f t="shared" si="5"/>
        <v>42.599999999999994</v>
      </c>
      <c r="S22" s="2">
        <f t="shared" si="6"/>
        <v>0</v>
      </c>
      <c r="T22" s="2">
        <f t="shared" si="9"/>
        <v>9.4666666666666668</v>
      </c>
      <c r="U22" s="22">
        <v>75.5</v>
      </c>
      <c r="V22" s="22">
        <v>37.75</v>
      </c>
    </row>
    <row r="23" spans="1:22">
      <c r="A23" s="215"/>
      <c r="B23" s="215"/>
      <c r="C23" s="106"/>
      <c r="D23" s="21"/>
      <c r="E23"/>
      <c r="F23" s="1">
        <v>17</v>
      </c>
      <c r="G23">
        <v>3</v>
      </c>
      <c r="H23">
        <v>57</v>
      </c>
      <c r="I23">
        <v>171</v>
      </c>
      <c r="J23">
        <v>60</v>
      </c>
      <c r="K23" s="114">
        <v>0</v>
      </c>
      <c r="L23" s="2">
        <f t="shared" si="10"/>
        <v>7.1</v>
      </c>
      <c r="M23" s="149">
        <f t="shared" si="8"/>
        <v>28.4</v>
      </c>
      <c r="N23" s="2">
        <f t="shared" si="2"/>
        <v>17.04</v>
      </c>
      <c r="O23" s="2">
        <f t="shared" si="1"/>
        <v>45.44</v>
      </c>
      <c r="P23" s="2">
        <f t="shared" si="3"/>
        <v>1618.8</v>
      </c>
      <c r="Q23" s="2">
        <f t="shared" si="4"/>
        <v>971.28</v>
      </c>
      <c r="R23" s="2">
        <f t="shared" si="5"/>
        <v>2590.08</v>
      </c>
      <c r="S23" s="2">
        <f t="shared" si="6"/>
        <v>0</v>
      </c>
      <c r="T23" s="2">
        <f t="shared" si="9"/>
        <v>9.4666666666666668</v>
      </c>
      <c r="U23" s="22">
        <v>75.5</v>
      </c>
      <c r="V23" s="22">
        <v>45.3</v>
      </c>
    </row>
    <row r="24" spans="1:22">
      <c r="A24" s="215"/>
      <c r="B24" s="215"/>
      <c r="C24" s="107"/>
      <c r="E24"/>
      <c r="F24" s="1">
        <v>18</v>
      </c>
      <c r="G24">
        <v>3</v>
      </c>
      <c r="H24">
        <v>64</v>
      </c>
      <c r="I24">
        <v>192</v>
      </c>
      <c r="J24">
        <v>80</v>
      </c>
      <c r="K24" s="114">
        <v>0</v>
      </c>
      <c r="L24" s="2">
        <f t="shared" si="10"/>
        <v>7.1</v>
      </c>
      <c r="M24" s="149">
        <f t="shared" si="8"/>
        <v>28.4</v>
      </c>
      <c r="N24" s="2">
        <f t="shared" si="2"/>
        <v>22.72</v>
      </c>
      <c r="O24" s="2">
        <f t="shared" si="1"/>
        <v>51.12</v>
      </c>
      <c r="P24" s="2">
        <f t="shared" si="3"/>
        <v>1817.6</v>
      </c>
      <c r="Q24" s="2">
        <f t="shared" si="4"/>
        <v>1454.08</v>
      </c>
      <c r="R24" s="2">
        <f t="shared" si="5"/>
        <v>3271.68</v>
      </c>
      <c r="S24" s="2">
        <f t="shared" si="6"/>
        <v>0</v>
      </c>
      <c r="T24" s="2">
        <f t="shared" si="9"/>
        <v>9.4666666666666668</v>
      </c>
      <c r="U24" s="22">
        <v>75.5</v>
      </c>
      <c r="V24" s="22">
        <v>60.400000000000006</v>
      </c>
    </row>
    <row r="25" spans="1:22" ht="15" customHeight="1">
      <c r="A25" s="214"/>
      <c r="B25" s="214"/>
      <c r="C25" s="227"/>
      <c r="E25"/>
      <c r="F25" s="1">
        <v>19</v>
      </c>
      <c r="G25">
        <v>3</v>
      </c>
      <c r="H25">
        <v>3248</v>
      </c>
      <c r="I25">
        <v>9744</v>
      </c>
      <c r="J25">
        <v>100</v>
      </c>
      <c r="K25" s="114">
        <v>0</v>
      </c>
      <c r="L25" s="2">
        <f t="shared" si="10"/>
        <v>7.1</v>
      </c>
      <c r="M25" s="149">
        <f t="shared" si="8"/>
        <v>28.4</v>
      </c>
      <c r="N25" s="2">
        <f t="shared" si="2"/>
        <v>28.4</v>
      </c>
      <c r="O25" s="2">
        <f t="shared" si="1"/>
        <v>56.8</v>
      </c>
      <c r="P25" s="2">
        <f t="shared" si="3"/>
        <v>92243.199999999997</v>
      </c>
      <c r="Q25" s="2">
        <f t="shared" si="4"/>
        <v>92243.199999999997</v>
      </c>
      <c r="R25" s="2">
        <f t="shared" si="5"/>
        <v>184486.39999999999</v>
      </c>
      <c r="S25" s="2">
        <f t="shared" si="6"/>
        <v>0</v>
      </c>
      <c r="T25" s="2">
        <f t="shared" si="9"/>
        <v>9.4666666666666668</v>
      </c>
      <c r="U25" s="22">
        <v>75.5</v>
      </c>
      <c r="V25" s="22">
        <v>75.5</v>
      </c>
    </row>
    <row r="26" spans="1:22" ht="15" customHeight="1">
      <c r="A26" s="214"/>
      <c r="B26" s="214"/>
      <c r="C26" s="227"/>
      <c r="E26"/>
      <c r="F26" s="1">
        <v>20</v>
      </c>
      <c r="G26">
        <v>4</v>
      </c>
      <c r="H26">
        <v>255</v>
      </c>
      <c r="I26">
        <v>1020</v>
      </c>
      <c r="J26">
        <v>0</v>
      </c>
      <c r="K26" s="114">
        <v>0</v>
      </c>
      <c r="L26" s="2">
        <f t="shared" si="10"/>
        <v>7.1</v>
      </c>
      <c r="M26" s="149">
        <f t="shared" si="8"/>
        <v>28.4</v>
      </c>
      <c r="N26" s="2">
        <f t="shared" si="2"/>
        <v>0</v>
      </c>
      <c r="O26" s="2">
        <f t="shared" si="1"/>
        <v>28.4</v>
      </c>
      <c r="P26" s="2">
        <f t="shared" si="3"/>
        <v>7242</v>
      </c>
      <c r="Q26" s="2">
        <f t="shared" si="4"/>
        <v>0</v>
      </c>
      <c r="R26" s="2">
        <f t="shared" si="5"/>
        <v>7242</v>
      </c>
      <c r="S26" s="2">
        <f t="shared" si="6"/>
        <v>0</v>
      </c>
      <c r="T26" s="2">
        <f t="shared" si="9"/>
        <v>7.1</v>
      </c>
      <c r="U26" s="22">
        <v>75.5</v>
      </c>
      <c r="V26" s="22">
        <v>0</v>
      </c>
    </row>
    <row r="27" spans="1:22">
      <c r="E27"/>
      <c r="F27" s="1">
        <v>21</v>
      </c>
      <c r="G27">
        <v>4</v>
      </c>
      <c r="H27">
        <v>1</v>
      </c>
      <c r="I27">
        <v>4</v>
      </c>
      <c r="J27">
        <v>50</v>
      </c>
      <c r="K27" s="114">
        <v>0</v>
      </c>
      <c r="L27" s="2">
        <f t="shared" si="10"/>
        <v>7.1</v>
      </c>
      <c r="M27" s="149">
        <f t="shared" si="8"/>
        <v>28.4</v>
      </c>
      <c r="N27" s="2">
        <f t="shared" si="2"/>
        <v>14.2</v>
      </c>
      <c r="O27" s="2">
        <f t="shared" si="1"/>
        <v>42.599999999999994</v>
      </c>
      <c r="P27" s="2">
        <f t="shared" si="3"/>
        <v>28.4</v>
      </c>
      <c r="Q27" s="2">
        <f t="shared" si="4"/>
        <v>14.2</v>
      </c>
      <c r="R27" s="2">
        <f t="shared" si="5"/>
        <v>42.599999999999994</v>
      </c>
      <c r="S27" s="2">
        <f t="shared" si="6"/>
        <v>0</v>
      </c>
      <c r="T27" s="2">
        <f t="shared" si="9"/>
        <v>7.1</v>
      </c>
      <c r="U27" s="22">
        <v>75.5</v>
      </c>
      <c r="V27" s="22">
        <v>37.75</v>
      </c>
    </row>
    <row r="28" spans="1:22" ht="15" customHeight="1">
      <c r="A28" s="218"/>
      <c r="B28" s="218"/>
      <c r="C28" s="218"/>
      <c r="D28" s="218"/>
      <c r="E28"/>
      <c r="F28" s="1">
        <v>22</v>
      </c>
      <c r="G28">
        <v>4</v>
      </c>
      <c r="H28">
        <v>48</v>
      </c>
      <c r="I28">
        <v>192</v>
      </c>
      <c r="J28">
        <v>60</v>
      </c>
      <c r="K28" s="114">
        <v>0</v>
      </c>
      <c r="L28" s="2">
        <f t="shared" si="10"/>
        <v>7.1</v>
      </c>
      <c r="M28" s="149">
        <f t="shared" si="8"/>
        <v>28.4</v>
      </c>
      <c r="N28" s="2">
        <f t="shared" si="2"/>
        <v>17.04</v>
      </c>
      <c r="O28" s="2">
        <f t="shared" si="1"/>
        <v>45.44</v>
      </c>
      <c r="P28" s="2">
        <f t="shared" si="3"/>
        <v>1363.1999999999998</v>
      </c>
      <c r="Q28" s="2">
        <f t="shared" si="4"/>
        <v>817.92</v>
      </c>
      <c r="R28" s="2">
        <f t="shared" si="5"/>
        <v>2181.12</v>
      </c>
      <c r="S28" s="2">
        <f t="shared" si="6"/>
        <v>0</v>
      </c>
      <c r="T28" s="2">
        <f t="shared" si="9"/>
        <v>7.1</v>
      </c>
      <c r="U28" s="22">
        <v>75.5</v>
      </c>
      <c r="V28" s="22">
        <v>45.3</v>
      </c>
    </row>
    <row r="29" spans="1:22" ht="18.75" customHeight="1">
      <c r="A29" s="214"/>
      <c r="B29" s="214"/>
      <c r="C29" s="214"/>
      <c r="D29" s="106"/>
      <c r="E29"/>
      <c r="F29" s="1">
        <v>23</v>
      </c>
      <c r="G29">
        <v>4</v>
      </c>
      <c r="H29">
        <v>61</v>
      </c>
      <c r="I29">
        <v>244</v>
      </c>
      <c r="J29">
        <v>80</v>
      </c>
      <c r="K29" s="114">
        <v>0</v>
      </c>
      <c r="L29" s="2">
        <f t="shared" si="10"/>
        <v>7.1</v>
      </c>
      <c r="M29" s="149">
        <f t="shared" si="8"/>
        <v>28.4</v>
      </c>
      <c r="N29" s="2">
        <f t="shared" si="2"/>
        <v>22.72</v>
      </c>
      <c r="O29" s="2">
        <f t="shared" si="1"/>
        <v>51.12</v>
      </c>
      <c r="P29" s="2">
        <f t="shared" si="3"/>
        <v>1732.3999999999999</v>
      </c>
      <c r="Q29" s="2">
        <f t="shared" si="4"/>
        <v>1385.9199999999998</v>
      </c>
      <c r="R29" s="2">
        <f t="shared" si="5"/>
        <v>3118.3199999999997</v>
      </c>
      <c r="S29" s="2">
        <f t="shared" si="6"/>
        <v>0</v>
      </c>
      <c r="T29" s="2">
        <f t="shared" si="9"/>
        <v>7.1</v>
      </c>
      <c r="U29" s="22">
        <v>75.5</v>
      </c>
      <c r="V29" s="22">
        <v>60.400000000000006</v>
      </c>
    </row>
    <row r="30" spans="1:22" ht="15.75" customHeight="1">
      <c r="A30" s="215"/>
      <c r="B30" s="215"/>
      <c r="C30" s="215"/>
      <c r="D30" s="106"/>
      <c r="E30"/>
      <c r="F30" s="1">
        <v>24</v>
      </c>
      <c r="G30">
        <v>4</v>
      </c>
      <c r="H30">
        <v>2927</v>
      </c>
      <c r="I30">
        <v>11708</v>
      </c>
      <c r="J30">
        <v>100</v>
      </c>
      <c r="K30" s="114">
        <v>0</v>
      </c>
      <c r="L30" s="2">
        <f t="shared" si="10"/>
        <v>7.1</v>
      </c>
      <c r="M30" s="149">
        <f t="shared" si="8"/>
        <v>28.4</v>
      </c>
      <c r="N30" s="2">
        <f t="shared" si="2"/>
        <v>28.4</v>
      </c>
      <c r="O30" s="2">
        <f t="shared" si="1"/>
        <v>56.8</v>
      </c>
      <c r="P30" s="2">
        <f t="shared" si="3"/>
        <v>83126.8</v>
      </c>
      <c r="Q30" s="2">
        <f t="shared" si="4"/>
        <v>83126.8</v>
      </c>
      <c r="R30" s="2">
        <f t="shared" si="5"/>
        <v>166253.6</v>
      </c>
      <c r="S30" s="2">
        <f t="shared" si="6"/>
        <v>0</v>
      </c>
      <c r="T30" s="2">
        <f t="shared" si="9"/>
        <v>7.1</v>
      </c>
      <c r="U30" s="22">
        <v>75.5</v>
      </c>
      <c r="V30" s="22">
        <v>75.5</v>
      </c>
    </row>
    <row r="31" spans="1:22" ht="17.25" customHeight="1">
      <c r="A31" s="215"/>
      <c r="B31" s="215"/>
      <c r="C31" s="215"/>
      <c r="D31" s="107"/>
      <c r="E31"/>
      <c r="F31" s="1">
        <v>25</v>
      </c>
      <c r="G31">
        <v>5</v>
      </c>
      <c r="H31">
        <v>257</v>
      </c>
      <c r="I31">
        <v>1285</v>
      </c>
      <c r="J31">
        <v>0</v>
      </c>
      <c r="K31" s="114">
        <v>0</v>
      </c>
      <c r="L31" s="2">
        <f t="shared" si="10"/>
        <v>8.3424999999999994</v>
      </c>
      <c r="M31" s="2">
        <f t="shared" ref="M31:M34" ca="1" si="11">_xlfn.IFS(AND(G31&gt;=$B$6,G31&lt;$B$7),K31+G31*L31,         AND(G31&gt;=$B$7,G31&lt;$B$8),INDEX($M$7:$M$998,F31-1,1)+(G31-INDEX($G$7:$G$998,F31-1,1))*L31,     AND(G31&gt;=$B$8,G31&lt;F31),INDEX($M$7:$M$998,F31-1,1)+(G31-INDEX($G$7:$G$998,F31-1,1))*L31,   AND(G31&gt;=F31,G31&lt;$B$10),INDEX($M$7:$M$998,F31-1,1)+(G31-INDEX($G$7:$G$998,F31-1,1))*L31,      AND(G31&gt;=$B$10,G31&lt;$B$11),INDEX($M$7:$M$998,$B$10-1,1)+(G31-INDEX($G$7:$G$998,$B$10-1,1))*L31,    AND(G31&gt;=$B$11,G31&lt;$B$12),INDEX($M$7:$M$998,$B$11-1,1)+(G31-INDEX($G$7:$G$998,$B$11-1,1))*L31,          AND(G31&gt;=$B$12,G31&lt;$B$13),INDEX($M$7:$M$998,$B$12-1,1)+(G31-INDEX($G$7:$G$998,$B$12-1,1))*L31,    AND(G31&gt;=$B$12,G31&lt;$B$13),INDEX($M$7:$M$998,$B$12-1,1)+(G31-INDEX($G$7:$G$998,$B$12-1,1))*L31                )</f>
        <v>36.7425</v>
      </c>
      <c r="N31" s="2">
        <f t="shared" ca="1" si="2"/>
        <v>0</v>
      </c>
      <c r="O31" s="2">
        <f t="shared" ca="1" si="1"/>
        <v>36.7425</v>
      </c>
      <c r="P31" s="2">
        <f t="shared" ca="1" si="3"/>
        <v>9442.8225000000002</v>
      </c>
      <c r="Q31" s="2">
        <f t="shared" ca="1" si="4"/>
        <v>0</v>
      </c>
      <c r="R31" s="2">
        <f t="shared" ca="1" si="5"/>
        <v>9442.8225000000002</v>
      </c>
      <c r="S31" s="2">
        <f t="shared" si="6"/>
        <v>0</v>
      </c>
      <c r="T31" s="2">
        <f t="shared" ca="1" si="9"/>
        <v>7.3484999999999996</v>
      </c>
      <c r="U31" s="22">
        <v>75.5</v>
      </c>
      <c r="V31" s="22">
        <v>0</v>
      </c>
    </row>
    <row r="32" spans="1:22">
      <c r="B32" s="118"/>
      <c r="C32" s="16"/>
      <c r="E32"/>
      <c r="F32" s="1">
        <v>26</v>
      </c>
      <c r="G32">
        <v>5</v>
      </c>
      <c r="H32">
        <v>42</v>
      </c>
      <c r="I32">
        <v>210</v>
      </c>
      <c r="J32">
        <v>60</v>
      </c>
      <c r="K32" s="114">
        <v>0</v>
      </c>
      <c r="L32" s="2">
        <f t="shared" si="10"/>
        <v>8.3424999999999994</v>
      </c>
      <c r="M32" s="2">
        <f t="shared" ca="1" si="11"/>
        <v>36.7425</v>
      </c>
      <c r="N32" s="2">
        <f t="shared" ca="1" si="2"/>
        <v>22.045500000000001</v>
      </c>
      <c r="O32" s="2">
        <f t="shared" ca="1" si="1"/>
        <v>58.787999999999997</v>
      </c>
      <c r="P32" s="2">
        <f t="shared" ca="1" si="3"/>
        <v>1543.1849999999999</v>
      </c>
      <c r="Q32" s="2">
        <f t="shared" ca="1" si="4"/>
        <v>925.91100000000006</v>
      </c>
      <c r="R32" s="2">
        <f t="shared" ca="1" si="5"/>
        <v>2469.096</v>
      </c>
      <c r="S32" s="2">
        <f t="shared" si="6"/>
        <v>0</v>
      </c>
      <c r="T32" s="2">
        <f t="shared" ca="1" si="9"/>
        <v>7.3484999999999996</v>
      </c>
      <c r="U32" s="22">
        <v>75.5</v>
      </c>
      <c r="V32" s="22">
        <v>45.3</v>
      </c>
    </row>
    <row r="33" spans="1:22">
      <c r="B33" s="121"/>
      <c r="C33" s="17"/>
      <c r="E33"/>
      <c r="F33" s="1">
        <v>27</v>
      </c>
      <c r="G33">
        <v>5</v>
      </c>
      <c r="H33">
        <v>54</v>
      </c>
      <c r="I33">
        <v>270</v>
      </c>
      <c r="J33">
        <v>80</v>
      </c>
      <c r="K33" s="114">
        <v>0</v>
      </c>
      <c r="L33" s="2">
        <f t="shared" si="10"/>
        <v>8.3424999999999994</v>
      </c>
      <c r="M33" s="2">
        <f t="shared" ca="1" si="11"/>
        <v>36.7425</v>
      </c>
      <c r="N33" s="2">
        <f t="shared" ca="1" si="2"/>
        <v>29.394000000000002</v>
      </c>
      <c r="O33" s="2">
        <f t="shared" ca="1" si="1"/>
        <v>66.136499999999998</v>
      </c>
      <c r="P33" s="2">
        <f t="shared" ca="1" si="3"/>
        <v>1984.095</v>
      </c>
      <c r="Q33" s="2">
        <f t="shared" ca="1" si="4"/>
        <v>1587.2760000000001</v>
      </c>
      <c r="R33" s="2">
        <f t="shared" ca="1" si="5"/>
        <v>3571.3710000000001</v>
      </c>
      <c r="S33" s="2">
        <f t="shared" si="6"/>
        <v>0</v>
      </c>
      <c r="T33" s="2">
        <f t="shared" ca="1" si="9"/>
        <v>7.3484999999999996</v>
      </c>
      <c r="U33" s="22">
        <v>75.5</v>
      </c>
      <c r="V33" s="22">
        <v>60.400000000000006</v>
      </c>
    </row>
    <row r="34" spans="1:22">
      <c r="A34" s="218"/>
      <c r="B34" s="218"/>
      <c r="C34" s="218"/>
      <c r="D34" s="218"/>
      <c r="E34"/>
      <c r="F34" s="1">
        <v>28</v>
      </c>
      <c r="G34">
        <v>5</v>
      </c>
      <c r="H34">
        <v>2508</v>
      </c>
      <c r="I34">
        <v>12540</v>
      </c>
      <c r="J34">
        <v>100</v>
      </c>
      <c r="K34" s="114">
        <v>0</v>
      </c>
      <c r="L34" s="2">
        <f t="shared" si="10"/>
        <v>8.3424999999999994</v>
      </c>
      <c r="M34" s="2">
        <f t="shared" ca="1" si="11"/>
        <v>36.7425</v>
      </c>
      <c r="N34" s="2">
        <f t="shared" ca="1" si="2"/>
        <v>36.7425</v>
      </c>
      <c r="O34" s="2">
        <f t="shared" ca="1" si="1"/>
        <v>73.484999999999999</v>
      </c>
      <c r="P34" s="2">
        <f t="shared" ca="1" si="3"/>
        <v>92150.19</v>
      </c>
      <c r="Q34" s="2">
        <f t="shared" ca="1" si="4"/>
        <v>92150.19</v>
      </c>
      <c r="R34" s="2">
        <f t="shared" ca="1" si="5"/>
        <v>184300.38</v>
      </c>
      <c r="S34" s="2">
        <f t="shared" si="6"/>
        <v>0</v>
      </c>
      <c r="T34" s="2">
        <f t="shared" ca="1" si="9"/>
        <v>7.3484999999999996</v>
      </c>
      <c r="U34" s="22">
        <v>75.5</v>
      </c>
      <c r="V34" s="22">
        <v>75.5</v>
      </c>
    </row>
    <row r="35" spans="1:22">
      <c r="A35" s="214"/>
      <c r="B35" s="214"/>
      <c r="C35" s="214"/>
      <c r="D35" s="2"/>
      <c r="E35"/>
      <c r="F35" s="1">
        <v>29</v>
      </c>
      <c r="G35">
        <v>6</v>
      </c>
      <c r="H35">
        <v>181</v>
      </c>
      <c r="I35">
        <v>1086</v>
      </c>
      <c r="J35">
        <v>0</v>
      </c>
      <c r="K35" s="114">
        <v>0</v>
      </c>
      <c r="L35" s="2">
        <f t="shared" si="10"/>
        <v>8.3424999999999994</v>
      </c>
      <c r="M35" s="2">
        <f t="shared" ref="M35:M69" ca="1" si="12">_xlfn.IFS(AND(G35&gt;=$B$6,G35&lt;$B$7),K35+G35*L35,         AND(G35&gt;=$B$7,G35&lt;$B$8),INDEX($M$7:$M$998,F35-1,1)+(G35-INDEX($G$7:$G$998,F35-1,1))*L35,     AND(G35&gt;=$B$8,G35&lt;F35),INDEX($M$7:$M$998,F35-1,1)+(G35-INDEX($G$7:$G$998,F35-1,1))*L35,   AND(G35&gt;=F35,G35&lt;$B$10),INDEX($M$7:$M$998,F35-1,1)+(G35-INDEX($G$7:$G$998,F35-1,1))*L35,      AND(G35&gt;=$B$10,G35&lt;$B$11),INDEX($M$7:$M$998,$B$10-1,1)+(G35-INDEX($G$7:$G$998,$B$10-1,1))*L35,    AND(G35&gt;=$B$11,G35&lt;$B$12),INDEX($M$7:$M$998,$B$11-1,1)+(G35-INDEX($G$7:$G$998,$B$11-1,1))*L35,          AND(G35&gt;=$B$12,G35&lt;$B$13),INDEX($M$7:$M$998,$B$12-1,1)+(G35-INDEX($G$7:$G$998,$B$12-1,1))*L35,    AND(G35&gt;=$B$12,G35&lt;$B$13),INDEX($M$7:$M$998,$B$12-1,1)+(G35-INDEX($G$7:$G$998,$B$12-1,1))*L35                )</f>
        <v>45.085000000000001</v>
      </c>
      <c r="N35" s="2">
        <f t="shared" ca="1" si="2"/>
        <v>0</v>
      </c>
      <c r="O35" s="2">
        <f t="shared" ca="1" si="1"/>
        <v>45.085000000000001</v>
      </c>
      <c r="P35" s="2">
        <f t="shared" ca="1" si="3"/>
        <v>8160.3850000000002</v>
      </c>
      <c r="Q35" s="2">
        <f t="shared" ca="1" si="4"/>
        <v>0</v>
      </c>
      <c r="R35" s="2">
        <f t="shared" ca="1" si="5"/>
        <v>8160.3850000000002</v>
      </c>
      <c r="S35" s="2">
        <f t="shared" si="6"/>
        <v>0</v>
      </c>
      <c r="T35" s="2">
        <f t="shared" ca="1" si="9"/>
        <v>7.5141666666666671</v>
      </c>
      <c r="U35" s="22">
        <v>75.5</v>
      </c>
      <c r="V35" s="22">
        <v>0</v>
      </c>
    </row>
    <row r="36" spans="1:22">
      <c r="A36" s="214"/>
      <c r="B36" s="214"/>
      <c r="C36" s="214"/>
      <c r="D36" s="2"/>
      <c r="E36"/>
      <c r="F36" s="1">
        <v>30</v>
      </c>
      <c r="G36">
        <v>6</v>
      </c>
      <c r="H36">
        <v>1</v>
      </c>
      <c r="I36">
        <v>6</v>
      </c>
      <c r="J36">
        <v>50</v>
      </c>
      <c r="K36" s="114">
        <v>0</v>
      </c>
      <c r="L36" s="2">
        <f t="shared" si="10"/>
        <v>8.3424999999999994</v>
      </c>
      <c r="M36" s="2">
        <f t="shared" ca="1" si="12"/>
        <v>45.085000000000001</v>
      </c>
      <c r="N36" s="2">
        <f t="shared" ca="1" si="2"/>
        <v>22.5425</v>
      </c>
      <c r="O36" s="2">
        <f t="shared" ca="1" si="1"/>
        <v>67.627499999999998</v>
      </c>
      <c r="P36" s="2">
        <f t="shared" ca="1" si="3"/>
        <v>45.085000000000001</v>
      </c>
      <c r="Q36" s="2">
        <f t="shared" ca="1" si="4"/>
        <v>22.5425</v>
      </c>
      <c r="R36" s="2">
        <f t="shared" ca="1" si="5"/>
        <v>67.627499999999998</v>
      </c>
      <c r="S36" s="2">
        <f t="shared" si="6"/>
        <v>0</v>
      </c>
      <c r="T36" s="2">
        <f t="shared" ca="1" si="9"/>
        <v>7.5141666666666671</v>
      </c>
      <c r="U36" s="22">
        <v>75.5</v>
      </c>
      <c r="V36" s="22">
        <v>37.75</v>
      </c>
    </row>
    <row r="37" spans="1:22">
      <c r="A37" s="223"/>
      <c r="B37" s="223"/>
      <c r="C37" s="223"/>
      <c r="D37" s="3"/>
      <c r="E37"/>
      <c r="F37" s="1">
        <v>31</v>
      </c>
      <c r="G37">
        <v>6</v>
      </c>
      <c r="H37">
        <v>44</v>
      </c>
      <c r="I37">
        <v>264</v>
      </c>
      <c r="J37">
        <v>60</v>
      </c>
      <c r="K37" s="114">
        <v>0</v>
      </c>
      <c r="L37" s="2">
        <f t="shared" si="10"/>
        <v>8.3424999999999994</v>
      </c>
      <c r="M37" s="2">
        <f t="shared" ca="1" si="12"/>
        <v>45.085000000000001</v>
      </c>
      <c r="N37" s="2">
        <f t="shared" ca="1" si="2"/>
        <v>27.050999999999998</v>
      </c>
      <c r="O37" s="2">
        <f t="shared" ca="1" si="1"/>
        <v>72.135999999999996</v>
      </c>
      <c r="P37" s="2">
        <f t="shared" ca="1" si="3"/>
        <v>1983.74</v>
      </c>
      <c r="Q37" s="2">
        <f t="shared" ca="1" si="4"/>
        <v>1190.2439999999999</v>
      </c>
      <c r="R37" s="2">
        <f t="shared" ca="1" si="5"/>
        <v>3173.9839999999999</v>
      </c>
      <c r="S37" s="2">
        <f t="shared" si="6"/>
        <v>0</v>
      </c>
      <c r="T37" s="2">
        <f t="shared" ca="1" si="9"/>
        <v>7.5141666666666671</v>
      </c>
      <c r="U37" s="22">
        <v>75.5</v>
      </c>
      <c r="V37" s="22">
        <v>45.3</v>
      </c>
    </row>
    <row r="38" spans="1:22">
      <c r="E38"/>
      <c r="F38" s="1">
        <v>32</v>
      </c>
      <c r="G38">
        <v>6</v>
      </c>
      <c r="H38">
        <v>49</v>
      </c>
      <c r="I38">
        <v>294</v>
      </c>
      <c r="J38">
        <v>80</v>
      </c>
      <c r="K38" s="114">
        <v>0</v>
      </c>
      <c r="L38" s="2">
        <f t="shared" si="10"/>
        <v>8.3424999999999994</v>
      </c>
      <c r="M38" s="2">
        <f t="shared" ca="1" si="12"/>
        <v>45.085000000000001</v>
      </c>
      <c r="N38" s="2">
        <f t="shared" ca="1" si="2"/>
        <v>36.068000000000005</v>
      </c>
      <c r="O38" s="2">
        <f t="shared" ca="1" si="1"/>
        <v>81.153000000000006</v>
      </c>
      <c r="P38" s="2">
        <f t="shared" ca="1" si="3"/>
        <v>2209.165</v>
      </c>
      <c r="Q38" s="2">
        <f t="shared" ca="1" si="4"/>
        <v>1767.3320000000003</v>
      </c>
      <c r="R38" s="2">
        <f t="shared" ca="1" si="5"/>
        <v>3976.4970000000003</v>
      </c>
      <c r="S38" s="2">
        <f t="shared" si="6"/>
        <v>0</v>
      </c>
      <c r="T38" s="2">
        <f t="shared" ca="1" si="9"/>
        <v>7.5141666666666671</v>
      </c>
      <c r="U38" s="22">
        <v>75.5</v>
      </c>
      <c r="V38" s="22">
        <v>60.400000000000006</v>
      </c>
    </row>
    <row r="39" spans="1:22">
      <c r="C39" s="21"/>
      <c r="D39" s="4"/>
      <c r="E39"/>
      <c r="F39" s="1">
        <v>33</v>
      </c>
      <c r="G39">
        <v>6</v>
      </c>
      <c r="H39">
        <v>2233</v>
      </c>
      <c r="I39">
        <v>13398</v>
      </c>
      <c r="J39">
        <v>100</v>
      </c>
      <c r="K39" s="114">
        <v>0</v>
      </c>
      <c r="L39" s="2">
        <f t="shared" si="10"/>
        <v>8.3424999999999994</v>
      </c>
      <c r="M39" s="2">
        <f t="shared" ca="1" si="12"/>
        <v>45.085000000000001</v>
      </c>
      <c r="N39" s="2">
        <f t="shared" ca="1" si="2"/>
        <v>45.085000000000001</v>
      </c>
      <c r="O39" s="2">
        <f t="shared" ca="1" si="1"/>
        <v>90.17</v>
      </c>
      <c r="P39" s="2">
        <f t="shared" ca="1" si="3"/>
        <v>100674.80500000001</v>
      </c>
      <c r="Q39" s="2">
        <f t="shared" ca="1" si="4"/>
        <v>100674.80500000001</v>
      </c>
      <c r="R39" s="2">
        <f t="shared" ca="1" si="5"/>
        <v>201349.61000000002</v>
      </c>
      <c r="S39" s="2">
        <f t="shared" si="6"/>
        <v>0</v>
      </c>
      <c r="T39" s="2">
        <f t="shared" ca="1" si="9"/>
        <v>7.5141666666666671</v>
      </c>
      <c r="U39" s="22">
        <v>75.5</v>
      </c>
      <c r="V39" s="22">
        <v>75.5</v>
      </c>
    </row>
    <row r="40" spans="1:22">
      <c r="E40"/>
      <c r="F40" s="1">
        <v>34</v>
      </c>
      <c r="G40">
        <v>7</v>
      </c>
      <c r="H40">
        <v>172</v>
      </c>
      <c r="I40">
        <v>1204</v>
      </c>
      <c r="J40">
        <v>0</v>
      </c>
      <c r="K40" s="114">
        <v>0</v>
      </c>
      <c r="L40" s="2">
        <f t="shared" si="10"/>
        <v>8.3424999999999994</v>
      </c>
      <c r="M40" s="2">
        <f t="shared" ca="1" si="12"/>
        <v>53.427500000000002</v>
      </c>
      <c r="N40" s="2">
        <f t="shared" ca="1" si="2"/>
        <v>0</v>
      </c>
      <c r="O40" s="2">
        <f t="shared" ca="1" si="1"/>
        <v>53.427500000000002</v>
      </c>
      <c r="P40" s="2">
        <f t="shared" ca="1" si="3"/>
        <v>9189.5300000000007</v>
      </c>
      <c r="Q40" s="2">
        <f t="shared" ca="1" si="4"/>
        <v>0</v>
      </c>
      <c r="R40" s="2">
        <f t="shared" ca="1" si="5"/>
        <v>9189.5300000000007</v>
      </c>
      <c r="S40" s="2">
        <f t="shared" si="6"/>
        <v>0</v>
      </c>
      <c r="T40" s="2">
        <f t="shared" ca="1" si="9"/>
        <v>7.6325000000000003</v>
      </c>
      <c r="U40" s="22">
        <v>75.5</v>
      </c>
      <c r="V40" s="22">
        <v>0</v>
      </c>
    </row>
    <row r="41" spans="1:22">
      <c r="E41"/>
      <c r="F41" s="1">
        <v>35</v>
      </c>
      <c r="G41">
        <v>7</v>
      </c>
      <c r="H41">
        <v>24</v>
      </c>
      <c r="I41">
        <v>168</v>
      </c>
      <c r="J41">
        <v>60</v>
      </c>
      <c r="K41" s="114">
        <v>0</v>
      </c>
      <c r="L41" s="2">
        <f t="shared" si="10"/>
        <v>8.3424999999999994</v>
      </c>
      <c r="M41" s="2">
        <f t="shared" ca="1" si="12"/>
        <v>53.427500000000002</v>
      </c>
      <c r="N41" s="2">
        <f t="shared" ca="1" si="2"/>
        <v>32.0565</v>
      </c>
      <c r="O41" s="2">
        <f t="shared" ca="1" si="1"/>
        <v>85.484000000000009</v>
      </c>
      <c r="P41" s="2">
        <f t="shared" ca="1" si="3"/>
        <v>1282.26</v>
      </c>
      <c r="Q41" s="2">
        <f t="shared" ca="1" si="4"/>
        <v>769.35599999999999</v>
      </c>
      <c r="R41" s="2">
        <f t="shared" ca="1" si="5"/>
        <v>2051.616</v>
      </c>
      <c r="S41" s="2">
        <f t="shared" si="6"/>
        <v>0</v>
      </c>
      <c r="T41" s="2">
        <f t="shared" ca="1" si="9"/>
        <v>7.6325000000000003</v>
      </c>
      <c r="U41" s="22">
        <v>75.5</v>
      </c>
      <c r="V41" s="22">
        <v>45.3</v>
      </c>
    </row>
    <row r="42" spans="1:22">
      <c r="C42" s="64"/>
      <c r="E42"/>
      <c r="F42" s="1">
        <v>36</v>
      </c>
      <c r="G42">
        <v>7</v>
      </c>
      <c r="H42">
        <v>31</v>
      </c>
      <c r="I42">
        <v>217</v>
      </c>
      <c r="J42">
        <v>80</v>
      </c>
      <c r="K42" s="114">
        <v>0</v>
      </c>
      <c r="L42" s="2">
        <f t="shared" si="10"/>
        <v>8.3424999999999994</v>
      </c>
      <c r="M42" s="2">
        <f t="shared" ca="1" si="12"/>
        <v>53.427500000000002</v>
      </c>
      <c r="N42" s="2">
        <f t="shared" ca="1" si="2"/>
        <v>42.742000000000004</v>
      </c>
      <c r="O42" s="2">
        <f t="shared" ca="1" si="1"/>
        <v>96.169499999999999</v>
      </c>
      <c r="P42" s="2">
        <f t="shared" ca="1" si="3"/>
        <v>1656.2525000000001</v>
      </c>
      <c r="Q42" s="2">
        <f t="shared" ca="1" si="4"/>
        <v>1325.0020000000002</v>
      </c>
      <c r="R42" s="2">
        <f t="shared" ca="1" si="5"/>
        <v>2981.2545</v>
      </c>
      <c r="S42" s="2">
        <f t="shared" si="6"/>
        <v>0</v>
      </c>
      <c r="T42" s="2">
        <f t="shared" ca="1" si="9"/>
        <v>7.6325000000000003</v>
      </c>
      <c r="U42" s="22">
        <v>75.5</v>
      </c>
      <c r="V42" s="22">
        <v>60.400000000000006</v>
      </c>
    </row>
    <row r="43" spans="1:22">
      <c r="E43"/>
      <c r="F43" s="1">
        <v>37</v>
      </c>
      <c r="G43">
        <v>7</v>
      </c>
      <c r="H43">
        <v>1898</v>
      </c>
      <c r="I43">
        <v>13286</v>
      </c>
      <c r="J43">
        <v>100</v>
      </c>
      <c r="K43" s="114">
        <v>0</v>
      </c>
      <c r="L43" s="2">
        <f t="shared" si="10"/>
        <v>8.3424999999999994</v>
      </c>
      <c r="M43" s="2">
        <f t="shared" ca="1" si="12"/>
        <v>53.427500000000002</v>
      </c>
      <c r="N43" s="2">
        <f t="shared" ca="1" si="2"/>
        <v>53.427500000000002</v>
      </c>
      <c r="O43" s="2">
        <f t="shared" ca="1" si="1"/>
        <v>106.855</v>
      </c>
      <c r="P43" s="2">
        <f t="shared" ca="1" si="3"/>
        <v>101405.395</v>
      </c>
      <c r="Q43" s="2">
        <f t="shared" ca="1" si="4"/>
        <v>101405.395</v>
      </c>
      <c r="R43" s="2">
        <f t="shared" ca="1" si="5"/>
        <v>202810.79</v>
      </c>
      <c r="S43" s="2">
        <f t="shared" si="6"/>
        <v>0</v>
      </c>
      <c r="T43" s="2">
        <f t="shared" ref="T43:T75" ca="1" si="13">M43/G43</f>
        <v>7.6325000000000003</v>
      </c>
      <c r="U43" s="22">
        <v>75.5</v>
      </c>
      <c r="V43" s="22">
        <v>75.5</v>
      </c>
    </row>
    <row r="44" spans="1:22">
      <c r="E44"/>
      <c r="F44" s="1">
        <v>38</v>
      </c>
      <c r="G44">
        <v>8</v>
      </c>
      <c r="H44">
        <v>152</v>
      </c>
      <c r="I44">
        <v>1216</v>
      </c>
      <c r="J44">
        <v>0</v>
      </c>
      <c r="K44" s="114">
        <v>0</v>
      </c>
      <c r="L44" s="2">
        <f t="shared" si="10"/>
        <v>10.261274999999999</v>
      </c>
      <c r="M44" s="2">
        <f t="shared" ca="1" si="12"/>
        <v>63.688775</v>
      </c>
      <c r="N44" s="2">
        <f t="shared" ca="1" si="2"/>
        <v>0</v>
      </c>
      <c r="O44" s="2">
        <f t="shared" ca="1" si="1"/>
        <v>63.688775</v>
      </c>
      <c r="P44" s="2">
        <f t="shared" ca="1" si="3"/>
        <v>9680.6937999999991</v>
      </c>
      <c r="Q44" s="2">
        <f t="shared" ca="1" si="4"/>
        <v>0</v>
      </c>
      <c r="R44" s="2">
        <f t="shared" ca="1" si="5"/>
        <v>9680.6937999999991</v>
      </c>
      <c r="S44" s="2">
        <f t="shared" si="6"/>
        <v>0</v>
      </c>
      <c r="T44" s="2">
        <f t="shared" ca="1" si="13"/>
        <v>7.961096875</v>
      </c>
      <c r="U44" s="22">
        <v>75.5</v>
      </c>
      <c r="V44" s="22">
        <v>0</v>
      </c>
    </row>
    <row r="45" spans="1:22">
      <c r="E45"/>
      <c r="F45" s="1">
        <v>39</v>
      </c>
      <c r="G45">
        <v>8</v>
      </c>
      <c r="H45">
        <v>1</v>
      </c>
      <c r="I45">
        <v>8</v>
      </c>
      <c r="J45">
        <v>50</v>
      </c>
      <c r="K45" s="114">
        <v>0</v>
      </c>
      <c r="L45" s="2">
        <f t="shared" si="10"/>
        <v>10.261274999999999</v>
      </c>
      <c r="M45" s="2">
        <f t="shared" ca="1" si="12"/>
        <v>63.688775</v>
      </c>
      <c r="N45" s="2">
        <f t="shared" ca="1" si="2"/>
        <v>31.8443875</v>
      </c>
      <c r="O45" s="2">
        <f t="shared" ca="1" si="1"/>
        <v>95.533162500000003</v>
      </c>
      <c r="P45" s="2">
        <f t="shared" ca="1" si="3"/>
        <v>63.688775</v>
      </c>
      <c r="Q45" s="2">
        <f t="shared" ca="1" si="4"/>
        <v>31.8443875</v>
      </c>
      <c r="R45" s="2">
        <f t="shared" ca="1" si="5"/>
        <v>95.533162500000003</v>
      </c>
      <c r="S45" s="2">
        <f t="shared" si="6"/>
        <v>0</v>
      </c>
      <c r="T45" s="2">
        <f t="shared" ca="1" si="13"/>
        <v>7.961096875</v>
      </c>
      <c r="U45" s="22">
        <v>75.5</v>
      </c>
      <c r="V45" s="22">
        <v>37.75</v>
      </c>
    </row>
    <row r="46" spans="1:22">
      <c r="E46"/>
      <c r="F46" s="1">
        <v>40</v>
      </c>
      <c r="G46">
        <v>8</v>
      </c>
      <c r="H46">
        <v>25</v>
      </c>
      <c r="I46">
        <v>200</v>
      </c>
      <c r="J46">
        <v>60</v>
      </c>
      <c r="K46" s="114">
        <v>0</v>
      </c>
      <c r="L46" s="2">
        <f t="shared" si="10"/>
        <v>10.261274999999999</v>
      </c>
      <c r="M46" s="2">
        <f t="shared" ca="1" si="12"/>
        <v>63.688775</v>
      </c>
      <c r="N46" s="2">
        <f t="shared" ca="1" si="2"/>
        <v>38.213265</v>
      </c>
      <c r="O46" s="2">
        <f t="shared" ca="1" si="1"/>
        <v>101.90204</v>
      </c>
      <c r="P46" s="2">
        <f t="shared" ca="1" si="3"/>
        <v>1592.2193749999999</v>
      </c>
      <c r="Q46" s="2">
        <f t="shared" ca="1" si="4"/>
        <v>955.33162500000003</v>
      </c>
      <c r="R46" s="2">
        <f t="shared" ca="1" si="5"/>
        <v>2547.5509999999999</v>
      </c>
      <c r="S46" s="2">
        <f t="shared" si="6"/>
        <v>0</v>
      </c>
      <c r="T46" s="2">
        <f t="shared" ca="1" si="13"/>
        <v>7.961096875</v>
      </c>
      <c r="U46" s="22">
        <v>75.5</v>
      </c>
      <c r="V46" s="22">
        <v>45.3</v>
      </c>
    </row>
    <row r="47" spans="1:22">
      <c r="E47"/>
      <c r="F47" s="1">
        <v>41</v>
      </c>
      <c r="G47">
        <v>8</v>
      </c>
      <c r="H47">
        <v>37</v>
      </c>
      <c r="I47">
        <v>296</v>
      </c>
      <c r="J47">
        <v>80</v>
      </c>
      <c r="K47" s="114">
        <v>0</v>
      </c>
      <c r="L47" s="2">
        <f t="shared" si="10"/>
        <v>10.261274999999999</v>
      </c>
      <c r="M47" s="2">
        <f t="shared" ca="1" si="12"/>
        <v>63.688775</v>
      </c>
      <c r="N47" s="2">
        <f t="shared" ca="1" si="2"/>
        <v>50.95102</v>
      </c>
      <c r="O47" s="2">
        <f t="shared" ca="1" si="1"/>
        <v>114.63979499999999</v>
      </c>
      <c r="P47" s="2">
        <f t="shared" ca="1" si="3"/>
        <v>2356.4846750000002</v>
      </c>
      <c r="Q47" s="2">
        <f t="shared" ca="1" si="4"/>
        <v>1885.1877400000001</v>
      </c>
      <c r="R47" s="2">
        <f t="shared" ca="1" si="5"/>
        <v>4241.672415</v>
      </c>
      <c r="S47" s="2">
        <f t="shared" si="6"/>
        <v>0</v>
      </c>
      <c r="T47" s="2">
        <f t="shared" ca="1" si="13"/>
        <v>7.961096875</v>
      </c>
      <c r="U47" s="22">
        <v>75.5</v>
      </c>
      <c r="V47" s="22">
        <v>60.400000000000006</v>
      </c>
    </row>
    <row r="48" spans="1:22">
      <c r="E48"/>
      <c r="F48" s="1">
        <v>42</v>
      </c>
      <c r="G48">
        <v>8</v>
      </c>
      <c r="H48">
        <v>1729</v>
      </c>
      <c r="I48">
        <v>13832</v>
      </c>
      <c r="J48">
        <v>100</v>
      </c>
      <c r="K48" s="114">
        <v>0</v>
      </c>
      <c r="L48" s="2">
        <f t="shared" si="10"/>
        <v>10.261274999999999</v>
      </c>
      <c r="M48" s="2">
        <f t="shared" ca="1" si="12"/>
        <v>63.688775</v>
      </c>
      <c r="N48" s="2">
        <f t="shared" ca="1" si="2"/>
        <v>63.688775</v>
      </c>
      <c r="O48" s="2">
        <f t="shared" ca="1" si="1"/>
        <v>127.37755</v>
      </c>
      <c r="P48" s="2">
        <f t="shared" ca="1" si="3"/>
        <v>110117.89197500001</v>
      </c>
      <c r="Q48" s="2">
        <f t="shared" ca="1" si="4"/>
        <v>110117.89197500001</v>
      </c>
      <c r="R48" s="2">
        <f t="shared" ca="1" si="5"/>
        <v>220235.78395000001</v>
      </c>
      <c r="S48" s="2">
        <f t="shared" si="6"/>
        <v>0</v>
      </c>
      <c r="T48" s="2">
        <f t="shared" ca="1" si="13"/>
        <v>7.961096875</v>
      </c>
      <c r="U48" s="22">
        <v>75.5</v>
      </c>
      <c r="V48" s="22">
        <v>75.5</v>
      </c>
    </row>
    <row r="49" spans="3:22" ht="15" customHeight="1">
      <c r="E49"/>
      <c r="F49" s="1">
        <v>43</v>
      </c>
      <c r="G49">
        <v>9</v>
      </c>
      <c r="H49">
        <v>136</v>
      </c>
      <c r="I49">
        <v>1224</v>
      </c>
      <c r="J49">
        <v>0</v>
      </c>
      <c r="K49" s="114">
        <v>0</v>
      </c>
      <c r="L49" s="2">
        <f t="shared" si="10"/>
        <v>10.261274999999999</v>
      </c>
      <c r="M49" s="2">
        <f t="shared" ca="1" si="12"/>
        <v>73.950050000000005</v>
      </c>
      <c r="N49" s="2">
        <f t="shared" ca="1" si="2"/>
        <v>0</v>
      </c>
      <c r="O49" s="2">
        <f t="shared" ca="1" si="1"/>
        <v>73.950050000000005</v>
      </c>
      <c r="P49" s="2">
        <f t="shared" ca="1" si="3"/>
        <v>10057.2068</v>
      </c>
      <c r="Q49" s="2">
        <f t="shared" ca="1" si="4"/>
        <v>0</v>
      </c>
      <c r="R49" s="2">
        <f t="shared" ca="1" si="5"/>
        <v>10057.2068</v>
      </c>
      <c r="S49" s="2">
        <f t="shared" si="6"/>
        <v>0</v>
      </c>
      <c r="T49" s="2">
        <f t="shared" ca="1" si="13"/>
        <v>8.2166722222222219</v>
      </c>
      <c r="U49" s="22">
        <v>75.5</v>
      </c>
      <c r="V49" s="22">
        <v>0</v>
      </c>
    </row>
    <row r="50" spans="3:22">
      <c r="E50"/>
      <c r="F50" s="1">
        <v>44</v>
      </c>
      <c r="G50">
        <v>9</v>
      </c>
      <c r="H50">
        <v>2</v>
      </c>
      <c r="I50">
        <v>18</v>
      </c>
      <c r="J50">
        <v>50</v>
      </c>
      <c r="K50" s="114">
        <v>0</v>
      </c>
      <c r="L50" s="2">
        <f t="shared" si="10"/>
        <v>10.261274999999999</v>
      </c>
      <c r="M50" s="2">
        <f t="shared" ca="1" si="12"/>
        <v>73.950050000000005</v>
      </c>
      <c r="N50" s="2">
        <f t="shared" ca="1" si="2"/>
        <v>36.975025000000002</v>
      </c>
      <c r="O50" s="2">
        <f t="shared" ca="1" si="1"/>
        <v>110.92507500000001</v>
      </c>
      <c r="P50" s="2">
        <f t="shared" ca="1" si="3"/>
        <v>147.90010000000001</v>
      </c>
      <c r="Q50" s="2">
        <f t="shared" ca="1" si="4"/>
        <v>73.950050000000005</v>
      </c>
      <c r="R50" s="2">
        <f t="shared" ca="1" si="5"/>
        <v>221.85015000000001</v>
      </c>
      <c r="S50" s="2">
        <f t="shared" si="6"/>
        <v>0</v>
      </c>
      <c r="T50" s="2">
        <f t="shared" ca="1" si="13"/>
        <v>8.2166722222222219</v>
      </c>
      <c r="U50" s="22">
        <v>75.5</v>
      </c>
      <c r="V50" s="22">
        <v>37.75</v>
      </c>
    </row>
    <row r="51" spans="3:22">
      <c r="E51"/>
      <c r="F51" s="1">
        <v>45</v>
      </c>
      <c r="G51">
        <v>9</v>
      </c>
      <c r="H51">
        <v>22</v>
      </c>
      <c r="I51">
        <v>198</v>
      </c>
      <c r="J51">
        <v>60</v>
      </c>
      <c r="K51" s="114">
        <v>0</v>
      </c>
      <c r="L51" s="2">
        <f t="shared" si="10"/>
        <v>10.261274999999999</v>
      </c>
      <c r="M51" s="2">
        <f t="shared" ca="1" si="12"/>
        <v>73.950050000000005</v>
      </c>
      <c r="N51" s="2">
        <f t="shared" ca="1" si="2"/>
        <v>44.37003</v>
      </c>
      <c r="O51" s="2">
        <f t="shared" ca="1" si="1"/>
        <v>118.32008</v>
      </c>
      <c r="P51" s="2">
        <f t="shared" ca="1" si="3"/>
        <v>1626.9011</v>
      </c>
      <c r="Q51" s="2">
        <f t="shared" ca="1" si="4"/>
        <v>976.14066000000003</v>
      </c>
      <c r="R51" s="2">
        <f t="shared" ca="1" si="5"/>
        <v>2603.0417600000001</v>
      </c>
      <c r="S51" s="2">
        <f t="shared" si="6"/>
        <v>0</v>
      </c>
      <c r="T51" s="2">
        <f t="shared" ca="1" si="13"/>
        <v>8.2166722222222219</v>
      </c>
      <c r="U51" s="22">
        <v>75.5</v>
      </c>
      <c r="V51" s="22">
        <v>45.3</v>
      </c>
    </row>
    <row r="52" spans="3:22">
      <c r="E52"/>
      <c r="F52" s="1">
        <v>46</v>
      </c>
      <c r="G52">
        <v>9</v>
      </c>
      <c r="H52">
        <v>30</v>
      </c>
      <c r="I52">
        <v>270</v>
      </c>
      <c r="J52">
        <v>80</v>
      </c>
      <c r="K52" s="114">
        <v>0</v>
      </c>
      <c r="L52" s="2">
        <f t="shared" si="10"/>
        <v>10.261274999999999</v>
      </c>
      <c r="M52" s="2">
        <f t="shared" ca="1" si="12"/>
        <v>73.950050000000005</v>
      </c>
      <c r="N52" s="2">
        <f t="shared" ca="1" si="2"/>
        <v>59.160040000000009</v>
      </c>
      <c r="O52" s="2">
        <f t="shared" ca="1" si="1"/>
        <v>133.11009000000001</v>
      </c>
      <c r="P52" s="2">
        <f t="shared" ca="1" si="3"/>
        <v>2218.5015000000003</v>
      </c>
      <c r="Q52" s="2">
        <f t="shared" ca="1" si="4"/>
        <v>1774.8012000000003</v>
      </c>
      <c r="R52" s="2">
        <f t="shared" ca="1" si="5"/>
        <v>3993.3027000000002</v>
      </c>
      <c r="S52" s="2">
        <f t="shared" si="6"/>
        <v>0</v>
      </c>
      <c r="T52" s="2">
        <f t="shared" ca="1" si="13"/>
        <v>8.2166722222222219</v>
      </c>
      <c r="U52" s="22">
        <v>75.5</v>
      </c>
      <c r="V52" s="22">
        <v>60.400000000000006</v>
      </c>
    </row>
    <row r="53" spans="3:22">
      <c r="E53"/>
      <c r="F53" s="1">
        <v>47</v>
      </c>
      <c r="G53">
        <v>9</v>
      </c>
      <c r="H53">
        <v>1574</v>
      </c>
      <c r="I53">
        <v>14166</v>
      </c>
      <c r="J53">
        <v>100</v>
      </c>
      <c r="K53" s="114">
        <v>0</v>
      </c>
      <c r="L53" s="2">
        <f t="shared" si="10"/>
        <v>10.261274999999999</v>
      </c>
      <c r="M53" s="2">
        <f t="shared" ca="1" si="12"/>
        <v>73.950050000000005</v>
      </c>
      <c r="N53" s="2">
        <f t="shared" ca="1" si="2"/>
        <v>73.950050000000005</v>
      </c>
      <c r="O53" s="2">
        <f t="shared" ca="1" si="1"/>
        <v>147.90010000000001</v>
      </c>
      <c r="P53" s="2">
        <f t="shared" ca="1" si="3"/>
        <v>116397.3787</v>
      </c>
      <c r="Q53" s="2">
        <f t="shared" ca="1" si="4"/>
        <v>116397.3787</v>
      </c>
      <c r="R53" s="2">
        <f t="shared" ca="1" si="5"/>
        <v>232794.7574</v>
      </c>
      <c r="S53" s="2">
        <f t="shared" si="6"/>
        <v>0</v>
      </c>
      <c r="T53" s="2">
        <f t="shared" ca="1" si="13"/>
        <v>8.2166722222222219</v>
      </c>
      <c r="U53" s="22">
        <v>75.5</v>
      </c>
      <c r="V53" s="22">
        <v>75.5</v>
      </c>
    </row>
    <row r="54" spans="3:22">
      <c r="C54" s="120"/>
      <c r="D54" s="120"/>
      <c r="E54"/>
      <c r="F54" s="1">
        <v>48</v>
      </c>
      <c r="G54">
        <v>10</v>
      </c>
      <c r="H54">
        <v>77</v>
      </c>
      <c r="I54">
        <v>770</v>
      </c>
      <c r="J54"/>
      <c r="K54" s="114">
        <v>0</v>
      </c>
      <c r="L54" s="2">
        <f t="shared" si="10"/>
        <v>10.261274999999999</v>
      </c>
      <c r="M54" s="2">
        <f t="shared" ca="1" si="12"/>
        <v>84.211325000000002</v>
      </c>
      <c r="N54" s="2">
        <f t="shared" ca="1" si="2"/>
        <v>0</v>
      </c>
      <c r="O54" s="2">
        <f t="shared" ca="1" si="1"/>
        <v>84.211325000000002</v>
      </c>
      <c r="P54" s="2">
        <f t="shared" ca="1" si="3"/>
        <v>6484.2720250000002</v>
      </c>
      <c r="Q54" s="2">
        <f t="shared" ca="1" si="4"/>
        <v>0</v>
      </c>
      <c r="R54" s="2">
        <f t="shared" ca="1" si="5"/>
        <v>6484.2720250000002</v>
      </c>
      <c r="S54" s="2">
        <f t="shared" si="6"/>
        <v>0</v>
      </c>
      <c r="T54" s="2">
        <f t="shared" ca="1" si="13"/>
        <v>8.4211325000000006</v>
      </c>
      <c r="U54" s="22">
        <v>75.5</v>
      </c>
      <c r="V54" s="22">
        <v>0</v>
      </c>
    </row>
    <row r="55" spans="3:22">
      <c r="E55"/>
      <c r="F55" s="1">
        <v>49</v>
      </c>
      <c r="G55">
        <v>10</v>
      </c>
      <c r="H55">
        <v>153</v>
      </c>
      <c r="I55">
        <v>1530</v>
      </c>
      <c r="J55">
        <v>0</v>
      </c>
      <c r="K55" s="114">
        <v>0</v>
      </c>
      <c r="L55" s="2">
        <f t="shared" si="10"/>
        <v>10.261274999999999</v>
      </c>
      <c r="M55" s="2">
        <f t="shared" ca="1" si="12"/>
        <v>84.211325000000002</v>
      </c>
      <c r="N55" s="2">
        <f t="shared" ca="1" si="2"/>
        <v>0</v>
      </c>
      <c r="O55" s="2">
        <f t="shared" ca="1" si="1"/>
        <v>84.211325000000002</v>
      </c>
      <c r="P55" s="2">
        <f t="shared" ca="1" si="3"/>
        <v>12884.332725</v>
      </c>
      <c r="Q55" s="2">
        <f t="shared" ca="1" si="4"/>
        <v>0</v>
      </c>
      <c r="R55" s="2">
        <f t="shared" ca="1" si="5"/>
        <v>12884.332725</v>
      </c>
      <c r="S55" s="2">
        <f t="shared" si="6"/>
        <v>0</v>
      </c>
      <c r="T55" s="2">
        <f t="shared" ca="1" si="13"/>
        <v>8.4211325000000006</v>
      </c>
      <c r="U55" s="22">
        <v>75.5</v>
      </c>
      <c r="V55" s="22">
        <v>0</v>
      </c>
    </row>
    <row r="56" spans="3:22">
      <c r="C56" s="2"/>
      <c r="D56" s="3"/>
      <c r="E56"/>
      <c r="F56" s="1">
        <v>50</v>
      </c>
      <c r="G56">
        <v>10</v>
      </c>
      <c r="H56">
        <v>1</v>
      </c>
      <c r="I56">
        <v>10</v>
      </c>
      <c r="J56">
        <v>50</v>
      </c>
      <c r="K56" s="114">
        <v>0</v>
      </c>
      <c r="L56" s="2">
        <f t="shared" si="10"/>
        <v>10.261274999999999</v>
      </c>
      <c r="M56" s="2">
        <f t="shared" ca="1" si="12"/>
        <v>84.211325000000002</v>
      </c>
      <c r="N56" s="2">
        <f t="shared" ca="1" si="2"/>
        <v>42.105662500000001</v>
      </c>
      <c r="O56" s="2">
        <f t="shared" ca="1" si="1"/>
        <v>126.31698750000001</v>
      </c>
      <c r="P56" s="2">
        <f t="shared" ca="1" si="3"/>
        <v>84.211325000000002</v>
      </c>
      <c r="Q56" s="2">
        <f t="shared" ca="1" si="4"/>
        <v>42.105662500000001</v>
      </c>
      <c r="R56" s="2">
        <f t="shared" ca="1" si="5"/>
        <v>126.31698750000001</v>
      </c>
      <c r="S56" s="2">
        <f t="shared" si="6"/>
        <v>0</v>
      </c>
      <c r="T56" s="2">
        <f t="shared" ca="1" si="13"/>
        <v>8.4211325000000006</v>
      </c>
      <c r="U56" s="22">
        <v>75.5</v>
      </c>
      <c r="V56" s="22">
        <v>37.75</v>
      </c>
    </row>
    <row r="57" spans="3:22">
      <c r="E57"/>
      <c r="F57" s="1">
        <v>51</v>
      </c>
      <c r="G57">
        <v>10</v>
      </c>
      <c r="H57">
        <v>30</v>
      </c>
      <c r="I57">
        <v>300</v>
      </c>
      <c r="J57">
        <v>60</v>
      </c>
      <c r="K57" s="114">
        <v>0</v>
      </c>
      <c r="L57" s="2">
        <f t="shared" si="10"/>
        <v>10.261274999999999</v>
      </c>
      <c r="M57" s="2">
        <f t="shared" ca="1" si="12"/>
        <v>84.211325000000002</v>
      </c>
      <c r="N57" s="2">
        <f t="shared" ca="1" si="2"/>
        <v>50.526795</v>
      </c>
      <c r="O57" s="2">
        <f t="shared" ca="1" si="1"/>
        <v>134.73812000000001</v>
      </c>
      <c r="P57" s="2">
        <f t="shared" ca="1" si="3"/>
        <v>2526.3397500000001</v>
      </c>
      <c r="Q57" s="2">
        <f t="shared" ca="1" si="4"/>
        <v>1515.80385</v>
      </c>
      <c r="R57" s="2">
        <f t="shared" ca="1" si="5"/>
        <v>4042.1436000000003</v>
      </c>
      <c r="S57" s="2">
        <f t="shared" si="6"/>
        <v>0</v>
      </c>
      <c r="T57" s="2">
        <f t="shared" ca="1" si="13"/>
        <v>8.4211325000000006</v>
      </c>
      <c r="U57" s="22">
        <v>75.5</v>
      </c>
      <c r="V57" s="22">
        <v>45.3</v>
      </c>
    </row>
    <row r="58" spans="3:22">
      <c r="D58" s="4"/>
      <c r="E58"/>
      <c r="F58" s="1">
        <v>52</v>
      </c>
      <c r="G58">
        <v>10</v>
      </c>
      <c r="H58">
        <v>28</v>
      </c>
      <c r="I58">
        <v>280</v>
      </c>
      <c r="J58">
        <v>80</v>
      </c>
      <c r="K58" s="114">
        <v>0</v>
      </c>
      <c r="L58" s="2">
        <f t="shared" si="10"/>
        <v>10.261274999999999</v>
      </c>
      <c r="M58" s="2">
        <f t="shared" ca="1" si="12"/>
        <v>84.211325000000002</v>
      </c>
      <c r="N58" s="2">
        <f t="shared" ca="1" si="2"/>
        <v>67.369060000000005</v>
      </c>
      <c r="O58" s="2">
        <f t="shared" ca="1" si="1"/>
        <v>151.58038500000001</v>
      </c>
      <c r="P58" s="2">
        <f t="shared" ca="1" si="3"/>
        <v>2357.9171000000001</v>
      </c>
      <c r="Q58" s="2">
        <f t="shared" ca="1" si="4"/>
        <v>1886.3336800000002</v>
      </c>
      <c r="R58" s="2">
        <f t="shared" ca="1" si="5"/>
        <v>4244.2507800000003</v>
      </c>
      <c r="S58" s="2">
        <f t="shared" si="6"/>
        <v>0</v>
      </c>
      <c r="T58" s="2">
        <f t="shared" ca="1" si="13"/>
        <v>8.4211325000000006</v>
      </c>
      <c r="U58" s="22">
        <v>75.5</v>
      </c>
      <c r="V58" s="22">
        <v>60.400000000000006</v>
      </c>
    </row>
    <row r="59" spans="3:22">
      <c r="E59"/>
      <c r="F59" s="1">
        <v>53</v>
      </c>
      <c r="G59">
        <v>10</v>
      </c>
      <c r="H59">
        <v>1616</v>
      </c>
      <c r="I59">
        <v>16160</v>
      </c>
      <c r="J59">
        <v>100</v>
      </c>
      <c r="K59" s="114">
        <v>0</v>
      </c>
      <c r="L59" s="2">
        <f t="shared" si="10"/>
        <v>10.261274999999999</v>
      </c>
      <c r="M59" s="2">
        <f t="shared" ca="1" si="12"/>
        <v>84.211325000000002</v>
      </c>
      <c r="N59" s="2">
        <f t="shared" ca="1" si="2"/>
        <v>84.211325000000002</v>
      </c>
      <c r="O59" s="2">
        <f t="shared" ca="1" si="1"/>
        <v>168.42265</v>
      </c>
      <c r="P59" s="2">
        <f t="shared" ca="1" si="3"/>
        <v>136085.5012</v>
      </c>
      <c r="Q59" s="2">
        <f t="shared" ca="1" si="4"/>
        <v>136085.5012</v>
      </c>
      <c r="R59" s="2">
        <f t="shared" ca="1" si="5"/>
        <v>272171.0024</v>
      </c>
      <c r="S59" s="2">
        <f t="shared" si="6"/>
        <v>0</v>
      </c>
      <c r="T59" s="2">
        <f t="shared" ca="1" si="13"/>
        <v>8.4211325000000006</v>
      </c>
      <c r="U59" s="22">
        <v>75.5</v>
      </c>
      <c r="V59" s="22">
        <v>75.5</v>
      </c>
    </row>
    <row r="60" spans="3:22">
      <c r="E60"/>
      <c r="F60" s="1">
        <v>54</v>
      </c>
      <c r="G60">
        <v>11</v>
      </c>
      <c r="H60">
        <v>100</v>
      </c>
      <c r="I60">
        <v>1100</v>
      </c>
      <c r="J60">
        <v>0</v>
      </c>
      <c r="K60" s="114">
        <v>0</v>
      </c>
      <c r="L60" s="2">
        <f t="shared" si="10"/>
        <v>14.057946750000001</v>
      </c>
      <c r="M60" s="2">
        <f t="shared" ca="1" si="12"/>
        <v>98.269271750000001</v>
      </c>
      <c r="N60" s="2">
        <f t="shared" ca="1" si="2"/>
        <v>0</v>
      </c>
      <c r="O60" s="2">
        <f t="shared" ca="1" si="1"/>
        <v>98.269271750000001</v>
      </c>
      <c r="P60" s="2">
        <f t="shared" ca="1" si="3"/>
        <v>9826.9271750000007</v>
      </c>
      <c r="Q60" s="2">
        <f t="shared" ca="1" si="4"/>
        <v>0</v>
      </c>
      <c r="R60" s="2">
        <f t="shared" ca="1" si="5"/>
        <v>9826.9271750000007</v>
      </c>
      <c r="S60" s="2">
        <f t="shared" si="6"/>
        <v>0</v>
      </c>
      <c r="T60" s="2">
        <f t="shared" ca="1" si="13"/>
        <v>8.9335701590909089</v>
      </c>
      <c r="U60" s="22">
        <v>87.987700000000004</v>
      </c>
      <c r="V60" s="22">
        <v>0</v>
      </c>
    </row>
    <row r="61" spans="3:22">
      <c r="E61"/>
      <c r="F61" s="1">
        <v>55</v>
      </c>
      <c r="G61">
        <v>11</v>
      </c>
      <c r="H61">
        <v>21</v>
      </c>
      <c r="I61">
        <v>231</v>
      </c>
      <c r="J61">
        <v>60</v>
      </c>
      <c r="K61" s="114">
        <v>0</v>
      </c>
      <c r="L61" s="2">
        <f t="shared" si="10"/>
        <v>14.057946750000001</v>
      </c>
      <c r="M61" s="2">
        <f t="shared" ca="1" si="12"/>
        <v>98.269271750000001</v>
      </c>
      <c r="N61" s="2">
        <f t="shared" ca="1" si="2"/>
        <v>58.961563049999995</v>
      </c>
      <c r="O61" s="2">
        <f t="shared" ca="1" si="1"/>
        <v>157.2308348</v>
      </c>
      <c r="P61" s="2">
        <f t="shared" ca="1" si="3"/>
        <v>2063.6547067500001</v>
      </c>
      <c r="Q61" s="2">
        <f t="shared" ca="1" si="4"/>
        <v>1238.1928240499999</v>
      </c>
      <c r="R61" s="2">
        <f t="shared" ca="1" si="5"/>
        <v>3301.8475307999997</v>
      </c>
      <c r="S61" s="2">
        <f t="shared" si="6"/>
        <v>0</v>
      </c>
      <c r="T61" s="2">
        <f t="shared" ca="1" si="13"/>
        <v>8.9335701590909089</v>
      </c>
      <c r="U61" s="22">
        <v>87.987700000000004</v>
      </c>
      <c r="V61" s="22">
        <v>52.792619999999999</v>
      </c>
    </row>
    <row r="62" spans="3:22">
      <c r="C62" s="5"/>
      <c r="E62"/>
      <c r="F62" s="1">
        <v>56</v>
      </c>
      <c r="G62">
        <v>11</v>
      </c>
      <c r="H62">
        <v>30</v>
      </c>
      <c r="I62">
        <v>330</v>
      </c>
      <c r="J62">
        <v>80</v>
      </c>
      <c r="K62" s="114">
        <v>0</v>
      </c>
      <c r="L62" s="2">
        <f t="shared" si="10"/>
        <v>14.057946750000001</v>
      </c>
      <c r="M62" s="2">
        <f t="shared" ca="1" si="12"/>
        <v>98.269271750000001</v>
      </c>
      <c r="N62" s="2">
        <f t="shared" ca="1" si="2"/>
        <v>78.615417400000013</v>
      </c>
      <c r="O62" s="2">
        <f t="shared" ca="1" si="1"/>
        <v>176.88468915000001</v>
      </c>
      <c r="P62" s="2">
        <f t="shared" ca="1" si="3"/>
        <v>2948.0781525000002</v>
      </c>
      <c r="Q62" s="2">
        <f t="shared" ca="1" si="4"/>
        <v>2358.4625220000003</v>
      </c>
      <c r="R62" s="2">
        <f t="shared" ca="1" si="5"/>
        <v>5306.5406745</v>
      </c>
      <c r="S62" s="2">
        <f t="shared" si="6"/>
        <v>0</v>
      </c>
      <c r="T62" s="2">
        <f t="shared" ca="1" si="13"/>
        <v>8.9335701590909089</v>
      </c>
      <c r="U62" s="22">
        <v>87.987700000000004</v>
      </c>
      <c r="V62" s="22">
        <v>70.390160000000009</v>
      </c>
    </row>
    <row r="63" spans="3:22">
      <c r="C63" s="6"/>
      <c r="E63"/>
      <c r="F63" s="1">
        <v>57</v>
      </c>
      <c r="G63">
        <v>11</v>
      </c>
      <c r="H63">
        <v>1131</v>
      </c>
      <c r="I63">
        <v>12441</v>
      </c>
      <c r="J63">
        <v>100</v>
      </c>
      <c r="K63" s="114">
        <v>0</v>
      </c>
      <c r="L63" s="2">
        <f t="shared" si="10"/>
        <v>14.057946750000001</v>
      </c>
      <c r="M63" s="2">
        <f t="shared" ca="1" si="12"/>
        <v>98.269271750000001</v>
      </c>
      <c r="N63" s="2">
        <f t="shared" ca="1" si="2"/>
        <v>98.269271750000001</v>
      </c>
      <c r="O63" s="2">
        <f t="shared" ca="1" si="1"/>
        <v>196.5385435</v>
      </c>
      <c r="P63" s="2">
        <f t="shared" ca="1" si="3"/>
        <v>111142.54634925</v>
      </c>
      <c r="Q63" s="2">
        <f t="shared" ca="1" si="4"/>
        <v>111142.54634925</v>
      </c>
      <c r="R63" s="2">
        <f t="shared" ca="1" si="5"/>
        <v>222285.0926985</v>
      </c>
      <c r="S63" s="2">
        <f t="shared" si="6"/>
        <v>0</v>
      </c>
      <c r="T63" s="2">
        <f t="shared" ca="1" si="13"/>
        <v>8.9335701590909089</v>
      </c>
      <c r="U63" s="22">
        <v>87.987700000000004</v>
      </c>
      <c r="V63" s="22">
        <v>87.987700000000004</v>
      </c>
    </row>
    <row r="64" spans="3:22">
      <c r="C64" s="5"/>
      <c r="E64"/>
      <c r="F64" s="1">
        <v>58</v>
      </c>
      <c r="G64">
        <v>12</v>
      </c>
      <c r="H64">
        <v>112</v>
      </c>
      <c r="I64">
        <v>1344</v>
      </c>
      <c r="J64">
        <v>0</v>
      </c>
      <c r="K64" s="114">
        <v>0</v>
      </c>
      <c r="L64" s="2">
        <f t="shared" si="10"/>
        <v>14.057946750000001</v>
      </c>
      <c r="M64" s="2">
        <f t="shared" ca="1" si="12"/>
        <v>112.3272185</v>
      </c>
      <c r="N64" s="2">
        <f t="shared" ca="1" si="2"/>
        <v>0</v>
      </c>
      <c r="O64" s="2">
        <f t="shared" ca="1" si="1"/>
        <v>112.3272185</v>
      </c>
      <c r="P64" s="2">
        <f t="shared" ca="1" si="3"/>
        <v>12580.648472000001</v>
      </c>
      <c r="Q64" s="2">
        <f t="shared" ca="1" si="4"/>
        <v>0</v>
      </c>
      <c r="R64" s="2">
        <f t="shared" ca="1" si="5"/>
        <v>12580.648472000001</v>
      </c>
      <c r="S64" s="2">
        <f t="shared" si="6"/>
        <v>0</v>
      </c>
      <c r="T64" s="2">
        <f t="shared" ca="1" si="13"/>
        <v>9.3606015416666661</v>
      </c>
      <c r="U64" s="22">
        <v>100.47540000000001</v>
      </c>
      <c r="V64" s="22">
        <v>0</v>
      </c>
    </row>
    <row r="65" spans="3:22">
      <c r="D65" s="3"/>
      <c r="E65"/>
      <c r="F65" s="1">
        <v>59</v>
      </c>
      <c r="G65">
        <v>12</v>
      </c>
      <c r="H65">
        <v>24</v>
      </c>
      <c r="I65">
        <v>288</v>
      </c>
      <c r="J65">
        <v>60</v>
      </c>
      <c r="K65" s="114">
        <v>0</v>
      </c>
      <c r="L65" s="2">
        <f t="shared" si="10"/>
        <v>14.057946750000001</v>
      </c>
      <c r="M65" s="2">
        <f t="shared" ca="1" si="12"/>
        <v>112.3272185</v>
      </c>
      <c r="N65" s="2">
        <f t="shared" ca="1" si="2"/>
        <v>67.396331099999998</v>
      </c>
      <c r="O65" s="2">
        <f t="shared" ca="1" si="1"/>
        <v>179.72354960000001</v>
      </c>
      <c r="P65" s="2">
        <f t="shared" ca="1" si="3"/>
        <v>2695.8532439999999</v>
      </c>
      <c r="Q65" s="2">
        <f t="shared" ca="1" si="4"/>
        <v>1617.5119463999999</v>
      </c>
      <c r="R65" s="2">
        <f t="shared" ca="1" si="5"/>
        <v>4313.3651903999998</v>
      </c>
      <c r="S65" s="2">
        <f t="shared" si="6"/>
        <v>0</v>
      </c>
      <c r="T65" s="2">
        <f t="shared" ca="1" si="13"/>
        <v>9.3606015416666661</v>
      </c>
      <c r="U65" s="22">
        <v>100.47540000000001</v>
      </c>
      <c r="V65" s="22">
        <v>60.285240000000002</v>
      </c>
    </row>
    <row r="66" spans="3:22">
      <c r="E66"/>
      <c r="F66" s="1">
        <v>60</v>
      </c>
      <c r="G66">
        <v>12</v>
      </c>
      <c r="H66">
        <v>24</v>
      </c>
      <c r="I66">
        <v>288</v>
      </c>
      <c r="J66">
        <v>80</v>
      </c>
      <c r="K66" s="114">
        <v>0</v>
      </c>
      <c r="L66" s="2">
        <f t="shared" si="10"/>
        <v>14.057946750000001</v>
      </c>
      <c r="M66" s="2">
        <f t="shared" ca="1" si="12"/>
        <v>112.3272185</v>
      </c>
      <c r="N66" s="2">
        <f t="shared" ca="1" si="2"/>
        <v>89.861774800000006</v>
      </c>
      <c r="O66" s="2">
        <f t="shared" ca="1" si="1"/>
        <v>202.18899329999999</v>
      </c>
      <c r="P66" s="2">
        <f t="shared" ca="1" si="3"/>
        <v>2695.8532439999999</v>
      </c>
      <c r="Q66" s="2">
        <f t="shared" ca="1" si="4"/>
        <v>2156.6825951999999</v>
      </c>
      <c r="R66" s="2">
        <f t="shared" ca="1" si="5"/>
        <v>4852.5358391999998</v>
      </c>
      <c r="S66" s="2">
        <f t="shared" si="6"/>
        <v>0</v>
      </c>
      <c r="T66" s="2">
        <f t="shared" ca="1" si="13"/>
        <v>9.3606015416666661</v>
      </c>
      <c r="U66" s="22">
        <v>100.47540000000001</v>
      </c>
      <c r="V66" s="22">
        <v>80.380320000000012</v>
      </c>
    </row>
    <row r="67" spans="3:22">
      <c r="C67" s="1"/>
      <c r="D67" s="3"/>
      <c r="E67"/>
      <c r="F67" s="1">
        <v>61</v>
      </c>
      <c r="G67">
        <v>12</v>
      </c>
      <c r="H67">
        <v>995</v>
      </c>
      <c r="I67">
        <v>11940</v>
      </c>
      <c r="J67">
        <v>100</v>
      </c>
      <c r="K67" s="114">
        <v>0</v>
      </c>
      <c r="L67" s="2">
        <f t="shared" si="10"/>
        <v>14.057946750000001</v>
      </c>
      <c r="M67" s="2">
        <f t="shared" ca="1" si="12"/>
        <v>112.3272185</v>
      </c>
      <c r="N67" s="2">
        <f t="shared" ca="1" si="2"/>
        <v>112.3272185</v>
      </c>
      <c r="O67" s="2">
        <f t="shared" ca="1" si="1"/>
        <v>224.654437</v>
      </c>
      <c r="P67" s="2">
        <f t="shared" ca="1" si="3"/>
        <v>111765.5824075</v>
      </c>
      <c r="Q67" s="2">
        <f t="shared" ca="1" si="4"/>
        <v>111765.5824075</v>
      </c>
      <c r="R67" s="2">
        <f t="shared" ca="1" si="5"/>
        <v>223531.164815</v>
      </c>
      <c r="S67" s="2">
        <f t="shared" si="6"/>
        <v>0</v>
      </c>
      <c r="T67" s="2">
        <f t="shared" ca="1" si="13"/>
        <v>9.3606015416666661</v>
      </c>
      <c r="U67" s="22">
        <v>100.47540000000001</v>
      </c>
      <c r="V67" s="22">
        <v>100.47540000000001</v>
      </c>
    </row>
    <row r="68" spans="3:22">
      <c r="E68"/>
      <c r="F68" s="1">
        <v>62</v>
      </c>
      <c r="G68">
        <v>13</v>
      </c>
      <c r="H68">
        <v>97</v>
      </c>
      <c r="I68">
        <v>1261</v>
      </c>
      <c r="J68">
        <v>0</v>
      </c>
      <c r="K68" s="114">
        <v>0</v>
      </c>
      <c r="L68" s="2">
        <f t="shared" si="10"/>
        <v>14.057946750000001</v>
      </c>
      <c r="M68" s="2">
        <f t="shared" ca="1" si="12"/>
        <v>126.38516525</v>
      </c>
      <c r="N68" s="2">
        <f t="shared" ca="1" si="2"/>
        <v>0</v>
      </c>
      <c r="O68" s="2">
        <f t="shared" ca="1" si="1"/>
        <v>126.38516525</v>
      </c>
      <c r="P68" s="2">
        <f t="shared" ca="1" si="3"/>
        <v>12259.36102925</v>
      </c>
      <c r="Q68" s="2">
        <f t="shared" ca="1" si="4"/>
        <v>0</v>
      </c>
      <c r="R68" s="2">
        <f t="shared" ca="1" si="5"/>
        <v>12259.36102925</v>
      </c>
      <c r="S68" s="2">
        <f t="shared" si="6"/>
        <v>0</v>
      </c>
      <c r="T68" s="2">
        <f t="shared" ca="1" si="13"/>
        <v>9.7219357884615381</v>
      </c>
      <c r="U68" s="22">
        <v>112.96310000000001</v>
      </c>
      <c r="V68" s="22">
        <v>0</v>
      </c>
    </row>
    <row r="69" spans="3:22">
      <c r="E69"/>
      <c r="F69" s="1">
        <v>63</v>
      </c>
      <c r="G69">
        <v>13</v>
      </c>
      <c r="H69">
        <v>20</v>
      </c>
      <c r="I69">
        <v>260</v>
      </c>
      <c r="J69">
        <v>60</v>
      </c>
      <c r="K69" s="114">
        <v>0</v>
      </c>
      <c r="L69" s="2">
        <f t="shared" si="10"/>
        <v>14.057946750000001</v>
      </c>
      <c r="M69" s="2">
        <f t="shared" ca="1" si="12"/>
        <v>126.38516525</v>
      </c>
      <c r="N69" s="2">
        <f t="shared" ca="1" si="2"/>
        <v>75.83109915</v>
      </c>
      <c r="O69" s="2">
        <f t="shared" ca="1" si="1"/>
        <v>202.2162644</v>
      </c>
      <c r="P69" s="2">
        <f t="shared" ca="1" si="3"/>
        <v>2527.703305</v>
      </c>
      <c r="Q69" s="2">
        <f t="shared" ca="1" si="4"/>
        <v>1516.621983</v>
      </c>
      <c r="R69" s="2">
        <f t="shared" ca="1" si="5"/>
        <v>4044.325288</v>
      </c>
      <c r="S69" s="2">
        <f t="shared" si="6"/>
        <v>0</v>
      </c>
      <c r="T69" s="2">
        <f t="shared" ca="1" si="13"/>
        <v>9.7219357884615381</v>
      </c>
      <c r="U69" s="22">
        <v>112.96310000000001</v>
      </c>
      <c r="V69" s="22">
        <v>67.777860000000004</v>
      </c>
    </row>
    <row r="70" spans="3:22">
      <c r="E70"/>
      <c r="F70" s="1">
        <v>64</v>
      </c>
      <c r="G70">
        <v>13</v>
      </c>
      <c r="H70">
        <v>18</v>
      </c>
      <c r="I70">
        <v>234</v>
      </c>
      <c r="J70">
        <v>80</v>
      </c>
      <c r="K70" s="114">
        <v>0</v>
      </c>
      <c r="L70" s="2">
        <f t="shared" si="10"/>
        <v>14.057946750000001</v>
      </c>
      <c r="M70" s="2">
        <f t="shared" ref="M70:M133" ca="1" si="14">_xlfn.IFS(AND(G70&gt;=$B$6,G70&lt;$B$7),K70+G70*L70,         AND(G70&gt;=$B$7,G70&lt;$B$8),INDEX($M$7:$M$998,F70-1,1)+(G70-INDEX($G$7:$G$998,F70-1,1))*L70,     AND(G70&gt;=$B$8,G70&lt;F70),INDEX($M$7:$M$998,F70-1,1)+(G70-INDEX($G$7:$G$998,F70-1,1))*L70,   AND(G70&gt;=F70,G70&lt;$B$10),INDEX($M$7:$M$998,F70-1,1)+(G70-INDEX($G$7:$G$998,F70-1,1))*L70,      AND(G70&gt;=$B$10,G70&lt;$B$11),INDEX($M$7:$M$998,$B$10-1,1)+(G70-INDEX($G$7:$G$998,$B$10-1,1))*L70,    AND(G70&gt;=$B$11,G70&lt;$B$12),INDEX($M$7:$M$998,$B$11-1,1)+(G70-INDEX($G$7:$G$998,$B$11-1,1))*L70,          AND(G70&gt;=$B$12,G70&lt;$B$13),INDEX($M$7:$M$998,$B$12-1,1)+(G70-INDEX($G$7:$G$998,$B$12-1,1))*L70,    AND(G70&gt;=$B$12,G70&lt;$B$13),INDEX($M$7:$M$998,$B$12-1,1)+(G70-INDEX($G$7:$G$998,$B$12-1,1))*L70                )</f>
        <v>126.38516525</v>
      </c>
      <c r="N70" s="2">
        <f t="shared" ca="1" si="2"/>
        <v>101.1081322</v>
      </c>
      <c r="O70" s="2">
        <f t="shared" ref="O70:O133" ca="1" si="15">M70+N70</f>
        <v>227.49329745</v>
      </c>
      <c r="P70" s="2">
        <f t="shared" ca="1" si="3"/>
        <v>2274.9329745</v>
      </c>
      <c r="Q70" s="2">
        <f t="shared" ca="1" si="4"/>
        <v>1819.9463796</v>
      </c>
      <c r="R70" s="2">
        <f t="shared" ca="1" si="5"/>
        <v>4094.8793541</v>
      </c>
      <c r="S70" s="2">
        <f t="shared" si="6"/>
        <v>0</v>
      </c>
      <c r="T70" s="2">
        <f t="shared" ca="1" si="13"/>
        <v>9.7219357884615381</v>
      </c>
      <c r="U70" s="22">
        <v>112.96310000000001</v>
      </c>
      <c r="V70" s="22">
        <v>90.370480000000015</v>
      </c>
    </row>
    <row r="71" spans="3:22">
      <c r="E71"/>
      <c r="F71" s="1">
        <v>65</v>
      </c>
      <c r="G71">
        <v>13</v>
      </c>
      <c r="H71">
        <v>823</v>
      </c>
      <c r="I71">
        <v>10699</v>
      </c>
      <c r="J71">
        <v>100</v>
      </c>
      <c r="K71" s="114">
        <v>0</v>
      </c>
      <c r="L71" s="2">
        <f t="shared" si="10"/>
        <v>14.057946750000001</v>
      </c>
      <c r="M71" s="2">
        <f t="shared" ca="1" si="14"/>
        <v>126.38516525</v>
      </c>
      <c r="N71" s="2">
        <f t="shared" ref="N71:N134" ca="1" si="16">M71*(J71/100)</f>
        <v>126.38516525</v>
      </c>
      <c r="O71" s="2">
        <f t="shared" ca="1" si="15"/>
        <v>252.7703305</v>
      </c>
      <c r="P71" s="2">
        <f t="shared" ref="P71:P134" ca="1" si="17">H71*M71</f>
        <v>104014.99100075</v>
      </c>
      <c r="Q71" s="2">
        <f t="shared" ref="Q71:Q134" ca="1" si="18">H71*N71</f>
        <v>104014.99100075</v>
      </c>
      <c r="R71" s="2">
        <f t="shared" ref="R71:R134" ca="1" si="19">H71*O71</f>
        <v>208029.9820015</v>
      </c>
      <c r="S71" s="2">
        <f t="shared" ref="S71:S134" si="20">IFERROR((K71*H71),"-")</f>
        <v>0</v>
      </c>
      <c r="T71" s="2">
        <f t="shared" ca="1" si="13"/>
        <v>9.7219357884615381</v>
      </c>
      <c r="U71" s="22">
        <v>112.96310000000001</v>
      </c>
      <c r="V71" s="22">
        <v>112.96310000000001</v>
      </c>
    </row>
    <row r="72" spans="3:22">
      <c r="E72"/>
      <c r="F72" s="1">
        <v>66</v>
      </c>
      <c r="G72">
        <v>14</v>
      </c>
      <c r="H72">
        <v>83</v>
      </c>
      <c r="I72">
        <v>1162</v>
      </c>
      <c r="J72">
        <v>0</v>
      </c>
      <c r="K72" s="114">
        <v>0</v>
      </c>
      <c r="L72" s="2">
        <f t="shared" si="10"/>
        <v>14.057946750000001</v>
      </c>
      <c r="M72" s="2">
        <f t="shared" ca="1" si="14"/>
        <v>140.44311200000001</v>
      </c>
      <c r="N72" s="2">
        <f t="shared" ca="1" si="16"/>
        <v>0</v>
      </c>
      <c r="O72" s="2">
        <f t="shared" ca="1" si="15"/>
        <v>140.44311200000001</v>
      </c>
      <c r="P72" s="2">
        <f t="shared" ca="1" si="17"/>
        <v>11656.778296</v>
      </c>
      <c r="Q72" s="2">
        <f t="shared" ca="1" si="18"/>
        <v>0</v>
      </c>
      <c r="R72" s="2">
        <f t="shared" ca="1" si="19"/>
        <v>11656.778296</v>
      </c>
      <c r="S72" s="2">
        <f t="shared" si="20"/>
        <v>0</v>
      </c>
      <c r="T72" s="2">
        <f t="shared" ca="1" si="13"/>
        <v>10.031650857142859</v>
      </c>
      <c r="U72" s="22">
        <v>125.45080000000002</v>
      </c>
      <c r="V72" s="22">
        <v>0</v>
      </c>
    </row>
    <row r="73" spans="3:22">
      <c r="E73"/>
      <c r="F73" s="1">
        <v>67</v>
      </c>
      <c r="G73">
        <v>14</v>
      </c>
      <c r="H73">
        <v>25</v>
      </c>
      <c r="I73">
        <v>350</v>
      </c>
      <c r="J73">
        <v>60</v>
      </c>
      <c r="K73" s="114">
        <v>0</v>
      </c>
      <c r="L73" s="2">
        <f t="shared" si="10"/>
        <v>14.057946750000001</v>
      </c>
      <c r="M73" s="2">
        <f t="shared" ca="1" si="14"/>
        <v>140.44311200000001</v>
      </c>
      <c r="N73" s="2">
        <f t="shared" ca="1" si="16"/>
        <v>84.265867200000002</v>
      </c>
      <c r="O73" s="2">
        <f t="shared" ca="1" si="15"/>
        <v>224.70897920000002</v>
      </c>
      <c r="P73" s="2">
        <f t="shared" ca="1" si="17"/>
        <v>3511.0778000000005</v>
      </c>
      <c r="Q73" s="2">
        <f t="shared" ca="1" si="18"/>
        <v>2106.6466799999998</v>
      </c>
      <c r="R73" s="2">
        <f t="shared" ca="1" si="19"/>
        <v>5617.7244800000008</v>
      </c>
      <c r="S73" s="2">
        <f t="shared" si="20"/>
        <v>0</v>
      </c>
      <c r="T73" s="2">
        <f t="shared" ca="1" si="13"/>
        <v>10.031650857142859</v>
      </c>
      <c r="U73" s="22">
        <v>125.45080000000002</v>
      </c>
      <c r="V73" s="22">
        <v>75.270480000000006</v>
      </c>
    </row>
    <row r="74" spans="3:22">
      <c r="E74"/>
      <c r="F74" s="1">
        <v>68</v>
      </c>
      <c r="G74">
        <v>14</v>
      </c>
      <c r="H74">
        <v>14</v>
      </c>
      <c r="I74">
        <v>196</v>
      </c>
      <c r="J74">
        <v>80</v>
      </c>
      <c r="K74" s="114">
        <v>0</v>
      </c>
      <c r="L74" s="2">
        <f t="shared" si="10"/>
        <v>14.057946750000001</v>
      </c>
      <c r="M74" s="2">
        <f t="shared" ca="1" si="14"/>
        <v>140.44311200000001</v>
      </c>
      <c r="N74" s="2">
        <f t="shared" ca="1" si="16"/>
        <v>112.35448960000002</v>
      </c>
      <c r="O74" s="2">
        <f t="shared" ca="1" si="15"/>
        <v>252.79760160000004</v>
      </c>
      <c r="P74" s="2">
        <f t="shared" ca="1" si="17"/>
        <v>1966.2035680000001</v>
      </c>
      <c r="Q74" s="2">
        <f t="shared" ca="1" si="18"/>
        <v>1572.9628544000002</v>
      </c>
      <c r="R74" s="2">
        <f t="shared" ca="1" si="19"/>
        <v>3539.1664224000006</v>
      </c>
      <c r="S74" s="2">
        <f t="shared" si="20"/>
        <v>0</v>
      </c>
      <c r="T74" s="2">
        <f t="shared" ca="1" si="13"/>
        <v>10.031650857142859</v>
      </c>
      <c r="U74" s="22">
        <v>125.45080000000002</v>
      </c>
      <c r="V74" s="22">
        <v>100.36064000000002</v>
      </c>
    </row>
    <row r="75" spans="3:22">
      <c r="E75"/>
      <c r="F75" s="1">
        <v>69</v>
      </c>
      <c r="G75">
        <v>14</v>
      </c>
      <c r="H75">
        <v>713</v>
      </c>
      <c r="I75">
        <v>9982</v>
      </c>
      <c r="J75">
        <v>100</v>
      </c>
      <c r="K75" s="114">
        <v>0</v>
      </c>
      <c r="L75" s="2">
        <f t="shared" si="10"/>
        <v>14.057946750000001</v>
      </c>
      <c r="M75" s="2">
        <f t="shared" ca="1" si="14"/>
        <v>140.44311200000001</v>
      </c>
      <c r="N75" s="2">
        <f t="shared" ca="1" si="16"/>
        <v>140.44311200000001</v>
      </c>
      <c r="O75" s="2">
        <f t="shared" ca="1" si="15"/>
        <v>280.88622400000003</v>
      </c>
      <c r="P75" s="2">
        <f t="shared" ca="1" si="17"/>
        <v>100135.93885600001</v>
      </c>
      <c r="Q75" s="2">
        <f t="shared" ca="1" si="18"/>
        <v>100135.93885600001</v>
      </c>
      <c r="R75" s="2">
        <f t="shared" ca="1" si="19"/>
        <v>200271.87771200002</v>
      </c>
      <c r="S75" s="2">
        <f t="shared" si="20"/>
        <v>0</v>
      </c>
      <c r="T75" s="2">
        <f t="shared" ca="1" si="13"/>
        <v>10.031650857142859</v>
      </c>
      <c r="U75" s="22">
        <v>125.45080000000002</v>
      </c>
      <c r="V75" s="22">
        <v>125.45080000000002</v>
      </c>
    </row>
    <row r="76" spans="3:22">
      <c r="E76"/>
      <c r="F76" s="1">
        <v>70</v>
      </c>
      <c r="G76">
        <v>15</v>
      </c>
      <c r="H76">
        <v>77</v>
      </c>
      <c r="I76">
        <v>1155</v>
      </c>
      <c r="J76">
        <v>0</v>
      </c>
      <c r="K76" s="114">
        <v>0</v>
      </c>
      <c r="L76" s="2">
        <f t="shared" si="10"/>
        <v>14.057946750000001</v>
      </c>
      <c r="M76" s="2">
        <f t="shared" ca="1" si="14"/>
        <v>154.50105875000003</v>
      </c>
      <c r="N76" s="2">
        <f t="shared" ca="1" si="16"/>
        <v>0</v>
      </c>
      <c r="O76" s="2">
        <f t="shared" ca="1" si="15"/>
        <v>154.50105875000003</v>
      </c>
      <c r="P76" s="2">
        <f t="shared" ca="1" si="17"/>
        <v>11896.581523750003</v>
      </c>
      <c r="Q76" s="2">
        <f t="shared" ca="1" si="18"/>
        <v>0</v>
      </c>
      <c r="R76" s="2">
        <f t="shared" ca="1" si="19"/>
        <v>11896.581523750003</v>
      </c>
      <c r="S76" s="2">
        <f t="shared" si="20"/>
        <v>0</v>
      </c>
      <c r="T76" s="2">
        <f t="shared" ref="T76:T139" ca="1" si="21">M76/G76</f>
        <v>10.300070583333335</v>
      </c>
      <c r="U76" s="22">
        <v>137.9385</v>
      </c>
      <c r="V76" s="22">
        <v>0</v>
      </c>
    </row>
    <row r="77" spans="3:22">
      <c r="E77"/>
      <c r="F77" s="1">
        <v>71</v>
      </c>
      <c r="G77">
        <v>15</v>
      </c>
      <c r="H77">
        <v>19</v>
      </c>
      <c r="I77">
        <v>285</v>
      </c>
      <c r="J77">
        <v>60</v>
      </c>
      <c r="K77" s="114">
        <v>0</v>
      </c>
      <c r="L77" s="2">
        <f t="shared" ref="L77:L140" si="22">_xlfn.IFS(AND(G77&gt;=$B$6,G77&lt;$B$7),$D$6,AND(G77&gt;=$B$7,G77&lt;$B$8),$D$7,AND(G77&gt;=$B$8,G77&lt;$B$9),$D$8,AND(G77&gt;=$B$9,G77&lt;$B$10),$D$9,AND(G77&gt;=$B$10,G77&lt;$B$11),$D$10,AND(G77&gt;=$B$11,G77&lt;$B$12),$D$11,AND(G77&gt;=$B$12,G77&lt;$B$13),$D$12)</f>
        <v>14.057946750000001</v>
      </c>
      <c r="M77" s="2">
        <f t="shared" ca="1" si="14"/>
        <v>154.50105875000003</v>
      </c>
      <c r="N77" s="2">
        <f t="shared" ca="1" si="16"/>
        <v>92.700635250000019</v>
      </c>
      <c r="O77" s="2">
        <f t="shared" ca="1" si="15"/>
        <v>247.20169400000003</v>
      </c>
      <c r="P77" s="2">
        <f t="shared" ca="1" si="17"/>
        <v>2935.5201162500007</v>
      </c>
      <c r="Q77" s="2">
        <f t="shared" ca="1" si="18"/>
        <v>1761.3120697500003</v>
      </c>
      <c r="R77" s="2">
        <f t="shared" ca="1" si="19"/>
        <v>4696.8321860000005</v>
      </c>
      <c r="S77" s="2">
        <f t="shared" si="20"/>
        <v>0</v>
      </c>
      <c r="T77" s="2">
        <f t="shared" ca="1" si="21"/>
        <v>10.300070583333335</v>
      </c>
      <c r="U77" s="22">
        <v>137.9385</v>
      </c>
      <c r="V77" s="22">
        <v>82.763099999999994</v>
      </c>
    </row>
    <row r="78" spans="3:22">
      <c r="E78"/>
      <c r="F78" s="1">
        <v>72</v>
      </c>
      <c r="G78">
        <v>15</v>
      </c>
      <c r="H78">
        <v>16</v>
      </c>
      <c r="I78">
        <v>240</v>
      </c>
      <c r="J78">
        <v>80</v>
      </c>
      <c r="K78" s="114">
        <v>0</v>
      </c>
      <c r="L78" s="2">
        <f t="shared" si="22"/>
        <v>14.057946750000001</v>
      </c>
      <c r="M78" s="2">
        <f t="shared" ca="1" si="14"/>
        <v>154.50105875000003</v>
      </c>
      <c r="N78" s="2">
        <f t="shared" ca="1" si="16"/>
        <v>123.60084700000003</v>
      </c>
      <c r="O78" s="2">
        <f t="shared" ca="1" si="15"/>
        <v>278.10190575000007</v>
      </c>
      <c r="P78" s="2">
        <f t="shared" ca="1" si="17"/>
        <v>2472.0169400000004</v>
      </c>
      <c r="Q78" s="2">
        <f t="shared" ca="1" si="18"/>
        <v>1977.6135520000005</v>
      </c>
      <c r="R78" s="2">
        <f t="shared" ca="1" si="19"/>
        <v>4449.6304920000011</v>
      </c>
      <c r="S78" s="2">
        <f t="shared" si="20"/>
        <v>0</v>
      </c>
      <c r="T78" s="2">
        <f t="shared" ca="1" si="21"/>
        <v>10.300070583333335</v>
      </c>
      <c r="U78" s="22">
        <v>137.9385</v>
      </c>
      <c r="V78" s="22">
        <v>110.35080000000001</v>
      </c>
    </row>
    <row r="79" spans="3:22">
      <c r="E79"/>
      <c r="F79" s="1">
        <v>73</v>
      </c>
      <c r="G79">
        <v>15</v>
      </c>
      <c r="H79">
        <v>701</v>
      </c>
      <c r="I79">
        <v>10515</v>
      </c>
      <c r="J79">
        <v>100</v>
      </c>
      <c r="K79" s="114">
        <v>0</v>
      </c>
      <c r="L79" s="2">
        <f t="shared" si="22"/>
        <v>14.057946750000001</v>
      </c>
      <c r="M79" s="2">
        <f t="shared" ca="1" si="14"/>
        <v>154.50105875000003</v>
      </c>
      <c r="N79" s="2">
        <f t="shared" ca="1" si="16"/>
        <v>154.50105875000003</v>
      </c>
      <c r="O79" s="2">
        <f t="shared" ca="1" si="15"/>
        <v>309.00211750000005</v>
      </c>
      <c r="P79" s="2">
        <f t="shared" ca="1" si="17"/>
        <v>108305.24218375002</v>
      </c>
      <c r="Q79" s="2">
        <f t="shared" ca="1" si="18"/>
        <v>108305.24218375002</v>
      </c>
      <c r="R79" s="2">
        <f t="shared" ca="1" si="19"/>
        <v>216610.48436750003</v>
      </c>
      <c r="S79" s="2">
        <f t="shared" si="20"/>
        <v>0</v>
      </c>
      <c r="T79" s="2">
        <f t="shared" ca="1" si="21"/>
        <v>10.300070583333335</v>
      </c>
      <c r="U79" s="22">
        <v>137.9385</v>
      </c>
      <c r="V79" s="22">
        <v>137.9385</v>
      </c>
    </row>
    <row r="80" spans="3:22">
      <c r="E80"/>
      <c r="F80" s="1">
        <v>74</v>
      </c>
      <c r="G80">
        <v>16</v>
      </c>
      <c r="H80">
        <v>82</v>
      </c>
      <c r="I80">
        <v>1312</v>
      </c>
      <c r="J80">
        <v>0</v>
      </c>
      <c r="K80" s="114">
        <v>0</v>
      </c>
      <c r="L80" s="2">
        <f t="shared" si="22"/>
        <v>14.057946750000001</v>
      </c>
      <c r="M80" s="2">
        <f t="shared" ca="1" si="14"/>
        <v>168.55900550000004</v>
      </c>
      <c r="N80" s="2">
        <f t="shared" ca="1" si="16"/>
        <v>0</v>
      </c>
      <c r="O80" s="2">
        <f t="shared" ca="1" si="15"/>
        <v>168.55900550000004</v>
      </c>
      <c r="P80" s="2">
        <f t="shared" ca="1" si="17"/>
        <v>13821.838451000003</v>
      </c>
      <c r="Q80" s="2">
        <f t="shared" ca="1" si="18"/>
        <v>0</v>
      </c>
      <c r="R80" s="2">
        <f t="shared" ca="1" si="19"/>
        <v>13821.838451000003</v>
      </c>
      <c r="S80" s="2">
        <f t="shared" si="20"/>
        <v>0</v>
      </c>
      <c r="T80" s="2">
        <f t="shared" ca="1" si="21"/>
        <v>10.534937843750003</v>
      </c>
      <c r="U80" s="22">
        <v>150.42619999999999</v>
      </c>
      <c r="V80" s="22">
        <v>0</v>
      </c>
    </row>
    <row r="81" spans="1:22">
      <c r="E81"/>
      <c r="F81" s="1">
        <v>75</v>
      </c>
      <c r="G81">
        <v>16</v>
      </c>
      <c r="H81">
        <v>15</v>
      </c>
      <c r="I81">
        <v>240</v>
      </c>
      <c r="J81">
        <v>60</v>
      </c>
      <c r="K81" s="114">
        <v>0</v>
      </c>
      <c r="L81" s="2">
        <f t="shared" si="22"/>
        <v>14.057946750000001</v>
      </c>
      <c r="M81" s="2">
        <f t="shared" ca="1" si="14"/>
        <v>168.55900550000004</v>
      </c>
      <c r="N81" s="2">
        <f t="shared" ca="1" si="16"/>
        <v>101.13540330000002</v>
      </c>
      <c r="O81" s="2">
        <f t="shared" ca="1" si="15"/>
        <v>269.69440880000008</v>
      </c>
      <c r="P81" s="2">
        <f t="shared" ca="1" si="17"/>
        <v>2528.3850825000004</v>
      </c>
      <c r="Q81" s="2">
        <f t="shared" ca="1" si="18"/>
        <v>1517.0310495000003</v>
      </c>
      <c r="R81" s="2">
        <f t="shared" ca="1" si="19"/>
        <v>4045.4161320000012</v>
      </c>
      <c r="S81" s="2">
        <f t="shared" si="20"/>
        <v>0</v>
      </c>
      <c r="T81" s="2">
        <f t="shared" ca="1" si="21"/>
        <v>10.534937843750003</v>
      </c>
      <c r="U81" s="22">
        <v>150.42619999999999</v>
      </c>
      <c r="V81" s="22">
        <v>90.255719999999997</v>
      </c>
    </row>
    <row r="82" spans="1:22">
      <c r="E82"/>
      <c r="F82" s="1">
        <v>76</v>
      </c>
      <c r="G82">
        <v>16</v>
      </c>
      <c r="H82">
        <v>11</v>
      </c>
      <c r="I82">
        <v>176</v>
      </c>
      <c r="J82">
        <v>80</v>
      </c>
      <c r="K82" s="114">
        <v>0</v>
      </c>
      <c r="L82" s="2">
        <f t="shared" si="22"/>
        <v>14.057946750000001</v>
      </c>
      <c r="M82" s="2">
        <f t="shared" ca="1" si="14"/>
        <v>168.55900550000004</v>
      </c>
      <c r="N82" s="2">
        <f t="shared" ca="1" si="16"/>
        <v>134.84720440000004</v>
      </c>
      <c r="O82" s="2">
        <f t="shared" ca="1" si="15"/>
        <v>303.40620990000008</v>
      </c>
      <c r="P82" s="2">
        <f t="shared" ca="1" si="17"/>
        <v>1854.1490605000004</v>
      </c>
      <c r="Q82" s="2">
        <f t="shared" ca="1" si="18"/>
        <v>1483.3192484000003</v>
      </c>
      <c r="R82" s="2">
        <f t="shared" ca="1" si="19"/>
        <v>3337.4683089000009</v>
      </c>
      <c r="S82" s="2">
        <f t="shared" si="20"/>
        <v>0</v>
      </c>
      <c r="T82" s="2">
        <f t="shared" ca="1" si="21"/>
        <v>10.534937843750003</v>
      </c>
      <c r="U82" s="22">
        <v>150.42619999999999</v>
      </c>
      <c r="V82" s="22">
        <v>120.34096</v>
      </c>
    </row>
    <row r="83" spans="1:22">
      <c r="E83"/>
      <c r="F83" s="1">
        <v>77</v>
      </c>
      <c r="G83">
        <v>16</v>
      </c>
      <c r="H83">
        <v>584</v>
      </c>
      <c r="I83">
        <v>9344</v>
      </c>
      <c r="J83">
        <v>100</v>
      </c>
      <c r="K83" s="114">
        <v>0</v>
      </c>
      <c r="L83" s="2">
        <f t="shared" si="22"/>
        <v>14.057946750000001</v>
      </c>
      <c r="M83" s="2">
        <f t="shared" ca="1" si="14"/>
        <v>168.55900550000004</v>
      </c>
      <c r="N83" s="2">
        <f t="shared" ca="1" si="16"/>
        <v>168.55900550000004</v>
      </c>
      <c r="O83" s="2">
        <f t="shared" ca="1" si="15"/>
        <v>337.11801100000008</v>
      </c>
      <c r="P83" s="2">
        <f t="shared" ca="1" si="17"/>
        <v>98438.459212000031</v>
      </c>
      <c r="Q83" s="2">
        <f t="shared" ca="1" si="18"/>
        <v>98438.459212000031</v>
      </c>
      <c r="R83" s="2">
        <f t="shared" ca="1" si="19"/>
        <v>196876.91842400006</v>
      </c>
      <c r="S83" s="2">
        <f t="shared" si="20"/>
        <v>0</v>
      </c>
      <c r="T83" s="2">
        <f t="shared" ca="1" si="21"/>
        <v>10.534937843750003</v>
      </c>
      <c r="U83" s="22">
        <v>150.42619999999999</v>
      </c>
      <c r="V83" s="22">
        <v>150.42619999999999</v>
      </c>
    </row>
    <row r="84" spans="1:22">
      <c r="E84"/>
      <c r="F84" s="1">
        <v>78</v>
      </c>
      <c r="G84">
        <v>17</v>
      </c>
      <c r="H84">
        <v>53</v>
      </c>
      <c r="I84">
        <v>901</v>
      </c>
      <c r="J84">
        <v>0</v>
      </c>
      <c r="K84" s="114">
        <v>0</v>
      </c>
      <c r="L84" s="2">
        <f t="shared" si="22"/>
        <v>14.057946750000001</v>
      </c>
      <c r="M84" s="2">
        <f t="shared" ca="1" si="14"/>
        <v>182.61695225000005</v>
      </c>
      <c r="N84" s="2">
        <f t="shared" ca="1" si="16"/>
        <v>0</v>
      </c>
      <c r="O84" s="2">
        <f t="shared" ca="1" si="15"/>
        <v>182.61695225000005</v>
      </c>
      <c r="P84" s="2">
        <f t="shared" ca="1" si="17"/>
        <v>9678.6984692500027</v>
      </c>
      <c r="Q84" s="2">
        <f t="shared" ca="1" si="18"/>
        <v>0</v>
      </c>
      <c r="R84" s="2">
        <f t="shared" ca="1" si="19"/>
        <v>9678.6984692500027</v>
      </c>
      <c r="S84" s="2">
        <f t="shared" si="20"/>
        <v>0</v>
      </c>
      <c r="T84" s="2">
        <f t="shared" ca="1" si="21"/>
        <v>10.74217366176471</v>
      </c>
      <c r="U84" s="22">
        <v>162.91389999999998</v>
      </c>
      <c r="V84" s="22">
        <v>0</v>
      </c>
    </row>
    <row r="85" spans="1:22">
      <c r="E85"/>
      <c r="F85" s="1">
        <v>79</v>
      </c>
      <c r="G85">
        <v>17</v>
      </c>
      <c r="H85">
        <v>10</v>
      </c>
      <c r="I85">
        <v>170</v>
      </c>
      <c r="J85">
        <v>60</v>
      </c>
      <c r="K85" s="114">
        <v>0</v>
      </c>
      <c r="L85" s="2">
        <f t="shared" si="22"/>
        <v>14.057946750000001</v>
      </c>
      <c r="M85" s="2">
        <f t="shared" ca="1" si="14"/>
        <v>182.61695225000005</v>
      </c>
      <c r="N85" s="2">
        <f t="shared" ca="1" si="16"/>
        <v>109.57017135000002</v>
      </c>
      <c r="O85" s="2">
        <f t="shared" ca="1" si="15"/>
        <v>292.18712360000006</v>
      </c>
      <c r="P85" s="2">
        <f t="shared" ca="1" si="17"/>
        <v>1826.1695225000005</v>
      </c>
      <c r="Q85" s="2">
        <f t="shared" ca="1" si="18"/>
        <v>1095.7017135000003</v>
      </c>
      <c r="R85" s="2">
        <f t="shared" ca="1" si="19"/>
        <v>2921.8712360000009</v>
      </c>
      <c r="S85" s="2">
        <f t="shared" si="20"/>
        <v>0</v>
      </c>
      <c r="T85" s="2">
        <f t="shared" ca="1" si="21"/>
        <v>10.74217366176471</v>
      </c>
      <c r="U85" s="22">
        <v>162.91389999999998</v>
      </c>
      <c r="V85" s="22">
        <v>97.748339999999985</v>
      </c>
    </row>
    <row r="86" spans="1:22">
      <c r="A86" s="121"/>
      <c r="B86" s="19"/>
      <c r="E86"/>
      <c r="F86" s="1">
        <v>80</v>
      </c>
      <c r="G86">
        <v>17</v>
      </c>
      <c r="H86">
        <v>10</v>
      </c>
      <c r="I86">
        <v>170</v>
      </c>
      <c r="J86">
        <v>80</v>
      </c>
      <c r="K86" s="114">
        <v>0</v>
      </c>
      <c r="L86" s="2">
        <f t="shared" si="22"/>
        <v>14.057946750000001</v>
      </c>
      <c r="M86" s="2">
        <f t="shared" ca="1" si="14"/>
        <v>182.61695225000005</v>
      </c>
      <c r="N86" s="2">
        <f t="shared" ca="1" si="16"/>
        <v>146.09356180000006</v>
      </c>
      <c r="O86" s="2">
        <f t="shared" ca="1" si="15"/>
        <v>328.71051405000014</v>
      </c>
      <c r="P86" s="2">
        <f t="shared" ca="1" si="17"/>
        <v>1826.1695225000005</v>
      </c>
      <c r="Q86" s="2">
        <f t="shared" ca="1" si="18"/>
        <v>1460.9356180000007</v>
      </c>
      <c r="R86" s="2">
        <f t="shared" ca="1" si="19"/>
        <v>3287.1051405000017</v>
      </c>
      <c r="S86" s="2">
        <f t="shared" si="20"/>
        <v>0</v>
      </c>
      <c r="T86" s="2">
        <f t="shared" ca="1" si="21"/>
        <v>10.74217366176471</v>
      </c>
      <c r="U86" s="22">
        <v>162.91389999999998</v>
      </c>
      <c r="V86" s="22">
        <v>130.33112</v>
      </c>
    </row>
    <row r="87" spans="1:22">
      <c r="A87" s="20"/>
      <c r="B87" s="21"/>
      <c r="E87"/>
      <c r="F87" s="1">
        <v>81</v>
      </c>
      <c r="G87">
        <v>17</v>
      </c>
      <c r="H87">
        <v>519</v>
      </c>
      <c r="I87">
        <v>8823</v>
      </c>
      <c r="J87">
        <v>100</v>
      </c>
      <c r="K87" s="114">
        <v>0</v>
      </c>
      <c r="L87" s="2">
        <f t="shared" si="22"/>
        <v>14.057946750000001</v>
      </c>
      <c r="M87" s="2">
        <f t="shared" ca="1" si="14"/>
        <v>182.61695225000005</v>
      </c>
      <c r="N87" s="2">
        <f t="shared" ca="1" si="16"/>
        <v>182.61695225000005</v>
      </c>
      <c r="O87" s="2">
        <f t="shared" ca="1" si="15"/>
        <v>365.23390450000011</v>
      </c>
      <c r="P87" s="2">
        <f t="shared" ca="1" si="17"/>
        <v>94778.198217750032</v>
      </c>
      <c r="Q87" s="2">
        <f t="shared" ca="1" si="18"/>
        <v>94778.198217750032</v>
      </c>
      <c r="R87" s="2">
        <f t="shared" ca="1" si="19"/>
        <v>189556.39643550006</v>
      </c>
      <c r="S87" s="2">
        <f t="shared" si="20"/>
        <v>0</v>
      </c>
      <c r="T87" s="2">
        <f t="shared" ca="1" si="21"/>
        <v>10.74217366176471</v>
      </c>
      <c r="U87" s="22">
        <v>162.91389999999998</v>
      </c>
      <c r="V87" s="22">
        <v>162.91389999999998</v>
      </c>
    </row>
    <row r="88" spans="1:22">
      <c r="A88" s="20"/>
      <c r="B88" s="22"/>
      <c r="E88"/>
      <c r="F88" s="1">
        <v>82</v>
      </c>
      <c r="G88">
        <v>18</v>
      </c>
      <c r="H88">
        <v>51</v>
      </c>
      <c r="I88">
        <v>918</v>
      </c>
      <c r="J88">
        <v>0</v>
      </c>
      <c r="K88" s="114">
        <v>0</v>
      </c>
      <c r="L88" s="2">
        <f t="shared" si="22"/>
        <v>14.057946750000001</v>
      </c>
      <c r="M88" s="2">
        <f t="shared" ca="1" si="14"/>
        <v>196.67489900000007</v>
      </c>
      <c r="N88" s="2">
        <f t="shared" ca="1" si="16"/>
        <v>0</v>
      </c>
      <c r="O88" s="2">
        <f t="shared" ca="1" si="15"/>
        <v>196.67489900000007</v>
      </c>
      <c r="P88" s="2">
        <f t="shared" ca="1" si="17"/>
        <v>10030.419849000004</v>
      </c>
      <c r="Q88" s="2">
        <f t="shared" ca="1" si="18"/>
        <v>0</v>
      </c>
      <c r="R88" s="2">
        <f t="shared" ca="1" si="19"/>
        <v>10030.419849000004</v>
      </c>
      <c r="S88" s="2">
        <f t="shared" si="20"/>
        <v>0</v>
      </c>
      <c r="T88" s="2">
        <f t="shared" ca="1" si="21"/>
        <v>10.926383277777781</v>
      </c>
      <c r="U88" s="22">
        <v>175.40159999999997</v>
      </c>
      <c r="V88" s="22">
        <v>0</v>
      </c>
    </row>
    <row r="89" spans="1:22">
      <c r="A89" s="121"/>
      <c r="B89" s="2"/>
      <c r="E89"/>
      <c r="F89" s="1">
        <v>83</v>
      </c>
      <c r="G89">
        <v>18</v>
      </c>
      <c r="H89">
        <v>9</v>
      </c>
      <c r="I89">
        <v>162</v>
      </c>
      <c r="J89">
        <v>60</v>
      </c>
      <c r="K89" s="114">
        <v>0</v>
      </c>
      <c r="L89" s="2">
        <f t="shared" si="22"/>
        <v>14.057946750000001</v>
      </c>
      <c r="M89" s="2">
        <f t="shared" ca="1" si="14"/>
        <v>196.67489900000007</v>
      </c>
      <c r="N89" s="2">
        <f t="shared" ca="1" si="16"/>
        <v>118.00493940000004</v>
      </c>
      <c r="O89" s="2">
        <f t="shared" ca="1" si="15"/>
        <v>314.67983840000011</v>
      </c>
      <c r="P89" s="2">
        <f t="shared" ca="1" si="17"/>
        <v>1770.0740910000006</v>
      </c>
      <c r="Q89" s="2">
        <f t="shared" ca="1" si="18"/>
        <v>1062.0444546000003</v>
      </c>
      <c r="R89" s="2">
        <f t="shared" ca="1" si="19"/>
        <v>2832.1185456000012</v>
      </c>
      <c r="S89" s="2">
        <f t="shared" si="20"/>
        <v>0</v>
      </c>
      <c r="T89" s="2">
        <f t="shared" ca="1" si="21"/>
        <v>10.926383277777781</v>
      </c>
      <c r="U89" s="22">
        <v>175.40159999999997</v>
      </c>
      <c r="V89" s="22">
        <v>105.24095999999999</v>
      </c>
    </row>
    <row r="90" spans="1:22">
      <c r="A90" s="121"/>
      <c r="B90" s="2"/>
      <c r="E90"/>
      <c r="F90" s="1">
        <v>84</v>
      </c>
      <c r="G90">
        <v>18</v>
      </c>
      <c r="H90">
        <v>16</v>
      </c>
      <c r="I90">
        <v>288</v>
      </c>
      <c r="J90">
        <v>80</v>
      </c>
      <c r="K90" s="114">
        <v>0</v>
      </c>
      <c r="L90" s="2">
        <f t="shared" si="22"/>
        <v>14.057946750000001</v>
      </c>
      <c r="M90" s="2">
        <f t="shared" ca="1" si="14"/>
        <v>196.67489900000007</v>
      </c>
      <c r="N90" s="2">
        <f t="shared" ca="1" si="16"/>
        <v>157.33991920000005</v>
      </c>
      <c r="O90" s="2">
        <f t="shared" ca="1" si="15"/>
        <v>354.01481820000015</v>
      </c>
      <c r="P90" s="2">
        <f t="shared" ca="1" si="17"/>
        <v>3146.7983840000011</v>
      </c>
      <c r="Q90" s="2">
        <f t="shared" ca="1" si="18"/>
        <v>2517.4387072000009</v>
      </c>
      <c r="R90" s="2">
        <f t="shared" ca="1" si="19"/>
        <v>5664.2370912000024</v>
      </c>
      <c r="S90" s="2">
        <f t="shared" si="20"/>
        <v>0</v>
      </c>
      <c r="T90" s="2">
        <f t="shared" ca="1" si="21"/>
        <v>10.926383277777781</v>
      </c>
      <c r="U90" s="22">
        <v>175.40159999999997</v>
      </c>
      <c r="V90" s="22">
        <v>140.32127999999997</v>
      </c>
    </row>
    <row r="91" spans="1:22">
      <c r="A91" s="20"/>
      <c r="B91" s="4"/>
      <c r="E91"/>
      <c r="F91" s="1">
        <v>85</v>
      </c>
      <c r="G91">
        <v>18</v>
      </c>
      <c r="H91">
        <v>477</v>
      </c>
      <c r="I91">
        <v>8586</v>
      </c>
      <c r="J91">
        <v>100</v>
      </c>
      <c r="K91" s="114">
        <v>0</v>
      </c>
      <c r="L91" s="2">
        <f t="shared" si="22"/>
        <v>14.057946750000001</v>
      </c>
      <c r="M91" s="2">
        <f t="shared" ca="1" si="14"/>
        <v>196.67489900000007</v>
      </c>
      <c r="N91" s="2">
        <f t="shared" ca="1" si="16"/>
        <v>196.67489900000007</v>
      </c>
      <c r="O91" s="2">
        <f t="shared" ca="1" si="15"/>
        <v>393.34979800000013</v>
      </c>
      <c r="P91" s="2">
        <f t="shared" ca="1" si="17"/>
        <v>93813.926823000031</v>
      </c>
      <c r="Q91" s="2">
        <f t="shared" ca="1" si="18"/>
        <v>93813.926823000031</v>
      </c>
      <c r="R91" s="2">
        <f t="shared" ca="1" si="19"/>
        <v>187627.85364600006</v>
      </c>
      <c r="S91" s="2">
        <f t="shared" si="20"/>
        <v>0</v>
      </c>
      <c r="T91" s="2">
        <f t="shared" ca="1" si="21"/>
        <v>10.926383277777781</v>
      </c>
      <c r="U91" s="22">
        <v>175.40159999999997</v>
      </c>
      <c r="V91" s="22">
        <v>175.40159999999997</v>
      </c>
    </row>
    <row r="92" spans="1:22">
      <c r="A92" s="121"/>
      <c r="B92" s="2"/>
      <c r="E92"/>
      <c r="F92" s="1">
        <v>86</v>
      </c>
      <c r="G92">
        <v>19</v>
      </c>
      <c r="H92">
        <v>50</v>
      </c>
      <c r="I92">
        <v>950</v>
      </c>
      <c r="J92">
        <v>0</v>
      </c>
      <c r="K92" s="114">
        <v>0</v>
      </c>
      <c r="L92" s="2">
        <f t="shared" si="22"/>
        <v>14.057946750000001</v>
      </c>
      <c r="M92" s="2">
        <f t="shared" ca="1" si="14"/>
        <v>210.73284575000008</v>
      </c>
      <c r="N92" s="2">
        <f t="shared" ca="1" si="16"/>
        <v>0</v>
      </c>
      <c r="O92" s="2">
        <f t="shared" ca="1" si="15"/>
        <v>210.73284575000008</v>
      </c>
      <c r="P92" s="2">
        <f t="shared" ca="1" si="17"/>
        <v>10536.642287500004</v>
      </c>
      <c r="Q92" s="2">
        <f t="shared" ca="1" si="18"/>
        <v>0</v>
      </c>
      <c r="R92" s="2">
        <f t="shared" ca="1" si="19"/>
        <v>10536.642287500004</v>
      </c>
      <c r="S92" s="2">
        <f t="shared" si="20"/>
        <v>0</v>
      </c>
      <c r="T92" s="2">
        <f t="shared" ca="1" si="21"/>
        <v>11.091202407894741</v>
      </c>
      <c r="U92" s="22">
        <v>187.88929999999996</v>
      </c>
      <c r="V92" s="22">
        <v>0</v>
      </c>
    </row>
    <row r="93" spans="1:22">
      <c r="A93" s="20"/>
      <c r="B93" s="4"/>
      <c r="E93"/>
      <c r="F93" s="1">
        <v>87</v>
      </c>
      <c r="G93">
        <v>19</v>
      </c>
      <c r="H93">
        <v>7</v>
      </c>
      <c r="I93">
        <v>133</v>
      </c>
      <c r="J93">
        <v>60</v>
      </c>
      <c r="K93" s="114">
        <v>0</v>
      </c>
      <c r="L93" s="2">
        <f t="shared" si="22"/>
        <v>14.057946750000001</v>
      </c>
      <c r="M93" s="2">
        <f t="shared" ca="1" si="14"/>
        <v>210.73284575000008</v>
      </c>
      <c r="N93" s="2">
        <f t="shared" ca="1" si="16"/>
        <v>126.43970745000004</v>
      </c>
      <c r="O93" s="2">
        <f t="shared" ca="1" si="15"/>
        <v>337.17255320000015</v>
      </c>
      <c r="P93" s="2">
        <f t="shared" ca="1" si="17"/>
        <v>1475.1299202500006</v>
      </c>
      <c r="Q93" s="2">
        <f t="shared" ca="1" si="18"/>
        <v>885.07795215000033</v>
      </c>
      <c r="R93" s="2">
        <f t="shared" ca="1" si="19"/>
        <v>2360.2078724000012</v>
      </c>
      <c r="S93" s="2">
        <f t="shared" si="20"/>
        <v>0</v>
      </c>
      <c r="T93" s="2">
        <f t="shared" ca="1" si="21"/>
        <v>11.091202407894741</v>
      </c>
      <c r="U93" s="22">
        <v>187.88929999999996</v>
      </c>
      <c r="V93" s="22">
        <v>112.73357999999998</v>
      </c>
    </row>
    <row r="94" spans="1:22">
      <c r="A94" s="20"/>
      <c r="B94" s="2"/>
      <c r="E94"/>
      <c r="F94" s="1">
        <v>88</v>
      </c>
      <c r="G94">
        <v>19</v>
      </c>
      <c r="H94">
        <v>6</v>
      </c>
      <c r="I94">
        <v>114</v>
      </c>
      <c r="J94">
        <v>80</v>
      </c>
      <c r="K94" s="114">
        <v>0</v>
      </c>
      <c r="L94" s="2">
        <f t="shared" si="22"/>
        <v>14.057946750000001</v>
      </c>
      <c r="M94" s="2">
        <f t="shared" ca="1" si="14"/>
        <v>210.73284575000008</v>
      </c>
      <c r="N94" s="2">
        <f t="shared" ca="1" si="16"/>
        <v>168.58627660000008</v>
      </c>
      <c r="O94" s="2">
        <f t="shared" ca="1" si="15"/>
        <v>379.31912235000016</v>
      </c>
      <c r="P94" s="2">
        <f t="shared" ca="1" si="17"/>
        <v>1264.3970745000006</v>
      </c>
      <c r="Q94" s="2">
        <f t="shared" ca="1" si="18"/>
        <v>1011.5176596000005</v>
      </c>
      <c r="R94" s="2">
        <f t="shared" ca="1" si="19"/>
        <v>2275.9147341000007</v>
      </c>
      <c r="S94" s="2">
        <f t="shared" si="20"/>
        <v>0</v>
      </c>
      <c r="T94" s="2">
        <f t="shared" ca="1" si="21"/>
        <v>11.091202407894741</v>
      </c>
      <c r="U94" s="22">
        <v>187.88929999999996</v>
      </c>
      <c r="V94" s="22">
        <v>150.31143999999998</v>
      </c>
    </row>
    <row r="95" spans="1:22">
      <c r="A95" s="20"/>
      <c r="B95" s="21"/>
      <c r="D95" s="21"/>
      <c r="F95" s="1">
        <v>89</v>
      </c>
      <c r="G95">
        <v>19</v>
      </c>
      <c r="H95">
        <v>418</v>
      </c>
      <c r="I95">
        <v>7942</v>
      </c>
      <c r="J95">
        <v>100</v>
      </c>
      <c r="K95" s="114">
        <v>0</v>
      </c>
      <c r="L95" s="2">
        <f t="shared" si="22"/>
        <v>14.057946750000001</v>
      </c>
      <c r="M95" s="2">
        <f t="shared" ca="1" si="14"/>
        <v>210.73284575000008</v>
      </c>
      <c r="N95" s="2">
        <f t="shared" ca="1" si="16"/>
        <v>210.73284575000008</v>
      </c>
      <c r="O95" s="2">
        <f t="shared" ca="1" si="15"/>
        <v>421.46569150000016</v>
      </c>
      <c r="P95" s="2">
        <f t="shared" ca="1" si="17"/>
        <v>88086.329523500041</v>
      </c>
      <c r="Q95" s="2">
        <f t="shared" ca="1" si="18"/>
        <v>88086.329523500041</v>
      </c>
      <c r="R95" s="2">
        <f t="shared" ca="1" si="19"/>
        <v>176172.65904700008</v>
      </c>
      <c r="S95" s="2">
        <f t="shared" si="20"/>
        <v>0</v>
      </c>
      <c r="T95" s="2">
        <f t="shared" ca="1" si="21"/>
        <v>11.091202407894741</v>
      </c>
      <c r="U95" s="22">
        <v>187.88929999999996</v>
      </c>
      <c r="V95" s="22">
        <v>187.88929999999996</v>
      </c>
    </row>
    <row r="96" spans="1:22">
      <c r="A96" s="20"/>
      <c r="B96" s="22"/>
      <c r="E96"/>
      <c r="F96" s="1">
        <v>90</v>
      </c>
      <c r="G96">
        <v>20</v>
      </c>
      <c r="H96">
        <v>45</v>
      </c>
      <c r="I96">
        <v>900</v>
      </c>
      <c r="J96">
        <v>0</v>
      </c>
      <c r="K96" s="114">
        <v>0</v>
      </c>
      <c r="L96" s="2">
        <f t="shared" si="22"/>
        <v>14.057946750000001</v>
      </c>
      <c r="M96" s="2">
        <f t="shared" ca="1" si="14"/>
        <v>224.79079250000009</v>
      </c>
      <c r="N96" s="2">
        <f t="shared" ca="1" si="16"/>
        <v>0</v>
      </c>
      <c r="O96" s="2">
        <f t="shared" ca="1" si="15"/>
        <v>224.79079250000009</v>
      </c>
      <c r="P96" s="2">
        <f t="shared" ca="1" si="17"/>
        <v>10115.585662500005</v>
      </c>
      <c r="Q96" s="2">
        <f t="shared" ca="1" si="18"/>
        <v>0</v>
      </c>
      <c r="R96" s="2">
        <f t="shared" ca="1" si="19"/>
        <v>10115.585662500005</v>
      </c>
      <c r="S96" s="2">
        <f t="shared" si="20"/>
        <v>0</v>
      </c>
      <c r="T96" s="2">
        <f t="shared" ca="1" si="21"/>
        <v>11.239539625000004</v>
      </c>
      <c r="U96" s="22">
        <v>200.37699999999995</v>
      </c>
      <c r="V96" s="22">
        <v>0</v>
      </c>
    </row>
    <row r="97" spans="1:22">
      <c r="A97" s="121"/>
      <c r="B97" s="2"/>
      <c r="E97"/>
      <c r="F97" s="1">
        <v>91</v>
      </c>
      <c r="G97">
        <v>20</v>
      </c>
      <c r="H97">
        <v>10</v>
      </c>
      <c r="I97">
        <v>200</v>
      </c>
      <c r="J97">
        <v>60</v>
      </c>
      <c r="K97" s="114">
        <v>0</v>
      </c>
      <c r="L97" s="2">
        <f t="shared" si="22"/>
        <v>14.057946750000001</v>
      </c>
      <c r="M97" s="2">
        <f t="shared" ca="1" si="14"/>
        <v>224.79079250000009</v>
      </c>
      <c r="N97" s="2">
        <f t="shared" ca="1" si="16"/>
        <v>134.87447550000005</v>
      </c>
      <c r="O97" s="2">
        <f t="shared" ca="1" si="15"/>
        <v>359.66526800000014</v>
      </c>
      <c r="P97" s="2">
        <f t="shared" ca="1" si="17"/>
        <v>2247.9079250000009</v>
      </c>
      <c r="Q97" s="2">
        <f t="shared" ca="1" si="18"/>
        <v>1348.7447550000004</v>
      </c>
      <c r="R97" s="2">
        <f t="shared" ca="1" si="19"/>
        <v>3596.6526800000015</v>
      </c>
      <c r="S97" s="2">
        <f t="shared" si="20"/>
        <v>0</v>
      </c>
      <c r="T97" s="2">
        <f t="shared" ca="1" si="21"/>
        <v>11.239539625000004</v>
      </c>
      <c r="U97" s="22">
        <v>200.37699999999995</v>
      </c>
      <c r="V97" s="22">
        <v>120.22619999999996</v>
      </c>
    </row>
    <row r="98" spans="1:22">
      <c r="A98" s="121"/>
      <c r="B98" s="2"/>
      <c r="E98"/>
      <c r="F98" s="1">
        <v>92</v>
      </c>
      <c r="G98">
        <v>20</v>
      </c>
      <c r="H98">
        <v>5</v>
      </c>
      <c r="I98">
        <v>100</v>
      </c>
      <c r="J98">
        <v>80</v>
      </c>
      <c r="K98" s="114">
        <v>0</v>
      </c>
      <c r="L98" s="2">
        <f t="shared" si="22"/>
        <v>14.057946750000001</v>
      </c>
      <c r="M98" s="2">
        <f t="shared" ca="1" si="14"/>
        <v>224.79079250000009</v>
      </c>
      <c r="N98" s="2">
        <f t="shared" ca="1" si="16"/>
        <v>179.8326340000001</v>
      </c>
      <c r="O98" s="2">
        <f t="shared" ca="1" si="15"/>
        <v>404.62342650000016</v>
      </c>
      <c r="P98" s="2">
        <f t="shared" ca="1" si="17"/>
        <v>1123.9539625000004</v>
      </c>
      <c r="Q98" s="2">
        <f t="shared" ca="1" si="18"/>
        <v>899.16317000000049</v>
      </c>
      <c r="R98" s="2">
        <f t="shared" ca="1" si="19"/>
        <v>2023.1171325000009</v>
      </c>
      <c r="S98" s="2">
        <f t="shared" si="20"/>
        <v>0</v>
      </c>
      <c r="T98" s="2">
        <f t="shared" ca="1" si="21"/>
        <v>11.239539625000004</v>
      </c>
      <c r="U98" s="22">
        <v>200.37699999999995</v>
      </c>
      <c r="V98" s="22">
        <v>160.30159999999998</v>
      </c>
    </row>
    <row r="99" spans="1:22">
      <c r="A99" s="20"/>
      <c r="B99" s="4"/>
      <c r="E99"/>
      <c r="F99" s="1">
        <v>93</v>
      </c>
      <c r="G99">
        <v>20</v>
      </c>
      <c r="H99">
        <v>363</v>
      </c>
      <c r="I99">
        <v>7260</v>
      </c>
      <c r="J99">
        <v>100</v>
      </c>
      <c r="K99" s="114">
        <v>0</v>
      </c>
      <c r="L99" s="2">
        <f t="shared" si="22"/>
        <v>14.057946750000001</v>
      </c>
      <c r="M99" s="2">
        <f t="shared" ca="1" si="14"/>
        <v>224.79079250000009</v>
      </c>
      <c r="N99" s="2">
        <f t="shared" ca="1" si="16"/>
        <v>224.79079250000009</v>
      </c>
      <c r="O99" s="2">
        <f t="shared" ca="1" si="15"/>
        <v>449.58158500000019</v>
      </c>
      <c r="P99" s="2">
        <f t="shared" ca="1" si="17"/>
        <v>81599.057677500037</v>
      </c>
      <c r="Q99" s="2">
        <f t="shared" ca="1" si="18"/>
        <v>81599.057677500037</v>
      </c>
      <c r="R99" s="2">
        <f t="shared" ca="1" si="19"/>
        <v>163198.11535500007</v>
      </c>
      <c r="S99" s="2">
        <f t="shared" si="20"/>
        <v>0</v>
      </c>
      <c r="T99" s="2">
        <f t="shared" ca="1" si="21"/>
        <v>11.239539625000004</v>
      </c>
      <c r="U99" s="22">
        <v>200.37699999999995</v>
      </c>
      <c r="V99" s="22">
        <v>200.37699999999995</v>
      </c>
    </row>
    <row r="100" spans="1:22">
      <c r="E100"/>
      <c r="F100" s="1">
        <v>94</v>
      </c>
      <c r="G100">
        <v>21</v>
      </c>
      <c r="H100">
        <v>40</v>
      </c>
      <c r="I100">
        <v>840</v>
      </c>
      <c r="J100">
        <v>0</v>
      </c>
      <c r="K100" s="114">
        <v>0</v>
      </c>
      <c r="L100" s="2">
        <f t="shared" si="22"/>
        <v>14.057946750000001</v>
      </c>
      <c r="M100" s="2">
        <f t="shared" ca="1" si="14"/>
        <v>238.84873925000011</v>
      </c>
      <c r="N100" s="2">
        <f t="shared" ca="1" si="16"/>
        <v>0</v>
      </c>
      <c r="O100" s="2">
        <f t="shared" ca="1" si="15"/>
        <v>238.84873925000011</v>
      </c>
      <c r="P100" s="2">
        <f t="shared" ca="1" si="17"/>
        <v>9553.9495700000043</v>
      </c>
      <c r="Q100" s="2">
        <f t="shared" ca="1" si="18"/>
        <v>0</v>
      </c>
      <c r="R100" s="2">
        <f t="shared" ca="1" si="19"/>
        <v>9553.9495700000043</v>
      </c>
      <c r="S100" s="2">
        <f t="shared" si="20"/>
        <v>0</v>
      </c>
      <c r="T100" s="2">
        <f t="shared" ca="1" si="21"/>
        <v>11.373749488095243</v>
      </c>
      <c r="U100" s="22">
        <v>212.86469999999994</v>
      </c>
      <c r="V100" s="22">
        <v>0</v>
      </c>
    </row>
    <row r="101" spans="1:22">
      <c r="E101"/>
      <c r="F101" s="1">
        <v>95</v>
      </c>
      <c r="G101">
        <v>21</v>
      </c>
      <c r="H101">
        <v>1</v>
      </c>
      <c r="I101">
        <v>21</v>
      </c>
      <c r="J101">
        <v>50</v>
      </c>
      <c r="K101" s="114">
        <v>0</v>
      </c>
      <c r="L101" s="2">
        <f t="shared" si="22"/>
        <v>14.057946750000001</v>
      </c>
      <c r="M101" s="2">
        <f t="shared" ca="1" si="14"/>
        <v>238.84873925000011</v>
      </c>
      <c r="N101" s="2">
        <f t="shared" ca="1" si="16"/>
        <v>119.42436962500005</v>
      </c>
      <c r="O101" s="2">
        <f t="shared" ca="1" si="15"/>
        <v>358.27310887500016</v>
      </c>
      <c r="P101" s="2">
        <f t="shared" ca="1" si="17"/>
        <v>238.84873925000011</v>
      </c>
      <c r="Q101" s="2">
        <f t="shared" ca="1" si="18"/>
        <v>119.42436962500005</v>
      </c>
      <c r="R101" s="2">
        <f t="shared" ca="1" si="19"/>
        <v>358.27310887500016</v>
      </c>
      <c r="S101" s="2">
        <f t="shared" si="20"/>
        <v>0</v>
      </c>
      <c r="T101" s="2">
        <f t="shared" ca="1" si="21"/>
        <v>11.373749488095243</v>
      </c>
      <c r="U101" s="22">
        <v>212.86469999999994</v>
      </c>
      <c r="V101" s="22">
        <v>106.43234999999997</v>
      </c>
    </row>
    <row r="102" spans="1:22">
      <c r="E102"/>
      <c r="F102" s="1">
        <v>96</v>
      </c>
      <c r="G102">
        <v>21</v>
      </c>
      <c r="H102">
        <v>10</v>
      </c>
      <c r="I102">
        <v>210</v>
      </c>
      <c r="J102">
        <v>60</v>
      </c>
      <c r="K102" s="114">
        <v>0</v>
      </c>
      <c r="L102" s="2">
        <f t="shared" si="22"/>
        <v>14.057946750000001</v>
      </c>
      <c r="M102" s="2">
        <f t="shared" ca="1" si="14"/>
        <v>238.84873925000011</v>
      </c>
      <c r="N102" s="2">
        <f t="shared" ca="1" si="16"/>
        <v>143.30924355000005</v>
      </c>
      <c r="O102" s="2">
        <f t="shared" ca="1" si="15"/>
        <v>382.15798280000013</v>
      </c>
      <c r="P102" s="2">
        <f t="shared" ca="1" si="17"/>
        <v>2388.4873925000011</v>
      </c>
      <c r="Q102" s="2">
        <f t="shared" ca="1" si="18"/>
        <v>1433.0924355000004</v>
      </c>
      <c r="R102" s="2">
        <f t="shared" ca="1" si="19"/>
        <v>3821.5798280000013</v>
      </c>
      <c r="S102" s="2">
        <f t="shared" si="20"/>
        <v>0</v>
      </c>
      <c r="T102" s="2">
        <f t="shared" ca="1" si="21"/>
        <v>11.373749488095243</v>
      </c>
      <c r="U102" s="22">
        <v>212.86469999999994</v>
      </c>
      <c r="V102" s="22">
        <v>127.71881999999997</v>
      </c>
    </row>
    <row r="103" spans="1:22">
      <c r="E103"/>
      <c r="F103" s="1">
        <v>97</v>
      </c>
      <c r="G103">
        <v>21</v>
      </c>
      <c r="H103">
        <v>4</v>
      </c>
      <c r="I103">
        <v>84</v>
      </c>
      <c r="J103">
        <v>80</v>
      </c>
      <c r="K103" s="114">
        <v>0</v>
      </c>
      <c r="L103" s="2">
        <f t="shared" si="22"/>
        <v>14.057946750000001</v>
      </c>
      <c r="M103" s="2">
        <f t="shared" ca="1" si="14"/>
        <v>238.84873925000011</v>
      </c>
      <c r="N103" s="2">
        <f t="shared" ca="1" si="16"/>
        <v>191.07899140000009</v>
      </c>
      <c r="O103" s="2">
        <f t="shared" ca="1" si="15"/>
        <v>429.92773065000017</v>
      </c>
      <c r="P103" s="2">
        <f t="shared" ca="1" si="17"/>
        <v>955.39495700000043</v>
      </c>
      <c r="Q103" s="2">
        <f t="shared" ca="1" si="18"/>
        <v>764.31596560000037</v>
      </c>
      <c r="R103" s="2">
        <f t="shared" ca="1" si="19"/>
        <v>1719.7109226000007</v>
      </c>
      <c r="S103" s="2">
        <f t="shared" si="20"/>
        <v>0</v>
      </c>
      <c r="T103" s="2">
        <f t="shared" ca="1" si="21"/>
        <v>11.373749488095243</v>
      </c>
      <c r="U103" s="22">
        <v>212.86469999999994</v>
      </c>
      <c r="V103" s="22">
        <v>170.29175999999995</v>
      </c>
    </row>
    <row r="104" spans="1:22">
      <c r="E104"/>
      <c r="F104" s="1">
        <v>98</v>
      </c>
      <c r="G104">
        <v>21</v>
      </c>
      <c r="H104">
        <v>341</v>
      </c>
      <c r="I104">
        <v>7161</v>
      </c>
      <c r="J104">
        <v>100</v>
      </c>
      <c r="K104" s="114">
        <v>0</v>
      </c>
      <c r="L104" s="2">
        <f t="shared" si="22"/>
        <v>14.057946750000001</v>
      </c>
      <c r="M104" s="2">
        <f t="shared" ca="1" si="14"/>
        <v>238.84873925000011</v>
      </c>
      <c r="N104" s="2">
        <f t="shared" ca="1" si="16"/>
        <v>238.84873925000011</v>
      </c>
      <c r="O104" s="2">
        <f t="shared" ca="1" si="15"/>
        <v>477.69747850000022</v>
      </c>
      <c r="P104" s="2">
        <f t="shared" ca="1" si="17"/>
        <v>81447.420084250043</v>
      </c>
      <c r="Q104" s="2">
        <f t="shared" ca="1" si="18"/>
        <v>81447.420084250043</v>
      </c>
      <c r="R104" s="2">
        <f t="shared" ca="1" si="19"/>
        <v>162894.84016850009</v>
      </c>
      <c r="S104" s="2">
        <f t="shared" si="20"/>
        <v>0</v>
      </c>
      <c r="T104" s="2">
        <f t="shared" ca="1" si="21"/>
        <v>11.373749488095243</v>
      </c>
      <c r="U104" s="22">
        <v>212.86469999999994</v>
      </c>
      <c r="V104" s="22">
        <v>212.86469999999994</v>
      </c>
    </row>
    <row r="105" spans="1:22">
      <c r="E105"/>
      <c r="F105" s="1">
        <v>99</v>
      </c>
      <c r="G105">
        <v>22</v>
      </c>
      <c r="H105">
        <v>43</v>
      </c>
      <c r="I105">
        <v>946</v>
      </c>
      <c r="J105">
        <v>0</v>
      </c>
      <c r="K105" s="114">
        <v>0</v>
      </c>
      <c r="L105" s="2">
        <f t="shared" si="22"/>
        <v>14.057946750000001</v>
      </c>
      <c r="M105" s="2">
        <f t="shared" ca="1" si="14"/>
        <v>252.90668600000012</v>
      </c>
      <c r="N105" s="2">
        <f t="shared" ca="1" si="16"/>
        <v>0</v>
      </c>
      <c r="O105" s="2">
        <f t="shared" ca="1" si="15"/>
        <v>252.90668600000012</v>
      </c>
      <c r="P105" s="2">
        <f t="shared" ca="1" si="17"/>
        <v>10874.987498000006</v>
      </c>
      <c r="Q105" s="2">
        <f t="shared" ca="1" si="18"/>
        <v>0</v>
      </c>
      <c r="R105" s="2">
        <f t="shared" ca="1" si="19"/>
        <v>10874.987498000006</v>
      </c>
      <c r="S105" s="2">
        <f t="shared" si="20"/>
        <v>0</v>
      </c>
      <c r="T105" s="2">
        <f t="shared" ca="1" si="21"/>
        <v>11.495758454545459</v>
      </c>
      <c r="U105" s="22">
        <v>225.35239999999993</v>
      </c>
      <c r="V105" s="22">
        <v>0</v>
      </c>
    </row>
    <row r="106" spans="1:22">
      <c r="B106">
        <f>69-40</f>
        <v>29</v>
      </c>
      <c r="E106"/>
      <c r="F106" s="1">
        <v>100</v>
      </c>
      <c r="G106">
        <v>22</v>
      </c>
      <c r="H106">
        <v>6</v>
      </c>
      <c r="I106">
        <v>132</v>
      </c>
      <c r="J106">
        <v>60</v>
      </c>
      <c r="K106" s="114">
        <v>0</v>
      </c>
      <c r="L106" s="2">
        <f t="shared" si="22"/>
        <v>14.057946750000001</v>
      </c>
      <c r="M106" s="2">
        <f t="shared" ca="1" si="14"/>
        <v>252.90668600000012</v>
      </c>
      <c r="N106" s="2">
        <f t="shared" ca="1" si="16"/>
        <v>151.74401160000008</v>
      </c>
      <c r="O106" s="2">
        <f t="shared" ca="1" si="15"/>
        <v>404.65069760000017</v>
      </c>
      <c r="P106" s="2">
        <f t="shared" ca="1" si="17"/>
        <v>1517.4401160000007</v>
      </c>
      <c r="Q106" s="2">
        <f t="shared" ca="1" si="18"/>
        <v>910.46406960000047</v>
      </c>
      <c r="R106" s="2">
        <f t="shared" ca="1" si="19"/>
        <v>2427.9041856000013</v>
      </c>
      <c r="S106" s="2">
        <f t="shared" si="20"/>
        <v>0</v>
      </c>
      <c r="T106" s="2">
        <f t="shared" ca="1" si="21"/>
        <v>11.495758454545459</v>
      </c>
      <c r="U106" s="22">
        <v>225.35239999999993</v>
      </c>
      <c r="V106" s="22">
        <v>135.21143999999995</v>
      </c>
    </row>
    <row r="107" spans="1:22">
      <c r="B107">
        <f>102-69</f>
        <v>33</v>
      </c>
      <c r="E107"/>
      <c r="F107" s="1">
        <v>101</v>
      </c>
      <c r="G107">
        <v>22</v>
      </c>
      <c r="H107">
        <v>9</v>
      </c>
      <c r="I107">
        <v>198</v>
      </c>
      <c r="J107">
        <v>80</v>
      </c>
      <c r="K107" s="114">
        <v>0</v>
      </c>
      <c r="L107" s="2">
        <f t="shared" si="22"/>
        <v>14.057946750000001</v>
      </c>
      <c r="M107" s="2">
        <f t="shared" ca="1" si="14"/>
        <v>252.90668600000012</v>
      </c>
      <c r="N107" s="2">
        <f t="shared" ca="1" si="16"/>
        <v>202.32534880000011</v>
      </c>
      <c r="O107" s="2">
        <f t="shared" ca="1" si="15"/>
        <v>455.23203480000024</v>
      </c>
      <c r="P107" s="2">
        <f t="shared" ca="1" si="17"/>
        <v>2276.160174000001</v>
      </c>
      <c r="Q107" s="2">
        <f t="shared" ca="1" si="18"/>
        <v>1820.9281392000009</v>
      </c>
      <c r="R107" s="2">
        <f t="shared" ca="1" si="19"/>
        <v>4097.0883132000017</v>
      </c>
      <c r="S107" s="2">
        <f t="shared" si="20"/>
        <v>0</v>
      </c>
      <c r="T107" s="2">
        <f t="shared" ca="1" si="21"/>
        <v>11.495758454545459</v>
      </c>
      <c r="U107" s="22">
        <v>225.35239999999993</v>
      </c>
      <c r="V107" s="22">
        <v>180.28191999999996</v>
      </c>
    </row>
    <row r="108" spans="1:22">
      <c r="E108"/>
      <c r="F108" s="1">
        <v>102</v>
      </c>
      <c r="G108">
        <v>22</v>
      </c>
      <c r="H108">
        <v>323</v>
      </c>
      <c r="I108">
        <v>7106</v>
      </c>
      <c r="J108">
        <v>100</v>
      </c>
      <c r="K108" s="114">
        <v>0</v>
      </c>
      <c r="L108" s="2">
        <f t="shared" si="22"/>
        <v>14.057946750000001</v>
      </c>
      <c r="M108" s="2">
        <f t="shared" ca="1" si="14"/>
        <v>252.90668600000012</v>
      </c>
      <c r="N108" s="2">
        <f t="shared" ca="1" si="16"/>
        <v>252.90668600000012</v>
      </c>
      <c r="O108" s="2">
        <f t="shared" ca="1" si="15"/>
        <v>505.81337200000024</v>
      </c>
      <c r="P108" s="2">
        <f t="shared" ca="1" si="17"/>
        <v>81688.859578000032</v>
      </c>
      <c r="Q108" s="2">
        <f t="shared" ca="1" si="18"/>
        <v>81688.859578000032</v>
      </c>
      <c r="R108" s="2">
        <f t="shared" ca="1" si="19"/>
        <v>163377.71915600006</v>
      </c>
      <c r="S108" s="2">
        <f t="shared" si="20"/>
        <v>0</v>
      </c>
      <c r="T108" s="2">
        <f t="shared" ca="1" si="21"/>
        <v>11.495758454545459</v>
      </c>
      <c r="U108" s="22">
        <v>225.35239999999993</v>
      </c>
      <c r="V108" s="22">
        <v>225.35239999999993</v>
      </c>
    </row>
    <row r="109" spans="1:22">
      <c r="E109"/>
      <c r="F109" s="1">
        <v>103</v>
      </c>
      <c r="G109">
        <v>23</v>
      </c>
      <c r="H109">
        <v>31</v>
      </c>
      <c r="I109">
        <v>713</v>
      </c>
      <c r="J109">
        <v>0</v>
      </c>
      <c r="K109" s="114">
        <v>0</v>
      </c>
      <c r="L109" s="2">
        <f t="shared" si="22"/>
        <v>14.057946750000001</v>
      </c>
      <c r="M109" s="2">
        <f t="shared" ca="1" si="14"/>
        <v>266.96463275000013</v>
      </c>
      <c r="N109" s="2">
        <f t="shared" ca="1" si="16"/>
        <v>0</v>
      </c>
      <c r="O109" s="2">
        <f t="shared" ca="1" si="15"/>
        <v>266.96463275000013</v>
      </c>
      <c r="P109" s="2">
        <f t="shared" ca="1" si="17"/>
        <v>8275.9036152500048</v>
      </c>
      <c r="Q109" s="2">
        <f t="shared" ca="1" si="18"/>
        <v>0</v>
      </c>
      <c r="R109" s="2">
        <f t="shared" ca="1" si="19"/>
        <v>8275.9036152500048</v>
      </c>
      <c r="S109" s="2">
        <f t="shared" si="20"/>
        <v>0</v>
      </c>
      <c r="T109" s="2">
        <f t="shared" ca="1" si="21"/>
        <v>11.60715794565218</v>
      </c>
      <c r="U109" s="22">
        <v>237.84009999999992</v>
      </c>
      <c r="V109" s="22">
        <v>0</v>
      </c>
    </row>
    <row r="110" spans="1:22">
      <c r="E110"/>
      <c r="F110" s="1">
        <v>104</v>
      </c>
      <c r="G110">
        <v>23</v>
      </c>
      <c r="H110">
        <v>4</v>
      </c>
      <c r="I110">
        <v>92</v>
      </c>
      <c r="J110">
        <v>60</v>
      </c>
      <c r="K110" s="114">
        <v>0</v>
      </c>
      <c r="L110" s="2">
        <f t="shared" si="22"/>
        <v>14.057946750000001</v>
      </c>
      <c r="M110" s="2">
        <f t="shared" ca="1" si="14"/>
        <v>266.96463275000013</v>
      </c>
      <c r="N110" s="2">
        <f t="shared" ca="1" si="16"/>
        <v>160.17877965000008</v>
      </c>
      <c r="O110" s="2">
        <f t="shared" ca="1" si="15"/>
        <v>427.14341240000022</v>
      </c>
      <c r="P110" s="2">
        <f t="shared" ca="1" si="17"/>
        <v>1067.8585310000005</v>
      </c>
      <c r="Q110" s="2">
        <f t="shared" ca="1" si="18"/>
        <v>640.71511860000032</v>
      </c>
      <c r="R110" s="2">
        <f t="shared" ca="1" si="19"/>
        <v>1708.5736496000009</v>
      </c>
      <c r="S110" s="2">
        <f t="shared" si="20"/>
        <v>0</v>
      </c>
      <c r="T110" s="2">
        <f t="shared" ca="1" si="21"/>
        <v>11.60715794565218</v>
      </c>
      <c r="U110" s="22">
        <v>237.84009999999992</v>
      </c>
      <c r="V110" s="22">
        <v>142.70405999999994</v>
      </c>
    </row>
    <row r="111" spans="1:22">
      <c r="E111"/>
      <c r="F111" s="1">
        <v>105</v>
      </c>
      <c r="G111">
        <v>23</v>
      </c>
      <c r="H111">
        <v>6</v>
      </c>
      <c r="I111">
        <v>138</v>
      </c>
      <c r="J111">
        <v>80</v>
      </c>
      <c r="K111" s="114">
        <v>0</v>
      </c>
      <c r="L111" s="2">
        <f t="shared" si="22"/>
        <v>14.057946750000001</v>
      </c>
      <c r="M111" s="2">
        <f t="shared" ca="1" si="14"/>
        <v>266.96463275000013</v>
      </c>
      <c r="N111" s="2">
        <f t="shared" ca="1" si="16"/>
        <v>213.57170620000011</v>
      </c>
      <c r="O111" s="2">
        <f t="shared" ca="1" si="15"/>
        <v>480.53633895000024</v>
      </c>
      <c r="P111" s="2">
        <f t="shared" ca="1" si="17"/>
        <v>1601.7877965000007</v>
      </c>
      <c r="Q111" s="2">
        <f t="shared" ca="1" si="18"/>
        <v>1281.4302372000006</v>
      </c>
      <c r="R111" s="2">
        <f t="shared" ca="1" si="19"/>
        <v>2883.2180337000013</v>
      </c>
      <c r="S111" s="2">
        <f t="shared" si="20"/>
        <v>0</v>
      </c>
      <c r="T111" s="2">
        <f t="shared" ca="1" si="21"/>
        <v>11.60715794565218</v>
      </c>
      <c r="U111" s="22">
        <v>237.84009999999992</v>
      </c>
      <c r="V111" s="22">
        <v>190.27207999999996</v>
      </c>
    </row>
    <row r="112" spans="1:22">
      <c r="E112"/>
      <c r="F112" s="1">
        <v>106</v>
      </c>
      <c r="G112">
        <v>23</v>
      </c>
      <c r="H112">
        <v>283</v>
      </c>
      <c r="I112">
        <v>6509</v>
      </c>
      <c r="J112">
        <v>100</v>
      </c>
      <c r="K112" s="114">
        <v>0</v>
      </c>
      <c r="L112" s="2">
        <f t="shared" si="22"/>
        <v>14.057946750000001</v>
      </c>
      <c r="M112" s="2">
        <f t="shared" ca="1" si="14"/>
        <v>266.96463275000013</v>
      </c>
      <c r="N112" s="2">
        <f t="shared" ca="1" si="16"/>
        <v>266.96463275000013</v>
      </c>
      <c r="O112" s="2">
        <f t="shared" ca="1" si="15"/>
        <v>533.92926550000027</v>
      </c>
      <c r="P112" s="2">
        <f t="shared" ca="1" si="17"/>
        <v>75550.991068250034</v>
      </c>
      <c r="Q112" s="2">
        <f t="shared" ca="1" si="18"/>
        <v>75550.991068250034</v>
      </c>
      <c r="R112" s="2">
        <f t="shared" ca="1" si="19"/>
        <v>151101.98213650007</v>
      </c>
      <c r="S112" s="2">
        <f t="shared" si="20"/>
        <v>0</v>
      </c>
      <c r="T112" s="2">
        <f t="shared" ca="1" si="21"/>
        <v>11.60715794565218</v>
      </c>
      <c r="U112" s="22">
        <v>237.84009999999992</v>
      </c>
      <c r="V112" s="22">
        <v>237.84009999999992</v>
      </c>
    </row>
    <row r="113" spans="1:22">
      <c r="E113"/>
      <c r="F113" s="1">
        <v>107</v>
      </c>
      <c r="G113">
        <v>24</v>
      </c>
      <c r="H113">
        <v>22</v>
      </c>
      <c r="I113">
        <v>528</v>
      </c>
      <c r="J113">
        <v>0</v>
      </c>
      <c r="K113" s="114">
        <v>0</v>
      </c>
      <c r="L113" s="2">
        <f t="shared" si="22"/>
        <v>14.057946750000001</v>
      </c>
      <c r="M113" s="2">
        <f t="shared" ca="1" si="14"/>
        <v>281.02257950000012</v>
      </c>
      <c r="N113" s="2">
        <f t="shared" ca="1" si="16"/>
        <v>0</v>
      </c>
      <c r="O113" s="2">
        <f t="shared" ca="1" si="15"/>
        <v>281.02257950000012</v>
      </c>
      <c r="P113" s="2">
        <f t="shared" ca="1" si="17"/>
        <v>6182.4967490000026</v>
      </c>
      <c r="Q113" s="2">
        <f t="shared" ca="1" si="18"/>
        <v>0</v>
      </c>
      <c r="R113" s="2">
        <f t="shared" ca="1" si="19"/>
        <v>6182.4967490000026</v>
      </c>
      <c r="S113" s="2">
        <f t="shared" si="20"/>
        <v>0</v>
      </c>
      <c r="T113" s="2">
        <f t="shared" ca="1" si="21"/>
        <v>11.709274145833339</v>
      </c>
      <c r="U113" s="22">
        <v>250.32779999999991</v>
      </c>
      <c r="V113" s="22">
        <v>0</v>
      </c>
    </row>
    <row r="114" spans="1:22">
      <c r="A114" s="20"/>
      <c r="B114" s="3"/>
      <c r="E114"/>
      <c r="F114" s="1">
        <v>108</v>
      </c>
      <c r="G114">
        <v>24</v>
      </c>
      <c r="H114">
        <v>9</v>
      </c>
      <c r="I114">
        <v>216</v>
      </c>
      <c r="J114">
        <v>60</v>
      </c>
      <c r="K114" s="114">
        <v>0</v>
      </c>
      <c r="L114" s="2">
        <f t="shared" si="22"/>
        <v>14.057946750000001</v>
      </c>
      <c r="M114" s="2">
        <f t="shared" ca="1" si="14"/>
        <v>281.02257950000012</v>
      </c>
      <c r="N114" s="2">
        <f t="shared" ca="1" si="16"/>
        <v>168.61354770000005</v>
      </c>
      <c r="O114" s="2">
        <f t="shared" ca="1" si="15"/>
        <v>449.63612720000015</v>
      </c>
      <c r="P114" s="2">
        <f t="shared" ca="1" si="17"/>
        <v>2529.2032155000011</v>
      </c>
      <c r="Q114" s="2">
        <f t="shared" ca="1" si="18"/>
        <v>1517.5219293000005</v>
      </c>
      <c r="R114" s="2">
        <f t="shared" ca="1" si="19"/>
        <v>4046.7251448000015</v>
      </c>
      <c r="S114" s="2">
        <f t="shared" si="20"/>
        <v>0</v>
      </c>
      <c r="T114" s="2">
        <f t="shared" ca="1" si="21"/>
        <v>11.709274145833339</v>
      </c>
      <c r="U114" s="22">
        <v>250.32779999999991</v>
      </c>
      <c r="V114" s="22">
        <v>150.19667999999993</v>
      </c>
    </row>
    <row r="115" spans="1:22">
      <c r="E115"/>
      <c r="F115" s="1">
        <v>109</v>
      </c>
      <c r="G115">
        <v>24</v>
      </c>
      <c r="H115">
        <v>4</v>
      </c>
      <c r="I115">
        <v>96</v>
      </c>
      <c r="J115">
        <v>80</v>
      </c>
      <c r="K115" s="114">
        <v>0</v>
      </c>
      <c r="L115" s="2">
        <f t="shared" si="22"/>
        <v>14.057946750000001</v>
      </c>
      <c r="M115" s="2">
        <f t="shared" ca="1" si="14"/>
        <v>281.02257950000012</v>
      </c>
      <c r="N115" s="2">
        <f t="shared" ca="1" si="16"/>
        <v>224.8180636000001</v>
      </c>
      <c r="O115" s="2">
        <f t="shared" ca="1" si="15"/>
        <v>505.84064310000019</v>
      </c>
      <c r="P115" s="2">
        <f t="shared" ca="1" si="17"/>
        <v>1124.0903180000005</v>
      </c>
      <c r="Q115" s="2">
        <f t="shared" ca="1" si="18"/>
        <v>899.27225440000041</v>
      </c>
      <c r="R115" s="2">
        <f t="shared" ca="1" si="19"/>
        <v>2023.3625724000008</v>
      </c>
      <c r="S115" s="2">
        <f t="shared" si="20"/>
        <v>0</v>
      </c>
      <c r="T115" s="2">
        <f t="shared" ca="1" si="21"/>
        <v>11.709274145833339</v>
      </c>
      <c r="U115" s="22">
        <v>250.32779999999991</v>
      </c>
      <c r="V115" s="22">
        <v>200.26223999999993</v>
      </c>
    </row>
    <row r="116" spans="1:22">
      <c r="A116" s="1"/>
      <c r="B116" s="122"/>
      <c r="E116"/>
      <c r="F116" s="1">
        <v>110</v>
      </c>
      <c r="G116">
        <v>24</v>
      </c>
      <c r="H116">
        <v>278</v>
      </c>
      <c r="I116">
        <v>6672</v>
      </c>
      <c r="J116">
        <v>100</v>
      </c>
      <c r="K116" s="114">
        <v>0</v>
      </c>
      <c r="L116" s="2">
        <f t="shared" si="22"/>
        <v>14.057946750000001</v>
      </c>
      <c r="M116" s="2">
        <f t="shared" ca="1" si="14"/>
        <v>281.02257950000012</v>
      </c>
      <c r="N116" s="2">
        <f t="shared" ca="1" si="16"/>
        <v>281.02257950000012</v>
      </c>
      <c r="O116" s="2">
        <f t="shared" ca="1" si="15"/>
        <v>562.04515900000024</v>
      </c>
      <c r="P116" s="2">
        <f t="shared" ca="1" si="17"/>
        <v>78124.277101000029</v>
      </c>
      <c r="Q116" s="2">
        <f t="shared" ca="1" si="18"/>
        <v>78124.277101000029</v>
      </c>
      <c r="R116" s="2">
        <f t="shared" ca="1" si="19"/>
        <v>156248.55420200006</v>
      </c>
      <c r="S116" s="2">
        <f t="shared" si="20"/>
        <v>0</v>
      </c>
      <c r="T116" s="2">
        <f t="shared" ca="1" si="21"/>
        <v>11.709274145833339</v>
      </c>
      <c r="U116" s="22">
        <v>250.32779999999991</v>
      </c>
      <c r="V116" s="22">
        <v>250.32779999999991</v>
      </c>
    </row>
    <row r="117" spans="1:22">
      <c r="E117"/>
      <c r="F117" s="1">
        <v>111</v>
      </c>
      <c r="G117">
        <v>25</v>
      </c>
      <c r="H117">
        <v>42</v>
      </c>
      <c r="I117">
        <v>1050</v>
      </c>
      <c r="J117">
        <v>0</v>
      </c>
      <c r="K117" s="114">
        <v>0</v>
      </c>
      <c r="L117" s="2">
        <f t="shared" si="22"/>
        <v>14.057946750000001</v>
      </c>
      <c r="M117" s="2">
        <f t="shared" ca="1" si="14"/>
        <v>295.0805262500001</v>
      </c>
      <c r="N117" s="2">
        <f t="shared" ca="1" si="16"/>
        <v>0</v>
      </c>
      <c r="O117" s="2">
        <f t="shared" ca="1" si="15"/>
        <v>295.0805262500001</v>
      </c>
      <c r="P117" s="2">
        <f t="shared" ca="1" si="17"/>
        <v>12393.382102500005</v>
      </c>
      <c r="Q117" s="2">
        <f t="shared" ca="1" si="18"/>
        <v>0</v>
      </c>
      <c r="R117" s="2">
        <f t="shared" ca="1" si="19"/>
        <v>12393.382102500005</v>
      </c>
      <c r="S117" s="2">
        <f t="shared" si="20"/>
        <v>0</v>
      </c>
      <c r="T117" s="2">
        <f t="shared" ca="1" si="21"/>
        <v>11.803221050000005</v>
      </c>
      <c r="U117" s="22">
        <v>262.81549999999993</v>
      </c>
      <c r="V117" s="22">
        <v>0</v>
      </c>
    </row>
    <row r="118" spans="1:22">
      <c r="B118" s="2"/>
      <c r="E118"/>
      <c r="F118" s="1">
        <v>112</v>
      </c>
      <c r="G118">
        <v>25</v>
      </c>
      <c r="H118">
        <v>2</v>
      </c>
      <c r="I118">
        <v>50</v>
      </c>
      <c r="J118">
        <v>60</v>
      </c>
      <c r="K118" s="114">
        <v>0</v>
      </c>
      <c r="L118" s="2">
        <f t="shared" si="22"/>
        <v>14.057946750000001</v>
      </c>
      <c r="M118" s="2">
        <f t="shared" ca="1" si="14"/>
        <v>295.0805262500001</v>
      </c>
      <c r="N118" s="2">
        <f t="shared" ca="1" si="16"/>
        <v>177.04831575000006</v>
      </c>
      <c r="O118" s="2">
        <f t="shared" ca="1" si="15"/>
        <v>472.12884200000019</v>
      </c>
      <c r="P118" s="2">
        <f t="shared" ca="1" si="17"/>
        <v>590.16105250000021</v>
      </c>
      <c r="Q118" s="2">
        <f t="shared" ca="1" si="18"/>
        <v>354.09663150000011</v>
      </c>
      <c r="R118" s="2">
        <f t="shared" ca="1" si="19"/>
        <v>944.25768400000038</v>
      </c>
      <c r="S118" s="2">
        <f t="shared" si="20"/>
        <v>0</v>
      </c>
      <c r="T118" s="2">
        <f t="shared" ca="1" si="21"/>
        <v>11.803221050000005</v>
      </c>
      <c r="U118" s="22">
        <v>262.81549999999993</v>
      </c>
      <c r="V118" s="22">
        <v>157.68929999999995</v>
      </c>
    </row>
    <row r="119" spans="1:22">
      <c r="E119"/>
      <c r="F119" s="1">
        <v>113</v>
      </c>
      <c r="G119">
        <v>25</v>
      </c>
      <c r="H119">
        <v>1</v>
      </c>
      <c r="I119">
        <v>25</v>
      </c>
      <c r="J119">
        <v>80</v>
      </c>
      <c r="K119" s="114">
        <v>0</v>
      </c>
      <c r="L119" s="2">
        <f t="shared" si="22"/>
        <v>14.057946750000001</v>
      </c>
      <c r="M119" s="2">
        <f t="shared" ca="1" si="14"/>
        <v>295.0805262500001</v>
      </c>
      <c r="N119" s="2">
        <f t="shared" ca="1" si="16"/>
        <v>236.0644210000001</v>
      </c>
      <c r="O119" s="2">
        <f t="shared" ca="1" si="15"/>
        <v>531.1449472500002</v>
      </c>
      <c r="P119" s="2">
        <f t="shared" ca="1" si="17"/>
        <v>295.0805262500001</v>
      </c>
      <c r="Q119" s="2">
        <f t="shared" ca="1" si="18"/>
        <v>236.0644210000001</v>
      </c>
      <c r="R119" s="2">
        <f t="shared" ca="1" si="19"/>
        <v>531.1449472500002</v>
      </c>
      <c r="S119" s="2">
        <f t="shared" si="20"/>
        <v>0</v>
      </c>
      <c r="T119" s="2">
        <f t="shared" ca="1" si="21"/>
        <v>11.803221050000005</v>
      </c>
      <c r="U119" s="22">
        <v>262.81549999999993</v>
      </c>
      <c r="V119" s="22">
        <v>210.25239999999997</v>
      </c>
    </row>
    <row r="120" spans="1:22">
      <c r="A120" s="20"/>
      <c r="B120" s="23"/>
      <c r="E120"/>
      <c r="F120" s="1">
        <v>114</v>
      </c>
      <c r="G120">
        <v>25</v>
      </c>
      <c r="H120">
        <v>281</v>
      </c>
      <c r="I120">
        <v>7025</v>
      </c>
      <c r="J120">
        <v>100</v>
      </c>
      <c r="K120" s="114">
        <v>0</v>
      </c>
      <c r="L120" s="2">
        <f t="shared" si="22"/>
        <v>14.057946750000001</v>
      </c>
      <c r="M120" s="2">
        <f t="shared" ca="1" si="14"/>
        <v>295.0805262500001</v>
      </c>
      <c r="N120" s="2">
        <f t="shared" ca="1" si="16"/>
        <v>295.0805262500001</v>
      </c>
      <c r="O120" s="2">
        <f t="shared" ca="1" si="15"/>
        <v>590.16105250000021</v>
      </c>
      <c r="P120" s="2">
        <f t="shared" ca="1" si="17"/>
        <v>82917.62787625003</v>
      </c>
      <c r="Q120" s="2">
        <f t="shared" ca="1" si="18"/>
        <v>82917.62787625003</v>
      </c>
      <c r="R120" s="2">
        <f t="shared" ca="1" si="19"/>
        <v>165835.25575250006</v>
      </c>
      <c r="S120" s="2">
        <f t="shared" si="20"/>
        <v>0</v>
      </c>
      <c r="T120" s="2">
        <f t="shared" ca="1" si="21"/>
        <v>11.803221050000005</v>
      </c>
      <c r="U120" s="22">
        <v>262.81549999999993</v>
      </c>
      <c r="V120" s="22">
        <v>262.81549999999993</v>
      </c>
    </row>
    <row r="121" spans="1:22">
      <c r="A121" s="20"/>
      <c r="B121" s="24"/>
      <c r="E121"/>
      <c r="F121" s="1">
        <v>115</v>
      </c>
      <c r="G121">
        <v>26</v>
      </c>
      <c r="H121">
        <v>30</v>
      </c>
      <c r="I121">
        <v>780</v>
      </c>
      <c r="J121">
        <v>0</v>
      </c>
      <c r="K121" s="114">
        <v>0</v>
      </c>
      <c r="L121" s="2">
        <f t="shared" si="22"/>
        <v>14.057946750000001</v>
      </c>
      <c r="M121" s="2">
        <f t="shared" ca="1" si="14"/>
        <v>309.13847300000009</v>
      </c>
      <c r="N121" s="2">
        <f t="shared" ca="1" si="16"/>
        <v>0</v>
      </c>
      <c r="O121" s="2">
        <f t="shared" ca="1" si="15"/>
        <v>309.13847300000009</v>
      </c>
      <c r="P121" s="2">
        <f t="shared" ca="1" si="17"/>
        <v>9274.1541900000029</v>
      </c>
      <c r="Q121" s="2">
        <f t="shared" ca="1" si="18"/>
        <v>0</v>
      </c>
      <c r="R121" s="2">
        <f t="shared" ca="1" si="19"/>
        <v>9274.1541900000029</v>
      </c>
      <c r="S121" s="2">
        <f t="shared" si="20"/>
        <v>0</v>
      </c>
      <c r="T121" s="2">
        <f t="shared" ca="1" si="21"/>
        <v>11.889941269230773</v>
      </c>
      <c r="U121" s="22">
        <v>275.30319999999995</v>
      </c>
      <c r="V121" s="22">
        <v>0</v>
      </c>
    </row>
    <row r="122" spans="1:22">
      <c r="A122" s="20"/>
      <c r="B122" s="25"/>
      <c r="E122"/>
      <c r="F122" s="1">
        <v>116</v>
      </c>
      <c r="G122">
        <v>26</v>
      </c>
      <c r="H122">
        <v>1</v>
      </c>
      <c r="I122">
        <v>26</v>
      </c>
      <c r="J122">
        <v>60</v>
      </c>
      <c r="K122" s="114">
        <v>0</v>
      </c>
      <c r="L122" s="2">
        <f t="shared" si="22"/>
        <v>14.057946750000001</v>
      </c>
      <c r="M122" s="2">
        <f t="shared" ca="1" si="14"/>
        <v>309.13847300000009</v>
      </c>
      <c r="N122" s="2">
        <f t="shared" ca="1" si="16"/>
        <v>185.48308380000006</v>
      </c>
      <c r="O122" s="2">
        <f t="shared" ca="1" si="15"/>
        <v>494.62155680000012</v>
      </c>
      <c r="P122" s="2">
        <f t="shared" ca="1" si="17"/>
        <v>309.13847300000009</v>
      </c>
      <c r="Q122" s="2">
        <f t="shared" ca="1" si="18"/>
        <v>185.48308380000006</v>
      </c>
      <c r="R122" s="2">
        <f t="shared" ca="1" si="19"/>
        <v>494.62155680000012</v>
      </c>
      <c r="S122" s="2">
        <f t="shared" si="20"/>
        <v>0</v>
      </c>
      <c r="T122" s="2">
        <f t="shared" ca="1" si="21"/>
        <v>11.889941269230773</v>
      </c>
      <c r="U122" s="22">
        <v>275.30319999999995</v>
      </c>
      <c r="V122" s="22">
        <v>165.18191999999996</v>
      </c>
    </row>
    <row r="123" spans="1:22">
      <c r="E123"/>
      <c r="F123" s="1">
        <v>117</v>
      </c>
      <c r="G123">
        <v>26</v>
      </c>
      <c r="H123">
        <v>3</v>
      </c>
      <c r="I123">
        <v>78</v>
      </c>
      <c r="J123">
        <v>80</v>
      </c>
      <c r="K123" s="114">
        <v>0</v>
      </c>
      <c r="L123" s="2">
        <f t="shared" si="22"/>
        <v>14.057946750000001</v>
      </c>
      <c r="M123" s="2">
        <f t="shared" ca="1" si="14"/>
        <v>309.13847300000009</v>
      </c>
      <c r="N123" s="2">
        <f t="shared" ca="1" si="16"/>
        <v>247.31077840000009</v>
      </c>
      <c r="O123" s="2">
        <f t="shared" ca="1" si="15"/>
        <v>556.44925140000021</v>
      </c>
      <c r="P123" s="2">
        <f t="shared" ca="1" si="17"/>
        <v>927.41541900000027</v>
      </c>
      <c r="Q123" s="2">
        <f t="shared" ca="1" si="18"/>
        <v>741.93233520000024</v>
      </c>
      <c r="R123" s="2">
        <f t="shared" ca="1" si="19"/>
        <v>1669.3477542000005</v>
      </c>
      <c r="S123" s="2">
        <f t="shared" si="20"/>
        <v>0</v>
      </c>
      <c r="T123" s="2">
        <f t="shared" ca="1" si="21"/>
        <v>11.889941269230773</v>
      </c>
      <c r="U123" s="22">
        <v>275.30319999999995</v>
      </c>
      <c r="V123" s="22">
        <v>220.24255999999997</v>
      </c>
    </row>
    <row r="124" spans="1:22">
      <c r="A124" s="119"/>
      <c r="B124" s="25"/>
      <c r="E124"/>
      <c r="F124" s="1">
        <v>118</v>
      </c>
      <c r="G124">
        <v>26</v>
      </c>
      <c r="H124">
        <v>208</v>
      </c>
      <c r="I124">
        <v>5408</v>
      </c>
      <c r="J124">
        <v>100</v>
      </c>
      <c r="K124" s="114">
        <v>0</v>
      </c>
      <c r="L124" s="2">
        <f t="shared" si="22"/>
        <v>14.057946750000001</v>
      </c>
      <c r="M124" s="2">
        <f t="shared" ca="1" si="14"/>
        <v>309.13847300000009</v>
      </c>
      <c r="N124" s="2">
        <f t="shared" ca="1" si="16"/>
        <v>309.13847300000009</v>
      </c>
      <c r="O124" s="2">
        <f t="shared" ca="1" si="15"/>
        <v>618.27694600000018</v>
      </c>
      <c r="P124" s="2">
        <f t="shared" ca="1" si="17"/>
        <v>64300.802384000017</v>
      </c>
      <c r="Q124" s="2">
        <f t="shared" ca="1" si="18"/>
        <v>64300.802384000017</v>
      </c>
      <c r="R124" s="2">
        <f t="shared" ca="1" si="19"/>
        <v>128601.60476800003</v>
      </c>
      <c r="S124" s="2">
        <f t="shared" si="20"/>
        <v>0</v>
      </c>
      <c r="T124" s="2">
        <f t="shared" ca="1" si="21"/>
        <v>11.889941269230773</v>
      </c>
      <c r="U124" s="22">
        <v>275.30319999999995</v>
      </c>
      <c r="V124" s="22">
        <v>275.30319999999995</v>
      </c>
    </row>
    <row r="125" spans="1:22">
      <c r="A125" s="20"/>
      <c r="B125" s="25"/>
      <c r="E125"/>
      <c r="F125" s="1">
        <v>119</v>
      </c>
      <c r="G125">
        <v>27</v>
      </c>
      <c r="H125">
        <v>27</v>
      </c>
      <c r="I125">
        <v>729</v>
      </c>
      <c r="J125">
        <v>0</v>
      </c>
      <c r="K125" s="114">
        <v>0</v>
      </c>
      <c r="L125" s="2">
        <f t="shared" si="22"/>
        <v>14.057946750000001</v>
      </c>
      <c r="M125" s="2">
        <f t="shared" ca="1" si="14"/>
        <v>323.19641975000008</v>
      </c>
      <c r="N125" s="2">
        <f t="shared" ca="1" si="16"/>
        <v>0</v>
      </c>
      <c r="O125" s="2">
        <f t="shared" ca="1" si="15"/>
        <v>323.19641975000008</v>
      </c>
      <c r="P125" s="2">
        <f t="shared" ca="1" si="17"/>
        <v>8726.3033332500017</v>
      </c>
      <c r="Q125" s="2">
        <f t="shared" ca="1" si="18"/>
        <v>0</v>
      </c>
      <c r="R125" s="2">
        <f t="shared" ca="1" si="19"/>
        <v>8726.3033332500017</v>
      </c>
      <c r="S125" s="2">
        <f t="shared" si="20"/>
        <v>0</v>
      </c>
      <c r="T125" s="2">
        <f t="shared" ca="1" si="21"/>
        <v>11.970237768518521</v>
      </c>
      <c r="U125" s="22">
        <v>287.79089999999997</v>
      </c>
      <c r="V125" s="22">
        <v>0</v>
      </c>
    </row>
    <row r="126" spans="1:22">
      <c r="A126" s="20"/>
      <c r="B126" s="25"/>
      <c r="E126"/>
      <c r="F126" s="1">
        <v>120</v>
      </c>
      <c r="G126">
        <v>27</v>
      </c>
      <c r="H126">
        <v>6</v>
      </c>
      <c r="I126">
        <v>162</v>
      </c>
      <c r="J126">
        <v>60</v>
      </c>
      <c r="K126" s="114">
        <v>0</v>
      </c>
      <c r="L126" s="2">
        <f t="shared" si="22"/>
        <v>14.057946750000001</v>
      </c>
      <c r="M126" s="2">
        <f t="shared" ca="1" si="14"/>
        <v>323.19641975000008</v>
      </c>
      <c r="N126" s="2">
        <f t="shared" ca="1" si="16"/>
        <v>193.91785185000003</v>
      </c>
      <c r="O126" s="2">
        <f t="shared" ca="1" si="15"/>
        <v>517.11427160000017</v>
      </c>
      <c r="P126" s="2">
        <f t="shared" ca="1" si="17"/>
        <v>1939.1785185000003</v>
      </c>
      <c r="Q126" s="2">
        <f t="shared" ca="1" si="18"/>
        <v>1163.5071111000002</v>
      </c>
      <c r="R126" s="2">
        <f t="shared" ca="1" si="19"/>
        <v>3102.685629600001</v>
      </c>
      <c r="S126" s="2">
        <f t="shared" si="20"/>
        <v>0</v>
      </c>
      <c r="T126" s="2">
        <f t="shared" ca="1" si="21"/>
        <v>11.970237768518521</v>
      </c>
      <c r="U126" s="22">
        <v>287.79089999999997</v>
      </c>
      <c r="V126" s="22">
        <v>172.67453999999998</v>
      </c>
    </row>
    <row r="127" spans="1:22">
      <c r="A127" s="20"/>
      <c r="E127"/>
      <c r="F127" s="1">
        <v>121</v>
      </c>
      <c r="G127">
        <v>27</v>
      </c>
      <c r="H127">
        <v>3</v>
      </c>
      <c r="I127">
        <v>81</v>
      </c>
      <c r="J127">
        <v>80</v>
      </c>
      <c r="K127" s="114">
        <v>0</v>
      </c>
      <c r="L127" s="2">
        <f t="shared" si="22"/>
        <v>14.057946750000001</v>
      </c>
      <c r="M127" s="2">
        <f t="shared" ca="1" si="14"/>
        <v>323.19641975000008</v>
      </c>
      <c r="N127" s="2">
        <f t="shared" ca="1" si="16"/>
        <v>258.55713580000008</v>
      </c>
      <c r="O127" s="2">
        <f t="shared" ca="1" si="15"/>
        <v>581.7535555500001</v>
      </c>
      <c r="P127" s="2">
        <f t="shared" ca="1" si="17"/>
        <v>969.58925925000017</v>
      </c>
      <c r="Q127" s="2">
        <f t="shared" ca="1" si="18"/>
        <v>775.67140740000025</v>
      </c>
      <c r="R127" s="2">
        <f t="shared" ca="1" si="19"/>
        <v>1745.2606666500003</v>
      </c>
      <c r="S127" s="2">
        <f t="shared" si="20"/>
        <v>0</v>
      </c>
      <c r="T127" s="2">
        <f t="shared" ca="1" si="21"/>
        <v>11.970237768518521</v>
      </c>
      <c r="U127" s="22">
        <v>287.79089999999997</v>
      </c>
      <c r="V127" s="22">
        <v>230.23271999999997</v>
      </c>
    </row>
    <row r="128" spans="1:22">
      <c r="E128"/>
      <c r="F128" s="1">
        <v>122</v>
      </c>
      <c r="G128">
        <v>27</v>
      </c>
      <c r="H128">
        <v>196</v>
      </c>
      <c r="I128">
        <v>5292</v>
      </c>
      <c r="J128">
        <v>100</v>
      </c>
      <c r="K128" s="114">
        <v>0</v>
      </c>
      <c r="L128" s="2">
        <f t="shared" si="22"/>
        <v>14.057946750000001</v>
      </c>
      <c r="M128" s="2">
        <f t="shared" ca="1" si="14"/>
        <v>323.19641975000008</v>
      </c>
      <c r="N128" s="2">
        <f t="shared" ca="1" si="16"/>
        <v>323.19641975000008</v>
      </c>
      <c r="O128" s="2">
        <f t="shared" ca="1" si="15"/>
        <v>646.39283950000015</v>
      </c>
      <c r="P128" s="2">
        <f t="shared" ca="1" si="17"/>
        <v>63346.498271000011</v>
      </c>
      <c r="Q128" s="2">
        <f t="shared" ca="1" si="18"/>
        <v>63346.498271000011</v>
      </c>
      <c r="R128" s="2">
        <f t="shared" ca="1" si="19"/>
        <v>126692.99654200002</v>
      </c>
      <c r="S128" s="2">
        <f t="shared" si="20"/>
        <v>0</v>
      </c>
      <c r="T128" s="2">
        <f t="shared" ca="1" si="21"/>
        <v>11.970237768518521</v>
      </c>
      <c r="U128" s="22">
        <v>287.79089999999997</v>
      </c>
      <c r="V128" s="22">
        <v>287.79089999999997</v>
      </c>
    </row>
    <row r="129" spans="1:22">
      <c r="A129" s="120"/>
      <c r="B129" s="1"/>
      <c r="E129"/>
      <c r="F129" s="1">
        <v>123</v>
      </c>
      <c r="G129">
        <v>28</v>
      </c>
      <c r="H129">
        <v>35</v>
      </c>
      <c r="I129">
        <v>980</v>
      </c>
      <c r="J129">
        <v>0</v>
      </c>
      <c r="K129" s="114">
        <v>0</v>
      </c>
      <c r="L129" s="2">
        <f t="shared" si="22"/>
        <v>14.057946750000001</v>
      </c>
      <c r="M129" s="2">
        <f t="shared" ca="1" si="14"/>
        <v>337.25436650000006</v>
      </c>
      <c r="N129" s="2">
        <f t="shared" ca="1" si="16"/>
        <v>0</v>
      </c>
      <c r="O129" s="2">
        <f t="shared" ca="1" si="15"/>
        <v>337.25436650000006</v>
      </c>
      <c r="P129" s="2">
        <f t="shared" ca="1" si="17"/>
        <v>11803.902827500002</v>
      </c>
      <c r="Q129" s="2">
        <f t="shared" ca="1" si="18"/>
        <v>0</v>
      </c>
      <c r="R129" s="2">
        <f t="shared" ca="1" si="19"/>
        <v>11803.902827500002</v>
      </c>
      <c r="S129" s="2">
        <f t="shared" si="20"/>
        <v>0</v>
      </c>
      <c r="T129" s="2">
        <f t="shared" ca="1" si="21"/>
        <v>12.04479880357143</v>
      </c>
      <c r="U129" s="22">
        <v>300.27859999999998</v>
      </c>
      <c r="V129" s="22">
        <v>0</v>
      </c>
    </row>
    <row r="130" spans="1:22">
      <c r="E130"/>
      <c r="F130" s="1">
        <v>124</v>
      </c>
      <c r="G130">
        <v>28</v>
      </c>
      <c r="H130">
        <v>2</v>
      </c>
      <c r="I130">
        <v>56</v>
      </c>
      <c r="J130">
        <v>60</v>
      </c>
      <c r="K130" s="114">
        <v>0</v>
      </c>
      <c r="L130" s="2">
        <f t="shared" si="22"/>
        <v>14.057946750000001</v>
      </c>
      <c r="M130" s="2">
        <f t="shared" ca="1" si="14"/>
        <v>337.25436650000006</v>
      </c>
      <c r="N130" s="2">
        <f t="shared" ca="1" si="16"/>
        <v>202.35261990000004</v>
      </c>
      <c r="O130" s="2">
        <f t="shared" ca="1" si="15"/>
        <v>539.6069864000001</v>
      </c>
      <c r="P130" s="2">
        <f t="shared" ca="1" si="17"/>
        <v>674.50873300000012</v>
      </c>
      <c r="Q130" s="2">
        <f t="shared" ca="1" si="18"/>
        <v>404.70523980000007</v>
      </c>
      <c r="R130" s="2">
        <f t="shared" ca="1" si="19"/>
        <v>1079.2139728000002</v>
      </c>
      <c r="S130" s="2">
        <f t="shared" si="20"/>
        <v>0</v>
      </c>
      <c r="T130" s="2">
        <f t="shared" ca="1" si="21"/>
        <v>12.04479880357143</v>
      </c>
      <c r="U130" s="22">
        <v>300.27859999999998</v>
      </c>
      <c r="V130" s="22">
        <v>180.16716</v>
      </c>
    </row>
    <row r="131" spans="1:22">
      <c r="E131"/>
      <c r="F131" s="1">
        <v>125</v>
      </c>
      <c r="G131">
        <v>28</v>
      </c>
      <c r="H131">
        <v>5</v>
      </c>
      <c r="I131">
        <v>140</v>
      </c>
      <c r="J131">
        <v>80</v>
      </c>
      <c r="K131" s="114">
        <v>0</v>
      </c>
      <c r="L131" s="2">
        <f t="shared" si="22"/>
        <v>14.057946750000001</v>
      </c>
      <c r="M131" s="2">
        <f t="shared" ca="1" si="14"/>
        <v>337.25436650000006</v>
      </c>
      <c r="N131" s="2">
        <f t="shared" ca="1" si="16"/>
        <v>269.80349320000005</v>
      </c>
      <c r="O131" s="2">
        <f t="shared" ca="1" si="15"/>
        <v>607.05785970000011</v>
      </c>
      <c r="P131" s="2">
        <f t="shared" ca="1" si="17"/>
        <v>1686.2718325000003</v>
      </c>
      <c r="Q131" s="2">
        <f t="shared" ca="1" si="18"/>
        <v>1349.0174660000002</v>
      </c>
      <c r="R131" s="2">
        <f t="shared" ca="1" si="19"/>
        <v>3035.2892985000008</v>
      </c>
      <c r="S131" s="2">
        <f t="shared" si="20"/>
        <v>0</v>
      </c>
      <c r="T131" s="2">
        <f t="shared" ca="1" si="21"/>
        <v>12.04479880357143</v>
      </c>
      <c r="U131" s="22">
        <v>300.27859999999998</v>
      </c>
      <c r="V131" s="22">
        <v>240.22288</v>
      </c>
    </row>
    <row r="132" spans="1:22">
      <c r="E132"/>
      <c r="F132" s="1">
        <v>126</v>
      </c>
      <c r="G132">
        <v>28</v>
      </c>
      <c r="H132">
        <v>188</v>
      </c>
      <c r="I132">
        <v>5264</v>
      </c>
      <c r="J132">
        <v>100</v>
      </c>
      <c r="K132" s="114">
        <v>0</v>
      </c>
      <c r="L132" s="2">
        <f t="shared" si="22"/>
        <v>14.057946750000001</v>
      </c>
      <c r="M132" s="2">
        <f t="shared" ca="1" si="14"/>
        <v>337.25436650000006</v>
      </c>
      <c r="N132" s="2">
        <f t="shared" ca="1" si="16"/>
        <v>337.25436650000006</v>
      </c>
      <c r="O132" s="2">
        <f t="shared" ca="1" si="15"/>
        <v>674.50873300000012</v>
      </c>
      <c r="P132" s="2">
        <f t="shared" ca="1" si="17"/>
        <v>63403.820902000014</v>
      </c>
      <c r="Q132" s="2">
        <f t="shared" ca="1" si="18"/>
        <v>63403.820902000014</v>
      </c>
      <c r="R132" s="2">
        <f t="shared" ca="1" si="19"/>
        <v>126807.64180400003</v>
      </c>
      <c r="S132" s="2">
        <f t="shared" si="20"/>
        <v>0</v>
      </c>
      <c r="T132" s="2">
        <f t="shared" ca="1" si="21"/>
        <v>12.04479880357143</v>
      </c>
      <c r="U132" s="22">
        <v>300.27859999999998</v>
      </c>
      <c r="V132" s="22">
        <v>300.27859999999998</v>
      </c>
    </row>
    <row r="133" spans="1:22">
      <c r="A133" s="121"/>
      <c r="B133" s="19"/>
      <c r="E133"/>
      <c r="F133" s="1">
        <v>127</v>
      </c>
      <c r="G133">
        <v>29</v>
      </c>
      <c r="H133">
        <v>20</v>
      </c>
      <c r="I133">
        <v>580</v>
      </c>
      <c r="J133">
        <v>0</v>
      </c>
      <c r="K133" s="114">
        <v>0</v>
      </c>
      <c r="L133" s="2">
        <f t="shared" si="22"/>
        <v>14.057946750000001</v>
      </c>
      <c r="M133" s="2">
        <f t="shared" ca="1" si="14"/>
        <v>351.31231325000005</v>
      </c>
      <c r="N133" s="2">
        <f t="shared" ca="1" si="16"/>
        <v>0</v>
      </c>
      <c r="O133" s="2">
        <f t="shared" ca="1" si="15"/>
        <v>351.31231325000005</v>
      </c>
      <c r="P133" s="2">
        <f t="shared" ca="1" si="17"/>
        <v>7026.2462650000007</v>
      </c>
      <c r="Q133" s="2">
        <f t="shared" ca="1" si="18"/>
        <v>0</v>
      </c>
      <c r="R133" s="2">
        <f t="shared" ca="1" si="19"/>
        <v>7026.2462650000007</v>
      </c>
      <c r="S133" s="2">
        <f t="shared" si="20"/>
        <v>0</v>
      </c>
      <c r="T133" s="2">
        <f t="shared" ca="1" si="21"/>
        <v>12.114217698275864</v>
      </c>
      <c r="U133" s="22">
        <v>312.7663</v>
      </c>
      <c r="V133" s="22">
        <v>0</v>
      </c>
    </row>
    <row r="134" spans="1:22">
      <c r="A134" s="20"/>
      <c r="B134" s="21"/>
      <c r="E134"/>
      <c r="F134" s="1">
        <v>128</v>
      </c>
      <c r="G134">
        <v>29</v>
      </c>
      <c r="H134">
        <v>3</v>
      </c>
      <c r="I134">
        <v>87</v>
      </c>
      <c r="J134">
        <v>60</v>
      </c>
      <c r="K134" s="114">
        <v>0</v>
      </c>
      <c r="L134" s="2">
        <f t="shared" si="22"/>
        <v>14.057946750000001</v>
      </c>
      <c r="M134" s="2">
        <f t="shared" ref="M134:M197" ca="1" si="23">_xlfn.IFS(AND(G134&gt;=$B$6,G134&lt;$B$7),K134+G134*L134,         AND(G134&gt;=$B$7,G134&lt;$B$8),INDEX($M$7:$M$998,F134-1,1)+(G134-INDEX($G$7:$G$998,F134-1,1))*L134,     AND(G134&gt;=$B$8,G134&lt;F134),INDEX($M$7:$M$998,F134-1,1)+(G134-INDEX($G$7:$G$998,F134-1,1))*L134,   AND(G134&gt;=F134,G134&lt;$B$10),INDEX($M$7:$M$998,F134-1,1)+(G134-INDEX($G$7:$G$998,F134-1,1))*L134,      AND(G134&gt;=$B$10,G134&lt;$B$11),INDEX($M$7:$M$998,$B$10-1,1)+(G134-INDEX($G$7:$G$998,$B$10-1,1))*L134,    AND(G134&gt;=$B$11,G134&lt;$B$12),INDEX($M$7:$M$998,$B$11-1,1)+(G134-INDEX($G$7:$G$998,$B$11-1,1))*L134,          AND(G134&gt;=$B$12,G134&lt;$B$13),INDEX($M$7:$M$998,$B$12-1,1)+(G134-INDEX($G$7:$G$998,$B$12-1,1))*L134,    AND(G134&gt;=$B$12,G134&lt;$B$13),INDEX($M$7:$M$998,$B$12-1,1)+(G134-INDEX($G$7:$G$998,$B$12-1,1))*L134                )</f>
        <v>351.31231325000005</v>
      </c>
      <c r="N134" s="2">
        <f t="shared" ca="1" si="16"/>
        <v>210.78738795000001</v>
      </c>
      <c r="O134" s="2">
        <f t="shared" ref="O134:O197" ca="1" si="24">M134+N134</f>
        <v>562.09970120000003</v>
      </c>
      <c r="P134" s="2">
        <f t="shared" ca="1" si="17"/>
        <v>1053.9369397500002</v>
      </c>
      <c r="Q134" s="2">
        <f t="shared" ca="1" si="18"/>
        <v>632.36216385</v>
      </c>
      <c r="R134" s="2">
        <f t="shared" ca="1" si="19"/>
        <v>1686.2991036000001</v>
      </c>
      <c r="S134" s="2">
        <f t="shared" si="20"/>
        <v>0</v>
      </c>
      <c r="T134" s="2">
        <f t="shared" ca="1" si="21"/>
        <v>12.114217698275864</v>
      </c>
      <c r="U134" s="22">
        <v>312.7663</v>
      </c>
      <c r="V134" s="22">
        <v>187.65977999999998</v>
      </c>
    </row>
    <row r="135" spans="1:22">
      <c r="A135" s="20"/>
      <c r="B135" s="22"/>
      <c r="E135"/>
      <c r="F135" s="1">
        <v>129</v>
      </c>
      <c r="G135">
        <v>29</v>
      </c>
      <c r="H135">
        <v>7</v>
      </c>
      <c r="I135">
        <v>203</v>
      </c>
      <c r="J135">
        <v>80</v>
      </c>
      <c r="K135" s="114">
        <v>0</v>
      </c>
      <c r="L135" s="2">
        <f t="shared" si="22"/>
        <v>14.057946750000001</v>
      </c>
      <c r="M135" s="2">
        <f t="shared" ca="1" si="23"/>
        <v>351.31231325000005</v>
      </c>
      <c r="N135" s="2">
        <f t="shared" ref="N135:N198" ca="1" si="25">M135*(J135/100)</f>
        <v>281.04985060000007</v>
      </c>
      <c r="O135" s="2">
        <f t="shared" ca="1" si="24"/>
        <v>632.36216385000012</v>
      </c>
      <c r="P135" s="2">
        <f t="shared" ref="P135:P198" ca="1" si="26">H135*M135</f>
        <v>2459.1861927500004</v>
      </c>
      <c r="Q135" s="2">
        <f t="shared" ref="Q135:Q198" ca="1" si="27">H135*N135</f>
        <v>1967.3489542000004</v>
      </c>
      <c r="R135" s="2">
        <f t="shared" ref="R135:R198" ca="1" si="28">H135*O135</f>
        <v>4426.535146950001</v>
      </c>
      <c r="S135" s="2">
        <f t="shared" ref="S135:S198" si="29">IFERROR((K135*H135),"-")</f>
        <v>0</v>
      </c>
      <c r="T135" s="2">
        <f t="shared" ca="1" si="21"/>
        <v>12.114217698275864</v>
      </c>
      <c r="U135" s="22">
        <v>312.7663</v>
      </c>
      <c r="V135" s="22">
        <v>250.21304000000001</v>
      </c>
    </row>
    <row r="136" spans="1:22">
      <c r="A136" s="121"/>
      <c r="B136" s="2"/>
      <c r="E136"/>
      <c r="F136" s="1">
        <v>130</v>
      </c>
      <c r="G136">
        <v>29</v>
      </c>
      <c r="H136">
        <v>183</v>
      </c>
      <c r="I136">
        <v>5307</v>
      </c>
      <c r="J136">
        <v>100</v>
      </c>
      <c r="K136" s="114">
        <v>0</v>
      </c>
      <c r="L136" s="2">
        <f t="shared" si="22"/>
        <v>14.057946750000001</v>
      </c>
      <c r="M136" s="2">
        <f t="shared" ca="1" si="23"/>
        <v>351.31231325000005</v>
      </c>
      <c r="N136" s="2">
        <f t="shared" ca="1" si="25"/>
        <v>351.31231325000005</v>
      </c>
      <c r="O136" s="2">
        <f t="shared" ca="1" si="24"/>
        <v>702.62462650000009</v>
      </c>
      <c r="P136" s="2">
        <f t="shared" ca="1" si="26"/>
        <v>64290.153324750005</v>
      </c>
      <c r="Q136" s="2">
        <f t="shared" ca="1" si="27"/>
        <v>64290.153324750005</v>
      </c>
      <c r="R136" s="2">
        <f t="shared" ca="1" si="28"/>
        <v>128580.30664950001</v>
      </c>
      <c r="S136" s="2">
        <f t="shared" si="29"/>
        <v>0</v>
      </c>
      <c r="T136" s="2">
        <f t="shared" ca="1" si="21"/>
        <v>12.114217698275864</v>
      </c>
      <c r="U136" s="22">
        <v>312.7663</v>
      </c>
      <c r="V136" s="22">
        <v>312.7663</v>
      </c>
    </row>
    <row r="137" spans="1:22">
      <c r="A137" s="121"/>
      <c r="B137" s="2"/>
      <c r="E137"/>
      <c r="F137" s="1">
        <v>131</v>
      </c>
      <c r="G137">
        <v>30</v>
      </c>
      <c r="H137">
        <v>24</v>
      </c>
      <c r="I137">
        <v>720</v>
      </c>
      <c r="J137">
        <v>0</v>
      </c>
      <c r="K137" s="114">
        <v>0</v>
      </c>
      <c r="L137" s="2">
        <f t="shared" si="22"/>
        <v>14.057946750000001</v>
      </c>
      <c r="M137" s="2">
        <f t="shared" ca="1" si="23"/>
        <v>365.37026000000003</v>
      </c>
      <c r="N137" s="2">
        <f t="shared" ca="1" si="25"/>
        <v>0</v>
      </c>
      <c r="O137" s="2">
        <f t="shared" ca="1" si="24"/>
        <v>365.37026000000003</v>
      </c>
      <c r="P137" s="2">
        <f t="shared" ca="1" si="26"/>
        <v>8768.8862399999998</v>
      </c>
      <c r="Q137" s="2">
        <f t="shared" ca="1" si="27"/>
        <v>0</v>
      </c>
      <c r="R137" s="2">
        <f t="shared" ca="1" si="28"/>
        <v>8768.8862399999998</v>
      </c>
      <c r="S137" s="2">
        <f t="shared" si="29"/>
        <v>0</v>
      </c>
      <c r="T137" s="2">
        <f t="shared" ca="1" si="21"/>
        <v>12.179008666666668</v>
      </c>
      <c r="U137" s="22">
        <v>325.25400000000002</v>
      </c>
      <c r="V137" s="22">
        <v>0</v>
      </c>
    </row>
    <row r="138" spans="1:22">
      <c r="A138" s="20"/>
      <c r="B138" s="4"/>
      <c r="E138"/>
      <c r="F138" s="1">
        <v>132</v>
      </c>
      <c r="G138">
        <v>30</v>
      </c>
      <c r="H138">
        <v>2</v>
      </c>
      <c r="I138">
        <v>60</v>
      </c>
      <c r="J138">
        <v>80</v>
      </c>
      <c r="K138" s="114">
        <v>0</v>
      </c>
      <c r="L138" s="2">
        <f t="shared" si="22"/>
        <v>14.057946750000001</v>
      </c>
      <c r="M138" s="2">
        <f t="shared" ca="1" si="23"/>
        <v>365.37026000000003</v>
      </c>
      <c r="N138" s="2">
        <f t="shared" ca="1" si="25"/>
        <v>292.29620800000004</v>
      </c>
      <c r="O138" s="2">
        <f t="shared" ca="1" si="24"/>
        <v>657.66646800000012</v>
      </c>
      <c r="P138" s="2">
        <f t="shared" ca="1" si="26"/>
        <v>730.74052000000006</v>
      </c>
      <c r="Q138" s="2">
        <f t="shared" ca="1" si="27"/>
        <v>584.59241600000007</v>
      </c>
      <c r="R138" s="2">
        <f t="shared" ca="1" si="28"/>
        <v>1315.3329360000002</v>
      </c>
      <c r="S138" s="2">
        <f t="shared" si="29"/>
        <v>0</v>
      </c>
      <c r="T138" s="2">
        <f t="shared" ca="1" si="21"/>
        <v>12.179008666666668</v>
      </c>
      <c r="U138" s="22">
        <v>325.25400000000002</v>
      </c>
      <c r="V138" s="22">
        <v>260.20320000000004</v>
      </c>
    </row>
    <row r="139" spans="1:22">
      <c r="A139" s="121"/>
      <c r="B139" s="2"/>
      <c r="E139"/>
      <c r="F139" s="1">
        <v>133</v>
      </c>
      <c r="G139">
        <v>30</v>
      </c>
      <c r="H139">
        <v>157</v>
      </c>
      <c r="I139">
        <v>4710</v>
      </c>
      <c r="J139">
        <v>100</v>
      </c>
      <c r="K139" s="114">
        <v>0</v>
      </c>
      <c r="L139" s="2">
        <f t="shared" si="22"/>
        <v>14.057946750000001</v>
      </c>
      <c r="M139" s="2">
        <f t="shared" ca="1" si="23"/>
        <v>365.37026000000003</v>
      </c>
      <c r="N139" s="2">
        <f t="shared" ca="1" si="25"/>
        <v>365.37026000000003</v>
      </c>
      <c r="O139" s="2">
        <f t="shared" ca="1" si="24"/>
        <v>730.74052000000006</v>
      </c>
      <c r="P139" s="2">
        <f t="shared" ca="1" si="26"/>
        <v>57363.130820000006</v>
      </c>
      <c r="Q139" s="2">
        <f t="shared" ca="1" si="27"/>
        <v>57363.130820000006</v>
      </c>
      <c r="R139" s="2">
        <f t="shared" ca="1" si="28"/>
        <v>114726.26164000001</v>
      </c>
      <c r="S139" s="2">
        <f t="shared" si="29"/>
        <v>0</v>
      </c>
      <c r="T139" s="2">
        <f t="shared" ca="1" si="21"/>
        <v>12.179008666666668</v>
      </c>
      <c r="U139" s="22">
        <v>325.25400000000002</v>
      </c>
      <c r="V139" s="22">
        <v>325.25400000000002</v>
      </c>
    </row>
    <row r="140" spans="1:22">
      <c r="A140" s="20"/>
      <c r="B140" s="4"/>
      <c r="E140"/>
      <c r="F140" s="1">
        <v>134</v>
      </c>
      <c r="G140">
        <v>31</v>
      </c>
      <c r="H140">
        <v>14</v>
      </c>
      <c r="I140">
        <v>434</v>
      </c>
      <c r="J140">
        <v>0</v>
      </c>
      <c r="K140" s="114">
        <v>0</v>
      </c>
      <c r="L140" s="2">
        <f t="shared" si="22"/>
        <v>14.057946750000001</v>
      </c>
      <c r="M140" s="2">
        <f t="shared" ca="1" si="23"/>
        <v>379.42820675000002</v>
      </c>
      <c r="N140" s="2">
        <f t="shared" ca="1" si="25"/>
        <v>0</v>
      </c>
      <c r="O140" s="2">
        <f t="shared" ca="1" si="24"/>
        <v>379.42820675000002</v>
      </c>
      <c r="P140" s="2">
        <f t="shared" ca="1" si="26"/>
        <v>5311.9948945000006</v>
      </c>
      <c r="Q140" s="2">
        <f t="shared" ca="1" si="27"/>
        <v>0</v>
      </c>
      <c r="R140" s="2">
        <f t="shared" ca="1" si="28"/>
        <v>5311.9948945000006</v>
      </c>
      <c r="S140" s="2">
        <f t="shared" si="29"/>
        <v>0</v>
      </c>
      <c r="T140" s="2">
        <f t="shared" ref="T140:T203" ca="1" si="30">M140/G140</f>
        <v>12.239619572580645</v>
      </c>
      <c r="U140" s="22">
        <v>337.74170000000004</v>
      </c>
      <c r="V140" s="22">
        <v>0</v>
      </c>
    </row>
    <row r="141" spans="1:22">
      <c r="A141" s="20"/>
      <c r="B141" s="2"/>
      <c r="E141"/>
      <c r="F141" s="1">
        <v>135</v>
      </c>
      <c r="G141">
        <v>31</v>
      </c>
      <c r="H141">
        <v>2</v>
      </c>
      <c r="I141">
        <v>62</v>
      </c>
      <c r="J141">
        <v>60</v>
      </c>
      <c r="K141" s="114">
        <v>0</v>
      </c>
      <c r="L141" s="2">
        <f t="shared" ref="L141:L204" si="31">_xlfn.IFS(AND(G141&gt;=$B$6,G141&lt;$B$7),$D$6,AND(G141&gt;=$B$7,G141&lt;$B$8),$D$7,AND(G141&gt;=$B$8,G141&lt;$B$9),$D$8,AND(G141&gt;=$B$9,G141&lt;$B$10),$D$9,AND(G141&gt;=$B$10,G141&lt;$B$11),$D$10,AND(G141&gt;=$B$11,G141&lt;$B$12),$D$11,AND(G141&gt;=$B$12,G141&lt;$B$13),$D$12)</f>
        <v>14.057946750000001</v>
      </c>
      <c r="M141" s="2">
        <f t="shared" ca="1" si="23"/>
        <v>379.42820675000002</v>
      </c>
      <c r="N141" s="2">
        <f t="shared" ca="1" si="25"/>
        <v>227.65692405000001</v>
      </c>
      <c r="O141" s="2">
        <f t="shared" ca="1" si="24"/>
        <v>607.0851308</v>
      </c>
      <c r="P141" s="2">
        <f t="shared" ca="1" si="26"/>
        <v>758.85641350000003</v>
      </c>
      <c r="Q141" s="2">
        <f t="shared" ca="1" si="27"/>
        <v>455.31384810000003</v>
      </c>
      <c r="R141" s="2">
        <f t="shared" ca="1" si="28"/>
        <v>1214.1702616</v>
      </c>
      <c r="S141" s="2">
        <f t="shared" si="29"/>
        <v>0</v>
      </c>
      <c r="T141" s="2">
        <f t="shared" ca="1" si="30"/>
        <v>12.239619572580645</v>
      </c>
      <c r="U141" s="22">
        <v>337.74170000000004</v>
      </c>
      <c r="V141" s="22">
        <v>202.64502000000002</v>
      </c>
    </row>
    <row r="142" spans="1:22">
      <c r="A142" s="20"/>
      <c r="B142" s="21"/>
      <c r="E142"/>
      <c r="F142" s="1">
        <v>136</v>
      </c>
      <c r="G142">
        <v>31</v>
      </c>
      <c r="H142">
        <v>2</v>
      </c>
      <c r="I142">
        <v>62</v>
      </c>
      <c r="J142">
        <v>80</v>
      </c>
      <c r="K142" s="114">
        <v>0</v>
      </c>
      <c r="L142" s="2">
        <f t="shared" si="31"/>
        <v>14.057946750000001</v>
      </c>
      <c r="M142" s="2">
        <f t="shared" ca="1" si="23"/>
        <v>379.42820675000002</v>
      </c>
      <c r="N142" s="2">
        <f t="shared" ca="1" si="25"/>
        <v>303.5425654</v>
      </c>
      <c r="O142" s="2">
        <f t="shared" ca="1" si="24"/>
        <v>682.97077215000002</v>
      </c>
      <c r="P142" s="2">
        <f t="shared" ca="1" si="26"/>
        <v>758.85641350000003</v>
      </c>
      <c r="Q142" s="2">
        <f t="shared" ca="1" si="27"/>
        <v>607.0851308</v>
      </c>
      <c r="R142" s="2">
        <f t="shared" ca="1" si="28"/>
        <v>1365.9415443</v>
      </c>
      <c r="S142" s="2">
        <f t="shared" si="29"/>
        <v>0</v>
      </c>
      <c r="T142" s="2">
        <f t="shared" ca="1" si="30"/>
        <v>12.239619572580645</v>
      </c>
      <c r="U142" s="22">
        <v>337.74170000000004</v>
      </c>
      <c r="V142" s="22">
        <v>270.19336000000004</v>
      </c>
    </row>
    <row r="143" spans="1:22">
      <c r="A143" s="20"/>
      <c r="B143" s="22"/>
      <c r="E143"/>
      <c r="F143" s="1">
        <v>137</v>
      </c>
      <c r="G143">
        <v>31</v>
      </c>
      <c r="H143">
        <v>145</v>
      </c>
      <c r="I143">
        <v>4495</v>
      </c>
      <c r="J143">
        <v>100</v>
      </c>
      <c r="K143" s="114">
        <v>0</v>
      </c>
      <c r="L143" s="2">
        <f t="shared" si="31"/>
        <v>14.057946750000001</v>
      </c>
      <c r="M143" s="2">
        <f t="shared" ca="1" si="23"/>
        <v>379.42820675000002</v>
      </c>
      <c r="N143" s="2">
        <f t="shared" ca="1" si="25"/>
        <v>379.42820675000002</v>
      </c>
      <c r="O143" s="2">
        <f t="shared" ca="1" si="24"/>
        <v>758.85641350000003</v>
      </c>
      <c r="P143" s="2">
        <f t="shared" ca="1" si="26"/>
        <v>55017.089978750002</v>
      </c>
      <c r="Q143" s="2">
        <f t="shared" ca="1" si="27"/>
        <v>55017.089978750002</v>
      </c>
      <c r="R143" s="2">
        <f t="shared" ca="1" si="28"/>
        <v>110034.1799575</v>
      </c>
      <c r="S143" s="2">
        <f t="shared" si="29"/>
        <v>0</v>
      </c>
      <c r="T143" s="2">
        <f t="shared" ca="1" si="30"/>
        <v>12.239619572580645</v>
      </c>
      <c r="U143" s="22">
        <v>337.74170000000004</v>
      </c>
      <c r="V143" s="22">
        <v>337.74170000000004</v>
      </c>
    </row>
    <row r="144" spans="1:22">
      <c r="A144" s="121"/>
      <c r="B144" s="2"/>
      <c r="E144"/>
      <c r="F144" s="1">
        <v>138</v>
      </c>
      <c r="G144">
        <v>32</v>
      </c>
      <c r="H144">
        <v>27</v>
      </c>
      <c r="I144">
        <v>864</v>
      </c>
      <c r="J144">
        <v>0</v>
      </c>
      <c r="K144" s="114">
        <v>0</v>
      </c>
      <c r="L144" s="2">
        <f t="shared" si="31"/>
        <v>14.057946750000001</v>
      </c>
      <c r="M144" s="2">
        <f t="shared" ca="1" si="23"/>
        <v>393.4861535</v>
      </c>
      <c r="N144" s="2">
        <f t="shared" ca="1" si="25"/>
        <v>0</v>
      </c>
      <c r="O144" s="2">
        <f t="shared" ca="1" si="24"/>
        <v>393.4861535</v>
      </c>
      <c r="P144" s="2">
        <f t="shared" ca="1" si="26"/>
        <v>10624.1261445</v>
      </c>
      <c r="Q144" s="2">
        <f t="shared" ca="1" si="27"/>
        <v>0</v>
      </c>
      <c r="R144" s="2">
        <f t="shared" ca="1" si="28"/>
        <v>10624.1261445</v>
      </c>
      <c r="S144" s="2">
        <f t="shared" si="29"/>
        <v>0</v>
      </c>
      <c r="T144" s="2">
        <f t="shared" ca="1" si="30"/>
        <v>12.296442296875</v>
      </c>
      <c r="U144" s="22">
        <v>350.22940000000006</v>
      </c>
      <c r="V144" s="22">
        <v>0</v>
      </c>
    </row>
    <row r="145" spans="1:22">
      <c r="A145" s="121"/>
      <c r="B145" s="2"/>
      <c r="E145"/>
      <c r="F145" s="1">
        <v>139</v>
      </c>
      <c r="G145">
        <v>32</v>
      </c>
      <c r="H145">
        <v>1</v>
      </c>
      <c r="I145">
        <v>32</v>
      </c>
      <c r="J145">
        <v>60</v>
      </c>
      <c r="K145" s="114">
        <v>0</v>
      </c>
      <c r="L145" s="2">
        <f t="shared" si="31"/>
        <v>14.057946750000001</v>
      </c>
      <c r="M145" s="2">
        <f t="shared" ca="1" si="23"/>
        <v>393.4861535</v>
      </c>
      <c r="N145" s="2">
        <f t="shared" ca="1" si="25"/>
        <v>236.09169209999999</v>
      </c>
      <c r="O145" s="2">
        <f t="shared" ca="1" si="24"/>
        <v>629.57784560000005</v>
      </c>
      <c r="P145" s="2">
        <f t="shared" ca="1" si="26"/>
        <v>393.4861535</v>
      </c>
      <c r="Q145" s="2">
        <f t="shared" ca="1" si="27"/>
        <v>236.09169209999999</v>
      </c>
      <c r="R145" s="2">
        <f t="shared" ca="1" si="28"/>
        <v>629.57784560000005</v>
      </c>
      <c r="S145" s="2">
        <f t="shared" si="29"/>
        <v>0</v>
      </c>
      <c r="T145" s="2">
        <f t="shared" ca="1" si="30"/>
        <v>12.296442296875</v>
      </c>
      <c r="U145" s="22">
        <v>350.22940000000006</v>
      </c>
      <c r="V145" s="22">
        <v>210.13764000000003</v>
      </c>
    </row>
    <row r="146" spans="1:22">
      <c r="A146" s="20"/>
      <c r="B146" s="4"/>
      <c r="E146"/>
      <c r="F146" s="1">
        <v>140</v>
      </c>
      <c r="G146">
        <v>32</v>
      </c>
      <c r="H146">
        <v>4</v>
      </c>
      <c r="I146">
        <v>128</v>
      </c>
      <c r="J146">
        <v>80</v>
      </c>
      <c r="K146" s="114">
        <v>0</v>
      </c>
      <c r="L146" s="2">
        <f t="shared" si="31"/>
        <v>14.057946750000001</v>
      </c>
      <c r="M146" s="2">
        <f t="shared" ca="1" si="23"/>
        <v>393.4861535</v>
      </c>
      <c r="N146" s="2">
        <f t="shared" ca="1" si="25"/>
        <v>314.78892280000002</v>
      </c>
      <c r="O146" s="2">
        <f t="shared" ca="1" si="24"/>
        <v>708.27507630000002</v>
      </c>
      <c r="P146" s="2">
        <f t="shared" ca="1" si="26"/>
        <v>1573.944614</v>
      </c>
      <c r="Q146" s="2">
        <f t="shared" ca="1" si="27"/>
        <v>1259.1556912000001</v>
      </c>
      <c r="R146" s="2">
        <f t="shared" ca="1" si="28"/>
        <v>2833.1003052000001</v>
      </c>
      <c r="S146" s="2">
        <f t="shared" si="29"/>
        <v>0</v>
      </c>
      <c r="T146" s="2">
        <f t="shared" ca="1" si="30"/>
        <v>12.296442296875</v>
      </c>
      <c r="U146" s="22">
        <v>350.22940000000006</v>
      </c>
      <c r="V146" s="22">
        <v>280.18352000000004</v>
      </c>
    </row>
    <row r="147" spans="1:22">
      <c r="E147"/>
      <c r="F147" s="1">
        <v>141</v>
      </c>
      <c r="G147">
        <v>32</v>
      </c>
      <c r="H147">
        <v>136</v>
      </c>
      <c r="I147">
        <v>4352</v>
      </c>
      <c r="J147">
        <v>100</v>
      </c>
      <c r="K147" s="114">
        <v>0</v>
      </c>
      <c r="L147" s="2">
        <f t="shared" si="31"/>
        <v>14.057946750000001</v>
      </c>
      <c r="M147" s="2">
        <f t="shared" ca="1" si="23"/>
        <v>393.4861535</v>
      </c>
      <c r="N147" s="2">
        <f t="shared" ca="1" si="25"/>
        <v>393.4861535</v>
      </c>
      <c r="O147" s="2">
        <f t="shared" ca="1" si="24"/>
        <v>786.972307</v>
      </c>
      <c r="P147" s="2">
        <f t="shared" ca="1" si="26"/>
        <v>53514.116876</v>
      </c>
      <c r="Q147" s="2">
        <f t="shared" ca="1" si="27"/>
        <v>53514.116876</v>
      </c>
      <c r="R147" s="2">
        <f t="shared" ca="1" si="28"/>
        <v>107028.233752</v>
      </c>
      <c r="S147" s="2">
        <f t="shared" si="29"/>
        <v>0</v>
      </c>
      <c r="T147" s="2">
        <f t="shared" ca="1" si="30"/>
        <v>12.296442296875</v>
      </c>
      <c r="U147" s="22">
        <v>350.22940000000006</v>
      </c>
      <c r="V147" s="22">
        <v>350.22940000000006</v>
      </c>
    </row>
    <row r="148" spans="1:22">
      <c r="E148"/>
      <c r="F148" s="1">
        <v>142</v>
      </c>
      <c r="G148">
        <v>33</v>
      </c>
      <c r="H148">
        <v>18</v>
      </c>
      <c r="I148">
        <v>594</v>
      </c>
      <c r="J148">
        <v>0</v>
      </c>
      <c r="K148" s="114">
        <v>0</v>
      </c>
      <c r="L148" s="2">
        <f t="shared" si="31"/>
        <v>14.057946750000001</v>
      </c>
      <c r="M148" s="2">
        <f t="shared" ca="1" si="23"/>
        <v>407.54410024999999</v>
      </c>
      <c r="N148" s="2">
        <f t="shared" ca="1" si="25"/>
        <v>0</v>
      </c>
      <c r="O148" s="2">
        <f t="shared" ca="1" si="24"/>
        <v>407.54410024999999</v>
      </c>
      <c r="P148" s="2">
        <f t="shared" ca="1" si="26"/>
        <v>7335.7938045000001</v>
      </c>
      <c r="Q148" s="2">
        <f t="shared" ca="1" si="27"/>
        <v>0</v>
      </c>
      <c r="R148" s="2">
        <f t="shared" ca="1" si="28"/>
        <v>7335.7938045000001</v>
      </c>
      <c r="S148" s="2">
        <f t="shared" si="29"/>
        <v>0</v>
      </c>
      <c r="T148" s="2">
        <f t="shared" ca="1" si="30"/>
        <v>12.349821219696969</v>
      </c>
      <c r="U148" s="22">
        <v>362.71710000000007</v>
      </c>
      <c r="V148" s="22">
        <v>0</v>
      </c>
    </row>
    <row r="149" spans="1:22">
      <c r="E149"/>
      <c r="F149" s="1">
        <v>143</v>
      </c>
      <c r="G149">
        <v>33</v>
      </c>
      <c r="H149">
        <v>1</v>
      </c>
      <c r="I149">
        <v>33</v>
      </c>
      <c r="J149">
        <v>60</v>
      </c>
      <c r="K149" s="114">
        <v>0</v>
      </c>
      <c r="L149" s="2">
        <f t="shared" si="31"/>
        <v>14.057946750000001</v>
      </c>
      <c r="M149" s="2">
        <f t="shared" ca="1" si="23"/>
        <v>407.54410024999999</v>
      </c>
      <c r="N149" s="2">
        <f t="shared" ca="1" si="25"/>
        <v>244.52646014999999</v>
      </c>
      <c r="O149" s="2">
        <f t="shared" ca="1" si="24"/>
        <v>652.07056039999998</v>
      </c>
      <c r="P149" s="2">
        <f t="shared" ca="1" si="26"/>
        <v>407.54410024999999</v>
      </c>
      <c r="Q149" s="2">
        <f t="shared" ca="1" si="27"/>
        <v>244.52646014999999</v>
      </c>
      <c r="R149" s="2">
        <f t="shared" ca="1" si="28"/>
        <v>652.07056039999998</v>
      </c>
      <c r="S149" s="2">
        <f t="shared" si="29"/>
        <v>0</v>
      </c>
      <c r="T149" s="2">
        <f t="shared" ca="1" si="30"/>
        <v>12.349821219696969</v>
      </c>
      <c r="U149" s="22">
        <v>362.71710000000007</v>
      </c>
      <c r="V149" s="22">
        <v>217.63026000000005</v>
      </c>
    </row>
    <row r="150" spans="1:22">
      <c r="E150"/>
      <c r="F150" s="1">
        <v>144</v>
      </c>
      <c r="G150">
        <v>33</v>
      </c>
      <c r="H150">
        <v>2</v>
      </c>
      <c r="I150">
        <v>66</v>
      </c>
      <c r="J150">
        <v>80</v>
      </c>
      <c r="K150" s="114">
        <v>0</v>
      </c>
      <c r="L150" s="2">
        <f t="shared" si="31"/>
        <v>14.057946750000001</v>
      </c>
      <c r="M150" s="2">
        <f t="shared" ca="1" si="23"/>
        <v>407.54410024999999</v>
      </c>
      <c r="N150" s="2">
        <f t="shared" ca="1" si="25"/>
        <v>326.03528019999999</v>
      </c>
      <c r="O150" s="2">
        <f t="shared" ca="1" si="24"/>
        <v>733.57938044999992</v>
      </c>
      <c r="P150" s="2">
        <f t="shared" ca="1" si="26"/>
        <v>815.08820049999997</v>
      </c>
      <c r="Q150" s="2">
        <f t="shared" ca="1" si="27"/>
        <v>652.07056039999998</v>
      </c>
      <c r="R150" s="2">
        <f t="shared" ca="1" si="28"/>
        <v>1467.1587608999998</v>
      </c>
      <c r="S150" s="2">
        <f t="shared" si="29"/>
        <v>0</v>
      </c>
      <c r="T150" s="2">
        <f t="shared" ca="1" si="30"/>
        <v>12.349821219696969</v>
      </c>
      <c r="U150" s="22">
        <v>362.71710000000007</v>
      </c>
      <c r="V150" s="22">
        <v>290.17368000000005</v>
      </c>
    </row>
    <row r="151" spans="1:22">
      <c r="E151"/>
      <c r="F151" s="1">
        <v>145</v>
      </c>
      <c r="G151">
        <v>33</v>
      </c>
      <c r="H151">
        <v>130</v>
      </c>
      <c r="I151">
        <v>4290</v>
      </c>
      <c r="J151">
        <v>100</v>
      </c>
      <c r="K151" s="114">
        <v>0</v>
      </c>
      <c r="L151" s="2">
        <f t="shared" si="31"/>
        <v>14.057946750000001</v>
      </c>
      <c r="M151" s="2">
        <f t="shared" ca="1" si="23"/>
        <v>407.54410024999999</v>
      </c>
      <c r="N151" s="2">
        <f t="shared" ca="1" si="25"/>
        <v>407.54410024999999</v>
      </c>
      <c r="O151" s="2">
        <f t="shared" ca="1" si="24"/>
        <v>815.08820049999997</v>
      </c>
      <c r="P151" s="2">
        <f t="shared" ca="1" si="26"/>
        <v>52980.7330325</v>
      </c>
      <c r="Q151" s="2">
        <f t="shared" ca="1" si="27"/>
        <v>52980.7330325</v>
      </c>
      <c r="R151" s="2">
        <f t="shared" ca="1" si="28"/>
        <v>105961.466065</v>
      </c>
      <c r="S151" s="2">
        <f t="shared" si="29"/>
        <v>0</v>
      </c>
      <c r="T151" s="2">
        <f t="shared" ca="1" si="30"/>
        <v>12.349821219696969</v>
      </c>
      <c r="U151" s="22">
        <v>362.71710000000007</v>
      </c>
      <c r="V151" s="22">
        <v>362.71710000000007</v>
      </c>
    </row>
    <row r="152" spans="1:22">
      <c r="E152"/>
      <c r="F152" s="1">
        <v>146</v>
      </c>
      <c r="G152">
        <v>34</v>
      </c>
      <c r="H152">
        <v>12</v>
      </c>
      <c r="I152">
        <v>408</v>
      </c>
      <c r="J152">
        <v>0</v>
      </c>
      <c r="K152" s="114">
        <v>0</v>
      </c>
      <c r="L152" s="2">
        <f t="shared" si="31"/>
        <v>14.057946750000001</v>
      </c>
      <c r="M152" s="2">
        <f t="shared" ca="1" si="23"/>
        <v>421.60204699999997</v>
      </c>
      <c r="N152" s="2">
        <f t="shared" ca="1" si="25"/>
        <v>0</v>
      </c>
      <c r="O152" s="2">
        <f t="shared" ca="1" si="24"/>
        <v>421.60204699999997</v>
      </c>
      <c r="P152" s="2">
        <f t="shared" ca="1" si="26"/>
        <v>5059.2245640000001</v>
      </c>
      <c r="Q152" s="2">
        <f t="shared" ca="1" si="27"/>
        <v>0</v>
      </c>
      <c r="R152" s="2">
        <f t="shared" ca="1" si="28"/>
        <v>5059.2245640000001</v>
      </c>
      <c r="S152" s="2">
        <f t="shared" si="29"/>
        <v>0</v>
      </c>
      <c r="T152" s="2">
        <f t="shared" ca="1" si="30"/>
        <v>12.400060205882353</v>
      </c>
      <c r="U152" s="22">
        <v>375.20480000000009</v>
      </c>
      <c r="V152" s="22">
        <v>0</v>
      </c>
    </row>
    <row r="153" spans="1:22">
      <c r="E153"/>
      <c r="F153" s="1">
        <v>147</v>
      </c>
      <c r="G153">
        <v>34</v>
      </c>
      <c r="H153">
        <v>2</v>
      </c>
      <c r="I153">
        <v>68</v>
      </c>
      <c r="J153">
        <v>60</v>
      </c>
      <c r="K153" s="114">
        <v>0</v>
      </c>
      <c r="L153" s="2">
        <f t="shared" si="31"/>
        <v>14.057946750000001</v>
      </c>
      <c r="M153" s="2">
        <f t="shared" ca="1" si="23"/>
        <v>421.60204699999997</v>
      </c>
      <c r="N153" s="2">
        <f t="shared" ca="1" si="25"/>
        <v>252.96122819999997</v>
      </c>
      <c r="O153" s="2">
        <f t="shared" ca="1" si="24"/>
        <v>674.56327519999991</v>
      </c>
      <c r="P153" s="2">
        <f t="shared" ca="1" si="26"/>
        <v>843.20409399999994</v>
      </c>
      <c r="Q153" s="2">
        <f t="shared" ca="1" si="27"/>
        <v>505.92245639999993</v>
      </c>
      <c r="R153" s="2">
        <f t="shared" ca="1" si="28"/>
        <v>1349.1265503999998</v>
      </c>
      <c r="S153" s="2">
        <f t="shared" si="29"/>
        <v>0</v>
      </c>
      <c r="T153" s="2">
        <f t="shared" ca="1" si="30"/>
        <v>12.400060205882353</v>
      </c>
      <c r="U153" s="22">
        <v>375.20480000000009</v>
      </c>
      <c r="V153" s="22">
        <v>225.12288000000004</v>
      </c>
    </row>
    <row r="154" spans="1:22">
      <c r="E154"/>
      <c r="F154" s="1">
        <v>148</v>
      </c>
      <c r="G154">
        <v>34</v>
      </c>
      <c r="H154">
        <v>2</v>
      </c>
      <c r="I154">
        <v>68</v>
      </c>
      <c r="J154">
        <v>80</v>
      </c>
      <c r="K154" s="114">
        <v>0</v>
      </c>
      <c r="L154" s="2">
        <f t="shared" si="31"/>
        <v>14.057946750000001</v>
      </c>
      <c r="M154" s="2">
        <f t="shared" ca="1" si="23"/>
        <v>421.60204699999997</v>
      </c>
      <c r="N154" s="2">
        <f t="shared" ca="1" si="25"/>
        <v>337.28163760000001</v>
      </c>
      <c r="O154" s="2">
        <f t="shared" ca="1" si="24"/>
        <v>758.88368459999992</v>
      </c>
      <c r="P154" s="2">
        <f t="shared" ca="1" si="26"/>
        <v>843.20409399999994</v>
      </c>
      <c r="Q154" s="2">
        <f t="shared" ca="1" si="27"/>
        <v>674.56327520000002</v>
      </c>
      <c r="R154" s="2">
        <f t="shared" ca="1" si="28"/>
        <v>1517.7673691999998</v>
      </c>
      <c r="S154" s="2">
        <f t="shared" si="29"/>
        <v>0</v>
      </c>
      <c r="T154" s="2">
        <f t="shared" ca="1" si="30"/>
        <v>12.400060205882353</v>
      </c>
      <c r="U154" s="22">
        <v>375.20480000000009</v>
      </c>
      <c r="V154" s="22">
        <v>300.16384000000011</v>
      </c>
    </row>
    <row r="155" spans="1:22">
      <c r="E155"/>
      <c r="F155" s="1">
        <v>149</v>
      </c>
      <c r="G155">
        <v>34</v>
      </c>
      <c r="H155">
        <v>141</v>
      </c>
      <c r="I155">
        <v>4794</v>
      </c>
      <c r="J155">
        <v>100</v>
      </c>
      <c r="K155" s="114">
        <v>0</v>
      </c>
      <c r="L155" s="2">
        <f t="shared" si="31"/>
        <v>14.057946750000001</v>
      </c>
      <c r="M155" s="2">
        <f t="shared" ca="1" si="23"/>
        <v>421.60204699999997</v>
      </c>
      <c r="N155" s="2">
        <f t="shared" ca="1" si="25"/>
        <v>421.60204699999997</v>
      </c>
      <c r="O155" s="2">
        <f t="shared" ca="1" si="24"/>
        <v>843.20409399999994</v>
      </c>
      <c r="P155" s="2">
        <f t="shared" ca="1" si="26"/>
        <v>59445.888626999993</v>
      </c>
      <c r="Q155" s="2">
        <f t="shared" ca="1" si="27"/>
        <v>59445.888626999993</v>
      </c>
      <c r="R155" s="2">
        <f t="shared" ca="1" si="28"/>
        <v>118891.77725399999</v>
      </c>
      <c r="S155" s="2">
        <f t="shared" si="29"/>
        <v>0</v>
      </c>
      <c r="T155" s="2">
        <f t="shared" ca="1" si="30"/>
        <v>12.400060205882353</v>
      </c>
      <c r="U155" s="22">
        <v>375.20480000000009</v>
      </c>
      <c r="V155" s="22">
        <v>375.20480000000009</v>
      </c>
    </row>
    <row r="156" spans="1:22">
      <c r="E156"/>
      <c r="F156" s="1">
        <v>150</v>
      </c>
      <c r="G156">
        <v>35</v>
      </c>
      <c r="H156">
        <v>20</v>
      </c>
      <c r="I156">
        <v>700</v>
      </c>
      <c r="J156">
        <v>0</v>
      </c>
      <c r="K156" s="114">
        <v>0</v>
      </c>
      <c r="L156" s="2">
        <f t="shared" si="31"/>
        <v>14.057946750000001</v>
      </c>
      <c r="M156" s="2">
        <f t="shared" ca="1" si="23"/>
        <v>435.65999374999996</v>
      </c>
      <c r="N156" s="2">
        <f t="shared" ca="1" si="25"/>
        <v>0</v>
      </c>
      <c r="O156" s="2">
        <f t="shared" ca="1" si="24"/>
        <v>435.65999374999996</v>
      </c>
      <c r="P156" s="2">
        <f t="shared" ca="1" si="26"/>
        <v>8713.1998749999984</v>
      </c>
      <c r="Q156" s="2">
        <f t="shared" ca="1" si="27"/>
        <v>0</v>
      </c>
      <c r="R156" s="2">
        <f t="shared" ca="1" si="28"/>
        <v>8713.1998749999984</v>
      </c>
      <c r="S156" s="2">
        <f t="shared" si="29"/>
        <v>0</v>
      </c>
      <c r="T156" s="2">
        <f t="shared" ca="1" si="30"/>
        <v>12.447428392857141</v>
      </c>
      <c r="U156" s="22">
        <v>387.69250000000011</v>
      </c>
      <c r="V156" s="22">
        <v>0</v>
      </c>
    </row>
    <row r="157" spans="1:22">
      <c r="E157"/>
      <c r="F157" s="1">
        <v>151</v>
      </c>
      <c r="G157">
        <v>35</v>
      </c>
      <c r="H157">
        <v>1</v>
      </c>
      <c r="I157">
        <v>35</v>
      </c>
      <c r="J157">
        <v>60</v>
      </c>
      <c r="K157" s="114">
        <v>0</v>
      </c>
      <c r="L157" s="2">
        <f t="shared" si="31"/>
        <v>14.057946750000001</v>
      </c>
      <c r="M157" s="2">
        <f t="shared" ca="1" si="23"/>
        <v>435.65999374999996</v>
      </c>
      <c r="N157" s="2">
        <f t="shared" ca="1" si="25"/>
        <v>261.39599624999994</v>
      </c>
      <c r="O157" s="2">
        <f t="shared" ca="1" si="24"/>
        <v>697.05598999999984</v>
      </c>
      <c r="P157" s="2">
        <f t="shared" ca="1" si="26"/>
        <v>435.65999374999996</v>
      </c>
      <c r="Q157" s="2">
        <f t="shared" ca="1" si="27"/>
        <v>261.39599624999994</v>
      </c>
      <c r="R157" s="2">
        <f t="shared" ca="1" si="28"/>
        <v>697.05598999999984</v>
      </c>
      <c r="S157" s="2">
        <f t="shared" si="29"/>
        <v>0</v>
      </c>
      <c r="T157" s="2">
        <f t="shared" ca="1" si="30"/>
        <v>12.447428392857141</v>
      </c>
      <c r="U157" s="22">
        <v>387.69250000000011</v>
      </c>
      <c r="V157" s="22">
        <v>232.61550000000005</v>
      </c>
    </row>
    <row r="158" spans="1:22">
      <c r="E158"/>
      <c r="F158" s="1">
        <v>152</v>
      </c>
      <c r="G158">
        <v>35</v>
      </c>
      <c r="H158">
        <v>2</v>
      </c>
      <c r="I158">
        <v>70</v>
      </c>
      <c r="J158">
        <v>80</v>
      </c>
      <c r="K158" s="114">
        <v>0</v>
      </c>
      <c r="L158" s="2">
        <f t="shared" si="31"/>
        <v>14.057946750000001</v>
      </c>
      <c r="M158" s="2">
        <f t="shared" ca="1" si="23"/>
        <v>435.65999374999996</v>
      </c>
      <c r="N158" s="2">
        <f t="shared" ca="1" si="25"/>
        <v>348.52799499999998</v>
      </c>
      <c r="O158" s="2">
        <f t="shared" ca="1" si="24"/>
        <v>784.18798874999993</v>
      </c>
      <c r="P158" s="2">
        <f t="shared" ca="1" si="26"/>
        <v>871.31998749999991</v>
      </c>
      <c r="Q158" s="2">
        <f t="shared" ca="1" si="27"/>
        <v>697.05598999999995</v>
      </c>
      <c r="R158" s="2">
        <f t="shared" ca="1" si="28"/>
        <v>1568.3759774999999</v>
      </c>
      <c r="S158" s="2">
        <f t="shared" si="29"/>
        <v>0</v>
      </c>
      <c r="T158" s="2">
        <f t="shared" ca="1" si="30"/>
        <v>12.447428392857141</v>
      </c>
      <c r="U158" s="22">
        <v>387.69250000000011</v>
      </c>
      <c r="V158" s="22">
        <v>310.15400000000011</v>
      </c>
    </row>
    <row r="159" spans="1:22">
      <c r="E159"/>
      <c r="F159" s="1">
        <v>153</v>
      </c>
      <c r="G159">
        <v>35</v>
      </c>
      <c r="H159">
        <v>126</v>
      </c>
      <c r="I159">
        <v>4410</v>
      </c>
      <c r="J159">
        <v>100</v>
      </c>
      <c r="K159" s="114">
        <v>0</v>
      </c>
      <c r="L159" s="2">
        <f t="shared" si="31"/>
        <v>14.057946750000001</v>
      </c>
      <c r="M159" s="2">
        <f t="shared" ca="1" si="23"/>
        <v>435.65999374999996</v>
      </c>
      <c r="N159" s="2">
        <f t="shared" ca="1" si="25"/>
        <v>435.65999374999996</v>
      </c>
      <c r="O159" s="2">
        <f t="shared" ca="1" si="24"/>
        <v>871.31998749999991</v>
      </c>
      <c r="P159" s="2">
        <f t="shared" ca="1" si="26"/>
        <v>54893.159212499995</v>
      </c>
      <c r="Q159" s="2">
        <f t="shared" ca="1" si="27"/>
        <v>54893.159212499995</v>
      </c>
      <c r="R159" s="2">
        <f t="shared" ca="1" si="28"/>
        <v>109786.31842499999</v>
      </c>
      <c r="S159" s="2">
        <f t="shared" si="29"/>
        <v>0</v>
      </c>
      <c r="T159" s="2">
        <f t="shared" ca="1" si="30"/>
        <v>12.447428392857141</v>
      </c>
      <c r="U159" s="22">
        <v>387.69250000000011</v>
      </c>
      <c r="V159" s="22">
        <v>387.69250000000011</v>
      </c>
    </row>
    <row r="160" spans="1:22">
      <c r="E160"/>
      <c r="F160" s="1">
        <v>154</v>
      </c>
      <c r="G160">
        <v>36</v>
      </c>
      <c r="H160">
        <v>11</v>
      </c>
      <c r="I160">
        <v>396</v>
      </c>
      <c r="J160">
        <v>0</v>
      </c>
      <c r="K160" s="114">
        <v>0</v>
      </c>
      <c r="L160" s="2">
        <f t="shared" si="31"/>
        <v>14.057946750000001</v>
      </c>
      <c r="M160" s="2">
        <f t="shared" ca="1" si="23"/>
        <v>449.71794049999994</v>
      </c>
      <c r="N160" s="2">
        <f t="shared" ca="1" si="25"/>
        <v>0</v>
      </c>
      <c r="O160" s="2">
        <f t="shared" ca="1" si="24"/>
        <v>449.71794049999994</v>
      </c>
      <c r="P160" s="2">
        <f t="shared" ca="1" si="26"/>
        <v>4946.8973454999996</v>
      </c>
      <c r="Q160" s="2">
        <f t="shared" ca="1" si="27"/>
        <v>0</v>
      </c>
      <c r="R160" s="2">
        <f t="shared" ca="1" si="28"/>
        <v>4946.8973454999996</v>
      </c>
      <c r="S160" s="2">
        <f t="shared" si="29"/>
        <v>0</v>
      </c>
      <c r="T160" s="2">
        <f t="shared" ca="1" si="30"/>
        <v>12.492165013888886</v>
      </c>
      <c r="U160" s="22">
        <v>400.18020000000013</v>
      </c>
      <c r="V160" s="22">
        <v>0</v>
      </c>
    </row>
    <row r="161" spans="5:22">
      <c r="E161"/>
      <c r="F161" s="1">
        <v>155</v>
      </c>
      <c r="G161">
        <v>36</v>
      </c>
      <c r="H161">
        <v>1</v>
      </c>
      <c r="I161">
        <v>36</v>
      </c>
      <c r="J161">
        <v>60</v>
      </c>
      <c r="K161" s="114">
        <v>0</v>
      </c>
      <c r="L161" s="2">
        <f t="shared" si="31"/>
        <v>14.057946750000001</v>
      </c>
      <c r="M161" s="2">
        <f t="shared" ca="1" si="23"/>
        <v>449.71794049999994</v>
      </c>
      <c r="N161" s="2">
        <f t="shared" ca="1" si="25"/>
        <v>269.83076429999994</v>
      </c>
      <c r="O161" s="2">
        <f t="shared" ca="1" si="24"/>
        <v>719.54870479999988</v>
      </c>
      <c r="P161" s="2">
        <f t="shared" ca="1" si="26"/>
        <v>449.71794049999994</v>
      </c>
      <c r="Q161" s="2">
        <f t="shared" ca="1" si="27"/>
        <v>269.83076429999994</v>
      </c>
      <c r="R161" s="2">
        <f t="shared" ca="1" si="28"/>
        <v>719.54870479999988</v>
      </c>
      <c r="S161" s="2">
        <f t="shared" si="29"/>
        <v>0</v>
      </c>
      <c r="T161" s="2">
        <f t="shared" ca="1" si="30"/>
        <v>12.492165013888886</v>
      </c>
      <c r="U161" s="22">
        <v>400.18020000000013</v>
      </c>
      <c r="V161" s="22">
        <v>240.10812000000007</v>
      </c>
    </row>
    <row r="162" spans="5:22">
      <c r="E162"/>
      <c r="F162" s="1">
        <v>156</v>
      </c>
      <c r="G162">
        <v>36</v>
      </c>
      <c r="H162">
        <v>3</v>
      </c>
      <c r="I162">
        <v>108</v>
      </c>
      <c r="J162">
        <v>80</v>
      </c>
      <c r="K162" s="114">
        <v>0</v>
      </c>
      <c r="L162" s="2">
        <f t="shared" si="31"/>
        <v>14.057946750000001</v>
      </c>
      <c r="M162" s="2">
        <f t="shared" ca="1" si="23"/>
        <v>449.71794049999994</v>
      </c>
      <c r="N162" s="2">
        <f t="shared" ca="1" si="25"/>
        <v>359.7743524</v>
      </c>
      <c r="O162" s="2">
        <f t="shared" ca="1" si="24"/>
        <v>809.49229289999994</v>
      </c>
      <c r="P162" s="2">
        <f t="shared" ca="1" si="26"/>
        <v>1349.1538214999998</v>
      </c>
      <c r="Q162" s="2">
        <f t="shared" ca="1" si="27"/>
        <v>1079.3230572</v>
      </c>
      <c r="R162" s="2">
        <f t="shared" ca="1" si="28"/>
        <v>2428.4768786999998</v>
      </c>
      <c r="S162" s="2">
        <f t="shared" si="29"/>
        <v>0</v>
      </c>
      <c r="T162" s="2">
        <f t="shared" ca="1" si="30"/>
        <v>12.492165013888886</v>
      </c>
      <c r="U162" s="22">
        <v>400.18020000000013</v>
      </c>
      <c r="V162" s="22">
        <v>320.14416000000011</v>
      </c>
    </row>
    <row r="163" spans="5:22">
      <c r="E163"/>
      <c r="F163" s="1">
        <v>157</v>
      </c>
      <c r="G163">
        <v>36</v>
      </c>
      <c r="H163">
        <v>111</v>
      </c>
      <c r="I163">
        <v>3996</v>
      </c>
      <c r="J163">
        <v>100</v>
      </c>
      <c r="K163" s="114">
        <v>0</v>
      </c>
      <c r="L163" s="2">
        <f t="shared" si="31"/>
        <v>14.057946750000001</v>
      </c>
      <c r="M163" s="2">
        <f t="shared" ca="1" si="23"/>
        <v>449.71794049999994</v>
      </c>
      <c r="N163" s="2">
        <f t="shared" ca="1" si="25"/>
        <v>449.71794049999994</v>
      </c>
      <c r="O163" s="2">
        <f t="shared" ca="1" si="24"/>
        <v>899.43588099999988</v>
      </c>
      <c r="P163" s="2">
        <f t="shared" ca="1" si="26"/>
        <v>49918.691395499991</v>
      </c>
      <c r="Q163" s="2">
        <f t="shared" ca="1" si="27"/>
        <v>49918.691395499991</v>
      </c>
      <c r="R163" s="2">
        <f t="shared" ca="1" si="28"/>
        <v>99837.382790999982</v>
      </c>
      <c r="S163" s="2">
        <f t="shared" si="29"/>
        <v>0</v>
      </c>
      <c r="T163" s="2">
        <f t="shared" ca="1" si="30"/>
        <v>12.492165013888886</v>
      </c>
      <c r="U163" s="22">
        <v>400.18020000000013</v>
      </c>
      <c r="V163" s="22">
        <v>400.18020000000013</v>
      </c>
    </row>
    <row r="164" spans="5:22">
      <c r="E164"/>
      <c r="F164" s="1">
        <v>158</v>
      </c>
      <c r="G164">
        <v>37</v>
      </c>
      <c r="H164">
        <v>17</v>
      </c>
      <c r="I164">
        <v>629</v>
      </c>
      <c r="J164">
        <v>0</v>
      </c>
      <c r="K164" s="114">
        <v>0</v>
      </c>
      <c r="L164" s="2">
        <f t="shared" si="31"/>
        <v>14.057946750000001</v>
      </c>
      <c r="M164" s="2">
        <f t="shared" ca="1" si="23"/>
        <v>463.77588724999993</v>
      </c>
      <c r="N164" s="2">
        <f t="shared" ca="1" si="25"/>
        <v>0</v>
      </c>
      <c r="O164" s="2">
        <f t="shared" ca="1" si="24"/>
        <v>463.77588724999993</v>
      </c>
      <c r="P164" s="2">
        <f t="shared" ca="1" si="26"/>
        <v>7884.1900832499987</v>
      </c>
      <c r="Q164" s="2">
        <f t="shared" ca="1" si="27"/>
        <v>0</v>
      </c>
      <c r="R164" s="2">
        <f t="shared" ca="1" si="28"/>
        <v>7884.1900832499987</v>
      </c>
      <c r="S164" s="2">
        <f t="shared" si="29"/>
        <v>0</v>
      </c>
      <c r="T164" s="2">
        <f t="shared" ca="1" si="30"/>
        <v>12.534483439189188</v>
      </c>
      <c r="U164" s="22">
        <v>412.66790000000015</v>
      </c>
      <c r="V164" s="22">
        <v>0</v>
      </c>
    </row>
    <row r="165" spans="5:22">
      <c r="E165"/>
      <c r="F165" s="1">
        <v>159</v>
      </c>
      <c r="G165">
        <v>37</v>
      </c>
      <c r="H165">
        <v>1</v>
      </c>
      <c r="I165">
        <v>37</v>
      </c>
      <c r="J165">
        <v>60</v>
      </c>
      <c r="K165" s="114">
        <v>0</v>
      </c>
      <c r="L165" s="2">
        <f t="shared" si="31"/>
        <v>14.057946750000001</v>
      </c>
      <c r="M165" s="2">
        <f t="shared" ca="1" si="23"/>
        <v>463.77588724999993</v>
      </c>
      <c r="N165" s="2">
        <f t="shared" ca="1" si="25"/>
        <v>278.26553234999994</v>
      </c>
      <c r="O165" s="2">
        <f t="shared" ca="1" si="24"/>
        <v>742.04141959999993</v>
      </c>
      <c r="P165" s="2">
        <f t="shared" ca="1" si="26"/>
        <v>463.77588724999993</v>
      </c>
      <c r="Q165" s="2">
        <f t="shared" ca="1" si="27"/>
        <v>278.26553234999994</v>
      </c>
      <c r="R165" s="2">
        <f t="shared" ca="1" si="28"/>
        <v>742.04141959999993</v>
      </c>
      <c r="S165" s="2">
        <f t="shared" si="29"/>
        <v>0</v>
      </c>
      <c r="T165" s="2">
        <f t="shared" ca="1" si="30"/>
        <v>12.534483439189188</v>
      </c>
      <c r="U165" s="22">
        <v>412.66790000000015</v>
      </c>
      <c r="V165" s="22">
        <v>247.60074000000009</v>
      </c>
    </row>
    <row r="166" spans="5:22">
      <c r="E166"/>
      <c r="F166" s="1">
        <v>160</v>
      </c>
      <c r="G166">
        <v>37</v>
      </c>
      <c r="H166">
        <v>109</v>
      </c>
      <c r="I166">
        <v>4033</v>
      </c>
      <c r="J166">
        <v>100</v>
      </c>
      <c r="K166" s="114">
        <v>0</v>
      </c>
      <c r="L166" s="2">
        <f t="shared" si="31"/>
        <v>14.057946750000001</v>
      </c>
      <c r="M166" s="2">
        <f t="shared" ca="1" si="23"/>
        <v>463.77588724999993</v>
      </c>
      <c r="N166" s="2">
        <f t="shared" ca="1" si="25"/>
        <v>463.77588724999993</v>
      </c>
      <c r="O166" s="2">
        <f t="shared" ca="1" si="24"/>
        <v>927.55177449999985</v>
      </c>
      <c r="P166" s="2">
        <f t="shared" ca="1" si="26"/>
        <v>50551.571710249991</v>
      </c>
      <c r="Q166" s="2">
        <f t="shared" ca="1" si="27"/>
        <v>50551.571710249991</v>
      </c>
      <c r="R166" s="2">
        <f t="shared" ca="1" si="28"/>
        <v>101103.14342049998</v>
      </c>
      <c r="S166" s="2">
        <f t="shared" si="29"/>
        <v>0</v>
      </c>
      <c r="T166" s="2">
        <f t="shared" ca="1" si="30"/>
        <v>12.534483439189188</v>
      </c>
      <c r="U166" s="22">
        <v>412.66790000000015</v>
      </c>
      <c r="V166" s="22">
        <v>412.66790000000015</v>
      </c>
    </row>
    <row r="167" spans="5:22">
      <c r="E167"/>
      <c r="F167" s="1">
        <v>161</v>
      </c>
      <c r="G167">
        <v>38</v>
      </c>
      <c r="H167">
        <v>16</v>
      </c>
      <c r="I167">
        <v>608</v>
      </c>
      <c r="J167">
        <v>0</v>
      </c>
      <c r="K167" s="114">
        <v>0</v>
      </c>
      <c r="L167" s="2">
        <f t="shared" si="31"/>
        <v>14.057946750000001</v>
      </c>
      <c r="M167" s="2">
        <f t="shared" ca="1" si="23"/>
        <v>477.83383399999991</v>
      </c>
      <c r="N167" s="2">
        <f t="shared" ca="1" si="25"/>
        <v>0</v>
      </c>
      <c r="O167" s="2">
        <f t="shared" ca="1" si="24"/>
        <v>477.83383399999991</v>
      </c>
      <c r="P167" s="2">
        <f t="shared" ca="1" si="26"/>
        <v>7645.3413439999986</v>
      </c>
      <c r="Q167" s="2">
        <f t="shared" ca="1" si="27"/>
        <v>0</v>
      </c>
      <c r="R167" s="2">
        <f t="shared" ca="1" si="28"/>
        <v>7645.3413439999986</v>
      </c>
      <c r="S167" s="2">
        <f t="shared" si="29"/>
        <v>0</v>
      </c>
      <c r="T167" s="2">
        <f t="shared" ca="1" si="30"/>
        <v>12.574574578947367</v>
      </c>
      <c r="U167" s="22">
        <v>425.15560000000016</v>
      </c>
      <c r="V167" s="22">
        <v>0</v>
      </c>
    </row>
    <row r="168" spans="5:22">
      <c r="E168"/>
      <c r="F168" s="1">
        <v>162</v>
      </c>
      <c r="G168">
        <v>38</v>
      </c>
      <c r="H168">
        <v>2</v>
      </c>
      <c r="I168">
        <v>76</v>
      </c>
      <c r="J168">
        <v>60</v>
      </c>
      <c r="K168" s="114">
        <v>0</v>
      </c>
      <c r="L168" s="2">
        <f t="shared" si="31"/>
        <v>14.057946750000001</v>
      </c>
      <c r="M168" s="2">
        <f t="shared" ca="1" si="23"/>
        <v>477.83383399999991</v>
      </c>
      <c r="N168" s="2">
        <f t="shared" ca="1" si="25"/>
        <v>286.70030039999995</v>
      </c>
      <c r="O168" s="2">
        <f t="shared" ca="1" si="24"/>
        <v>764.53413439999986</v>
      </c>
      <c r="P168" s="2">
        <f t="shared" ca="1" si="26"/>
        <v>955.66766799999982</v>
      </c>
      <c r="Q168" s="2">
        <f t="shared" ca="1" si="27"/>
        <v>573.40060079999989</v>
      </c>
      <c r="R168" s="2">
        <f t="shared" ca="1" si="28"/>
        <v>1529.0682687999997</v>
      </c>
      <c r="S168" s="2">
        <f t="shared" si="29"/>
        <v>0</v>
      </c>
      <c r="T168" s="2">
        <f t="shared" ca="1" si="30"/>
        <v>12.574574578947367</v>
      </c>
      <c r="U168" s="22">
        <v>425.15560000000016</v>
      </c>
      <c r="V168" s="22">
        <v>255.09336000000008</v>
      </c>
    </row>
    <row r="169" spans="5:22">
      <c r="E169"/>
      <c r="F169" s="1">
        <v>163</v>
      </c>
      <c r="G169">
        <v>38</v>
      </c>
      <c r="H169">
        <v>3</v>
      </c>
      <c r="I169">
        <v>114</v>
      </c>
      <c r="J169">
        <v>80</v>
      </c>
      <c r="K169" s="114">
        <v>0</v>
      </c>
      <c r="L169" s="2">
        <f t="shared" si="31"/>
        <v>14.057946750000001</v>
      </c>
      <c r="M169" s="2">
        <f t="shared" ca="1" si="23"/>
        <v>477.83383399999991</v>
      </c>
      <c r="N169" s="2">
        <f t="shared" ca="1" si="25"/>
        <v>382.26706719999993</v>
      </c>
      <c r="O169" s="2">
        <f t="shared" ca="1" si="24"/>
        <v>860.10090119999984</v>
      </c>
      <c r="P169" s="2">
        <f t="shared" ca="1" si="26"/>
        <v>1433.5015019999996</v>
      </c>
      <c r="Q169" s="2">
        <f t="shared" ca="1" si="27"/>
        <v>1146.8012015999998</v>
      </c>
      <c r="R169" s="2">
        <f t="shared" ca="1" si="28"/>
        <v>2580.3027035999994</v>
      </c>
      <c r="S169" s="2">
        <f t="shared" si="29"/>
        <v>0</v>
      </c>
      <c r="T169" s="2">
        <f t="shared" ca="1" si="30"/>
        <v>12.574574578947367</v>
      </c>
      <c r="U169" s="22">
        <v>425.15560000000016</v>
      </c>
      <c r="V169" s="22">
        <v>340.12448000000018</v>
      </c>
    </row>
    <row r="170" spans="5:22">
      <c r="E170"/>
      <c r="F170" s="1">
        <v>164</v>
      </c>
      <c r="G170">
        <v>38</v>
      </c>
      <c r="H170">
        <v>102</v>
      </c>
      <c r="I170">
        <v>3876</v>
      </c>
      <c r="J170">
        <v>100</v>
      </c>
      <c r="K170" s="114">
        <v>0</v>
      </c>
      <c r="L170" s="2">
        <f t="shared" si="31"/>
        <v>14.057946750000001</v>
      </c>
      <c r="M170" s="2">
        <f t="shared" ca="1" si="23"/>
        <v>477.83383399999991</v>
      </c>
      <c r="N170" s="2">
        <f t="shared" ca="1" si="25"/>
        <v>477.83383399999991</v>
      </c>
      <c r="O170" s="2">
        <f t="shared" ca="1" si="24"/>
        <v>955.66766799999982</v>
      </c>
      <c r="P170" s="2">
        <f t="shared" ca="1" si="26"/>
        <v>48739.051067999993</v>
      </c>
      <c r="Q170" s="2">
        <f t="shared" ca="1" si="27"/>
        <v>48739.051067999993</v>
      </c>
      <c r="R170" s="2">
        <f t="shared" ca="1" si="28"/>
        <v>97478.102135999987</v>
      </c>
      <c r="S170" s="2">
        <f t="shared" si="29"/>
        <v>0</v>
      </c>
      <c r="T170" s="2">
        <f t="shared" ca="1" si="30"/>
        <v>12.574574578947367</v>
      </c>
      <c r="U170" s="22">
        <v>425.15560000000016</v>
      </c>
      <c r="V170" s="22">
        <v>425.15560000000016</v>
      </c>
    </row>
    <row r="171" spans="5:22">
      <c r="E171"/>
      <c r="F171" s="1">
        <v>165</v>
      </c>
      <c r="G171">
        <v>39</v>
      </c>
      <c r="H171">
        <v>15</v>
      </c>
      <c r="I171">
        <v>585</v>
      </c>
      <c r="J171">
        <v>0</v>
      </c>
      <c r="K171" s="114">
        <v>0</v>
      </c>
      <c r="L171" s="2">
        <f t="shared" si="31"/>
        <v>14.057946750000001</v>
      </c>
      <c r="M171" s="2">
        <f t="shared" ca="1" si="23"/>
        <v>491.8917807499999</v>
      </c>
      <c r="N171" s="2">
        <f t="shared" ca="1" si="25"/>
        <v>0</v>
      </c>
      <c r="O171" s="2">
        <f t="shared" ca="1" si="24"/>
        <v>491.8917807499999</v>
      </c>
      <c r="P171" s="2">
        <f t="shared" ca="1" si="26"/>
        <v>7378.3767112499982</v>
      </c>
      <c r="Q171" s="2">
        <f t="shared" ca="1" si="27"/>
        <v>0</v>
      </c>
      <c r="R171" s="2">
        <f t="shared" ca="1" si="28"/>
        <v>7378.3767112499982</v>
      </c>
      <c r="S171" s="2">
        <f t="shared" si="29"/>
        <v>0</v>
      </c>
      <c r="T171" s="2">
        <f t="shared" ca="1" si="30"/>
        <v>12.61260976282051</v>
      </c>
      <c r="U171" s="22">
        <v>437.64330000000018</v>
      </c>
      <c r="V171" s="22">
        <v>0</v>
      </c>
    </row>
    <row r="172" spans="5:22">
      <c r="E172"/>
      <c r="F172" s="1">
        <v>166</v>
      </c>
      <c r="G172">
        <v>39</v>
      </c>
      <c r="H172">
        <v>1</v>
      </c>
      <c r="I172">
        <v>39</v>
      </c>
      <c r="J172">
        <v>60</v>
      </c>
      <c r="K172" s="114">
        <v>0</v>
      </c>
      <c r="L172" s="2">
        <f t="shared" si="31"/>
        <v>14.057946750000001</v>
      </c>
      <c r="M172" s="2">
        <f t="shared" ca="1" si="23"/>
        <v>491.8917807499999</v>
      </c>
      <c r="N172" s="2">
        <f t="shared" ca="1" si="25"/>
        <v>295.13506844999995</v>
      </c>
      <c r="O172" s="2">
        <f t="shared" ca="1" si="24"/>
        <v>787.02684919999979</v>
      </c>
      <c r="P172" s="2">
        <f t="shared" ca="1" si="26"/>
        <v>491.8917807499999</v>
      </c>
      <c r="Q172" s="2">
        <f t="shared" ca="1" si="27"/>
        <v>295.13506844999995</v>
      </c>
      <c r="R172" s="2">
        <f t="shared" ca="1" si="28"/>
        <v>787.02684919999979</v>
      </c>
      <c r="S172" s="2">
        <f t="shared" si="29"/>
        <v>0</v>
      </c>
      <c r="T172" s="2">
        <f t="shared" ca="1" si="30"/>
        <v>12.61260976282051</v>
      </c>
      <c r="U172" s="22">
        <v>437.64330000000018</v>
      </c>
      <c r="V172" s="22">
        <v>262.58598000000012</v>
      </c>
    </row>
    <row r="173" spans="5:22">
      <c r="E173"/>
      <c r="F173" s="1">
        <v>167</v>
      </c>
      <c r="G173">
        <v>39</v>
      </c>
      <c r="H173">
        <v>2</v>
      </c>
      <c r="I173">
        <v>78</v>
      </c>
      <c r="J173">
        <v>80</v>
      </c>
      <c r="K173" s="114">
        <v>0</v>
      </c>
      <c r="L173" s="2">
        <f t="shared" si="31"/>
        <v>14.057946750000001</v>
      </c>
      <c r="M173" s="2">
        <f t="shared" ca="1" si="23"/>
        <v>491.8917807499999</v>
      </c>
      <c r="N173" s="2">
        <f t="shared" ca="1" si="25"/>
        <v>393.51342459999995</v>
      </c>
      <c r="O173" s="2">
        <f t="shared" ca="1" si="24"/>
        <v>885.40520534999985</v>
      </c>
      <c r="P173" s="2">
        <f t="shared" ca="1" si="26"/>
        <v>983.78356149999979</v>
      </c>
      <c r="Q173" s="2">
        <f t="shared" ca="1" si="27"/>
        <v>787.0268491999999</v>
      </c>
      <c r="R173" s="2">
        <f t="shared" ca="1" si="28"/>
        <v>1770.8104106999997</v>
      </c>
      <c r="S173" s="2">
        <f t="shared" si="29"/>
        <v>0</v>
      </c>
      <c r="T173" s="2">
        <f t="shared" ca="1" si="30"/>
        <v>12.61260976282051</v>
      </c>
      <c r="U173" s="22">
        <v>437.64330000000018</v>
      </c>
      <c r="V173" s="22">
        <v>350.11464000000018</v>
      </c>
    </row>
    <row r="174" spans="5:22">
      <c r="E174"/>
      <c r="F174" s="1">
        <v>168</v>
      </c>
      <c r="G174">
        <v>39</v>
      </c>
      <c r="H174">
        <v>106</v>
      </c>
      <c r="I174">
        <v>4134</v>
      </c>
      <c r="J174">
        <v>100</v>
      </c>
      <c r="K174" s="114">
        <v>0</v>
      </c>
      <c r="L174" s="2">
        <f t="shared" si="31"/>
        <v>14.057946750000001</v>
      </c>
      <c r="M174" s="2">
        <f t="shared" ca="1" si="23"/>
        <v>491.8917807499999</v>
      </c>
      <c r="N174" s="2">
        <f t="shared" ca="1" si="25"/>
        <v>491.8917807499999</v>
      </c>
      <c r="O174" s="2">
        <f t="shared" ca="1" si="24"/>
        <v>983.78356149999979</v>
      </c>
      <c r="P174" s="2">
        <f t="shared" ca="1" si="26"/>
        <v>52140.52875949999</v>
      </c>
      <c r="Q174" s="2">
        <f t="shared" ca="1" si="27"/>
        <v>52140.52875949999</v>
      </c>
      <c r="R174" s="2">
        <f t="shared" ca="1" si="28"/>
        <v>104281.05751899998</v>
      </c>
      <c r="S174" s="2">
        <f t="shared" si="29"/>
        <v>0</v>
      </c>
      <c r="T174" s="2">
        <f t="shared" ca="1" si="30"/>
        <v>12.61260976282051</v>
      </c>
      <c r="U174" s="22">
        <v>437.64330000000018</v>
      </c>
      <c r="V174" s="22">
        <v>437.64330000000018</v>
      </c>
    </row>
    <row r="175" spans="5:22">
      <c r="E175"/>
      <c r="F175" s="1">
        <v>169</v>
      </c>
      <c r="G175">
        <v>40</v>
      </c>
      <c r="H175">
        <v>14</v>
      </c>
      <c r="I175">
        <v>560</v>
      </c>
      <c r="J175">
        <v>0</v>
      </c>
      <c r="K175" s="114">
        <v>0</v>
      </c>
      <c r="L175" s="2">
        <f t="shared" si="31"/>
        <v>14.057946750000001</v>
      </c>
      <c r="M175" s="2">
        <f t="shared" ca="1" si="23"/>
        <v>505.94972749999988</v>
      </c>
      <c r="N175" s="2">
        <f t="shared" ca="1" si="25"/>
        <v>0</v>
      </c>
      <c r="O175" s="2">
        <f t="shared" ca="1" si="24"/>
        <v>505.94972749999988</v>
      </c>
      <c r="P175" s="2">
        <f t="shared" ca="1" si="26"/>
        <v>7083.2961849999983</v>
      </c>
      <c r="Q175" s="2">
        <f t="shared" ca="1" si="27"/>
        <v>0</v>
      </c>
      <c r="R175" s="2">
        <f t="shared" ca="1" si="28"/>
        <v>7083.2961849999983</v>
      </c>
      <c r="S175" s="2">
        <f t="shared" si="29"/>
        <v>0</v>
      </c>
      <c r="T175" s="2">
        <f t="shared" ca="1" si="30"/>
        <v>12.648743187499997</v>
      </c>
      <c r="U175" s="22">
        <v>450.1310000000002</v>
      </c>
      <c r="V175" s="22">
        <v>0</v>
      </c>
    </row>
    <row r="176" spans="5:22">
      <c r="E176"/>
      <c r="F176" s="1">
        <v>170</v>
      </c>
      <c r="G176">
        <v>40</v>
      </c>
      <c r="H176">
        <v>1</v>
      </c>
      <c r="I176">
        <v>40</v>
      </c>
      <c r="J176">
        <v>60</v>
      </c>
      <c r="K176" s="114">
        <v>0</v>
      </c>
      <c r="L176" s="2">
        <f t="shared" si="31"/>
        <v>14.057946750000001</v>
      </c>
      <c r="M176" s="2">
        <f t="shared" ca="1" si="23"/>
        <v>505.94972749999988</v>
      </c>
      <c r="N176" s="2">
        <f t="shared" ca="1" si="25"/>
        <v>303.56983649999989</v>
      </c>
      <c r="O176" s="2">
        <f t="shared" ca="1" si="24"/>
        <v>809.51956399999972</v>
      </c>
      <c r="P176" s="2">
        <f t="shared" ca="1" si="26"/>
        <v>505.94972749999988</v>
      </c>
      <c r="Q176" s="2">
        <f t="shared" ca="1" si="27"/>
        <v>303.56983649999989</v>
      </c>
      <c r="R176" s="2">
        <f t="shared" ca="1" si="28"/>
        <v>809.51956399999972</v>
      </c>
      <c r="S176" s="2">
        <f t="shared" si="29"/>
        <v>0</v>
      </c>
      <c r="T176" s="2">
        <f t="shared" ca="1" si="30"/>
        <v>12.648743187499997</v>
      </c>
      <c r="U176" s="22">
        <v>450.1310000000002</v>
      </c>
      <c r="V176" s="22">
        <v>270.07860000000011</v>
      </c>
    </row>
    <row r="177" spans="6:22" customFormat="1">
      <c r="F177" s="1">
        <v>171</v>
      </c>
      <c r="G177">
        <v>40</v>
      </c>
      <c r="H177">
        <v>2</v>
      </c>
      <c r="I177">
        <v>80</v>
      </c>
      <c r="J177">
        <v>80</v>
      </c>
      <c r="K177" s="114">
        <v>0</v>
      </c>
      <c r="L177" s="2">
        <f t="shared" si="31"/>
        <v>14.057946750000001</v>
      </c>
      <c r="M177" s="2">
        <f t="shared" ca="1" si="23"/>
        <v>505.94972749999988</v>
      </c>
      <c r="N177" s="2">
        <f t="shared" ca="1" si="25"/>
        <v>404.75978199999992</v>
      </c>
      <c r="O177" s="2">
        <f t="shared" ca="1" si="24"/>
        <v>910.70950949999974</v>
      </c>
      <c r="P177" s="2">
        <f t="shared" ca="1" si="26"/>
        <v>1011.8994549999998</v>
      </c>
      <c r="Q177" s="2">
        <f t="shared" ca="1" si="27"/>
        <v>809.51956399999983</v>
      </c>
      <c r="R177" s="2">
        <f t="shared" ca="1" si="28"/>
        <v>1821.4190189999995</v>
      </c>
      <c r="S177" s="2">
        <f t="shared" si="29"/>
        <v>0</v>
      </c>
      <c r="T177" s="2">
        <f t="shared" ca="1" si="30"/>
        <v>12.648743187499997</v>
      </c>
      <c r="U177" s="22">
        <v>450.1310000000002</v>
      </c>
      <c r="V177" s="22">
        <v>360.10480000000018</v>
      </c>
    </row>
    <row r="178" spans="6:22" customFormat="1">
      <c r="F178" s="1">
        <v>172</v>
      </c>
      <c r="G178">
        <v>40</v>
      </c>
      <c r="H178">
        <v>84</v>
      </c>
      <c r="I178">
        <v>3360</v>
      </c>
      <c r="J178">
        <v>100</v>
      </c>
      <c r="K178" s="114">
        <v>0</v>
      </c>
      <c r="L178" s="2">
        <f t="shared" si="31"/>
        <v>14.057946750000001</v>
      </c>
      <c r="M178" s="2">
        <f t="shared" ca="1" si="23"/>
        <v>505.94972749999988</v>
      </c>
      <c r="N178" s="2">
        <f t="shared" ca="1" si="25"/>
        <v>505.94972749999988</v>
      </c>
      <c r="O178" s="2">
        <f t="shared" ca="1" si="24"/>
        <v>1011.8994549999998</v>
      </c>
      <c r="P178" s="2">
        <f t="shared" ca="1" si="26"/>
        <v>42499.777109999988</v>
      </c>
      <c r="Q178" s="2">
        <f t="shared" ca="1" si="27"/>
        <v>42499.777109999988</v>
      </c>
      <c r="R178" s="2">
        <f t="shared" ca="1" si="28"/>
        <v>84999.554219999976</v>
      </c>
      <c r="S178" s="2">
        <f t="shared" si="29"/>
        <v>0</v>
      </c>
      <c r="T178" s="2">
        <f t="shared" ca="1" si="30"/>
        <v>12.648743187499997</v>
      </c>
      <c r="U178" s="22">
        <v>450.1310000000002</v>
      </c>
      <c r="V178" s="22">
        <v>450.1310000000002</v>
      </c>
    </row>
    <row r="179" spans="6:22" customFormat="1">
      <c r="F179" s="1">
        <v>173</v>
      </c>
      <c r="G179">
        <v>41</v>
      </c>
      <c r="H179">
        <v>8</v>
      </c>
      <c r="I179">
        <v>328</v>
      </c>
      <c r="J179">
        <v>0</v>
      </c>
      <c r="K179" s="114">
        <v>0</v>
      </c>
      <c r="L179" s="2">
        <f t="shared" si="31"/>
        <v>13.917367282500001</v>
      </c>
      <c r="M179" s="2">
        <f t="shared" ca="1" si="23"/>
        <v>519.86709478249986</v>
      </c>
      <c r="N179" s="2">
        <f t="shared" ca="1" si="25"/>
        <v>0</v>
      </c>
      <c r="O179" s="2">
        <f t="shared" ca="1" si="24"/>
        <v>519.86709478249986</v>
      </c>
      <c r="P179" s="2">
        <f t="shared" ca="1" si="26"/>
        <v>4158.9367582599989</v>
      </c>
      <c r="Q179" s="2">
        <f t="shared" ca="1" si="27"/>
        <v>0</v>
      </c>
      <c r="R179" s="2">
        <f t="shared" ca="1" si="28"/>
        <v>4158.9367582599989</v>
      </c>
      <c r="S179" s="2">
        <f t="shared" si="29"/>
        <v>0</v>
      </c>
      <c r="T179" s="2">
        <f t="shared" ca="1" si="30"/>
        <v>12.679685238597557</v>
      </c>
      <c r="U179" s="22">
        <v>462.61870000000022</v>
      </c>
      <c r="V179" s="22">
        <v>0</v>
      </c>
    </row>
    <row r="180" spans="6:22" customFormat="1">
      <c r="F180" s="1">
        <v>174</v>
      </c>
      <c r="G180">
        <v>41</v>
      </c>
      <c r="H180">
        <v>2</v>
      </c>
      <c r="I180">
        <v>82</v>
      </c>
      <c r="J180">
        <v>60</v>
      </c>
      <c r="K180" s="114">
        <v>0</v>
      </c>
      <c r="L180" s="2">
        <f t="shared" si="31"/>
        <v>13.917367282500001</v>
      </c>
      <c r="M180" s="2">
        <f t="shared" ca="1" si="23"/>
        <v>519.86709478249986</v>
      </c>
      <c r="N180" s="2">
        <f t="shared" ca="1" si="25"/>
        <v>311.92025686949989</v>
      </c>
      <c r="O180" s="2">
        <f t="shared" ca="1" si="24"/>
        <v>831.78735165199976</v>
      </c>
      <c r="P180" s="2">
        <f t="shared" ca="1" si="26"/>
        <v>1039.7341895649997</v>
      </c>
      <c r="Q180" s="2">
        <f t="shared" ca="1" si="27"/>
        <v>623.84051373899979</v>
      </c>
      <c r="R180" s="2">
        <f t="shared" ca="1" si="28"/>
        <v>1663.5747033039995</v>
      </c>
      <c r="S180" s="2">
        <f t="shared" si="29"/>
        <v>0</v>
      </c>
      <c r="T180" s="2">
        <f t="shared" ca="1" si="30"/>
        <v>12.679685238597557</v>
      </c>
      <c r="U180" s="22">
        <v>462.61870000000022</v>
      </c>
      <c r="V180" s="22">
        <v>277.5712200000001</v>
      </c>
    </row>
    <row r="181" spans="6:22" customFormat="1">
      <c r="F181" s="1">
        <v>175</v>
      </c>
      <c r="G181">
        <v>41</v>
      </c>
      <c r="H181">
        <v>90</v>
      </c>
      <c r="I181">
        <v>3690</v>
      </c>
      <c r="J181">
        <v>100</v>
      </c>
      <c r="K181" s="114">
        <v>0</v>
      </c>
      <c r="L181" s="2">
        <f t="shared" si="31"/>
        <v>13.917367282500001</v>
      </c>
      <c r="M181" s="2">
        <f t="shared" ca="1" si="23"/>
        <v>519.86709478249986</v>
      </c>
      <c r="N181" s="2">
        <f t="shared" ca="1" si="25"/>
        <v>519.86709478249986</v>
      </c>
      <c r="O181" s="2">
        <f t="shared" ca="1" si="24"/>
        <v>1039.7341895649997</v>
      </c>
      <c r="P181" s="2">
        <f t="shared" ca="1" si="26"/>
        <v>46788.038530424987</v>
      </c>
      <c r="Q181" s="2">
        <f t="shared" ca="1" si="27"/>
        <v>46788.038530424987</v>
      </c>
      <c r="R181" s="2">
        <f t="shared" ca="1" si="28"/>
        <v>93576.077060849973</v>
      </c>
      <c r="S181" s="2">
        <f t="shared" si="29"/>
        <v>0</v>
      </c>
      <c r="T181" s="2">
        <f t="shared" ca="1" si="30"/>
        <v>12.679685238597557</v>
      </c>
      <c r="U181" s="22">
        <v>462.61870000000022</v>
      </c>
      <c r="V181" s="22">
        <v>462.61870000000022</v>
      </c>
    </row>
    <row r="182" spans="6:22" customFormat="1">
      <c r="F182" s="1">
        <v>176</v>
      </c>
      <c r="G182">
        <v>42</v>
      </c>
      <c r="H182">
        <v>3</v>
      </c>
      <c r="I182">
        <v>126</v>
      </c>
      <c r="J182">
        <v>0</v>
      </c>
      <c r="K182" s="114">
        <v>0</v>
      </c>
      <c r="L182" s="2">
        <f t="shared" si="31"/>
        <v>13.917367282500001</v>
      </c>
      <c r="M182" s="2">
        <f t="shared" ca="1" si="23"/>
        <v>533.78446206499984</v>
      </c>
      <c r="N182" s="2">
        <f t="shared" ca="1" si="25"/>
        <v>0</v>
      </c>
      <c r="O182" s="2">
        <f t="shared" ca="1" si="24"/>
        <v>533.78446206499984</v>
      </c>
      <c r="P182" s="2">
        <f t="shared" ca="1" si="26"/>
        <v>1601.3533861949995</v>
      </c>
      <c r="Q182" s="2">
        <f t="shared" ca="1" si="27"/>
        <v>0</v>
      </c>
      <c r="R182" s="2">
        <f t="shared" ca="1" si="28"/>
        <v>1601.3533861949995</v>
      </c>
      <c r="S182" s="2">
        <f t="shared" si="29"/>
        <v>0</v>
      </c>
      <c r="T182" s="2">
        <f t="shared" ca="1" si="30"/>
        <v>12.709153858690472</v>
      </c>
      <c r="U182" s="22">
        <v>475.10640000000024</v>
      </c>
      <c r="V182" s="22">
        <v>0</v>
      </c>
    </row>
    <row r="183" spans="6:22" customFormat="1">
      <c r="F183" s="1">
        <v>177</v>
      </c>
      <c r="G183">
        <v>42</v>
      </c>
      <c r="H183">
        <v>1</v>
      </c>
      <c r="I183">
        <v>42</v>
      </c>
      <c r="J183">
        <v>60</v>
      </c>
      <c r="K183" s="114">
        <v>0</v>
      </c>
      <c r="L183" s="2">
        <f t="shared" si="31"/>
        <v>13.917367282500001</v>
      </c>
      <c r="M183" s="2">
        <f t="shared" ca="1" si="23"/>
        <v>533.78446206499984</v>
      </c>
      <c r="N183" s="2">
        <f t="shared" ca="1" si="25"/>
        <v>320.27067723899989</v>
      </c>
      <c r="O183" s="2">
        <f t="shared" ca="1" si="24"/>
        <v>854.05513930399979</v>
      </c>
      <c r="P183" s="2">
        <f t="shared" ca="1" si="26"/>
        <v>533.78446206499984</v>
      </c>
      <c r="Q183" s="2">
        <f t="shared" ca="1" si="27"/>
        <v>320.27067723899989</v>
      </c>
      <c r="R183" s="2">
        <f t="shared" ca="1" si="28"/>
        <v>854.05513930399979</v>
      </c>
      <c r="S183" s="2">
        <f t="shared" si="29"/>
        <v>0</v>
      </c>
      <c r="T183" s="2">
        <f t="shared" ca="1" si="30"/>
        <v>12.709153858690472</v>
      </c>
      <c r="U183" s="22">
        <v>475.10640000000024</v>
      </c>
      <c r="V183" s="22">
        <v>285.06384000000014</v>
      </c>
    </row>
    <row r="184" spans="6:22" customFormat="1">
      <c r="F184" s="1">
        <v>178</v>
      </c>
      <c r="G184">
        <v>42</v>
      </c>
      <c r="H184">
        <v>81</v>
      </c>
      <c r="I184">
        <v>3402</v>
      </c>
      <c r="J184">
        <v>100</v>
      </c>
      <c r="K184" s="114">
        <v>0</v>
      </c>
      <c r="L184" s="2">
        <f t="shared" si="31"/>
        <v>13.917367282500001</v>
      </c>
      <c r="M184" s="2">
        <f t="shared" ca="1" si="23"/>
        <v>533.78446206499984</v>
      </c>
      <c r="N184" s="2">
        <f t="shared" ca="1" si="25"/>
        <v>533.78446206499984</v>
      </c>
      <c r="O184" s="2">
        <f t="shared" ca="1" si="24"/>
        <v>1067.5689241299997</v>
      </c>
      <c r="P184" s="2">
        <f t="shared" ca="1" si="26"/>
        <v>43236.541427264987</v>
      </c>
      <c r="Q184" s="2">
        <f t="shared" ca="1" si="27"/>
        <v>43236.541427264987</v>
      </c>
      <c r="R184" s="2">
        <f t="shared" ca="1" si="28"/>
        <v>86473.082854529974</v>
      </c>
      <c r="S184" s="2">
        <f t="shared" si="29"/>
        <v>0</v>
      </c>
      <c r="T184" s="2">
        <f t="shared" ca="1" si="30"/>
        <v>12.709153858690472</v>
      </c>
      <c r="U184" s="22">
        <v>475.10640000000024</v>
      </c>
      <c r="V184" s="22">
        <v>475.10640000000024</v>
      </c>
    </row>
    <row r="185" spans="6:22" customFormat="1">
      <c r="F185" s="1">
        <v>179</v>
      </c>
      <c r="G185">
        <v>43</v>
      </c>
      <c r="H185">
        <v>8</v>
      </c>
      <c r="I185">
        <v>344</v>
      </c>
      <c r="J185">
        <v>0</v>
      </c>
      <c r="K185" s="114">
        <v>0</v>
      </c>
      <c r="L185" s="2">
        <f t="shared" si="31"/>
        <v>13.917367282500001</v>
      </c>
      <c r="M185" s="2">
        <f t="shared" ca="1" si="23"/>
        <v>547.70182934749982</v>
      </c>
      <c r="N185" s="2">
        <f t="shared" ca="1" si="25"/>
        <v>0</v>
      </c>
      <c r="O185" s="2">
        <f t="shared" ca="1" si="24"/>
        <v>547.70182934749982</v>
      </c>
      <c r="P185" s="2">
        <f t="shared" ca="1" si="26"/>
        <v>4381.6146347799986</v>
      </c>
      <c r="Q185" s="2">
        <f t="shared" ca="1" si="27"/>
        <v>0</v>
      </c>
      <c r="R185" s="2">
        <f t="shared" ca="1" si="28"/>
        <v>4381.6146347799986</v>
      </c>
      <c r="S185" s="2">
        <f t="shared" si="29"/>
        <v>0</v>
      </c>
      <c r="T185" s="2">
        <f t="shared" ca="1" si="30"/>
        <v>12.737251845290693</v>
      </c>
      <c r="U185" s="22">
        <v>487.59410000000025</v>
      </c>
      <c r="V185" s="22">
        <v>0</v>
      </c>
    </row>
    <row r="186" spans="6:22" customFormat="1">
      <c r="F186" s="1">
        <v>180</v>
      </c>
      <c r="G186">
        <v>43</v>
      </c>
      <c r="H186">
        <v>68</v>
      </c>
      <c r="I186">
        <v>2924</v>
      </c>
      <c r="J186">
        <v>100</v>
      </c>
      <c r="K186" s="114">
        <v>0</v>
      </c>
      <c r="L186" s="2">
        <f t="shared" si="31"/>
        <v>13.917367282500001</v>
      </c>
      <c r="M186" s="2">
        <f t="shared" ca="1" si="23"/>
        <v>547.70182934749982</v>
      </c>
      <c r="N186" s="2">
        <f t="shared" ca="1" si="25"/>
        <v>547.70182934749982</v>
      </c>
      <c r="O186" s="2">
        <f t="shared" ca="1" si="24"/>
        <v>1095.4036586949996</v>
      </c>
      <c r="P186" s="2">
        <f t="shared" ca="1" si="26"/>
        <v>37243.724395629986</v>
      </c>
      <c r="Q186" s="2">
        <f t="shared" ca="1" si="27"/>
        <v>37243.724395629986</v>
      </c>
      <c r="R186" s="2">
        <f t="shared" ca="1" si="28"/>
        <v>74487.448791259972</v>
      </c>
      <c r="S186" s="2">
        <f t="shared" si="29"/>
        <v>0</v>
      </c>
      <c r="T186" s="2">
        <f t="shared" ca="1" si="30"/>
        <v>12.737251845290693</v>
      </c>
      <c r="U186" s="22">
        <v>487.59410000000025</v>
      </c>
      <c r="V186" s="22">
        <v>487.59410000000025</v>
      </c>
    </row>
    <row r="187" spans="6:22" customFormat="1">
      <c r="F187" s="1">
        <v>181</v>
      </c>
      <c r="G187">
        <v>44</v>
      </c>
      <c r="H187">
        <v>13</v>
      </c>
      <c r="I187">
        <v>572</v>
      </c>
      <c r="J187">
        <v>0</v>
      </c>
      <c r="K187" s="114">
        <v>0</v>
      </c>
      <c r="L187" s="2">
        <f t="shared" si="31"/>
        <v>13.917367282500001</v>
      </c>
      <c r="M187" s="2">
        <f t="shared" ca="1" si="23"/>
        <v>561.61919662999981</v>
      </c>
      <c r="N187" s="2">
        <f t="shared" ca="1" si="25"/>
        <v>0</v>
      </c>
      <c r="O187" s="2">
        <f t="shared" ca="1" si="24"/>
        <v>561.61919662999981</v>
      </c>
      <c r="P187" s="2">
        <f t="shared" ca="1" si="26"/>
        <v>7301.049556189997</v>
      </c>
      <c r="Q187" s="2">
        <f t="shared" ca="1" si="27"/>
        <v>0</v>
      </c>
      <c r="R187" s="2">
        <f t="shared" ca="1" si="28"/>
        <v>7301.049556189997</v>
      </c>
      <c r="S187" s="2">
        <f t="shared" si="29"/>
        <v>0</v>
      </c>
      <c r="T187" s="2">
        <f t="shared" ca="1" si="30"/>
        <v>12.764072650681813</v>
      </c>
      <c r="U187" s="22">
        <v>500.08180000000027</v>
      </c>
      <c r="V187" s="22">
        <v>0</v>
      </c>
    </row>
    <row r="188" spans="6:22" customFormat="1">
      <c r="F188" s="1">
        <v>182</v>
      </c>
      <c r="G188">
        <v>44</v>
      </c>
      <c r="H188">
        <v>1</v>
      </c>
      <c r="I188">
        <v>44</v>
      </c>
      <c r="J188">
        <v>80</v>
      </c>
      <c r="K188" s="114">
        <v>0</v>
      </c>
      <c r="L188" s="2">
        <f t="shared" si="31"/>
        <v>13.917367282500001</v>
      </c>
      <c r="M188" s="2">
        <f t="shared" ca="1" si="23"/>
        <v>561.61919662999981</v>
      </c>
      <c r="N188" s="2">
        <f t="shared" ca="1" si="25"/>
        <v>449.29535730399988</v>
      </c>
      <c r="O188" s="2">
        <f t="shared" ca="1" si="24"/>
        <v>1010.9145539339997</v>
      </c>
      <c r="P188" s="2">
        <f t="shared" ca="1" si="26"/>
        <v>561.61919662999981</v>
      </c>
      <c r="Q188" s="2">
        <f t="shared" ca="1" si="27"/>
        <v>449.29535730399988</v>
      </c>
      <c r="R188" s="2">
        <f t="shared" ca="1" si="28"/>
        <v>1010.9145539339997</v>
      </c>
      <c r="S188" s="2">
        <f t="shared" si="29"/>
        <v>0</v>
      </c>
      <c r="T188" s="2">
        <f t="shared" ca="1" si="30"/>
        <v>12.764072650681813</v>
      </c>
      <c r="U188" s="22">
        <v>500.08180000000027</v>
      </c>
      <c r="V188" s="22">
        <v>400.06544000000025</v>
      </c>
    </row>
    <row r="189" spans="6:22" customFormat="1">
      <c r="F189" s="1">
        <v>183</v>
      </c>
      <c r="G189">
        <v>44</v>
      </c>
      <c r="H189">
        <v>81</v>
      </c>
      <c r="I189">
        <v>3564</v>
      </c>
      <c r="J189">
        <v>100</v>
      </c>
      <c r="K189" s="114">
        <v>0</v>
      </c>
      <c r="L189" s="2">
        <f t="shared" si="31"/>
        <v>13.917367282500001</v>
      </c>
      <c r="M189" s="2">
        <f t="shared" ca="1" si="23"/>
        <v>561.61919662999981</v>
      </c>
      <c r="N189" s="2">
        <f t="shared" ca="1" si="25"/>
        <v>561.61919662999981</v>
      </c>
      <c r="O189" s="2">
        <f t="shared" ca="1" si="24"/>
        <v>1123.2383932599996</v>
      </c>
      <c r="P189" s="2">
        <f t="shared" ca="1" si="26"/>
        <v>45491.154927029987</v>
      </c>
      <c r="Q189" s="2">
        <f t="shared" ca="1" si="27"/>
        <v>45491.154927029987</v>
      </c>
      <c r="R189" s="2">
        <f t="shared" ca="1" si="28"/>
        <v>90982.309854059975</v>
      </c>
      <c r="S189" s="2">
        <f t="shared" si="29"/>
        <v>0</v>
      </c>
      <c r="T189" s="2">
        <f t="shared" ca="1" si="30"/>
        <v>12.764072650681813</v>
      </c>
      <c r="U189" s="22">
        <v>500.08180000000027</v>
      </c>
      <c r="V189" s="22">
        <v>500.08180000000027</v>
      </c>
    </row>
    <row r="190" spans="6:22" customFormat="1">
      <c r="F190" s="1">
        <v>184</v>
      </c>
      <c r="G190">
        <v>45</v>
      </c>
      <c r="H190">
        <v>10</v>
      </c>
      <c r="I190">
        <v>450</v>
      </c>
      <c r="J190">
        <v>0</v>
      </c>
      <c r="K190" s="114">
        <v>0</v>
      </c>
      <c r="L190" s="2">
        <f t="shared" si="31"/>
        <v>13.917367282500001</v>
      </c>
      <c r="M190" s="2">
        <f t="shared" ca="1" si="23"/>
        <v>575.53656391249979</v>
      </c>
      <c r="N190" s="2">
        <f t="shared" ca="1" si="25"/>
        <v>0</v>
      </c>
      <c r="O190" s="2">
        <f t="shared" ca="1" si="24"/>
        <v>575.53656391249979</v>
      </c>
      <c r="P190" s="2">
        <f t="shared" ca="1" si="26"/>
        <v>5755.3656391249979</v>
      </c>
      <c r="Q190" s="2">
        <f t="shared" ca="1" si="27"/>
        <v>0</v>
      </c>
      <c r="R190" s="2">
        <f t="shared" ca="1" si="28"/>
        <v>5755.3656391249979</v>
      </c>
      <c r="S190" s="2">
        <f t="shared" si="29"/>
        <v>0</v>
      </c>
      <c r="T190" s="2">
        <f t="shared" ca="1" si="30"/>
        <v>12.789701420277773</v>
      </c>
      <c r="U190" s="22">
        <v>512.56950000000029</v>
      </c>
      <c r="V190" s="22">
        <v>0</v>
      </c>
    </row>
    <row r="191" spans="6:22" customFormat="1">
      <c r="F191" s="1">
        <v>185</v>
      </c>
      <c r="G191">
        <v>45</v>
      </c>
      <c r="H191">
        <v>3</v>
      </c>
      <c r="I191">
        <v>135</v>
      </c>
      <c r="J191">
        <v>60</v>
      </c>
      <c r="K191" s="114">
        <v>0</v>
      </c>
      <c r="L191" s="2">
        <f t="shared" si="31"/>
        <v>13.917367282500001</v>
      </c>
      <c r="M191" s="2">
        <f t="shared" ca="1" si="23"/>
        <v>575.53656391249979</v>
      </c>
      <c r="N191" s="2">
        <f t="shared" ca="1" si="25"/>
        <v>345.32193834749984</v>
      </c>
      <c r="O191" s="2">
        <f t="shared" ca="1" si="24"/>
        <v>920.85850225999957</v>
      </c>
      <c r="P191" s="2">
        <f t="shared" ca="1" si="26"/>
        <v>1726.6096917374994</v>
      </c>
      <c r="Q191" s="2">
        <f t="shared" ca="1" si="27"/>
        <v>1035.9658150424996</v>
      </c>
      <c r="R191" s="2">
        <f t="shared" ca="1" si="28"/>
        <v>2762.5755067799987</v>
      </c>
      <c r="S191" s="2">
        <f t="shared" si="29"/>
        <v>0</v>
      </c>
      <c r="T191" s="2">
        <f t="shared" ca="1" si="30"/>
        <v>12.789701420277773</v>
      </c>
      <c r="U191" s="22">
        <v>512.56950000000029</v>
      </c>
      <c r="V191" s="22">
        <v>307.54170000000016</v>
      </c>
    </row>
    <row r="192" spans="6:22" customFormat="1">
      <c r="F192" s="1">
        <v>186</v>
      </c>
      <c r="G192">
        <v>45</v>
      </c>
      <c r="H192">
        <v>2</v>
      </c>
      <c r="I192">
        <v>90</v>
      </c>
      <c r="J192">
        <v>80</v>
      </c>
      <c r="K192" s="114">
        <v>0</v>
      </c>
      <c r="L192" s="2">
        <f t="shared" si="31"/>
        <v>13.917367282500001</v>
      </c>
      <c r="M192" s="2">
        <f t="shared" ca="1" si="23"/>
        <v>575.53656391249979</v>
      </c>
      <c r="N192" s="2">
        <f t="shared" ca="1" si="25"/>
        <v>460.42925112999984</v>
      </c>
      <c r="O192" s="2">
        <f t="shared" ca="1" si="24"/>
        <v>1035.9658150424996</v>
      </c>
      <c r="P192" s="2">
        <f t="shared" ca="1" si="26"/>
        <v>1151.0731278249996</v>
      </c>
      <c r="Q192" s="2">
        <f t="shared" ca="1" si="27"/>
        <v>920.85850225999968</v>
      </c>
      <c r="R192" s="2">
        <f t="shared" ca="1" si="28"/>
        <v>2071.9316300849991</v>
      </c>
      <c r="S192" s="2">
        <f t="shared" si="29"/>
        <v>0</v>
      </c>
      <c r="T192" s="2">
        <f t="shared" ca="1" si="30"/>
        <v>12.789701420277773</v>
      </c>
      <c r="U192" s="22">
        <v>512.56950000000029</v>
      </c>
      <c r="V192" s="22">
        <v>410.05560000000025</v>
      </c>
    </row>
    <row r="193" spans="6:22" customFormat="1">
      <c r="F193" s="1">
        <v>187</v>
      </c>
      <c r="G193">
        <v>45</v>
      </c>
      <c r="H193">
        <v>71</v>
      </c>
      <c r="I193">
        <v>3195</v>
      </c>
      <c r="J193">
        <v>100</v>
      </c>
      <c r="K193" s="114">
        <v>0</v>
      </c>
      <c r="L193" s="2">
        <f t="shared" si="31"/>
        <v>13.917367282500001</v>
      </c>
      <c r="M193" s="2">
        <f t="shared" ca="1" si="23"/>
        <v>575.53656391249979</v>
      </c>
      <c r="N193" s="2">
        <f t="shared" ca="1" si="25"/>
        <v>575.53656391249979</v>
      </c>
      <c r="O193" s="2">
        <f t="shared" ca="1" si="24"/>
        <v>1151.0731278249996</v>
      </c>
      <c r="P193" s="2">
        <f t="shared" ca="1" si="26"/>
        <v>40863.096037787487</v>
      </c>
      <c r="Q193" s="2">
        <f t="shared" ca="1" si="27"/>
        <v>40863.096037787487</v>
      </c>
      <c r="R193" s="2">
        <f t="shared" ca="1" si="28"/>
        <v>81726.192075574974</v>
      </c>
      <c r="S193" s="2">
        <f t="shared" si="29"/>
        <v>0</v>
      </c>
      <c r="T193" s="2">
        <f t="shared" ca="1" si="30"/>
        <v>12.789701420277773</v>
      </c>
      <c r="U193" s="22">
        <v>512.56950000000029</v>
      </c>
      <c r="V193" s="22">
        <v>512.56950000000029</v>
      </c>
    </row>
    <row r="194" spans="6:22" customFormat="1">
      <c r="F194" s="1">
        <v>188</v>
      </c>
      <c r="G194">
        <v>46</v>
      </c>
      <c r="H194">
        <v>9</v>
      </c>
      <c r="I194">
        <v>414</v>
      </c>
      <c r="J194">
        <v>0</v>
      </c>
      <c r="K194" s="114">
        <v>0</v>
      </c>
      <c r="L194" s="2">
        <f t="shared" si="31"/>
        <v>13.917367282500001</v>
      </c>
      <c r="M194" s="2">
        <f t="shared" ca="1" si="23"/>
        <v>589.45393119499977</v>
      </c>
      <c r="N194" s="2">
        <f t="shared" ca="1" si="25"/>
        <v>0</v>
      </c>
      <c r="O194" s="2">
        <f t="shared" ca="1" si="24"/>
        <v>589.45393119499977</v>
      </c>
      <c r="P194" s="2">
        <f t="shared" ca="1" si="26"/>
        <v>5305.0853807549975</v>
      </c>
      <c r="Q194" s="2">
        <f t="shared" ca="1" si="27"/>
        <v>0</v>
      </c>
      <c r="R194" s="2">
        <f t="shared" ca="1" si="28"/>
        <v>5305.0853807549975</v>
      </c>
      <c r="S194" s="2">
        <f t="shared" si="29"/>
        <v>0</v>
      </c>
      <c r="T194" s="2">
        <f t="shared" ca="1" si="30"/>
        <v>12.814215895543473</v>
      </c>
      <c r="U194" s="22">
        <v>525.05720000000031</v>
      </c>
      <c r="V194" s="22">
        <v>0</v>
      </c>
    </row>
    <row r="195" spans="6:22" customFormat="1">
      <c r="F195" s="1">
        <v>189</v>
      </c>
      <c r="G195">
        <v>46</v>
      </c>
      <c r="H195">
        <v>61</v>
      </c>
      <c r="I195">
        <v>2806</v>
      </c>
      <c r="J195">
        <v>100</v>
      </c>
      <c r="K195" s="114">
        <v>0</v>
      </c>
      <c r="L195" s="2">
        <f t="shared" si="31"/>
        <v>13.917367282500001</v>
      </c>
      <c r="M195" s="2">
        <f t="shared" ca="1" si="23"/>
        <v>589.45393119499977</v>
      </c>
      <c r="N195" s="2">
        <f t="shared" ca="1" si="25"/>
        <v>589.45393119499977</v>
      </c>
      <c r="O195" s="2">
        <f t="shared" ca="1" si="24"/>
        <v>1178.9078623899995</v>
      </c>
      <c r="P195" s="2">
        <f t="shared" ca="1" si="26"/>
        <v>35956.689802894987</v>
      </c>
      <c r="Q195" s="2">
        <f t="shared" ca="1" si="27"/>
        <v>35956.689802894987</v>
      </c>
      <c r="R195" s="2">
        <f t="shared" ca="1" si="28"/>
        <v>71913.379605789974</v>
      </c>
      <c r="S195" s="2">
        <f t="shared" si="29"/>
        <v>0</v>
      </c>
      <c r="T195" s="2">
        <f t="shared" ca="1" si="30"/>
        <v>12.814215895543473</v>
      </c>
      <c r="U195" s="22">
        <v>525.05720000000031</v>
      </c>
      <c r="V195" s="22">
        <v>525.05720000000031</v>
      </c>
    </row>
    <row r="196" spans="6:22" customFormat="1">
      <c r="F196" s="1">
        <v>190</v>
      </c>
      <c r="G196">
        <v>47</v>
      </c>
      <c r="H196">
        <v>6</v>
      </c>
      <c r="I196">
        <v>282</v>
      </c>
      <c r="J196">
        <v>0</v>
      </c>
      <c r="K196" s="114">
        <v>0</v>
      </c>
      <c r="L196" s="2">
        <f t="shared" si="31"/>
        <v>13.917367282500001</v>
      </c>
      <c r="M196" s="2">
        <f t="shared" ca="1" si="23"/>
        <v>603.37129847749975</v>
      </c>
      <c r="N196" s="2">
        <f t="shared" ca="1" si="25"/>
        <v>0</v>
      </c>
      <c r="O196" s="2">
        <f t="shared" ca="1" si="24"/>
        <v>603.37129847749975</v>
      </c>
      <c r="P196" s="2">
        <f t="shared" ca="1" si="26"/>
        <v>3620.2277908649985</v>
      </c>
      <c r="Q196" s="2">
        <f t="shared" ca="1" si="27"/>
        <v>0</v>
      </c>
      <c r="R196" s="2">
        <f t="shared" ca="1" si="28"/>
        <v>3620.2277908649985</v>
      </c>
      <c r="S196" s="2">
        <f t="shared" si="29"/>
        <v>0</v>
      </c>
      <c r="T196" s="2">
        <f t="shared" ca="1" si="30"/>
        <v>12.837687201648931</v>
      </c>
      <c r="U196" s="22">
        <v>537.54490000000033</v>
      </c>
      <c r="V196" s="22">
        <v>0</v>
      </c>
    </row>
    <row r="197" spans="6:22" customFormat="1">
      <c r="F197" s="1">
        <v>191</v>
      </c>
      <c r="G197">
        <v>47</v>
      </c>
      <c r="H197">
        <v>1</v>
      </c>
      <c r="I197">
        <v>47</v>
      </c>
      <c r="J197">
        <v>60</v>
      </c>
      <c r="K197" s="114">
        <v>0</v>
      </c>
      <c r="L197" s="2">
        <f t="shared" si="31"/>
        <v>13.917367282500001</v>
      </c>
      <c r="M197" s="2">
        <f t="shared" ca="1" si="23"/>
        <v>603.37129847749975</v>
      </c>
      <c r="N197" s="2">
        <f t="shared" ca="1" si="25"/>
        <v>362.02277908649984</v>
      </c>
      <c r="O197" s="2">
        <f t="shared" ca="1" si="24"/>
        <v>965.39407756399964</v>
      </c>
      <c r="P197" s="2">
        <f t="shared" ca="1" si="26"/>
        <v>603.37129847749975</v>
      </c>
      <c r="Q197" s="2">
        <f t="shared" ca="1" si="27"/>
        <v>362.02277908649984</v>
      </c>
      <c r="R197" s="2">
        <f t="shared" ca="1" si="28"/>
        <v>965.39407756399964</v>
      </c>
      <c r="S197" s="2">
        <f t="shared" si="29"/>
        <v>0</v>
      </c>
      <c r="T197" s="2">
        <f t="shared" ca="1" si="30"/>
        <v>12.837687201648931</v>
      </c>
      <c r="U197" s="22">
        <v>537.54490000000033</v>
      </c>
      <c r="V197" s="22">
        <v>322.5269400000002</v>
      </c>
    </row>
    <row r="198" spans="6:22" customFormat="1">
      <c r="F198" s="1">
        <v>192</v>
      </c>
      <c r="G198">
        <v>47</v>
      </c>
      <c r="H198">
        <v>70</v>
      </c>
      <c r="I198">
        <v>3290</v>
      </c>
      <c r="J198">
        <v>100</v>
      </c>
      <c r="K198" s="114">
        <v>0</v>
      </c>
      <c r="L198" s="2">
        <f t="shared" si="31"/>
        <v>13.917367282500001</v>
      </c>
      <c r="M198" s="2">
        <f t="shared" ref="M198:M261" ca="1" si="32">_xlfn.IFS(AND(G198&gt;=$B$6,G198&lt;$B$7),K198+G198*L198,         AND(G198&gt;=$B$7,G198&lt;$B$8),INDEX($M$7:$M$998,F198-1,1)+(G198-INDEX($G$7:$G$998,F198-1,1))*L198,     AND(G198&gt;=$B$8,G198&lt;F198),INDEX($M$7:$M$998,F198-1,1)+(G198-INDEX($G$7:$G$998,F198-1,1))*L198,   AND(G198&gt;=F198,G198&lt;$B$10),INDEX($M$7:$M$998,F198-1,1)+(G198-INDEX($G$7:$G$998,F198-1,1))*L198,      AND(G198&gt;=$B$10,G198&lt;$B$11),INDEX($M$7:$M$998,$B$10-1,1)+(G198-INDEX($G$7:$G$998,$B$10-1,1))*L198,    AND(G198&gt;=$B$11,G198&lt;$B$12),INDEX($M$7:$M$998,$B$11-1,1)+(G198-INDEX($G$7:$G$998,$B$11-1,1))*L198,          AND(G198&gt;=$B$12,G198&lt;$B$13),INDEX($M$7:$M$998,$B$12-1,1)+(G198-INDEX($G$7:$G$998,$B$12-1,1))*L198,    AND(G198&gt;=$B$12,G198&lt;$B$13),INDEX($M$7:$M$998,$B$12-1,1)+(G198-INDEX($G$7:$G$998,$B$12-1,1))*L198                )</f>
        <v>603.37129847749975</v>
      </c>
      <c r="N198" s="2">
        <f t="shared" ca="1" si="25"/>
        <v>603.37129847749975</v>
      </c>
      <c r="O198" s="2">
        <f t="shared" ref="O198:O261" ca="1" si="33">M198+N198</f>
        <v>1206.7425969549995</v>
      </c>
      <c r="P198" s="2">
        <f t="shared" ca="1" si="26"/>
        <v>42235.990893424983</v>
      </c>
      <c r="Q198" s="2">
        <f t="shared" ca="1" si="27"/>
        <v>42235.990893424983</v>
      </c>
      <c r="R198" s="2">
        <f t="shared" ca="1" si="28"/>
        <v>84471.981786849967</v>
      </c>
      <c r="S198" s="2">
        <f t="shared" si="29"/>
        <v>0</v>
      </c>
      <c r="T198" s="2">
        <f t="shared" ca="1" si="30"/>
        <v>12.837687201648931</v>
      </c>
      <c r="U198" s="22">
        <v>537.54490000000033</v>
      </c>
      <c r="V198" s="22">
        <v>537.54490000000033</v>
      </c>
    </row>
    <row r="199" spans="6:22" customFormat="1">
      <c r="F199" s="1">
        <v>193</v>
      </c>
      <c r="G199">
        <v>48</v>
      </c>
      <c r="H199">
        <v>10</v>
      </c>
      <c r="I199">
        <v>480</v>
      </c>
      <c r="J199">
        <v>0</v>
      </c>
      <c r="K199" s="114">
        <v>0</v>
      </c>
      <c r="L199" s="2">
        <f t="shared" si="31"/>
        <v>13.917367282500001</v>
      </c>
      <c r="M199" s="2">
        <f t="shared" ca="1" si="32"/>
        <v>617.28866575999973</v>
      </c>
      <c r="N199" s="2">
        <f t="shared" ref="N199:N262" ca="1" si="34">M199*(J199/100)</f>
        <v>0</v>
      </c>
      <c r="O199" s="2">
        <f t="shared" ca="1" si="33"/>
        <v>617.28866575999973</v>
      </c>
      <c r="P199" s="2">
        <f t="shared" ref="P199:P262" ca="1" si="35">H199*M199</f>
        <v>6172.8866575999973</v>
      </c>
      <c r="Q199" s="2">
        <f t="shared" ref="Q199:Q262" ca="1" si="36">H199*N199</f>
        <v>0</v>
      </c>
      <c r="R199" s="2">
        <f t="shared" ref="R199:R262" ca="1" si="37">H199*O199</f>
        <v>6172.8866575999973</v>
      </c>
      <c r="S199" s="2">
        <f t="shared" ref="S199:S262" si="38">IFERROR((K199*H199),"-")</f>
        <v>0</v>
      </c>
      <c r="T199" s="2">
        <f t="shared" ca="1" si="30"/>
        <v>12.860180536666661</v>
      </c>
      <c r="U199" s="22">
        <v>550.03260000000034</v>
      </c>
      <c r="V199" s="22">
        <v>0</v>
      </c>
    </row>
    <row r="200" spans="6:22" customFormat="1">
      <c r="F200" s="1">
        <v>194</v>
      </c>
      <c r="G200">
        <v>48</v>
      </c>
      <c r="H200">
        <v>1</v>
      </c>
      <c r="I200">
        <v>48</v>
      </c>
      <c r="J200">
        <v>60</v>
      </c>
      <c r="K200" s="114">
        <v>0</v>
      </c>
      <c r="L200" s="2">
        <f t="shared" si="31"/>
        <v>13.917367282500001</v>
      </c>
      <c r="M200" s="2">
        <f t="shared" ca="1" si="32"/>
        <v>617.28866575999973</v>
      </c>
      <c r="N200" s="2">
        <f t="shared" ca="1" si="34"/>
        <v>370.37319945599984</v>
      </c>
      <c r="O200" s="2">
        <f t="shared" ca="1" si="33"/>
        <v>987.66186521599957</v>
      </c>
      <c r="P200" s="2">
        <f t="shared" ca="1" si="35"/>
        <v>617.28866575999973</v>
      </c>
      <c r="Q200" s="2">
        <f t="shared" ca="1" si="36"/>
        <v>370.37319945599984</v>
      </c>
      <c r="R200" s="2">
        <f t="shared" ca="1" si="37"/>
        <v>987.66186521599957</v>
      </c>
      <c r="S200" s="2">
        <f t="shared" si="38"/>
        <v>0</v>
      </c>
      <c r="T200" s="2">
        <f t="shared" ca="1" si="30"/>
        <v>12.860180536666661</v>
      </c>
      <c r="U200" s="22">
        <v>550.03260000000034</v>
      </c>
      <c r="V200" s="22">
        <v>330.01956000000018</v>
      </c>
    </row>
    <row r="201" spans="6:22" customFormat="1">
      <c r="F201" s="1">
        <v>195</v>
      </c>
      <c r="G201">
        <v>48</v>
      </c>
      <c r="H201">
        <v>1</v>
      </c>
      <c r="I201">
        <v>48</v>
      </c>
      <c r="J201">
        <v>80</v>
      </c>
      <c r="K201" s="114">
        <v>0</v>
      </c>
      <c r="L201" s="2">
        <f t="shared" si="31"/>
        <v>13.917367282500001</v>
      </c>
      <c r="M201" s="2">
        <f t="shared" ca="1" si="32"/>
        <v>617.28866575999973</v>
      </c>
      <c r="N201" s="2">
        <f t="shared" ca="1" si="34"/>
        <v>493.83093260799978</v>
      </c>
      <c r="O201" s="2">
        <f t="shared" ca="1" si="33"/>
        <v>1111.1195983679995</v>
      </c>
      <c r="P201" s="2">
        <f t="shared" ca="1" si="35"/>
        <v>617.28866575999973</v>
      </c>
      <c r="Q201" s="2">
        <f t="shared" ca="1" si="36"/>
        <v>493.83093260799978</v>
      </c>
      <c r="R201" s="2">
        <f t="shared" ca="1" si="37"/>
        <v>1111.1195983679995</v>
      </c>
      <c r="S201" s="2">
        <f t="shared" si="38"/>
        <v>0</v>
      </c>
      <c r="T201" s="2">
        <f t="shared" ca="1" si="30"/>
        <v>12.860180536666661</v>
      </c>
      <c r="U201" s="22">
        <v>550.03260000000034</v>
      </c>
      <c r="V201" s="22">
        <v>440.02608000000032</v>
      </c>
    </row>
    <row r="202" spans="6:22" customFormat="1">
      <c r="F202" s="1">
        <v>196</v>
      </c>
      <c r="G202">
        <v>48</v>
      </c>
      <c r="H202">
        <v>55</v>
      </c>
      <c r="I202">
        <v>2640</v>
      </c>
      <c r="J202">
        <v>100</v>
      </c>
      <c r="K202" s="114">
        <v>0</v>
      </c>
      <c r="L202" s="2">
        <f t="shared" si="31"/>
        <v>13.917367282500001</v>
      </c>
      <c r="M202" s="2">
        <f t="shared" ca="1" si="32"/>
        <v>617.28866575999973</v>
      </c>
      <c r="N202" s="2">
        <f t="shared" ca="1" si="34"/>
        <v>617.28866575999973</v>
      </c>
      <c r="O202" s="2">
        <f t="shared" ca="1" si="33"/>
        <v>1234.5773315199995</v>
      </c>
      <c r="P202" s="2">
        <f t="shared" ca="1" si="35"/>
        <v>33950.876616799986</v>
      </c>
      <c r="Q202" s="2">
        <f t="shared" ca="1" si="36"/>
        <v>33950.876616799986</v>
      </c>
      <c r="R202" s="2">
        <f t="shared" ca="1" si="37"/>
        <v>67901.753233599971</v>
      </c>
      <c r="S202" s="2">
        <f t="shared" si="38"/>
        <v>0</v>
      </c>
      <c r="T202" s="2">
        <f t="shared" ca="1" si="30"/>
        <v>12.860180536666661</v>
      </c>
      <c r="U202" s="22">
        <v>550.03260000000034</v>
      </c>
      <c r="V202" s="22">
        <v>550.03260000000034</v>
      </c>
    </row>
    <row r="203" spans="6:22" customFormat="1">
      <c r="F203" s="1">
        <v>197</v>
      </c>
      <c r="G203">
        <v>49</v>
      </c>
      <c r="H203">
        <v>3</v>
      </c>
      <c r="I203">
        <v>147</v>
      </c>
      <c r="J203">
        <v>0</v>
      </c>
      <c r="K203" s="114">
        <v>0</v>
      </c>
      <c r="L203" s="2">
        <f t="shared" si="31"/>
        <v>13.917367282500001</v>
      </c>
      <c r="M203" s="2">
        <f t="shared" ca="1" si="32"/>
        <v>631.20603304249971</v>
      </c>
      <c r="N203" s="2">
        <f t="shared" ca="1" si="34"/>
        <v>0</v>
      </c>
      <c r="O203" s="2">
        <f t="shared" ca="1" si="33"/>
        <v>631.20603304249971</v>
      </c>
      <c r="P203" s="2">
        <f t="shared" ca="1" si="35"/>
        <v>1893.6180991274991</v>
      </c>
      <c r="Q203" s="2">
        <f t="shared" ca="1" si="36"/>
        <v>0</v>
      </c>
      <c r="R203" s="2">
        <f t="shared" ca="1" si="37"/>
        <v>1893.6180991274991</v>
      </c>
      <c r="S203" s="2">
        <f t="shared" si="38"/>
        <v>0</v>
      </c>
      <c r="T203" s="2">
        <f t="shared" ca="1" si="30"/>
        <v>12.881755776377545</v>
      </c>
      <c r="U203" s="22">
        <v>562.52030000000036</v>
      </c>
      <c r="V203" s="22">
        <v>0</v>
      </c>
    </row>
    <row r="204" spans="6:22" customFormat="1">
      <c r="F204" s="1">
        <v>198</v>
      </c>
      <c r="G204">
        <v>49</v>
      </c>
      <c r="H204">
        <v>2</v>
      </c>
      <c r="I204">
        <v>98</v>
      </c>
      <c r="J204">
        <v>80</v>
      </c>
      <c r="K204" s="114">
        <v>0</v>
      </c>
      <c r="L204" s="2">
        <f t="shared" si="31"/>
        <v>13.917367282500001</v>
      </c>
      <c r="M204" s="2">
        <f t="shared" ca="1" si="32"/>
        <v>631.20603304249971</v>
      </c>
      <c r="N204" s="2">
        <f t="shared" ca="1" si="34"/>
        <v>504.9648264339998</v>
      </c>
      <c r="O204" s="2">
        <f t="shared" ca="1" si="33"/>
        <v>1136.1708594764996</v>
      </c>
      <c r="P204" s="2">
        <f t="shared" ca="1" si="35"/>
        <v>1262.4120660849994</v>
      </c>
      <c r="Q204" s="2">
        <f t="shared" ca="1" si="36"/>
        <v>1009.9296528679996</v>
      </c>
      <c r="R204" s="2">
        <f t="shared" ca="1" si="37"/>
        <v>2272.3417189529991</v>
      </c>
      <c r="S204" s="2">
        <f t="shared" si="38"/>
        <v>0</v>
      </c>
      <c r="T204" s="2">
        <f t="shared" ref="T204:T267" ca="1" si="39">M204/G204</f>
        <v>12.881755776377545</v>
      </c>
      <c r="U204" s="22">
        <v>562.52030000000036</v>
      </c>
      <c r="V204" s="22">
        <v>450.01624000000032</v>
      </c>
    </row>
    <row r="205" spans="6:22" customFormat="1">
      <c r="F205" s="1">
        <v>199</v>
      </c>
      <c r="G205">
        <v>49</v>
      </c>
      <c r="H205">
        <v>59</v>
      </c>
      <c r="I205">
        <v>2891</v>
      </c>
      <c r="J205">
        <v>100</v>
      </c>
      <c r="K205" s="114">
        <v>0</v>
      </c>
      <c r="L205" s="2">
        <f t="shared" ref="L205:L268" si="40">_xlfn.IFS(AND(G205&gt;=$B$6,G205&lt;$B$7),$D$6,AND(G205&gt;=$B$7,G205&lt;$B$8),$D$7,AND(G205&gt;=$B$8,G205&lt;$B$9),$D$8,AND(G205&gt;=$B$9,G205&lt;$B$10),$D$9,AND(G205&gt;=$B$10,G205&lt;$B$11),$D$10,AND(G205&gt;=$B$11,G205&lt;$B$12),$D$11,AND(G205&gt;=$B$12,G205&lt;$B$13),$D$12)</f>
        <v>13.917367282500001</v>
      </c>
      <c r="M205" s="2">
        <f t="shared" ca="1" si="32"/>
        <v>631.20603304249971</v>
      </c>
      <c r="N205" s="2">
        <f t="shared" ca="1" si="34"/>
        <v>631.20603304249971</v>
      </c>
      <c r="O205" s="2">
        <f t="shared" ca="1" si="33"/>
        <v>1262.4120660849994</v>
      </c>
      <c r="P205" s="2">
        <f t="shared" ca="1" si="35"/>
        <v>37241.155949507483</v>
      </c>
      <c r="Q205" s="2">
        <f t="shared" ca="1" si="36"/>
        <v>37241.155949507483</v>
      </c>
      <c r="R205" s="2">
        <f t="shared" ca="1" si="37"/>
        <v>74482.311899014967</v>
      </c>
      <c r="S205" s="2">
        <f t="shared" si="38"/>
        <v>0</v>
      </c>
      <c r="T205" s="2">
        <f t="shared" ca="1" si="39"/>
        <v>12.881755776377545</v>
      </c>
      <c r="U205" s="22">
        <v>562.52030000000036</v>
      </c>
      <c r="V205" s="22">
        <v>562.52030000000036</v>
      </c>
    </row>
    <row r="206" spans="6:22" customFormat="1">
      <c r="F206" s="1">
        <v>200</v>
      </c>
      <c r="G206">
        <v>50</v>
      </c>
      <c r="H206">
        <v>37</v>
      </c>
      <c r="I206">
        <v>1850</v>
      </c>
      <c r="J206">
        <v>0</v>
      </c>
      <c r="K206" s="114">
        <v>0</v>
      </c>
      <c r="L206" s="2">
        <f t="shared" si="40"/>
        <v>13.917367282500001</v>
      </c>
      <c r="M206" s="2">
        <f t="shared" ca="1" si="32"/>
        <v>645.12340032499969</v>
      </c>
      <c r="N206" s="2">
        <f t="shared" ca="1" si="34"/>
        <v>0</v>
      </c>
      <c r="O206" s="2">
        <f t="shared" ca="1" si="33"/>
        <v>645.12340032499969</v>
      </c>
      <c r="P206" s="2">
        <f t="shared" ca="1" si="35"/>
        <v>23869.56581202499</v>
      </c>
      <c r="Q206" s="2">
        <f t="shared" ca="1" si="36"/>
        <v>0</v>
      </c>
      <c r="R206" s="2">
        <f t="shared" ca="1" si="37"/>
        <v>23869.56581202499</v>
      </c>
      <c r="S206" s="2">
        <f t="shared" si="38"/>
        <v>0</v>
      </c>
      <c r="T206" s="2">
        <f t="shared" ca="1" si="39"/>
        <v>12.902468006499994</v>
      </c>
      <c r="U206" s="22">
        <v>575.00800000000038</v>
      </c>
      <c r="V206" s="22">
        <v>0</v>
      </c>
    </row>
    <row r="207" spans="6:22" customFormat="1">
      <c r="F207" s="1">
        <v>201</v>
      </c>
      <c r="G207">
        <v>50</v>
      </c>
      <c r="H207">
        <v>3</v>
      </c>
      <c r="I207">
        <v>150</v>
      </c>
      <c r="J207">
        <v>60</v>
      </c>
      <c r="K207" s="114">
        <v>0</v>
      </c>
      <c r="L207" s="2">
        <f t="shared" si="40"/>
        <v>13.917367282500001</v>
      </c>
      <c r="M207" s="2">
        <f t="shared" ca="1" si="32"/>
        <v>645.12340032499969</v>
      </c>
      <c r="N207" s="2">
        <f t="shared" ca="1" si="34"/>
        <v>387.07404019499978</v>
      </c>
      <c r="O207" s="2">
        <f t="shared" ca="1" si="33"/>
        <v>1032.1974405199994</v>
      </c>
      <c r="P207" s="2">
        <f t="shared" ca="1" si="35"/>
        <v>1935.3702009749991</v>
      </c>
      <c r="Q207" s="2">
        <f t="shared" ca="1" si="36"/>
        <v>1161.2221205849994</v>
      </c>
      <c r="R207" s="2">
        <f t="shared" ca="1" si="37"/>
        <v>3096.5923215599983</v>
      </c>
      <c r="S207" s="2">
        <f t="shared" si="38"/>
        <v>0</v>
      </c>
      <c r="T207" s="2">
        <f t="shared" ca="1" si="39"/>
        <v>12.902468006499994</v>
      </c>
      <c r="U207" s="22">
        <v>575.00800000000038</v>
      </c>
      <c r="V207" s="22">
        <v>345.00480000000022</v>
      </c>
    </row>
    <row r="208" spans="6:22" customFormat="1">
      <c r="F208" s="1">
        <v>202</v>
      </c>
      <c r="G208">
        <v>50</v>
      </c>
      <c r="H208">
        <v>2</v>
      </c>
      <c r="I208">
        <v>100</v>
      </c>
      <c r="J208">
        <v>80</v>
      </c>
      <c r="K208" s="114">
        <v>0</v>
      </c>
      <c r="L208" s="2">
        <f t="shared" si="40"/>
        <v>13.917367282500001</v>
      </c>
      <c r="M208" s="2">
        <f t="shared" ca="1" si="32"/>
        <v>645.12340032499969</v>
      </c>
      <c r="N208" s="2">
        <f t="shared" ca="1" si="34"/>
        <v>516.09872025999982</v>
      </c>
      <c r="O208" s="2">
        <f t="shared" ca="1" si="33"/>
        <v>1161.2221205849996</v>
      </c>
      <c r="P208" s="2">
        <f t="shared" ca="1" si="35"/>
        <v>1290.2468006499994</v>
      </c>
      <c r="Q208" s="2">
        <f t="shared" ca="1" si="36"/>
        <v>1032.1974405199996</v>
      </c>
      <c r="R208" s="2">
        <f t="shared" ca="1" si="37"/>
        <v>2322.4442411699993</v>
      </c>
      <c r="S208" s="2">
        <f t="shared" si="38"/>
        <v>0</v>
      </c>
      <c r="T208" s="2">
        <f t="shared" ca="1" si="39"/>
        <v>12.902468006499994</v>
      </c>
      <c r="U208" s="22">
        <v>575.00800000000038</v>
      </c>
      <c r="V208" s="22">
        <v>460.00640000000033</v>
      </c>
    </row>
    <row r="209" spans="6:22" customFormat="1">
      <c r="F209" s="1">
        <v>203</v>
      </c>
      <c r="G209">
        <v>50</v>
      </c>
      <c r="H209">
        <v>228</v>
      </c>
      <c r="I209">
        <v>11400</v>
      </c>
      <c r="J209">
        <v>100</v>
      </c>
      <c r="K209" s="114">
        <v>0</v>
      </c>
      <c r="L209" s="2">
        <f t="shared" si="40"/>
        <v>13.917367282500001</v>
      </c>
      <c r="M209" s="2">
        <f t="shared" ca="1" si="32"/>
        <v>645.12340032499969</v>
      </c>
      <c r="N209" s="2">
        <f t="shared" ca="1" si="34"/>
        <v>645.12340032499969</v>
      </c>
      <c r="O209" s="2">
        <f t="shared" ca="1" si="33"/>
        <v>1290.2468006499994</v>
      </c>
      <c r="P209" s="2">
        <f t="shared" ca="1" si="35"/>
        <v>147088.13527409994</v>
      </c>
      <c r="Q209" s="2">
        <f t="shared" ca="1" si="36"/>
        <v>147088.13527409994</v>
      </c>
      <c r="R209" s="2">
        <f t="shared" ca="1" si="37"/>
        <v>294176.27054819989</v>
      </c>
      <c r="S209" s="2">
        <f t="shared" si="38"/>
        <v>0</v>
      </c>
      <c r="T209" s="2">
        <f t="shared" ca="1" si="39"/>
        <v>12.902468006499994</v>
      </c>
      <c r="U209" s="22">
        <v>575.00800000000038</v>
      </c>
      <c r="V209" s="22">
        <v>575.00800000000038</v>
      </c>
    </row>
    <row r="210" spans="6:22" customFormat="1">
      <c r="F210" s="1">
        <v>204</v>
      </c>
      <c r="G210">
        <v>51</v>
      </c>
      <c r="H210">
        <v>7</v>
      </c>
      <c r="I210">
        <v>357</v>
      </c>
      <c r="J210">
        <v>0</v>
      </c>
      <c r="K210" s="114">
        <v>0</v>
      </c>
      <c r="L210" s="2">
        <f t="shared" si="40"/>
        <v>13.917367282500001</v>
      </c>
      <c r="M210" s="2">
        <f t="shared" ca="1" si="32"/>
        <v>659.04076760749967</v>
      </c>
      <c r="N210" s="2">
        <f t="shared" ca="1" si="34"/>
        <v>0</v>
      </c>
      <c r="O210" s="2">
        <f t="shared" ca="1" si="33"/>
        <v>659.04076760749967</v>
      </c>
      <c r="P210" s="2">
        <f t="shared" ca="1" si="35"/>
        <v>4613.2853732524982</v>
      </c>
      <c r="Q210" s="2">
        <f t="shared" ca="1" si="36"/>
        <v>0</v>
      </c>
      <c r="R210" s="2">
        <f t="shared" ca="1" si="37"/>
        <v>4613.2853732524982</v>
      </c>
      <c r="S210" s="2">
        <f t="shared" si="38"/>
        <v>0</v>
      </c>
      <c r="T210" s="2">
        <f t="shared" ca="1" si="39"/>
        <v>12.922367992303915</v>
      </c>
      <c r="U210" s="22">
        <v>587.4957000000004</v>
      </c>
      <c r="V210" s="22">
        <v>0</v>
      </c>
    </row>
    <row r="211" spans="6:22" customFormat="1">
      <c r="F211" s="1">
        <v>205</v>
      </c>
      <c r="G211">
        <v>51</v>
      </c>
      <c r="H211">
        <v>1</v>
      </c>
      <c r="I211">
        <v>51</v>
      </c>
      <c r="J211">
        <v>60</v>
      </c>
      <c r="K211" s="114">
        <v>0</v>
      </c>
      <c r="L211" s="2">
        <f t="shared" si="40"/>
        <v>13.917367282500001</v>
      </c>
      <c r="M211" s="2">
        <f t="shared" ca="1" si="32"/>
        <v>659.04076760749967</v>
      </c>
      <c r="N211" s="2">
        <f t="shared" ca="1" si="34"/>
        <v>395.42446056449978</v>
      </c>
      <c r="O211" s="2">
        <f t="shared" ca="1" si="33"/>
        <v>1054.4652281719996</v>
      </c>
      <c r="P211" s="2">
        <f t="shared" ca="1" si="35"/>
        <v>659.04076760749967</v>
      </c>
      <c r="Q211" s="2">
        <f t="shared" ca="1" si="36"/>
        <v>395.42446056449978</v>
      </c>
      <c r="R211" s="2">
        <f t="shared" ca="1" si="37"/>
        <v>1054.4652281719996</v>
      </c>
      <c r="S211" s="2">
        <f t="shared" si="38"/>
        <v>0</v>
      </c>
      <c r="T211" s="2">
        <f t="shared" ca="1" si="39"/>
        <v>12.922367992303915</v>
      </c>
      <c r="U211" s="22">
        <v>587.4957000000004</v>
      </c>
      <c r="V211" s="22">
        <v>352.4974200000002</v>
      </c>
    </row>
    <row r="212" spans="6:22" customFormat="1">
      <c r="F212" s="1">
        <v>206</v>
      </c>
      <c r="G212">
        <v>51</v>
      </c>
      <c r="H212">
        <v>1</v>
      </c>
      <c r="I212">
        <v>51</v>
      </c>
      <c r="J212">
        <v>80</v>
      </c>
      <c r="K212" s="114">
        <v>0</v>
      </c>
      <c r="L212" s="2">
        <f t="shared" si="40"/>
        <v>13.917367282500001</v>
      </c>
      <c r="M212" s="2">
        <f t="shared" ca="1" si="32"/>
        <v>659.04076760749967</v>
      </c>
      <c r="N212" s="2">
        <f t="shared" ca="1" si="34"/>
        <v>527.23261408599978</v>
      </c>
      <c r="O212" s="2">
        <f t="shared" ca="1" si="33"/>
        <v>1186.2733816934995</v>
      </c>
      <c r="P212" s="2">
        <f t="shared" ca="1" si="35"/>
        <v>659.04076760749967</v>
      </c>
      <c r="Q212" s="2">
        <f t="shared" ca="1" si="36"/>
        <v>527.23261408599978</v>
      </c>
      <c r="R212" s="2">
        <f t="shared" ca="1" si="37"/>
        <v>1186.2733816934995</v>
      </c>
      <c r="S212" s="2">
        <f t="shared" si="38"/>
        <v>0</v>
      </c>
      <c r="T212" s="2">
        <f t="shared" ca="1" si="39"/>
        <v>12.922367992303915</v>
      </c>
      <c r="U212" s="22">
        <v>587.4957000000004</v>
      </c>
      <c r="V212" s="22">
        <v>469.99656000000033</v>
      </c>
    </row>
    <row r="213" spans="6:22" customFormat="1">
      <c r="F213" s="1">
        <v>207</v>
      </c>
      <c r="G213">
        <v>51</v>
      </c>
      <c r="H213">
        <v>64</v>
      </c>
      <c r="I213">
        <v>3264</v>
      </c>
      <c r="J213">
        <v>100</v>
      </c>
      <c r="K213" s="114">
        <v>0</v>
      </c>
      <c r="L213" s="2">
        <f t="shared" si="40"/>
        <v>13.917367282500001</v>
      </c>
      <c r="M213" s="2">
        <f t="shared" ca="1" si="32"/>
        <v>659.04076760749967</v>
      </c>
      <c r="N213" s="2">
        <f t="shared" ca="1" si="34"/>
        <v>659.04076760749967</v>
      </c>
      <c r="O213" s="2">
        <f t="shared" ca="1" si="33"/>
        <v>1318.0815352149993</v>
      </c>
      <c r="P213" s="2">
        <f t="shared" ca="1" si="35"/>
        <v>42178.609126879979</v>
      </c>
      <c r="Q213" s="2">
        <f t="shared" ca="1" si="36"/>
        <v>42178.609126879979</v>
      </c>
      <c r="R213" s="2">
        <f t="shared" ca="1" si="37"/>
        <v>84357.218253759958</v>
      </c>
      <c r="S213" s="2">
        <f t="shared" si="38"/>
        <v>0</v>
      </c>
      <c r="T213" s="2">
        <f t="shared" ca="1" si="39"/>
        <v>12.922367992303915</v>
      </c>
      <c r="U213" s="22">
        <v>587.4957000000004</v>
      </c>
      <c r="V213" s="22">
        <v>587.4957000000004</v>
      </c>
    </row>
    <row r="214" spans="6:22" customFormat="1">
      <c r="F214" s="1">
        <v>208</v>
      </c>
      <c r="G214">
        <v>52</v>
      </c>
      <c r="H214">
        <v>6</v>
      </c>
      <c r="I214">
        <v>312</v>
      </c>
      <c r="J214">
        <v>0</v>
      </c>
      <c r="K214" s="114">
        <v>0</v>
      </c>
      <c r="L214" s="2">
        <f t="shared" si="40"/>
        <v>13.917367282500001</v>
      </c>
      <c r="M214" s="2">
        <f t="shared" ca="1" si="32"/>
        <v>672.95813488999966</v>
      </c>
      <c r="N214" s="2">
        <f t="shared" ca="1" si="34"/>
        <v>0</v>
      </c>
      <c r="O214" s="2">
        <f t="shared" ca="1" si="33"/>
        <v>672.95813488999966</v>
      </c>
      <c r="P214" s="2">
        <f t="shared" ca="1" si="35"/>
        <v>4037.7488093399979</v>
      </c>
      <c r="Q214" s="2">
        <f t="shared" ca="1" si="36"/>
        <v>0</v>
      </c>
      <c r="R214" s="2">
        <f t="shared" ca="1" si="37"/>
        <v>4037.7488093399979</v>
      </c>
      <c r="S214" s="2">
        <f t="shared" si="38"/>
        <v>0</v>
      </c>
      <c r="T214" s="2">
        <f t="shared" ca="1" si="39"/>
        <v>12.941502594038456</v>
      </c>
      <c r="U214" s="22">
        <v>599.98340000000042</v>
      </c>
      <c r="V214" s="22">
        <v>0</v>
      </c>
    </row>
    <row r="215" spans="6:22" customFormat="1">
      <c r="F215" s="1">
        <v>209</v>
      </c>
      <c r="G215">
        <v>52</v>
      </c>
      <c r="H215">
        <v>56</v>
      </c>
      <c r="I215">
        <v>2912</v>
      </c>
      <c r="J215">
        <v>100</v>
      </c>
      <c r="K215" s="114">
        <v>0</v>
      </c>
      <c r="L215" s="2">
        <f t="shared" si="40"/>
        <v>13.917367282500001</v>
      </c>
      <c r="M215" s="2">
        <f t="shared" ca="1" si="32"/>
        <v>672.95813488999966</v>
      </c>
      <c r="N215" s="2">
        <f t="shared" ca="1" si="34"/>
        <v>672.95813488999966</v>
      </c>
      <c r="O215" s="2">
        <f t="shared" ca="1" si="33"/>
        <v>1345.9162697799993</v>
      </c>
      <c r="P215" s="2">
        <f t="shared" ca="1" si="35"/>
        <v>37685.655553839984</v>
      </c>
      <c r="Q215" s="2">
        <f t="shared" ca="1" si="36"/>
        <v>37685.655553839984</v>
      </c>
      <c r="R215" s="2">
        <f t="shared" ca="1" si="37"/>
        <v>75371.311107679969</v>
      </c>
      <c r="S215" s="2">
        <f t="shared" si="38"/>
        <v>0</v>
      </c>
      <c r="T215" s="2">
        <f t="shared" ca="1" si="39"/>
        <v>12.941502594038456</v>
      </c>
      <c r="U215" s="22">
        <v>599.98340000000042</v>
      </c>
      <c r="V215" s="22">
        <v>599.98340000000042</v>
      </c>
    </row>
    <row r="216" spans="6:22" customFormat="1">
      <c r="F216" s="1">
        <v>210</v>
      </c>
      <c r="G216">
        <v>53</v>
      </c>
      <c r="H216">
        <v>2</v>
      </c>
      <c r="I216">
        <v>106</v>
      </c>
      <c r="J216">
        <v>0</v>
      </c>
      <c r="K216" s="114">
        <v>0</v>
      </c>
      <c r="L216" s="2">
        <f t="shared" si="40"/>
        <v>13.917367282500001</v>
      </c>
      <c r="M216" s="2">
        <f t="shared" ca="1" si="32"/>
        <v>686.87550217249964</v>
      </c>
      <c r="N216" s="2">
        <f t="shared" ca="1" si="34"/>
        <v>0</v>
      </c>
      <c r="O216" s="2">
        <f t="shared" ca="1" si="33"/>
        <v>686.87550217249964</v>
      </c>
      <c r="P216" s="2">
        <f t="shared" ca="1" si="35"/>
        <v>1373.7510043449993</v>
      </c>
      <c r="Q216" s="2">
        <f t="shared" ca="1" si="36"/>
        <v>0</v>
      </c>
      <c r="R216" s="2">
        <f t="shared" ca="1" si="37"/>
        <v>1373.7510043449993</v>
      </c>
      <c r="S216" s="2">
        <f t="shared" si="38"/>
        <v>0</v>
      </c>
      <c r="T216" s="2">
        <f t="shared" ca="1" si="39"/>
        <v>12.959915135330181</v>
      </c>
      <c r="U216" s="22">
        <v>612.47110000000043</v>
      </c>
      <c r="V216" s="22">
        <v>0</v>
      </c>
    </row>
    <row r="217" spans="6:22" customFormat="1">
      <c r="F217" s="1">
        <v>211</v>
      </c>
      <c r="G217">
        <v>53</v>
      </c>
      <c r="H217">
        <v>2</v>
      </c>
      <c r="I217">
        <v>106</v>
      </c>
      <c r="J217">
        <v>60</v>
      </c>
      <c r="K217" s="114">
        <v>0</v>
      </c>
      <c r="L217" s="2">
        <f t="shared" si="40"/>
        <v>13.917367282500001</v>
      </c>
      <c r="M217" s="2">
        <f t="shared" ca="1" si="32"/>
        <v>686.87550217249964</v>
      </c>
      <c r="N217" s="2">
        <f t="shared" ca="1" si="34"/>
        <v>412.12530130349978</v>
      </c>
      <c r="O217" s="2">
        <f t="shared" ca="1" si="33"/>
        <v>1099.0008034759994</v>
      </c>
      <c r="P217" s="2">
        <f t="shared" ca="1" si="35"/>
        <v>1373.7510043449993</v>
      </c>
      <c r="Q217" s="2">
        <f t="shared" ca="1" si="36"/>
        <v>824.25060260699956</v>
      </c>
      <c r="R217" s="2">
        <f t="shared" ca="1" si="37"/>
        <v>2198.0016069519988</v>
      </c>
      <c r="S217" s="2">
        <f t="shared" si="38"/>
        <v>0</v>
      </c>
      <c r="T217" s="2">
        <f t="shared" ca="1" si="39"/>
        <v>12.959915135330181</v>
      </c>
      <c r="U217" s="22">
        <v>612.47110000000043</v>
      </c>
      <c r="V217" s="22">
        <v>367.48266000000024</v>
      </c>
    </row>
    <row r="218" spans="6:22" customFormat="1">
      <c r="F218" s="1">
        <v>212</v>
      </c>
      <c r="G218">
        <v>53</v>
      </c>
      <c r="H218">
        <v>1</v>
      </c>
      <c r="I218">
        <v>53</v>
      </c>
      <c r="J218">
        <v>80</v>
      </c>
      <c r="K218" s="114">
        <v>0</v>
      </c>
      <c r="L218" s="2">
        <f t="shared" si="40"/>
        <v>13.917367282500001</v>
      </c>
      <c r="M218" s="2">
        <f t="shared" ca="1" si="32"/>
        <v>686.87550217249964</v>
      </c>
      <c r="N218" s="2">
        <f t="shared" ca="1" si="34"/>
        <v>549.50040173799971</v>
      </c>
      <c r="O218" s="2">
        <f t="shared" ca="1" si="33"/>
        <v>1236.3759039104993</v>
      </c>
      <c r="P218" s="2">
        <f t="shared" ca="1" si="35"/>
        <v>686.87550217249964</v>
      </c>
      <c r="Q218" s="2">
        <f t="shared" ca="1" si="36"/>
        <v>549.50040173799971</v>
      </c>
      <c r="R218" s="2">
        <f t="shared" ca="1" si="37"/>
        <v>1236.3759039104993</v>
      </c>
      <c r="S218" s="2">
        <f t="shared" si="38"/>
        <v>0</v>
      </c>
      <c r="T218" s="2">
        <f t="shared" ca="1" si="39"/>
        <v>12.959915135330181</v>
      </c>
      <c r="U218" s="22">
        <v>612.47110000000043</v>
      </c>
      <c r="V218" s="22">
        <v>489.97688000000039</v>
      </c>
    </row>
    <row r="219" spans="6:22" customFormat="1">
      <c r="F219" s="1">
        <v>213</v>
      </c>
      <c r="G219">
        <v>53</v>
      </c>
      <c r="H219">
        <v>55</v>
      </c>
      <c r="I219">
        <v>2915</v>
      </c>
      <c r="J219">
        <v>100</v>
      </c>
      <c r="K219" s="114">
        <v>0</v>
      </c>
      <c r="L219" s="2">
        <f t="shared" si="40"/>
        <v>13.917367282500001</v>
      </c>
      <c r="M219" s="2">
        <f t="shared" ca="1" si="32"/>
        <v>686.87550217249964</v>
      </c>
      <c r="N219" s="2">
        <f t="shared" ca="1" si="34"/>
        <v>686.87550217249964</v>
      </c>
      <c r="O219" s="2">
        <f t="shared" ca="1" si="33"/>
        <v>1373.7510043449993</v>
      </c>
      <c r="P219" s="2">
        <f t="shared" ca="1" si="35"/>
        <v>37778.152619487482</v>
      </c>
      <c r="Q219" s="2">
        <f t="shared" ca="1" si="36"/>
        <v>37778.152619487482</v>
      </c>
      <c r="R219" s="2">
        <f t="shared" ca="1" si="37"/>
        <v>75556.305238974965</v>
      </c>
      <c r="S219" s="2">
        <f t="shared" si="38"/>
        <v>0</v>
      </c>
      <c r="T219" s="2">
        <f t="shared" ca="1" si="39"/>
        <v>12.959915135330181</v>
      </c>
      <c r="U219" s="22">
        <v>612.47110000000043</v>
      </c>
      <c r="V219" s="22">
        <v>612.47110000000043</v>
      </c>
    </row>
    <row r="220" spans="6:22" customFormat="1">
      <c r="F220" s="1">
        <v>214</v>
      </c>
      <c r="G220">
        <v>54</v>
      </c>
      <c r="H220">
        <v>3</v>
      </c>
      <c r="I220">
        <v>162</v>
      </c>
      <c r="J220">
        <v>0</v>
      </c>
      <c r="K220" s="114">
        <v>0</v>
      </c>
      <c r="L220" s="2">
        <f t="shared" si="40"/>
        <v>13.917367282500001</v>
      </c>
      <c r="M220" s="2">
        <f t="shared" ca="1" si="32"/>
        <v>700.79286945499962</v>
      </c>
      <c r="N220" s="2">
        <f t="shared" ca="1" si="34"/>
        <v>0</v>
      </c>
      <c r="O220" s="2">
        <f t="shared" ca="1" si="33"/>
        <v>700.79286945499962</v>
      </c>
      <c r="P220" s="2">
        <f t="shared" ca="1" si="35"/>
        <v>2102.3786083649989</v>
      </c>
      <c r="Q220" s="2">
        <f t="shared" ca="1" si="36"/>
        <v>0</v>
      </c>
      <c r="R220" s="2">
        <f t="shared" ca="1" si="37"/>
        <v>2102.3786083649989</v>
      </c>
      <c r="S220" s="2">
        <f t="shared" si="38"/>
        <v>0</v>
      </c>
      <c r="T220" s="2">
        <f t="shared" ca="1" si="39"/>
        <v>12.977645730648142</v>
      </c>
      <c r="U220" s="22">
        <v>624.95880000000045</v>
      </c>
      <c r="V220" s="22">
        <v>0</v>
      </c>
    </row>
    <row r="221" spans="6:22" customFormat="1">
      <c r="F221" s="1">
        <v>215</v>
      </c>
      <c r="G221">
        <v>54</v>
      </c>
      <c r="H221">
        <v>2</v>
      </c>
      <c r="I221">
        <v>108</v>
      </c>
      <c r="J221">
        <v>60</v>
      </c>
      <c r="K221" s="114">
        <v>0</v>
      </c>
      <c r="L221" s="2">
        <f t="shared" si="40"/>
        <v>13.917367282500001</v>
      </c>
      <c r="M221" s="2">
        <f t="shared" ca="1" si="32"/>
        <v>700.79286945499962</v>
      </c>
      <c r="N221" s="2">
        <f t="shared" ca="1" si="34"/>
        <v>420.47572167299978</v>
      </c>
      <c r="O221" s="2">
        <f t="shared" ca="1" si="33"/>
        <v>1121.2685911279993</v>
      </c>
      <c r="P221" s="2">
        <f t="shared" ca="1" si="35"/>
        <v>1401.5857389099992</v>
      </c>
      <c r="Q221" s="2">
        <f t="shared" ca="1" si="36"/>
        <v>840.95144334599956</v>
      </c>
      <c r="R221" s="2">
        <f t="shared" ca="1" si="37"/>
        <v>2242.5371822559987</v>
      </c>
      <c r="S221" s="2">
        <f t="shared" si="38"/>
        <v>0</v>
      </c>
      <c r="T221" s="2">
        <f t="shared" ca="1" si="39"/>
        <v>12.977645730648142</v>
      </c>
      <c r="U221" s="22">
        <v>624.95880000000045</v>
      </c>
      <c r="V221" s="22">
        <v>374.97528000000028</v>
      </c>
    </row>
    <row r="222" spans="6:22" customFormat="1">
      <c r="F222" s="1">
        <v>216</v>
      </c>
      <c r="G222">
        <v>54</v>
      </c>
      <c r="H222">
        <v>53</v>
      </c>
      <c r="I222">
        <v>2862</v>
      </c>
      <c r="J222">
        <v>100</v>
      </c>
      <c r="K222" s="114">
        <v>0</v>
      </c>
      <c r="L222" s="2">
        <f t="shared" si="40"/>
        <v>13.917367282500001</v>
      </c>
      <c r="M222" s="2">
        <f t="shared" ca="1" si="32"/>
        <v>700.79286945499962</v>
      </c>
      <c r="N222" s="2">
        <f t="shared" ca="1" si="34"/>
        <v>700.79286945499962</v>
      </c>
      <c r="O222" s="2">
        <f t="shared" ca="1" si="33"/>
        <v>1401.5857389099992</v>
      </c>
      <c r="P222" s="2">
        <f t="shared" ca="1" si="35"/>
        <v>37142.022081114977</v>
      </c>
      <c r="Q222" s="2">
        <f t="shared" ca="1" si="36"/>
        <v>37142.022081114977</v>
      </c>
      <c r="R222" s="2">
        <f t="shared" ca="1" si="37"/>
        <v>74284.044162229955</v>
      </c>
      <c r="S222" s="2">
        <f t="shared" si="38"/>
        <v>0</v>
      </c>
      <c r="T222" s="2">
        <f t="shared" ca="1" si="39"/>
        <v>12.977645730648142</v>
      </c>
      <c r="U222" s="22">
        <v>624.95880000000045</v>
      </c>
      <c r="V222" s="22">
        <v>624.95880000000045</v>
      </c>
    </row>
    <row r="223" spans="6:22" customFormat="1">
      <c r="F223" s="1">
        <v>217</v>
      </c>
      <c r="G223">
        <v>55</v>
      </c>
      <c r="H223">
        <v>7</v>
      </c>
      <c r="I223">
        <v>385</v>
      </c>
      <c r="J223">
        <v>0</v>
      </c>
      <c r="K223" s="114">
        <v>0</v>
      </c>
      <c r="L223" s="2">
        <f t="shared" si="40"/>
        <v>13.917367282500001</v>
      </c>
      <c r="M223" s="2">
        <f t="shared" ca="1" si="32"/>
        <v>714.7102367374996</v>
      </c>
      <c r="N223" s="2">
        <f t="shared" ca="1" si="34"/>
        <v>0</v>
      </c>
      <c r="O223" s="2">
        <f t="shared" ca="1" si="33"/>
        <v>714.7102367374996</v>
      </c>
      <c r="P223" s="2">
        <f t="shared" ca="1" si="35"/>
        <v>5002.9716571624976</v>
      </c>
      <c r="Q223" s="2">
        <f t="shared" ca="1" si="36"/>
        <v>0</v>
      </c>
      <c r="R223" s="2">
        <f t="shared" ca="1" si="37"/>
        <v>5002.9716571624976</v>
      </c>
      <c r="S223" s="2">
        <f t="shared" si="38"/>
        <v>0</v>
      </c>
      <c r="T223" s="2">
        <f t="shared" ca="1" si="39"/>
        <v>12.994731577045448</v>
      </c>
      <c r="U223" s="22">
        <v>637.44650000000047</v>
      </c>
      <c r="V223" s="22">
        <v>0</v>
      </c>
    </row>
    <row r="224" spans="6:22" customFormat="1">
      <c r="F224" s="1">
        <v>218</v>
      </c>
      <c r="G224">
        <v>55</v>
      </c>
      <c r="H224">
        <v>1</v>
      </c>
      <c r="I224">
        <v>55</v>
      </c>
      <c r="J224">
        <v>80</v>
      </c>
      <c r="K224" s="114">
        <v>0</v>
      </c>
      <c r="L224" s="2">
        <f t="shared" si="40"/>
        <v>13.917367282500001</v>
      </c>
      <c r="M224" s="2">
        <f t="shared" ca="1" si="32"/>
        <v>714.7102367374996</v>
      </c>
      <c r="N224" s="2">
        <f t="shared" ca="1" si="34"/>
        <v>571.76818938999975</v>
      </c>
      <c r="O224" s="2">
        <f t="shared" ca="1" si="33"/>
        <v>1286.4784261274995</v>
      </c>
      <c r="P224" s="2">
        <f t="shared" ca="1" si="35"/>
        <v>714.7102367374996</v>
      </c>
      <c r="Q224" s="2">
        <f t="shared" ca="1" si="36"/>
        <v>571.76818938999975</v>
      </c>
      <c r="R224" s="2">
        <f t="shared" ca="1" si="37"/>
        <v>1286.4784261274995</v>
      </c>
      <c r="S224" s="2">
        <f t="shared" si="38"/>
        <v>0</v>
      </c>
      <c r="T224" s="2">
        <f t="shared" ca="1" si="39"/>
        <v>12.994731577045448</v>
      </c>
      <c r="U224" s="22">
        <v>637.44650000000047</v>
      </c>
      <c r="V224" s="22">
        <v>509.9572000000004</v>
      </c>
    </row>
    <row r="225" spans="6:22" customFormat="1">
      <c r="F225" s="1">
        <v>219</v>
      </c>
      <c r="G225">
        <v>55</v>
      </c>
      <c r="H225">
        <v>35</v>
      </c>
      <c r="I225">
        <v>1925</v>
      </c>
      <c r="J225">
        <v>100</v>
      </c>
      <c r="K225" s="114">
        <v>0</v>
      </c>
      <c r="L225" s="2">
        <f t="shared" si="40"/>
        <v>13.917367282500001</v>
      </c>
      <c r="M225" s="2">
        <f t="shared" ca="1" si="32"/>
        <v>714.7102367374996</v>
      </c>
      <c r="N225" s="2">
        <f t="shared" ca="1" si="34"/>
        <v>714.7102367374996</v>
      </c>
      <c r="O225" s="2">
        <f t="shared" ca="1" si="33"/>
        <v>1429.4204734749992</v>
      </c>
      <c r="P225" s="2">
        <f t="shared" ca="1" si="35"/>
        <v>25014.858285812486</v>
      </c>
      <c r="Q225" s="2">
        <f t="shared" ca="1" si="36"/>
        <v>25014.858285812486</v>
      </c>
      <c r="R225" s="2">
        <f t="shared" ca="1" si="37"/>
        <v>50029.716571624973</v>
      </c>
      <c r="S225" s="2">
        <f t="shared" si="38"/>
        <v>0</v>
      </c>
      <c r="T225" s="2">
        <f t="shared" ca="1" si="39"/>
        <v>12.994731577045448</v>
      </c>
      <c r="U225" s="22">
        <v>637.44650000000047</v>
      </c>
      <c r="V225" s="22">
        <v>637.44650000000047</v>
      </c>
    </row>
    <row r="226" spans="6:22" customFormat="1">
      <c r="F226" s="1">
        <v>220</v>
      </c>
      <c r="G226">
        <v>56</v>
      </c>
      <c r="H226">
        <v>8</v>
      </c>
      <c r="I226">
        <v>448</v>
      </c>
      <c r="J226">
        <v>0</v>
      </c>
      <c r="K226" s="114">
        <v>0</v>
      </c>
      <c r="L226" s="2">
        <f t="shared" si="40"/>
        <v>13.917367282500001</v>
      </c>
      <c r="M226" s="2">
        <f t="shared" ca="1" si="32"/>
        <v>728.62760401999958</v>
      </c>
      <c r="N226" s="2">
        <f t="shared" ca="1" si="34"/>
        <v>0</v>
      </c>
      <c r="O226" s="2">
        <f t="shared" ca="1" si="33"/>
        <v>728.62760401999958</v>
      </c>
      <c r="P226" s="2">
        <f t="shared" ca="1" si="35"/>
        <v>5829.0208321599966</v>
      </c>
      <c r="Q226" s="2">
        <f t="shared" ca="1" si="36"/>
        <v>0</v>
      </c>
      <c r="R226" s="2">
        <f t="shared" ca="1" si="37"/>
        <v>5829.0208321599966</v>
      </c>
      <c r="S226" s="2">
        <f t="shared" si="38"/>
        <v>0</v>
      </c>
      <c r="T226" s="2">
        <f t="shared" ca="1" si="39"/>
        <v>13.01120721464285</v>
      </c>
      <c r="U226" s="22">
        <v>649.93420000000049</v>
      </c>
      <c r="V226" s="22">
        <v>0</v>
      </c>
    </row>
    <row r="227" spans="6:22" customFormat="1">
      <c r="F227" s="1">
        <v>221</v>
      </c>
      <c r="G227">
        <v>56</v>
      </c>
      <c r="H227">
        <v>1</v>
      </c>
      <c r="I227">
        <v>56</v>
      </c>
      <c r="J227">
        <v>60</v>
      </c>
      <c r="K227" s="114">
        <v>0</v>
      </c>
      <c r="L227" s="2">
        <f t="shared" si="40"/>
        <v>13.917367282500001</v>
      </c>
      <c r="M227" s="2">
        <f t="shared" ca="1" si="32"/>
        <v>728.62760401999958</v>
      </c>
      <c r="N227" s="2">
        <f t="shared" ca="1" si="34"/>
        <v>437.17656241199973</v>
      </c>
      <c r="O227" s="2">
        <f t="shared" ca="1" si="33"/>
        <v>1165.8041664319994</v>
      </c>
      <c r="P227" s="2">
        <f t="shared" ca="1" si="35"/>
        <v>728.62760401999958</v>
      </c>
      <c r="Q227" s="2">
        <f t="shared" ca="1" si="36"/>
        <v>437.17656241199973</v>
      </c>
      <c r="R227" s="2">
        <f t="shared" ca="1" si="37"/>
        <v>1165.8041664319994</v>
      </c>
      <c r="S227" s="2">
        <f t="shared" si="38"/>
        <v>0</v>
      </c>
      <c r="T227" s="2">
        <f t="shared" ca="1" si="39"/>
        <v>13.01120721464285</v>
      </c>
      <c r="U227" s="22">
        <v>649.93420000000049</v>
      </c>
      <c r="V227" s="22">
        <v>389.96052000000026</v>
      </c>
    </row>
    <row r="228" spans="6:22" customFormat="1">
      <c r="F228" s="1">
        <v>222</v>
      </c>
      <c r="G228">
        <v>56</v>
      </c>
      <c r="H228">
        <v>50</v>
      </c>
      <c r="I228">
        <v>2800</v>
      </c>
      <c r="J228">
        <v>100</v>
      </c>
      <c r="K228" s="114">
        <v>0</v>
      </c>
      <c r="L228" s="2">
        <f t="shared" si="40"/>
        <v>13.917367282500001</v>
      </c>
      <c r="M228" s="2">
        <f t="shared" ca="1" si="32"/>
        <v>728.62760401999958</v>
      </c>
      <c r="N228" s="2">
        <f t="shared" ca="1" si="34"/>
        <v>728.62760401999958</v>
      </c>
      <c r="O228" s="2">
        <f t="shared" ca="1" si="33"/>
        <v>1457.2552080399992</v>
      </c>
      <c r="P228" s="2">
        <f t="shared" ca="1" si="35"/>
        <v>36431.380200999978</v>
      </c>
      <c r="Q228" s="2">
        <f t="shared" ca="1" si="36"/>
        <v>36431.380200999978</v>
      </c>
      <c r="R228" s="2">
        <f t="shared" ca="1" si="37"/>
        <v>72862.760401999956</v>
      </c>
      <c r="S228" s="2">
        <f t="shared" si="38"/>
        <v>0</v>
      </c>
      <c r="T228" s="2">
        <f t="shared" ca="1" si="39"/>
        <v>13.01120721464285</v>
      </c>
      <c r="U228" s="22">
        <v>649.93420000000049</v>
      </c>
      <c r="V228" s="22">
        <v>649.93420000000049</v>
      </c>
    </row>
    <row r="229" spans="6:22" customFormat="1">
      <c r="F229" s="1">
        <v>223</v>
      </c>
      <c r="G229">
        <v>57</v>
      </c>
      <c r="H229">
        <v>6</v>
      </c>
      <c r="I229">
        <v>342</v>
      </c>
      <c r="J229">
        <v>0</v>
      </c>
      <c r="K229" s="114">
        <v>0</v>
      </c>
      <c r="L229" s="2">
        <f t="shared" si="40"/>
        <v>13.917367282500001</v>
      </c>
      <c r="M229" s="2">
        <f t="shared" ca="1" si="32"/>
        <v>742.54497130249956</v>
      </c>
      <c r="N229" s="2">
        <f t="shared" ca="1" si="34"/>
        <v>0</v>
      </c>
      <c r="O229" s="2">
        <f t="shared" ca="1" si="33"/>
        <v>742.54497130249956</v>
      </c>
      <c r="P229" s="2">
        <f t="shared" ca="1" si="35"/>
        <v>4455.2698278149974</v>
      </c>
      <c r="Q229" s="2">
        <f t="shared" ca="1" si="36"/>
        <v>0</v>
      </c>
      <c r="R229" s="2">
        <f t="shared" ca="1" si="37"/>
        <v>4455.2698278149974</v>
      </c>
      <c r="S229" s="2">
        <f t="shared" si="38"/>
        <v>0</v>
      </c>
      <c r="T229" s="2">
        <f t="shared" ca="1" si="39"/>
        <v>13.027104759692975</v>
      </c>
      <c r="U229" s="22">
        <v>662.42190000000051</v>
      </c>
      <c r="V229" s="22">
        <v>0</v>
      </c>
    </row>
    <row r="230" spans="6:22" customFormat="1">
      <c r="F230" s="1">
        <v>224</v>
      </c>
      <c r="G230">
        <v>57</v>
      </c>
      <c r="H230">
        <v>1</v>
      </c>
      <c r="I230">
        <v>57</v>
      </c>
      <c r="J230">
        <v>60</v>
      </c>
      <c r="K230" s="114">
        <v>0</v>
      </c>
      <c r="L230" s="2">
        <f t="shared" si="40"/>
        <v>13.917367282500001</v>
      </c>
      <c r="M230" s="2">
        <f t="shared" ca="1" si="32"/>
        <v>742.54497130249956</v>
      </c>
      <c r="N230" s="2">
        <f t="shared" ca="1" si="34"/>
        <v>445.52698278149973</v>
      </c>
      <c r="O230" s="2">
        <f t="shared" ca="1" si="33"/>
        <v>1188.0719540839993</v>
      </c>
      <c r="P230" s="2">
        <f t="shared" ca="1" si="35"/>
        <v>742.54497130249956</v>
      </c>
      <c r="Q230" s="2">
        <f t="shared" ca="1" si="36"/>
        <v>445.52698278149973</v>
      </c>
      <c r="R230" s="2">
        <f t="shared" ca="1" si="37"/>
        <v>1188.0719540839993</v>
      </c>
      <c r="S230" s="2">
        <f t="shared" si="38"/>
        <v>0</v>
      </c>
      <c r="T230" s="2">
        <f t="shared" ca="1" si="39"/>
        <v>13.027104759692975</v>
      </c>
      <c r="U230" s="22">
        <v>662.42190000000051</v>
      </c>
      <c r="V230" s="22">
        <v>397.4531400000003</v>
      </c>
    </row>
    <row r="231" spans="6:22" customFormat="1">
      <c r="F231" s="1">
        <v>225</v>
      </c>
      <c r="G231">
        <v>57</v>
      </c>
      <c r="H231">
        <v>41</v>
      </c>
      <c r="I231">
        <v>2337</v>
      </c>
      <c r="J231">
        <v>100</v>
      </c>
      <c r="K231" s="114">
        <v>0</v>
      </c>
      <c r="L231" s="2">
        <f t="shared" si="40"/>
        <v>13.917367282500001</v>
      </c>
      <c r="M231" s="2">
        <f t="shared" ca="1" si="32"/>
        <v>742.54497130249956</v>
      </c>
      <c r="N231" s="2">
        <f t="shared" ca="1" si="34"/>
        <v>742.54497130249956</v>
      </c>
      <c r="O231" s="2">
        <f t="shared" ca="1" si="33"/>
        <v>1485.0899426049991</v>
      </c>
      <c r="P231" s="2">
        <f t="shared" ca="1" si="35"/>
        <v>30444.343823402483</v>
      </c>
      <c r="Q231" s="2">
        <f t="shared" ca="1" si="36"/>
        <v>30444.343823402483</v>
      </c>
      <c r="R231" s="2">
        <f t="shared" ca="1" si="37"/>
        <v>60888.687646804967</v>
      </c>
      <c r="S231" s="2">
        <f t="shared" si="38"/>
        <v>0</v>
      </c>
      <c r="T231" s="2">
        <f t="shared" ca="1" si="39"/>
        <v>13.027104759692975</v>
      </c>
      <c r="U231" s="22">
        <v>662.42190000000051</v>
      </c>
      <c r="V231" s="22">
        <v>662.42190000000051</v>
      </c>
    </row>
    <row r="232" spans="6:22" customFormat="1">
      <c r="F232" s="1">
        <v>226</v>
      </c>
      <c r="G232">
        <v>58</v>
      </c>
      <c r="H232">
        <v>2</v>
      </c>
      <c r="I232">
        <v>116</v>
      </c>
      <c r="J232">
        <v>0</v>
      </c>
      <c r="K232" s="114">
        <v>0</v>
      </c>
      <c r="L232" s="2">
        <f t="shared" si="40"/>
        <v>13.917367282500001</v>
      </c>
      <c r="M232" s="2">
        <f t="shared" ca="1" si="32"/>
        <v>756.46233858499954</v>
      </c>
      <c r="N232" s="2">
        <f t="shared" ca="1" si="34"/>
        <v>0</v>
      </c>
      <c r="O232" s="2">
        <f t="shared" ca="1" si="33"/>
        <v>756.46233858499954</v>
      </c>
      <c r="P232" s="2">
        <f t="shared" ca="1" si="35"/>
        <v>1512.9246771699991</v>
      </c>
      <c r="Q232" s="2">
        <f t="shared" ca="1" si="36"/>
        <v>0</v>
      </c>
      <c r="R232" s="2">
        <f t="shared" ca="1" si="37"/>
        <v>1512.9246771699991</v>
      </c>
      <c r="S232" s="2">
        <f t="shared" si="38"/>
        <v>0</v>
      </c>
      <c r="T232" s="2">
        <f t="shared" ca="1" si="39"/>
        <v>13.042454113534475</v>
      </c>
      <c r="U232" s="22">
        <v>674.90960000000052</v>
      </c>
      <c r="V232" s="22">
        <v>0</v>
      </c>
    </row>
    <row r="233" spans="6:22" customFormat="1">
      <c r="F233" s="1">
        <v>227</v>
      </c>
      <c r="G233">
        <v>58</v>
      </c>
      <c r="H233">
        <v>1</v>
      </c>
      <c r="I233">
        <v>58</v>
      </c>
      <c r="J233">
        <v>60</v>
      </c>
      <c r="K233" s="114">
        <v>0</v>
      </c>
      <c r="L233" s="2">
        <f t="shared" si="40"/>
        <v>13.917367282500001</v>
      </c>
      <c r="M233" s="2">
        <f t="shared" ca="1" si="32"/>
        <v>756.46233858499954</v>
      </c>
      <c r="N233" s="2">
        <f t="shared" ca="1" si="34"/>
        <v>453.87740315099973</v>
      </c>
      <c r="O233" s="2">
        <f t="shared" ca="1" si="33"/>
        <v>1210.3397417359993</v>
      </c>
      <c r="P233" s="2">
        <f t="shared" ca="1" si="35"/>
        <v>756.46233858499954</v>
      </c>
      <c r="Q233" s="2">
        <f t="shared" ca="1" si="36"/>
        <v>453.87740315099973</v>
      </c>
      <c r="R233" s="2">
        <f t="shared" ca="1" si="37"/>
        <v>1210.3397417359993</v>
      </c>
      <c r="S233" s="2">
        <f t="shared" si="38"/>
        <v>0</v>
      </c>
      <c r="T233" s="2">
        <f t="shared" ca="1" si="39"/>
        <v>13.042454113534475</v>
      </c>
      <c r="U233" s="22">
        <v>674.90960000000052</v>
      </c>
      <c r="V233" s="22">
        <v>404.94576000000029</v>
      </c>
    </row>
    <row r="234" spans="6:22" customFormat="1">
      <c r="F234" s="1">
        <v>228</v>
      </c>
      <c r="G234">
        <v>58</v>
      </c>
      <c r="H234">
        <v>34</v>
      </c>
      <c r="I234">
        <v>1972</v>
      </c>
      <c r="J234">
        <v>100</v>
      </c>
      <c r="K234" s="114">
        <v>0</v>
      </c>
      <c r="L234" s="2">
        <f t="shared" si="40"/>
        <v>13.917367282500001</v>
      </c>
      <c r="M234" s="2">
        <f t="shared" ca="1" si="32"/>
        <v>756.46233858499954</v>
      </c>
      <c r="N234" s="2">
        <f t="shared" ca="1" si="34"/>
        <v>756.46233858499954</v>
      </c>
      <c r="O234" s="2">
        <f t="shared" ca="1" si="33"/>
        <v>1512.9246771699991</v>
      </c>
      <c r="P234" s="2">
        <f t="shared" ca="1" si="35"/>
        <v>25719.719511889984</v>
      </c>
      <c r="Q234" s="2">
        <f t="shared" ca="1" si="36"/>
        <v>25719.719511889984</v>
      </c>
      <c r="R234" s="2">
        <f t="shared" ca="1" si="37"/>
        <v>51439.439023779967</v>
      </c>
      <c r="S234" s="2">
        <f t="shared" si="38"/>
        <v>0</v>
      </c>
      <c r="T234" s="2">
        <f t="shared" ca="1" si="39"/>
        <v>13.042454113534475</v>
      </c>
      <c r="U234" s="22">
        <v>674.90960000000052</v>
      </c>
      <c r="V234" s="22">
        <v>674.90960000000052</v>
      </c>
    </row>
    <row r="235" spans="6:22" customFormat="1">
      <c r="F235" s="1">
        <v>229</v>
      </c>
      <c r="G235">
        <v>59</v>
      </c>
      <c r="H235">
        <v>2</v>
      </c>
      <c r="I235">
        <v>118</v>
      </c>
      <c r="J235">
        <v>0</v>
      </c>
      <c r="K235" s="114">
        <v>0</v>
      </c>
      <c r="L235" s="2">
        <f t="shared" si="40"/>
        <v>13.917367282500001</v>
      </c>
      <c r="M235" s="2">
        <f t="shared" ca="1" si="32"/>
        <v>770.37970586749952</v>
      </c>
      <c r="N235" s="2">
        <f t="shared" ca="1" si="34"/>
        <v>0</v>
      </c>
      <c r="O235" s="2">
        <f t="shared" ca="1" si="33"/>
        <v>770.37970586749952</v>
      </c>
      <c r="P235" s="2">
        <f t="shared" ca="1" si="35"/>
        <v>1540.759411734999</v>
      </c>
      <c r="Q235" s="2">
        <f t="shared" ca="1" si="36"/>
        <v>0</v>
      </c>
      <c r="R235" s="2">
        <f t="shared" ca="1" si="37"/>
        <v>1540.759411734999</v>
      </c>
      <c r="S235" s="2">
        <f t="shared" si="38"/>
        <v>0</v>
      </c>
      <c r="T235" s="2">
        <f t="shared" ca="1" si="39"/>
        <v>13.057283150296602</v>
      </c>
      <c r="U235" s="22">
        <v>687.39730000000054</v>
      </c>
      <c r="V235" s="22">
        <v>0</v>
      </c>
    </row>
    <row r="236" spans="6:22" customFormat="1">
      <c r="F236" s="1">
        <v>230</v>
      </c>
      <c r="G236">
        <v>59</v>
      </c>
      <c r="H236">
        <v>1</v>
      </c>
      <c r="I236">
        <v>59</v>
      </c>
      <c r="J236">
        <v>80</v>
      </c>
      <c r="K236" s="114">
        <v>0</v>
      </c>
      <c r="L236" s="2">
        <f t="shared" si="40"/>
        <v>13.917367282500001</v>
      </c>
      <c r="M236" s="2">
        <f t="shared" ca="1" si="32"/>
        <v>770.37970586749952</v>
      </c>
      <c r="N236" s="2">
        <f t="shared" ca="1" si="34"/>
        <v>616.30376469399971</v>
      </c>
      <c r="O236" s="2">
        <f t="shared" ca="1" si="33"/>
        <v>1386.6834705614992</v>
      </c>
      <c r="P236" s="2">
        <f t="shared" ca="1" si="35"/>
        <v>770.37970586749952</v>
      </c>
      <c r="Q236" s="2">
        <f t="shared" ca="1" si="36"/>
        <v>616.30376469399971</v>
      </c>
      <c r="R236" s="2">
        <f t="shared" ca="1" si="37"/>
        <v>1386.6834705614992</v>
      </c>
      <c r="S236" s="2">
        <f t="shared" si="38"/>
        <v>0</v>
      </c>
      <c r="T236" s="2">
        <f t="shared" ca="1" si="39"/>
        <v>13.057283150296602</v>
      </c>
      <c r="U236" s="22">
        <v>687.39730000000054</v>
      </c>
      <c r="V236" s="22">
        <v>549.91784000000041</v>
      </c>
    </row>
    <row r="237" spans="6:22" customFormat="1">
      <c r="F237" s="1">
        <v>231</v>
      </c>
      <c r="G237">
        <v>59</v>
      </c>
      <c r="H237">
        <v>40</v>
      </c>
      <c r="I237">
        <v>2360</v>
      </c>
      <c r="J237">
        <v>100</v>
      </c>
      <c r="K237" s="114">
        <v>0</v>
      </c>
      <c r="L237" s="2">
        <f t="shared" si="40"/>
        <v>13.917367282500001</v>
      </c>
      <c r="M237" s="2">
        <f t="shared" ca="1" si="32"/>
        <v>770.37970586749952</v>
      </c>
      <c r="N237" s="2">
        <f t="shared" ca="1" si="34"/>
        <v>770.37970586749952</v>
      </c>
      <c r="O237" s="2">
        <f t="shared" ca="1" si="33"/>
        <v>1540.759411734999</v>
      </c>
      <c r="P237" s="2">
        <f t="shared" ca="1" si="35"/>
        <v>30815.188234699981</v>
      </c>
      <c r="Q237" s="2">
        <f t="shared" ca="1" si="36"/>
        <v>30815.188234699981</v>
      </c>
      <c r="R237" s="2">
        <f t="shared" ca="1" si="37"/>
        <v>61630.376469399962</v>
      </c>
      <c r="S237" s="2">
        <f t="shared" si="38"/>
        <v>0</v>
      </c>
      <c r="T237" s="2">
        <f t="shared" ca="1" si="39"/>
        <v>13.057283150296602</v>
      </c>
      <c r="U237" s="22">
        <v>687.39730000000054</v>
      </c>
      <c r="V237" s="22">
        <v>687.39730000000054</v>
      </c>
    </row>
    <row r="238" spans="6:22" customFormat="1">
      <c r="F238" s="1">
        <v>232</v>
      </c>
      <c r="G238">
        <v>60</v>
      </c>
      <c r="H238">
        <v>6</v>
      </c>
      <c r="I238">
        <v>360</v>
      </c>
      <c r="J238">
        <v>0</v>
      </c>
      <c r="K238" s="114">
        <v>0</v>
      </c>
      <c r="L238" s="2">
        <f t="shared" si="40"/>
        <v>13.917367282500001</v>
      </c>
      <c r="M238" s="2">
        <f t="shared" ca="1" si="32"/>
        <v>784.29707314999951</v>
      </c>
      <c r="N238" s="2">
        <f t="shared" ca="1" si="34"/>
        <v>0</v>
      </c>
      <c r="O238" s="2">
        <f t="shared" ca="1" si="33"/>
        <v>784.29707314999951</v>
      </c>
      <c r="P238" s="2">
        <f t="shared" ca="1" si="35"/>
        <v>4705.782438899997</v>
      </c>
      <c r="Q238" s="2">
        <f t="shared" ca="1" si="36"/>
        <v>0</v>
      </c>
      <c r="R238" s="2">
        <f t="shared" ca="1" si="37"/>
        <v>4705.782438899997</v>
      </c>
      <c r="S238" s="2">
        <f t="shared" si="38"/>
        <v>0</v>
      </c>
      <c r="T238" s="2">
        <f t="shared" ca="1" si="39"/>
        <v>13.071617885833325</v>
      </c>
      <c r="U238" s="22">
        <v>699.88500000000056</v>
      </c>
      <c r="V238" s="22">
        <v>0</v>
      </c>
    </row>
    <row r="239" spans="6:22" customFormat="1">
      <c r="F239" s="1">
        <v>233</v>
      </c>
      <c r="G239">
        <v>60</v>
      </c>
      <c r="H239">
        <v>42</v>
      </c>
      <c r="I239">
        <v>2520</v>
      </c>
      <c r="J239">
        <v>100</v>
      </c>
      <c r="K239" s="114">
        <v>0</v>
      </c>
      <c r="L239" s="2">
        <f t="shared" si="40"/>
        <v>13.917367282500001</v>
      </c>
      <c r="M239" s="2">
        <f t="shared" ca="1" si="32"/>
        <v>784.29707314999951</v>
      </c>
      <c r="N239" s="2">
        <f t="shared" ca="1" si="34"/>
        <v>784.29707314999951</v>
      </c>
      <c r="O239" s="2">
        <f t="shared" ca="1" si="33"/>
        <v>1568.594146299999</v>
      </c>
      <c r="P239" s="2">
        <f t="shared" ca="1" si="35"/>
        <v>32940.477072299982</v>
      </c>
      <c r="Q239" s="2">
        <f t="shared" ca="1" si="36"/>
        <v>32940.477072299982</v>
      </c>
      <c r="R239" s="2">
        <f t="shared" ca="1" si="37"/>
        <v>65880.954144599964</v>
      </c>
      <c r="S239" s="2">
        <f t="shared" si="38"/>
        <v>0</v>
      </c>
      <c r="T239" s="2">
        <f t="shared" ca="1" si="39"/>
        <v>13.071617885833325</v>
      </c>
      <c r="U239" s="22">
        <v>699.88500000000056</v>
      </c>
      <c r="V239" s="22">
        <v>699.88500000000056</v>
      </c>
    </row>
    <row r="240" spans="6:22" customFormat="1">
      <c r="F240" s="1">
        <v>234</v>
      </c>
      <c r="G240">
        <v>61</v>
      </c>
      <c r="H240">
        <v>8</v>
      </c>
      <c r="I240">
        <v>488</v>
      </c>
      <c r="J240">
        <v>0</v>
      </c>
      <c r="K240" s="114">
        <v>0</v>
      </c>
      <c r="L240" s="2">
        <f t="shared" si="40"/>
        <v>13.917367282500001</v>
      </c>
      <c r="M240" s="2">
        <f t="shared" ca="1" si="32"/>
        <v>798.21444043249949</v>
      </c>
      <c r="N240" s="2">
        <f t="shared" ca="1" si="34"/>
        <v>0</v>
      </c>
      <c r="O240" s="2">
        <f t="shared" ca="1" si="33"/>
        <v>798.21444043249949</v>
      </c>
      <c r="P240" s="2">
        <f t="shared" ca="1" si="35"/>
        <v>6385.7155234599959</v>
      </c>
      <c r="Q240" s="2">
        <f t="shared" ca="1" si="36"/>
        <v>0</v>
      </c>
      <c r="R240" s="2">
        <f t="shared" ca="1" si="37"/>
        <v>6385.7155234599959</v>
      </c>
      <c r="S240" s="2">
        <f t="shared" si="38"/>
        <v>0</v>
      </c>
      <c r="T240" s="2">
        <f t="shared" ca="1" si="39"/>
        <v>13.085482630040975</v>
      </c>
      <c r="U240" s="22">
        <v>712.37270000000058</v>
      </c>
      <c r="V240" s="22">
        <v>0</v>
      </c>
    </row>
    <row r="241" spans="6:22" customFormat="1">
      <c r="F241" s="1">
        <v>235</v>
      </c>
      <c r="G241">
        <v>61</v>
      </c>
      <c r="H241">
        <v>54</v>
      </c>
      <c r="I241">
        <v>3294</v>
      </c>
      <c r="J241">
        <v>100</v>
      </c>
      <c r="K241" s="114">
        <v>0</v>
      </c>
      <c r="L241" s="2">
        <f t="shared" si="40"/>
        <v>13.917367282500001</v>
      </c>
      <c r="M241" s="2">
        <f t="shared" ca="1" si="32"/>
        <v>798.21444043249949</v>
      </c>
      <c r="N241" s="2">
        <f t="shared" ca="1" si="34"/>
        <v>798.21444043249949</v>
      </c>
      <c r="O241" s="2">
        <f t="shared" ca="1" si="33"/>
        <v>1596.428880864999</v>
      </c>
      <c r="P241" s="2">
        <f t="shared" ca="1" si="35"/>
        <v>43103.579783354973</v>
      </c>
      <c r="Q241" s="2">
        <f t="shared" ca="1" si="36"/>
        <v>43103.579783354973</v>
      </c>
      <c r="R241" s="2">
        <f t="shared" ca="1" si="37"/>
        <v>86207.159566709946</v>
      </c>
      <c r="S241" s="2">
        <f t="shared" si="38"/>
        <v>0</v>
      </c>
      <c r="T241" s="2">
        <f t="shared" ca="1" si="39"/>
        <v>13.085482630040975</v>
      </c>
      <c r="U241" s="22">
        <v>712.37270000000058</v>
      </c>
      <c r="V241" s="22">
        <v>712.37270000000058</v>
      </c>
    </row>
    <row r="242" spans="6:22" customFormat="1">
      <c r="F242" s="1">
        <v>236</v>
      </c>
      <c r="G242">
        <v>62</v>
      </c>
      <c r="H242">
        <v>4</v>
      </c>
      <c r="I242">
        <v>248</v>
      </c>
      <c r="J242">
        <v>0</v>
      </c>
      <c r="K242" s="114">
        <v>0</v>
      </c>
      <c r="L242" s="2">
        <f t="shared" si="40"/>
        <v>13.917367282500001</v>
      </c>
      <c r="M242" s="2">
        <f t="shared" ca="1" si="32"/>
        <v>812.13180771499947</v>
      </c>
      <c r="N242" s="2">
        <f t="shared" ca="1" si="34"/>
        <v>0</v>
      </c>
      <c r="O242" s="2">
        <f t="shared" ca="1" si="33"/>
        <v>812.13180771499947</v>
      </c>
      <c r="P242" s="2">
        <f t="shared" ca="1" si="35"/>
        <v>3248.5272308599979</v>
      </c>
      <c r="Q242" s="2">
        <f t="shared" ca="1" si="36"/>
        <v>0</v>
      </c>
      <c r="R242" s="2">
        <f t="shared" ca="1" si="37"/>
        <v>3248.5272308599979</v>
      </c>
      <c r="S242" s="2">
        <f t="shared" si="38"/>
        <v>0</v>
      </c>
      <c r="T242" s="2">
        <f t="shared" ca="1" si="39"/>
        <v>13.098900124435476</v>
      </c>
      <c r="U242" s="22">
        <v>724.8604000000006</v>
      </c>
      <c r="V242" s="22">
        <v>0</v>
      </c>
    </row>
    <row r="243" spans="6:22" customFormat="1">
      <c r="F243" s="1">
        <v>237</v>
      </c>
      <c r="G243">
        <v>62</v>
      </c>
      <c r="H243">
        <v>1</v>
      </c>
      <c r="I243">
        <v>62</v>
      </c>
      <c r="J243">
        <v>80</v>
      </c>
      <c r="K243" s="114">
        <v>0</v>
      </c>
      <c r="L243" s="2">
        <f t="shared" si="40"/>
        <v>13.917367282500001</v>
      </c>
      <c r="M243" s="2">
        <f t="shared" ca="1" si="32"/>
        <v>812.13180771499947</v>
      </c>
      <c r="N243" s="2">
        <f t="shared" ca="1" si="34"/>
        <v>649.7054461719996</v>
      </c>
      <c r="O243" s="2">
        <f t="shared" ca="1" si="33"/>
        <v>1461.837253886999</v>
      </c>
      <c r="P243" s="2">
        <f t="shared" ca="1" si="35"/>
        <v>812.13180771499947</v>
      </c>
      <c r="Q243" s="2">
        <f t="shared" ca="1" si="36"/>
        <v>649.7054461719996</v>
      </c>
      <c r="R243" s="2">
        <f t="shared" ca="1" si="37"/>
        <v>1461.837253886999</v>
      </c>
      <c r="S243" s="2">
        <f t="shared" si="38"/>
        <v>0</v>
      </c>
      <c r="T243" s="2">
        <f t="shared" ca="1" si="39"/>
        <v>13.098900124435476</v>
      </c>
      <c r="U243" s="22">
        <v>724.8604000000006</v>
      </c>
      <c r="V243" s="22">
        <v>579.88832000000048</v>
      </c>
    </row>
    <row r="244" spans="6:22" customFormat="1">
      <c r="F244" s="1">
        <v>238</v>
      </c>
      <c r="G244">
        <v>62</v>
      </c>
      <c r="H244">
        <v>29</v>
      </c>
      <c r="I244">
        <v>1798</v>
      </c>
      <c r="J244">
        <v>100</v>
      </c>
      <c r="K244" s="114">
        <v>0</v>
      </c>
      <c r="L244" s="2">
        <f t="shared" si="40"/>
        <v>13.917367282500001</v>
      </c>
      <c r="M244" s="2">
        <f t="shared" ca="1" si="32"/>
        <v>812.13180771499947</v>
      </c>
      <c r="N244" s="2">
        <f t="shared" ca="1" si="34"/>
        <v>812.13180771499947</v>
      </c>
      <c r="O244" s="2">
        <f t="shared" ca="1" si="33"/>
        <v>1624.2636154299989</v>
      </c>
      <c r="P244" s="2">
        <f t="shared" ca="1" si="35"/>
        <v>23551.822423734986</v>
      </c>
      <c r="Q244" s="2">
        <f t="shared" ca="1" si="36"/>
        <v>23551.822423734986</v>
      </c>
      <c r="R244" s="2">
        <f t="shared" ca="1" si="37"/>
        <v>47103.644847469972</v>
      </c>
      <c r="S244" s="2">
        <f t="shared" si="38"/>
        <v>0</v>
      </c>
      <c r="T244" s="2">
        <f t="shared" ca="1" si="39"/>
        <v>13.098900124435476</v>
      </c>
      <c r="U244" s="22">
        <v>724.8604000000006</v>
      </c>
      <c r="V244" s="22">
        <v>724.8604000000006</v>
      </c>
    </row>
    <row r="245" spans="6:22" customFormat="1">
      <c r="F245" s="1">
        <v>239</v>
      </c>
      <c r="G245">
        <v>63</v>
      </c>
      <c r="H245">
        <v>4</v>
      </c>
      <c r="I245">
        <v>252</v>
      </c>
      <c r="J245">
        <v>0</v>
      </c>
      <c r="K245" s="114">
        <v>0</v>
      </c>
      <c r="L245" s="2">
        <f t="shared" si="40"/>
        <v>13.917367282500001</v>
      </c>
      <c r="M245" s="2">
        <f t="shared" ca="1" si="32"/>
        <v>826.04917499749945</v>
      </c>
      <c r="N245" s="2">
        <f t="shared" ca="1" si="34"/>
        <v>0</v>
      </c>
      <c r="O245" s="2">
        <f t="shared" ca="1" si="33"/>
        <v>826.04917499749945</v>
      </c>
      <c r="P245" s="2">
        <f t="shared" ca="1" si="35"/>
        <v>3304.1966999899978</v>
      </c>
      <c r="Q245" s="2">
        <f t="shared" ca="1" si="36"/>
        <v>0</v>
      </c>
      <c r="R245" s="2">
        <f t="shared" ca="1" si="37"/>
        <v>3304.1966999899978</v>
      </c>
      <c r="S245" s="2">
        <f t="shared" si="38"/>
        <v>0</v>
      </c>
      <c r="T245" s="2">
        <f t="shared" ca="1" si="39"/>
        <v>13.111891666626976</v>
      </c>
      <c r="U245" s="22">
        <v>737.34810000000061</v>
      </c>
      <c r="V245" s="22">
        <v>0</v>
      </c>
    </row>
    <row r="246" spans="6:22" customFormat="1">
      <c r="F246" s="1">
        <v>240</v>
      </c>
      <c r="G246">
        <v>63</v>
      </c>
      <c r="H246">
        <v>1</v>
      </c>
      <c r="I246">
        <v>63</v>
      </c>
      <c r="J246">
        <v>60</v>
      </c>
      <c r="K246" s="114">
        <v>0</v>
      </c>
      <c r="L246" s="2">
        <f t="shared" si="40"/>
        <v>13.917367282500001</v>
      </c>
      <c r="M246" s="2">
        <f t="shared" ca="1" si="32"/>
        <v>826.04917499749945</v>
      </c>
      <c r="N246" s="2">
        <f t="shared" ca="1" si="34"/>
        <v>495.62950499849967</v>
      </c>
      <c r="O246" s="2">
        <f t="shared" ca="1" si="33"/>
        <v>1321.6786799959991</v>
      </c>
      <c r="P246" s="2">
        <f t="shared" ca="1" si="35"/>
        <v>826.04917499749945</v>
      </c>
      <c r="Q246" s="2">
        <f t="shared" ca="1" si="36"/>
        <v>495.62950499849967</v>
      </c>
      <c r="R246" s="2">
        <f t="shared" ca="1" si="37"/>
        <v>1321.6786799959991</v>
      </c>
      <c r="S246" s="2">
        <f t="shared" si="38"/>
        <v>0</v>
      </c>
      <c r="T246" s="2">
        <f t="shared" ca="1" si="39"/>
        <v>13.111891666626976</v>
      </c>
      <c r="U246" s="22">
        <v>737.34810000000061</v>
      </c>
      <c r="V246" s="22">
        <v>442.40886000000035</v>
      </c>
    </row>
    <row r="247" spans="6:22" customFormat="1">
      <c r="F247" s="1">
        <v>241</v>
      </c>
      <c r="G247">
        <v>63</v>
      </c>
      <c r="H247">
        <v>33</v>
      </c>
      <c r="I247">
        <v>2079</v>
      </c>
      <c r="J247">
        <v>100</v>
      </c>
      <c r="K247" s="114">
        <v>0</v>
      </c>
      <c r="L247" s="2">
        <f t="shared" si="40"/>
        <v>13.917367282500001</v>
      </c>
      <c r="M247" s="2">
        <f t="shared" ca="1" si="32"/>
        <v>826.04917499749945</v>
      </c>
      <c r="N247" s="2">
        <f t="shared" ca="1" si="34"/>
        <v>826.04917499749945</v>
      </c>
      <c r="O247" s="2">
        <f t="shared" ca="1" si="33"/>
        <v>1652.0983499949989</v>
      </c>
      <c r="P247" s="2">
        <f t="shared" ca="1" si="35"/>
        <v>27259.622774917483</v>
      </c>
      <c r="Q247" s="2">
        <f t="shared" ca="1" si="36"/>
        <v>27259.622774917483</v>
      </c>
      <c r="R247" s="2">
        <f t="shared" ca="1" si="37"/>
        <v>54519.245549834966</v>
      </c>
      <c r="S247" s="2">
        <f t="shared" si="38"/>
        <v>0</v>
      </c>
      <c r="T247" s="2">
        <f t="shared" ca="1" si="39"/>
        <v>13.111891666626976</v>
      </c>
      <c r="U247" s="22">
        <v>737.34810000000061</v>
      </c>
      <c r="V247" s="22">
        <v>737.34810000000061</v>
      </c>
    </row>
    <row r="248" spans="6:22" customFormat="1">
      <c r="F248" s="1">
        <v>242</v>
      </c>
      <c r="G248">
        <v>64</v>
      </c>
      <c r="H248">
        <v>5</v>
      </c>
      <c r="I248">
        <v>320</v>
      </c>
      <c r="J248">
        <v>0</v>
      </c>
      <c r="K248" s="114">
        <v>0</v>
      </c>
      <c r="L248" s="2">
        <f t="shared" si="40"/>
        <v>13.917367282500001</v>
      </c>
      <c r="M248" s="2">
        <f t="shared" ca="1" si="32"/>
        <v>839.96654227999943</v>
      </c>
      <c r="N248" s="2">
        <f t="shared" ca="1" si="34"/>
        <v>0</v>
      </c>
      <c r="O248" s="2">
        <f t="shared" ca="1" si="33"/>
        <v>839.96654227999943</v>
      </c>
      <c r="P248" s="2">
        <f t="shared" ca="1" si="35"/>
        <v>4199.8327113999967</v>
      </c>
      <c r="Q248" s="2">
        <f t="shared" ca="1" si="36"/>
        <v>0</v>
      </c>
      <c r="R248" s="2">
        <f t="shared" ca="1" si="37"/>
        <v>4199.8327113999967</v>
      </c>
      <c r="S248" s="2">
        <f t="shared" si="38"/>
        <v>0</v>
      </c>
      <c r="T248" s="2">
        <f t="shared" ca="1" si="39"/>
        <v>13.124477223124991</v>
      </c>
      <c r="U248" s="22">
        <v>749.83580000000063</v>
      </c>
      <c r="V248" s="22">
        <v>0</v>
      </c>
    </row>
    <row r="249" spans="6:22" customFormat="1">
      <c r="F249" s="1">
        <v>243</v>
      </c>
      <c r="G249">
        <v>64</v>
      </c>
      <c r="H249">
        <v>1</v>
      </c>
      <c r="I249">
        <v>64</v>
      </c>
      <c r="J249">
        <v>60</v>
      </c>
      <c r="K249" s="114">
        <v>0</v>
      </c>
      <c r="L249" s="2">
        <f t="shared" si="40"/>
        <v>13.917367282500001</v>
      </c>
      <c r="M249" s="2">
        <f t="shared" ca="1" si="32"/>
        <v>839.96654227999943</v>
      </c>
      <c r="N249" s="2">
        <f t="shared" ca="1" si="34"/>
        <v>503.97992536799961</v>
      </c>
      <c r="O249" s="2">
        <f t="shared" ca="1" si="33"/>
        <v>1343.946467647999</v>
      </c>
      <c r="P249" s="2">
        <f t="shared" ca="1" si="35"/>
        <v>839.96654227999943</v>
      </c>
      <c r="Q249" s="2">
        <f t="shared" ca="1" si="36"/>
        <v>503.97992536799961</v>
      </c>
      <c r="R249" s="2">
        <f t="shared" ca="1" si="37"/>
        <v>1343.946467647999</v>
      </c>
      <c r="S249" s="2">
        <f t="shared" si="38"/>
        <v>0</v>
      </c>
      <c r="T249" s="2">
        <f t="shared" ca="1" si="39"/>
        <v>13.124477223124991</v>
      </c>
      <c r="U249" s="22">
        <v>749.83580000000063</v>
      </c>
      <c r="V249" s="22">
        <v>449.90148000000039</v>
      </c>
    </row>
    <row r="250" spans="6:22" customFormat="1">
      <c r="F250" s="1">
        <v>244</v>
      </c>
      <c r="G250">
        <v>64</v>
      </c>
      <c r="H250">
        <v>1</v>
      </c>
      <c r="I250">
        <v>64</v>
      </c>
      <c r="J250">
        <v>80</v>
      </c>
      <c r="K250" s="114">
        <v>0</v>
      </c>
      <c r="L250" s="2">
        <f t="shared" si="40"/>
        <v>13.917367282500001</v>
      </c>
      <c r="M250" s="2">
        <f t="shared" ca="1" si="32"/>
        <v>839.96654227999943</v>
      </c>
      <c r="N250" s="2">
        <f t="shared" ca="1" si="34"/>
        <v>671.97323382399964</v>
      </c>
      <c r="O250" s="2">
        <f t="shared" ca="1" si="33"/>
        <v>1511.9397761039991</v>
      </c>
      <c r="P250" s="2">
        <f t="shared" ca="1" si="35"/>
        <v>839.96654227999943</v>
      </c>
      <c r="Q250" s="2">
        <f t="shared" ca="1" si="36"/>
        <v>671.97323382399964</v>
      </c>
      <c r="R250" s="2">
        <f t="shared" ca="1" si="37"/>
        <v>1511.9397761039991</v>
      </c>
      <c r="S250" s="2">
        <f t="shared" si="38"/>
        <v>0</v>
      </c>
      <c r="T250" s="2">
        <f t="shared" ca="1" si="39"/>
        <v>13.124477223124991</v>
      </c>
      <c r="U250" s="22">
        <v>749.83580000000063</v>
      </c>
      <c r="V250" s="22">
        <v>599.86864000000048</v>
      </c>
    </row>
    <row r="251" spans="6:22" customFormat="1">
      <c r="F251" s="1">
        <v>245</v>
      </c>
      <c r="G251">
        <v>64</v>
      </c>
      <c r="H251">
        <v>27</v>
      </c>
      <c r="I251">
        <v>1728</v>
      </c>
      <c r="J251">
        <v>100</v>
      </c>
      <c r="K251" s="114">
        <v>0</v>
      </c>
      <c r="L251" s="2">
        <f t="shared" si="40"/>
        <v>13.917367282500001</v>
      </c>
      <c r="M251" s="2">
        <f t="shared" ca="1" si="32"/>
        <v>839.96654227999943</v>
      </c>
      <c r="N251" s="2">
        <f t="shared" ca="1" si="34"/>
        <v>839.96654227999943</v>
      </c>
      <c r="O251" s="2">
        <f t="shared" ca="1" si="33"/>
        <v>1679.9330845599989</v>
      </c>
      <c r="P251" s="2">
        <f t="shared" ca="1" si="35"/>
        <v>22679.096641559983</v>
      </c>
      <c r="Q251" s="2">
        <f t="shared" ca="1" si="36"/>
        <v>22679.096641559983</v>
      </c>
      <c r="R251" s="2">
        <f t="shared" ca="1" si="37"/>
        <v>45358.193283119967</v>
      </c>
      <c r="S251" s="2">
        <f t="shared" si="38"/>
        <v>0</v>
      </c>
      <c r="T251" s="2">
        <f t="shared" ca="1" si="39"/>
        <v>13.124477223124991</v>
      </c>
      <c r="U251" s="22">
        <v>749.83580000000063</v>
      </c>
      <c r="V251" s="22">
        <v>749.83580000000063</v>
      </c>
    </row>
    <row r="252" spans="6:22" customFormat="1">
      <c r="F252" s="1">
        <v>246</v>
      </c>
      <c r="G252">
        <v>65</v>
      </c>
      <c r="H252">
        <v>2</v>
      </c>
      <c r="I252">
        <v>130</v>
      </c>
      <c r="J252">
        <v>0</v>
      </c>
      <c r="K252" s="114">
        <v>0</v>
      </c>
      <c r="L252" s="2">
        <f t="shared" si="40"/>
        <v>13.917367282500001</v>
      </c>
      <c r="M252" s="2">
        <f t="shared" ca="1" si="32"/>
        <v>853.88390956249941</v>
      </c>
      <c r="N252" s="2">
        <f t="shared" ca="1" si="34"/>
        <v>0</v>
      </c>
      <c r="O252" s="2">
        <f t="shared" ca="1" si="33"/>
        <v>853.88390956249941</v>
      </c>
      <c r="P252" s="2">
        <f t="shared" ca="1" si="35"/>
        <v>1707.7678191249988</v>
      </c>
      <c r="Q252" s="2">
        <f t="shared" ca="1" si="36"/>
        <v>0</v>
      </c>
      <c r="R252" s="2">
        <f t="shared" ca="1" si="37"/>
        <v>1707.7678191249988</v>
      </c>
      <c r="S252" s="2">
        <f t="shared" si="38"/>
        <v>0</v>
      </c>
      <c r="T252" s="2">
        <f t="shared" ca="1" si="39"/>
        <v>13.136675531730759</v>
      </c>
      <c r="U252" s="22">
        <v>762.32350000000065</v>
      </c>
      <c r="V252" s="22">
        <v>0</v>
      </c>
    </row>
    <row r="253" spans="6:22" customFormat="1">
      <c r="F253" s="1">
        <v>247</v>
      </c>
      <c r="G253">
        <v>65</v>
      </c>
      <c r="H253">
        <v>25</v>
      </c>
      <c r="I253">
        <v>1625</v>
      </c>
      <c r="J253">
        <v>100</v>
      </c>
      <c r="K253" s="114">
        <v>0</v>
      </c>
      <c r="L253" s="2">
        <f t="shared" si="40"/>
        <v>13.917367282500001</v>
      </c>
      <c r="M253" s="2">
        <f t="shared" ca="1" si="32"/>
        <v>853.88390956249941</v>
      </c>
      <c r="N253" s="2">
        <f t="shared" ca="1" si="34"/>
        <v>853.88390956249941</v>
      </c>
      <c r="O253" s="2">
        <f t="shared" ca="1" si="33"/>
        <v>1707.7678191249988</v>
      </c>
      <c r="P253" s="2">
        <f t="shared" ca="1" si="35"/>
        <v>21347.097739062487</v>
      </c>
      <c r="Q253" s="2">
        <f t="shared" ca="1" si="36"/>
        <v>21347.097739062487</v>
      </c>
      <c r="R253" s="2">
        <f t="shared" ca="1" si="37"/>
        <v>42694.195478124973</v>
      </c>
      <c r="S253" s="2">
        <f t="shared" si="38"/>
        <v>0</v>
      </c>
      <c r="T253" s="2">
        <f t="shared" ca="1" si="39"/>
        <v>13.136675531730759</v>
      </c>
      <c r="U253" s="22">
        <v>762.32350000000065</v>
      </c>
      <c r="V253" s="22">
        <v>762.32350000000065</v>
      </c>
    </row>
    <row r="254" spans="6:22" customFormat="1">
      <c r="F254" s="1">
        <v>248</v>
      </c>
      <c r="G254">
        <v>66</v>
      </c>
      <c r="H254">
        <v>5</v>
      </c>
      <c r="I254">
        <v>330</v>
      </c>
      <c r="J254">
        <v>0</v>
      </c>
      <c r="K254" s="114">
        <v>0</v>
      </c>
      <c r="L254" s="2">
        <f t="shared" si="40"/>
        <v>13.917367282500001</v>
      </c>
      <c r="M254" s="2">
        <f t="shared" ca="1" si="32"/>
        <v>867.80127684499939</v>
      </c>
      <c r="N254" s="2">
        <f t="shared" ca="1" si="34"/>
        <v>0</v>
      </c>
      <c r="O254" s="2">
        <f t="shared" ca="1" si="33"/>
        <v>867.80127684499939</v>
      </c>
      <c r="P254" s="2">
        <f t="shared" ca="1" si="35"/>
        <v>4339.0063842249965</v>
      </c>
      <c r="Q254" s="2">
        <f t="shared" ca="1" si="36"/>
        <v>0</v>
      </c>
      <c r="R254" s="2">
        <f t="shared" ca="1" si="37"/>
        <v>4339.0063842249965</v>
      </c>
      <c r="S254" s="2">
        <f t="shared" si="38"/>
        <v>0</v>
      </c>
      <c r="T254" s="2">
        <f t="shared" ca="1" si="39"/>
        <v>13.148504194621204</v>
      </c>
      <c r="U254" s="22">
        <v>774.81120000000067</v>
      </c>
      <c r="V254" s="22">
        <v>0</v>
      </c>
    </row>
    <row r="255" spans="6:22" customFormat="1">
      <c r="F255" s="1">
        <v>249</v>
      </c>
      <c r="G255">
        <v>66</v>
      </c>
      <c r="H255">
        <v>1</v>
      </c>
      <c r="I255">
        <v>66</v>
      </c>
      <c r="J255">
        <v>60</v>
      </c>
      <c r="K255" s="114">
        <v>0</v>
      </c>
      <c r="L255" s="2">
        <f t="shared" si="40"/>
        <v>13.917367282500001</v>
      </c>
      <c r="M255" s="2">
        <f t="shared" ca="1" si="32"/>
        <v>867.80127684499939</v>
      </c>
      <c r="N255" s="2">
        <f t="shared" ca="1" si="34"/>
        <v>520.68076610699961</v>
      </c>
      <c r="O255" s="2">
        <f t="shared" ca="1" si="33"/>
        <v>1388.4820429519991</v>
      </c>
      <c r="P255" s="2">
        <f t="shared" ca="1" si="35"/>
        <v>867.80127684499939</v>
      </c>
      <c r="Q255" s="2">
        <f t="shared" ca="1" si="36"/>
        <v>520.68076610699961</v>
      </c>
      <c r="R255" s="2">
        <f t="shared" ca="1" si="37"/>
        <v>1388.4820429519991</v>
      </c>
      <c r="S255" s="2">
        <f t="shared" si="38"/>
        <v>0</v>
      </c>
      <c r="T255" s="2">
        <f t="shared" ca="1" si="39"/>
        <v>13.148504194621204</v>
      </c>
      <c r="U255" s="22">
        <v>774.81120000000067</v>
      </c>
      <c r="V255" s="22">
        <v>464.88672000000037</v>
      </c>
    </row>
    <row r="256" spans="6:22" customFormat="1">
      <c r="F256" s="1">
        <v>250</v>
      </c>
      <c r="G256">
        <v>66</v>
      </c>
      <c r="H256">
        <v>24</v>
      </c>
      <c r="I256">
        <v>1584</v>
      </c>
      <c r="J256">
        <v>100</v>
      </c>
      <c r="K256" s="114">
        <v>0</v>
      </c>
      <c r="L256" s="2">
        <f t="shared" si="40"/>
        <v>13.917367282500001</v>
      </c>
      <c r="M256" s="2">
        <f t="shared" ca="1" si="32"/>
        <v>867.80127684499939</v>
      </c>
      <c r="N256" s="2">
        <f t="shared" ca="1" si="34"/>
        <v>867.80127684499939</v>
      </c>
      <c r="O256" s="2">
        <f t="shared" ca="1" si="33"/>
        <v>1735.6025536899988</v>
      </c>
      <c r="P256" s="2">
        <f t="shared" ca="1" si="35"/>
        <v>20827.230644279985</v>
      </c>
      <c r="Q256" s="2">
        <f t="shared" ca="1" si="36"/>
        <v>20827.230644279985</v>
      </c>
      <c r="R256" s="2">
        <f t="shared" ca="1" si="37"/>
        <v>41654.461288559971</v>
      </c>
      <c r="S256" s="2">
        <f t="shared" si="38"/>
        <v>0</v>
      </c>
      <c r="T256" s="2">
        <f t="shared" ca="1" si="39"/>
        <v>13.148504194621204</v>
      </c>
      <c r="U256" s="22">
        <v>774.81120000000067</v>
      </c>
      <c r="V256" s="22">
        <v>774.81120000000067</v>
      </c>
    </row>
    <row r="257" spans="6:22" customFormat="1">
      <c r="F257" s="1">
        <v>251</v>
      </c>
      <c r="G257">
        <v>67</v>
      </c>
      <c r="H257">
        <v>3</v>
      </c>
      <c r="I257">
        <v>201</v>
      </c>
      <c r="J257">
        <v>0</v>
      </c>
      <c r="K257" s="114">
        <v>0</v>
      </c>
      <c r="L257" s="2">
        <f t="shared" si="40"/>
        <v>13.917367282500001</v>
      </c>
      <c r="M257" s="2">
        <f t="shared" ca="1" si="32"/>
        <v>881.71864412749937</v>
      </c>
      <c r="N257" s="2">
        <f t="shared" ca="1" si="34"/>
        <v>0</v>
      </c>
      <c r="O257" s="2">
        <f t="shared" ca="1" si="33"/>
        <v>881.71864412749937</v>
      </c>
      <c r="P257" s="2">
        <f t="shared" ca="1" si="35"/>
        <v>2645.1559323824981</v>
      </c>
      <c r="Q257" s="2">
        <f t="shared" ca="1" si="36"/>
        <v>0</v>
      </c>
      <c r="R257" s="2">
        <f t="shared" ca="1" si="37"/>
        <v>2645.1559323824981</v>
      </c>
      <c r="S257" s="2">
        <f t="shared" si="38"/>
        <v>0</v>
      </c>
      <c r="T257" s="2">
        <f t="shared" ca="1" si="39"/>
        <v>13.159979763097006</v>
      </c>
      <c r="U257" s="22">
        <v>787.29890000000069</v>
      </c>
      <c r="V257" s="22">
        <v>0</v>
      </c>
    </row>
    <row r="258" spans="6:22" customFormat="1">
      <c r="F258" s="1">
        <v>252</v>
      </c>
      <c r="G258">
        <v>67</v>
      </c>
      <c r="H258">
        <v>37</v>
      </c>
      <c r="I258">
        <v>2479</v>
      </c>
      <c r="J258">
        <v>100</v>
      </c>
      <c r="K258" s="114">
        <v>0</v>
      </c>
      <c r="L258" s="2">
        <f t="shared" si="40"/>
        <v>13.917367282500001</v>
      </c>
      <c r="M258" s="2">
        <f t="shared" ca="1" si="32"/>
        <v>881.71864412749937</v>
      </c>
      <c r="N258" s="2">
        <f t="shared" ca="1" si="34"/>
        <v>881.71864412749937</v>
      </c>
      <c r="O258" s="2">
        <f t="shared" ca="1" si="33"/>
        <v>1763.4372882549987</v>
      </c>
      <c r="P258" s="2">
        <f t="shared" ca="1" si="35"/>
        <v>32623.589832717476</v>
      </c>
      <c r="Q258" s="2">
        <f t="shared" ca="1" si="36"/>
        <v>32623.589832717476</v>
      </c>
      <c r="R258" s="2">
        <f t="shared" ca="1" si="37"/>
        <v>65247.179665434953</v>
      </c>
      <c r="S258" s="2">
        <f t="shared" si="38"/>
        <v>0</v>
      </c>
      <c r="T258" s="2">
        <f t="shared" ca="1" si="39"/>
        <v>13.159979763097006</v>
      </c>
      <c r="U258" s="22">
        <v>787.29890000000069</v>
      </c>
      <c r="V258" s="22">
        <v>787.29890000000069</v>
      </c>
    </row>
    <row r="259" spans="6:22" customFormat="1">
      <c r="F259" s="1">
        <v>253</v>
      </c>
      <c r="G259">
        <v>68</v>
      </c>
      <c r="H259">
        <v>4</v>
      </c>
      <c r="I259">
        <v>272</v>
      </c>
      <c r="J259">
        <v>0</v>
      </c>
      <c r="K259" s="114">
        <v>0</v>
      </c>
      <c r="L259" s="2">
        <f t="shared" si="40"/>
        <v>13.917367282500001</v>
      </c>
      <c r="M259" s="2">
        <f t="shared" ca="1" si="32"/>
        <v>895.63601140999936</v>
      </c>
      <c r="N259" s="2">
        <f t="shared" ca="1" si="34"/>
        <v>0</v>
      </c>
      <c r="O259" s="2">
        <f t="shared" ca="1" si="33"/>
        <v>895.63601140999936</v>
      </c>
      <c r="P259" s="2">
        <f t="shared" ca="1" si="35"/>
        <v>3582.5440456399974</v>
      </c>
      <c r="Q259" s="2">
        <f t="shared" ca="1" si="36"/>
        <v>0</v>
      </c>
      <c r="R259" s="2">
        <f t="shared" ca="1" si="37"/>
        <v>3582.5440456399974</v>
      </c>
      <c r="S259" s="2">
        <f t="shared" si="38"/>
        <v>0</v>
      </c>
      <c r="T259" s="2">
        <f t="shared" ca="1" si="39"/>
        <v>13.171117814852932</v>
      </c>
      <c r="U259" s="22">
        <v>799.7866000000007</v>
      </c>
      <c r="V259" s="22">
        <v>0</v>
      </c>
    </row>
    <row r="260" spans="6:22" customFormat="1">
      <c r="F260" s="1">
        <v>254</v>
      </c>
      <c r="G260">
        <v>68</v>
      </c>
      <c r="H260">
        <v>1</v>
      </c>
      <c r="I260">
        <v>68</v>
      </c>
      <c r="J260">
        <v>60</v>
      </c>
      <c r="K260" s="114">
        <v>0</v>
      </c>
      <c r="L260" s="2">
        <f t="shared" si="40"/>
        <v>13.917367282500001</v>
      </c>
      <c r="M260" s="2">
        <f t="shared" ca="1" si="32"/>
        <v>895.63601140999936</v>
      </c>
      <c r="N260" s="2">
        <f t="shared" ca="1" si="34"/>
        <v>537.38160684599961</v>
      </c>
      <c r="O260" s="2">
        <f t="shared" ca="1" si="33"/>
        <v>1433.017618255999</v>
      </c>
      <c r="P260" s="2">
        <f t="shared" ca="1" si="35"/>
        <v>895.63601140999936</v>
      </c>
      <c r="Q260" s="2">
        <f t="shared" ca="1" si="36"/>
        <v>537.38160684599961</v>
      </c>
      <c r="R260" s="2">
        <f t="shared" ca="1" si="37"/>
        <v>1433.017618255999</v>
      </c>
      <c r="S260" s="2">
        <f t="shared" si="38"/>
        <v>0</v>
      </c>
      <c r="T260" s="2">
        <f t="shared" ca="1" si="39"/>
        <v>13.171117814852932</v>
      </c>
      <c r="U260" s="22">
        <v>799.7866000000007</v>
      </c>
      <c r="V260" s="22">
        <v>479.8719600000004</v>
      </c>
    </row>
    <row r="261" spans="6:22" customFormat="1">
      <c r="F261" s="1">
        <v>255</v>
      </c>
      <c r="G261">
        <v>68</v>
      </c>
      <c r="H261">
        <v>32</v>
      </c>
      <c r="I261">
        <v>2176</v>
      </c>
      <c r="J261">
        <v>100</v>
      </c>
      <c r="K261" s="114">
        <v>0</v>
      </c>
      <c r="L261" s="2">
        <f t="shared" si="40"/>
        <v>13.917367282500001</v>
      </c>
      <c r="M261" s="2">
        <f t="shared" ca="1" si="32"/>
        <v>895.63601140999936</v>
      </c>
      <c r="N261" s="2">
        <f t="shared" ca="1" si="34"/>
        <v>895.63601140999936</v>
      </c>
      <c r="O261" s="2">
        <f t="shared" ca="1" si="33"/>
        <v>1791.2720228199987</v>
      </c>
      <c r="P261" s="2">
        <f t="shared" ca="1" si="35"/>
        <v>28660.352365119979</v>
      </c>
      <c r="Q261" s="2">
        <f t="shared" ca="1" si="36"/>
        <v>28660.352365119979</v>
      </c>
      <c r="R261" s="2">
        <f t="shared" ca="1" si="37"/>
        <v>57320.704730239959</v>
      </c>
      <c r="S261" s="2">
        <f t="shared" si="38"/>
        <v>0</v>
      </c>
      <c r="T261" s="2">
        <f t="shared" ca="1" si="39"/>
        <v>13.171117814852932</v>
      </c>
      <c r="U261" s="22">
        <v>799.7866000000007</v>
      </c>
      <c r="V261" s="22">
        <v>799.7866000000007</v>
      </c>
    </row>
    <row r="262" spans="6:22" customFormat="1">
      <c r="F262" s="1">
        <v>256</v>
      </c>
      <c r="G262">
        <v>69</v>
      </c>
      <c r="H262">
        <v>3</v>
      </c>
      <c r="I262">
        <v>207</v>
      </c>
      <c r="J262">
        <v>0</v>
      </c>
      <c r="K262" s="114">
        <v>0</v>
      </c>
      <c r="L262" s="2">
        <f t="shared" si="40"/>
        <v>13.917367282500001</v>
      </c>
      <c r="M262" s="2">
        <f t="shared" ref="M262:M325" ca="1" si="41">_xlfn.IFS(AND(G262&gt;=$B$6,G262&lt;$B$7),K262+G262*L262,         AND(G262&gt;=$B$7,G262&lt;$B$8),INDEX($M$7:$M$998,F262-1,1)+(G262-INDEX($G$7:$G$998,F262-1,1))*L262,     AND(G262&gt;=$B$8,G262&lt;F262),INDEX($M$7:$M$998,F262-1,1)+(G262-INDEX($G$7:$G$998,F262-1,1))*L262,   AND(G262&gt;=F262,G262&lt;$B$10),INDEX($M$7:$M$998,F262-1,1)+(G262-INDEX($G$7:$G$998,F262-1,1))*L262,      AND(G262&gt;=$B$10,G262&lt;$B$11),INDEX($M$7:$M$998,$B$10-1,1)+(G262-INDEX($G$7:$G$998,$B$10-1,1))*L262,    AND(G262&gt;=$B$11,G262&lt;$B$12),INDEX($M$7:$M$998,$B$11-1,1)+(G262-INDEX($G$7:$G$998,$B$11-1,1))*L262,          AND(G262&gt;=$B$12,G262&lt;$B$13),INDEX($M$7:$M$998,$B$12-1,1)+(G262-INDEX($G$7:$G$998,$B$12-1,1))*L262,    AND(G262&gt;=$B$12,G262&lt;$B$13),INDEX($M$7:$M$998,$B$12-1,1)+(G262-INDEX($G$7:$G$998,$B$12-1,1))*L262                )</f>
        <v>909.55337869249934</v>
      </c>
      <c r="N262" s="2">
        <f t="shared" ca="1" si="34"/>
        <v>0</v>
      </c>
      <c r="O262" s="2">
        <f t="shared" ref="O262:O325" ca="1" si="42">M262+N262</f>
        <v>909.55337869249934</v>
      </c>
      <c r="P262" s="2">
        <f t="shared" ca="1" si="35"/>
        <v>2728.660136077498</v>
      </c>
      <c r="Q262" s="2">
        <f t="shared" ca="1" si="36"/>
        <v>0</v>
      </c>
      <c r="R262" s="2">
        <f t="shared" ca="1" si="37"/>
        <v>2728.660136077498</v>
      </c>
      <c r="S262" s="2">
        <f t="shared" si="38"/>
        <v>0</v>
      </c>
      <c r="T262" s="2">
        <f t="shared" ca="1" si="39"/>
        <v>13.181933024528975</v>
      </c>
      <c r="U262" s="22">
        <v>812.27430000000072</v>
      </c>
      <c r="V262" s="22">
        <v>0</v>
      </c>
    </row>
    <row r="263" spans="6:22" customFormat="1">
      <c r="F263" s="1">
        <v>257</v>
      </c>
      <c r="G263">
        <v>69</v>
      </c>
      <c r="H263">
        <v>1</v>
      </c>
      <c r="I263">
        <v>69</v>
      </c>
      <c r="J263">
        <v>50</v>
      </c>
      <c r="K263" s="114">
        <v>0</v>
      </c>
      <c r="L263" s="2">
        <f t="shared" si="40"/>
        <v>13.917367282500001</v>
      </c>
      <c r="M263" s="2">
        <f t="shared" ca="1" si="41"/>
        <v>909.55337869249934</v>
      </c>
      <c r="N263" s="2">
        <f t="shared" ref="N263:N326" ca="1" si="43">M263*(J263/100)</f>
        <v>454.77668934624967</v>
      </c>
      <c r="O263" s="2">
        <f t="shared" ca="1" si="42"/>
        <v>1364.330068038749</v>
      </c>
      <c r="P263" s="2">
        <f t="shared" ref="P263:P326" ca="1" si="44">H263*M263</f>
        <v>909.55337869249934</v>
      </c>
      <c r="Q263" s="2">
        <f t="shared" ref="Q263:Q326" ca="1" si="45">H263*N263</f>
        <v>454.77668934624967</v>
      </c>
      <c r="R263" s="2">
        <f t="shared" ref="R263:R326" ca="1" si="46">H263*O263</f>
        <v>1364.330068038749</v>
      </c>
      <c r="S263" s="2">
        <f t="shared" ref="S263:S326" si="47">IFERROR((K263*H263),"-")</f>
        <v>0</v>
      </c>
      <c r="T263" s="2">
        <f t="shared" ca="1" si="39"/>
        <v>13.181933024528975</v>
      </c>
      <c r="U263" s="22">
        <v>812.27430000000072</v>
      </c>
      <c r="V263" s="22">
        <v>406.13715000000036</v>
      </c>
    </row>
    <row r="264" spans="6:22" customFormat="1">
      <c r="F264" s="1">
        <v>258</v>
      </c>
      <c r="G264">
        <v>69</v>
      </c>
      <c r="H264">
        <v>33</v>
      </c>
      <c r="I264">
        <v>2277</v>
      </c>
      <c r="J264">
        <v>100</v>
      </c>
      <c r="K264" s="114">
        <v>0</v>
      </c>
      <c r="L264" s="2">
        <f t="shared" si="40"/>
        <v>13.917367282500001</v>
      </c>
      <c r="M264" s="2">
        <f t="shared" ca="1" si="41"/>
        <v>909.55337869249934</v>
      </c>
      <c r="N264" s="2">
        <f t="shared" ca="1" si="43"/>
        <v>909.55337869249934</v>
      </c>
      <c r="O264" s="2">
        <f t="shared" ca="1" si="42"/>
        <v>1819.1067573849987</v>
      </c>
      <c r="P264" s="2">
        <f t="shared" ca="1" si="44"/>
        <v>30015.261496852479</v>
      </c>
      <c r="Q264" s="2">
        <f t="shared" ca="1" si="45"/>
        <v>30015.261496852479</v>
      </c>
      <c r="R264" s="2">
        <f t="shared" ca="1" si="46"/>
        <v>60030.522993704959</v>
      </c>
      <c r="S264" s="2">
        <f t="shared" si="47"/>
        <v>0</v>
      </c>
      <c r="T264" s="2">
        <f t="shared" ca="1" si="39"/>
        <v>13.181933024528975</v>
      </c>
      <c r="U264" s="22">
        <v>812.27430000000072</v>
      </c>
      <c r="V264" s="22">
        <v>812.27430000000072</v>
      </c>
    </row>
    <row r="265" spans="6:22" customFormat="1">
      <c r="F265" s="1">
        <v>259</v>
      </c>
      <c r="G265">
        <v>70</v>
      </c>
      <c r="H265">
        <v>4</v>
      </c>
      <c r="I265">
        <v>280</v>
      </c>
      <c r="J265">
        <v>0</v>
      </c>
      <c r="K265" s="114">
        <v>0</v>
      </c>
      <c r="L265" s="2">
        <f t="shared" si="40"/>
        <v>13.917367282500001</v>
      </c>
      <c r="M265" s="2">
        <f t="shared" ca="1" si="41"/>
        <v>923.47074597499932</v>
      </c>
      <c r="N265" s="2">
        <f t="shared" ca="1" si="43"/>
        <v>0</v>
      </c>
      <c r="O265" s="2">
        <f t="shared" ca="1" si="42"/>
        <v>923.47074597499932</v>
      </c>
      <c r="P265" s="2">
        <f t="shared" ca="1" si="44"/>
        <v>3693.8829838999973</v>
      </c>
      <c r="Q265" s="2">
        <f t="shared" ca="1" si="45"/>
        <v>0</v>
      </c>
      <c r="R265" s="2">
        <f t="shared" ca="1" si="46"/>
        <v>3693.8829838999973</v>
      </c>
      <c r="S265" s="2">
        <f t="shared" si="47"/>
        <v>0</v>
      </c>
      <c r="T265" s="2">
        <f t="shared" ca="1" si="39"/>
        <v>13.192439228214276</v>
      </c>
      <c r="U265" s="22">
        <v>824.76200000000074</v>
      </c>
      <c r="V265" s="22">
        <v>0</v>
      </c>
    </row>
    <row r="266" spans="6:22" customFormat="1">
      <c r="F266" s="1">
        <v>260</v>
      </c>
      <c r="G266">
        <v>70</v>
      </c>
      <c r="H266">
        <v>3</v>
      </c>
      <c r="I266">
        <v>210</v>
      </c>
      <c r="J266">
        <v>80</v>
      </c>
      <c r="K266" s="114">
        <v>0</v>
      </c>
      <c r="L266" s="2">
        <f t="shared" si="40"/>
        <v>13.917367282500001</v>
      </c>
      <c r="M266" s="2">
        <f t="shared" ca="1" si="41"/>
        <v>923.47074597499932</v>
      </c>
      <c r="N266" s="2">
        <f t="shared" ca="1" si="43"/>
        <v>738.77659677999952</v>
      </c>
      <c r="O266" s="2">
        <f t="shared" ca="1" si="42"/>
        <v>1662.247342754999</v>
      </c>
      <c r="P266" s="2">
        <f t="shared" ca="1" si="44"/>
        <v>2770.412237924998</v>
      </c>
      <c r="Q266" s="2">
        <f t="shared" ca="1" si="45"/>
        <v>2216.3297903399985</v>
      </c>
      <c r="R266" s="2">
        <f t="shared" ca="1" si="46"/>
        <v>4986.7420282649964</v>
      </c>
      <c r="S266" s="2">
        <f t="shared" si="47"/>
        <v>0</v>
      </c>
      <c r="T266" s="2">
        <f t="shared" ca="1" si="39"/>
        <v>13.192439228214276</v>
      </c>
      <c r="U266" s="22">
        <v>824.76200000000074</v>
      </c>
      <c r="V266" s="22">
        <v>659.80960000000061</v>
      </c>
    </row>
    <row r="267" spans="6:22" customFormat="1">
      <c r="F267" s="1">
        <v>261</v>
      </c>
      <c r="G267">
        <v>70</v>
      </c>
      <c r="H267">
        <v>28</v>
      </c>
      <c r="I267">
        <v>1960</v>
      </c>
      <c r="J267">
        <v>100</v>
      </c>
      <c r="K267" s="114">
        <v>0</v>
      </c>
      <c r="L267" s="2">
        <f t="shared" si="40"/>
        <v>13.917367282500001</v>
      </c>
      <c r="M267" s="2">
        <f t="shared" ca="1" si="41"/>
        <v>923.47074597499932</v>
      </c>
      <c r="N267" s="2">
        <f t="shared" ca="1" si="43"/>
        <v>923.47074597499932</v>
      </c>
      <c r="O267" s="2">
        <f t="shared" ca="1" si="42"/>
        <v>1846.9414919499986</v>
      </c>
      <c r="P267" s="2">
        <f t="shared" ca="1" si="44"/>
        <v>25857.180887299983</v>
      </c>
      <c r="Q267" s="2">
        <f t="shared" ca="1" si="45"/>
        <v>25857.180887299983</v>
      </c>
      <c r="R267" s="2">
        <f t="shared" ca="1" si="46"/>
        <v>51714.361774599965</v>
      </c>
      <c r="S267" s="2">
        <f t="shared" si="47"/>
        <v>0</v>
      </c>
      <c r="T267" s="2">
        <f t="shared" ca="1" si="39"/>
        <v>13.192439228214276</v>
      </c>
      <c r="U267" s="22">
        <v>824.76200000000074</v>
      </c>
      <c r="V267" s="22">
        <v>824.76200000000074</v>
      </c>
    </row>
    <row r="268" spans="6:22" customFormat="1">
      <c r="F268" s="1">
        <v>262</v>
      </c>
      <c r="G268">
        <v>71</v>
      </c>
      <c r="H268">
        <v>2</v>
      </c>
      <c r="I268">
        <v>142</v>
      </c>
      <c r="J268">
        <v>0</v>
      </c>
      <c r="K268" s="114">
        <v>0</v>
      </c>
      <c r="L268" s="2">
        <f t="shared" si="40"/>
        <v>13.917367282500001</v>
      </c>
      <c r="M268" s="2">
        <f t="shared" ca="1" si="41"/>
        <v>937.3881132574993</v>
      </c>
      <c r="N268" s="2">
        <f t="shared" ca="1" si="43"/>
        <v>0</v>
      </c>
      <c r="O268" s="2">
        <f t="shared" ca="1" si="42"/>
        <v>937.3881132574993</v>
      </c>
      <c r="P268" s="2">
        <f t="shared" ca="1" si="44"/>
        <v>1874.7762265149986</v>
      </c>
      <c r="Q268" s="2">
        <f t="shared" ca="1" si="45"/>
        <v>0</v>
      </c>
      <c r="R268" s="2">
        <f t="shared" ca="1" si="46"/>
        <v>1874.7762265149986</v>
      </c>
      <c r="S268" s="2">
        <f t="shared" si="47"/>
        <v>0</v>
      </c>
      <c r="T268" s="2">
        <f t="shared" ref="T268:T331" ca="1" si="48">M268/G268</f>
        <v>13.202649482499989</v>
      </c>
      <c r="U268" s="22">
        <v>837.24970000000076</v>
      </c>
      <c r="V268" s="22">
        <v>0</v>
      </c>
    </row>
    <row r="269" spans="6:22" customFormat="1">
      <c r="F269" s="1">
        <v>263</v>
      </c>
      <c r="G269">
        <v>71</v>
      </c>
      <c r="H269">
        <v>1</v>
      </c>
      <c r="I269">
        <v>71</v>
      </c>
      <c r="J269">
        <v>80</v>
      </c>
      <c r="K269" s="114">
        <v>0</v>
      </c>
      <c r="L269" s="2">
        <f t="shared" ref="L269:L332" si="49">_xlfn.IFS(AND(G269&gt;=$B$6,G269&lt;$B$7),$D$6,AND(G269&gt;=$B$7,G269&lt;$B$8),$D$7,AND(G269&gt;=$B$8,G269&lt;$B$9),$D$8,AND(G269&gt;=$B$9,G269&lt;$B$10),$D$9,AND(G269&gt;=$B$10,G269&lt;$B$11),$D$10,AND(G269&gt;=$B$11,G269&lt;$B$12),$D$11,AND(G269&gt;=$B$12,G269&lt;$B$13),$D$12)</f>
        <v>13.917367282500001</v>
      </c>
      <c r="M269" s="2">
        <f t="shared" ca="1" si="41"/>
        <v>937.3881132574993</v>
      </c>
      <c r="N269" s="2">
        <f t="shared" ca="1" si="43"/>
        <v>749.91049060599948</v>
      </c>
      <c r="O269" s="2">
        <f t="shared" ca="1" si="42"/>
        <v>1687.2986038634988</v>
      </c>
      <c r="P269" s="2">
        <f t="shared" ca="1" si="44"/>
        <v>937.3881132574993</v>
      </c>
      <c r="Q269" s="2">
        <f t="shared" ca="1" si="45"/>
        <v>749.91049060599948</v>
      </c>
      <c r="R269" s="2">
        <f t="shared" ca="1" si="46"/>
        <v>1687.2986038634988</v>
      </c>
      <c r="S269" s="2">
        <f t="shared" si="47"/>
        <v>0</v>
      </c>
      <c r="T269" s="2">
        <f t="shared" ca="1" si="48"/>
        <v>13.202649482499989</v>
      </c>
      <c r="U269" s="22">
        <v>837.24970000000076</v>
      </c>
      <c r="V269" s="22">
        <v>669.79976000000067</v>
      </c>
    </row>
    <row r="270" spans="6:22" customFormat="1">
      <c r="F270" s="1">
        <v>264</v>
      </c>
      <c r="G270">
        <v>71</v>
      </c>
      <c r="H270">
        <v>24</v>
      </c>
      <c r="I270">
        <v>1704</v>
      </c>
      <c r="J270">
        <v>100</v>
      </c>
      <c r="K270" s="114">
        <v>0</v>
      </c>
      <c r="L270" s="2">
        <f t="shared" si="49"/>
        <v>13.917367282500001</v>
      </c>
      <c r="M270" s="2">
        <f t="shared" ca="1" si="41"/>
        <v>937.3881132574993</v>
      </c>
      <c r="N270" s="2">
        <f t="shared" ca="1" si="43"/>
        <v>937.3881132574993</v>
      </c>
      <c r="O270" s="2">
        <f t="shared" ca="1" si="42"/>
        <v>1874.7762265149986</v>
      </c>
      <c r="P270" s="2">
        <f t="shared" ca="1" si="44"/>
        <v>22497.314718179983</v>
      </c>
      <c r="Q270" s="2">
        <f t="shared" ca="1" si="45"/>
        <v>22497.314718179983</v>
      </c>
      <c r="R270" s="2">
        <f t="shared" ca="1" si="46"/>
        <v>44994.629436359966</v>
      </c>
      <c r="S270" s="2">
        <f t="shared" si="47"/>
        <v>0</v>
      </c>
      <c r="T270" s="2">
        <f t="shared" ca="1" si="48"/>
        <v>13.202649482499989</v>
      </c>
      <c r="U270" s="22">
        <v>837.24970000000076</v>
      </c>
      <c r="V270" s="22">
        <v>837.24970000000076</v>
      </c>
    </row>
    <row r="271" spans="6:22" customFormat="1">
      <c r="F271" s="1">
        <v>265</v>
      </c>
      <c r="G271">
        <v>72</v>
      </c>
      <c r="H271">
        <v>2</v>
      </c>
      <c r="I271">
        <v>144</v>
      </c>
      <c r="J271">
        <v>0</v>
      </c>
      <c r="K271" s="114">
        <v>0</v>
      </c>
      <c r="L271" s="2">
        <f t="shared" si="49"/>
        <v>13.917367282500001</v>
      </c>
      <c r="M271" s="2">
        <f t="shared" ca="1" si="41"/>
        <v>951.30548053999928</v>
      </c>
      <c r="N271" s="2">
        <f t="shared" ca="1" si="43"/>
        <v>0</v>
      </c>
      <c r="O271" s="2">
        <f t="shared" ca="1" si="42"/>
        <v>951.30548053999928</v>
      </c>
      <c r="P271" s="2">
        <f t="shared" ca="1" si="44"/>
        <v>1902.6109610799986</v>
      </c>
      <c r="Q271" s="2">
        <f t="shared" ca="1" si="45"/>
        <v>0</v>
      </c>
      <c r="R271" s="2">
        <f t="shared" ca="1" si="46"/>
        <v>1902.6109610799986</v>
      </c>
      <c r="S271" s="2">
        <f t="shared" si="47"/>
        <v>0</v>
      </c>
      <c r="T271" s="2">
        <f t="shared" ca="1" si="48"/>
        <v>13.212576118611102</v>
      </c>
      <c r="U271" s="22">
        <v>849.73740000000078</v>
      </c>
      <c r="V271" s="22">
        <v>0</v>
      </c>
    </row>
    <row r="272" spans="6:22" customFormat="1">
      <c r="F272" s="1">
        <v>266</v>
      </c>
      <c r="G272">
        <v>72</v>
      </c>
      <c r="H272">
        <v>1</v>
      </c>
      <c r="I272">
        <v>72</v>
      </c>
      <c r="J272">
        <v>60</v>
      </c>
      <c r="K272" s="114">
        <v>0</v>
      </c>
      <c r="L272" s="2">
        <f t="shared" si="49"/>
        <v>13.917367282500001</v>
      </c>
      <c r="M272" s="2">
        <f t="shared" ca="1" si="41"/>
        <v>951.30548053999928</v>
      </c>
      <c r="N272" s="2">
        <f t="shared" ca="1" si="43"/>
        <v>570.7832883239995</v>
      </c>
      <c r="O272" s="2">
        <f t="shared" ca="1" si="42"/>
        <v>1522.0887688639987</v>
      </c>
      <c r="P272" s="2">
        <f t="shared" ca="1" si="44"/>
        <v>951.30548053999928</v>
      </c>
      <c r="Q272" s="2">
        <f t="shared" ca="1" si="45"/>
        <v>570.7832883239995</v>
      </c>
      <c r="R272" s="2">
        <f t="shared" ca="1" si="46"/>
        <v>1522.0887688639987</v>
      </c>
      <c r="S272" s="2">
        <f t="shared" si="47"/>
        <v>0</v>
      </c>
      <c r="T272" s="2">
        <f t="shared" ca="1" si="48"/>
        <v>13.212576118611102</v>
      </c>
      <c r="U272" s="22">
        <v>849.73740000000078</v>
      </c>
      <c r="V272" s="22">
        <v>509.84244000000047</v>
      </c>
    </row>
    <row r="273" spans="6:22" customFormat="1">
      <c r="F273" s="1">
        <v>267</v>
      </c>
      <c r="G273">
        <v>72</v>
      </c>
      <c r="H273">
        <v>24</v>
      </c>
      <c r="I273">
        <v>1728</v>
      </c>
      <c r="J273">
        <v>100</v>
      </c>
      <c r="K273" s="114">
        <v>0</v>
      </c>
      <c r="L273" s="2">
        <f t="shared" si="49"/>
        <v>13.917367282500001</v>
      </c>
      <c r="M273" s="2">
        <f t="shared" ca="1" si="41"/>
        <v>951.30548053999928</v>
      </c>
      <c r="N273" s="2">
        <f t="shared" ca="1" si="43"/>
        <v>951.30548053999928</v>
      </c>
      <c r="O273" s="2">
        <f t="shared" ca="1" si="42"/>
        <v>1902.6109610799986</v>
      </c>
      <c r="P273" s="2">
        <f t="shared" ca="1" si="44"/>
        <v>22831.331532959983</v>
      </c>
      <c r="Q273" s="2">
        <f t="shared" ca="1" si="45"/>
        <v>22831.331532959983</v>
      </c>
      <c r="R273" s="2">
        <f t="shared" ca="1" si="46"/>
        <v>45662.663065919965</v>
      </c>
      <c r="S273" s="2">
        <f t="shared" si="47"/>
        <v>0</v>
      </c>
      <c r="T273" s="2">
        <f t="shared" ca="1" si="48"/>
        <v>13.212576118611102</v>
      </c>
      <c r="U273" s="22">
        <v>849.73740000000078</v>
      </c>
      <c r="V273" s="22">
        <v>849.73740000000078</v>
      </c>
    </row>
    <row r="274" spans="6:22" customFormat="1">
      <c r="F274" s="1">
        <v>268</v>
      </c>
      <c r="G274">
        <v>73</v>
      </c>
      <c r="H274">
        <v>4</v>
      </c>
      <c r="I274">
        <v>292</v>
      </c>
      <c r="J274">
        <v>0</v>
      </c>
      <c r="K274" s="114">
        <v>0</v>
      </c>
      <c r="L274" s="2">
        <f t="shared" si="49"/>
        <v>13.917367282500001</v>
      </c>
      <c r="M274" s="2">
        <f t="shared" ca="1" si="41"/>
        <v>965.22284782249926</v>
      </c>
      <c r="N274" s="2">
        <f t="shared" ca="1" si="43"/>
        <v>0</v>
      </c>
      <c r="O274" s="2">
        <f t="shared" ca="1" si="42"/>
        <v>965.22284782249926</v>
      </c>
      <c r="P274" s="2">
        <f t="shared" ca="1" si="44"/>
        <v>3860.891391289997</v>
      </c>
      <c r="Q274" s="2">
        <f t="shared" ca="1" si="45"/>
        <v>0</v>
      </c>
      <c r="R274" s="2">
        <f t="shared" ca="1" si="46"/>
        <v>3860.891391289997</v>
      </c>
      <c r="S274" s="2">
        <f t="shared" si="47"/>
        <v>0</v>
      </c>
      <c r="T274" s="2">
        <f t="shared" ca="1" si="48"/>
        <v>13.222230792089031</v>
      </c>
      <c r="U274" s="22">
        <v>862.22510000000079</v>
      </c>
      <c r="V274" s="22">
        <v>0</v>
      </c>
    </row>
    <row r="275" spans="6:22" customFormat="1">
      <c r="F275" s="1">
        <v>269</v>
      </c>
      <c r="G275">
        <v>73</v>
      </c>
      <c r="H275">
        <v>1</v>
      </c>
      <c r="I275">
        <v>73</v>
      </c>
      <c r="J275">
        <v>80</v>
      </c>
      <c r="K275" s="114">
        <v>0</v>
      </c>
      <c r="L275" s="2">
        <f t="shared" si="49"/>
        <v>13.917367282500001</v>
      </c>
      <c r="M275" s="2">
        <f t="shared" ca="1" si="41"/>
        <v>965.22284782249926</v>
      </c>
      <c r="N275" s="2">
        <f t="shared" ca="1" si="43"/>
        <v>772.17827825799941</v>
      </c>
      <c r="O275" s="2">
        <f t="shared" ca="1" si="42"/>
        <v>1737.4011260804987</v>
      </c>
      <c r="P275" s="2">
        <f t="shared" ca="1" si="44"/>
        <v>965.22284782249926</v>
      </c>
      <c r="Q275" s="2">
        <f t="shared" ca="1" si="45"/>
        <v>772.17827825799941</v>
      </c>
      <c r="R275" s="2">
        <f t="shared" ca="1" si="46"/>
        <v>1737.4011260804987</v>
      </c>
      <c r="S275" s="2">
        <f t="shared" si="47"/>
        <v>0</v>
      </c>
      <c r="T275" s="2">
        <f t="shared" ca="1" si="48"/>
        <v>13.222230792089031</v>
      </c>
      <c r="U275" s="22">
        <v>862.22510000000079</v>
      </c>
      <c r="V275" s="22">
        <v>689.78008000000068</v>
      </c>
    </row>
    <row r="276" spans="6:22" customFormat="1">
      <c r="F276" s="1">
        <v>270</v>
      </c>
      <c r="G276">
        <v>73</v>
      </c>
      <c r="H276">
        <v>22</v>
      </c>
      <c r="I276">
        <v>1606</v>
      </c>
      <c r="J276">
        <v>100</v>
      </c>
      <c r="K276" s="114">
        <v>0</v>
      </c>
      <c r="L276" s="2">
        <f t="shared" si="49"/>
        <v>13.917367282500001</v>
      </c>
      <c r="M276" s="2">
        <f t="shared" ca="1" si="41"/>
        <v>965.22284782249926</v>
      </c>
      <c r="N276" s="2">
        <f t="shared" ca="1" si="43"/>
        <v>965.22284782249926</v>
      </c>
      <c r="O276" s="2">
        <f t="shared" ca="1" si="42"/>
        <v>1930.4456956449985</v>
      </c>
      <c r="P276" s="2">
        <f t="shared" ca="1" si="44"/>
        <v>21234.902652094985</v>
      </c>
      <c r="Q276" s="2">
        <f t="shared" ca="1" si="45"/>
        <v>21234.902652094985</v>
      </c>
      <c r="R276" s="2">
        <f t="shared" ca="1" si="46"/>
        <v>42469.805304189969</v>
      </c>
      <c r="S276" s="2">
        <f t="shared" si="47"/>
        <v>0</v>
      </c>
      <c r="T276" s="2">
        <f t="shared" ca="1" si="48"/>
        <v>13.222230792089031</v>
      </c>
      <c r="U276" s="22">
        <v>862.22510000000079</v>
      </c>
      <c r="V276" s="22">
        <v>862.22510000000079</v>
      </c>
    </row>
    <row r="277" spans="6:22" customFormat="1">
      <c r="F277" s="1">
        <v>271</v>
      </c>
      <c r="G277">
        <v>74</v>
      </c>
      <c r="H277">
        <v>1</v>
      </c>
      <c r="I277">
        <v>74</v>
      </c>
      <c r="J277">
        <v>0</v>
      </c>
      <c r="K277" s="114">
        <v>0</v>
      </c>
      <c r="L277" s="2">
        <f t="shared" si="49"/>
        <v>13.917367282500001</v>
      </c>
      <c r="M277" s="2">
        <f t="shared" ca="1" si="41"/>
        <v>979.14021510499924</v>
      </c>
      <c r="N277" s="2">
        <f t="shared" ca="1" si="43"/>
        <v>0</v>
      </c>
      <c r="O277" s="2">
        <f t="shared" ca="1" si="42"/>
        <v>979.14021510499924</v>
      </c>
      <c r="P277" s="2">
        <f t="shared" ca="1" si="44"/>
        <v>979.14021510499924</v>
      </c>
      <c r="Q277" s="2">
        <f t="shared" ca="1" si="45"/>
        <v>0</v>
      </c>
      <c r="R277" s="2">
        <f t="shared" ca="1" si="46"/>
        <v>979.14021510499924</v>
      </c>
      <c r="S277" s="2">
        <f t="shared" si="47"/>
        <v>0</v>
      </c>
      <c r="T277" s="2">
        <f t="shared" ca="1" si="48"/>
        <v>13.231624528445936</v>
      </c>
      <c r="U277" s="22">
        <v>874.71280000000081</v>
      </c>
      <c r="V277" s="22">
        <v>0</v>
      </c>
    </row>
    <row r="278" spans="6:22" customFormat="1">
      <c r="F278" s="1">
        <v>272</v>
      </c>
      <c r="G278">
        <v>74</v>
      </c>
      <c r="H278">
        <v>1</v>
      </c>
      <c r="I278">
        <v>74</v>
      </c>
      <c r="J278">
        <v>60</v>
      </c>
      <c r="K278" s="114">
        <v>0</v>
      </c>
      <c r="L278" s="2">
        <f t="shared" si="49"/>
        <v>13.917367282500001</v>
      </c>
      <c r="M278" s="2">
        <f t="shared" ca="1" si="41"/>
        <v>979.14021510499924</v>
      </c>
      <c r="N278" s="2">
        <f t="shared" ca="1" si="43"/>
        <v>587.4841290629995</v>
      </c>
      <c r="O278" s="2">
        <f t="shared" ca="1" si="42"/>
        <v>1566.6243441679987</v>
      </c>
      <c r="P278" s="2">
        <f t="shared" ca="1" si="44"/>
        <v>979.14021510499924</v>
      </c>
      <c r="Q278" s="2">
        <f t="shared" ca="1" si="45"/>
        <v>587.4841290629995</v>
      </c>
      <c r="R278" s="2">
        <f t="shared" ca="1" si="46"/>
        <v>1566.6243441679987</v>
      </c>
      <c r="S278" s="2">
        <f t="shared" si="47"/>
        <v>0</v>
      </c>
      <c r="T278" s="2">
        <f t="shared" ca="1" si="48"/>
        <v>13.231624528445936</v>
      </c>
      <c r="U278" s="22">
        <v>874.71280000000081</v>
      </c>
      <c r="V278" s="22">
        <v>524.82768000000044</v>
      </c>
    </row>
    <row r="279" spans="6:22" customFormat="1">
      <c r="F279" s="1">
        <v>273</v>
      </c>
      <c r="G279">
        <v>74</v>
      </c>
      <c r="H279">
        <v>23</v>
      </c>
      <c r="I279">
        <v>1702</v>
      </c>
      <c r="J279">
        <v>100</v>
      </c>
      <c r="K279" s="114">
        <v>0</v>
      </c>
      <c r="L279" s="2">
        <f t="shared" si="49"/>
        <v>13.917367282500001</v>
      </c>
      <c r="M279" s="2">
        <f t="shared" ca="1" si="41"/>
        <v>979.14021510499924</v>
      </c>
      <c r="N279" s="2">
        <f t="shared" ca="1" si="43"/>
        <v>979.14021510499924</v>
      </c>
      <c r="O279" s="2">
        <f t="shared" ca="1" si="42"/>
        <v>1958.2804302099985</v>
      </c>
      <c r="P279" s="2">
        <f t="shared" ca="1" si="44"/>
        <v>22520.224947414983</v>
      </c>
      <c r="Q279" s="2">
        <f t="shared" ca="1" si="45"/>
        <v>22520.224947414983</v>
      </c>
      <c r="R279" s="2">
        <f t="shared" ca="1" si="46"/>
        <v>45040.449894829966</v>
      </c>
      <c r="S279" s="2">
        <f t="shared" si="47"/>
        <v>0</v>
      </c>
      <c r="T279" s="2">
        <f t="shared" ca="1" si="48"/>
        <v>13.231624528445936</v>
      </c>
      <c r="U279" s="22">
        <v>874.71280000000081</v>
      </c>
      <c r="V279" s="22">
        <v>874.71280000000081</v>
      </c>
    </row>
    <row r="280" spans="6:22" customFormat="1">
      <c r="F280" s="1">
        <v>274</v>
      </c>
      <c r="G280">
        <v>75</v>
      </c>
      <c r="H280">
        <v>2</v>
      </c>
      <c r="I280">
        <v>150</v>
      </c>
      <c r="J280">
        <v>0</v>
      </c>
      <c r="K280" s="114">
        <v>0</v>
      </c>
      <c r="L280" s="2">
        <f t="shared" si="49"/>
        <v>13.917367282500001</v>
      </c>
      <c r="M280" s="2">
        <f t="shared" ca="1" si="41"/>
        <v>993.05758238749922</v>
      </c>
      <c r="N280" s="2">
        <f t="shared" ca="1" si="43"/>
        <v>0</v>
      </c>
      <c r="O280" s="2">
        <f t="shared" ca="1" si="42"/>
        <v>993.05758238749922</v>
      </c>
      <c r="P280" s="2">
        <f t="shared" ca="1" si="44"/>
        <v>1986.1151647749984</v>
      </c>
      <c r="Q280" s="2">
        <f t="shared" ca="1" si="45"/>
        <v>0</v>
      </c>
      <c r="R280" s="2">
        <f t="shared" ca="1" si="46"/>
        <v>1986.1151647749984</v>
      </c>
      <c r="S280" s="2">
        <f t="shared" si="47"/>
        <v>0</v>
      </c>
      <c r="T280" s="2">
        <f t="shared" ca="1" si="48"/>
        <v>13.240767765166657</v>
      </c>
      <c r="U280" s="22">
        <v>887.20050000000083</v>
      </c>
      <c r="V280" s="22">
        <v>0</v>
      </c>
    </row>
    <row r="281" spans="6:22" customFormat="1">
      <c r="F281" s="1">
        <v>275</v>
      </c>
      <c r="G281">
        <v>75</v>
      </c>
      <c r="H281">
        <v>33</v>
      </c>
      <c r="I281">
        <v>2475</v>
      </c>
      <c r="J281">
        <v>100</v>
      </c>
      <c r="K281" s="114">
        <v>0</v>
      </c>
      <c r="L281" s="2">
        <f t="shared" si="49"/>
        <v>13.917367282500001</v>
      </c>
      <c r="M281" s="2">
        <f t="shared" ca="1" si="41"/>
        <v>993.05758238749922</v>
      </c>
      <c r="N281" s="2">
        <f t="shared" ca="1" si="43"/>
        <v>993.05758238749922</v>
      </c>
      <c r="O281" s="2">
        <f t="shared" ca="1" si="42"/>
        <v>1986.1151647749984</v>
      </c>
      <c r="P281" s="2">
        <f t="shared" ca="1" si="44"/>
        <v>32770.900218787472</v>
      </c>
      <c r="Q281" s="2">
        <f t="shared" ca="1" si="45"/>
        <v>32770.900218787472</v>
      </c>
      <c r="R281" s="2">
        <f t="shared" ca="1" si="46"/>
        <v>65541.800437574944</v>
      </c>
      <c r="S281" s="2">
        <f t="shared" si="47"/>
        <v>0</v>
      </c>
      <c r="T281" s="2">
        <f t="shared" ca="1" si="48"/>
        <v>13.240767765166657</v>
      </c>
      <c r="U281" s="22">
        <v>887.20050000000083</v>
      </c>
      <c r="V281" s="22">
        <v>887.20050000000083</v>
      </c>
    </row>
    <row r="282" spans="6:22" customFormat="1">
      <c r="F282" s="1">
        <v>276</v>
      </c>
      <c r="G282">
        <v>76</v>
      </c>
      <c r="H282">
        <v>4</v>
      </c>
      <c r="I282">
        <v>304</v>
      </c>
      <c r="J282">
        <v>0</v>
      </c>
      <c r="K282" s="114">
        <v>0</v>
      </c>
      <c r="L282" s="2">
        <f t="shared" si="49"/>
        <v>13.917367282500001</v>
      </c>
      <c r="M282" s="2">
        <f t="shared" ca="1" si="41"/>
        <v>1006.9749496699992</v>
      </c>
      <c r="N282" s="2">
        <f t="shared" ca="1" si="43"/>
        <v>0</v>
      </c>
      <c r="O282" s="2">
        <f t="shared" ca="1" si="42"/>
        <v>1006.9749496699992</v>
      </c>
      <c r="P282" s="2">
        <f t="shared" ca="1" si="44"/>
        <v>4027.8997986799968</v>
      </c>
      <c r="Q282" s="2">
        <f t="shared" ca="1" si="45"/>
        <v>0</v>
      </c>
      <c r="R282" s="2">
        <f t="shared" ca="1" si="46"/>
        <v>4027.8997986799968</v>
      </c>
      <c r="S282" s="2">
        <f t="shared" si="47"/>
        <v>0</v>
      </c>
      <c r="T282" s="2">
        <f t="shared" ca="1" si="48"/>
        <v>13.249670390394726</v>
      </c>
      <c r="U282" s="22">
        <v>899.68820000000085</v>
      </c>
      <c r="V282" s="22">
        <v>0</v>
      </c>
    </row>
    <row r="283" spans="6:22" customFormat="1">
      <c r="F283" s="1">
        <v>277</v>
      </c>
      <c r="G283">
        <v>76</v>
      </c>
      <c r="H283">
        <v>20</v>
      </c>
      <c r="I283">
        <v>1520</v>
      </c>
      <c r="J283">
        <v>100</v>
      </c>
      <c r="K283" s="114">
        <v>0</v>
      </c>
      <c r="L283" s="2">
        <f t="shared" si="49"/>
        <v>13.917367282500001</v>
      </c>
      <c r="M283" s="2">
        <f t="shared" ca="1" si="41"/>
        <v>1006.9749496699992</v>
      </c>
      <c r="N283" s="2">
        <f t="shared" ca="1" si="43"/>
        <v>1006.9749496699992</v>
      </c>
      <c r="O283" s="2">
        <f t="shared" ca="1" si="42"/>
        <v>2013.9498993399984</v>
      </c>
      <c r="P283" s="2">
        <f t="shared" ca="1" si="44"/>
        <v>20139.498993399982</v>
      </c>
      <c r="Q283" s="2">
        <f t="shared" ca="1" si="45"/>
        <v>20139.498993399982</v>
      </c>
      <c r="R283" s="2">
        <f t="shared" ca="1" si="46"/>
        <v>40278.997986799965</v>
      </c>
      <c r="S283" s="2">
        <f t="shared" si="47"/>
        <v>0</v>
      </c>
      <c r="T283" s="2">
        <f t="shared" ca="1" si="48"/>
        <v>13.249670390394726</v>
      </c>
      <c r="U283" s="22">
        <v>899.68820000000085</v>
      </c>
      <c r="V283" s="22">
        <v>899.68820000000085</v>
      </c>
    </row>
    <row r="284" spans="6:22" customFormat="1">
      <c r="F284" s="1">
        <v>278</v>
      </c>
      <c r="G284">
        <v>77</v>
      </c>
      <c r="H284">
        <v>3</v>
      </c>
      <c r="I284">
        <v>231</v>
      </c>
      <c r="J284">
        <v>0</v>
      </c>
      <c r="K284" s="114">
        <v>0</v>
      </c>
      <c r="L284" s="2">
        <f t="shared" si="49"/>
        <v>13.917367282500001</v>
      </c>
      <c r="M284" s="2">
        <f t="shared" ca="1" si="41"/>
        <v>1020.8923169524992</v>
      </c>
      <c r="N284" s="2">
        <f t="shared" ca="1" si="43"/>
        <v>0</v>
      </c>
      <c r="O284" s="2">
        <f t="shared" ca="1" si="42"/>
        <v>1020.8923169524992</v>
      </c>
      <c r="P284" s="2">
        <f t="shared" ca="1" si="44"/>
        <v>3062.6769508574976</v>
      </c>
      <c r="Q284" s="2">
        <f t="shared" ca="1" si="45"/>
        <v>0</v>
      </c>
      <c r="R284" s="2">
        <f t="shared" ca="1" si="46"/>
        <v>3062.6769508574976</v>
      </c>
      <c r="S284" s="2">
        <f t="shared" si="47"/>
        <v>0</v>
      </c>
      <c r="T284" s="2">
        <f t="shared" ca="1" si="48"/>
        <v>13.258341778603885</v>
      </c>
      <c r="U284" s="22">
        <v>912.17590000000087</v>
      </c>
      <c r="V284" s="22">
        <v>0</v>
      </c>
    </row>
    <row r="285" spans="6:22" customFormat="1">
      <c r="F285" s="1">
        <v>279</v>
      </c>
      <c r="G285">
        <v>77</v>
      </c>
      <c r="H285">
        <v>1</v>
      </c>
      <c r="I285">
        <v>77</v>
      </c>
      <c r="J285">
        <v>80</v>
      </c>
      <c r="K285" s="114">
        <v>0</v>
      </c>
      <c r="L285" s="2">
        <f t="shared" si="49"/>
        <v>13.917367282500001</v>
      </c>
      <c r="M285" s="2">
        <f t="shared" ca="1" si="41"/>
        <v>1020.8923169524992</v>
      </c>
      <c r="N285" s="2">
        <f t="shared" ca="1" si="43"/>
        <v>816.71385356199937</v>
      </c>
      <c r="O285" s="2">
        <f t="shared" ca="1" si="42"/>
        <v>1837.6061705144984</v>
      </c>
      <c r="P285" s="2">
        <f t="shared" ca="1" si="44"/>
        <v>1020.8923169524992</v>
      </c>
      <c r="Q285" s="2">
        <f t="shared" ca="1" si="45"/>
        <v>816.71385356199937</v>
      </c>
      <c r="R285" s="2">
        <f t="shared" ca="1" si="46"/>
        <v>1837.6061705144984</v>
      </c>
      <c r="S285" s="2">
        <f t="shared" si="47"/>
        <v>0</v>
      </c>
      <c r="T285" s="2">
        <f t="shared" ca="1" si="48"/>
        <v>13.258341778603885</v>
      </c>
      <c r="U285" s="22">
        <v>912.17590000000087</v>
      </c>
      <c r="V285" s="22">
        <v>729.74072000000069</v>
      </c>
    </row>
    <row r="286" spans="6:22" customFormat="1">
      <c r="F286" s="1">
        <v>280</v>
      </c>
      <c r="G286">
        <v>77</v>
      </c>
      <c r="H286">
        <v>21</v>
      </c>
      <c r="I286">
        <v>1617</v>
      </c>
      <c r="J286">
        <v>100</v>
      </c>
      <c r="K286" s="114">
        <v>0</v>
      </c>
      <c r="L286" s="2">
        <f t="shared" si="49"/>
        <v>13.917367282500001</v>
      </c>
      <c r="M286" s="2">
        <f t="shared" ca="1" si="41"/>
        <v>1020.8923169524992</v>
      </c>
      <c r="N286" s="2">
        <f t="shared" ca="1" si="43"/>
        <v>1020.8923169524992</v>
      </c>
      <c r="O286" s="2">
        <f t="shared" ca="1" si="42"/>
        <v>2041.7846339049984</v>
      </c>
      <c r="P286" s="2">
        <f t="shared" ca="1" si="44"/>
        <v>21438.738656002482</v>
      </c>
      <c r="Q286" s="2">
        <f t="shared" ca="1" si="45"/>
        <v>21438.738656002482</v>
      </c>
      <c r="R286" s="2">
        <f t="shared" ca="1" si="46"/>
        <v>42877.477312004965</v>
      </c>
      <c r="S286" s="2">
        <f t="shared" si="47"/>
        <v>0</v>
      </c>
      <c r="T286" s="2">
        <f t="shared" ca="1" si="48"/>
        <v>13.258341778603885</v>
      </c>
      <c r="U286" s="22">
        <v>912.17590000000087</v>
      </c>
      <c r="V286" s="22">
        <v>912.17590000000087</v>
      </c>
    </row>
    <row r="287" spans="6:22" customFormat="1">
      <c r="F287" s="1">
        <v>281</v>
      </c>
      <c r="G287">
        <v>78</v>
      </c>
      <c r="H287">
        <v>3</v>
      </c>
      <c r="I287">
        <v>234</v>
      </c>
      <c r="J287">
        <v>0</v>
      </c>
      <c r="K287" s="114">
        <v>0</v>
      </c>
      <c r="L287" s="2">
        <f t="shared" si="49"/>
        <v>13.917367282500001</v>
      </c>
      <c r="M287" s="2">
        <f t="shared" ca="1" si="41"/>
        <v>1034.8096842349992</v>
      </c>
      <c r="N287" s="2">
        <f t="shared" ca="1" si="43"/>
        <v>0</v>
      </c>
      <c r="O287" s="2">
        <f t="shared" ca="1" si="42"/>
        <v>1034.8096842349992</v>
      </c>
      <c r="P287" s="2">
        <f t="shared" ca="1" si="44"/>
        <v>3104.4290527049975</v>
      </c>
      <c r="Q287" s="2">
        <f t="shared" ca="1" si="45"/>
        <v>0</v>
      </c>
      <c r="R287" s="2">
        <f t="shared" ca="1" si="46"/>
        <v>3104.4290527049975</v>
      </c>
      <c r="S287" s="2">
        <f t="shared" si="47"/>
        <v>0</v>
      </c>
      <c r="T287" s="2">
        <f t="shared" ca="1" si="48"/>
        <v>13.26679082352563</v>
      </c>
      <c r="U287" s="22">
        <v>924.66360000000088</v>
      </c>
      <c r="V287" s="22">
        <v>0</v>
      </c>
    </row>
    <row r="288" spans="6:22" customFormat="1">
      <c r="F288" s="1">
        <v>282</v>
      </c>
      <c r="G288">
        <v>78</v>
      </c>
      <c r="H288">
        <v>15</v>
      </c>
      <c r="I288">
        <v>1170</v>
      </c>
      <c r="J288">
        <v>100</v>
      </c>
      <c r="K288" s="114">
        <v>0</v>
      </c>
      <c r="L288" s="2">
        <f t="shared" si="49"/>
        <v>13.917367282500001</v>
      </c>
      <c r="M288" s="2">
        <f t="shared" ca="1" si="41"/>
        <v>1034.8096842349992</v>
      </c>
      <c r="N288" s="2">
        <f t="shared" ca="1" si="43"/>
        <v>1034.8096842349992</v>
      </c>
      <c r="O288" s="2">
        <f t="shared" ca="1" si="42"/>
        <v>2069.6193684699983</v>
      </c>
      <c r="P288" s="2">
        <f t="shared" ca="1" si="44"/>
        <v>15522.145263524988</v>
      </c>
      <c r="Q288" s="2">
        <f t="shared" ca="1" si="45"/>
        <v>15522.145263524988</v>
      </c>
      <c r="R288" s="2">
        <f t="shared" ca="1" si="46"/>
        <v>31044.290527049976</v>
      </c>
      <c r="S288" s="2">
        <f t="shared" si="47"/>
        <v>0</v>
      </c>
      <c r="T288" s="2">
        <f t="shared" ca="1" si="48"/>
        <v>13.26679082352563</v>
      </c>
      <c r="U288" s="22">
        <v>924.66360000000088</v>
      </c>
      <c r="V288" s="22">
        <v>924.66360000000088</v>
      </c>
    </row>
    <row r="289" spans="6:22" customFormat="1">
      <c r="F289" s="1">
        <v>283</v>
      </c>
      <c r="G289">
        <v>79</v>
      </c>
      <c r="H289">
        <v>1</v>
      </c>
      <c r="I289">
        <v>79</v>
      </c>
      <c r="J289">
        <v>0</v>
      </c>
      <c r="K289" s="114">
        <v>0</v>
      </c>
      <c r="L289" s="2">
        <f t="shared" si="49"/>
        <v>13.917367282500001</v>
      </c>
      <c r="M289" s="2">
        <f t="shared" ca="1" si="41"/>
        <v>1048.7270515174991</v>
      </c>
      <c r="N289" s="2">
        <f t="shared" ca="1" si="43"/>
        <v>0</v>
      </c>
      <c r="O289" s="2">
        <f t="shared" ca="1" si="42"/>
        <v>1048.7270515174991</v>
      </c>
      <c r="P289" s="2">
        <f t="shared" ca="1" si="44"/>
        <v>1048.7270515174991</v>
      </c>
      <c r="Q289" s="2">
        <f t="shared" ca="1" si="45"/>
        <v>0</v>
      </c>
      <c r="R289" s="2">
        <f t="shared" ca="1" si="46"/>
        <v>1048.7270515174991</v>
      </c>
      <c r="S289" s="2">
        <f t="shared" si="47"/>
        <v>0</v>
      </c>
      <c r="T289" s="2">
        <f t="shared" ca="1" si="48"/>
        <v>13.275025968575939</v>
      </c>
      <c r="U289" s="22">
        <v>937.1513000000009</v>
      </c>
      <c r="V289" s="22">
        <v>0</v>
      </c>
    </row>
    <row r="290" spans="6:22" customFormat="1">
      <c r="F290" s="1">
        <v>284</v>
      </c>
      <c r="G290">
        <v>79</v>
      </c>
      <c r="H290">
        <v>14</v>
      </c>
      <c r="I290">
        <v>1106</v>
      </c>
      <c r="J290">
        <v>100</v>
      </c>
      <c r="K290" s="114">
        <v>0</v>
      </c>
      <c r="L290" s="2">
        <f t="shared" si="49"/>
        <v>13.917367282500001</v>
      </c>
      <c r="M290" s="2">
        <f t="shared" ca="1" si="41"/>
        <v>1048.7270515174991</v>
      </c>
      <c r="N290" s="2">
        <f t="shared" ca="1" si="43"/>
        <v>1048.7270515174991</v>
      </c>
      <c r="O290" s="2">
        <f t="shared" ca="1" si="42"/>
        <v>2097.4541030349983</v>
      </c>
      <c r="P290" s="2">
        <f t="shared" ca="1" si="44"/>
        <v>14682.178721244989</v>
      </c>
      <c r="Q290" s="2">
        <f t="shared" ca="1" si="45"/>
        <v>14682.178721244989</v>
      </c>
      <c r="R290" s="2">
        <f t="shared" ca="1" si="46"/>
        <v>29364.357442489978</v>
      </c>
      <c r="S290" s="2">
        <f t="shared" si="47"/>
        <v>0</v>
      </c>
      <c r="T290" s="2">
        <f t="shared" ca="1" si="48"/>
        <v>13.275025968575939</v>
      </c>
      <c r="U290" s="22">
        <v>937.1513000000009</v>
      </c>
      <c r="V290" s="22">
        <v>937.1513000000009</v>
      </c>
    </row>
    <row r="291" spans="6:22" customFormat="1">
      <c r="F291" s="1">
        <v>285</v>
      </c>
      <c r="G291">
        <v>80</v>
      </c>
      <c r="H291">
        <v>4</v>
      </c>
      <c r="I291">
        <v>320</v>
      </c>
      <c r="J291">
        <v>0</v>
      </c>
      <c r="K291" s="114">
        <v>0</v>
      </c>
      <c r="L291" s="2">
        <f t="shared" si="49"/>
        <v>13.917367282500001</v>
      </c>
      <c r="M291" s="2">
        <f t="shared" ca="1" si="41"/>
        <v>1062.6444187999991</v>
      </c>
      <c r="N291" s="2">
        <f t="shared" ca="1" si="43"/>
        <v>0</v>
      </c>
      <c r="O291" s="2">
        <f t="shared" ca="1" si="42"/>
        <v>1062.6444187999991</v>
      </c>
      <c r="P291" s="2">
        <f t="shared" ca="1" si="44"/>
        <v>4250.5776751999965</v>
      </c>
      <c r="Q291" s="2">
        <f t="shared" ca="1" si="45"/>
        <v>0</v>
      </c>
      <c r="R291" s="2">
        <f t="shared" ca="1" si="46"/>
        <v>4250.5776751999965</v>
      </c>
      <c r="S291" s="2">
        <f t="shared" si="47"/>
        <v>0</v>
      </c>
      <c r="T291" s="2">
        <f t="shared" ca="1" si="48"/>
        <v>13.283055234999988</v>
      </c>
      <c r="U291" s="22">
        <v>949.63900000000092</v>
      </c>
      <c r="V291" s="22">
        <v>0</v>
      </c>
    </row>
    <row r="292" spans="6:22" customFormat="1">
      <c r="F292" s="1">
        <v>286</v>
      </c>
      <c r="G292">
        <v>80</v>
      </c>
      <c r="H292">
        <v>23</v>
      </c>
      <c r="I292">
        <v>1840</v>
      </c>
      <c r="J292">
        <v>100</v>
      </c>
      <c r="K292" s="114">
        <v>0</v>
      </c>
      <c r="L292" s="2">
        <f t="shared" si="49"/>
        <v>13.917367282500001</v>
      </c>
      <c r="M292" s="2">
        <f t="shared" ca="1" si="41"/>
        <v>1062.6444187999991</v>
      </c>
      <c r="N292" s="2">
        <f t="shared" ca="1" si="43"/>
        <v>1062.6444187999991</v>
      </c>
      <c r="O292" s="2">
        <f t="shared" ca="1" si="42"/>
        <v>2125.2888375999983</v>
      </c>
      <c r="P292" s="2">
        <f t="shared" ca="1" si="44"/>
        <v>24440.82163239998</v>
      </c>
      <c r="Q292" s="2">
        <f t="shared" ca="1" si="45"/>
        <v>24440.82163239998</v>
      </c>
      <c r="R292" s="2">
        <f t="shared" ca="1" si="46"/>
        <v>48881.643264799961</v>
      </c>
      <c r="S292" s="2">
        <f t="shared" si="47"/>
        <v>0</v>
      </c>
      <c r="T292" s="2">
        <f t="shared" ca="1" si="48"/>
        <v>13.283055234999988</v>
      </c>
      <c r="U292" s="22">
        <v>949.63900000000092</v>
      </c>
      <c r="V292" s="22">
        <v>949.63900000000092</v>
      </c>
    </row>
    <row r="293" spans="6:22" customFormat="1">
      <c r="F293" s="1">
        <v>287</v>
      </c>
      <c r="G293">
        <v>81</v>
      </c>
      <c r="H293">
        <v>3</v>
      </c>
      <c r="I293">
        <v>243</v>
      </c>
      <c r="J293">
        <v>0</v>
      </c>
      <c r="K293" s="114">
        <v>0</v>
      </c>
      <c r="L293" s="2">
        <f t="shared" si="49"/>
        <v>13.917367282500001</v>
      </c>
      <c r="M293" s="2">
        <f t="shared" ca="1" si="41"/>
        <v>1076.5617860824991</v>
      </c>
      <c r="N293" s="2">
        <f t="shared" ca="1" si="43"/>
        <v>0</v>
      </c>
      <c r="O293" s="2">
        <f t="shared" ca="1" si="42"/>
        <v>1076.5617860824991</v>
      </c>
      <c r="P293" s="2">
        <f t="shared" ca="1" si="44"/>
        <v>3229.6853582474973</v>
      </c>
      <c r="Q293" s="2">
        <f t="shared" ca="1" si="45"/>
        <v>0</v>
      </c>
      <c r="R293" s="2">
        <f t="shared" ca="1" si="46"/>
        <v>3229.6853582474973</v>
      </c>
      <c r="S293" s="2">
        <f t="shared" si="47"/>
        <v>0</v>
      </c>
      <c r="T293" s="2">
        <f t="shared" ca="1" si="48"/>
        <v>13.290886247932088</v>
      </c>
      <c r="U293" s="22">
        <v>962.12670000000094</v>
      </c>
      <c r="V293" s="22">
        <v>0</v>
      </c>
    </row>
    <row r="294" spans="6:22" customFormat="1">
      <c r="F294" s="1">
        <v>288</v>
      </c>
      <c r="G294">
        <v>81</v>
      </c>
      <c r="H294">
        <v>1</v>
      </c>
      <c r="I294">
        <v>81</v>
      </c>
      <c r="J294">
        <v>80</v>
      </c>
      <c r="K294" s="114">
        <v>0</v>
      </c>
      <c r="L294" s="2">
        <f t="shared" si="49"/>
        <v>13.917367282500001</v>
      </c>
      <c r="M294" s="2">
        <f t="shared" ca="1" si="41"/>
        <v>1076.5617860824991</v>
      </c>
      <c r="N294" s="2">
        <f t="shared" ca="1" si="43"/>
        <v>861.24942886599933</v>
      </c>
      <c r="O294" s="2">
        <f t="shared" ca="1" si="42"/>
        <v>1937.8112149484984</v>
      </c>
      <c r="P294" s="2">
        <f t="shared" ca="1" si="44"/>
        <v>1076.5617860824991</v>
      </c>
      <c r="Q294" s="2">
        <f t="shared" ca="1" si="45"/>
        <v>861.24942886599933</v>
      </c>
      <c r="R294" s="2">
        <f t="shared" ca="1" si="46"/>
        <v>1937.8112149484984</v>
      </c>
      <c r="S294" s="2">
        <f t="shared" si="47"/>
        <v>0</v>
      </c>
      <c r="T294" s="2">
        <f t="shared" ca="1" si="48"/>
        <v>13.290886247932088</v>
      </c>
      <c r="U294" s="22">
        <v>962.12670000000094</v>
      </c>
      <c r="V294" s="22">
        <v>769.70136000000082</v>
      </c>
    </row>
    <row r="295" spans="6:22" customFormat="1">
      <c r="F295" s="1">
        <v>289</v>
      </c>
      <c r="G295">
        <v>81</v>
      </c>
      <c r="H295">
        <v>38</v>
      </c>
      <c r="I295">
        <v>3078</v>
      </c>
      <c r="J295">
        <v>100</v>
      </c>
      <c r="K295" s="114">
        <v>0</v>
      </c>
      <c r="L295" s="2">
        <f t="shared" si="49"/>
        <v>13.917367282500001</v>
      </c>
      <c r="M295" s="2">
        <f t="shared" ca="1" si="41"/>
        <v>1076.5617860824991</v>
      </c>
      <c r="N295" s="2">
        <f t="shared" ca="1" si="43"/>
        <v>1076.5617860824991</v>
      </c>
      <c r="O295" s="2">
        <f t="shared" ca="1" si="42"/>
        <v>2153.1235721649982</v>
      </c>
      <c r="P295" s="2">
        <f t="shared" ca="1" si="44"/>
        <v>40909.347871134967</v>
      </c>
      <c r="Q295" s="2">
        <f t="shared" ca="1" si="45"/>
        <v>40909.347871134967</v>
      </c>
      <c r="R295" s="2">
        <f t="shared" ca="1" si="46"/>
        <v>81818.695742269934</v>
      </c>
      <c r="S295" s="2">
        <f t="shared" si="47"/>
        <v>0</v>
      </c>
      <c r="T295" s="2">
        <f t="shared" ca="1" si="48"/>
        <v>13.290886247932088</v>
      </c>
      <c r="U295" s="22">
        <v>962.12670000000094</v>
      </c>
      <c r="V295" s="22">
        <v>962.12670000000094</v>
      </c>
    </row>
    <row r="296" spans="6:22" customFormat="1">
      <c r="F296" s="1">
        <v>290</v>
      </c>
      <c r="G296">
        <v>82</v>
      </c>
      <c r="H296">
        <v>3</v>
      </c>
      <c r="I296">
        <v>246</v>
      </c>
      <c r="J296">
        <v>0</v>
      </c>
      <c r="K296" s="114">
        <v>0</v>
      </c>
      <c r="L296" s="2">
        <f t="shared" si="49"/>
        <v>13.917367282500001</v>
      </c>
      <c r="M296" s="2">
        <f t="shared" ca="1" si="41"/>
        <v>1090.4791533649991</v>
      </c>
      <c r="N296" s="2">
        <f t="shared" ca="1" si="43"/>
        <v>0</v>
      </c>
      <c r="O296" s="2">
        <f t="shared" ca="1" si="42"/>
        <v>1090.4791533649991</v>
      </c>
      <c r="P296" s="2">
        <f t="shared" ca="1" si="44"/>
        <v>3271.4374600949973</v>
      </c>
      <c r="Q296" s="2">
        <f t="shared" ca="1" si="45"/>
        <v>0</v>
      </c>
      <c r="R296" s="2">
        <f t="shared" ca="1" si="46"/>
        <v>3271.4374600949973</v>
      </c>
      <c r="S296" s="2">
        <f t="shared" si="47"/>
        <v>0</v>
      </c>
      <c r="T296" s="2">
        <f t="shared" ca="1" si="48"/>
        <v>13.298526260548769</v>
      </c>
      <c r="U296" s="22">
        <v>974.61440000000096</v>
      </c>
      <c r="V296" s="22">
        <v>0</v>
      </c>
    </row>
    <row r="297" spans="6:22" customFormat="1">
      <c r="F297" s="1">
        <v>291</v>
      </c>
      <c r="G297">
        <v>82</v>
      </c>
      <c r="H297">
        <v>27</v>
      </c>
      <c r="I297">
        <v>2214</v>
      </c>
      <c r="J297">
        <v>100</v>
      </c>
      <c r="K297" s="114">
        <v>0</v>
      </c>
      <c r="L297" s="2">
        <f t="shared" si="49"/>
        <v>13.917367282500001</v>
      </c>
      <c r="M297" s="2">
        <f t="shared" ca="1" si="41"/>
        <v>1090.4791533649991</v>
      </c>
      <c r="N297" s="2">
        <f t="shared" ca="1" si="43"/>
        <v>1090.4791533649991</v>
      </c>
      <c r="O297" s="2">
        <f t="shared" ca="1" si="42"/>
        <v>2180.9583067299982</v>
      </c>
      <c r="P297" s="2">
        <f t="shared" ca="1" si="44"/>
        <v>29442.937140854974</v>
      </c>
      <c r="Q297" s="2">
        <f t="shared" ca="1" si="45"/>
        <v>29442.937140854974</v>
      </c>
      <c r="R297" s="2">
        <f t="shared" ca="1" si="46"/>
        <v>58885.874281709948</v>
      </c>
      <c r="S297" s="2">
        <f t="shared" si="47"/>
        <v>0</v>
      </c>
      <c r="T297" s="2">
        <f t="shared" ca="1" si="48"/>
        <v>13.298526260548769</v>
      </c>
      <c r="U297" s="22">
        <v>974.61440000000096</v>
      </c>
      <c r="V297" s="22">
        <v>974.61440000000096</v>
      </c>
    </row>
    <row r="298" spans="6:22" customFormat="1">
      <c r="F298" s="1">
        <v>292</v>
      </c>
      <c r="G298">
        <v>83</v>
      </c>
      <c r="H298">
        <v>1</v>
      </c>
      <c r="I298">
        <v>83</v>
      </c>
      <c r="J298">
        <v>0</v>
      </c>
      <c r="K298" s="114">
        <v>0</v>
      </c>
      <c r="L298" s="2">
        <f t="shared" si="49"/>
        <v>13.917367282500001</v>
      </c>
      <c r="M298" s="2">
        <f t="shared" ca="1" si="41"/>
        <v>1104.3965206474991</v>
      </c>
      <c r="N298" s="2">
        <f t="shared" ca="1" si="43"/>
        <v>0</v>
      </c>
      <c r="O298" s="2">
        <f t="shared" ca="1" si="42"/>
        <v>1104.3965206474991</v>
      </c>
      <c r="P298" s="2">
        <f t="shared" ca="1" si="44"/>
        <v>1104.3965206474991</v>
      </c>
      <c r="Q298" s="2">
        <f t="shared" ca="1" si="45"/>
        <v>0</v>
      </c>
      <c r="R298" s="2">
        <f t="shared" ca="1" si="46"/>
        <v>1104.3965206474991</v>
      </c>
      <c r="S298" s="2">
        <f t="shared" si="47"/>
        <v>0</v>
      </c>
      <c r="T298" s="2">
        <f t="shared" ca="1" si="48"/>
        <v>13.305982176475892</v>
      </c>
      <c r="U298" s="22">
        <v>987.10210000000097</v>
      </c>
      <c r="V298" s="22">
        <v>0</v>
      </c>
    </row>
    <row r="299" spans="6:22" customFormat="1">
      <c r="F299" s="1">
        <v>293</v>
      </c>
      <c r="G299">
        <v>83</v>
      </c>
      <c r="H299">
        <v>12</v>
      </c>
      <c r="I299">
        <v>996</v>
      </c>
      <c r="J299">
        <v>100</v>
      </c>
      <c r="K299" s="114">
        <v>0</v>
      </c>
      <c r="L299" s="2">
        <f t="shared" si="49"/>
        <v>13.917367282500001</v>
      </c>
      <c r="M299" s="2">
        <f t="shared" ca="1" si="41"/>
        <v>1104.3965206474991</v>
      </c>
      <c r="N299" s="2">
        <f t="shared" ca="1" si="43"/>
        <v>1104.3965206474991</v>
      </c>
      <c r="O299" s="2">
        <f t="shared" ca="1" si="42"/>
        <v>2208.7930412949981</v>
      </c>
      <c r="P299" s="2">
        <f t="shared" ca="1" si="44"/>
        <v>13252.758247769989</v>
      </c>
      <c r="Q299" s="2">
        <f t="shared" ca="1" si="45"/>
        <v>13252.758247769989</v>
      </c>
      <c r="R299" s="2">
        <f t="shared" ca="1" si="46"/>
        <v>26505.516495539978</v>
      </c>
      <c r="S299" s="2">
        <f t="shared" si="47"/>
        <v>0</v>
      </c>
      <c r="T299" s="2">
        <f t="shared" ca="1" si="48"/>
        <v>13.305982176475892</v>
      </c>
      <c r="U299" s="22">
        <v>987.10210000000097</v>
      </c>
      <c r="V299" s="22">
        <v>987.10210000000097</v>
      </c>
    </row>
    <row r="300" spans="6:22" customFormat="1">
      <c r="F300" s="1">
        <v>294</v>
      </c>
      <c r="G300">
        <v>84</v>
      </c>
      <c r="H300">
        <v>4</v>
      </c>
      <c r="I300">
        <v>336</v>
      </c>
      <c r="J300">
        <v>0</v>
      </c>
      <c r="K300" s="114">
        <v>0</v>
      </c>
      <c r="L300" s="2">
        <f t="shared" si="49"/>
        <v>13.917367282500001</v>
      </c>
      <c r="M300" s="2">
        <f t="shared" ca="1" si="41"/>
        <v>1118.3138879299991</v>
      </c>
      <c r="N300" s="2">
        <f t="shared" ca="1" si="43"/>
        <v>0</v>
      </c>
      <c r="O300" s="2">
        <f t="shared" ca="1" si="42"/>
        <v>1118.3138879299991</v>
      </c>
      <c r="P300" s="2">
        <f t="shared" ca="1" si="44"/>
        <v>4473.2555517199962</v>
      </c>
      <c r="Q300" s="2">
        <f t="shared" ca="1" si="45"/>
        <v>0</v>
      </c>
      <c r="R300" s="2">
        <f t="shared" ca="1" si="46"/>
        <v>4473.2555517199962</v>
      </c>
      <c r="S300" s="2">
        <f t="shared" si="47"/>
        <v>0</v>
      </c>
      <c r="T300" s="2">
        <f t="shared" ca="1" si="48"/>
        <v>13.313260570595228</v>
      </c>
      <c r="U300" s="22">
        <v>999.58980000000099</v>
      </c>
      <c r="V300" s="22">
        <v>0</v>
      </c>
    </row>
    <row r="301" spans="6:22" customFormat="1">
      <c r="F301" s="1">
        <v>295</v>
      </c>
      <c r="G301">
        <v>84</v>
      </c>
      <c r="H301">
        <v>1</v>
      </c>
      <c r="I301">
        <v>84</v>
      </c>
      <c r="J301">
        <v>60</v>
      </c>
      <c r="K301" s="114">
        <v>0</v>
      </c>
      <c r="L301" s="2">
        <f t="shared" si="49"/>
        <v>13.917367282500001</v>
      </c>
      <c r="M301" s="2">
        <f t="shared" ca="1" si="41"/>
        <v>1118.3138879299991</v>
      </c>
      <c r="N301" s="2">
        <f t="shared" ca="1" si="43"/>
        <v>670.98833275799939</v>
      </c>
      <c r="O301" s="2">
        <f t="shared" ca="1" si="42"/>
        <v>1789.3022206879984</v>
      </c>
      <c r="P301" s="2">
        <f t="shared" ca="1" si="44"/>
        <v>1118.3138879299991</v>
      </c>
      <c r="Q301" s="2">
        <f t="shared" ca="1" si="45"/>
        <v>670.98833275799939</v>
      </c>
      <c r="R301" s="2">
        <f t="shared" ca="1" si="46"/>
        <v>1789.3022206879984</v>
      </c>
      <c r="S301" s="2">
        <f t="shared" si="47"/>
        <v>0</v>
      </c>
      <c r="T301" s="2">
        <f t="shared" ca="1" si="48"/>
        <v>13.313260570595228</v>
      </c>
      <c r="U301" s="22">
        <v>999.58980000000099</v>
      </c>
      <c r="V301" s="22">
        <v>599.75388000000055</v>
      </c>
    </row>
    <row r="302" spans="6:22" customFormat="1">
      <c r="F302" s="1">
        <v>296</v>
      </c>
      <c r="G302">
        <v>84</v>
      </c>
      <c r="H302">
        <v>1</v>
      </c>
      <c r="I302">
        <v>84</v>
      </c>
      <c r="J302">
        <v>80</v>
      </c>
      <c r="K302" s="114">
        <v>0</v>
      </c>
      <c r="L302" s="2">
        <f t="shared" si="49"/>
        <v>13.917367282500001</v>
      </c>
      <c r="M302" s="2">
        <f t="shared" ca="1" si="41"/>
        <v>1118.3138879299991</v>
      </c>
      <c r="N302" s="2">
        <f t="shared" ca="1" si="43"/>
        <v>894.65111034399933</v>
      </c>
      <c r="O302" s="2">
        <f t="shared" ca="1" si="42"/>
        <v>2012.9649982739984</v>
      </c>
      <c r="P302" s="2">
        <f t="shared" ca="1" si="44"/>
        <v>1118.3138879299991</v>
      </c>
      <c r="Q302" s="2">
        <f t="shared" ca="1" si="45"/>
        <v>894.65111034399933</v>
      </c>
      <c r="R302" s="2">
        <f t="shared" ca="1" si="46"/>
        <v>2012.9649982739984</v>
      </c>
      <c r="S302" s="2">
        <f t="shared" si="47"/>
        <v>0</v>
      </c>
      <c r="T302" s="2">
        <f t="shared" ca="1" si="48"/>
        <v>13.313260570595228</v>
      </c>
      <c r="U302" s="22">
        <v>999.58980000000099</v>
      </c>
      <c r="V302" s="22">
        <v>799.67184000000088</v>
      </c>
    </row>
    <row r="303" spans="6:22" customFormat="1">
      <c r="F303" s="1">
        <v>297</v>
      </c>
      <c r="G303">
        <v>84</v>
      </c>
      <c r="H303">
        <v>18</v>
      </c>
      <c r="I303">
        <v>1512</v>
      </c>
      <c r="J303">
        <v>100</v>
      </c>
      <c r="K303" s="114">
        <v>0</v>
      </c>
      <c r="L303" s="2">
        <f t="shared" si="49"/>
        <v>13.917367282500001</v>
      </c>
      <c r="M303" s="2">
        <f t="shared" ca="1" si="41"/>
        <v>1118.3138879299991</v>
      </c>
      <c r="N303" s="2">
        <f t="shared" ca="1" si="43"/>
        <v>1118.3138879299991</v>
      </c>
      <c r="O303" s="2">
        <f t="shared" ca="1" si="42"/>
        <v>2236.6277758599981</v>
      </c>
      <c r="P303" s="2">
        <f t="shared" ca="1" si="44"/>
        <v>20129.649982739982</v>
      </c>
      <c r="Q303" s="2">
        <f t="shared" ca="1" si="45"/>
        <v>20129.649982739982</v>
      </c>
      <c r="R303" s="2">
        <f t="shared" ca="1" si="46"/>
        <v>40259.299965479964</v>
      </c>
      <c r="S303" s="2">
        <f t="shared" si="47"/>
        <v>0</v>
      </c>
      <c r="T303" s="2">
        <f t="shared" ca="1" si="48"/>
        <v>13.313260570595228</v>
      </c>
      <c r="U303" s="22">
        <v>999.58980000000099</v>
      </c>
      <c r="V303" s="22">
        <v>999.58980000000099</v>
      </c>
    </row>
    <row r="304" spans="6:22" customFormat="1">
      <c r="F304" s="1">
        <v>298</v>
      </c>
      <c r="G304">
        <v>85</v>
      </c>
      <c r="H304">
        <v>4</v>
      </c>
      <c r="I304">
        <v>340</v>
      </c>
      <c r="J304">
        <v>0</v>
      </c>
      <c r="K304" s="114">
        <v>0</v>
      </c>
      <c r="L304" s="2">
        <f t="shared" si="49"/>
        <v>13.917367282500001</v>
      </c>
      <c r="M304" s="2">
        <f t="shared" ca="1" si="41"/>
        <v>1132.231255212499</v>
      </c>
      <c r="N304" s="2">
        <f t="shared" ca="1" si="43"/>
        <v>0</v>
      </c>
      <c r="O304" s="2">
        <f t="shared" ca="1" si="42"/>
        <v>1132.231255212499</v>
      </c>
      <c r="P304" s="2">
        <f t="shared" ca="1" si="44"/>
        <v>4528.9250208499961</v>
      </c>
      <c r="Q304" s="2">
        <f t="shared" ca="1" si="45"/>
        <v>0</v>
      </c>
      <c r="R304" s="2">
        <f t="shared" ca="1" si="46"/>
        <v>4528.9250208499961</v>
      </c>
      <c r="S304" s="2">
        <f t="shared" si="47"/>
        <v>0</v>
      </c>
      <c r="T304" s="2">
        <f t="shared" ca="1" si="48"/>
        <v>13.320367708382342</v>
      </c>
      <c r="U304" s="22">
        <v>1012.077500000001</v>
      </c>
      <c r="V304" s="22">
        <v>0</v>
      </c>
    </row>
    <row r="305" spans="6:22" customFormat="1">
      <c r="F305" s="1">
        <v>299</v>
      </c>
      <c r="G305">
        <v>85</v>
      </c>
      <c r="H305">
        <v>28</v>
      </c>
      <c r="I305">
        <v>2380</v>
      </c>
      <c r="J305">
        <v>100</v>
      </c>
      <c r="K305" s="114">
        <v>0</v>
      </c>
      <c r="L305" s="2">
        <f t="shared" si="49"/>
        <v>13.917367282500001</v>
      </c>
      <c r="M305" s="2">
        <f t="shared" ca="1" si="41"/>
        <v>1132.231255212499</v>
      </c>
      <c r="N305" s="2">
        <f t="shared" ca="1" si="43"/>
        <v>1132.231255212499</v>
      </c>
      <c r="O305" s="2">
        <f t="shared" ca="1" si="42"/>
        <v>2264.4625104249981</v>
      </c>
      <c r="P305" s="2">
        <f t="shared" ca="1" si="44"/>
        <v>31702.475145949975</v>
      </c>
      <c r="Q305" s="2">
        <f t="shared" ca="1" si="45"/>
        <v>31702.475145949975</v>
      </c>
      <c r="R305" s="2">
        <f t="shared" ca="1" si="46"/>
        <v>63404.95029189995</v>
      </c>
      <c r="S305" s="2">
        <f t="shared" si="47"/>
        <v>0</v>
      </c>
      <c r="T305" s="2">
        <f t="shared" ca="1" si="48"/>
        <v>13.320367708382342</v>
      </c>
      <c r="U305" s="22">
        <v>1012.077500000001</v>
      </c>
      <c r="V305" s="22">
        <v>1012.077500000001</v>
      </c>
    </row>
    <row r="306" spans="6:22" customFormat="1">
      <c r="F306" s="1">
        <v>300</v>
      </c>
      <c r="G306">
        <v>86</v>
      </c>
      <c r="H306">
        <v>1</v>
      </c>
      <c r="I306">
        <v>86</v>
      </c>
      <c r="J306">
        <v>0</v>
      </c>
      <c r="K306" s="114">
        <v>0</v>
      </c>
      <c r="L306" s="2">
        <f t="shared" si="49"/>
        <v>13.917367282500001</v>
      </c>
      <c r="M306" s="2">
        <f t="shared" ca="1" si="41"/>
        <v>1146.148622494999</v>
      </c>
      <c r="N306" s="2">
        <f t="shared" ca="1" si="43"/>
        <v>0</v>
      </c>
      <c r="O306" s="2">
        <f t="shared" ca="1" si="42"/>
        <v>1146.148622494999</v>
      </c>
      <c r="P306" s="2">
        <f t="shared" ca="1" si="44"/>
        <v>1146.148622494999</v>
      </c>
      <c r="Q306" s="2">
        <f t="shared" ca="1" si="45"/>
        <v>0</v>
      </c>
      <c r="R306" s="2">
        <f t="shared" ca="1" si="46"/>
        <v>1146.148622494999</v>
      </c>
      <c r="S306" s="2">
        <f t="shared" si="47"/>
        <v>0</v>
      </c>
      <c r="T306" s="2">
        <f t="shared" ca="1" si="48"/>
        <v>13.327309563895337</v>
      </c>
      <c r="U306" s="22">
        <v>1024.5652000000009</v>
      </c>
      <c r="V306" s="22">
        <v>0</v>
      </c>
    </row>
    <row r="307" spans="6:22" customFormat="1">
      <c r="F307" s="1">
        <v>301</v>
      </c>
      <c r="G307">
        <v>86</v>
      </c>
      <c r="H307">
        <v>23</v>
      </c>
      <c r="I307">
        <v>1978</v>
      </c>
      <c r="J307">
        <v>100</v>
      </c>
      <c r="K307" s="114">
        <v>0</v>
      </c>
      <c r="L307" s="2">
        <f t="shared" si="49"/>
        <v>13.917367282500001</v>
      </c>
      <c r="M307" s="2">
        <f t="shared" ca="1" si="41"/>
        <v>1146.148622494999</v>
      </c>
      <c r="N307" s="2">
        <f t="shared" ca="1" si="43"/>
        <v>1146.148622494999</v>
      </c>
      <c r="O307" s="2">
        <f t="shared" ca="1" si="42"/>
        <v>2292.297244989998</v>
      </c>
      <c r="P307" s="2">
        <f t="shared" ca="1" si="44"/>
        <v>26361.418317384978</v>
      </c>
      <c r="Q307" s="2">
        <f t="shared" ca="1" si="45"/>
        <v>26361.418317384978</v>
      </c>
      <c r="R307" s="2">
        <f t="shared" ca="1" si="46"/>
        <v>52722.836634769956</v>
      </c>
      <c r="S307" s="2">
        <f t="shared" si="47"/>
        <v>0</v>
      </c>
      <c r="T307" s="2">
        <f t="shared" ca="1" si="48"/>
        <v>13.327309563895337</v>
      </c>
      <c r="U307" s="22">
        <v>1024.5652000000009</v>
      </c>
      <c r="V307" s="22">
        <v>1024.5652000000009</v>
      </c>
    </row>
    <row r="308" spans="6:22" customFormat="1">
      <c r="F308" s="1">
        <v>302</v>
      </c>
      <c r="G308">
        <v>87</v>
      </c>
      <c r="H308">
        <v>2</v>
      </c>
      <c r="I308">
        <v>174</v>
      </c>
      <c r="J308">
        <v>0</v>
      </c>
      <c r="K308" s="114">
        <v>0</v>
      </c>
      <c r="L308" s="2">
        <f t="shared" si="49"/>
        <v>13.917367282500001</v>
      </c>
      <c r="M308" s="2">
        <f t="shared" ca="1" si="41"/>
        <v>1160.065989777499</v>
      </c>
      <c r="N308" s="2">
        <f t="shared" ca="1" si="43"/>
        <v>0</v>
      </c>
      <c r="O308" s="2">
        <f t="shared" ca="1" si="42"/>
        <v>1160.065989777499</v>
      </c>
      <c r="P308" s="2">
        <f t="shared" ca="1" si="44"/>
        <v>2320.131979554998</v>
      </c>
      <c r="Q308" s="2">
        <f t="shared" ca="1" si="45"/>
        <v>0</v>
      </c>
      <c r="R308" s="2">
        <f t="shared" ca="1" si="46"/>
        <v>2320.131979554998</v>
      </c>
      <c r="S308" s="2">
        <f t="shared" si="47"/>
        <v>0</v>
      </c>
      <c r="T308" s="2">
        <f t="shared" ca="1" si="48"/>
        <v>13.334091836522976</v>
      </c>
      <c r="U308" s="22">
        <v>1037.0529000000008</v>
      </c>
      <c r="V308" s="22">
        <v>0</v>
      </c>
    </row>
    <row r="309" spans="6:22" customFormat="1">
      <c r="F309" s="1">
        <v>303</v>
      </c>
      <c r="G309">
        <v>87</v>
      </c>
      <c r="H309">
        <v>12</v>
      </c>
      <c r="I309">
        <v>1044</v>
      </c>
      <c r="J309">
        <v>100</v>
      </c>
      <c r="K309" s="114">
        <v>0</v>
      </c>
      <c r="L309" s="2">
        <f t="shared" si="49"/>
        <v>13.917367282500001</v>
      </c>
      <c r="M309" s="2">
        <f t="shared" ca="1" si="41"/>
        <v>1160.065989777499</v>
      </c>
      <c r="N309" s="2">
        <f t="shared" ca="1" si="43"/>
        <v>1160.065989777499</v>
      </c>
      <c r="O309" s="2">
        <f t="shared" ca="1" si="42"/>
        <v>2320.131979554998</v>
      </c>
      <c r="P309" s="2">
        <f t="shared" ca="1" si="44"/>
        <v>13920.791877329988</v>
      </c>
      <c r="Q309" s="2">
        <f t="shared" ca="1" si="45"/>
        <v>13920.791877329988</v>
      </c>
      <c r="R309" s="2">
        <f t="shared" ca="1" si="46"/>
        <v>27841.583754659976</v>
      </c>
      <c r="S309" s="2">
        <f t="shared" si="47"/>
        <v>0</v>
      </c>
      <c r="T309" s="2">
        <f t="shared" ca="1" si="48"/>
        <v>13.334091836522976</v>
      </c>
      <c r="U309" s="22">
        <v>1037.0529000000008</v>
      </c>
      <c r="V309" s="22">
        <v>1037.0529000000008</v>
      </c>
    </row>
    <row r="310" spans="6:22" customFormat="1">
      <c r="F310" s="1">
        <v>304</v>
      </c>
      <c r="G310">
        <v>88</v>
      </c>
      <c r="H310">
        <v>3</v>
      </c>
      <c r="I310">
        <v>264</v>
      </c>
      <c r="J310">
        <v>0</v>
      </c>
      <c r="K310" s="114">
        <v>0</v>
      </c>
      <c r="L310" s="2">
        <f t="shared" si="49"/>
        <v>13.917367282500001</v>
      </c>
      <c r="M310" s="2">
        <f t="shared" ca="1" si="41"/>
        <v>1173.983357059999</v>
      </c>
      <c r="N310" s="2">
        <f t="shared" ca="1" si="43"/>
        <v>0</v>
      </c>
      <c r="O310" s="2">
        <f t="shared" ca="1" si="42"/>
        <v>1173.983357059999</v>
      </c>
      <c r="P310" s="2">
        <f t="shared" ca="1" si="44"/>
        <v>3521.9500711799969</v>
      </c>
      <c r="Q310" s="2">
        <f t="shared" ca="1" si="45"/>
        <v>0</v>
      </c>
      <c r="R310" s="2">
        <f t="shared" ca="1" si="46"/>
        <v>3521.9500711799969</v>
      </c>
      <c r="S310" s="2">
        <f t="shared" si="47"/>
        <v>0</v>
      </c>
      <c r="T310" s="2">
        <f t="shared" ca="1" si="48"/>
        <v>13.340719966590898</v>
      </c>
      <c r="U310" s="22">
        <v>1049.5406000000007</v>
      </c>
      <c r="V310" s="22">
        <v>0</v>
      </c>
    </row>
    <row r="311" spans="6:22" customFormat="1">
      <c r="F311" s="1">
        <v>305</v>
      </c>
      <c r="G311">
        <v>88</v>
      </c>
      <c r="H311">
        <v>21</v>
      </c>
      <c r="I311">
        <v>1848</v>
      </c>
      <c r="J311">
        <v>100</v>
      </c>
      <c r="K311" s="114">
        <v>0</v>
      </c>
      <c r="L311" s="2">
        <f t="shared" si="49"/>
        <v>13.917367282500001</v>
      </c>
      <c r="M311" s="2">
        <f t="shared" ca="1" si="41"/>
        <v>1173.983357059999</v>
      </c>
      <c r="N311" s="2">
        <f t="shared" ca="1" si="43"/>
        <v>1173.983357059999</v>
      </c>
      <c r="O311" s="2">
        <f t="shared" ca="1" si="42"/>
        <v>2347.966714119998</v>
      </c>
      <c r="P311" s="2">
        <f t="shared" ca="1" si="44"/>
        <v>24653.65049825998</v>
      </c>
      <c r="Q311" s="2">
        <f t="shared" ca="1" si="45"/>
        <v>24653.65049825998</v>
      </c>
      <c r="R311" s="2">
        <f t="shared" ca="1" si="46"/>
        <v>49307.30099651996</v>
      </c>
      <c r="S311" s="2">
        <f t="shared" si="47"/>
        <v>0</v>
      </c>
      <c r="T311" s="2">
        <f t="shared" ca="1" si="48"/>
        <v>13.340719966590898</v>
      </c>
      <c r="U311" s="22">
        <v>1049.5406000000007</v>
      </c>
      <c r="V311" s="22">
        <v>1049.5406000000007</v>
      </c>
    </row>
    <row r="312" spans="6:22" customFormat="1">
      <c r="F312" s="1">
        <v>306</v>
      </c>
      <c r="G312">
        <v>89</v>
      </c>
      <c r="H312">
        <v>1</v>
      </c>
      <c r="I312">
        <v>89</v>
      </c>
      <c r="J312">
        <v>0</v>
      </c>
      <c r="K312" s="114">
        <v>0</v>
      </c>
      <c r="L312" s="2">
        <f t="shared" si="49"/>
        <v>13.917367282500001</v>
      </c>
      <c r="M312" s="2">
        <f t="shared" ca="1" si="41"/>
        <v>1187.900724342499</v>
      </c>
      <c r="N312" s="2">
        <f t="shared" ca="1" si="43"/>
        <v>0</v>
      </c>
      <c r="O312" s="2">
        <f t="shared" ca="1" si="42"/>
        <v>1187.900724342499</v>
      </c>
      <c r="P312" s="2">
        <f t="shared" ca="1" si="44"/>
        <v>1187.900724342499</v>
      </c>
      <c r="Q312" s="2">
        <f t="shared" ca="1" si="45"/>
        <v>0</v>
      </c>
      <c r="R312" s="2">
        <f t="shared" ca="1" si="46"/>
        <v>1187.900724342499</v>
      </c>
      <c r="S312" s="2">
        <f t="shared" si="47"/>
        <v>0</v>
      </c>
      <c r="T312" s="2">
        <f t="shared" ca="1" si="48"/>
        <v>13.347199149915719</v>
      </c>
      <c r="U312" s="22">
        <v>1062.0283000000006</v>
      </c>
      <c r="V312" s="22">
        <v>0</v>
      </c>
    </row>
    <row r="313" spans="6:22" customFormat="1">
      <c r="F313" s="1">
        <v>307</v>
      </c>
      <c r="G313">
        <v>89</v>
      </c>
      <c r="H313">
        <v>2</v>
      </c>
      <c r="I313">
        <v>178</v>
      </c>
      <c r="J313">
        <v>80</v>
      </c>
      <c r="K313" s="114">
        <v>0</v>
      </c>
      <c r="L313" s="2">
        <f t="shared" si="49"/>
        <v>13.917367282500001</v>
      </c>
      <c r="M313" s="2">
        <f t="shared" ca="1" si="41"/>
        <v>1187.900724342499</v>
      </c>
      <c r="N313" s="2">
        <f t="shared" ca="1" si="43"/>
        <v>950.32057947399926</v>
      </c>
      <c r="O313" s="2">
        <f t="shared" ca="1" si="42"/>
        <v>2138.2213038164982</v>
      </c>
      <c r="P313" s="2">
        <f t="shared" ca="1" si="44"/>
        <v>2375.8014486849979</v>
      </c>
      <c r="Q313" s="2">
        <f t="shared" ca="1" si="45"/>
        <v>1900.6411589479985</v>
      </c>
      <c r="R313" s="2">
        <f t="shared" ca="1" si="46"/>
        <v>4276.4426076329964</v>
      </c>
      <c r="S313" s="2">
        <f t="shared" si="47"/>
        <v>0</v>
      </c>
      <c r="T313" s="2">
        <f t="shared" ca="1" si="48"/>
        <v>13.347199149915719</v>
      </c>
      <c r="U313" s="22">
        <v>1062.0283000000006</v>
      </c>
      <c r="V313" s="22">
        <v>849.6226400000005</v>
      </c>
    </row>
    <row r="314" spans="6:22" customFormat="1">
      <c r="F314" s="1">
        <v>308</v>
      </c>
      <c r="G314">
        <v>89</v>
      </c>
      <c r="H314">
        <v>13</v>
      </c>
      <c r="I314">
        <v>1157</v>
      </c>
      <c r="J314">
        <v>100</v>
      </c>
      <c r="K314" s="114">
        <v>0</v>
      </c>
      <c r="L314" s="2">
        <f t="shared" si="49"/>
        <v>13.917367282500001</v>
      </c>
      <c r="M314" s="2">
        <f t="shared" ca="1" si="41"/>
        <v>1187.900724342499</v>
      </c>
      <c r="N314" s="2">
        <f t="shared" ca="1" si="43"/>
        <v>1187.900724342499</v>
      </c>
      <c r="O314" s="2">
        <f t="shared" ca="1" si="42"/>
        <v>2375.8014486849979</v>
      </c>
      <c r="P314" s="2">
        <f t="shared" ca="1" si="44"/>
        <v>15442.709416452486</v>
      </c>
      <c r="Q314" s="2">
        <f t="shared" ca="1" si="45"/>
        <v>15442.709416452486</v>
      </c>
      <c r="R314" s="2">
        <f t="shared" ca="1" si="46"/>
        <v>30885.418832904972</v>
      </c>
      <c r="S314" s="2">
        <f t="shared" si="47"/>
        <v>0</v>
      </c>
      <c r="T314" s="2">
        <f t="shared" ca="1" si="48"/>
        <v>13.347199149915719</v>
      </c>
      <c r="U314" s="22">
        <v>1062.0283000000006</v>
      </c>
      <c r="V314" s="22">
        <v>1062.0283000000006</v>
      </c>
    </row>
    <row r="315" spans="6:22" customFormat="1">
      <c r="F315" s="1">
        <v>309</v>
      </c>
      <c r="G315">
        <v>90</v>
      </c>
      <c r="H315">
        <v>1</v>
      </c>
      <c r="I315">
        <v>90</v>
      </c>
      <c r="J315">
        <v>0</v>
      </c>
      <c r="K315" s="114">
        <v>0</v>
      </c>
      <c r="L315" s="2">
        <f t="shared" si="49"/>
        <v>13.917367282500001</v>
      </c>
      <c r="M315" s="2">
        <f t="shared" ca="1" si="41"/>
        <v>1201.8180916249989</v>
      </c>
      <c r="N315" s="2">
        <f t="shared" ca="1" si="43"/>
        <v>0</v>
      </c>
      <c r="O315" s="2">
        <f t="shared" ca="1" si="42"/>
        <v>1201.8180916249989</v>
      </c>
      <c r="P315" s="2">
        <f t="shared" ca="1" si="44"/>
        <v>1201.8180916249989</v>
      </c>
      <c r="Q315" s="2">
        <f t="shared" ca="1" si="45"/>
        <v>0</v>
      </c>
      <c r="R315" s="2">
        <f t="shared" ca="1" si="46"/>
        <v>1201.8180916249989</v>
      </c>
      <c r="S315" s="2">
        <f t="shared" si="47"/>
        <v>0</v>
      </c>
      <c r="T315" s="2">
        <f t="shared" ca="1" si="48"/>
        <v>13.353534351388877</v>
      </c>
      <c r="U315" s="22">
        <v>1074.5160000000005</v>
      </c>
      <c r="V315" s="22">
        <v>0</v>
      </c>
    </row>
    <row r="316" spans="6:22" customFormat="1">
      <c r="F316" s="1">
        <v>310</v>
      </c>
      <c r="G316">
        <v>90</v>
      </c>
      <c r="H316">
        <v>1</v>
      </c>
      <c r="I316">
        <v>90</v>
      </c>
      <c r="J316">
        <v>60</v>
      </c>
      <c r="K316" s="114">
        <v>0</v>
      </c>
      <c r="L316" s="2">
        <f t="shared" si="49"/>
        <v>13.917367282500001</v>
      </c>
      <c r="M316" s="2">
        <f t="shared" ca="1" si="41"/>
        <v>1201.8180916249989</v>
      </c>
      <c r="N316" s="2">
        <f t="shared" ca="1" si="43"/>
        <v>721.09085497499939</v>
      </c>
      <c r="O316" s="2">
        <f t="shared" ca="1" si="42"/>
        <v>1922.9089465999982</v>
      </c>
      <c r="P316" s="2">
        <f t="shared" ca="1" si="44"/>
        <v>1201.8180916249989</v>
      </c>
      <c r="Q316" s="2">
        <f t="shared" ca="1" si="45"/>
        <v>721.09085497499939</v>
      </c>
      <c r="R316" s="2">
        <f t="shared" ca="1" si="46"/>
        <v>1922.9089465999982</v>
      </c>
      <c r="S316" s="2">
        <f t="shared" si="47"/>
        <v>0</v>
      </c>
      <c r="T316" s="2">
        <f t="shared" ca="1" si="48"/>
        <v>13.353534351388877</v>
      </c>
      <c r="U316" s="22">
        <v>1074.5160000000005</v>
      </c>
      <c r="V316" s="22">
        <v>644.70960000000025</v>
      </c>
    </row>
    <row r="317" spans="6:22" customFormat="1">
      <c r="F317" s="1">
        <v>311</v>
      </c>
      <c r="G317">
        <v>90</v>
      </c>
      <c r="H317">
        <v>16</v>
      </c>
      <c r="I317">
        <v>1440</v>
      </c>
      <c r="J317">
        <v>100</v>
      </c>
      <c r="K317" s="114">
        <v>0</v>
      </c>
      <c r="L317" s="2">
        <f t="shared" si="49"/>
        <v>13.917367282500001</v>
      </c>
      <c r="M317" s="2">
        <f t="shared" ca="1" si="41"/>
        <v>1201.8180916249989</v>
      </c>
      <c r="N317" s="2">
        <f t="shared" ca="1" si="43"/>
        <v>1201.8180916249989</v>
      </c>
      <c r="O317" s="2">
        <f t="shared" ca="1" si="42"/>
        <v>2403.6361832499979</v>
      </c>
      <c r="P317" s="2">
        <f t="shared" ca="1" si="44"/>
        <v>19229.089465999983</v>
      </c>
      <c r="Q317" s="2">
        <f t="shared" ca="1" si="45"/>
        <v>19229.089465999983</v>
      </c>
      <c r="R317" s="2">
        <f t="shared" ca="1" si="46"/>
        <v>38458.178931999966</v>
      </c>
      <c r="S317" s="2">
        <f t="shared" si="47"/>
        <v>0</v>
      </c>
      <c r="T317" s="2">
        <f t="shared" ca="1" si="48"/>
        <v>13.353534351388877</v>
      </c>
      <c r="U317" s="22">
        <v>1074.5160000000005</v>
      </c>
      <c r="V317" s="22">
        <v>1074.5160000000005</v>
      </c>
    </row>
    <row r="318" spans="6:22" customFormat="1">
      <c r="F318" s="1">
        <v>312</v>
      </c>
      <c r="G318">
        <v>91</v>
      </c>
      <c r="H318">
        <v>2</v>
      </c>
      <c r="I318">
        <v>182</v>
      </c>
      <c r="J318">
        <v>0</v>
      </c>
      <c r="K318" s="114">
        <v>0</v>
      </c>
      <c r="L318" s="2">
        <f t="shared" si="49"/>
        <v>13.917367282500001</v>
      </c>
      <c r="M318" s="2">
        <f t="shared" ca="1" si="41"/>
        <v>1215.7354589074989</v>
      </c>
      <c r="N318" s="2">
        <f t="shared" ca="1" si="43"/>
        <v>0</v>
      </c>
      <c r="O318" s="2">
        <f t="shared" ca="1" si="42"/>
        <v>1215.7354589074989</v>
      </c>
      <c r="P318" s="2">
        <f t="shared" ca="1" si="44"/>
        <v>2431.4709178149978</v>
      </c>
      <c r="Q318" s="2">
        <f t="shared" ca="1" si="45"/>
        <v>0</v>
      </c>
      <c r="R318" s="2">
        <f t="shared" ca="1" si="46"/>
        <v>2431.4709178149978</v>
      </c>
      <c r="S318" s="2">
        <f t="shared" si="47"/>
        <v>0</v>
      </c>
      <c r="T318" s="2">
        <f t="shared" ca="1" si="48"/>
        <v>13.359730317664823</v>
      </c>
      <c r="U318" s="22">
        <v>1087.0037000000004</v>
      </c>
      <c r="V318" s="22">
        <v>0</v>
      </c>
    </row>
    <row r="319" spans="6:22" customFormat="1">
      <c r="F319" s="1">
        <v>313</v>
      </c>
      <c r="G319">
        <v>91</v>
      </c>
      <c r="H319">
        <v>12</v>
      </c>
      <c r="I319">
        <v>1092</v>
      </c>
      <c r="J319">
        <v>100</v>
      </c>
      <c r="K319" s="114">
        <v>0</v>
      </c>
      <c r="L319" s="2">
        <f t="shared" si="49"/>
        <v>13.917367282500001</v>
      </c>
      <c r="M319" s="2">
        <f t="shared" ca="1" si="41"/>
        <v>1215.7354589074989</v>
      </c>
      <c r="N319" s="2">
        <f t="shared" ca="1" si="43"/>
        <v>1215.7354589074989</v>
      </c>
      <c r="O319" s="2">
        <f t="shared" ca="1" si="42"/>
        <v>2431.4709178149978</v>
      </c>
      <c r="P319" s="2">
        <f t="shared" ca="1" si="44"/>
        <v>14588.825506889987</v>
      </c>
      <c r="Q319" s="2">
        <f t="shared" ca="1" si="45"/>
        <v>14588.825506889987</v>
      </c>
      <c r="R319" s="2">
        <f t="shared" ca="1" si="46"/>
        <v>29177.651013779974</v>
      </c>
      <c r="S319" s="2">
        <f t="shared" si="47"/>
        <v>0</v>
      </c>
      <c r="T319" s="2">
        <f t="shared" ca="1" si="48"/>
        <v>13.359730317664823</v>
      </c>
      <c r="U319" s="22">
        <v>1087.0037000000004</v>
      </c>
      <c r="V319" s="22">
        <v>1087.0037000000004</v>
      </c>
    </row>
    <row r="320" spans="6:22" customFormat="1">
      <c r="F320" s="1">
        <v>314</v>
      </c>
      <c r="G320">
        <v>92</v>
      </c>
      <c r="H320">
        <v>2</v>
      </c>
      <c r="I320">
        <v>184</v>
      </c>
      <c r="J320">
        <v>0</v>
      </c>
      <c r="K320" s="114">
        <v>0</v>
      </c>
      <c r="L320" s="2">
        <f t="shared" si="49"/>
        <v>13.917367282500001</v>
      </c>
      <c r="M320" s="2">
        <f t="shared" ca="1" si="41"/>
        <v>1229.6528261899989</v>
      </c>
      <c r="N320" s="2">
        <f t="shared" ca="1" si="43"/>
        <v>0</v>
      </c>
      <c r="O320" s="2">
        <f t="shared" ca="1" si="42"/>
        <v>1229.6528261899989</v>
      </c>
      <c r="P320" s="2">
        <f t="shared" ca="1" si="44"/>
        <v>2459.3056523799978</v>
      </c>
      <c r="Q320" s="2">
        <f t="shared" ca="1" si="45"/>
        <v>0</v>
      </c>
      <c r="R320" s="2">
        <f t="shared" ca="1" si="46"/>
        <v>2459.3056523799978</v>
      </c>
      <c r="S320" s="2">
        <f t="shared" si="47"/>
        <v>0</v>
      </c>
      <c r="T320" s="2">
        <f t="shared" ca="1" si="48"/>
        <v>13.365791589021727</v>
      </c>
      <c r="U320" s="22">
        <v>1099.4914000000003</v>
      </c>
      <c r="V320" s="22">
        <v>0</v>
      </c>
    </row>
    <row r="321" spans="6:22" customFormat="1">
      <c r="F321" s="1">
        <v>315</v>
      </c>
      <c r="G321">
        <v>92</v>
      </c>
      <c r="H321">
        <v>1</v>
      </c>
      <c r="I321">
        <v>92</v>
      </c>
      <c r="J321">
        <v>60</v>
      </c>
      <c r="K321" s="114">
        <v>0</v>
      </c>
      <c r="L321" s="2">
        <f t="shared" si="49"/>
        <v>13.917367282500001</v>
      </c>
      <c r="M321" s="2">
        <f t="shared" ca="1" si="41"/>
        <v>1229.6528261899989</v>
      </c>
      <c r="N321" s="2">
        <f t="shared" ca="1" si="43"/>
        <v>737.79169571399927</v>
      </c>
      <c r="O321" s="2">
        <f t="shared" ca="1" si="42"/>
        <v>1967.4445219039981</v>
      </c>
      <c r="P321" s="2">
        <f t="shared" ca="1" si="44"/>
        <v>1229.6528261899989</v>
      </c>
      <c r="Q321" s="2">
        <f t="shared" ca="1" si="45"/>
        <v>737.79169571399927</v>
      </c>
      <c r="R321" s="2">
        <f t="shared" ca="1" si="46"/>
        <v>1967.4445219039981</v>
      </c>
      <c r="S321" s="2">
        <f t="shared" si="47"/>
        <v>0</v>
      </c>
      <c r="T321" s="2">
        <f t="shared" ca="1" si="48"/>
        <v>13.365791589021727</v>
      </c>
      <c r="U321" s="22">
        <v>1099.4914000000003</v>
      </c>
      <c r="V321" s="22">
        <v>659.69484000000023</v>
      </c>
    </row>
    <row r="322" spans="6:22" customFormat="1">
      <c r="F322" s="1">
        <v>316</v>
      </c>
      <c r="G322">
        <v>92</v>
      </c>
      <c r="H322">
        <v>15</v>
      </c>
      <c r="I322">
        <v>1380</v>
      </c>
      <c r="J322">
        <v>100</v>
      </c>
      <c r="K322" s="114">
        <v>0</v>
      </c>
      <c r="L322" s="2">
        <f t="shared" si="49"/>
        <v>13.917367282500001</v>
      </c>
      <c r="M322" s="2">
        <f t="shared" ca="1" si="41"/>
        <v>1229.6528261899989</v>
      </c>
      <c r="N322" s="2">
        <f t="shared" ca="1" si="43"/>
        <v>1229.6528261899989</v>
      </c>
      <c r="O322" s="2">
        <f t="shared" ca="1" si="42"/>
        <v>2459.3056523799978</v>
      </c>
      <c r="P322" s="2">
        <f t="shared" ca="1" si="44"/>
        <v>18444.792392849984</v>
      </c>
      <c r="Q322" s="2">
        <f t="shared" ca="1" si="45"/>
        <v>18444.792392849984</v>
      </c>
      <c r="R322" s="2">
        <f t="shared" ca="1" si="46"/>
        <v>36889.584785699968</v>
      </c>
      <c r="S322" s="2">
        <f t="shared" si="47"/>
        <v>0</v>
      </c>
      <c r="T322" s="2">
        <f t="shared" ca="1" si="48"/>
        <v>13.365791589021727</v>
      </c>
      <c r="U322" s="22">
        <v>1099.4914000000003</v>
      </c>
      <c r="V322" s="22">
        <v>1099.4914000000003</v>
      </c>
    </row>
    <row r="323" spans="6:22" customFormat="1">
      <c r="F323" s="1">
        <v>317</v>
      </c>
      <c r="G323">
        <v>93</v>
      </c>
      <c r="H323">
        <v>14</v>
      </c>
      <c r="I323">
        <v>1302</v>
      </c>
      <c r="J323">
        <v>100</v>
      </c>
      <c r="K323" s="114">
        <v>0</v>
      </c>
      <c r="L323" s="2">
        <f t="shared" si="49"/>
        <v>13.917367282500001</v>
      </c>
      <c r="M323" s="2">
        <f t="shared" ca="1" si="41"/>
        <v>1243.5701934724989</v>
      </c>
      <c r="N323" s="2">
        <f t="shared" ca="1" si="43"/>
        <v>1243.5701934724989</v>
      </c>
      <c r="O323" s="2">
        <f t="shared" ca="1" si="42"/>
        <v>2487.1403869449978</v>
      </c>
      <c r="P323" s="2">
        <f t="shared" ca="1" si="44"/>
        <v>17409.982708614985</v>
      </c>
      <c r="Q323" s="2">
        <f t="shared" ca="1" si="45"/>
        <v>17409.982708614985</v>
      </c>
      <c r="R323" s="2">
        <f t="shared" ca="1" si="46"/>
        <v>34819.965417229971</v>
      </c>
      <c r="S323" s="2">
        <f t="shared" si="47"/>
        <v>0</v>
      </c>
      <c r="T323" s="2">
        <f t="shared" ca="1" si="48"/>
        <v>13.371722510456978</v>
      </c>
      <c r="U323" s="22">
        <v>1111.9791000000002</v>
      </c>
      <c r="V323" s="22">
        <v>1111.9791000000002</v>
      </c>
    </row>
    <row r="324" spans="6:22" customFormat="1">
      <c r="F324" s="1">
        <v>318</v>
      </c>
      <c r="G324">
        <v>94</v>
      </c>
      <c r="H324">
        <v>1</v>
      </c>
      <c r="I324">
        <v>94</v>
      </c>
      <c r="J324">
        <v>0</v>
      </c>
      <c r="K324" s="114">
        <v>0</v>
      </c>
      <c r="L324" s="2">
        <f t="shared" si="49"/>
        <v>13.917367282500001</v>
      </c>
      <c r="M324" s="2">
        <f t="shared" ca="1" si="41"/>
        <v>1257.4875607549989</v>
      </c>
      <c r="N324" s="2">
        <f t="shared" ca="1" si="43"/>
        <v>0</v>
      </c>
      <c r="O324" s="2">
        <f t="shared" ca="1" si="42"/>
        <v>1257.4875607549989</v>
      </c>
      <c r="P324" s="2">
        <f t="shared" ca="1" si="44"/>
        <v>1257.4875607549989</v>
      </c>
      <c r="Q324" s="2">
        <f t="shared" ca="1" si="45"/>
        <v>0</v>
      </c>
      <c r="R324" s="2">
        <f t="shared" ca="1" si="46"/>
        <v>1257.4875607549989</v>
      </c>
      <c r="S324" s="2">
        <f t="shared" si="47"/>
        <v>0</v>
      </c>
      <c r="T324" s="2">
        <f t="shared" ca="1" si="48"/>
        <v>13.377527242074455</v>
      </c>
      <c r="U324" s="22">
        <v>1124.4668000000001</v>
      </c>
      <c r="V324" s="22">
        <v>0</v>
      </c>
    </row>
    <row r="325" spans="6:22" customFormat="1">
      <c r="F325" s="1">
        <v>319</v>
      </c>
      <c r="G325">
        <v>94</v>
      </c>
      <c r="H325">
        <v>12</v>
      </c>
      <c r="I325">
        <v>1128</v>
      </c>
      <c r="J325">
        <v>100</v>
      </c>
      <c r="K325" s="114">
        <v>0</v>
      </c>
      <c r="L325" s="2">
        <f t="shared" si="49"/>
        <v>13.917367282500001</v>
      </c>
      <c r="M325" s="2">
        <f t="shared" ca="1" si="41"/>
        <v>1257.4875607549989</v>
      </c>
      <c r="N325" s="2">
        <f t="shared" ca="1" si="43"/>
        <v>1257.4875607549989</v>
      </c>
      <c r="O325" s="2">
        <f t="shared" ca="1" si="42"/>
        <v>2514.9751215099977</v>
      </c>
      <c r="P325" s="2">
        <f t="shared" ca="1" si="44"/>
        <v>15089.850729059986</v>
      </c>
      <c r="Q325" s="2">
        <f t="shared" ca="1" si="45"/>
        <v>15089.850729059986</v>
      </c>
      <c r="R325" s="2">
        <f t="shared" ca="1" si="46"/>
        <v>30179.701458119973</v>
      </c>
      <c r="S325" s="2">
        <f t="shared" si="47"/>
        <v>0</v>
      </c>
      <c r="T325" s="2">
        <f t="shared" ca="1" si="48"/>
        <v>13.377527242074455</v>
      </c>
      <c r="U325" s="22">
        <v>1124.4668000000001</v>
      </c>
      <c r="V325" s="22">
        <v>1124.4668000000001</v>
      </c>
    </row>
    <row r="326" spans="6:22" customFormat="1">
      <c r="F326" s="1">
        <v>320</v>
      </c>
      <c r="G326">
        <v>95</v>
      </c>
      <c r="H326">
        <v>1</v>
      </c>
      <c r="I326">
        <v>95</v>
      </c>
      <c r="J326">
        <v>0</v>
      </c>
      <c r="K326" s="114">
        <v>0</v>
      </c>
      <c r="L326" s="2">
        <f t="shared" si="49"/>
        <v>13.917367282500001</v>
      </c>
      <c r="M326" s="2">
        <f t="shared" ref="M326:M389" ca="1" si="50">_xlfn.IFS(AND(G326&gt;=$B$6,G326&lt;$B$7),K326+G326*L326,         AND(G326&gt;=$B$7,G326&lt;$B$8),INDEX($M$7:$M$998,F326-1,1)+(G326-INDEX($G$7:$G$998,F326-1,1))*L326,     AND(G326&gt;=$B$8,G326&lt;F326),INDEX($M$7:$M$998,F326-1,1)+(G326-INDEX($G$7:$G$998,F326-1,1))*L326,   AND(G326&gt;=F326,G326&lt;$B$10),INDEX($M$7:$M$998,F326-1,1)+(G326-INDEX($G$7:$G$998,F326-1,1))*L326,      AND(G326&gt;=$B$10,G326&lt;$B$11),INDEX($M$7:$M$998,$B$10-1,1)+(G326-INDEX($G$7:$G$998,$B$10-1,1))*L326,    AND(G326&gt;=$B$11,G326&lt;$B$12),INDEX($M$7:$M$998,$B$11-1,1)+(G326-INDEX($G$7:$G$998,$B$11-1,1))*L326,          AND(G326&gt;=$B$12,G326&lt;$B$13),INDEX($M$7:$M$998,$B$12-1,1)+(G326-INDEX($G$7:$G$998,$B$12-1,1))*L326,    AND(G326&gt;=$B$12,G326&lt;$B$13),INDEX($M$7:$M$998,$B$12-1,1)+(G326-INDEX($G$7:$G$998,$B$12-1,1))*L326                )</f>
        <v>1271.4049280374988</v>
      </c>
      <c r="N326" s="2">
        <f t="shared" ca="1" si="43"/>
        <v>0</v>
      </c>
      <c r="O326" s="2">
        <f t="shared" ref="O326:O389" ca="1" si="51">M326+N326</f>
        <v>1271.4049280374988</v>
      </c>
      <c r="P326" s="2">
        <f t="shared" ca="1" si="44"/>
        <v>1271.4049280374988</v>
      </c>
      <c r="Q326" s="2">
        <f t="shared" ca="1" si="45"/>
        <v>0</v>
      </c>
      <c r="R326" s="2">
        <f t="shared" ca="1" si="46"/>
        <v>1271.4049280374988</v>
      </c>
      <c r="S326" s="2">
        <f t="shared" si="47"/>
        <v>0</v>
      </c>
      <c r="T326" s="2">
        <f t="shared" ca="1" si="48"/>
        <v>13.383209768815778</v>
      </c>
      <c r="U326" s="22">
        <v>1136.9545000000001</v>
      </c>
      <c r="V326" s="22">
        <v>0</v>
      </c>
    </row>
    <row r="327" spans="6:22" customFormat="1">
      <c r="F327" s="1">
        <v>321</v>
      </c>
      <c r="G327">
        <v>95</v>
      </c>
      <c r="H327">
        <v>14</v>
      </c>
      <c r="I327">
        <v>1330</v>
      </c>
      <c r="J327">
        <v>100</v>
      </c>
      <c r="K327" s="114">
        <v>0</v>
      </c>
      <c r="L327" s="2">
        <f t="shared" si="49"/>
        <v>13.917367282500001</v>
      </c>
      <c r="M327" s="2">
        <f t="shared" ca="1" si="50"/>
        <v>1271.4049280374988</v>
      </c>
      <c r="N327" s="2">
        <f t="shared" ref="N327:N390" ca="1" si="52">M327*(J327/100)</f>
        <v>1271.4049280374988</v>
      </c>
      <c r="O327" s="2">
        <f t="shared" ca="1" si="51"/>
        <v>2542.8098560749977</v>
      </c>
      <c r="P327" s="2">
        <f t="shared" ref="P327:P390" ca="1" si="53">H327*M327</f>
        <v>17799.668992524985</v>
      </c>
      <c r="Q327" s="2">
        <f t="shared" ref="Q327:Q390" ca="1" si="54">H327*N327</f>
        <v>17799.668992524985</v>
      </c>
      <c r="R327" s="2">
        <f t="shared" ref="R327:R390" ca="1" si="55">H327*O327</f>
        <v>35599.33798504997</v>
      </c>
      <c r="S327" s="2">
        <f t="shared" ref="S327:S390" si="56">IFERROR((K327*H327),"-")</f>
        <v>0</v>
      </c>
      <c r="T327" s="2">
        <f t="shared" ca="1" si="48"/>
        <v>13.383209768815778</v>
      </c>
      <c r="U327" s="22">
        <v>1136.9545000000001</v>
      </c>
      <c r="V327" s="22">
        <v>1136.9545000000001</v>
      </c>
    </row>
    <row r="328" spans="6:22" customFormat="1">
      <c r="F328" s="1">
        <v>322</v>
      </c>
      <c r="G328">
        <v>96</v>
      </c>
      <c r="H328">
        <v>1</v>
      </c>
      <c r="I328">
        <v>96</v>
      </c>
      <c r="J328">
        <v>0</v>
      </c>
      <c r="K328" s="114">
        <v>0</v>
      </c>
      <c r="L328" s="2">
        <f t="shared" si="49"/>
        <v>13.917367282500001</v>
      </c>
      <c r="M328" s="2">
        <f t="shared" ca="1" si="50"/>
        <v>1285.3222953199988</v>
      </c>
      <c r="N328" s="2">
        <f t="shared" ca="1" si="52"/>
        <v>0</v>
      </c>
      <c r="O328" s="2">
        <f t="shared" ca="1" si="51"/>
        <v>1285.3222953199988</v>
      </c>
      <c r="P328" s="2">
        <f t="shared" ca="1" si="53"/>
        <v>1285.3222953199988</v>
      </c>
      <c r="Q328" s="2">
        <f t="shared" ca="1" si="54"/>
        <v>0</v>
      </c>
      <c r="R328" s="2">
        <f t="shared" ca="1" si="55"/>
        <v>1285.3222953199988</v>
      </c>
      <c r="S328" s="2">
        <f t="shared" si="56"/>
        <v>0</v>
      </c>
      <c r="T328" s="2">
        <f t="shared" ca="1" si="48"/>
        <v>13.388773909583321</v>
      </c>
      <c r="U328" s="22">
        <v>1149.4422</v>
      </c>
      <c r="V328" s="22">
        <v>0</v>
      </c>
    </row>
    <row r="329" spans="6:22" customFormat="1">
      <c r="F329" s="1">
        <v>323</v>
      </c>
      <c r="G329">
        <v>96</v>
      </c>
      <c r="H329">
        <v>23</v>
      </c>
      <c r="I329">
        <v>2208</v>
      </c>
      <c r="J329">
        <v>100</v>
      </c>
      <c r="K329" s="114">
        <v>0</v>
      </c>
      <c r="L329" s="2">
        <f t="shared" si="49"/>
        <v>13.917367282500001</v>
      </c>
      <c r="M329" s="2">
        <f t="shared" ca="1" si="50"/>
        <v>1285.3222953199988</v>
      </c>
      <c r="N329" s="2">
        <f t="shared" ca="1" si="52"/>
        <v>1285.3222953199988</v>
      </c>
      <c r="O329" s="2">
        <f t="shared" ca="1" si="51"/>
        <v>2570.6445906399977</v>
      </c>
      <c r="P329" s="2">
        <f t="shared" ca="1" si="53"/>
        <v>29562.412792359974</v>
      </c>
      <c r="Q329" s="2">
        <f t="shared" ca="1" si="54"/>
        <v>29562.412792359974</v>
      </c>
      <c r="R329" s="2">
        <f t="shared" ca="1" si="55"/>
        <v>59124.825584719947</v>
      </c>
      <c r="S329" s="2">
        <f t="shared" si="56"/>
        <v>0</v>
      </c>
      <c r="T329" s="2">
        <f t="shared" ca="1" si="48"/>
        <v>13.388773909583321</v>
      </c>
      <c r="U329" s="22">
        <v>1149.4422</v>
      </c>
      <c r="V329" s="22">
        <v>1149.4422</v>
      </c>
    </row>
    <row r="330" spans="6:22" customFormat="1">
      <c r="F330" s="1">
        <v>324</v>
      </c>
      <c r="G330">
        <v>97</v>
      </c>
      <c r="H330">
        <v>2</v>
      </c>
      <c r="I330">
        <v>194</v>
      </c>
      <c r="J330">
        <v>0</v>
      </c>
      <c r="K330" s="114">
        <v>0</v>
      </c>
      <c r="L330" s="2">
        <f t="shared" si="49"/>
        <v>13.917367282500001</v>
      </c>
      <c r="M330" s="2">
        <f t="shared" ca="1" si="50"/>
        <v>1299.2396626024988</v>
      </c>
      <c r="N330" s="2">
        <f t="shared" ca="1" si="52"/>
        <v>0</v>
      </c>
      <c r="O330" s="2">
        <f t="shared" ca="1" si="51"/>
        <v>1299.2396626024988</v>
      </c>
      <c r="P330" s="2">
        <f t="shared" ca="1" si="53"/>
        <v>2598.4793252049976</v>
      </c>
      <c r="Q330" s="2">
        <f t="shared" ca="1" si="54"/>
        <v>0</v>
      </c>
      <c r="R330" s="2">
        <f t="shared" ca="1" si="55"/>
        <v>2598.4793252049976</v>
      </c>
      <c r="S330" s="2">
        <f t="shared" si="56"/>
        <v>0</v>
      </c>
      <c r="T330" s="2">
        <f t="shared" ca="1" si="48"/>
        <v>13.394223325798956</v>
      </c>
      <c r="U330" s="22">
        <v>1161.9298999999999</v>
      </c>
      <c r="V330" s="22">
        <v>0</v>
      </c>
    </row>
    <row r="331" spans="6:22" customFormat="1">
      <c r="F331" s="1">
        <v>325</v>
      </c>
      <c r="G331">
        <v>97</v>
      </c>
      <c r="H331">
        <v>1</v>
      </c>
      <c r="I331">
        <v>97</v>
      </c>
      <c r="J331">
        <v>80</v>
      </c>
      <c r="K331" s="114">
        <v>0</v>
      </c>
      <c r="L331" s="2">
        <f t="shared" si="49"/>
        <v>13.917367282500001</v>
      </c>
      <c r="M331" s="2">
        <f t="shared" ca="1" si="50"/>
        <v>1299.2396626024988</v>
      </c>
      <c r="N331" s="2">
        <f t="shared" ca="1" si="52"/>
        <v>1039.3917300819992</v>
      </c>
      <c r="O331" s="2">
        <f t="shared" ca="1" si="51"/>
        <v>2338.6313926844978</v>
      </c>
      <c r="P331" s="2">
        <f t="shared" ca="1" si="53"/>
        <v>1299.2396626024988</v>
      </c>
      <c r="Q331" s="2">
        <f t="shared" ca="1" si="54"/>
        <v>1039.3917300819992</v>
      </c>
      <c r="R331" s="2">
        <f t="shared" ca="1" si="55"/>
        <v>2338.6313926844978</v>
      </c>
      <c r="S331" s="2">
        <f t="shared" si="56"/>
        <v>0</v>
      </c>
      <c r="T331" s="2">
        <f t="shared" ca="1" si="48"/>
        <v>13.394223325798956</v>
      </c>
      <c r="U331" s="22">
        <v>1161.9298999999999</v>
      </c>
      <c r="V331" s="22">
        <v>929.54391999999996</v>
      </c>
    </row>
    <row r="332" spans="6:22" customFormat="1">
      <c r="F332" s="1">
        <v>326</v>
      </c>
      <c r="G332">
        <v>97</v>
      </c>
      <c r="H332">
        <v>25</v>
      </c>
      <c r="I332">
        <v>2425</v>
      </c>
      <c r="J332">
        <v>100</v>
      </c>
      <c r="K332" s="114">
        <v>0</v>
      </c>
      <c r="L332" s="2">
        <f t="shared" si="49"/>
        <v>13.917367282500001</v>
      </c>
      <c r="M332" s="2">
        <f t="shared" ca="1" si="50"/>
        <v>1299.2396626024988</v>
      </c>
      <c r="N332" s="2">
        <f t="shared" ca="1" si="52"/>
        <v>1299.2396626024988</v>
      </c>
      <c r="O332" s="2">
        <f t="shared" ca="1" si="51"/>
        <v>2598.4793252049976</v>
      </c>
      <c r="P332" s="2">
        <f t="shared" ca="1" si="53"/>
        <v>32480.991565062472</v>
      </c>
      <c r="Q332" s="2">
        <f t="shared" ca="1" si="54"/>
        <v>32480.991565062472</v>
      </c>
      <c r="R332" s="2">
        <f t="shared" ca="1" si="55"/>
        <v>64961.983130124943</v>
      </c>
      <c r="S332" s="2">
        <f t="shared" si="56"/>
        <v>0</v>
      </c>
      <c r="T332" s="2">
        <f t="shared" ref="T332:T395" ca="1" si="57">M332/G332</f>
        <v>13.394223325798956</v>
      </c>
      <c r="U332" s="22">
        <v>1161.9298999999999</v>
      </c>
      <c r="V332" s="22">
        <v>1161.9298999999999</v>
      </c>
    </row>
    <row r="333" spans="6:22" customFormat="1">
      <c r="F333" s="1">
        <v>327</v>
      </c>
      <c r="G333">
        <v>98</v>
      </c>
      <c r="H333">
        <v>1</v>
      </c>
      <c r="I333">
        <v>98</v>
      </c>
      <c r="J333">
        <v>0</v>
      </c>
      <c r="K333" s="114">
        <v>0</v>
      </c>
      <c r="L333" s="2">
        <f t="shared" ref="L333:L396" si="58">_xlfn.IFS(AND(G333&gt;=$B$6,G333&lt;$B$7),$D$6,AND(G333&gt;=$B$7,G333&lt;$B$8),$D$7,AND(G333&gt;=$B$8,G333&lt;$B$9),$D$8,AND(G333&gt;=$B$9,G333&lt;$B$10),$D$9,AND(G333&gt;=$B$10,G333&lt;$B$11),$D$10,AND(G333&gt;=$B$11,G333&lt;$B$12),$D$11,AND(G333&gt;=$B$12,G333&lt;$B$13),$D$12)</f>
        <v>13.917367282500001</v>
      </c>
      <c r="M333" s="2">
        <f t="shared" ca="1" si="50"/>
        <v>1313.1570298849988</v>
      </c>
      <c r="N333" s="2">
        <f t="shared" ca="1" si="52"/>
        <v>0</v>
      </c>
      <c r="O333" s="2">
        <f t="shared" ca="1" si="51"/>
        <v>1313.1570298849988</v>
      </c>
      <c r="P333" s="2">
        <f t="shared" ca="1" si="53"/>
        <v>1313.1570298849988</v>
      </c>
      <c r="Q333" s="2">
        <f t="shared" ca="1" si="54"/>
        <v>0</v>
      </c>
      <c r="R333" s="2">
        <f t="shared" ca="1" si="55"/>
        <v>1313.1570298849988</v>
      </c>
      <c r="S333" s="2">
        <f t="shared" si="56"/>
        <v>0</v>
      </c>
      <c r="T333" s="2">
        <f t="shared" ca="1" si="57"/>
        <v>13.399561529438763</v>
      </c>
      <c r="U333" s="22">
        <v>1174.4175999999998</v>
      </c>
      <c r="V333" s="22">
        <v>0</v>
      </c>
    </row>
    <row r="334" spans="6:22" customFormat="1">
      <c r="F334" s="1">
        <v>328</v>
      </c>
      <c r="G334">
        <v>98</v>
      </c>
      <c r="H334">
        <v>9</v>
      </c>
      <c r="I334">
        <v>882</v>
      </c>
      <c r="J334">
        <v>100</v>
      </c>
      <c r="K334" s="114">
        <v>0</v>
      </c>
      <c r="L334" s="2">
        <f t="shared" si="58"/>
        <v>13.917367282500001</v>
      </c>
      <c r="M334" s="2">
        <f t="shared" ca="1" si="50"/>
        <v>1313.1570298849988</v>
      </c>
      <c r="N334" s="2">
        <f t="shared" ca="1" si="52"/>
        <v>1313.1570298849988</v>
      </c>
      <c r="O334" s="2">
        <f t="shared" ca="1" si="51"/>
        <v>2626.3140597699976</v>
      </c>
      <c r="P334" s="2">
        <f t="shared" ca="1" si="53"/>
        <v>11818.413268964989</v>
      </c>
      <c r="Q334" s="2">
        <f t="shared" ca="1" si="54"/>
        <v>11818.413268964989</v>
      </c>
      <c r="R334" s="2">
        <f t="shared" ca="1" si="55"/>
        <v>23636.826537929977</v>
      </c>
      <c r="S334" s="2">
        <f t="shared" si="56"/>
        <v>0</v>
      </c>
      <c r="T334" s="2">
        <f t="shared" ca="1" si="57"/>
        <v>13.399561529438763</v>
      </c>
      <c r="U334" s="22">
        <v>1174.4175999999998</v>
      </c>
      <c r="V334" s="22">
        <v>1174.4175999999998</v>
      </c>
    </row>
    <row r="335" spans="6:22" customFormat="1">
      <c r="F335" s="1">
        <v>329</v>
      </c>
      <c r="G335">
        <v>99</v>
      </c>
      <c r="H335">
        <v>3</v>
      </c>
      <c r="I335">
        <v>297</v>
      </c>
      <c r="J335">
        <v>0</v>
      </c>
      <c r="K335" s="114">
        <v>0</v>
      </c>
      <c r="L335" s="2">
        <f t="shared" si="58"/>
        <v>13.917367282500001</v>
      </c>
      <c r="M335" s="2">
        <f t="shared" ca="1" si="50"/>
        <v>1327.0743971674988</v>
      </c>
      <c r="N335" s="2">
        <f t="shared" ca="1" si="52"/>
        <v>0</v>
      </c>
      <c r="O335" s="2">
        <f t="shared" ca="1" si="51"/>
        <v>1327.0743971674988</v>
      </c>
      <c r="P335" s="2">
        <f t="shared" ca="1" si="53"/>
        <v>3981.2231915024963</v>
      </c>
      <c r="Q335" s="2">
        <f t="shared" ca="1" si="54"/>
        <v>0</v>
      </c>
      <c r="R335" s="2">
        <f t="shared" ca="1" si="55"/>
        <v>3981.2231915024963</v>
      </c>
      <c r="S335" s="2">
        <f t="shared" si="56"/>
        <v>0</v>
      </c>
      <c r="T335" s="2">
        <f t="shared" ca="1" si="57"/>
        <v>13.404791890580796</v>
      </c>
      <c r="U335" s="22">
        <v>1186.9052999999997</v>
      </c>
      <c r="V335" s="22">
        <v>0</v>
      </c>
    </row>
    <row r="336" spans="6:22" customFormat="1">
      <c r="F336" s="1">
        <v>330</v>
      </c>
      <c r="G336">
        <v>99</v>
      </c>
      <c r="H336">
        <v>1</v>
      </c>
      <c r="I336">
        <v>99</v>
      </c>
      <c r="J336">
        <v>60</v>
      </c>
      <c r="K336" s="114">
        <v>0</v>
      </c>
      <c r="L336" s="2">
        <f t="shared" si="58"/>
        <v>13.917367282500001</v>
      </c>
      <c r="M336" s="2">
        <f t="shared" ca="1" si="50"/>
        <v>1327.0743971674988</v>
      </c>
      <c r="N336" s="2">
        <f t="shared" ca="1" si="52"/>
        <v>796.24463830049922</v>
      </c>
      <c r="O336" s="2">
        <f t="shared" ca="1" si="51"/>
        <v>2123.3190354679982</v>
      </c>
      <c r="P336" s="2">
        <f t="shared" ca="1" si="53"/>
        <v>1327.0743971674988</v>
      </c>
      <c r="Q336" s="2">
        <f t="shared" ca="1" si="54"/>
        <v>796.24463830049922</v>
      </c>
      <c r="R336" s="2">
        <f t="shared" ca="1" si="55"/>
        <v>2123.3190354679982</v>
      </c>
      <c r="S336" s="2">
        <f t="shared" si="56"/>
        <v>0</v>
      </c>
      <c r="T336" s="2">
        <f t="shared" ca="1" si="57"/>
        <v>13.404791890580796</v>
      </c>
      <c r="U336" s="22">
        <v>1186.9052999999997</v>
      </c>
      <c r="V336" s="22">
        <v>712.1431799999998</v>
      </c>
    </row>
    <row r="337" spans="6:22" customFormat="1">
      <c r="F337" s="1">
        <v>331</v>
      </c>
      <c r="G337">
        <v>99</v>
      </c>
      <c r="H337">
        <v>14</v>
      </c>
      <c r="I337">
        <v>1386</v>
      </c>
      <c r="J337">
        <v>100</v>
      </c>
      <c r="K337" s="114">
        <v>0</v>
      </c>
      <c r="L337" s="2">
        <f t="shared" si="58"/>
        <v>13.917367282500001</v>
      </c>
      <c r="M337" s="2">
        <f t="shared" ca="1" si="50"/>
        <v>1327.0743971674988</v>
      </c>
      <c r="N337" s="2">
        <f t="shared" ca="1" si="52"/>
        <v>1327.0743971674988</v>
      </c>
      <c r="O337" s="2">
        <f t="shared" ca="1" si="51"/>
        <v>2654.1487943349975</v>
      </c>
      <c r="P337" s="2">
        <f t="shared" ca="1" si="53"/>
        <v>18579.041560344984</v>
      </c>
      <c r="Q337" s="2">
        <f t="shared" ca="1" si="54"/>
        <v>18579.041560344984</v>
      </c>
      <c r="R337" s="2">
        <f t="shared" ca="1" si="55"/>
        <v>37158.083120689967</v>
      </c>
      <c r="S337" s="2">
        <f t="shared" si="56"/>
        <v>0</v>
      </c>
      <c r="T337" s="2">
        <f t="shared" ca="1" si="57"/>
        <v>13.404791890580796</v>
      </c>
      <c r="U337" s="22">
        <v>1186.9052999999997</v>
      </c>
      <c r="V337" s="22">
        <v>1186.9052999999997</v>
      </c>
    </row>
    <row r="338" spans="6:22" customFormat="1">
      <c r="F338" s="1">
        <v>332</v>
      </c>
      <c r="G338">
        <v>100</v>
      </c>
      <c r="H338">
        <v>14</v>
      </c>
      <c r="I338">
        <v>1400</v>
      </c>
      <c r="J338">
        <v>100</v>
      </c>
      <c r="K338" s="114">
        <v>0</v>
      </c>
      <c r="L338" s="2">
        <f t="shared" si="58"/>
        <v>13.917367282500001</v>
      </c>
      <c r="M338" s="2">
        <f t="shared" ca="1" si="50"/>
        <v>1340.9917644499988</v>
      </c>
      <c r="N338" s="2">
        <f t="shared" ca="1" si="52"/>
        <v>1340.9917644499988</v>
      </c>
      <c r="O338" s="2">
        <f t="shared" ca="1" si="51"/>
        <v>2681.9835288999975</v>
      </c>
      <c r="P338" s="2">
        <f t="shared" ca="1" si="53"/>
        <v>18773.884702299983</v>
      </c>
      <c r="Q338" s="2">
        <f t="shared" ca="1" si="54"/>
        <v>18773.884702299983</v>
      </c>
      <c r="R338" s="2">
        <f t="shared" ca="1" si="55"/>
        <v>37547.769404599967</v>
      </c>
      <c r="S338" s="2">
        <f t="shared" si="56"/>
        <v>0</v>
      </c>
      <c r="T338" s="2">
        <f t="shared" ca="1" si="57"/>
        <v>13.409917644499988</v>
      </c>
      <c r="U338" s="22">
        <v>1199.3929999999996</v>
      </c>
      <c r="V338" s="22">
        <v>1199.3929999999996</v>
      </c>
    </row>
    <row r="339" spans="6:22" customFormat="1">
      <c r="F339" s="1">
        <v>333</v>
      </c>
      <c r="G339">
        <v>101</v>
      </c>
      <c r="H339">
        <v>1</v>
      </c>
      <c r="I339">
        <v>101</v>
      </c>
      <c r="J339">
        <v>0</v>
      </c>
      <c r="K339" s="114">
        <v>0</v>
      </c>
      <c r="L339" s="2">
        <f t="shared" si="58"/>
        <v>13.639019936850001</v>
      </c>
      <c r="M339" s="2">
        <f t="shared" ca="1" si="50"/>
        <v>1354.6307843868487</v>
      </c>
      <c r="N339" s="2">
        <f t="shared" ca="1" si="52"/>
        <v>0</v>
      </c>
      <c r="O339" s="2">
        <f t="shared" ca="1" si="51"/>
        <v>1354.6307843868487</v>
      </c>
      <c r="P339" s="2">
        <f t="shared" ca="1" si="53"/>
        <v>1354.6307843868487</v>
      </c>
      <c r="Q339" s="2">
        <f t="shared" ca="1" si="54"/>
        <v>0</v>
      </c>
      <c r="R339" s="2">
        <f t="shared" ca="1" si="55"/>
        <v>1354.6307843868487</v>
      </c>
      <c r="S339" s="2">
        <f t="shared" si="56"/>
        <v>0</v>
      </c>
      <c r="T339" s="2">
        <f t="shared" ca="1" si="57"/>
        <v>13.412185984028206</v>
      </c>
      <c r="U339" s="22">
        <v>1211.8806999999995</v>
      </c>
      <c r="V339" s="22">
        <v>0</v>
      </c>
    </row>
    <row r="340" spans="6:22" customFormat="1">
      <c r="F340" s="1">
        <v>334</v>
      </c>
      <c r="G340">
        <v>101</v>
      </c>
      <c r="H340">
        <v>1</v>
      </c>
      <c r="I340">
        <v>101</v>
      </c>
      <c r="J340">
        <v>50</v>
      </c>
      <c r="K340" s="114">
        <v>0</v>
      </c>
      <c r="L340" s="2">
        <f t="shared" si="58"/>
        <v>13.639019936850001</v>
      </c>
      <c r="M340" s="2">
        <f t="shared" ca="1" si="50"/>
        <v>1354.6307843868487</v>
      </c>
      <c r="N340" s="2">
        <f t="shared" ca="1" si="52"/>
        <v>677.31539219342437</v>
      </c>
      <c r="O340" s="2">
        <f t="shared" ca="1" si="51"/>
        <v>2031.946176580273</v>
      </c>
      <c r="P340" s="2">
        <f t="shared" ca="1" si="53"/>
        <v>1354.6307843868487</v>
      </c>
      <c r="Q340" s="2">
        <f t="shared" ca="1" si="54"/>
        <v>677.31539219342437</v>
      </c>
      <c r="R340" s="2">
        <f t="shared" ca="1" si="55"/>
        <v>2031.946176580273</v>
      </c>
      <c r="S340" s="2">
        <f t="shared" si="56"/>
        <v>0</v>
      </c>
      <c r="T340" s="2">
        <f t="shared" ca="1" si="57"/>
        <v>13.412185984028206</v>
      </c>
      <c r="U340" s="22">
        <v>1211.8806999999995</v>
      </c>
      <c r="V340" s="22">
        <v>605.94034999999974</v>
      </c>
    </row>
    <row r="341" spans="6:22" customFormat="1">
      <c r="F341" s="1">
        <v>335</v>
      </c>
      <c r="G341">
        <v>101</v>
      </c>
      <c r="H341">
        <v>13</v>
      </c>
      <c r="I341">
        <v>1313</v>
      </c>
      <c r="J341">
        <v>100</v>
      </c>
      <c r="K341" s="114">
        <v>0</v>
      </c>
      <c r="L341" s="2">
        <f t="shared" si="58"/>
        <v>13.639019936850001</v>
      </c>
      <c r="M341" s="2">
        <f t="shared" ca="1" si="50"/>
        <v>1354.6307843868487</v>
      </c>
      <c r="N341" s="2">
        <f t="shared" ca="1" si="52"/>
        <v>1354.6307843868487</v>
      </c>
      <c r="O341" s="2">
        <f t="shared" ca="1" si="51"/>
        <v>2709.2615687736975</v>
      </c>
      <c r="P341" s="2">
        <f t="shared" ca="1" si="53"/>
        <v>17610.200197029033</v>
      </c>
      <c r="Q341" s="2">
        <f t="shared" ca="1" si="54"/>
        <v>17610.200197029033</v>
      </c>
      <c r="R341" s="2">
        <f t="shared" ca="1" si="55"/>
        <v>35220.400394058066</v>
      </c>
      <c r="S341" s="2">
        <f t="shared" si="56"/>
        <v>0</v>
      </c>
      <c r="T341" s="2">
        <f t="shared" ca="1" si="57"/>
        <v>13.412185984028206</v>
      </c>
      <c r="U341" s="22">
        <v>1211.8806999999995</v>
      </c>
      <c r="V341" s="22">
        <v>1211.8806999999995</v>
      </c>
    </row>
    <row r="342" spans="6:22" customFormat="1">
      <c r="F342" s="1">
        <v>336</v>
      </c>
      <c r="G342">
        <v>102</v>
      </c>
      <c r="H342">
        <v>1</v>
      </c>
      <c r="I342">
        <v>102</v>
      </c>
      <c r="J342">
        <v>0</v>
      </c>
      <c r="K342" s="114">
        <v>0</v>
      </c>
      <c r="L342" s="2">
        <f t="shared" si="58"/>
        <v>13.639019936850001</v>
      </c>
      <c r="M342" s="2">
        <f t="shared" ca="1" si="50"/>
        <v>1368.2698043236987</v>
      </c>
      <c r="N342" s="2">
        <f t="shared" ca="1" si="52"/>
        <v>0</v>
      </c>
      <c r="O342" s="2">
        <f t="shared" ca="1" si="51"/>
        <v>1368.2698043236987</v>
      </c>
      <c r="P342" s="2">
        <f t="shared" ca="1" si="53"/>
        <v>1368.2698043236987</v>
      </c>
      <c r="Q342" s="2">
        <f t="shared" ca="1" si="54"/>
        <v>0</v>
      </c>
      <c r="R342" s="2">
        <f t="shared" ca="1" si="55"/>
        <v>1368.2698043236987</v>
      </c>
      <c r="S342" s="2">
        <f t="shared" si="56"/>
        <v>0</v>
      </c>
      <c r="T342" s="2">
        <f t="shared" ca="1" si="57"/>
        <v>13.414409846310772</v>
      </c>
      <c r="U342" s="22">
        <v>1224.3683999999994</v>
      </c>
      <c r="V342" s="22">
        <v>0</v>
      </c>
    </row>
    <row r="343" spans="6:22" customFormat="1">
      <c r="F343" s="1">
        <v>337</v>
      </c>
      <c r="G343">
        <v>102</v>
      </c>
      <c r="H343">
        <v>15</v>
      </c>
      <c r="I343">
        <v>1530</v>
      </c>
      <c r="J343">
        <v>100</v>
      </c>
      <c r="K343" s="114">
        <v>0</v>
      </c>
      <c r="L343" s="2">
        <f t="shared" si="58"/>
        <v>13.639019936850001</v>
      </c>
      <c r="M343" s="2">
        <f t="shared" ca="1" si="50"/>
        <v>1368.2698043236987</v>
      </c>
      <c r="N343" s="2">
        <f t="shared" ca="1" si="52"/>
        <v>1368.2698043236987</v>
      </c>
      <c r="O343" s="2">
        <f t="shared" ca="1" si="51"/>
        <v>2736.5396086473975</v>
      </c>
      <c r="P343" s="2">
        <f t="shared" ca="1" si="53"/>
        <v>20524.04706485548</v>
      </c>
      <c r="Q343" s="2">
        <f t="shared" ca="1" si="54"/>
        <v>20524.04706485548</v>
      </c>
      <c r="R343" s="2">
        <f t="shared" ca="1" si="55"/>
        <v>41048.09412971096</v>
      </c>
      <c r="S343" s="2">
        <f t="shared" si="56"/>
        <v>0</v>
      </c>
      <c r="T343" s="2">
        <f t="shared" ca="1" si="57"/>
        <v>13.414409846310772</v>
      </c>
      <c r="U343" s="22">
        <v>1224.3683999999994</v>
      </c>
      <c r="V343" s="22">
        <v>1224.3683999999994</v>
      </c>
    </row>
    <row r="344" spans="6:22" customFormat="1">
      <c r="F344" s="1">
        <v>338</v>
      </c>
      <c r="G344">
        <v>103</v>
      </c>
      <c r="H344">
        <v>1</v>
      </c>
      <c r="I344">
        <v>103</v>
      </c>
      <c r="J344">
        <v>0</v>
      </c>
      <c r="K344" s="114">
        <v>0</v>
      </c>
      <c r="L344" s="2">
        <f t="shared" si="58"/>
        <v>13.639019936850001</v>
      </c>
      <c r="M344" s="2">
        <f t="shared" ca="1" si="50"/>
        <v>1381.9088242605487</v>
      </c>
      <c r="N344" s="2">
        <f t="shared" ca="1" si="52"/>
        <v>0</v>
      </c>
      <c r="O344" s="2">
        <f t="shared" ca="1" si="51"/>
        <v>1381.9088242605487</v>
      </c>
      <c r="P344" s="2">
        <f t="shared" ca="1" si="53"/>
        <v>1381.9088242605487</v>
      </c>
      <c r="Q344" s="2">
        <f t="shared" ca="1" si="54"/>
        <v>0</v>
      </c>
      <c r="R344" s="2">
        <f t="shared" ca="1" si="55"/>
        <v>1381.9088242605487</v>
      </c>
      <c r="S344" s="2">
        <f t="shared" si="56"/>
        <v>0</v>
      </c>
      <c r="T344" s="2">
        <f t="shared" ca="1" si="57"/>
        <v>13.416590526801444</v>
      </c>
      <c r="U344" s="22">
        <v>1236.8560999999993</v>
      </c>
      <c r="V344" s="22">
        <v>0</v>
      </c>
    </row>
    <row r="345" spans="6:22" customFormat="1">
      <c r="F345" s="1">
        <v>339</v>
      </c>
      <c r="G345">
        <v>103</v>
      </c>
      <c r="H345">
        <v>17</v>
      </c>
      <c r="I345">
        <v>1751</v>
      </c>
      <c r="J345">
        <v>100</v>
      </c>
      <c r="K345" s="114">
        <v>0</v>
      </c>
      <c r="L345" s="2">
        <f t="shared" si="58"/>
        <v>13.639019936850001</v>
      </c>
      <c r="M345" s="2">
        <f t="shared" ca="1" si="50"/>
        <v>1381.9088242605487</v>
      </c>
      <c r="N345" s="2">
        <f t="shared" ca="1" si="52"/>
        <v>1381.9088242605487</v>
      </c>
      <c r="O345" s="2">
        <f t="shared" ca="1" si="51"/>
        <v>2763.8176485210975</v>
      </c>
      <c r="P345" s="2">
        <f t="shared" ca="1" si="53"/>
        <v>23492.45001242933</v>
      </c>
      <c r="Q345" s="2">
        <f t="shared" ca="1" si="54"/>
        <v>23492.45001242933</v>
      </c>
      <c r="R345" s="2">
        <f t="shared" ca="1" si="55"/>
        <v>46984.90002485866</v>
      </c>
      <c r="S345" s="2">
        <f t="shared" si="56"/>
        <v>0</v>
      </c>
      <c r="T345" s="2">
        <f t="shared" ca="1" si="57"/>
        <v>13.416590526801444</v>
      </c>
      <c r="U345" s="22">
        <v>1236.8560999999993</v>
      </c>
      <c r="V345" s="22">
        <v>1236.8560999999993</v>
      </c>
    </row>
    <row r="346" spans="6:22" customFormat="1">
      <c r="F346" s="1">
        <v>340</v>
      </c>
      <c r="G346">
        <v>104</v>
      </c>
      <c r="H346">
        <v>3</v>
      </c>
      <c r="I346">
        <v>312</v>
      </c>
      <c r="J346">
        <v>0</v>
      </c>
      <c r="K346" s="114">
        <v>0</v>
      </c>
      <c r="L346" s="2">
        <f t="shared" si="58"/>
        <v>13.639019936850001</v>
      </c>
      <c r="M346" s="2">
        <f t="shared" ca="1" si="50"/>
        <v>1395.5478441973987</v>
      </c>
      <c r="N346" s="2">
        <f t="shared" ca="1" si="52"/>
        <v>0</v>
      </c>
      <c r="O346" s="2">
        <f t="shared" ca="1" si="51"/>
        <v>1395.5478441973987</v>
      </c>
      <c r="P346" s="2">
        <f t="shared" ca="1" si="53"/>
        <v>4186.6435325921957</v>
      </c>
      <c r="Q346" s="2">
        <f t="shared" ca="1" si="54"/>
        <v>0</v>
      </c>
      <c r="R346" s="2">
        <f t="shared" ca="1" si="55"/>
        <v>4186.6435325921957</v>
      </c>
      <c r="S346" s="2">
        <f t="shared" si="56"/>
        <v>0</v>
      </c>
      <c r="T346" s="2">
        <f t="shared" ca="1" si="57"/>
        <v>13.418729271128834</v>
      </c>
      <c r="U346" s="22">
        <v>1249.3437999999992</v>
      </c>
      <c r="V346" s="22">
        <v>0</v>
      </c>
    </row>
    <row r="347" spans="6:22" customFormat="1">
      <c r="F347" s="1">
        <v>341</v>
      </c>
      <c r="G347">
        <v>104</v>
      </c>
      <c r="H347">
        <v>10</v>
      </c>
      <c r="I347">
        <v>1040</v>
      </c>
      <c r="J347">
        <v>100</v>
      </c>
      <c r="K347" s="114">
        <v>0</v>
      </c>
      <c r="L347" s="2">
        <f t="shared" si="58"/>
        <v>13.639019936850001</v>
      </c>
      <c r="M347" s="2">
        <f t="shared" ca="1" si="50"/>
        <v>1395.5478441973987</v>
      </c>
      <c r="N347" s="2">
        <f t="shared" ca="1" si="52"/>
        <v>1395.5478441973987</v>
      </c>
      <c r="O347" s="2">
        <f t="shared" ca="1" si="51"/>
        <v>2791.0956883947974</v>
      </c>
      <c r="P347" s="2">
        <f t="shared" ca="1" si="53"/>
        <v>13955.478441973988</v>
      </c>
      <c r="Q347" s="2">
        <f t="shared" ca="1" si="54"/>
        <v>13955.478441973988</v>
      </c>
      <c r="R347" s="2">
        <f t="shared" ca="1" si="55"/>
        <v>27910.956883947976</v>
      </c>
      <c r="S347" s="2">
        <f t="shared" si="56"/>
        <v>0</v>
      </c>
      <c r="T347" s="2">
        <f t="shared" ca="1" si="57"/>
        <v>13.418729271128834</v>
      </c>
      <c r="U347" s="22">
        <v>1249.3437999999992</v>
      </c>
      <c r="V347" s="22">
        <v>1249.3437999999992</v>
      </c>
    </row>
    <row r="348" spans="6:22" customFormat="1">
      <c r="F348" s="1">
        <v>342</v>
      </c>
      <c r="G348">
        <v>105</v>
      </c>
      <c r="H348">
        <v>1</v>
      </c>
      <c r="I348">
        <v>105</v>
      </c>
      <c r="J348">
        <v>0</v>
      </c>
      <c r="K348" s="114">
        <v>0</v>
      </c>
      <c r="L348" s="2">
        <f t="shared" si="58"/>
        <v>13.639019936850001</v>
      </c>
      <c r="M348" s="2">
        <f t="shared" ca="1" si="50"/>
        <v>1409.1868641342487</v>
      </c>
      <c r="N348" s="2">
        <f t="shared" ca="1" si="52"/>
        <v>0</v>
      </c>
      <c r="O348" s="2">
        <f t="shared" ca="1" si="51"/>
        <v>1409.1868641342487</v>
      </c>
      <c r="P348" s="2">
        <f t="shared" ca="1" si="53"/>
        <v>1409.1868641342487</v>
      </c>
      <c r="Q348" s="2">
        <f t="shared" ca="1" si="54"/>
        <v>0</v>
      </c>
      <c r="R348" s="2">
        <f t="shared" ca="1" si="55"/>
        <v>1409.1868641342487</v>
      </c>
      <c r="S348" s="2">
        <f t="shared" si="56"/>
        <v>0</v>
      </c>
      <c r="T348" s="2">
        <f t="shared" ca="1" si="57"/>
        <v>13.420827277469035</v>
      </c>
      <c r="U348" s="22">
        <v>1261.8314999999991</v>
      </c>
      <c r="V348" s="22">
        <v>0</v>
      </c>
    </row>
    <row r="349" spans="6:22" customFormat="1">
      <c r="F349" s="1">
        <v>343</v>
      </c>
      <c r="G349">
        <v>105</v>
      </c>
      <c r="H349">
        <v>12</v>
      </c>
      <c r="I349">
        <v>1260</v>
      </c>
      <c r="J349">
        <v>100</v>
      </c>
      <c r="K349" s="114">
        <v>0</v>
      </c>
      <c r="L349" s="2">
        <f t="shared" si="58"/>
        <v>13.639019936850001</v>
      </c>
      <c r="M349" s="2">
        <f t="shared" ca="1" si="50"/>
        <v>1409.1868641342487</v>
      </c>
      <c r="N349" s="2">
        <f t="shared" ca="1" si="52"/>
        <v>1409.1868641342487</v>
      </c>
      <c r="O349" s="2">
        <f t="shared" ca="1" si="51"/>
        <v>2818.3737282684974</v>
      </c>
      <c r="P349" s="2">
        <f t="shared" ca="1" si="53"/>
        <v>16910.242369610984</v>
      </c>
      <c r="Q349" s="2">
        <f t="shared" ca="1" si="54"/>
        <v>16910.242369610984</v>
      </c>
      <c r="R349" s="2">
        <f t="shared" ca="1" si="55"/>
        <v>33820.484739221967</v>
      </c>
      <c r="S349" s="2">
        <f t="shared" si="56"/>
        <v>0</v>
      </c>
      <c r="T349" s="2">
        <f t="shared" ca="1" si="57"/>
        <v>13.420827277469035</v>
      </c>
      <c r="U349" s="22">
        <v>1261.8314999999991</v>
      </c>
      <c r="V349" s="22">
        <v>1261.8314999999991</v>
      </c>
    </row>
    <row r="350" spans="6:22" customFormat="1">
      <c r="F350" s="1">
        <v>344</v>
      </c>
      <c r="G350">
        <v>106</v>
      </c>
      <c r="H350">
        <v>1</v>
      </c>
      <c r="I350">
        <v>106</v>
      </c>
      <c r="J350">
        <v>0</v>
      </c>
      <c r="K350" s="114">
        <v>0</v>
      </c>
      <c r="L350" s="2">
        <f t="shared" si="58"/>
        <v>13.639019936850001</v>
      </c>
      <c r="M350" s="2">
        <f t="shared" ca="1" si="50"/>
        <v>1422.8258840710987</v>
      </c>
      <c r="N350" s="2">
        <f t="shared" ca="1" si="52"/>
        <v>0</v>
      </c>
      <c r="O350" s="2">
        <f t="shared" ca="1" si="51"/>
        <v>1422.8258840710987</v>
      </c>
      <c r="P350" s="2">
        <f t="shared" ca="1" si="53"/>
        <v>1422.8258840710987</v>
      </c>
      <c r="Q350" s="2">
        <f t="shared" ca="1" si="54"/>
        <v>0</v>
      </c>
      <c r="R350" s="2">
        <f t="shared" ca="1" si="55"/>
        <v>1422.8258840710987</v>
      </c>
      <c r="S350" s="2">
        <f t="shared" si="56"/>
        <v>0</v>
      </c>
      <c r="T350" s="2">
        <f t="shared" ca="1" si="57"/>
        <v>13.422885698783951</v>
      </c>
      <c r="U350" s="22">
        <v>1274.319199999999</v>
      </c>
      <c r="V350" s="22">
        <v>0</v>
      </c>
    </row>
    <row r="351" spans="6:22" customFormat="1">
      <c r="F351" s="1">
        <v>345</v>
      </c>
      <c r="G351">
        <v>106</v>
      </c>
      <c r="H351">
        <v>21</v>
      </c>
      <c r="I351">
        <v>2226</v>
      </c>
      <c r="J351">
        <v>100</v>
      </c>
      <c r="K351" s="114">
        <v>0</v>
      </c>
      <c r="L351" s="2">
        <f t="shared" si="58"/>
        <v>13.639019936850001</v>
      </c>
      <c r="M351" s="2">
        <f t="shared" ca="1" si="50"/>
        <v>1422.8258840710987</v>
      </c>
      <c r="N351" s="2">
        <f t="shared" ca="1" si="52"/>
        <v>1422.8258840710987</v>
      </c>
      <c r="O351" s="2">
        <f t="shared" ca="1" si="51"/>
        <v>2845.6517681421974</v>
      </c>
      <c r="P351" s="2">
        <f t="shared" ca="1" si="53"/>
        <v>29879.343565493073</v>
      </c>
      <c r="Q351" s="2">
        <f t="shared" ca="1" si="54"/>
        <v>29879.343565493073</v>
      </c>
      <c r="R351" s="2">
        <f t="shared" ca="1" si="55"/>
        <v>59758.687130986145</v>
      </c>
      <c r="S351" s="2">
        <f t="shared" si="56"/>
        <v>0</v>
      </c>
      <c r="T351" s="2">
        <f t="shared" ca="1" si="57"/>
        <v>13.422885698783951</v>
      </c>
      <c r="U351" s="22">
        <v>1274.319199999999</v>
      </c>
      <c r="V351" s="22">
        <v>1274.319199999999</v>
      </c>
    </row>
    <row r="352" spans="6:22" customFormat="1">
      <c r="F352" s="1">
        <v>346</v>
      </c>
      <c r="G352">
        <v>107</v>
      </c>
      <c r="H352">
        <v>1</v>
      </c>
      <c r="I352">
        <v>107</v>
      </c>
      <c r="J352">
        <v>0</v>
      </c>
      <c r="K352" s="114">
        <v>0</v>
      </c>
      <c r="L352" s="2">
        <f t="shared" si="58"/>
        <v>13.639019936850001</v>
      </c>
      <c r="M352" s="2">
        <f t="shared" ca="1" si="50"/>
        <v>1436.4649040079487</v>
      </c>
      <c r="N352" s="2">
        <f t="shared" ca="1" si="52"/>
        <v>0</v>
      </c>
      <c r="O352" s="2">
        <f t="shared" ca="1" si="51"/>
        <v>1436.4649040079487</v>
      </c>
      <c r="P352" s="2">
        <f t="shared" ca="1" si="53"/>
        <v>1436.4649040079487</v>
      </c>
      <c r="Q352" s="2">
        <f t="shared" ca="1" si="54"/>
        <v>0</v>
      </c>
      <c r="R352" s="2">
        <f t="shared" ca="1" si="55"/>
        <v>1436.4649040079487</v>
      </c>
      <c r="S352" s="2">
        <f t="shared" si="56"/>
        <v>0</v>
      </c>
      <c r="T352" s="2">
        <f t="shared" ca="1" si="57"/>
        <v>13.4249056449341</v>
      </c>
      <c r="U352" s="22">
        <v>1286.8068999999989</v>
      </c>
      <c r="V352" s="22">
        <v>0</v>
      </c>
    </row>
    <row r="353" spans="6:22" customFormat="1">
      <c r="F353" s="1">
        <v>347</v>
      </c>
      <c r="G353">
        <v>107</v>
      </c>
      <c r="H353">
        <v>8</v>
      </c>
      <c r="I353">
        <v>856</v>
      </c>
      <c r="J353">
        <v>100</v>
      </c>
      <c r="K353" s="114">
        <v>0</v>
      </c>
      <c r="L353" s="2">
        <f t="shared" si="58"/>
        <v>13.639019936850001</v>
      </c>
      <c r="M353" s="2">
        <f t="shared" ca="1" si="50"/>
        <v>1436.4649040079487</v>
      </c>
      <c r="N353" s="2">
        <f t="shared" ca="1" si="52"/>
        <v>1436.4649040079487</v>
      </c>
      <c r="O353" s="2">
        <f t="shared" ca="1" si="51"/>
        <v>2872.9298080158974</v>
      </c>
      <c r="P353" s="2">
        <f t="shared" ca="1" si="53"/>
        <v>11491.71923206359</v>
      </c>
      <c r="Q353" s="2">
        <f t="shared" ca="1" si="54"/>
        <v>11491.71923206359</v>
      </c>
      <c r="R353" s="2">
        <f t="shared" ca="1" si="55"/>
        <v>22983.438464127179</v>
      </c>
      <c r="S353" s="2">
        <f t="shared" si="56"/>
        <v>0</v>
      </c>
      <c r="T353" s="2">
        <f t="shared" ca="1" si="57"/>
        <v>13.4249056449341</v>
      </c>
      <c r="U353" s="22">
        <v>1286.8068999999989</v>
      </c>
      <c r="V353" s="22">
        <v>1286.8068999999989</v>
      </c>
    </row>
    <row r="354" spans="6:22" customFormat="1">
      <c r="F354" s="1">
        <v>348</v>
      </c>
      <c r="G354">
        <v>108</v>
      </c>
      <c r="H354">
        <v>2</v>
      </c>
      <c r="I354">
        <v>216</v>
      </c>
      <c r="J354">
        <v>0</v>
      </c>
      <c r="K354" s="114">
        <v>0</v>
      </c>
      <c r="L354" s="2">
        <f t="shared" si="58"/>
        <v>13.639019936850001</v>
      </c>
      <c r="M354" s="2">
        <f t="shared" ca="1" si="50"/>
        <v>1450.1039239447987</v>
      </c>
      <c r="N354" s="2">
        <f t="shared" ca="1" si="52"/>
        <v>0</v>
      </c>
      <c r="O354" s="2">
        <f t="shared" ca="1" si="51"/>
        <v>1450.1039239447987</v>
      </c>
      <c r="P354" s="2">
        <f t="shared" ca="1" si="53"/>
        <v>2900.2078478895974</v>
      </c>
      <c r="Q354" s="2">
        <f t="shared" ca="1" si="54"/>
        <v>0</v>
      </c>
      <c r="R354" s="2">
        <f t="shared" ca="1" si="55"/>
        <v>2900.2078478895974</v>
      </c>
      <c r="S354" s="2">
        <f t="shared" si="56"/>
        <v>0</v>
      </c>
      <c r="T354" s="2">
        <f t="shared" ca="1" si="57"/>
        <v>13.426888184674063</v>
      </c>
      <c r="U354" s="22">
        <v>1299.2945999999988</v>
      </c>
      <c r="V354" s="22">
        <v>0</v>
      </c>
    </row>
    <row r="355" spans="6:22" customFormat="1">
      <c r="F355" s="1">
        <v>349</v>
      </c>
      <c r="G355">
        <v>108</v>
      </c>
      <c r="H355">
        <v>12</v>
      </c>
      <c r="I355">
        <v>1296</v>
      </c>
      <c r="J355">
        <v>100</v>
      </c>
      <c r="K355" s="114">
        <v>0</v>
      </c>
      <c r="L355" s="2">
        <f t="shared" si="58"/>
        <v>13.639019936850001</v>
      </c>
      <c r="M355" s="2">
        <f t="shared" ca="1" si="50"/>
        <v>1450.1039239447987</v>
      </c>
      <c r="N355" s="2">
        <f t="shared" ca="1" si="52"/>
        <v>1450.1039239447987</v>
      </c>
      <c r="O355" s="2">
        <f t="shared" ca="1" si="51"/>
        <v>2900.2078478895974</v>
      </c>
      <c r="P355" s="2">
        <f t="shared" ca="1" si="53"/>
        <v>17401.247087337586</v>
      </c>
      <c r="Q355" s="2">
        <f t="shared" ca="1" si="54"/>
        <v>17401.247087337586</v>
      </c>
      <c r="R355" s="2">
        <f t="shared" ca="1" si="55"/>
        <v>34802.494174675172</v>
      </c>
      <c r="S355" s="2">
        <f t="shared" si="56"/>
        <v>0</v>
      </c>
      <c r="T355" s="2">
        <f t="shared" ca="1" si="57"/>
        <v>13.426888184674063</v>
      </c>
      <c r="U355" s="22">
        <v>1299.2945999999988</v>
      </c>
      <c r="V355" s="22">
        <v>1299.2945999999988</v>
      </c>
    </row>
    <row r="356" spans="6:22" customFormat="1">
      <c r="F356" s="1">
        <v>350</v>
      </c>
      <c r="G356">
        <v>109</v>
      </c>
      <c r="H356">
        <v>2</v>
      </c>
      <c r="I356">
        <v>218</v>
      </c>
      <c r="J356">
        <v>0</v>
      </c>
      <c r="K356" s="114">
        <v>0</v>
      </c>
      <c r="L356" s="2">
        <f t="shared" si="58"/>
        <v>13.639019936850001</v>
      </c>
      <c r="M356" s="2">
        <f t="shared" ca="1" si="50"/>
        <v>1463.7429438816487</v>
      </c>
      <c r="N356" s="2">
        <f t="shared" ca="1" si="52"/>
        <v>0</v>
      </c>
      <c r="O356" s="2">
        <f t="shared" ca="1" si="51"/>
        <v>1463.7429438816487</v>
      </c>
      <c r="P356" s="2">
        <f t="shared" ca="1" si="53"/>
        <v>2927.4858877632973</v>
      </c>
      <c r="Q356" s="2">
        <f t="shared" ca="1" si="54"/>
        <v>0</v>
      </c>
      <c r="R356" s="2">
        <f t="shared" ca="1" si="55"/>
        <v>2927.4858877632973</v>
      </c>
      <c r="S356" s="2">
        <f t="shared" si="56"/>
        <v>0</v>
      </c>
      <c r="T356" s="2">
        <f t="shared" ca="1" si="57"/>
        <v>13.428834347538061</v>
      </c>
      <c r="U356" s="22">
        <v>1311.7822999999987</v>
      </c>
      <c r="V356" s="22">
        <v>0</v>
      </c>
    </row>
    <row r="357" spans="6:22" customFormat="1">
      <c r="F357" s="1">
        <v>351</v>
      </c>
      <c r="G357">
        <v>109</v>
      </c>
      <c r="H357">
        <v>13</v>
      </c>
      <c r="I357">
        <v>1417</v>
      </c>
      <c r="J357">
        <v>100</v>
      </c>
      <c r="K357" s="114">
        <v>0</v>
      </c>
      <c r="L357" s="2">
        <f t="shared" si="58"/>
        <v>13.639019936850001</v>
      </c>
      <c r="M357" s="2">
        <f t="shared" ca="1" si="50"/>
        <v>1463.7429438816487</v>
      </c>
      <c r="N357" s="2">
        <f t="shared" ca="1" si="52"/>
        <v>1463.7429438816487</v>
      </c>
      <c r="O357" s="2">
        <f t="shared" ca="1" si="51"/>
        <v>2927.4858877632973</v>
      </c>
      <c r="P357" s="2">
        <f t="shared" ca="1" si="53"/>
        <v>19028.658270461434</v>
      </c>
      <c r="Q357" s="2">
        <f t="shared" ca="1" si="54"/>
        <v>19028.658270461434</v>
      </c>
      <c r="R357" s="2">
        <f t="shared" ca="1" si="55"/>
        <v>38057.316540922868</v>
      </c>
      <c r="S357" s="2">
        <f t="shared" si="56"/>
        <v>0</v>
      </c>
      <c r="T357" s="2">
        <f t="shared" ca="1" si="57"/>
        <v>13.428834347538061</v>
      </c>
      <c r="U357" s="22">
        <v>1311.7822999999987</v>
      </c>
      <c r="V357" s="22">
        <v>1311.7822999999987</v>
      </c>
    </row>
    <row r="358" spans="6:22" customFormat="1">
      <c r="F358" s="1">
        <v>352</v>
      </c>
      <c r="G358">
        <v>110</v>
      </c>
      <c r="H358">
        <v>1</v>
      </c>
      <c r="I358">
        <v>110</v>
      </c>
      <c r="J358">
        <v>0</v>
      </c>
      <c r="K358" s="114">
        <v>0</v>
      </c>
      <c r="L358" s="2">
        <f t="shared" si="58"/>
        <v>13.639019936850001</v>
      </c>
      <c r="M358" s="2">
        <f t="shared" ca="1" si="50"/>
        <v>1477.3819638184987</v>
      </c>
      <c r="N358" s="2">
        <f t="shared" ca="1" si="52"/>
        <v>0</v>
      </c>
      <c r="O358" s="2">
        <f t="shared" ca="1" si="51"/>
        <v>1477.3819638184987</v>
      </c>
      <c r="P358" s="2">
        <f t="shared" ca="1" si="53"/>
        <v>1477.3819638184987</v>
      </c>
      <c r="Q358" s="2">
        <f t="shared" ca="1" si="54"/>
        <v>0</v>
      </c>
      <c r="R358" s="2">
        <f t="shared" ca="1" si="55"/>
        <v>1477.3819638184987</v>
      </c>
      <c r="S358" s="2">
        <f t="shared" si="56"/>
        <v>0</v>
      </c>
      <c r="T358" s="2">
        <f t="shared" ca="1" si="57"/>
        <v>13.430745125622716</v>
      </c>
      <c r="U358" s="22">
        <v>1324.2699999999986</v>
      </c>
      <c r="V358" s="22">
        <v>0</v>
      </c>
    </row>
    <row r="359" spans="6:22" customFormat="1">
      <c r="F359" s="1">
        <v>353</v>
      </c>
      <c r="G359">
        <v>110</v>
      </c>
      <c r="H359">
        <v>12</v>
      </c>
      <c r="I359">
        <v>1320</v>
      </c>
      <c r="J359">
        <v>100</v>
      </c>
      <c r="K359" s="114">
        <v>0</v>
      </c>
      <c r="L359" s="2">
        <f t="shared" si="58"/>
        <v>13.639019936850001</v>
      </c>
      <c r="M359" s="2">
        <f t="shared" ca="1" si="50"/>
        <v>1477.3819638184987</v>
      </c>
      <c r="N359" s="2">
        <f t="shared" ca="1" si="52"/>
        <v>1477.3819638184987</v>
      </c>
      <c r="O359" s="2">
        <f t="shared" ca="1" si="51"/>
        <v>2954.7639276369973</v>
      </c>
      <c r="P359" s="2">
        <f t="shared" ca="1" si="53"/>
        <v>17728.583565821984</v>
      </c>
      <c r="Q359" s="2">
        <f t="shared" ca="1" si="54"/>
        <v>17728.583565821984</v>
      </c>
      <c r="R359" s="2">
        <f t="shared" ca="1" si="55"/>
        <v>35457.167131643968</v>
      </c>
      <c r="S359" s="2">
        <f t="shared" si="56"/>
        <v>0</v>
      </c>
      <c r="T359" s="2">
        <f t="shared" ca="1" si="57"/>
        <v>13.430745125622716</v>
      </c>
      <c r="U359" s="22">
        <v>1324.2699999999986</v>
      </c>
      <c r="V359" s="22">
        <v>1324.2699999999986</v>
      </c>
    </row>
    <row r="360" spans="6:22" customFormat="1">
      <c r="F360" s="1">
        <v>354</v>
      </c>
      <c r="G360">
        <v>111</v>
      </c>
      <c r="H360">
        <v>1</v>
      </c>
      <c r="I360">
        <v>111</v>
      </c>
      <c r="J360">
        <v>0</v>
      </c>
      <c r="K360" s="114">
        <v>0</v>
      </c>
      <c r="L360" s="2">
        <f t="shared" si="58"/>
        <v>13.639019936850001</v>
      </c>
      <c r="M360" s="2">
        <f t="shared" ca="1" si="50"/>
        <v>1491.0209837553487</v>
      </c>
      <c r="N360" s="2">
        <f t="shared" ca="1" si="52"/>
        <v>0</v>
      </c>
      <c r="O360" s="2">
        <f t="shared" ca="1" si="51"/>
        <v>1491.0209837553487</v>
      </c>
      <c r="P360" s="2">
        <f t="shared" ca="1" si="53"/>
        <v>1491.0209837553487</v>
      </c>
      <c r="Q360" s="2">
        <f t="shared" ca="1" si="54"/>
        <v>0</v>
      </c>
      <c r="R360" s="2">
        <f t="shared" ca="1" si="55"/>
        <v>1491.0209837553487</v>
      </c>
      <c r="S360" s="2">
        <f t="shared" si="56"/>
        <v>0</v>
      </c>
      <c r="T360" s="2">
        <f t="shared" ca="1" si="57"/>
        <v>13.432621475273411</v>
      </c>
      <c r="U360" s="22">
        <v>1336.7576999999985</v>
      </c>
      <c r="V360" s="22">
        <v>0</v>
      </c>
    </row>
    <row r="361" spans="6:22" customFormat="1">
      <c r="F361" s="1">
        <v>355</v>
      </c>
      <c r="G361">
        <v>111</v>
      </c>
      <c r="H361">
        <v>12</v>
      </c>
      <c r="I361">
        <v>1332</v>
      </c>
      <c r="J361">
        <v>100</v>
      </c>
      <c r="K361" s="114">
        <v>0</v>
      </c>
      <c r="L361" s="2">
        <f t="shared" si="58"/>
        <v>13.639019936850001</v>
      </c>
      <c r="M361" s="2">
        <f t="shared" ca="1" si="50"/>
        <v>1491.0209837553487</v>
      </c>
      <c r="N361" s="2">
        <f t="shared" ca="1" si="52"/>
        <v>1491.0209837553487</v>
      </c>
      <c r="O361" s="2">
        <f t="shared" ca="1" si="51"/>
        <v>2982.0419675106973</v>
      </c>
      <c r="P361" s="2">
        <f t="shared" ca="1" si="53"/>
        <v>17892.251805064185</v>
      </c>
      <c r="Q361" s="2">
        <f t="shared" ca="1" si="54"/>
        <v>17892.251805064185</v>
      </c>
      <c r="R361" s="2">
        <f t="shared" ca="1" si="55"/>
        <v>35784.503610128369</v>
      </c>
      <c r="S361" s="2">
        <f t="shared" si="56"/>
        <v>0</v>
      </c>
      <c r="T361" s="2">
        <f t="shared" ca="1" si="57"/>
        <v>13.432621475273411</v>
      </c>
      <c r="U361" s="22">
        <v>1336.7576999999985</v>
      </c>
      <c r="V361" s="22">
        <v>1336.7576999999985</v>
      </c>
    </row>
    <row r="362" spans="6:22" customFormat="1">
      <c r="F362" s="1">
        <v>356</v>
      </c>
      <c r="G362">
        <v>112</v>
      </c>
      <c r="H362">
        <v>12</v>
      </c>
      <c r="I362">
        <v>1344</v>
      </c>
      <c r="J362">
        <v>100</v>
      </c>
      <c r="K362" s="114">
        <v>0</v>
      </c>
      <c r="L362" s="2">
        <f t="shared" si="58"/>
        <v>13.639019936850001</v>
      </c>
      <c r="M362" s="2">
        <f t="shared" ca="1" si="50"/>
        <v>1504.6600036921986</v>
      </c>
      <c r="N362" s="2">
        <f t="shared" ca="1" si="52"/>
        <v>1504.6600036921986</v>
      </c>
      <c r="O362" s="2">
        <f t="shared" ca="1" si="51"/>
        <v>3009.3200073843973</v>
      </c>
      <c r="P362" s="2">
        <f t="shared" ca="1" si="53"/>
        <v>18055.920044306382</v>
      </c>
      <c r="Q362" s="2">
        <f t="shared" ca="1" si="54"/>
        <v>18055.920044306382</v>
      </c>
      <c r="R362" s="2">
        <f t="shared" ca="1" si="55"/>
        <v>36111.840088612764</v>
      </c>
      <c r="S362" s="2">
        <f t="shared" si="56"/>
        <v>0</v>
      </c>
      <c r="T362" s="2">
        <f t="shared" ca="1" si="57"/>
        <v>13.434464318680345</v>
      </c>
      <c r="U362" s="22">
        <v>1349.2453999999984</v>
      </c>
      <c r="V362" s="22">
        <v>1349.2453999999984</v>
      </c>
    </row>
    <row r="363" spans="6:22" customFormat="1">
      <c r="F363" s="1">
        <v>357</v>
      </c>
      <c r="G363">
        <v>113</v>
      </c>
      <c r="H363">
        <v>15</v>
      </c>
      <c r="I363">
        <v>1695</v>
      </c>
      <c r="J363">
        <v>100</v>
      </c>
      <c r="K363" s="114">
        <v>0</v>
      </c>
      <c r="L363" s="2">
        <f t="shared" si="58"/>
        <v>13.639019936850001</v>
      </c>
      <c r="M363" s="2">
        <f t="shared" ca="1" si="50"/>
        <v>1518.2990236290486</v>
      </c>
      <c r="N363" s="2">
        <f t="shared" ca="1" si="52"/>
        <v>1518.2990236290486</v>
      </c>
      <c r="O363" s="2">
        <f t="shared" ca="1" si="51"/>
        <v>3036.5980472580973</v>
      </c>
      <c r="P363" s="2">
        <f t="shared" ca="1" si="53"/>
        <v>22774.485354435728</v>
      </c>
      <c r="Q363" s="2">
        <f t="shared" ca="1" si="54"/>
        <v>22774.485354435728</v>
      </c>
      <c r="R363" s="2">
        <f t="shared" ca="1" si="55"/>
        <v>45548.970708871457</v>
      </c>
      <c r="S363" s="2">
        <f t="shared" si="56"/>
        <v>0</v>
      </c>
      <c r="T363" s="2">
        <f t="shared" ca="1" si="57"/>
        <v>13.436274545389811</v>
      </c>
      <c r="U363" s="22">
        <v>1361.7330999999983</v>
      </c>
      <c r="V363" s="22">
        <v>1361.7330999999983</v>
      </c>
    </row>
    <row r="364" spans="6:22" customFormat="1">
      <c r="F364" s="1">
        <v>358</v>
      </c>
      <c r="G364">
        <v>114</v>
      </c>
      <c r="H364">
        <v>3</v>
      </c>
      <c r="I364">
        <v>342</v>
      </c>
      <c r="J364">
        <v>0</v>
      </c>
      <c r="K364" s="114">
        <v>0</v>
      </c>
      <c r="L364" s="2">
        <f t="shared" si="58"/>
        <v>13.639019936850001</v>
      </c>
      <c r="M364" s="2">
        <f t="shared" ca="1" si="50"/>
        <v>1531.9380435658986</v>
      </c>
      <c r="N364" s="2">
        <f t="shared" ca="1" si="52"/>
        <v>0</v>
      </c>
      <c r="O364" s="2">
        <f t="shared" ca="1" si="51"/>
        <v>1531.9380435658986</v>
      </c>
      <c r="P364" s="2">
        <f t="shared" ca="1" si="53"/>
        <v>4595.8141306976959</v>
      </c>
      <c r="Q364" s="2">
        <f t="shared" ca="1" si="54"/>
        <v>0</v>
      </c>
      <c r="R364" s="2">
        <f t="shared" ca="1" si="55"/>
        <v>4595.8141306976959</v>
      </c>
      <c r="S364" s="2">
        <f t="shared" si="56"/>
        <v>0</v>
      </c>
      <c r="T364" s="2">
        <f t="shared" ca="1" si="57"/>
        <v>13.438053013735953</v>
      </c>
      <c r="U364" s="22">
        <v>1374.2207999999982</v>
      </c>
      <c r="V364" s="22">
        <v>0</v>
      </c>
    </row>
    <row r="365" spans="6:22" customFormat="1">
      <c r="F365" s="1">
        <v>359</v>
      </c>
      <c r="G365">
        <v>114</v>
      </c>
      <c r="H365">
        <v>12</v>
      </c>
      <c r="I365">
        <v>1368</v>
      </c>
      <c r="J365">
        <v>100</v>
      </c>
      <c r="K365" s="114">
        <v>0</v>
      </c>
      <c r="L365" s="2">
        <f t="shared" si="58"/>
        <v>13.639019936850001</v>
      </c>
      <c r="M365" s="2">
        <f t="shared" ca="1" si="50"/>
        <v>1531.9380435658986</v>
      </c>
      <c r="N365" s="2">
        <f t="shared" ca="1" si="52"/>
        <v>1531.9380435658986</v>
      </c>
      <c r="O365" s="2">
        <f t="shared" ca="1" si="51"/>
        <v>3063.8760871317972</v>
      </c>
      <c r="P365" s="2">
        <f t="shared" ca="1" si="53"/>
        <v>18383.256522790783</v>
      </c>
      <c r="Q365" s="2">
        <f t="shared" ca="1" si="54"/>
        <v>18383.256522790783</v>
      </c>
      <c r="R365" s="2">
        <f t="shared" ca="1" si="55"/>
        <v>36766.513045581567</v>
      </c>
      <c r="S365" s="2">
        <f t="shared" si="56"/>
        <v>0</v>
      </c>
      <c r="T365" s="2">
        <f t="shared" ca="1" si="57"/>
        <v>13.438053013735953</v>
      </c>
      <c r="U365" s="22">
        <v>1374.2207999999982</v>
      </c>
      <c r="V365" s="22">
        <v>1374.2207999999982</v>
      </c>
    </row>
    <row r="366" spans="6:22" customFormat="1">
      <c r="F366" s="1">
        <v>360</v>
      </c>
      <c r="G366">
        <v>115</v>
      </c>
      <c r="H366">
        <v>1</v>
      </c>
      <c r="I366">
        <v>115</v>
      </c>
      <c r="J366">
        <v>0</v>
      </c>
      <c r="K366" s="114">
        <v>0</v>
      </c>
      <c r="L366" s="2">
        <f t="shared" si="58"/>
        <v>13.639019936850001</v>
      </c>
      <c r="M366" s="2">
        <f t="shared" ca="1" si="50"/>
        <v>1545.5770635027486</v>
      </c>
      <c r="N366" s="2">
        <f t="shared" ca="1" si="52"/>
        <v>0</v>
      </c>
      <c r="O366" s="2">
        <f t="shared" ca="1" si="51"/>
        <v>1545.5770635027486</v>
      </c>
      <c r="P366" s="2">
        <f t="shared" ca="1" si="53"/>
        <v>1545.5770635027486</v>
      </c>
      <c r="Q366" s="2">
        <f t="shared" ca="1" si="54"/>
        <v>0</v>
      </c>
      <c r="R366" s="2">
        <f t="shared" ca="1" si="55"/>
        <v>1545.5770635027486</v>
      </c>
      <c r="S366" s="2">
        <f t="shared" si="56"/>
        <v>0</v>
      </c>
      <c r="T366" s="2">
        <f t="shared" ca="1" si="57"/>
        <v>13.439800552197815</v>
      </c>
      <c r="U366" s="22">
        <v>1386.7084999999981</v>
      </c>
      <c r="V366" s="22">
        <v>0</v>
      </c>
    </row>
    <row r="367" spans="6:22" customFormat="1">
      <c r="F367" s="1">
        <v>361</v>
      </c>
      <c r="G367">
        <v>115</v>
      </c>
      <c r="H367">
        <v>10</v>
      </c>
      <c r="I367">
        <v>1150</v>
      </c>
      <c r="J367">
        <v>100</v>
      </c>
      <c r="K367" s="114">
        <v>0</v>
      </c>
      <c r="L367" s="2">
        <f t="shared" si="58"/>
        <v>13.639019936850001</v>
      </c>
      <c r="M367" s="2">
        <f t="shared" ca="1" si="50"/>
        <v>1545.5770635027486</v>
      </c>
      <c r="N367" s="2">
        <f t="shared" ca="1" si="52"/>
        <v>1545.5770635027486</v>
      </c>
      <c r="O367" s="2">
        <f t="shared" ca="1" si="51"/>
        <v>3091.1541270054972</v>
      </c>
      <c r="P367" s="2">
        <f t="shared" ca="1" si="53"/>
        <v>15455.770635027486</v>
      </c>
      <c r="Q367" s="2">
        <f t="shared" ca="1" si="54"/>
        <v>15455.770635027486</v>
      </c>
      <c r="R367" s="2">
        <f t="shared" ca="1" si="55"/>
        <v>30911.541270054971</v>
      </c>
      <c r="S367" s="2">
        <f t="shared" si="56"/>
        <v>0</v>
      </c>
      <c r="T367" s="2">
        <f t="shared" ca="1" si="57"/>
        <v>13.439800552197815</v>
      </c>
      <c r="U367" s="22">
        <v>1386.7084999999981</v>
      </c>
      <c r="V367" s="22">
        <v>1386.7084999999981</v>
      </c>
    </row>
    <row r="368" spans="6:22" customFormat="1">
      <c r="F368" s="1">
        <v>362</v>
      </c>
      <c r="G368">
        <v>116</v>
      </c>
      <c r="H368">
        <v>2</v>
      </c>
      <c r="I368">
        <v>232</v>
      </c>
      <c r="J368">
        <v>0</v>
      </c>
      <c r="K368" s="114">
        <v>0</v>
      </c>
      <c r="L368" s="2">
        <f t="shared" si="58"/>
        <v>13.639019936850001</v>
      </c>
      <c r="M368" s="2">
        <f t="shared" ca="1" si="50"/>
        <v>1559.2160834395986</v>
      </c>
      <c r="N368" s="2">
        <f t="shared" ca="1" si="52"/>
        <v>0</v>
      </c>
      <c r="O368" s="2">
        <f t="shared" ca="1" si="51"/>
        <v>1559.2160834395986</v>
      </c>
      <c r="P368" s="2">
        <f t="shared" ca="1" si="53"/>
        <v>3118.4321668791972</v>
      </c>
      <c r="Q368" s="2">
        <f t="shared" ca="1" si="54"/>
        <v>0</v>
      </c>
      <c r="R368" s="2">
        <f t="shared" ca="1" si="55"/>
        <v>3118.4321668791972</v>
      </c>
      <c r="S368" s="2">
        <f t="shared" si="56"/>
        <v>0</v>
      </c>
      <c r="T368" s="2">
        <f t="shared" ca="1" si="57"/>
        <v>13.441517960686195</v>
      </c>
      <c r="U368" s="22">
        <v>1399.196199999998</v>
      </c>
      <c r="V368" s="22">
        <v>0</v>
      </c>
    </row>
    <row r="369" spans="6:22" customFormat="1">
      <c r="F369" s="1">
        <v>363</v>
      </c>
      <c r="G369">
        <v>116</v>
      </c>
      <c r="H369">
        <v>8</v>
      </c>
      <c r="I369">
        <v>928</v>
      </c>
      <c r="J369">
        <v>100</v>
      </c>
      <c r="K369" s="114">
        <v>0</v>
      </c>
      <c r="L369" s="2">
        <f t="shared" si="58"/>
        <v>13.639019936850001</v>
      </c>
      <c r="M369" s="2">
        <f t="shared" ca="1" si="50"/>
        <v>1559.2160834395986</v>
      </c>
      <c r="N369" s="2">
        <f t="shared" ca="1" si="52"/>
        <v>1559.2160834395986</v>
      </c>
      <c r="O369" s="2">
        <f t="shared" ca="1" si="51"/>
        <v>3118.4321668791972</v>
      </c>
      <c r="P369" s="2">
        <f t="shared" ca="1" si="53"/>
        <v>12473.728667516789</v>
      </c>
      <c r="Q369" s="2">
        <f t="shared" ca="1" si="54"/>
        <v>12473.728667516789</v>
      </c>
      <c r="R369" s="2">
        <f t="shared" ca="1" si="55"/>
        <v>24947.457335033578</v>
      </c>
      <c r="S369" s="2">
        <f t="shared" si="56"/>
        <v>0</v>
      </c>
      <c r="T369" s="2">
        <f t="shared" ca="1" si="57"/>
        <v>13.441517960686195</v>
      </c>
      <c r="U369" s="22">
        <v>1399.196199999998</v>
      </c>
      <c r="V369" s="22">
        <v>1399.196199999998</v>
      </c>
    </row>
    <row r="370" spans="6:22" customFormat="1">
      <c r="F370" s="1">
        <v>364</v>
      </c>
      <c r="G370">
        <v>117</v>
      </c>
      <c r="H370">
        <v>2</v>
      </c>
      <c r="I370">
        <v>234</v>
      </c>
      <c r="J370">
        <v>0</v>
      </c>
      <c r="K370" s="114">
        <v>0</v>
      </c>
      <c r="L370" s="2">
        <f t="shared" si="58"/>
        <v>13.639019936850001</v>
      </c>
      <c r="M370" s="2">
        <f t="shared" ca="1" si="50"/>
        <v>1572.8551033764486</v>
      </c>
      <c r="N370" s="2">
        <f t="shared" ca="1" si="52"/>
        <v>0</v>
      </c>
      <c r="O370" s="2">
        <f t="shared" ca="1" si="51"/>
        <v>1572.8551033764486</v>
      </c>
      <c r="P370" s="2">
        <f t="shared" ca="1" si="53"/>
        <v>3145.7102067528972</v>
      </c>
      <c r="Q370" s="2">
        <f t="shared" ca="1" si="54"/>
        <v>0</v>
      </c>
      <c r="R370" s="2">
        <f t="shared" ca="1" si="55"/>
        <v>3145.7102067528972</v>
      </c>
      <c r="S370" s="2">
        <f t="shared" si="56"/>
        <v>0</v>
      </c>
      <c r="T370" s="2">
        <f t="shared" ca="1" si="57"/>
        <v>13.443206011764518</v>
      </c>
      <c r="U370" s="22">
        <v>1411.6838999999979</v>
      </c>
      <c r="V370" s="22">
        <v>0</v>
      </c>
    </row>
    <row r="371" spans="6:22" customFormat="1">
      <c r="F371" s="1">
        <v>365</v>
      </c>
      <c r="G371">
        <v>117</v>
      </c>
      <c r="H371">
        <v>6</v>
      </c>
      <c r="I371">
        <v>702</v>
      </c>
      <c r="J371">
        <v>100</v>
      </c>
      <c r="K371" s="114">
        <v>0</v>
      </c>
      <c r="L371" s="2">
        <f t="shared" si="58"/>
        <v>13.639019936850001</v>
      </c>
      <c r="M371" s="2">
        <f t="shared" ca="1" si="50"/>
        <v>1572.8551033764486</v>
      </c>
      <c r="N371" s="2">
        <f t="shared" ca="1" si="52"/>
        <v>1572.8551033764486</v>
      </c>
      <c r="O371" s="2">
        <f t="shared" ca="1" si="51"/>
        <v>3145.7102067528972</v>
      </c>
      <c r="P371" s="2">
        <f t="shared" ca="1" si="53"/>
        <v>9437.1306202586911</v>
      </c>
      <c r="Q371" s="2">
        <f t="shared" ca="1" si="54"/>
        <v>9437.1306202586911</v>
      </c>
      <c r="R371" s="2">
        <f t="shared" ca="1" si="55"/>
        <v>18874.261240517382</v>
      </c>
      <c r="S371" s="2">
        <f t="shared" si="56"/>
        <v>0</v>
      </c>
      <c r="T371" s="2">
        <f t="shared" ca="1" si="57"/>
        <v>13.443206011764518</v>
      </c>
      <c r="U371" s="22">
        <v>1411.6838999999979</v>
      </c>
      <c r="V371" s="22">
        <v>1411.6838999999979</v>
      </c>
    </row>
    <row r="372" spans="6:22" customFormat="1">
      <c r="F372" s="1">
        <v>366</v>
      </c>
      <c r="G372">
        <v>118</v>
      </c>
      <c r="H372">
        <v>1</v>
      </c>
      <c r="I372">
        <v>118</v>
      </c>
      <c r="J372">
        <v>50</v>
      </c>
      <c r="K372" s="114">
        <v>0</v>
      </c>
      <c r="L372" s="2">
        <f t="shared" si="58"/>
        <v>13.639019936850001</v>
      </c>
      <c r="M372" s="2">
        <f t="shared" ca="1" si="50"/>
        <v>1586.4941233132986</v>
      </c>
      <c r="N372" s="2">
        <f t="shared" ca="1" si="52"/>
        <v>793.24706165664929</v>
      </c>
      <c r="O372" s="2">
        <f t="shared" ca="1" si="51"/>
        <v>2379.7411849699479</v>
      </c>
      <c r="P372" s="2">
        <f t="shared" ca="1" si="53"/>
        <v>1586.4941233132986</v>
      </c>
      <c r="Q372" s="2">
        <f t="shared" ca="1" si="54"/>
        <v>793.24706165664929</v>
      </c>
      <c r="R372" s="2">
        <f t="shared" ca="1" si="55"/>
        <v>2379.7411849699479</v>
      </c>
      <c r="S372" s="2">
        <f t="shared" si="56"/>
        <v>0</v>
      </c>
      <c r="T372" s="2">
        <f t="shared" ca="1" si="57"/>
        <v>13.444865451807615</v>
      </c>
      <c r="U372" s="22">
        <v>1424.1715999999979</v>
      </c>
      <c r="V372" s="22">
        <v>712.08579999999893</v>
      </c>
    </row>
    <row r="373" spans="6:22" customFormat="1">
      <c r="F373" s="1">
        <v>367</v>
      </c>
      <c r="G373">
        <v>118</v>
      </c>
      <c r="H373">
        <v>1</v>
      </c>
      <c r="I373">
        <v>118</v>
      </c>
      <c r="J373">
        <v>80</v>
      </c>
      <c r="K373" s="114">
        <v>0</v>
      </c>
      <c r="L373" s="2">
        <f t="shared" si="58"/>
        <v>13.639019936850001</v>
      </c>
      <c r="M373" s="2">
        <f t="shared" ca="1" si="50"/>
        <v>1586.4941233132986</v>
      </c>
      <c r="N373" s="2">
        <f t="shared" ca="1" si="52"/>
        <v>1269.195298650639</v>
      </c>
      <c r="O373" s="2">
        <f t="shared" ca="1" si="51"/>
        <v>2855.6894219639375</v>
      </c>
      <c r="P373" s="2">
        <f t="shared" ca="1" si="53"/>
        <v>1586.4941233132986</v>
      </c>
      <c r="Q373" s="2">
        <f t="shared" ca="1" si="54"/>
        <v>1269.195298650639</v>
      </c>
      <c r="R373" s="2">
        <f t="shared" ca="1" si="55"/>
        <v>2855.6894219639375</v>
      </c>
      <c r="S373" s="2">
        <f t="shared" si="56"/>
        <v>0</v>
      </c>
      <c r="T373" s="2">
        <f t="shared" ca="1" si="57"/>
        <v>13.444865451807615</v>
      </c>
      <c r="U373" s="22">
        <v>1424.1715999999979</v>
      </c>
      <c r="V373" s="22">
        <v>1139.3372799999984</v>
      </c>
    </row>
    <row r="374" spans="6:22" customFormat="1">
      <c r="F374" s="1">
        <v>368</v>
      </c>
      <c r="G374">
        <v>118</v>
      </c>
      <c r="H374">
        <v>16</v>
      </c>
      <c r="I374">
        <v>1888</v>
      </c>
      <c r="J374">
        <v>100</v>
      </c>
      <c r="K374" s="114">
        <v>0</v>
      </c>
      <c r="L374" s="2">
        <f t="shared" si="58"/>
        <v>13.639019936850001</v>
      </c>
      <c r="M374" s="2">
        <f t="shared" ca="1" si="50"/>
        <v>1586.4941233132986</v>
      </c>
      <c r="N374" s="2">
        <f t="shared" ca="1" si="52"/>
        <v>1586.4941233132986</v>
      </c>
      <c r="O374" s="2">
        <f t="shared" ca="1" si="51"/>
        <v>3172.9882466265972</v>
      </c>
      <c r="P374" s="2">
        <f t="shared" ca="1" si="53"/>
        <v>25383.905973012777</v>
      </c>
      <c r="Q374" s="2">
        <f t="shared" ca="1" si="54"/>
        <v>25383.905973012777</v>
      </c>
      <c r="R374" s="2">
        <f t="shared" ca="1" si="55"/>
        <v>50767.811946025555</v>
      </c>
      <c r="S374" s="2">
        <f t="shared" si="56"/>
        <v>0</v>
      </c>
      <c r="T374" s="2">
        <f t="shared" ca="1" si="57"/>
        <v>13.444865451807615</v>
      </c>
      <c r="U374" s="22">
        <v>1424.1715999999979</v>
      </c>
      <c r="V374" s="22">
        <v>1424.1715999999979</v>
      </c>
    </row>
    <row r="375" spans="6:22" customFormat="1">
      <c r="F375" s="1">
        <v>369</v>
      </c>
      <c r="G375">
        <v>119</v>
      </c>
      <c r="H375">
        <v>3</v>
      </c>
      <c r="I375">
        <v>357</v>
      </c>
      <c r="J375">
        <v>0</v>
      </c>
      <c r="K375" s="114">
        <v>0</v>
      </c>
      <c r="L375" s="2">
        <f t="shared" si="58"/>
        <v>13.639019936850001</v>
      </c>
      <c r="M375" s="2">
        <f t="shared" ca="1" si="50"/>
        <v>1600.1331432501486</v>
      </c>
      <c r="N375" s="2">
        <f t="shared" ca="1" si="52"/>
        <v>0</v>
      </c>
      <c r="O375" s="2">
        <f t="shared" ca="1" si="51"/>
        <v>1600.1331432501486</v>
      </c>
      <c r="P375" s="2">
        <f t="shared" ca="1" si="53"/>
        <v>4800.399429750446</v>
      </c>
      <c r="Q375" s="2">
        <f t="shared" ca="1" si="54"/>
        <v>0</v>
      </c>
      <c r="R375" s="2">
        <f t="shared" ca="1" si="55"/>
        <v>4800.399429750446</v>
      </c>
      <c r="S375" s="2">
        <f t="shared" si="56"/>
        <v>0</v>
      </c>
      <c r="T375" s="2">
        <f t="shared" ca="1" si="57"/>
        <v>13.446497002102088</v>
      </c>
      <c r="U375" s="22">
        <v>1436.6592999999978</v>
      </c>
      <c r="V375" s="22">
        <v>0</v>
      </c>
    </row>
    <row r="376" spans="6:22" customFormat="1">
      <c r="F376" s="1">
        <v>370</v>
      </c>
      <c r="G376">
        <v>119</v>
      </c>
      <c r="H376">
        <v>7</v>
      </c>
      <c r="I376">
        <v>833</v>
      </c>
      <c r="J376">
        <v>100</v>
      </c>
      <c r="K376" s="114">
        <v>0</v>
      </c>
      <c r="L376" s="2">
        <f t="shared" si="58"/>
        <v>13.639019936850001</v>
      </c>
      <c r="M376" s="2">
        <f t="shared" ca="1" si="50"/>
        <v>1600.1331432501486</v>
      </c>
      <c r="N376" s="2">
        <f t="shared" ca="1" si="52"/>
        <v>1600.1331432501486</v>
      </c>
      <c r="O376" s="2">
        <f t="shared" ca="1" si="51"/>
        <v>3200.2662865002972</v>
      </c>
      <c r="P376" s="2">
        <f t="shared" ca="1" si="53"/>
        <v>11200.93200275104</v>
      </c>
      <c r="Q376" s="2">
        <f t="shared" ca="1" si="54"/>
        <v>11200.93200275104</v>
      </c>
      <c r="R376" s="2">
        <f t="shared" ca="1" si="55"/>
        <v>22401.864005502081</v>
      </c>
      <c r="S376" s="2">
        <f t="shared" si="56"/>
        <v>0</v>
      </c>
      <c r="T376" s="2">
        <f t="shared" ca="1" si="57"/>
        <v>13.446497002102088</v>
      </c>
      <c r="U376" s="22">
        <v>1436.6592999999978</v>
      </c>
      <c r="V376" s="22">
        <v>1436.6592999999978</v>
      </c>
    </row>
    <row r="377" spans="6:22" customFormat="1">
      <c r="F377" s="1">
        <v>371</v>
      </c>
      <c r="G377">
        <v>120</v>
      </c>
      <c r="H377">
        <v>1</v>
      </c>
      <c r="I377">
        <v>120</v>
      </c>
      <c r="J377">
        <v>0</v>
      </c>
      <c r="K377" s="114">
        <v>0</v>
      </c>
      <c r="L377" s="2">
        <f t="shared" si="58"/>
        <v>13.639019936850001</v>
      </c>
      <c r="M377" s="2">
        <f t="shared" ca="1" si="50"/>
        <v>1613.7721631869986</v>
      </c>
      <c r="N377" s="2">
        <f t="shared" ca="1" si="52"/>
        <v>0</v>
      </c>
      <c r="O377" s="2">
        <f t="shared" ca="1" si="51"/>
        <v>1613.7721631869986</v>
      </c>
      <c r="P377" s="2">
        <f t="shared" ca="1" si="53"/>
        <v>1613.7721631869986</v>
      </c>
      <c r="Q377" s="2">
        <f t="shared" ca="1" si="54"/>
        <v>0</v>
      </c>
      <c r="R377" s="2">
        <f t="shared" ca="1" si="55"/>
        <v>1613.7721631869986</v>
      </c>
      <c r="S377" s="2">
        <f t="shared" si="56"/>
        <v>0</v>
      </c>
      <c r="T377" s="2">
        <f t="shared" ca="1" si="57"/>
        <v>13.448101359891655</v>
      </c>
      <c r="U377" s="22">
        <v>1449.1469999999977</v>
      </c>
      <c r="V377" s="22">
        <v>0</v>
      </c>
    </row>
    <row r="378" spans="6:22" customFormat="1">
      <c r="F378" s="1">
        <v>372</v>
      </c>
      <c r="G378">
        <v>120</v>
      </c>
      <c r="H378">
        <v>13</v>
      </c>
      <c r="I378">
        <v>1560</v>
      </c>
      <c r="J378">
        <v>100</v>
      </c>
      <c r="K378" s="114">
        <v>0</v>
      </c>
      <c r="L378" s="2">
        <f t="shared" si="58"/>
        <v>13.639019936850001</v>
      </c>
      <c r="M378" s="2">
        <f t="shared" ca="1" si="50"/>
        <v>1613.7721631869986</v>
      </c>
      <c r="N378" s="2">
        <f t="shared" ca="1" si="52"/>
        <v>1613.7721631869986</v>
      </c>
      <c r="O378" s="2">
        <f t="shared" ca="1" si="51"/>
        <v>3227.5443263739971</v>
      </c>
      <c r="P378" s="2">
        <f t="shared" ca="1" si="53"/>
        <v>20979.038121430982</v>
      </c>
      <c r="Q378" s="2">
        <f t="shared" ca="1" si="54"/>
        <v>20979.038121430982</v>
      </c>
      <c r="R378" s="2">
        <f t="shared" ca="1" si="55"/>
        <v>41958.076242861964</v>
      </c>
      <c r="S378" s="2">
        <f t="shared" si="56"/>
        <v>0</v>
      </c>
      <c r="T378" s="2">
        <f t="shared" ca="1" si="57"/>
        <v>13.448101359891655</v>
      </c>
      <c r="U378" s="22">
        <v>1449.1469999999977</v>
      </c>
      <c r="V378" s="22">
        <v>1449.1469999999977</v>
      </c>
    </row>
    <row r="379" spans="6:22" customFormat="1">
      <c r="F379" s="1">
        <v>373</v>
      </c>
      <c r="G379">
        <v>121</v>
      </c>
      <c r="H379">
        <v>11</v>
      </c>
      <c r="I379">
        <v>1331</v>
      </c>
      <c r="J379">
        <v>100</v>
      </c>
      <c r="K379" s="114">
        <v>0</v>
      </c>
      <c r="L379" s="2">
        <f t="shared" si="58"/>
        <v>13.639019936850001</v>
      </c>
      <c r="M379" s="2">
        <f t="shared" ca="1" si="50"/>
        <v>1627.4111831238486</v>
      </c>
      <c r="N379" s="2">
        <f t="shared" ca="1" si="52"/>
        <v>1627.4111831238486</v>
      </c>
      <c r="O379" s="2">
        <f t="shared" ca="1" si="51"/>
        <v>3254.8223662476971</v>
      </c>
      <c r="P379" s="2">
        <f t="shared" ca="1" si="53"/>
        <v>17901.523014362334</v>
      </c>
      <c r="Q379" s="2">
        <f t="shared" ca="1" si="54"/>
        <v>17901.523014362334</v>
      </c>
      <c r="R379" s="2">
        <f t="shared" ca="1" si="55"/>
        <v>35803.046028724668</v>
      </c>
      <c r="S379" s="2">
        <f t="shared" si="56"/>
        <v>0</v>
      </c>
      <c r="T379" s="2">
        <f t="shared" ca="1" si="57"/>
        <v>13.449679199370649</v>
      </c>
      <c r="U379" s="22">
        <v>1461.6346999999976</v>
      </c>
      <c r="V379" s="22">
        <v>1461.6346999999976</v>
      </c>
    </row>
    <row r="380" spans="6:22" customFormat="1">
      <c r="F380" s="1">
        <v>374</v>
      </c>
      <c r="G380">
        <v>122</v>
      </c>
      <c r="H380">
        <v>7</v>
      </c>
      <c r="I380">
        <v>854</v>
      </c>
      <c r="J380">
        <v>100</v>
      </c>
      <c r="K380" s="114">
        <v>0</v>
      </c>
      <c r="L380" s="2">
        <f t="shared" si="58"/>
        <v>13.639019936850001</v>
      </c>
      <c r="M380" s="2">
        <f t="shared" ca="1" si="50"/>
        <v>1641.0502030606985</v>
      </c>
      <c r="N380" s="2">
        <f t="shared" ca="1" si="52"/>
        <v>1641.0502030606985</v>
      </c>
      <c r="O380" s="2">
        <f t="shared" ca="1" si="51"/>
        <v>3282.1004061213971</v>
      </c>
      <c r="P380" s="2">
        <f t="shared" ca="1" si="53"/>
        <v>11487.35142142489</v>
      </c>
      <c r="Q380" s="2">
        <f t="shared" ca="1" si="54"/>
        <v>11487.35142142489</v>
      </c>
      <c r="R380" s="2">
        <f t="shared" ca="1" si="55"/>
        <v>22974.70284284978</v>
      </c>
      <c r="S380" s="2">
        <f t="shared" si="56"/>
        <v>0</v>
      </c>
      <c r="T380" s="2">
        <f t="shared" ca="1" si="57"/>
        <v>13.451231172628678</v>
      </c>
      <c r="U380" s="22">
        <v>1474.1223999999975</v>
      </c>
      <c r="V380" s="22">
        <v>1474.1223999999975</v>
      </c>
    </row>
    <row r="381" spans="6:22" customFormat="1">
      <c r="F381" s="1">
        <v>375</v>
      </c>
      <c r="G381">
        <v>123</v>
      </c>
      <c r="H381">
        <v>11</v>
      </c>
      <c r="I381">
        <v>1353</v>
      </c>
      <c r="J381">
        <v>100</v>
      </c>
      <c r="K381" s="114">
        <v>0</v>
      </c>
      <c r="L381" s="2">
        <f t="shared" si="58"/>
        <v>13.639019936850001</v>
      </c>
      <c r="M381" s="2">
        <f t="shared" ca="1" si="50"/>
        <v>1654.6892229975485</v>
      </c>
      <c r="N381" s="2">
        <f t="shared" ca="1" si="52"/>
        <v>1654.6892229975485</v>
      </c>
      <c r="O381" s="2">
        <f t="shared" ca="1" si="51"/>
        <v>3309.3784459950971</v>
      </c>
      <c r="P381" s="2">
        <f t="shared" ca="1" si="53"/>
        <v>18201.581452973034</v>
      </c>
      <c r="Q381" s="2">
        <f t="shared" ca="1" si="54"/>
        <v>18201.581452973034</v>
      </c>
      <c r="R381" s="2">
        <f t="shared" ca="1" si="55"/>
        <v>36403.162905946068</v>
      </c>
      <c r="S381" s="2">
        <f t="shared" si="56"/>
        <v>0</v>
      </c>
      <c r="T381" s="2">
        <f t="shared" ca="1" si="57"/>
        <v>13.452757910549176</v>
      </c>
      <c r="U381" s="22">
        <v>1486.6100999999974</v>
      </c>
      <c r="V381" s="22">
        <v>1486.6100999999974</v>
      </c>
    </row>
    <row r="382" spans="6:22" customFormat="1">
      <c r="F382" s="1">
        <v>376</v>
      </c>
      <c r="G382">
        <v>124</v>
      </c>
      <c r="H382">
        <v>1</v>
      </c>
      <c r="I382">
        <v>124</v>
      </c>
      <c r="J382">
        <v>0</v>
      </c>
      <c r="K382" s="114">
        <v>0</v>
      </c>
      <c r="L382" s="2">
        <f t="shared" si="58"/>
        <v>13.639019936850001</v>
      </c>
      <c r="M382" s="2">
        <f t="shared" ca="1" si="50"/>
        <v>1668.3282429343985</v>
      </c>
      <c r="N382" s="2">
        <f t="shared" ca="1" si="52"/>
        <v>0</v>
      </c>
      <c r="O382" s="2">
        <f t="shared" ca="1" si="51"/>
        <v>1668.3282429343985</v>
      </c>
      <c r="P382" s="2">
        <f t="shared" ca="1" si="53"/>
        <v>1668.3282429343985</v>
      </c>
      <c r="Q382" s="2">
        <f t="shared" ca="1" si="54"/>
        <v>0</v>
      </c>
      <c r="R382" s="2">
        <f t="shared" ca="1" si="55"/>
        <v>1668.3282429343985</v>
      </c>
      <c r="S382" s="2">
        <f t="shared" si="56"/>
        <v>0</v>
      </c>
      <c r="T382" s="2">
        <f t="shared" ca="1" si="57"/>
        <v>13.454260023664505</v>
      </c>
      <c r="U382" s="22">
        <v>1499.0977999999973</v>
      </c>
      <c r="V382" s="22">
        <v>0</v>
      </c>
    </row>
    <row r="383" spans="6:22" customFormat="1">
      <c r="F383" s="1">
        <v>377</v>
      </c>
      <c r="G383">
        <v>124</v>
      </c>
      <c r="H383">
        <v>1</v>
      </c>
      <c r="I383">
        <v>124</v>
      </c>
      <c r="J383">
        <v>80</v>
      </c>
      <c r="K383" s="114">
        <v>0</v>
      </c>
      <c r="L383" s="2">
        <f t="shared" si="58"/>
        <v>13.639019936850001</v>
      </c>
      <c r="M383" s="2">
        <f t="shared" ca="1" si="50"/>
        <v>1668.3282429343985</v>
      </c>
      <c r="N383" s="2">
        <f t="shared" ca="1" si="52"/>
        <v>1334.662594347519</v>
      </c>
      <c r="O383" s="2">
        <f t="shared" ca="1" si="51"/>
        <v>3002.9908372819173</v>
      </c>
      <c r="P383" s="2">
        <f t="shared" ca="1" si="53"/>
        <v>1668.3282429343985</v>
      </c>
      <c r="Q383" s="2">
        <f t="shared" ca="1" si="54"/>
        <v>1334.662594347519</v>
      </c>
      <c r="R383" s="2">
        <f t="shared" ca="1" si="55"/>
        <v>3002.9908372819173</v>
      </c>
      <c r="S383" s="2">
        <f t="shared" si="56"/>
        <v>0</v>
      </c>
      <c r="T383" s="2">
        <f t="shared" ca="1" si="57"/>
        <v>13.454260023664505</v>
      </c>
      <c r="U383" s="22">
        <v>1499.0977999999973</v>
      </c>
      <c r="V383" s="22">
        <v>1199.2782399999978</v>
      </c>
    </row>
    <row r="384" spans="6:22" customFormat="1">
      <c r="F384" s="1">
        <v>378</v>
      </c>
      <c r="G384">
        <v>124</v>
      </c>
      <c r="H384">
        <v>6</v>
      </c>
      <c r="I384">
        <v>744</v>
      </c>
      <c r="J384">
        <v>100</v>
      </c>
      <c r="K384" s="114">
        <v>0</v>
      </c>
      <c r="L384" s="2">
        <f t="shared" si="58"/>
        <v>13.639019936850001</v>
      </c>
      <c r="M384" s="2">
        <f t="shared" ca="1" si="50"/>
        <v>1668.3282429343985</v>
      </c>
      <c r="N384" s="2">
        <f t="shared" ca="1" si="52"/>
        <v>1668.3282429343985</v>
      </c>
      <c r="O384" s="2">
        <f t="shared" ca="1" si="51"/>
        <v>3336.6564858687971</v>
      </c>
      <c r="P384" s="2">
        <f t="shared" ca="1" si="53"/>
        <v>10009.969457606392</v>
      </c>
      <c r="Q384" s="2">
        <f t="shared" ca="1" si="54"/>
        <v>10009.969457606392</v>
      </c>
      <c r="R384" s="2">
        <f t="shared" ca="1" si="55"/>
        <v>20019.938915212784</v>
      </c>
      <c r="S384" s="2">
        <f t="shared" si="56"/>
        <v>0</v>
      </c>
      <c r="T384" s="2">
        <f t="shared" ca="1" si="57"/>
        <v>13.454260023664505</v>
      </c>
      <c r="U384" s="22">
        <v>1499.0977999999973</v>
      </c>
      <c r="V384" s="22">
        <v>1499.0977999999973</v>
      </c>
    </row>
    <row r="385" spans="6:22" customFormat="1">
      <c r="F385" s="1">
        <v>379</v>
      </c>
      <c r="G385">
        <v>125</v>
      </c>
      <c r="H385">
        <v>2</v>
      </c>
      <c r="I385">
        <v>250</v>
      </c>
      <c r="J385">
        <v>0</v>
      </c>
      <c r="K385" s="114">
        <v>0</v>
      </c>
      <c r="L385" s="2">
        <f t="shared" si="58"/>
        <v>13.639019936850001</v>
      </c>
      <c r="M385" s="2">
        <f t="shared" ca="1" si="50"/>
        <v>1681.9672628712485</v>
      </c>
      <c r="N385" s="2">
        <f t="shared" ca="1" si="52"/>
        <v>0</v>
      </c>
      <c r="O385" s="2">
        <f t="shared" ca="1" si="51"/>
        <v>1681.9672628712485</v>
      </c>
      <c r="P385" s="2">
        <f t="shared" ca="1" si="53"/>
        <v>3363.934525742497</v>
      </c>
      <c r="Q385" s="2">
        <f t="shared" ca="1" si="54"/>
        <v>0</v>
      </c>
      <c r="R385" s="2">
        <f t="shared" ca="1" si="55"/>
        <v>3363.934525742497</v>
      </c>
      <c r="S385" s="2">
        <f t="shared" si="56"/>
        <v>0</v>
      </c>
      <c r="T385" s="2">
        <f t="shared" ca="1" si="57"/>
        <v>13.455738102969988</v>
      </c>
      <c r="U385" s="22">
        <v>1511.5854999999972</v>
      </c>
      <c r="V385" s="22">
        <v>0</v>
      </c>
    </row>
    <row r="386" spans="6:22" customFormat="1">
      <c r="F386" s="1">
        <v>380</v>
      </c>
      <c r="G386">
        <v>125</v>
      </c>
      <c r="H386">
        <v>6</v>
      </c>
      <c r="I386">
        <v>750</v>
      </c>
      <c r="J386">
        <v>100</v>
      </c>
      <c r="K386" s="114">
        <v>0</v>
      </c>
      <c r="L386" s="2">
        <f t="shared" si="58"/>
        <v>13.639019936850001</v>
      </c>
      <c r="M386" s="2">
        <f t="shared" ca="1" si="50"/>
        <v>1681.9672628712485</v>
      </c>
      <c r="N386" s="2">
        <f t="shared" ca="1" si="52"/>
        <v>1681.9672628712485</v>
      </c>
      <c r="O386" s="2">
        <f t="shared" ca="1" si="51"/>
        <v>3363.934525742497</v>
      </c>
      <c r="P386" s="2">
        <f t="shared" ca="1" si="53"/>
        <v>10091.803577227491</v>
      </c>
      <c r="Q386" s="2">
        <f t="shared" ca="1" si="54"/>
        <v>10091.803577227491</v>
      </c>
      <c r="R386" s="2">
        <f t="shared" ca="1" si="55"/>
        <v>20183.607154454981</v>
      </c>
      <c r="S386" s="2">
        <f t="shared" si="56"/>
        <v>0</v>
      </c>
      <c r="T386" s="2">
        <f t="shared" ca="1" si="57"/>
        <v>13.455738102969988</v>
      </c>
      <c r="U386" s="22">
        <v>1511.5854999999972</v>
      </c>
      <c r="V386" s="22">
        <v>1511.5854999999972</v>
      </c>
    </row>
    <row r="387" spans="6:22" customFormat="1">
      <c r="F387" s="1">
        <v>381</v>
      </c>
      <c r="G387">
        <v>126</v>
      </c>
      <c r="H387">
        <v>2</v>
      </c>
      <c r="I387">
        <v>252</v>
      </c>
      <c r="J387">
        <v>0</v>
      </c>
      <c r="K387" s="114">
        <v>0</v>
      </c>
      <c r="L387" s="2">
        <f t="shared" si="58"/>
        <v>13.639019936850001</v>
      </c>
      <c r="M387" s="2">
        <f t="shared" ca="1" si="50"/>
        <v>1695.6062828080985</v>
      </c>
      <c r="N387" s="2">
        <f t="shared" ca="1" si="52"/>
        <v>0</v>
      </c>
      <c r="O387" s="2">
        <f t="shared" ca="1" si="51"/>
        <v>1695.6062828080985</v>
      </c>
      <c r="P387" s="2">
        <f t="shared" ca="1" si="53"/>
        <v>3391.212565616197</v>
      </c>
      <c r="Q387" s="2">
        <f t="shared" ca="1" si="54"/>
        <v>0</v>
      </c>
      <c r="R387" s="2">
        <f t="shared" ca="1" si="55"/>
        <v>3391.212565616197</v>
      </c>
      <c r="S387" s="2">
        <f t="shared" si="56"/>
        <v>0</v>
      </c>
      <c r="T387" s="2">
        <f t="shared" ca="1" si="57"/>
        <v>13.457192720699194</v>
      </c>
      <c r="U387" s="22">
        <v>1524.0731999999971</v>
      </c>
      <c r="V387" s="22">
        <v>0</v>
      </c>
    </row>
    <row r="388" spans="6:22" customFormat="1">
      <c r="F388" s="1">
        <v>382</v>
      </c>
      <c r="G388">
        <v>126</v>
      </c>
      <c r="H388">
        <v>1</v>
      </c>
      <c r="I388">
        <v>126</v>
      </c>
      <c r="J388">
        <v>50</v>
      </c>
      <c r="K388" s="114">
        <v>0</v>
      </c>
      <c r="L388" s="2">
        <f t="shared" si="58"/>
        <v>13.639019936850001</v>
      </c>
      <c r="M388" s="2">
        <f t="shared" ca="1" si="50"/>
        <v>1695.6062828080985</v>
      </c>
      <c r="N388" s="2">
        <f t="shared" ca="1" si="52"/>
        <v>847.80314140404926</v>
      </c>
      <c r="O388" s="2">
        <f t="shared" ca="1" si="51"/>
        <v>2543.4094242121478</v>
      </c>
      <c r="P388" s="2">
        <f t="shared" ca="1" si="53"/>
        <v>1695.6062828080985</v>
      </c>
      <c r="Q388" s="2">
        <f t="shared" ca="1" si="54"/>
        <v>847.80314140404926</v>
      </c>
      <c r="R388" s="2">
        <f t="shared" ca="1" si="55"/>
        <v>2543.4094242121478</v>
      </c>
      <c r="S388" s="2">
        <f t="shared" si="56"/>
        <v>0</v>
      </c>
      <c r="T388" s="2">
        <f t="shared" ca="1" si="57"/>
        <v>13.457192720699194</v>
      </c>
      <c r="U388" s="22">
        <v>1524.0731999999971</v>
      </c>
      <c r="V388" s="22">
        <v>762.03659999999854</v>
      </c>
    </row>
    <row r="389" spans="6:22" customFormat="1">
      <c r="F389" s="1">
        <v>383</v>
      </c>
      <c r="G389">
        <v>126</v>
      </c>
      <c r="H389">
        <v>6</v>
      </c>
      <c r="I389">
        <v>756</v>
      </c>
      <c r="J389">
        <v>100</v>
      </c>
      <c r="K389" s="114">
        <v>0</v>
      </c>
      <c r="L389" s="2">
        <f t="shared" si="58"/>
        <v>13.639019936850001</v>
      </c>
      <c r="M389" s="2">
        <f t="shared" ca="1" si="50"/>
        <v>1695.6062828080985</v>
      </c>
      <c r="N389" s="2">
        <f t="shared" ca="1" si="52"/>
        <v>1695.6062828080985</v>
      </c>
      <c r="O389" s="2">
        <f t="shared" ca="1" si="51"/>
        <v>3391.212565616197</v>
      </c>
      <c r="P389" s="2">
        <f t="shared" ca="1" si="53"/>
        <v>10173.637696848591</v>
      </c>
      <c r="Q389" s="2">
        <f t="shared" ca="1" si="54"/>
        <v>10173.637696848591</v>
      </c>
      <c r="R389" s="2">
        <f t="shared" ca="1" si="55"/>
        <v>20347.275393697182</v>
      </c>
      <c r="S389" s="2">
        <f t="shared" si="56"/>
        <v>0</v>
      </c>
      <c r="T389" s="2">
        <f t="shared" ca="1" si="57"/>
        <v>13.457192720699194</v>
      </c>
      <c r="U389" s="22">
        <v>1524.0731999999971</v>
      </c>
      <c r="V389" s="22">
        <v>1524.0731999999971</v>
      </c>
    </row>
    <row r="390" spans="6:22" customFormat="1">
      <c r="F390" s="1">
        <v>384</v>
      </c>
      <c r="G390">
        <v>127</v>
      </c>
      <c r="H390">
        <v>1</v>
      </c>
      <c r="I390">
        <v>127</v>
      </c>
      <c r="J390">
        <v>0</v>
      </c>
      <c r="K390" s="114">
        <v>0</v>
      </c>
      <c r="L390" s="2">
        <f t="shared" si="58"/>
        <v>13.639019936850001</v>
      </c>
      <c r="M390" s="2">
        <f t="shared" ref="M390:M453" ca="1" si="59">_xlfn.IFS(AND(G390&gt;=$B$6,G390&lt;$B$7),K390+G390*L390,         AND(G390&gt;=$B$7,G390&lt;$B$8),INDEX($M$7:$M$998,F390-1,1)+(G390-INDEX($G$7:$G$998,F390-1,1))*L390,     AND(G390&gt;=$B$8,G390&lt;F390),INDEX($M$7:$M$998,F390-1,1)+(G390-INDEX($G$7:$G$998,F390-1,1))*L390,   AND(G390&gt;=F390,G390&lt;$B$10),INDEX($M$7:$M$998,F390-1,1)+(G390-INDEX($G$7:$G$998,F390-1,1))*L390,      AND(G390&gt;=$B$10,G390&lt;$B$11),INDEX($M$7:$M$998,$B$10-1,1)+(G390-INDEX($G$7:$G$998,$B$10-1,1))*L390,    AND(G390&gt;=$B$11,G390&lt;$B$12),INDEX($M$7:$M$998,$B$11-1,1)+(G390-INDEX($G$7:$G$998,$B$11-1,1))*L390,          AND(G390&gt;=$B$12,G390&lt;$B$13),INDEX($M$7:$M$998,$B$12-1,1)+(G390-INDEX($G$7:$G$998,$B$12-1,1))*L390,    AND(G390&gt;=$B$12,G390&lt;$B$13),INDEX($M$7:$M$998,$B$12-1,1)+(G390-INDEX($G$7:$G$998,$B$12-1,1))*L390                )</f>
        <v>1709.2453027449485</v>
      </c>
      <c r="N390" s="2">
        <f t="shared" ca="1" si="52"/>
        <v>0</v>
      </c>
      <c r="O390" s="2">
        <f t="shared" ref="O390:O453" ca="1" si="60">M390+N390</f>
        <v>1709.2453027449485</v>
      </c>
      <c r="P390" s="2">
        <f t="shared" ca="1" si="53"/>
        <v>1709.2453027449485</v>
      </c>
      <c r="Q390" s="2">
        <f t="shared" ca="1" si="54"/>
        <v>0</v>
      </c>
      <c r="R390" s="2">
        <f t="shared" ca="1" si="55"/>
        <v>1709.2453027449485</v>
      </c>
      <c r="S390" s="2">
        <f t="shared" si="56"/>
        <v>0</v>
      </c>
      <c r="T390" s="2">
        <f t="shared" ca="1" si="57"/>
        <v>13.458624431062587</v>
      </c>
      <c r="U390" s="22">
        <v>1536.560899999997</v>
      </c>
      <c r="V390" s="22">
        <v>0</v>
      </c>
    </row>
    <row r="391" spans="6:22" customFormat="1">
      <c r="F391" s="1">
        <v>385</v>
      </c>
      <c r="G391">
        <v>127</v>
      </c>
      <c r="H391">
        <v>4</v>
      </c>
      <c r="I391">
        <v>508</v>
      </c>
      <c r="J391">
        <v>100</v>
      </c>
      <c r="K391" s="114">
        <v>0</v>
      </c>
      <c r="L391" s="2">
        <f t="shared" si="58"/>
        <v>13.639019936850001</v>
      </c>
      <c r="M391" s="2">
        <f t="shared" ca="1" si="59"/>
        <v>1709.2453027449485</v>
      </c>
      <c r="N391" s="2">
        <f t="shared" ref="N391:N454" ca="1" si="61">M391*(J391/100)</f>
        <v>1709.2453027449485</v>
      </c>
      <c r="O391" s="2">
        <f t="shared" ca="1" si="60"/>
        <v>3418.490605489897</v>
      </c>
      <c r="P391" s="2">
        <f t="shared" ref="P391:P454" ca="1" si="62">H391*M391</f>
        <v>6836.981210979794</v>
      </c>
      <c r="Q391" s="2">
        <f t="shared" ref="Q391:Q454" ca="1" si="63">H391*N391</f>
        <v>6836.981210979794</v>
      </c>
      <c r="R391" s="2">
        <f t="shared" ref="R391:R454" ca="1" si="64">H391*O391</f>
        <v>13673.962421959588</v>
      </c>
      <c r="S391" s="2">
        <f t="shared" ref="S391:S454" si="65">IFERROR((K391*H391),"-")</f>
        <v>0</v>
      </c>
      <c r="T391" s="2">
        <f t="shared" ca="1" si="57"/>
        <v>13.458624431062587</v>
      </c>
      <c r="U391" s="22">
        <v>1536.560899999997</v>
      </c>
      <c r="V391" s="22">
        <v>1536.560899999997</v>
      </c>
    </row>
    <row r="392" spans="6:22" customFormat="1">
      <c r="F392" s="1">
        <v>386</v>
      </c>
      <c r="G392">
        <v>128</v>
      </c>
      <c r="H392">
        <v>5</v>
      </c>
      <c r="I392">
        <v>640</v>
      </c>
      <c r="J392">
        <v>100</v>
      </c>
      <c r="K392" s="114">
        <v>0</v>
      </c>
      <c r="L392" s="2">
        <f t="shared" si="58"/>
        <v>13.639019936850001</v>
      </c>
      <c r="M392" s="2">
        <f t="shared" ca="1" si="59"/>
        <v>1722.8843226817985</v>
      </c>
      <c r="N392" s="2">
        <f t="shared" ca="1" si="61"/>
        <v>1722.8843226817985</v>
      </c>
      <c r="O392" s="2">
        <f t="shared" ca="1" si="60"/>
        <v>3445.768645363597</v>
      </c>
      <c r="P392" s="2">
        <f t="shared" ca="1" si="62"/>
        <v>8614.4216134089929</v>
      </c>
      <c r="Q392" s="2">
        <f t="shared" ca="1" si="63"/>
        <v>8614.4216134089929</v>
      </c>
      <c r="R392" s="2">
        <f t="shared" ca="1" si="64"/>
        <v>17228.843226817986</v>
      </c>
      <c r="S392" s="2">
        <f t="shared" si="65"/>
        <v>0</v>
      </c>
      <c r="T392" s="2">
        <f t="shared" ca="1" si="57"/>
        <v>13.460033770951551</v>
      </c>
      <c r="U392" s="22">
        <v>1549.0485999999969</v>
      </c>
      <c r="V392" s="22">
        <v>1549.0485999999969</v>
      </c>
    </row>
    <row r="393" spans="6:22" customFormat="1">
      <c r="F393" s="1">
        <v>387</v>
      </c>
      <c r="G393">
        <v>129</v>
      </c>
      <c r="H393">
        <v>2</v>
      </c>
      <c r="I393">
        <v>258</v>
      </c>
      <c r="J393">
        <v>0</v>
      </c>
      <c r="K393" s="114">
        <v>0</v>
      </c>
      <c r="L393" s="2">
        <f t="shared" si="58"/>
        <v>13.639019936850001</v>
      </c>
      <c r="M393" s="2">
        <f t="shared" ca="1" si="59"/>
        <v>1736.5233426186485</v>
      </c>
      <c r="N393" s="2">
        <f t="shared" ca="1" si="61"/>
        <v>0</v>
      </c>
      <c r="O393" s="2">
        <f t="shared" ca="1" si="60"/>
        <v>1736.5233426186485</v>
      </c>
      <c r="P393" s="2">
        <f t="shared" ca="1" si="62"/>
        <v>3473.046685237297</v>
      </c>
      <c r="Q393" s="2">
        <f t="shared" ca="1" si="63"/>
        <v>0</v>
      </c>
      <c r="R393" s="2">
        <f t="shared" ca="1" si="64"/>
        <v>3473.046685237297</v>
      </c>
      <c r="S393" s="2">
        <f t="shared" si="65"/>
        <v>0</v>
      </c>
      <c r="T393" s="2">
        <f t="shared" ca="1" si="57"/>
        <v>13.461421260609677</v>
      </c>
      <c r="U393" s="22">
        <v>1561.5362999999968</v>
      </c>
      <c r="V393" s="22">
        <v>0</v>
      </c>
    </row>
    <row r="394" spans="6:22" customFormat="1">
      <c r="F394" s="1">
        <v>388</v>
      </c>
      <c r="G394">
        <v>129</v>
      </c>
      <c r="H394">
        <v>15</v>
      </c>
      <c r="I394">
        <v>1935</v>
      </c>
      <c r="J394">
        <v>100</v>
      </c>
      <c r="K394" s="114">
        <v>0</v>
      </c>
      <c r="L394" s="2">
        <f t="shared" si="58"/>
        <v>13.639019936850001</v>
      </c>
      <c r="M394" s="2">
        <f t="shared" ca="1" si="59"/>
        <v>1736.5233426186485</v>
      </c>
      <c r="N394" s="2">
        <f t="shared" ca="1" si="61"/>
        <v>1736.5233426186485</v>
      </c>
      <c r="O394" s="2">
        <f t="shared" ca="1" si="60"/>
        <v>3473.046685237297</v>
      </c>
      <c r="P394" s="2">
        <f t="shared" ca="1" si="62"/>
        <v>26047.850139279726</v>
      </c>
      <c r="Q394" s="2">
        <f t="shared" ca="1" si="63"/>
        <v>26047.850139279726</v>
      </c>
      <c r="R394" s="2">
        <f t="shared" ca="1" si="64"/>
        <v>52095.700278559452</v>
      </c>
      <c r="S394" s="2">
        <f t="shared" si="65"/>
        <v>0</v>
      </c>
      <c r="T394" s="2">
        <f t="shared" ca="1" si="57"/>
        <v>13.461421260609677</v>
      </c>
      <c r="U394" s="22">
        <v>1561.5362999999968</v>
      </c>
      <c r="V394" s="22">
        <v>1561.5362999999968</v>
      </c>
    </row>
    <row r="395" spans="6:22" customFormat="1">
      <c r="F395" s="1">
        <v>389</v>
      </c>
      <c r="G395">
        <v>130</v>
      </c>
      <c r="H395">
        <v>3</v>
      </c>
      <c r="I395">
        <v>390</v>
      </c>
      <c r="J395">
        <v>0</v>
      </c>
      <c r="K395" s="114">
        <v>0</v>
      </c>
      <c r="L395" s="2">
        <f t="shared" si="58"/>
        <v>13.639019936850001</v>
      </c>
      <c r="M395" s="2">
        <f t="shared" ca="1" si="59"/>
        <v>1750.1623625554985</v>
      </c>
      <c r="N395" s="2">
        <f t="shared" ca="1" si="61"/>
        <v>0</v>
      </c>
      <c r="O395" s="2">
        <f t="shared" ca="1" si="60"/>
        <v>1750.1623625554985</v>
      </c>
      <c r="P395" s="2">
        <f t="shared" ca="1" si="62"/>
        <v>5250.4870876664954</v>
      </c>
      <c r="Q395" s="2">
        <f t="shared" ca="1" si="63"/>
        <v>0</v>
      </c>
      <c r="R395" s="2">
        <f t="shared" ca="1" si="64"/>
        <v>5250.4870876664954</v>
      </c>
      <c r="S395" s="2">
        <f t="shared" si="65"/>
        <v>0</v>
      </c>
      <c r="T395" s="2">
        <f t="shared" ca="1" si="57"/>
        <v>13.462787404273065</v>
      </c>
      <c r="U395" s="22">
        <v>1574.0239999999967</v>
      </c>
      <c r="V395" s="22">
        <v>0</v>
      </c>
    </row>
    <row r="396" spans="6:22" customFormat="1">
      <c r="F396" s="1">
        <v>390</v>
      </c>
      <c r="G396">
        <v>130</v>
      </c>
      <c r="H396">
        <v>10</v>
      </c>
      <c r="I396">
        <v>1300</v>
      </c>
      <c r="J396">
        <v>100</v>
      </c>
      <c r="K396" s="114">
        <v>0</v>
      </c>
      <c r="L396" s="2">
        <f t="shared" si="58"/>
        <v>13.639019936850001</v>
      </c>
      <c r="M396" s="2">
        <f t="shared" ca="1" si="59"/>
        <v>1750.1623625554985</v>
      </c>
      <c r="N396" s="2">
        <f t="shared" ca="1" si="61"/>
        <v>1750.1623625554985</v>
      </c>
      <c r="O396" s="2">
        <f t="shared" ca="1" si="60"/>
        <v>3500.324725110997</v>
      </c>
      <c r="P396" s="2">
        <f t="shared" ca="1" si="62"/>
        <v>17501.623625554985</v>
      </c>
      <c r="Q396" s="2">
        <f t="shared" ca="1" si="63"/>
        <v>17501.623625554985</v>
      </c>
      <c r="R396" s="2">
        <f t="shared" ca="1" si="64"/>
        <v>35003.24725110997</v>
      </c>
      <c r="S396" s="2">
        <f t="shared" si="65"/>
        <v>0</v>
      </c>
      <c r="T396" s="2">
        <f t="shared" ref="T396:T459" ca="1" si="66">M396/G396</f>
        <v>13.462787404273065</v>
      </c>
      <c r="U396" s="22">
        <v>1574.0239999999967</v>
      </c>
      <c r="V396" s="22">
        <v>1574.0239999999967</v>
      </c>
    </row>
    <row r="397" spans="6:22" customFormat="1">
      <c r="F397" s="1">
        <v>391</v>
      </c>
      <c r="G397">
        <v>131</v>
      </c>
      <c r="H397">
        <v>7</v>
      </c>
      <c r="I397">
        <v>917</v>
      </c>
      <c r="J397">
        <v>100</v>
      </c>
      <c r="K397" s="114">
        <v>0</v>
      </c>
      <c r="L397" s="2">
        <f t="shared" ref="L397:L460" si="67">_xlfn.IFS(AND(G397&gt;=$B$6,G397&lt;$B$7),$D$6,AND(G397&gt;=$B$7,G397&lt;$B$8),$D$7,AND(G397&gt;=$B$8,G397&lt;$B$9),$D$8,AND(G397&gt;=$B$9,G397&lt;$B$10),$D$9,AND(G397&gt;=$B$10,G397&lt;$B$11),$D$10,AND(G397&gt;=$B$11,G397&lt;$B$12),$D$11,AND(G397&gt;=$B$12,G397&lt;$B$13),$D$12)</f>
        <v>13.639019936850001</v>
      </c>
      <c r="M397" s="2">
        <f t="shared" ca="1" si="59"/>
        <v>1763.8013824923485</v>
      </c>
      <c r="N397" s="2">
        <f t="shared" ca="1" si="61"/>
        <v>1763.8013824923485</v>
      </c>
      <c r="O397" s="2">
        <f t="shared" ca="1" si="60"/>
        <v>3527.6027649846969</v>
      </c>
      <c r="P397" s="2">
        <f t="shared" ca="1" si="62"/>
        <v>12346.609677446439</v>
      </c>
      <c r="Q397" s="2">
        <f t="shared" ca="1" si="63"/>
        <v>12346.609677446439</v>
      </c>
      <c r="R397" s="2">
        <f t="shared" ca="1" si="64"/>
        <v>24693.219354892877</v>
      </c>
      <c r="S397" s="2">
        <f t="shared" si="65"/>
        <v>0</v>
      </c>
      <c r="T397" s="2">
        <f t="shared" ca="1" si="66"/>
        <v>13.464132690781286</v>
      </c>
      <c r="U397" s="22">
        <v>1586.5116999999966</v>
      </c>
      <c r="V397" s="22">
        <v>1586.5116999999966</v>
      </c>
    </row>
    <row r="398" spans="6:22" customFormat="1">
      <c r="F398" s="1">
        <v>392</v>
      </c>
      <c r="G398">
        <v>132</v>
      </c>
      <c r="H398">
        <v>1</v>
      </c>
      <c r="I398">
        <v>132</v>
      </c>
      <c r="J398">
        <v>0</v>
      </c>
      <c r="K398" s="114">
        <v>0</v>
      </c>
      <c r="L398" s="2">
        <f t="shared" si="67"/>
        <v>13.639019936850001</v>
      </c>
      <c r="M398" s="2">
        <f t="shared" ca="1" si="59"/>
        <v>1777.4404024291985</v>
      </c>
      <c r="N398" s="2">
        <f t="shared" ca="1" si="61"/>
        <v>0</v>
      </c>
      <c r="O398" s="2">
        <f t="shared" ca="1" si="60"/>
        <v>1777.4404024291985</v>
      </c>
      <c r="P398" s="2">
        <f t="shared" ca="1" si="62"/>
        <v>1777.4404024291985</v>
      </c>
      <c r="Q398" s="2">
        <f t="shared" ca="1" si="63"/>
        <v>0</v>
      </c>
      <c r="R398" s="2">
        <f t="shared" ca="1" si="64"/>
        <v>1777.4404024291985</v>
      </c>
      <c r="S398" s="2">
        <f t="shared" si="65"/>
        <v>0</v>
      </c>
      <c r="T398" s="2">
        <f t="shared" ca="1" si="66"/>
        <v>13.465457594160595</v>
      </c>
      <c r="U398" s="22">
        <v>1598.9993999999965</v>
      </c>
      <c r="V398" s="22">
        <v>0</v>
      </c>
    </row>
    <row r="399" spans="6:22" customFormat="1">
      <c r="F399" s="1">
        <v>393</v>
      </c>
      <c r="G399">
        <v>132</v>
      </c>
      <c r="H399">
        <v>16</v>
      </c>
      <c r="I399">
        <v>2112</v>
      </c>
      <c r="J399">
        <v>100</v>
      </c>
      <c r="K399" s="114">
        <v>0</v>
      </c>
      <c r="L399" s="2">
        <f t="shared" si="67"/>
        <v>13.639019936850001</v>
      </c>
      <c r="M399" s="2">
        <f t="shared" ca="1" si="59"/>
        <v>1777.4404024291985</v>
      </c>
      <c r="N399" s="2">
        <f t="shared" ca="1" si="61"/>
        <v>1777.4404024291985</v>
      </c>
      <c r="O399" s="2">
        <f t="shared" ca="1" si="60"/>
        <v>3554.8808048583969</v>
      </c>
      <c r="P399" s="2">
        <f t="shared" ca="1" si="62"/>
        <v>28439.046438867175</v>
      </c>
      <c r="Q399" s="2">
        <f t="shared" ca="1" si="63"/>
        <v>28439.046438867175</v>
      </c>
      <c r="R399" s="2">
        <f t="shared" ca="1" si="64"/>
        <v>56878.092877734351</v>
      </c>
      <c r="S399" s="2">
        <f t="shared" si="65"/>
        <v>0</v>
      </c>
      <c r="T399" s="2">
        <f t="shared" ca="1" si="66"/>
        <v>13.465457594160595</v>
      </c>
      <c r="U399" s="22">
        <v>1598.9993999999965</v>
      </c>
      <c r="V399" s="22">
        <v>1598.9993999999965</v>
      </c>
    </row>
    <row r="400" spans="6:22" customFormat="1">
      <c r="F400" s="1">
        <v>394</v>
      </c>
      <c r="G400">
        <v>133</v>
      </c>
      <c r="H400">
        <v>1</v>
      </c>
      <c r="I400">
        <v>133</v>
      </c>
      <c r="J400">
        <v>0</v>
      </c>
      <c r="K400" s="114">
        <v>0</v>
      </c>
      <c r="L400" s="2">
        <f t="shared" si="67"/>
        <v>13.639019936850001</v>
      </c>
      <c r="M400" s="2">
        <f t="shared" ca="1" si="59"/>
        <v>1791.0794223660484</v>
      </c>
      <c r="N400" s="2">
        <f t="shared" ca="1" si="61"/>
        <v>0</v>
      </c>
      <c r="O400" s="2">
        <f t="shared" ca="1" si="60"/>
        <v>1791.0794223660484</v>
      </c>
      <c r="P400" s="2">
        <f t="shared" ca="1" si="62"/>
        <v>1791.0794223660484</v>
      </c>
      <c r="Q400" s="2">
        <f t="shared" ca="1" si="63"/>
        <v>0</v>
      </c>
      <c r="R400" s="2">
        <f t="shared" ca="1" si="64"/>
        <v>1791.0794223660484</v>
      </c>
      <c r="S400" s="2">
        <f t="shared" si="65"/>
        <v>0</v>
      </c>
      <c r="T400" s="2">
        <f t="shared" ca="1" si="66"/>
        <v>13.466762574180816</v>
      </c>
      <c r="U400" s="22">
        <v>1611.4870999999964</v>
      </c>
      <c r="V400" s="22">
        <v>0</v>
      </c>
    </row>
    <row r="401" spans="6:22" customFormat="1">
      <c r="F401" s="1">
        <v>395</v>
      </c>
      <c r="G401">
        <v>133</v>
      </c>
      <c r="H401">
        <v>9</v>
      </c>
      <c r="I401">
        <v>1197</v>
      </c>
      <c r="J401">
        <v>100</v>
      </c>
      <c r="K401" s="114">
        <v>0</v>
      </c>
      <c r="L401" s="2">
        <f t="shared" si="67"/>
        <v>13.639019936850001</v>
      </c>
      <c r="M401" s="2">
        <f t="shared" ca="1" si="59"/>
        <v>1791.0794223660484</v>
      </c>
      <c r="N401" s="2">
        <f t="shared" ca="1" si="61"/>
        <v>1791.0794223660484</v>
      </c>
      <c r="O401" s="2">
        <f t="shared" ca="1" si="60"/>
        <v>3582.1588447320969</v>
      </c>
      <c r="P401" s="2">
        <f t="shared" ca="1" si="62"/>
        <v>16119.714801294436</v>
      </c>
      <c r="Q401" s="2">
        <f t="shared" ca="1" si="63"/>
        <v>16119.714801294436</v>
      </c>
      <c r="R401" s="2">
        <f t="shared" ca="1" si="64"/>
        <v>32239.429602588873</v>
      </c>
      <c r="S401" s="2">
        <f t="shared" si="65"/>
        <v>0</v>
      </c>
      <c r="T401" s="2">
        <f t="shared" ca="1" si="66"/>
        <v>13.466762574180816</v>
      </c>
      <c r="U401" s="22">
        <v>1611.4870999999964</v>
      </c>
      <c r="V401" s="22">
        <v>1611.4870999999964</v>
      </c>
    </row>
    <row r="402" spans="6:22" customFormat="1">
      <c r="F402" s="1">
        <v>396</v>
      </c>
      <c r="G402">
        <v>134</v>
      </c>
      <c r="H402">
        <v>1</v>
      </c>
      <c r="I402">
        <v>134</v>
      </c>
      <c r="J402">
        <v>0</v>
      </c>
      <c r="K402" s="114">
        <v>0</v>
      </c>
      <c r="L402" s="2">
        <f t="shared" si="67"/>
        <v>13.639019936850001</v>
      </c>
      <c r="M402" s="2">
        <f t="shared" ca="1" si="59"/>
        <v>1804.7184423028984</v>
      </c>
      <c r="N402" s="2">
        <f t="shared" ca="1" si="61"/>
        <v>0</v>
      </c>
      <c r="O402" s="2">
        <f t="shared" ca="1" si="60"/>
        <v>1804.7184423028984</v>
      </c>
      <c r="P402" s="2">
        <f t="shared" ca="1" si="62"/>
        <v>1804.7184423028984</v>
      </c>
      <c r="Q402" s="2">
        <f t="shared" ca="1" si="63"/>
        <v>0</v>
      </c>
      <c r="R402" s="2">
        <f t="shared" ca="1" si="64"/>
        <v>1804.7184423028984</v>
      </c>
      <c r="S402" s="2">
        <f t="shared" si="65"/>
        <v>0</v>
      </c>
      <c r="T402" s="2">
        <f t="shared" ca="1" si="66"/>
        <v>13.468048076887301</v>
      </c>
      <c r="U402" s="22">
        <v>1623.9747999999963</v>
      </c>
      <c r="V402" s="22">
        <v>0</v>
      </c>
    </row>
    <row r="403" spans="6:22" customFormat="1">
      <c r="F403" s="1">
        <v>397</v>
      </c>
      <c r="G403">
        <v>134</v>
      </c>
      <c r="H403">
        <v>9</v>
      </c>
      <c r="I403">
        <v>1206</v>
      </c>
      <c r="J403">
        <v>100</v>
      </c>
      <c r="K403" s="114">
        <v>0</v>
      </c>
      <c r="L403" s="2">
        <f t="shared" si="67"/>
        <v>13.639019936850001</v>
      </c>
      <c r="M403" s="2">
        <f t="shared" ca="1" si="59"/>
        <v>1804.7184423028984</v>
      </c>
      <c r="N403" s="2">
        <f t="shared" ca="1" si="61"/>
        <v>1804.7184423028984</v>
      </c>
      <c r="O403" s="2">
        <f t="shared" ca="1" si="60"/>
        <v>3609.4368846057969</v>
      </c>
      <c r="P403" s="2">
        <f t="shared" ca="1" si="62"/>
        <v>16242.465980726087</v>
      </c>
      <c r="Q403" s="2">
        <f t="shared" ca="1" si="63"/>
        <v>16242.465980726087</v>
      </c>
      <c r="R403" s="2">
        <f t="shared" ca="1" si="64"/>
        <v>32484.931961452174</v>
      </c>
      <c r="S403" s="2">
        <f t="shared" si="65"/>
        <v>0</v>
      </c>
      <c r="T403" s="2">
        <f t="shared" ca="1" si="66"/>
        <v>13.468048076887301</v>
      </c>
      <c r="U403" s="22">
        <v>1623.9747999999963</v>
      </c>
      <c r="V403" s="22">
        <v>1623.9747999999963</v>
      </c>
    </row>
    <row r="404" spans="6:22" customFormat="1">
      <c r="F404" s="1">
        <v>398</v>
      </c>
      <c r="G404">
        <v>135</v>
      </c>
      <c r="H404">
        <v>2</v>
      </c>
      <c r="I404">
        <v>270</v>
      </c>
      <c r="J404">
        <v>0</v>
      </c>
      <c r="K404" s="114">
        <v>0</v>
      </c>
      <c r="L404" s="2">
        <f t="shared" si="67"/>
        <v>13.639019936850001</v>
      </c>
      <c r="M404" s="2">
        <f t="shared" ca="1" si="59"/>
        <v>1818.3574622397484</v>
      </c>
      <c r="N404" s="2">
        <f t="shared" ca="1" si="61"/>
        <v>0</v>
      </c>
      <c r="O404" s="2">
        <f t="shared" ca="1" si="60"/>
        <v>1818.3574622397484</v>
      </c>
      <c r="P404" s="2">
        <f t="shared" ca="1" si="62"/>
        <v>3636.7149244794969</v>
      </c>
      <c r="Q404" s="2">
        <f t="shared" ca="1" si="63"/>
        <v>0</v>
      </c>
      <c r="R404" s="2">
        <f t="shared" ca="1" si="64"/>
        <v>3636.7149244794969</v>
      </c>
      <c r="S404" s="2">
        <f t="shared" si="65"/>
        <v>0</v>
      </c>
      <c r="T404" s="2">
        <f t="shared" ca="1" si="66"/>
        <v>13.469314535109248</v>
      </c>
      <c r="U404" s="22">
        <v>1636.4624999999962</v>
      </c>
      <c r="V404" s="22">
        <v>0</v>
      </c>
    </row>
    <row r="405" spans="6:22" customFormat="1">
      <c r="F405" s="1">
        <v>399</v>
      </c>
      <c r="G405">
        <v>135</v>
      </c>
      <c r="H405">
        <v>1</v>
      </c>
      <c r="I405">
        <v>135</v>
      </c>
      <c r="J405">
        <v>60</v>
      </c>
      <c r="K405" s="114">
        <v>0</v>
      </c>
      <c r="L405" s="2">
        <f t="shared" si="67"/>
        <v>13.639019936850001</v>
      </c>
      <c r="M405" s="2">
        <f t="shared" ca="1" si="59"/>
        <v>1818.3574622397484</v>
      </c>
      <c r="N405" s="2">
        <f t="shared" ca="1" si="61"/>
        <v>1091.014477343849</v>
      </c>
      <c r="O405" s="2">
        <f t="shared" ca="1" si="60"/>
        <v>2909.3719395835974</v>
      </c>
      <c r="P405" s="2">
        <f t="shared" ca="1" si="62"/>
        <v>1818.3574622397484</v>
      </c>
      <c r="Q405" s="2">
        <f t="shared" ca="1" si="63"/>
        <v>1091.014477343849</v>
      </c>
      <c r="R405" s="2">
        <f t="shared" ca="1" si="64"/>
        <v>2909.3719395835974</v>
      </c>
      <c r="S405" s="2">
        <f t="shared" si="65"/>
        <v>0</v>
      </c>
      <c r="T405" s="2">
        <f t="shared" ca="1" si="66"/>
        <v>13.469314535109248</v>
      </c>
      <c r="U405" s="22">
        <v>1636.4624999999962</v>
      </c>
      <c r="V405" s="22">
        <v>981.87749999999767</v>
      </c>
    </row>
    <row r="406" spans="6:22" customFormat="1">
      <c r="F406" s="1">
        <v>400</v>
      </c>
      <c r="G406">
        <v>135</v>
      </c>
      <c r="H406">
        <v>3</v>
      </c>
      <c r="I406">
        <v>405</v>
      </c>
      <c r="J406">
        <v>100</v>
      </c>
      <c r="K406" s="114">
        <v>0</v>
      </c>
      <c r="L406" s="2">
        <f t="shared" si="67"/>
        <v>13.639019936850001</v>
      </c>
      <c r="M406" s="2">
        <f t="shared" ca="1" si="59"/>
        <v>1818.3574622397484</v>
      </c>
      <c r="N406" s="2">
        <f t="shared" ca="1" si="61"/>
        <v>1818.3574622397484</v>
      </c>
      <c r="O406" s="2">
        <f t="shared" ca="1" si="60"/>
        <v>3636.7149244794969</v>
      </c>
      <c r="P406" s="2">
        <f t="shared" ca="1" si="62"/>
        <v>5455.0723867192455</v>
      </c>
      <c r="Q406" s="2">
        <f t="shared" ca="1" si="63"/>
        <v>5455.0723867192455</v>
      </c>
      <c r="R406" s="2">
        <f t="shared" ca="1" si="64"/>
        <v>10910.144773438491</v>
      </c>
      <c r="S406" s="2">
        <f t="shared" si="65"/>
        <v>0</v>
      </c>
      <c r="T406" s="2">
        <f t="shared" ca="1" si="66"/>
        <v>13.469314535109248</v>
      </c>
      <c r="U406" s="22">
        <v>1636.4624999999962</v>
      </c>
      <c r="V406" s="22">
        <v>1636.4624999999962</v>
      </c>
    </row>
    <row r="407" spans="6:22" customFormat="1">
      <c r="F407" s="1">
        <v>401</v>
      </c>
      <c r="G407">
        <v>136</v>
      </c>
      <c r="H407">
        <v>1</v>
      </c>
      <c r="I407">
        <v>136</v>
      </c>
      <c r="J407">
        <v>0</v>
      </c>
      <c r="K407" s="114">
        <v>0</v>
      </c>
      <c r="L407" s="2">
        <f t="shared" si="67"/>
        <v>13.639019936850001</v>
      </c>
      <c r="M407" s="2">
        <f t="shared" ca="1" si="59"/>
        <v>1831.9964821765984</v>
      </c>
      <c r="N407" s="2">
        <f t="shared" ca="1" si="61"/>
        <v>0</v>
      </c>
      <c r="O407" s="2">
        <f t="shared" ca="1" si="60"/>
        <v>1831.9964821765984</v>
      </c>
      <c r="P407" s="2">
        <f t="shared" ca="1" si="62"/>
        <v>1831.9964821765984</v>
      </c>
      <c r="Q407" s="2">
        <f t="shared" ca="1" si="63"/>
        <v>0</v>
      </c>
      <c r="R407" s="2">
        <f t="shared" ca="1" si="64"/>
        <v>1831.9964821765984</v>
      </c>
      <c r="S407" s="2">
        <f t="shared" si="65"/>
        <v>0</v>
      </c>
      <c r="T407" s="2">
        <f t="shared" ca="1" si="66"/>
        <v>13.470562368945577</v>
      </c>
      <c r="U407" s="22">
        <v>1648.9501999999961</v>
      </c>
      <c r="V407" s="22">
        <v>0</v>
      </c>
    </row>
    <row r="408" spans="6:22" customFormat="1">
      <c r="F408" s="1">
        <v>402</v>
      </c>
      <c r="G408">
        <v>136</v>
      </c>
      <c r="H408">
        <v>7</v>
      </c>
      <c r="I408">
        <v>952</v>
      </c>
      <c r="J408">
        <v>100</v>
      </c>
      <c r="K408" s="114">
        <v>0</v>
      </c>
      <c r="L408" s="2">
        <f t="shared" si="67"/>
        <v>13.639019936850001</v>
      </c>
      <c r="M408" s="2">
        <f t="shared" ca="1" si="59"/>
        <v>1831.9964821765984</v>
      </c>
      <c r="N408" s="2">
        <f t="shared" ca="1" si="61"/>
        <v>1831.9964821765984</v>
      </c>
      <c r="O408" s="2">
        <f t="shared" ca="1" si="60"/>
        <v>3663.9929643531968</v>
      </c>
      <c r="P408" s="2">
        <f t="shared" ca="1" si="62"/>
        <v>12823.975375236188</v>
      </c>
      <c r="Q408" s="2">
        <f t="shared" ca="1" si="63"/>
        <v>12823.975375236188</v>
      </c>
      <c r="R408" s="2">
        <f t="shared" ca="1" si="64"/>
        <v>25647.950750472377</v>
      </c>
      <c r="S408" s="2">
        <f t="shared" si="65"/>
        <v>0</v>
      </c>
      <c r="T408" s="2">
        <f t="shared" ca="1" si="66"/>
        <v>13.470562368945577</v>
      </c>
      <c r="U408" s="22">
        <v>1648.9501999999961</v>
      </c>
      <c r="V408" s="22">
        <v>1648.9501999999961</v>
      </c>
    </row>
    <row r="409" spans="6:22" customFormat="1">
      <c r="F409" s="1">
        <v>403</v>
      </c>
      <c r="G409">
        <v>137</v>
      </c>
      <c r="H409">
        <v>3</v>
      </c>
      <c r="I409">
        <v>411</v>
      </c>
      <c r="J409">
        <v>0</v>
      </c>
      <c r="K409" s="114">
        <v>0</v>
      </c>
      <c r="L409" s="2">
        <f t="shared" si="67"/>
        <v>13.639019936850001</v>
      </c>
      <c r="M409" s="2">
        <f t="shared" ca="1" si="59"/>
        <v>1845.6355021134484</v>
      </c>
      <c r="N409" s="2">
        <f t="shared" ca="1" si="61"/>
        <v>0</v>
      </c>
      <c r="O409" s="2">
        <f t="shared" ca="1" si="60"/>
        <v>1845.6355021134484</v>
      </c>
      <c r="P409" s="2">
        <f t="shared" ca="1" si="62"/>
        <v>5536.906506340345</v>
      </c>
      <c r="Q409" s="2">
        <f t="shared" ca="1" si="63"/>
        <v>0</v>
      </c>
      <c r="R409" s="2">
        <f t="shared" ca="1" si="64"/>
        <v>5536.906506340345</v>
      </c>
      <c r="S409" s="2">
        <f t="shared" si="65"/>
        <v>0</v>
      </c>
      <c r="T409" s="2">
        <f t="shared" ca="1" si="66"/>
        <v>13.471791986229551</v>
      </c>
      <c r="U409" s="22">
        <v>1661.437899999996</v>
      </c>
      <c r="V409" s="22">
        <v>0</v>
      </c>
    </row>
    <row r="410" spans="6:22" customFormat="1">
      <c r="F410" s="1">
        <v>404</v>
      </c>
      <c r="G410">
        <v>137</v>
      </c>
      <c r="H410">
        <v>9</v>
      </c>
      <c r="I410">
        <v>1233</v>
      </c>
      <c r="J410">
        <v>100</v>
      </c>
      <c r="K410" s="114">
        <v>0</v>
      </c>
      <c r="L410" s="2">
        <f t="shared" si="67"/>
        <v>13.639019936850001</v>
      </c>
      <c r="M410" s="2">
        <f t="shared" ca="1" si="59"/>
        <v>1845.6355021134484</v>
      </c>
      <c r="N410" s="2">
        <f t="shared" ca="1" si="61"/>
        <v>1845.6355021134484</v>
      </c>
      <c r="O410" s="2">
        <f t="shared" ca="1" si="60"/>
        <v>3691.2710042268968</v>
      </c>
      <c r="P410" s="2">
        <f t="shared" ca="1" si="62"/>
        <v>16610.719519021037</v>
      </c>
      <c r="Q410" s="2">
        <f t="shared" ca="1" si="63"/>
        <v>16610.719519021037</v>
      </c>
      <c r="R410" s="2">
        <f t="shared" ca="1" si="64"/>
        <v>33221.439038042074</v>
      </c>
      <c r="S410" s="2">
        <f t="shared" si="65"/>
        <v>0</v>
      </c>
      <c r="T410" s="2">
        <f t="shared" ca="1" si="66"/>
        <v>13.471791986229551</v>
      </c>
      <c r="U410" s="22">
        <v>1661.437899999996</v>
      </c>
      <c r="V410" s="22">
        <v>1661.437899999996</v>
      </c>
    </row>
    <row r="411" spans="6:22" customFormat="1">
      <c r="F411" s="1">
        <v>405</v>
      </c>
      <c r="G411">
        <v>138</v>
      </c>
      <c r="H411">
        <v>3</v>
      </c>
      <c r="I411">
        <v>414</v>
      </c>
      <c r="J411">
        <v>100</v>
      </c>
      <c r="K411" s="114">
        <v>0</v>
      </c>
      <c r="L411" s="2">
        <f t="shared" si="67"/>
        <v>13.639019936850001</v>
      </c>
      <c r="M411" s="2">
        <f t="shared" ca="1" si="59"/>
        <v>1859.2745220502984</v>
      </c>
      <c r="N411" s="2">
        <f t="shared" ca="1" si="61"/>
        <v>1859.2745220502984</v>
      </c>
      <c r="O411" s="2">
        <f t="shared" ca="1" si="60"/>
        <v>3718.5490441005968</v>
      </c>
      <c r="P411" s="2">
        <f t="shared" ca="1" si="62"/>
        <v>5577.8235661508952</v>
      </c>
      <c r="Q411" s="2">
        <f t="shared" ca="1" si="63"/>
        <v>5577.8235661508952</v>
      </c>
      <c r="R411" s="2">
        <f t="shared" ca="1" si="64"/>
        <v>11155.64713230179</v>
      </c>
      <c r="S411" s="2">
        <f t="shared" si="65"/>
        <v>0</v>
      </c>
      <c r="T411" s="2">
        <f t="shared" ca="1" si="66"/>
        <v>13.473003782973176</v>
      </c>
      <c r="U411" s="22">
        <v>1673.9255999999959</v>
      </c>
      <c r="V411" s="22">
        <v>1673.9255999999959</v>
      </c>
    </row>
    <row r="412" spans="6:22" customFormat="1">
      <c r="F412" s="1">
        <v>406</v>
      </c>
      <c r="G412">
        <v>139</v>
      </c>
      <c r="H412">
        <v>1</v>
      </c>
      <c r="I412">
        <v>139</v>
      </c>
      <c r="J412">
        <v>0</v>
      </c>
      <c r="K412" s="114">
        <v>0</v>
      </c>
      <c r="L412" s="2">
        <f t="shared" si="67"/>
        <v>13.639019936850001</v>
      </c>
      <c r="M412" s="2">
        <f t="shared" ca="1" si="59"/>
        <v>1872.9135419871484</v>
      </c>
      <c r="N412" s="2">
        <f t="shared" ca="1" si="61"/>
        <v>0</v>
      </c>
      <c r="O412" s="2">
        <f t="shared" ca="1" si="60"/>
        <v>1872.9135419871484</v>
      </c>
      <c r="P412" s="2">
        <f t="shared" ca="1" si="62"/>
        <v>1872.9135419871484</v>
      </c>
      <c r="Q412" s="2">
        <f t="shared" ca="1" si="63"/>
        <v>0</v>
      </c>
      <c r="R412" s="2">
        <f t="shared" ca="1" si="64"/>
        <v>1872.9135419871484</v>
      </c>
      <c r="S412" s="2">
        <f t="shared" si="65"/>
        <v>0</v>
      </c>
      <c r="T412" s="2">
        <f t="shared" ca="1" si="66"/>
        <v>13.474198143792435</v>
      </c>
      <c r="U412" s="22">
        <v>1686.4132999999958</v>
      </c>
      <c r="V412" s="22">
        <v>0</v>
      </c>
    </row>
    <row r="413" spans="6:22" customFormat="1">
      <c r="F413" s="1">
        <v>407</v>
      </c>
      <c r="G413">
        <v>139</v>
      </c>
      <c r="H413">
        <v>5</v>
      </c>
      <c r="I413">
        <v>695</v>
      </c>
      <c r="J413">
        <v>100</v>
      </c>
      <c r="K413" s="114">
        <v>0</v>
      </c>
      <c r="L413" s="2">
        <f t="shared" si="67"/>
        <v>13.639019936850001</v>
      </c>
      <c r="M413" s="2">
        <f t="shared" ca="1" si="59"/>
        <v>1872.9135419871484</v>
      </c>
      <c r="N413" s="2">
        <f t="shared" ca="1" si="61"/>
        <v>1872.9135419871484</v>
      </c>
      <c r="O413" s="2">
        <f t="shared" ca="1" si="60"/>
        <v>3745.8270839742968</v>
      </c>
      <c r="P413" s="2">
        <f t="shared" ca="1" si="62"/>
        <v>9364.5677099357417</v>
      </c>
      <c r="Q413" s="2">
        <f t="shared" ca="1" si="63"/>
        <v>9364.5677099357417</v>
      </c>
      <c r="R413" s="2">
        <f t="shared" ca="1" si="64"/>
        <v>18729.135419871483</v>
      </c>
      <c r="S413" s="2">
        <f t="shared" si="65"/>
        <v>0</v>
      </c>
      <c r="T413" s="2">
        <f t="shared" ca="1" si="66"/>
        <v>13.474198143792435</v>
      </c>
      <c r="U413" s="22">
        <v>1686.4132999999958</v>
      </c>
      <c r="V413" s="22">
        <v>1686.4132999999958</v>
      </c>
    </row>
    <row r="414" spans="6:22" customFormat="1">
      <c r="F414" s="1">
        <v>408</v>
      </c>
      <c r="G414">
        <v>140</v>
      </c>
      <c r="H414">
        <v>1</v>
      </c>
      <c r="I414">
        <v>140</v>
      </c>
      <c r="J414">
        <v>0</v>
      </c>
      <c r="K414" s="114">
        <v>0</v>
      </c>
      <c r="L414" s="2">
        <f t="shared" si="67"/>
        <v>13.639019936850001</v>
      </c>
      <c r="M414" s="2">
        <f t="shared" ca="1" si="59"/>
        <v>1886.5525619239984</v>
      </c>
      <c r="N414" s="2">
        <f t="shared" ca="1" si="61"/>
        <v>0</v>
      </c>
      <c r="O414" s="2">
        <f t="shared" ca="1" si="60"/>
        <v>1886.5525619239984</v>
      </c>
      <c r="P414" s="2">
        <f t="shared" ca="1" si="62"/>
        <v>1886.5525619239984</v>
      </c>
      <c r="Q414" s="2">
        <f t="shared" ca="1" si="63"/>
        <v>0</v>
      </c>
      <c r="R414" s="2">
        <f t="shared" ca="1" si="64"/>
        <v>1886.5525619239984</v>
      </c>
      <c r="S414" s="2">
        <f t="shared" si="65"/>
        <v>0</v>
      </c>
      <c r="T414" s="2">
        <f t="shared" ca="1" si="66"/>
        <v>13.475375442314274</v>
      </c>
      <c r="U414" s="22">
        <v>1698.9009999999957</v>
      </c>
      <c r="V414" s="22">
        <v>0</v>
      </c>
    </row>
    <row r="415" spans="6:22" customFormat="1">
      <c r="F415" s="1">
        <v>409</v>
      </c>
      <c r="G415">
        <v>140</v>
      </c>
      <c r="H415">
        <v>4</v>
      </c>
      <c r="I415">
        <v>560</v>
      </c>
      <c r="J415">
        <v>100</v>
      </c>
      <c r="K415" s="114">
        <v>0</v>
      </c>
      <c r="L415" s="2">
        <f t="shared" si="67"/>
        <v>13.639019936850001</v>
      </c>
      <c r="M415" s="2">
        <f t="shared" ca="1" si="59"/>
        <v>1886.5525619239984</v>
      </c>
      <c r="N415" s="2">
        <f t="shared" ca="1" si="61"/>
        <v>1886.5525619239984</v>
      </c>
      <c r="O415" s="2">
        <f t="shared" ca="1" si="60"/>
        <v>3773.1051238479968</v>
      </c>
      <c r="P415" s="2">
        <f t="shared" ca="1" si="62"/>
        <v>7546.2102476959935</v>
      </c>
      <c r="Q415" s="2">
        <f t="shared" ca="1" si="63"/>
        <v>7546.2102476959935</v>
      </c>
      <c r="R415" s="2">
        <f t="shared" ca="1" si="64"/>
        <v>15092.420495391987</v>
      </c>
      <c r="S415" s="2">
        <f t="shared" si="65"/>
        <v>0</v>
      </c>
      <c r="T415" s="2">
        <f t="shared" ca="1" si="66"/>
        <v>13.475375442314274</v>
      </c>
      <c r="U415" s="22">
        <v>1698.9009999999957</v>
      </c>
      <c r="V415" s="22">
        <v>1698.9009999999957</v>
      </c>
    </row>
    <row r="416" spans="6:22" customFormat="1">
      <c r="F416" s="1">
        <v>410</v>
      </c>
      <c r="G416">
        <v>141</v>
      </c>
      <c r="H416">
        <v>1</v>
      </c>
      <c r="I416">
        <v>141</v>
      </c>
      <c r="J416">
        <v>0</v>
      </c>
      <c r="K416" s="114">
        <v>0</v>
      </c>
      <c r="L416" s="2">
        <f t="shared" si="67"/>
        <v>13.639019936850001</v>
      </c>
      <c r="M416" s="2">
        <f t="shared" ca="1" si="59"/>
        <v>1900.1915818608484</v>
      </c>
      <c r="N416" s="2">
        <f t="shared" ca="1" si="61"/>
        <v>0</v>
      </c>
      <c r="O416" s="2">
        <f t="shared" ca="1" si="60"/>
        <v>1900.1915818608484</v>
      </c>
      <c r="P416" s="2">
        <f t="shared" ca="1" si="62"/>
        <v>1900.1915818608484</v>
      </c>
      <c r="Q416" s="2">
        <f t="shared" ca="1" si="63"/>
        <v>0</v>
      </c>
      <c r="R416" s="2">
        <f t="shared" ca="1" si="64"/>
        <v>1900.1915818608484</v>
      </c>
      <c r="S416" s="2">
        <f t="shared" si="65"/>
        <v>0</v>
      </c>
      <c r="T416" s="2">
        <f t="shared" ca="1" si="66"/>
        <v>13.4765360415663</v>
      </c>
      <c r="U416" s="22">
        <v>1711.3886999999957</v>
      </c>
      <c r="V416" s="22">
        <v>0</v>
      </c>
    </row>
    <row r="417" spans="6:22" customFormat="1">
      <c r="F417" s="1">
        <v>411</v>
      </c>
      <c r="G417">
        <v>141</v>
      </c>
      <c r="H417">
        <v>5</v>
      </c>
      <c r="I417">
        <v>705</v>
      </c>
      <c r="J417">
        <v>100</v>
      </c>
      <c r="K417" s="114">
        <v>0</v>
      </c>
      <c r="L417" s="2">
        <f t="shared" si="67"/>
        <v>13.639019936850001</v>
      </c>
      <c r="M417" s="2">
        <f t="shared" ca="1" si="59"/>
        <v>1900.1915818608484</v>
      </c>
      <c r="N417" s="2">
        <f t="shared" ca="1" si="61"/>
        <v>1900.1915818608484</v>
      </c>
      <c r="O417" s="2">
        <f t="shared" ca="1" si="60"/>
        <v>3800.3831637216967</v>
      </c>
      <c r="P417" s="2">
        <f t="shared" ca="1" si="62"/>
        <v>9500.9579093042412</v>
      </c>
      <c r="Q417" s="2">
        <f t="shared" ca="1" si="63"/>
        <v>9500.9579093042412</v>
      </c>
      <c r="R417" s="2">
        <f t="shared" ca="1" si="64"/>
        <v>19001.915818608482</v>
      </c>
      <c r="S417" s="2">
        <f t="shared" si="65"/>
        <v>0</v>
      </c>
      <c r="T417" s="2">
        <f t="shared" ca="1" si="66"/>
        <v>13.4765360415663</v>
      </c>
      <c r="U417" s="22">
        <v>1711.3886999999957</v>
      </c>
      <c r="V417" s="22">
        <v>1711.3886999999957</v>
      </c>
    </row>
    <row r="418" spans="6:22" customFormat="1">
      <c r="F418" s="1">
        <v>412</v>
      </c>
      <c r="G418">
        <v>142</v>
      </c>
      <c r="H418">
        <v>2</v>
      </c>
      <c r="I418">
        <v>284</v>
      </c>
      <c r="J418">
        <v>0</v>
      </c>
      <c r="K418" s="114">
        <v>0</v>
      </c>
      <c r="L418" s="2">
        <f t="shared" si="67"/>
        <v>13.639019936850001</v>
      </c>
      <c r="M418" s="2">
        <f t="shared" ca="1" si="59"/>
        <v>1913.8306017976984</v>
      </c>
      <c r="N418" s="2">
        <f t="shared" ca="1" si="61"/>
        <v>0</v>
      </c>
      <c r="O418" s="2">
        <f t="shared" ca="1" si="60"/>
        <v>1913.8306017976984</v>
      </c>
      <c r="P418" s="2">
        <f t="shared" ca="1" si="62"/>
        <v>3827.6612035953967</v>
      </c>
      <c r="Q418" s="2">
        <f t="shared" ca="1" si="63"/>
        <v>0</v>
      </c>
      <c r="R418" s="2">
        <f t="shared" ca="1" si="64"/>
        <v>3827.6612035953967</v>
      </c>
      <c r="S418" s="2">
        <f t="shared" si="65"/>
        <v>0</v>
      </c>
      <c r="T418" s="2">
        <f t="shared" ca="1" si="66"/>
        <v>13.477680294349989</v>
      </c>
      <c r="U418" s="22">
        <v>1723.8763999999956</v>
      </c>
      <c r="V418" s="22">
        <v>0</v>
      </c>
    </row>
    <row r="419" spans="6:22" customFormat="1">
      <c r="F419" s="1">
        <v>413</v>
      </c>
      <c r="G419">
        <v>142</v>
      </c>
      <c r="H419">
        <v>6</v>
      </c>
      <c r="I419">
        <v>852</v>
      </c>
      <c r="J419">
        <v>100</v>
      </c>
      <c r="K419" s="114">
        <v>0</v>
      </c>
      <c r="L419" s="2">
        <f t="shared" si="67"/>
        <v>13.639019936850001</v>
      </c>
      <c r="M419" s="2">
        <f t="shared" ca="1" si="59"/>
        <v>1913.8306017976984</v>
      </c>
      <c r="N419" s="2">
        <f t="shared" ca="1" si="61"/>
        <v>1913.8306017976984</v>
      </c>
      <c r="O419" s="2">
        <f t="shared" ca="1" si="60"/>
        <v>3827.6612035953967</v>
      </c>
      <c r="P419" s="2">
        <f t="shared" ca="1" si="62"/>
        <v>11482.98361078619</v>
      </c>
      <c r="Q419" s="2">
        <f t="shared" ca="1" si="63"/>
        <v>11482.98361078619</v>
      </c>
      <c r="R419" s="2">
        <f t="shared" ca="1" si="64"/>
        <v>22965.96722157238</v>
      </c>
      <c r="S419" s="2">
        <f t="shared" si="65"/>
        <v>0</v>
      </c>
      <c r="T419" s="2">
        <f t="shared" ca="1" si="66"/>
        <v>13.477680294349989</v>
      </c>
      <c r="U419" s="22">
        <v>1723.8763999999956</v>
      </c>
      <c r="V419" s="22">
        <v>1723.8763999999956</v>
      </c>
    </row>
    <row r="420" spans="6:22" customFormat="1">
      <c r="F420" s="1">
        <v>414</v>
      </c>
      <c r="G420">
        <v>143</v>
      </c>
      <c r="H420">
        <v>5</v>
      </c>
      <c r="I420">
        <v>715</v>
      </c>
      <c r="J420">
        <v>100</v>
      </c>
      <c r="K420" s="114">
        <v>0</v>
      </c>
      <c r="L420" s="2">
        <f t="shared" si="67"/>
        <v>13.639019936850001</v>
      </c>
      <c r="M420" s="2">
        <f t="shared" ca="1" si="59"/>
        <v>1927.4696217345484</v>
      </c>
      <c r="N420" s="2">
        <f t="shared" ca="1" si="61"/>
        <v>1927.4696217345484</v>
      </c>
      <c r="O420" s="2">
        <f t="shared" ca="1" si="60"/>
        <v>3854.9392434690967</v>
      </c>
      <c r="P420" s="2">
        <f t="shared" ca="1" si="62"/>
        <v>9637.3481086727425</v>
      </c>
      <c r="Q420" s="2">
        <f t="shared" ca="1" si="63"/>
        <v>9637.3481086727425</v>
      </c>
      <c r="R420" s="2">
        <f t="shared" ca="1" si="64"/>
        <v>19274.696217345485</v>
      </c>
      <c r="S420" s="2">
        <f t="shared" si="65"/>
        <v>0</v>
      </c>
      <c r="T420" s="2">
        <f t="shared" ca="1" si="66"/>
        <v>13.478808543598241</v>
      </c>
      <c r="U420" s="22">
        <v>1736.3640999999955</v>
      </c>
      <c r="V420" s="22">
        <v>1736.3640999999955</v>
      </c>
    </row>
    <row r="421" spans="6:22" customFormat="1">
      <c r="F421" s="1">
        <v>415</v>
      </c>
      <c r="G421">
        <v>144</v>
      </c>
      <c r="H421">
        <v>2</v>
      </c>
      <c r="I421">
        <v>288</v>
      </c>
      <c r="J421">
        <v>0</v>
      </c>
      <c r="K421" s="114">
        <v>0</v>
      </c>
      <c r="L421" s="2">
        <f t="shared" si="67"/>
        <v>13.639019936850001</v>
      </c>
      <c r="M421" s="2">
        <f t="shared" ca="1" si="59"/>
        <v>1941.1086416713983</v>
      </c>
      <c r="N421" s="2">
        <f t="shared" ca="1" si="61"/>
        <v>0</v>
      </c>
      <c r="O421" s="2">
        <f t="shared" ca="1" si="60"/>
        <v>1941.1086416713983</v>
      </c>
      <c r="P421" s="2">
        <f t="shared" ca="1" si="62"/>
        <v>3882.2172833427967</v>
      </c>
      <c r="Q421" s="2">
        <f t="shared" ca="1" si="63"/>
        <v>0</v>
      </c>
      <c r="R421" s="2">
        <f t="shared" ca="1" si="64"/>
        <v>3882.2172833427967</v>
      </c>
      <c r="S421" s="2">
        <f t="shared" si="65"/>
        <v>0</v>
      </c>
      <c r="T421" s="2">
        <f t="shared" ca="1" si="66"/>
        <v>13.479921122718045</v>
      </c>
      <c r="U421" s="22">
        <v>1748.8517999999954</v>
      </c>
      <c r="V421" s="22">
        <v>0</v>
      </c>
    </row>
    <row r="422" spans="6:22" customFormat="1">
      <c r="F422" s="1">
        <v>416</v>
      </c>
      <c r="G422">
        <v>144</v>
      </c>
      <c r="H422">
        <v>3</v>
      </c>
      <c r="I422">
        <v>432</v>
      </c>
      <c r="J422">
        <v>100</v>
      </c>
      <c r="K422" s="114">
        <v>0</v>
      </c>
      <c r="L422" s="2">
        <f t="shared" si="67"/>
        <v>13.639019936850001</v>
      </c>
      <c r="M422" s="2">
        <f t="shared" ca="1" si="59"/>
        <v>1941.1086416713983</v>
      </c>
      <c r="N422" s="2">
        <f t="shared" ca="1" si="61"/>
        <v>1941.1086416713983</v>
      </c>
      <c r="O422" s="2">
        <f t="shared" ca="1" si="60"/>
        <v>3882.2172833427967</v>
      </c>
      <c r="P422" s="2">
        <f t="shared" ca="1" si="62"/>
        <v>5823.3259250141946</v>
      </c>
      <c r="Q422" s="2">
        <f t="shared" ca="1" si="63"/>
        <v>5823.3259250141946</v>
      </c>
      <c r="R422" s="2">
        <f t="shared" ca="1" si="64"/>
        <v>11646.651850028389</v>
      </c>
      <c r="S422" s="2">
        <f t="shared" si="65"/>
        <v>0</v>
      </c>
      <c r="T422" s="2">
        <f t="shared" ca="1" si="66"/>
        <v>13.479921122718045</v>
      </c>
      <c r="U422" s="22">
        <v>1748.8517999999954</v>
      </c>
      <c r="V422" s="22">
        <v>1748.8517999999954</v>
      </c>
    </row>
    <row r="423" spans="6:22" customFormat="1">
      <c r="F423" s="1">
        <v>417</v>
      </c>
      <c r="G423">
        <v>145</v>
      </c>
      <c r="H423">
        <v>2</v>
      </c>
      <c r="I423">
        <v>290</v>
      </c>
      <c r="J423">
        <v>0</v>
      </c>
      <c r="K423" s="114">
        <v>0</v>
      </c>
      <c r="L423" s="2">
        <f t="shared" si="67"/>
        <v>13.639019936850001</v>
      </c>
      <c r="M423" s="2">
        <f t="shared" ca="1" si="59"/>
        <v>1954.7476616082483</v>
      </c>
      <c r="N423" s="2">
        <f t="shared" ca="1" si="61"/>
        <v>0</v>
      </c>
      <c r="O423" s="2">
        <f t="shared" ca="1" si="60"/>
        <v>1954.7476616082483</v>
      </c>
      <c r="P423" s="2">
        <f t="shared" ca="1" si="62"/>
        <v>3909.4953232164967</v>
      </c>
      <c r="Q423" s="2">
        <f t="shared" ca="1" si="63"/>
        <v>0</v>
      </c>
      <c r="R423" s="2">
        <f t="shared" ca="1" si="64"/>
        <v>3909.4953232164967</v>
      </c>
      <c r="S423" s="2">
        <f t="shared" si="65"/>
        <v>0</v>
      </c>
      <c r="T423" s="2">
        <f t="shared" ca="1" si="66"/>
        <v>13.481018355918954</v>
      </c>
      <c r="U423" s="22">
        <v>1761.3394999999953</v>
      </c>
      <c r="V423" s="22">
        <v>0</v>
      </c>
    </row>
    <row r="424" spans="6:22" customFormat="1">
      <c r="F424" s="1">
        <v>418</v>
      </c>
      <c r="G424">
        <v>145</v>
      </c>
      <c r="H424">
        <v>2</v>
      </c>
      <c r="I424">
        <v>290</v>
      </c>
      <c r="J424">
        <v>100</v>
      </c>
      <c r="K424" s="114">
        <v>0</v>
      </c>
      <c r="L424" s="2">
        <f t="shared" si="67"/>
        <v>13.639019936850001</v>
      </c>
      <c r="M424" s="2">
        <f t="shared" ca="1" si="59"/>
        <v>1954.7476616082483</v>
      </c>
      <c r="N424" s="2">
        <f t="shared" ca="1" si="61"/>
        <v>1954.7476616082483</v>
      </c>
      <c r="O424" s="2">
        <f t="shared" ca="1" si="60"/>
        <v>3909.4953232164967</v>
      </c>
      <c r="P424" s="2">
        <f t="shared" ca="1" si="62"/>
        <v>3909.4953232164967</v>
      </c>
      <c r="Q424" s="2">
        <f t="shared" ca="1" si="63"/>
        <v>3909.4953232164967</v>
      </c>
      <c r="R424" s="2">
        <f t="shared" ca="1" si="64"/>
        <v>7818.9906464329933</v>
      </c>
      <c r="S424" s="2">
        <f t="shared" si="65"/>
        <v>0</v>
      </c>
      <c r="T424" s="2">
        <f t="shared" ca="1" si="66"/>
        <v>13.481018355918954</v>
      </c>
      <c r="U424" s="22">
        <v>1761.3394999999953</v>
      </c>
      <c r="V424" s="22">
        <v>1761.3394999999953</v>
      </c>
    </row>
    <row r="425" spans="6:22" customFormat="1">
      <c r="F425" s="1">
        <v>419</v>
      </c>
      <c r="G425">
        <v>146</v>
      </c>
      <c r="H425">
        <v>1</v>
      </c>
      <c r="I425">
        <v>146</v>
      </c>
      <c r="J425">
        <v>0</v>
      </c>
      <c r="K425" s="114">
        <v>0</v>
      </c>
      <c r="L425" s="2">
        <f t="shared" si="67"/>
        <v>13.639019936850001</v>
      </c>
      <c r="M425" s="2">
        <f t="shared" ca="1" si="59"/>
        <v>1968.3866815450983</v>
      </c>
      <c r="N425" s="2">
        <f t="shared" ca="1" si="61"/>
        <v>0</v>
      </c>
      <c r="O425" s="2">
        <f t="shared" ca="1" si="60"/>
        <v>1968.3866815450983</v>
      </c>
      <c r="P425" s="2">
        <f t="shared" ca="1" si="62"/>
        <v>1968.3866815450983</v>
      </c>
      <c r="Q425" s="2">
        <f t="shared" ca="1" si="63"/>
        <v>0</v>
      </c>
      <c r="R425" s="2">
        <f t="shared" ca="1" si="64"/>
        <v>1968.3866815450983</v>
      </c>
      <c r="S425" s="2">
        <f t="shared" si="65"/>
        <v>0</v>
      </c>
      <c r="T425" s="2">
        <f t="shared" ca="1" si="66"/>
        <v>13.482100558528071</v>
      </c>
      <c r="U425" s="22">
        <v>1773.8271999999952</v>
      </c>
      <c r="V425" s="22">
        <v>0</v>
      </c>
    </row>
    <row r="426" spans="6:22" customFormat="1">
      <c r="F426" s="1">
        <v>420</v>
      </c>
      <c r="G426">
        <v>146</v>
      </c>
      <c r="H426">
        <v>5</v>
      </c>
      <c r="I426">
        <v>730</v>
      </c>
      <c r="J426">
        <v>100</v>
      </c>
      <c r="K426" s="114">
        <v>0</v>
      </c>
      <c r="L426" s="2">
        <f t="shared" si="67"/>
        <v>13.639019936850001</v>
      </c>
      <c r="M426" s="2">
        <f t="shared" ca="1" si="59"/>
        <v>1968.3866815450983</v>
      </c>
      <c r="N426" s="2">
        <f t="shared" ca="1" si="61"/>
        <v>1968.3866815450983</v>
      </c>
      <c r="O426" s="2">
        <f t="shared" ca="1" si="60"/>
        <v>3936.7733630901967</v>
      </c>
      <c r="P426" s="2">
        <f t="shared" ca="1" si="62"/>
        <v>9841.9334077254916</v>
      </c>
      <c r="Q426" s="2">
        <f t="shared" ca="1" si="63"/>
        <v>9841.9334077254916</v>
      </c>
      <c r="R426" s="2">
        <f t="shared" ca="1" si="64"/>
        <v>19683.866815450983</v>
      </c>
      <c r="S426" s="2">
        <f t="shared" si="65"/>
        <v>0</v>
      </c>
      <c r="T426" s="2">
        <f t="shared" ca="1" si="66"/>
        <v>13.482100558528071</v>
      </c>
      <c r="U426" s="22">
        <v>1773.8271999999952</v>
      </c>
      <c r="V426" s="22">
        <v>1773.8271999999952</v>
      </c>
    </row>
    <row r="427" spans="6:22" customFormat="1">
      <c r="F427" s="1">
        <v>421</v>
      </c>
      <c r="G427">
        <v>147</v>
      </c>
      <c r="H427">
        <v>7</v>
      </c>
      <c r="I427">
        <v>1029</v>
      </c>
      <c r="J427">
        <v>100</v>
      </c>
      <c r="K427" s="114">
        <v>0</v>
      </c>
      <c r="L427" s="2">
        <f t="shared" si="67"/>
        <v>13.639019936850001</v>
      </c>
      <c r="M427" s="2">
        <f t="shared" ca="1" si="59"/>
        <v>1982.0257014819483</v>
      </c>
      <c r="N427" s="2">
        <f t="shared" ca="1" si="61"/>
        <v>1982.0257014819483</v>
      </c>
      <c r="O427" s="2">
        <f t="shared" ca="1" si="60"/>
        <v>3964.0514029638966</v>
      </c>
      <c r="P427" s="2">
        <f t="shared" ca="1" si="62"/>
        <v>13874.179910373638</v>
      </c>
      <c r="Q427" s="2">
        <f t="shared" ca="1" si="63"/>
        <v>13874.179910373638</v>
      </c>
      <c r="R427" s="2">
        <f t="shared" ca="1" si="64"/>
        <v>27748.359820747275</v>
      </c>
      <c r="S427" s="2">
        <f t="shared" si="65"/>
        <v>0</v>
      </c>
      <c r="T427" s="2">
        <f t="shared" ca="1" si="66"/>
        <v>13.483168037292165</v>
      </c>
      <c r="U427" s="22">
        <v>1786.3148999999951</v>
      </c>
      <c r="V427" s="22">
        <v>1786.3148999999951</v>
      </c>
    </row>
    <row r="428" spans="6:22" customFormat="1">
      <c r="F428" s="1">
        <v>422</v>
      </c>
      <c r="G428">
        <v>148</v>
      </c>
      <c r="H428">
        <v>2</v>
      </c>
      <c r="I428">
        <v>296</v>
      </c>
      <c r="J428">
        <v>0</v>
      </c>
      <c r="K428" s="114">
        <v>0</v>
      </c>
      <c r="L428" s="2">
        <f t="shared" si="67"/>
        <v>13.639019936850001</v>
      </c>
      <c r="M428" s="2">
        <f t="shared" ca="1" si="59"/>
        <v>1995.6647214187983</v>
      </c>
      <c r="N428" s="2">
        <f t="shared" ca="1" si="61"/>
        <v>0</v>
      </c>
      <c r="O428" s="2">
        <f t="shared" ca="1" si="60"/>
        <v>1995.6647214187983</v>
      </c>
      <c r="P428" s="2">
        <f t="shared" ca="1" si="62"/>
        <v>3991.3294428375966</v>
      </c>
      <c r="Q428" s="2">
        <f t="shared" ca="1" si="63"/>
        <v>0</v>
      </c>
      <c r="R428" s="2">
        <f t="shared" ca="1" si="64"/>
        <v>3991.3294428375966</v>
      </c>
      <c r="S428" s="2">
        <f t="shared" si="65"/>
        <v>0</v>
      </c>
      <c r="T428" s="2">
        <f t="shared" ca="1" si="66"/>
        <v>13.484221090667557</v>
      </c>
      <c r="U428" s="22">
        <v>1798.802599999995</v>
      </c>
      <c r="V428" s="22">
        <v>0</v>
      </c>
    </row>
    <row r="429" spans="6:22" customFormat="1">
      <c r="F429" s="1">
        <v>423</v>
      </c>
      <c r="G429">
        <v>148</v>
      </c>
      <c r="H429">
        <v>7</v>
      </c>
      <c r="I429">
        <v>1036</v>
      </c>
      <c r="J429">
        <v>100</v>
      </c>
      <c r="K429" s="114">
        <v>0</v>
      </c>
      <c r="L429" s="2">
        <f t="shared" si="67"/>
        <v>13.639019936850001</v>
      </c>
      <c r="M429" s="2">
        <f t="shared" ca="1" si="59"/>
        <v>1995.6647214187983</v>
      </c>
      <c r="N429" s="2">
        <f t="shared" ca="1" si="61"/>
        <v>1995.6647214187983</v>
      </c>
      <c r="O429" s="2">
        <f t="shared" ca="1" si="60"/>
        <v>3991.3294428375966</v>
      </c>
      <c r="P429" s="2">
        <f t="shared" ca="1" si="62"/>
        <v>13969.653049931589</v>
      </c>
      <c r="Q429" s="2">
        <f t="shared" ca="1" si="63"/>
        <v>13969.653049931589</v>
      </c>
      <c r="R429" s="2">
        <f t="shared" ca="1" si="64"/>
        <v>27939.306099863177</v>
      </c>
      <c r="S429" s="2">
        <f t="shared" si="65"/>
        <v>0</v>
      </c>
      <c r="T429" s="2">
        <f t="shared" ca="1" si="66"/>
        <v>13.484221090667557</v>
      </c>
      <c r="U429" s="22">
        <v>1798.802599999995</v>
      </c>
      <c r="V429" s="22">
        <v>1798.802599999995</v>
      </c>
    </row>
    <row r="430" spans="6:22" customFormat="1">
      <c r="F430" s="1">
        <v>424</v>
      </c>
      <c r="G430">
        <v>149</v>
      </c>
      <c r="H430">
        <v>10</v>
      </c>
      <c r="I430">
        <v>1490</v>
      </c>
      <c r="J430">
        <v>100</v>
      </c>
      <c r="K430" s="114">
        <v>0</v>
      </c>
      <c r="L430" s="2">
        <f t="shared" si="67"/>
        <v>13.639019936850001</v>
      </c>
      <c r="M430" s="2">
        <f t="shared" ca="1" si="59"/>
        <v>2009.3037413556483</v>
      </c>
      <c r="N430" s="2">
        <f t="shared" ca="1" si="61"/>
        <v>2009.3037413556483</v>
      </c>
      <c r="O430" s="2">
        <f t="shared" ca="1" si="60"/>
        <v>4018.6074827112966</v>
      </c>
      <c r="P430" s="2">
        <f t="shared" ca="1" si="62"/>
        <v>20093.037413556482</v>
      </c>
      <c r="Q430" s="2">
        <f t="shared" ca="1" si="63"/>
        <v>20093.037413556482</v>
      </c>
      <c r="R430" s="2">
        <f t="shared" ca="1" si="64"/>
        <v>40186.074827112963</v>
      </c>
      <c r="S430" s="2">
        <f t="shared" si="65"/>
        <v>0</v>
      </c>
      <c r="T430" s="2">
        <f t="shared" ca="1" si="66"/>
        <v>13.48526000909831</v>
      </c>
      <c r="U430" s="22">
        <v>1811.2902999999949</v>
      </c>
      <c r="V430" s="22">
        <v>1811.2902999999949</v>
      </c>
    </row>
    <row r="431" spans="6:22" customFormat="1">
      <c r="F431" s="1">
        <v>425</v>
      </c>
      <c r="G431">
        <v>150</v>
      </c>
      <c r="H431">
        <v>1</v>
      </c>
      <c r="I431">
        <v>150</v>
      </c>
      <c r="J431">
        <v>0</v>
      </c>
      <c r="K431" s="114">
        <v>0</v>
      </c>
      <c r="L431" s="2">
        <f t="shared" si="67"/>
        <v>13.639019936850001</v>
      </c>
      <c r="M431" s="2">
        <f t="shared" ca="1" si="59"/>
        <v>2022.9427612924983</v>
      </c>
      <c r="N431" s="2">
        <f t="shared" ca="1" si="61"/>
        <v>0</v>
      </c>
      <c r="O431" s="2">
        <f t="shared" ca="1" si="60"/>
        <v>2022.9427612924983</v>
      </c>
      <c r="P431" s="2">
        <f t="shared" ca="1" si="62"/>
        <v>2022.9427612924983</v>
      </c>
      <c r="Q431" s="2">
        <f t="shared" ca="1" si="63"/>
        <v>0</v>
      </c>
      <c r="R431" s="2">
        <f t="shared" ca="1" si="64"/>
        <v>2022.9427612924983</v>
      </c>
      <c r="S431" s="2">
        <f t="shared" si="65"/>
        <v>0</v>
      </c>
      <c r="T431" s="2">
        <f t="shared" ca="1" si="66"/>
        <v>13.486285075283321</v>
      </c>
      <c r="U431" s="22">
        <v>1823.7779999999948</v>
      </c>
      <c r="V431" s="22">
        <v>0</v>
      </c>
    </row>
    <row r="432" spans="6:22" customFormat="1">
      <c r="F432" s="1">
        <v>426</v>
      </c>
      <c r="G432">
        <v>150</v>
      </c>
      <c r="H432">
        <v>10</v>
      </c>
      <c r="I432">
        <v>1500</v>
      </c>
      <c r="J432">
        <v>100</v>
      </c>
      <c r="K432" s="114">
        <v>0</v>
      </c>
      <c r="L432" s="2">
        <f t="shared" si="67"/>
        <v>13.639019936850001</v>
      </c>
      <c r="M432" s="2">
        <f t="shared" ca="1" si="59"/>
        <v>2022.9427612924983</v>
      </c>
      <c r="N432" s="2">
        <f t="shared" ca="1" si="61"/>
        <v>2022.9427612924983</v>
      </c>
      <c r="O432" s="2">
        <f t="shared" ca="1" si="60"/>
        <v>4045.8855225849966</v>
      </c>
      <c r="P432" s="2">
        <f t="shared" ca="1" si="62"/>
        <v>20229.427612924985</v>
      </c>
      <c r="Q432" s="2">
        <f t="shared" ca="1" si="63"/>
        <v>20229.427612924985</v>
      </c>
      <c r="R432" s="2">
        <f t="shared" ca="1" si="64"/>
        <v>40458.855225849969</v>
      </c>
      <c r="S432" s="2">
        <f t="shared" si="65"/>
        <v>0</v>
      </c>
      <c r="T432" s="2">
        <f t="shared" ca="1" si="66"/>
        <v>13.486285075283321</v>
      </c>
      <c r="U432" s="22">
        <v>1823.7779999999948</v>
      </c>
      <c r="V432" s="22">
        <v>1823.7779999999948</v>
      </c>
    </row>
    <row r="433" spans="6:22" customFormat="1">
      <c r="F433" s="1">
        <v>427</v>
      </c>
      <c r="G433">
        <v>151</v>
      </c>
      <c r="H433">
        <v>2</v>
      </c>
      <c r="I433">
        <v>302</v>
      </c>
      <c r="J433">
        <v>0</v>
      </c>
      <c r="K433" s="114">
        <v>0</v>
      </c>
      <c r="L433" s="2">
        <f t="shared" si="67"/>
        <v>13.639019936850001</v>
      </c>
      <c r="M433" s="2">
        <f t="shared" ca="1" si="59"/>
        <v>2036.5817812293483</v>
      </c>
      <c r="N433" s="2">
        <f t="shared" ca="1" si="61"/>
        <v>0</v>
      </c>
      <c r="O433" s="2">
        <f t="shared" ca="1" si="60"/>
        <v>2036.5817812293483</v>
      </c>
      <c r="P433" s="2">
        <f t="shared" ca="1" si="62"/>
        <v>4073.1635624586966</v>
      </c>
      <c r="Q433" s="2">
        <f t="shared" ca="1" si="63"/>
        <v>0</v>
      </c>
      <c r="R433" s="2">
        <f t="shared" ca="1" si="64"/>
        <v>4073.1635624586966</v>
      </c>
      <c r="S433" s="2">
        <f t="shared" si="65"/>
        <v>0</v>
      </c>
      <c r="T433" s="2">
        <f t="shared" ca="1" si="66"/>
        <v>13.48729656443277</v>
      </c>
      <c r="U433" s="22">
        <v>1836.2656999999947</v>
      </c>
      <c r="V433" s="22">
        <v>0</v>
      </c>
    </row>
    <row r="434" spans="6:22" customFormat="1">
      <c r="F434" s="1">
        <v>428</v>
      </c>
      <c r="G434">
        <v>151</v>
      </c>
      <c r="H434">
        <v>4</v>
      </c>
      <c r="I434">
        <v>604</v>
      </c>
      <c r="J434">
        <v>100</v>
      </c>
      <c r="K434" s="114">
        <v>0</v>
      </c>
      <c r="L434" s="2">
        <f t="shared" si="67"/>
        <v>13.639019936850001</v>
      </c>
      <c r="M434" s="2">
        <f t="shared" ca="1" si="59"/>
        <v>2036.5817812293483</v>
      </c>
      <c r="N434" s="2">
        <f t="shared" ca="1" si="61"/>
        <v>2036.5817812293483</v>
      </c>
      <c r="O434" s="2">
        <f t="shared" ca="1" si="60"/>
        <v>4073.1635624586966</v>
      </c>
      <c r="P434" s="2">
        <f t="shared" ca="1" si="62"/>
        <v>8146.3271249173931</v>
      </c>
      <c r="Q434" s="2">
        <f t="shared" ca="1" si="63"/>
        <v>8146.3271249173931</v>
      </c>
      <c r="R434" s="2">
        <f t="shared" ca="1" si="64"/>
        <v>16292.654249834786</v>
      </c>
      <c r="S434" s="2">
        <f t="shared" si="65"/>
        <v>0</v>
      </c>
      <c r="T434" s="2">
        <f t="shared" ca="1" si="66"/>
        <v>13.48729656443277</v>
      </c>
      <c r="U434" s="22">
        <v>1836.2656999999947</v>
      </c>
      <c r="V434" s="22">
        <v>1836.2656999999947</v>
      </c>
    </row>
    <row r="435" spans="6:22" customFormat="1">
      <c r="F435" s="1">
        <v>429</v>
      </c>
      <c r="G435">
        <v>152</v>
      </c>
      <c r="H435">
        <v>10</v>
      </c>
      <c r="I435">
        <v>1520</v>
      </c>
      <c r="J435">
        <v>100</v>
      </c>
      <c r="K435" s="114">
        <v>0</v>
      </c>
      <c r="L435" s="2">
        <f t="shared" si="67"/>
        <v>13.639019936850001</v>
      </c>
      <c r="M435" s="2">
        <f t="shared" ca="1" si="59"/>
        <v>2050.2208011661983</v>
      </c>
      <c r="N435" s="2">
        <f t="shared" ca="1" si="61"/>
        <v>2050.2208011661983</v>
      </c>
      <c r="O435" s="2">
        <f t="shared" ca="1" si="60"/>
        <v>4100.4416023323965</v>
      </c>
      <c r="P435" s="2">
        <f t="shared" ca="1" si="62"/>
        <v>20502.208011661984</v>
      </c>
      <c r="Q435" s="2">
        <f t="shared" ca="1" si="63"/>
        <v>20502.208011661984</v>
      </c>
      <c r="R435" s="2">
        <f t="shared" ca="1" si="64"/>
        <v>41004.416023323967</v>
      </c>
      <c r="S435" s="2">
        <f t="shared" si="65"/>
        <v>0</v>
      </c>
      <c r="T435" s="2">
        <f t="shared" ca="1" si="66"/>
        <v>13.488294744514462</v>
      </c>
      <c r="U435" s="22">
        <v>1848.7533999999946</v>
      </c>
      <c r="V435" s="22">
        <v>1848.7533999999946</v>
      </c>
    </row>
    <row r="436" spans="6:22" customFormat="1">
      <c r="F436" s="1">
        <v>430</v>
      </c>
      <c r="G436">
        <v>153</v>
      </c>
      <c r="H436">
        <v>9</v>
      </c>
      <c r="I436">
        <v>1377</v>
      </c>
      <c r="J436">
        <v>100</v>
      </c>
      <c r="K436" s="114">
        <v>0</v>
      </c>
      <c r="L436" s="2">
        <f t="shared" si="67"/>
        <v>13.639019936850001</v>
      </c>
      <c r="M436" s="2">
        <f t="shared" ca="1" si="59"/>
        <v>2063.8598211030485</v>
      </c>
      <c r="N436" s="2">
        <f t="shared" ca="1" si="61"/>
        <v>2063.8598211030485</v>
      </c>
      <c r="O436" s="2">
        <f t="shared" ca="1" si="60"/>
        <v>4127.719642206097</v>
      </c>
      <c r="P436" s="2">
        <f t="shared" ca="1" si="62"/>
        <v>18574.738389927435</v>
      </c>
      <c r="Q436" s="2">
        <f t="shared" ca="1" si="63"/>
        <v>18574.738389927435</v>
      </c>
      <c r="R436" s="2">
        <f t="shared" ca="1" si="64"/>
        <v>37149.476779854871</v>
      </c>
      <c r="S436" s="2">
        <f t="shared" si="65"/>
        <v>0</v>
      </c>
      <c r="T436" s="2">
        <f t="shared" ca="1" si="66"/>
        <v>13.489279876490514</v>
      </c>
      <c r="U436" s="22">
        <v>1861.2410999999945</v>
      </c>
      <c r="V436" s="22">
        <v>1861.2410999999945</v>
      </c>
    </row>
    <row r="437" spans="6:22" customFormat="1">
      <c r="F437" s="1">
        <v>431</v>
      </c>
      <c r="G437">
        <v>154</v>
      </c>
      <c r="H437">
        <v>4</v>
      </c>
      <c r="I437">
        <v>616</v>
      </c>
      <c r="J437">
        <v>100</v>
      </c>
      <c r="K437" s="114">
        <v>0</v>
      </c>
      <c r="L437" s="2">
        <f t="shared" si="67"/>
        <v>13.639019936850001</v>
      </c>
      <c r="M437" s="2">
        <f t="shared" ca="1" si="59"/>
        <v>2077.4988410398987</v>
      </c>
      <c r="N437" s="2">
        <f t="shared" ca="1" si="61"/>
        <v>2077.4988410398987</v>
      </c>
      <c r="O437" s="2">
        <f t="shared" ca="1" si="60"/>
        <v>4154.9976820797974</v>
      </c>
      <c r="P437" s="2">
        <f t="shared" ca="1" si="62"/>
        <v>8309.9953641595948</v>
      </c>
      <c r="Q437" s="2">
        <f t="shared" ca="1" si="63"/>
        <v>8309.9953641595948</v>
      </c>
      <c r="R437" s="2">
        <f t="shared" ca="1" si="64"/>
        <v>16619.99072831919</v>
      </c>
      <c r="S437" s="2">
        <f t="shared" si="65"/>
        <v>0</v>
      </c>
      <c r="T437" s="2">
        <f t="shared" ca="1" si="66"/>
        <v>13.490252214544796</v>
      </c>
      <c r="U437" s="22">
        <v>1873.7287999999944</v>
      </c>
      <c r="V437" s="22">
        <v>1873.7287999999944</v>
      </c>
    </row>
    <row r="438" spans="6:22" customFormat="1">
      <c r="F438" s="1">
        <v>432</v>
      </c>
      <c r="G438">
        <v>155</v>
      </c>
      <c r="H438">
        <v>1</v>
      </c>
      <c r="I438">
        <v>155</v>
      </c>
      <c r="J438">
        <v>100</v>
      </c>
      <c r="K438" s="114">
        <v>0</v>
      </c>
      <c r="L438" s="2">
        <f t="shared" si="67"/>
        <v>13.639019936850001</v>
      </c>
      <c r="M438" s="2">
        <f t="shared" ca="1" si="59"/>
        <v>2091.1378609767489</v>
      </c>
      <c r="N438" s="2">
        <f t="shared" ca="1" si="61"/>
        <v>2091.1378609767489</v>
      </c>
      <c r="O438" s="2">
        <f t="shared" ca="1" si="60"/>
        <v>4182.2757219534979</v>
      </c>
      <c r="P438" s="2">
        <f t="shared" ca="1" si="62"/>
        <v>2091.1378609767489</v>
      </c>
      <c r="Q438" s="2">
        <f t="shared" ca="1" si="63"/>
        <v>2091.1378609767489</v>
      </c>
      <c r="R438" s="2">
        <f t="shared" ca="1" si="64"/>
        <v>4182.2757219534979</v>
      </c>
      <c r="S438" s="2">
        <f t="shared" si="65"/>
        <v>0</v>
      </c>
      <c r="T438" s="2">
        <f t="shared" ca="1" si="66"/>
        <v>13.491212006301605</v>
      </c>
      <c r="U438" s="22">
        <v>1886.2164999999943</v>
      </c>
      <c r="V438" s="22">
        <v>1886.2164999999943</v>
      </c>
    </row>
    <row r="439" spans="6:22" customFormat="1">
      <c r="F439" s="1">
        <v>433</v>
      </c>
      <c r="G439">
        <v>156</v>
      </c>
      <c r="H439">
        <v>7</v>
      </c>
      <c r="I439">
        <v>1092</v>
      </c>
      <c r="J439">
        <v>100</v>
      </c>
      <c r="K439" s="114">
        <v>0</v>
      </c>
      <c r="L439" s="2">
        <f t="shared" si="67"/>
        <v>13.639019936850001</v>
      </c>
      <c r="M439" s="2">
        <f t="shared" ca="1" si="59"/>
        <v>2104.7768809135991</v>
      </c>
      <c r="N439" s="2">
        <f t="shared" ca="1" si="61"/>
        <v>2104.7768809135991</v>
      </c>
      <c r="O439" s="2">
        <f t="shared" ca="1" si="60"/>
        <v>4209.5537618271983</v>
      </c>
      <c r="P439" s="2">
        <f t="shared" ca="1" si="62"/>
        <v>14733.438166395194</v>
      </c>
      <c r="Q439" s="2">
        <f t="shared" ca="1" si="63"/>
        <v>14733.438166395194</v>
      </c>
      <c r="R439" s="2">
        <f t="shared" ca="1" si="64"/>
        <v>29466.876332790387</v>
      </c>
      <c r="S439" s="2">
        <f t="shared" si="65"/>
        <v>0</v>
      </c>
      <c r="T439" s="2">
        <f t="shared" ca="1" si="66"/>
        <v>13.492159493035892</v>
      </c>
      <c r="U439" s="22">
        <v>1898.7041999999942</v>
      </c>
      <c r="V439" s="22">
        <v>1898.7041999999942</v>
      </c>
    </row>
    <row r="440" spans="6:22" customFormat="1">
      <c r="F440" s="1">
        <v>434</v>
      </c>
      <c r="G440">
        <v>157</v>
      </c>
      <c r="H440">
        <v>8</v>
      </c>
      <c r="I440">
        <v>1256</v>
      </c>
      <c r="J440">
        <v>100</v>
      </c>
      <c r="K440" s="114">
        <v>0</v>
      </c>
      <c r="L440" s="2">
        <f t="shared" si="67"/>
        <v>13.639019936850001</v>
      </c>
      <c r="M440" s="2">
        <f t="shared" ca="1" si="59"/>
        <v>2118.4159008504494</v>
      </c>
      <c r="N440" s="2">
        <f t="shared" ca="1" si="61"/>
        <v>2118.4159008504494</v>
      </c>
      <c r="O440" s="2">
        <f t="shared" ca="1" si="60"/>
        <v>4236.8318017008987</v>
      </c>
      <c r="P440" s="2">
        <f t="shared" ca="1" si="62"/>
        <v>16947.327206803595</v>
      </c>
      <c r="Q440" s="2">
        <f t="shared" ca="1" si="63"/>
        <v>16947.327206803595</v>
      </c>
      <c r="R440" s="2">
        <f t="shared" ca="1" si="64"/>
        <v>33894.65441360719</v>
      </c>
      <c r="S440" s="2">
        <f t="shared" si="65"/>
        <v>0</v>
      </c>
      <c r="T440" s="2">
        <f t="shared" ca="1" si="66"/>
        <v>13.493094909875474</v>
      </c>
      <c r="U440" s="22">
        <v>1911.1918999999941</v>
      </c>
      <c r="V440" s="22">
        <v>1911.1918999999941</v>
      </c>
    </row>
    <row r="441" spans="6:22" customFormat="1">
      <c r="F441" s="1">
        <v>435</v>
      </c>
      <c r="G441">
        <v>158</v>
      </c>
      <c r="H441">
        <v>3</v>
      </c>
      <c r="I441">
        <v>474</v>
      </c>
      <c r="J441">
        <v>100</v>
      </c>
      <c r="K441" s="114">
        <v>0</v>
      </c>
      <c r="L441" s="2">
        <f t="shared" si="67"/>
        <v>13.639019936850001</v>
      </c>
      <c r="M441" s="2">
        <f t="shared" ca="1" si="59"/>
        <v>2132.0549207872996</v>
      </c>
      <c r="N441" s="2">
        <f t="shared" ca="1" si="61"/>
        <v>2132.0549207872996</v>
      </c>
      <c r="O441" s="2">
        <f t="shared" ca="1" si="60"/>
        <v>4264.1098415745992</v>
      </c>
      <c r="P441" s="2">
        <f t="shared" ca="1" si="62"/>
        <v>6396.1647623618992</v>
      </c>
      <c r="Q441" s="2">
        <f t="shared" ca="1" si="63"/>
        <v>6396.1647623618992</v>
      </c>
      <c r="R441" s="2">
        <f t="shared" ca="1" si="64"/>
        <v>12792.329524723798</v>
      </c>
      <c r="S441" s="2">
        <f t="shared" si="65"/>
        <v>0</v>
      </c>
      <c r="T441" s="2">
        <f t="shared" ca="1" si="66"/>
        <v>13.494018485995566</v>
      </c>
      <c r="U441" s="22">
        <v>1923.679599999994</v>
      </c>
      <c r="V441" s="22">
        <v>1923.679599999994</v>
      </c>
    </row>
    <row r="442" spans="6:22" customFormat="1">
      <c r="F442" s="1">
        <v>436</v>
      </c>
      <c r="G442">
        <v>159</v>
      </c>
      <c r="H442">
        <v>2</v>
      </c>
      <c r="I442">
        <v>318</v>
      </c>
      <c r="J442">
        <v>0</v>
      </c>
      <c r="K442" s="114">
        <v>0</v>
      </c>
      <c r="L442" s="2">
        <f t="shared" si="67"/>
        <v>13.639019936850001</v>
      </c>
      <c r="M442" s="2">
        <f t="shared" ca="1" si="59"/>
        <v>2145.6939407241498</v>
      </c>
      <c r="N442" s="2">
        <f t="shared" ca="1" si="61"/>
        <v>0</v>
      </c>
      <c r="O442" s="2">
        <f t="shared" ca="1" si="60"/>
        <v>2145.6939407241498</v>
      </c>
      <c r="P442" s="2">
        <f t="shared" ca="1" si="62"/>
        <v>4291.3878814482996</v>
      </c>
      <c r="Q442" s="2">
        <f t="shared" ca="1" si="63"/>
        <v>0</v>
      </c>
      <c r="R442" s="2">
        <f t="shared" ca="1" si="64"/>
        <v>4291.3878814482996</v>
      </c>
      <c r="S442" s="2">
        <f t="shared" si="65"/>
        <v>0</v>
      </c>
      <c r="T442" s="2">
        <f t="shared" ca="1" si="66"/>
        <v>13.494930444805973</v>
      </c>
      <c r="U442" s="22">
        <v>1936.1672999999939</v>
      </c>
      <c r="V442" s="22">
        <v>0</v>
      </c>
    </row>
    <row r="443" spans="6:22" customFormat="1">
      <c r="F443" s="1">
        <v>437</v>
      </c>
      <c r="G443">
        <v>159</v>
      </c>
      <c r="H443">
        <v>7</v>
      </c>
      <c r="I443">
        <v>1113</v>
      </c>
      <c r="J443">
        <v>100</v>
      </c>
      <c r="K443" s="114">
        <v>0</v>
      </c>
      <c r="L443" s="2">
        <f t="shared" si="67"/>
        <v>13.639019936850001</v>
      </c>
      <c r="M443" s="2">
        <f t="shared" ca="1" si="59"/>
        <v>2145.6939407241498</v>
      </c>
      <c r="N443" s="2">
        <f t="shared" ca="1" si="61"/>
        <v>2145.6939407241498</v>
      </c>
      <c r="O443" s="2">
        <f t="shared" ca="1" si="60"/>
        <v>4291.3878814482996</v>
      </c>
      <c r="P443" s="2">
        <f t="shared" ca="1" si="62"/>
        <v>15019.857585069049</v>
      </c>
      <c r="Q443" s="2">
        <f t="shared" ca="1" si="63"/>
        <v>15019.857585069049</v>
      </c>
      <c r="R443" s="2">
        <f t="shared" ca="1" si="64"/>
        <v>30039.715170138097</v>
      </c>
      <c r="S443" s="2">
        <f t="shared" si="65"/>
        <v>0</v>
      </c>
      <c r="T443" s="2">
        <f t="shared" ca="1" si="66"/>
        <v>13.494930444805973</v>
      </c>
      <c r="U443" s="22">
        <v>1936.1672999999939</v>
      </c>
      <c r="V443" s="22">
        <v>1936.1672999999939</v>
      </c>
    </row>
    <row r="444" spans="6:22" customFormat="1">
      <c r="F444" s="1">
        <v>438</v>
      </c>
      <c r="G444">
        <v>160</v>
      </c>
      <c r="H444">
        <v>9</v>
      </c>
      <c r="I444">
        <v>1440</v>
      </c>
      <c r="J444">
        <v>100</v>
      </c>
      <c r="K444" s="114">
        <v>0</v>
      </c>
      <c r="L444" s="2">
        <f t="shared" si="67"/>
        <v>13.639019936850001</v>
      </c>
      <c r="M444" s="2">
        <f t="shared" ca="1" si="59"/>
        <v>2159.332960661</v>
      </c>
      <c r="N444" s="2">
        <f t="shared" ca="1" si="61"/>
        <v>2159.332960661</v>
      </c>
      <c r="O444" s="2">
        <f t="shared" ca="1" si="60"/>
        <v>4318.665921322</v>
      </c>
      <c r="P444" s="2">
        <f t="shared" ca="1" si="62"/>
        <v>19433.996645948999</v>
      </c>
      <c r="Q444" s="2">
        <f t="shared" ca="1" si="63"/>
        <v>19433.996645948999</v>
      </c>
      <c r="R444" s="2">
        <f t="shared" ca="1" si="64"/>
        <v>38867.993291897998</v>
      </c>
      <c r="S444" s="2">
        <f t="shared" si="65"/>
        <v>0</v>
      </c>
      <c r="T444" s="2">
        <f t="shared" ca="1" si="66"/>
        <v>13.495831004131251</v>
      </c>
      <c r="U444" s="22">
        <v>1948.6549999999938</v>
      </c>
      <c r="V444" s="22">
        <v>1948.6549999999938</v>
      </c>
    </row>
    <row r="445" spans="6:22" customFormat="1">
      <c r="F445" s="1">
        <v>439</v>
      </c>
      <c r="G445">
        <v>161</v>
      </c>
      <c r="H445">
        <v>7</v>
      </c>
      <c r="I445">
        <v>1127</v>
      </c>
      <c r="J445">
        <v>100</v>
      </c>
      <c r="K445" s="114">
        <v>0</v>
      </c>
      <c r="L445" s="2">
        <f t="shared" si="67"/>
        <v>13.639019936850001</v>
      </c>
      <c r="M445" s="2">
        <f t="shared" ca="1" si="59"/>
        <v>2172.9719805978502</v>
      </c>
      <c r="N445" s="2">
        <f t="shared" ca="1" si="61"/>
        <v>2172.9719805978502</v>
      </c>
      <c r="O445" s="2">
        <f t="shared" ca="1" si="60"/>
        <v>4345.9439611957005</v>
      </c>
      <c r="P445" s="2">
        <f t="shared" ca="1" si="62"/>
        <v>15210.803864184953</v>
      </c>
      <c r="Q445" s="2">
        <f t="shared" ca="1" si="63"/>
        <v>15210.803864184953</v>
      </c>
      <c r="R445" s="2">
        <f t="shared" ca="1" si="64"/>
        <v>30421.607728369905</v>
      </c>
      <c r="S445" s="2">
        <f t="shared" si="65"/>
        <v>0</v>
      </c>
      <c r="T445" s="2">
        <f t="shared" ca="1" si="66"/>
        <v>13.496720376384163</v>
      </c>
      <c r="U445" s="22">
        <v>1961.1426999999937</v>
      </c>
      <c r="V445" s="22">
        <v>1961.1426999999937</v>
      </c>
    </row>
    <row r="446" spans="6:22" customFormat="1">
      <c r="F446" s="1">
        <v>440</v>
      </c>
      <c r="G446">
        <v>162</v>
      </c>
      <c r="H446">
        <v>1</v>
      </c>
      <c r="I446">
        <v>162</v>
      </c>
      <c r="J446">
        <v>0</v>
      </c>
      <c r="K446" s="114">
        <v>0</v>
      </c>
      <c r="L446" s="2">
        <f t="shared" si="67"/>
        <v>13.639019936850001</v>
      </c>
      <c r="M446" s="2">
        <f t="shared" ca="1" si="59"/>
        <v>2186.6110005347005</v>
      </c>
      <c r="N446" s="2">
        <f t="shared" ca="1" si="61"/>
        <v>0</v>
      </c>
      <c r="O446" s="2">
        <f t="shared" ca="1" si="60"/>
        <v>2186.6110005347005</v>
      </c>
      <c r="P446" s="2">
        <f t="shared" ca="1" si="62"/>
        <v>2186.6110005347005</v>
      </c>
      <c r="Q446" s="2">
        <f t="shared" ca="1" si="63"/>
        <v>0</v>
      </c>
      <c r="R446" s="2">
        <f t="shared" ca="1" si="64"/>
        <v>2186.6110005347005</v>
      </c>
      <c r="S446" s="2">
        <f t="shared" si="65"/>
        <v>0</v>
      </c>
      <c r="T446" s="2">
        <f t="shared" ca="1" si="66"/>
        <v>13.497598768732718</v>
      </c>
      <c r="U446" s="22">
        <v>1973.6303999999936</v>
      </c>
      <c r="V446" s="22">
        <v>0</v>
      </c>
    </row>
    <row r="447" spans="6:22" customFormat="1">
      <c r="F447" s="1">
        <v>441</v>
      </c>
      <c r="G447">
        <v>162</v>
      </c>
      <c r="H447">
        <v>6</v>
      </c>
      <c r="I447">
        <v>972</v>
      </c>
      <c r="J447">
        <v>100</v>
      </c>
      <c r="K447" s="114">
        <v>0</v>
      </c>
      <c r="L447" s="2">
        <f t="shared" si="67"/>
        <v>13.639019936850001</v>
      </c>
      <c r="M447" s="2">
        <f t="shared" ca="1" si="59"/>
        <v>2186.6110005347005</v>
      </c>
      <c r="N447" s="2">
        <f t="shared" ca="1" si="61"/>
        <v>2186.6110005347005</v>
      </c>
      <c r="O447" s="2">
        <f t="shared" ca="1" si="60"/>
        <v>4373.2220010694009</v>
      </c>
      <c r="P447" s="2">
        <f t="shared" ca="1" si="62"/>
        <v>13119.666003208204</v>
      </c>
      <c r="Q447" s="2">
        <f t="shared" ca="1" si="63"/>
        <v>13119.666003208204</v>
      </c>
      <c r="R447" s="2">
        <f t="shared" ca="1" si="64"/>
        <v>26239.332006416407</v>
      </c>
      <c r="S447" s="2">
        <f t="shared" si="65"/>
        <v>0</v>
      </c>
      <c r="T447" s="2">
        <f t="shared" ca="1" si="66"/>
        <v>13.497598768732718</v>
      </c>
      <c r="U447" s="22">
        <v>1973.6303999999936</v>
      </c>
      <c r="V447" s="22">
        <v>1973.6303999999936</v>
      </c>
    </row>
    <row r="448" spans="6:22" customFormat="1">
      <c r="F448" s="1">
        <v>442</v>
      </c>
      <c r="G448">
        <v>163</v>
      </c>
      <c r="H448">
        <v>6</v>
      </c>
      <c r="I448">
        <v>978</v>
      </c>
      <c r="J448">
        <v>100</v>
      </c>
      <c r="K448" s="114">
        <v>0</v>
      </c>
      <c r="L448" s="2">
        <f t="shared" si="67"/>
        <v>13.639019936850001</v>
      </c>
      <c r="M448" s="2">
        <f t="shared" ca="1" si="59"/>
        <v>2200.2500204715507</v>
      </c>
      <c r="N448" s="2">
        <f t="shared" ca="1" si="61"/>
        <v>2200.2500204715507</v>
      </c>
      <c r="O448" s="2">
        <f t="shared" ca="1" si="60"/>
        <v>4400.5000409431013</v>
      </c>
      <c r="P448" s="2">
        <f t="shared" ca="1" si="62"/>
        <v>13201.500122829304</v>
      </c>
      <c r="Q448" s="2">
        <f t="shared" ca="1" si="63"/>
        <v>13201.500122829304</v>
      </c>
      <c r="R448" s="2">
        <f t="shared" ca="1" si="64"/>
        <v>26403.000245658608</v>
      </c>
      <c r="S448" s="2">
        <f t="shared" si="65"/>
        <v>0</v>
      </c>
      <c r="T448" s="2">
        <f t="shared" ca="1" si="66"/>
        <v>13.498466383261047</v>
      </c>
      <c r="U448" s="22">
        <v>1986.1180999999935</v>
      </c>
      <c r="V448" s="22">
        <v>1986.1180999999935</v>
      </c>
    </row>
    <row r="449" spans="6:22" customFormat="1">
      <c r="F449" s="1">
        <v>443</v>
      </c>
      <c r="G449">
        <v>164</v>
      </c>
      <c r="H449">
        <v>2</v>
      </c>
      <c r="I449">
        <v>328</v>
      </c>
      <c r="J449">
        <v>100</v>
      </c>
      <c r="K449" s="114">
        <v>0</v>
      </c>
      <c r="L449" s="2">
        <f t="shared" si="67"/>
        <v>13.639019936850001</v>
      </c>
      <c r="M449" s="2">
        <f t="shared" ca="1" si="59"/>
        <v>2213.8890404084009</v>
      </c>
      <c r="N449" s="2">
        <f t="shared" ca="1" si="61"/>
        <v>2213.8890404084009</v>
      </c>
      <c r="O449" s="2">
        <f t="shared" ca="1" si="60"/>
        <v>4427.7780808168018</v>
      </c>
      <c r="P449" s="2">
        <f t="shared" ca="1" si="62"/>
        <v>4427.7780808168018</v>
      </c>
      <c r="Q449" s="2">
        <f t="shared" ca="1" si="63"/>
        <v>4427.7780808168018</v>
      </c>
      <c r="R449" s="2">
        <f t="shared" ca="1" si="64"/>
        <v>8855.5561616336036</v>
      </c>
      <c r="S449" s="2">
        <f t="shared" si="65"/>
        <v>0</v>
      </c>
      <c r="T449" s="2">
        <f t="shared" ca="1" si="66"/>
        <v>13.499323417124396</v>
      </c>
      <c r="U449" s="22">
        <v>1998.6057999999935</v>
      </c>
      <c r="V449" s="22">
        <v>1998.6057999999935</v>
      </c>
    </row>
    <row r="450" spans="6:22" customFormat="1">
      <c r="F450" s="1">
        <v>444</v>
      </c>
      <c r="G450">
        <v>165</v>
      </c>
      <c r="H450">
        <v>3</v>
      </c>
      <c r="I450">
        <v>495</v>
      </c>
      <c r="J450">
        <v>100</v>
      </c>
      <c r="K450" s="114">
        <v>0</v>
      </c>
      <c r="L450" s="2">
        <f t="shared" si="67"/>
        <v>13.639019936850001</v>
      </c>
      <c r="M450" s="2">
        <f t="shared" ca="1" si="59"/>
        <v>2227.5280603452511</v>
      </c>
      <c r="N450" s="2">
        <f t="shared" ca="1" si="61"/>
        <v>2227.5280603452511</v>
      </c>
      <c r="O450" s="2">
        <f t="shared" ca="1" si="60"/>
        <v>4455.0561206905022</v>
      </c>
      <c r="P450" s="2">
        <f t="shared" ca="1" si="62"/>
        <v>6682.5841810357533</v>
      </c>
      <c r="Q450" s="2">
        <f t="shared" ca="1" si="63"/>
        <v>6682.5841810357533</v>
      </c>
      <c r="R450" s="2">
        <f t="shared" ca="1" si="64"/>
        <v>13365.168362071507</v>
      </c>
      <c r="S450" s="2">
        <f t="shared" si="65"/>
        <v>0</v>
      </c>
      <c r="T450" s="2">
        <f t="shared" ca="1" si="66"/>
        <v>13.500170062698492</v>
      </c>
      <c r="U450" s="22">
        <v>2011.0934999999934</v>
      </c>
      <c r="V450" s="22">
        <v>2011.0934999999934</v>
      </c>
    </row>
    <row r="451" spans="6:22" customFormat="1">
      <c r="F451" s="1">
        <v>445</v>
      </c>
      <c r="G451">
        <v>166</v>
      </c>
      <c r="H451">
        <v>1</v>
      </c>
      <c r="I451">
        <v>166</v>
      </c>
      <c r="J451">
        <v>0</v>
      </c>
      <c r="K451" s="114">
        <v>0</v>
      </c>
      <c r="L451" s="2">
        <f t="shared" si="67"/>
        <v>13.639019936850001</v>
      </c>
      <c r="M451" s="2">
        <f t="shared" ca="1" si="59"/>
        <v>2241.1670802821013</v>
      </c>
      <c r="N451" s="2">
        <f t="shared" ca="1" si="61"/>
        <v>0</v>
      </c>
      <c r="O451" s="2">
        <f t="shared" ca="1" si="60"/>
        <v>2241.1670802821013</v>
      </c>
      <c r="P451" s="2">
        <f t="shared" ca="1" si="62"/>
        <v>2241.1670802821013</v>
      </c>
      <c r="Q451" s="2">
        <f t="shared" ca="1" si="63"/>
        <v>0</v>
      </c>
      <c r="R451" s="2">
        <f t="shared" ca="1" si="64"/>
        <v>2241.1670802821013</v>
      </c>
      <c r="S451" s="2">
        <f t="shared" si="65"/>
        <v>0</v>
      </c>
      <c r="T451" s="2">
        <f t="shared" ca="1" si="66"/>
        <v>13.501006507723503</v>
      </c>
      <c r="U451" s="22">
        <v>2023.5811999999933</v>
      </c>
      <c r="V451" s="22">
        <v>0</v>
      </c>
    </row>
    <row r="452" spans="6:22" customFormat="1">
      <c r="F452" s="1">
        <v>446</v>
      </c>
      <c r="G452">
        <v>166</v>
      </c>
      <c r="H452">
        <v>5</v>
      </c>
      <c r="I452">
        <v>830</v>
      </c>
      <c r="J452">
        <v>100</v>
      </c>
      <c r="K452" s="114">
        <v>0</v>
      </c>
      <c r="L452" s="2">
        <f t="shared" si="67"/>
        <v>13.639019936850001</v>
      </c>
      <c r="M452" s="2">
        <f t="shared" ca="1" si="59"/>
        <v>2241.1670802821013</v>
      </c>
      <c r="N452" s="2">
        <f t="shared" ca="1" si="61"/>
        <v>2241.1670802821013</v>
      </c>
      <c r="O452" s="2">
        <f t="shared" ca="1" si="60"/>
        <v>4482.3341605642026</v>
      </c>
      <c r="P452" s="2">
        <f t="shared" ca="1" si="62"/>
        <v>11205.835401410506</v>
      </c>
      <c r="Q452" s="2">
        <f t="shared" ca="1" si="63"/>
        <v>11205.835401410506</v>
      </c>
      <c r="R452" s="2">
        <f t="shared" ca="1" si="64"/>
        <v>22411.670802821012</v>
      </c>
      <c r="S452" s="2">
        <f t="shared" si="65"/>
        <v>0</v>
      </c>
      <c r="T452" s="2">
        <f t="shared" ca="1" si="66"/>
        <v>13.501006507723503</v>
      </c>
      <c r="U452" s="22">
        <v>2023.5811999999933</v>
      </c>
      <c r="V452" s="22">
        <v>2023.5811999999933</v>
      </c>
    </row>
    <row r="453" spans="6:22" customFormat="1">
      <c r="F453" s="1">
        <v>447</v>
      </c>
      <c r="G453">
        <v>167</v>
      </c>
      <c r="H453">
        <v>1</v>
      </c>
      <c r="I453">
        <v>167</v>
      </c>
      <c r="J453">
        <v>100</v>
      </c>
      <c r="K453" s="114">
        <v>0</v>
      </c>
      <c r="L453" s="2">
        <f t="shared" si="67"/>
        <v>13.639019936850001</v>
      </c>
      <c r="M453" s="2">
        <f t="shared" ca="1" si="59"/>
        <v>2254.8061002189515</v>
      </c>
      <c r="N453" s="2">
        <f t="shared" ca="1" si="61"/>
        <v>2254.8061002189515</v>
      </c>
      <c r="O453" s="2">
        <f t="shared" ca="1" si="60"/>
        <v>4509.6122004379031</v>
      </c>
      <c r="P453" s="2">
        <f t="shared" ca="1" si="62"/>
        <v>2254.8061002189515</v>
      </c>
      <c r="Q453" s="2">
        <f t="shared" ca="1" si="63"/>
        <v>2254.8061002189515</v>
      </c>
      <c r="R453" s="2">
        <f t="shared" ca="1" si="64"/>
        <v>4509.6122004379031</v>
      </c>
      <c r="S453" s="2">
        <f t="shared" si="65"/>
        <v>0</v>
      </c>
      <c r="T453" s="2">
        <f t="shared" ca="1" si="66"/>
        <v>13.501832935442824</v>
      </c>
      <c r="U453" s="22">
        <v>2036.0688999999932</v>
      </c>
      <c r="V453" s="22">
        <v>2036.0688999999932</v>
      </c>
    </row>
    <row r="454" spans="6:22" customFormat="1">
      <c r="F454" s="1">
        <v>448</v>
      </c>
      <c r="G454">
        <v>168</v>
      </c>
      <c r="H454">
        <v>1</v>
      </c>
      <c r="I454">
        <v>168</v>
      </c>
      <c r="J454">
        <v>0</v>
      </c>
      <c r="K454" s="114">
        <v>0</v>
      </c>
      <c r="L454" s="2">
        <f t="shared" si="67"/>
        <v>13.639019936850001</v>
      </c>
      <c r="M454" s="2">
        <f t="shared" ref="M454:M517" ca="1" si="68">_xlfn.IFS(AND(G454&gt;=$B$6,G454&lt;$B$7),K454+G454*L454,         AND(G454&gt;=$B$7,G454&lt;$B$8),INDEX($M$7:$M$998,F454-1,1)+(G454-INDEX($G$7:$G$998,F454-1,1))*L454,     AND(G454&gt;=$B$8,G454&lt;F454),INDEX($M$7:$M$998,F454-1,1)+(G454-INDEX($G$7:$G$998,F454-1,1))*L454,   AND(G454&gt;=F454,G454&lt;$B$10),INDEX($M$7:$M$998,F454-1,1)+(G454-INDEX($G$7:$G$998,F454-1,1))*L454,      AND(G454&gt;=$B$10,G454&lt;$B$11),INDEX($M$7:$M$998,$B$10-1,1)+(G454-INDEX($G$7:$G$998,$B$10-1,1))*L454,    AND(G454&gt;=$B$11,G454&lt;$B$12),INDEX($M$7:$M$998,$B$11-1,1)+(G454-INDEX($G$7:$G$998,$B$11-1,1))*L454,          AND(G454&gt;=$B$12,G454&lt;$B$13),INDEX($M$7:$M$998,$B$12-1,1)+(G454-INDEX($G$7:$G$998,$B$12-1,1))*L454,    AND(G454&gt;=$B$12,G454&lt;$B$13),INDEX($M$7:$M$998,$B$12-1,1)+(G454-INDEX($G$7:$G$998,$B$12-1,1))*L454                )</f>
        <v>2268.4451201558018</v>
      </c>
      <c r="N454" s="2">
        <f t="shared" ca="1" si="61"/>
        <v>0</v>
      </c>
      <c r="O454" s="2">
        <f t="shared" ref="O454:O517" ca="1" si="69">M454+N454</f>
        <v>2268.4451201558018</v>
      </c>
      <c r="P454" s="2">
        <f t="shared" ca="1" si="62"/>
        <v>2268.4451201558018</v>
      </c>
      <c r="Q454" s="2">
        <f t="shared" ca="1" si="63"/>
        <v>0</v>
      </c>
      <c r="R454" s="2">
        <f t="shared" ca="1" si="64"/>
        <v>2268.4451201558018</v>
      </c>
      <c r="S454" s="2">
        <f t="shared" si="65"/>
        <v>0</v>
      </c>
      <c r="T454" s="2">
        <f t="shared" ca="1" si="66"/>
        <v>13.502649524736915</v>
      </c>
      <c r="U454" s="22">
        <v>2048.5565999999931</v>
      </c>
      <c r="V454" s="22">
        <v>0</v>
      </c>
    </row>
    <row r="455" spans="6:22" customFormat="1">
      <c r="F455" s="1">
        <v>449</v>
      </c>
      <c r="G455">
        <v>168</v>
      </c>
      <c r="H455">
        <v>2</v>
      </c>
      <c r="I455">
        <v>336</v>
      </c>
      <c r="J455">
        <v>100</v>
      </c>
      <c r="K455" s="114">
        <v>0</v>
      </c>
      <c r="L455" s="2">
        <f t="shared" si="67"/>
        <v>13.639019936850001</v>
      </c>
      <c r="M455" s="2">
        <f t="shared" ca="1" si="68"/>
        <v>2268.4451201558018</v>
      </c>
      <c r="N455" s="2">
        <f t="shared" ref="N455:N518" ca="1" si="70">M455*(J455/100)</f>
        <v>2268.4451201558018</v>
      </c>
      <c r="O455" s="2">
        <f t="shared" ca="1" si="69"/>
        <v>4536.8902403116035</v>
      </c>
      <c r="P455" s="2">
        <f t="shared" ref="P455:P518" ca="1" si="71">H455*M455</f>
        <v>4536.8902403116035</v>
      </c>
      <c r="Q455" s="2">
        <f t="shared" ref="Q455:Q518" ca="1" si="72">H455*N455</f>
        <v>4536.8902403116035</v>
      </c>
      <c r="R455" s="2">
        <f t="shared" ref="R455:R518" ca="1" si="73">H455*O455</f>
        <v>9073.780480623207</v>
      </c>
      <c r="S455" s="2">
        <f t="shared" ref="S455:S518" si="74">IFERROR((K455*H455),"-")</f>
        <v>0</v>
      </c>
      <c r="T455" s="2">
        <f t="shared" ca="1" si="66"/>
        <v>13.502649524736915</v>
      </c>
      <c r="U455" s="22">
        <v>2048.5565999999931</v>
      </c>
      <c r="V455" s="22">
        <v>2048.5565999999931</v>
      </c>
    </row>
    <row r="456" spans="6:22" customFormat="1">
      <c r="F456" s="1">
        <v>450</v>
      </c>
      <c r="G456">
        <v>169</v>
      </c>
      <c r="H456">
        <v>1</v>
      </c>
      <c r="I456">
        <v>169</v>
      </c>
      <c r="J456">
        <v>0</v>
      </c>
      <c r="K456" s="114">
        <v>0</v>
      </c>
      <c r="L456" s="2">
        <f t="shared" si="67"/>
        <v>13.639019936850001</v>
      </c>
      <c r="M456" s="2">
        <f t="shared" ca="1" si="68"/>
        <v>2282.084140092652</v>
      </c>
      <c r="N456" s="2">
        <f t="shared" ca="1" si="70"/>
        <v>0</v>
      </c>
      <c r="O456" s="2">
        <f t="shared" ca="1" si="69"/>
        <v>2282.084140092652</v>
      </c>
      <c r="P456" s="2">
        <f t="shared" ca="1" si="71"/>
        <v>2282.084140092652</v>
      </c>
      <c r="Q456" s="2">
        <f t="shared" ca="1" si="72"/>
        <v>0</v>
      </c>
      <c r="R456" s="2">
        <f t="shared" ca="1" si="73"/>
        <v>2282.084140092652</v>
      </c>
      <c r="S456" s="2">
        <f t="shared" si="74"/>
        <v>0</v>
      </c>
      <c r="T456" s="2">
        <f t="shared" ca="1" si="66"/>
        <v>13.503456450252379</v>
      </c>
      <c r="U456" s="22">
        <v>2061.0442999999932</v>
      </c>
      <c r="V456" s="22">
        <v>0</v>
      </c>
    </row>
    <row r="457" spans="6:22" customFormat="1">
      <c r="F457" s="1">
        <v>451</v>
      </c>
      <c r="G457">
        <v>169</v>
      </c>
      <c r="H457">
        <v>10</v>
      </c>
      <c r="I457">
        <v>1690</v>
      </c>
      <c r="J457">
        <v>100</v>
      </c>
      <c r="K457" s="114">
        <v>0</v>
      </c>
      <c r="L457" s="2">
        <f t="shared" si="67"/>
        <v>13.639019936850001</v>
      </c>
      <c r="M457" s="2">
        <f t="shared" ca="1" si="68"/>
        <v>2282.084140092652</v>
      </c>
      <c r="N457" s="2">
        <f t="shared" ca="1" si="70"/>
        <v>2282.084140092652</v>
      </c>
      <c r="O457" s="2">
        <f t="shared" ca="1" si="69"/>
        <v>4564.168280185304</v>
      </c>
      <c r="P457" s="2">
        <f t="shared" ca="1" si="71"/>
        <v>22820.841400926518</v>
      </c>
      <c r="Q457" s="2">
        <f t="shared" ca="1" si="72"/>
        <v>22820.841400926518</v>
      </c>
      <c r="R457" s="2">
        <f t="shared" ca="1" si="73"/>
        <v>45641.682801853036</v>
      </c>
      <c r="S457" s="2">
        <f t="shared" si="74"/>
        <v>0</v>
      </c>
      <c r="T457" s="2">
        <f t="shared" ca="1" si="66"/>
        <v>13.503456450252379</v>
      </c>
      <c r="U457" s="22">
        <v>2061.0442999999932</v>
      </c>
      <c r="V457" s="22">
        <v>2061.0442999999932</v>
      </c>
    </row>
    <row r="458" spans="6:22" customFormat="1">
      <c r="F458" s="1">
        <v>452</v>
      </c>
      <c r="G458">
        <v>170</v>
      </c>
      <c r="H458">
        <v>1</v>
      </c>
      <c r="I458">
        <v>170</v>
      </c>
      <c r="J458">
        <v>0</v>
      </c>
      <c r="K458" s="114">
        <v>0</v>
      </c>
      <c r="L458" s="2">
        <f t="shared" si="67"/>
        <v>13.639019936850001</v>
      </c>
      <c r="M458" s="2">
        <f t="shared" ca="1" si="68"/>
        <v>2295.7231600295022</v>
      </c>
      <c r="N458" s="2">
        <f t="shared" ca="1" si="70"/>
        <v>0</v>
      </c>
      <c r="O458" s="2">
        <f t="shared" ca="1" si="69"/>
        <v>2295.7231600295022</v>
      </c>
      <c r="P458" s="2">
        <f t="shared" ca="1" si="71"/>
        <v>2295.7231600295022</v>
      </c>
      <c r="Q458" s="2">
        <f t="shared" ca="1" si="72"/>
        <v>0</v>
      </c>
      <c r="R458" s="2">
        <f t="shared" ca="1" si="73"/>
        <v>2295.7231600295022</v>
      </c>
      <c r="S458" s="2">
        <f t="shared" si="74"/>
        <v>0</v>
      </c>
      <c r="T458" s="2">
        <f t="shared" ca="1" si="66"/>
        <v>13.504253882526484</v>
      </c>
      <c r="U458" s="22">
        <v>2073.5319999999933</v>
      </c>
      <c r="V458" s="22">
        <v>0</v>
      </c>
    </row>
    <row r="459" spans="6:22" customFormat="1">
      <c r="F459" s="1">
        <v>453</v>
      </c>
      <c r="G459">
        <v>170</v>
      </c>
      <c r="H459">
        <v>6</v>
      </c>
      <c r="I459">
        <v>1020</v>
      </c>
      <c r="J459">
        <v>100</v>
      </c>
      <c r="K459" s="114">
        <v>0</v>
      </c>
      <c r="L459" s="2">
        <f t="shared" si="67"/>
        <v>13.639019936850001</v>
      </c>
      <c r="M459" s="2">
        <f t="shared" ca="1" si="68"/>
        <v>2295.7231600295022</v>
      </c>
      <c r="N459" s="2">
        <f t="shared" ca="1" si="70"/>
        <v>2295.7231600295022</v>
      </c>
      <c r="O459" s="2">
        <f t="shared" ca="1" si="69"/>
        <v>4591.4463200590044</v>
      </c>
      <c r="P459" s="2">
        <f t="shared" ca="1" si="71"/>
        <v>13774.338960177014</v>
      </c>
      <c r="Q459" s="2">
        <f t="shared" ca="1" si="72"/>
        <v>13774.338960177014</v>
      </c>
      <c r="R459" s="2">
        <f t="shared" ca="1" si="73"/>
        <v>27548.677920354028</v>
      </c>
      <c r="S459" s="2">
        <f t="shared" si="74"/>
        <v>0</v>
      </c>
      <c r="T459" s="2">
        <f t="shared" ca="1" si="66"/>
        <v>13.504253882526484</v>
      </c>
      <c r="U459" s="22">
        <v>2073.5319999999933</v>
      </c>
      <c r="V459" s="22">
        <v>2073.5319999999933</v>
      </c>
    </row>
    <row r="460" spans="6:22" customFormat="1">
      <c r="F460" s="1">
        <v>454</v>
      </c>
      <c r="G460">
        <v>171</v>
      </c>
      <c r="H460">
        <v>1</v>
      </c>
      <c r="I460">
        <v>171</v>
      </c>
      <c r="J460">
        <v>0</v>
      </c>
      <c r="K460" s="114">
        <v>0</v>
      </c>
      <c r="L460" s="2">
        <f t="shared" si="67"/>
        <v>13.639019936850001</v>
      </c>
      <c r="M460" s="2">
        <f t="shared" ca="1" si="68"/>
        <v>2309.3621799663524</v>
      </c>
      <c r="N460" s="2">
        <f t="shared" ca="1" si="70"/>
        <v>0</v>
      </c>
      <c r="O460" s="2">
        <f t="shared" ca="1" si="69"/>
        <v>2309.3621799663524</v>
      </c>
      <c r="P460" s="2">
        <f t="shared" ca="1" si="71"/>
        <v>2309.3621799663524</v>
      </c>
      <c r="Q460" s="2">
        <f t="shared" ca="1" si="72"/>
        <v>0</v>
      </c>
      <c r="R460" s="2">
        <f t="shared" ca="1" si="73"/>
        <v>2309.3621799663524</v>
      </c>
      <c r="S460" s="2">
        <f t="shared" si="74"/>
        <v>0</v>
      </c>
      <c r="T460" s="2">
        <f t="shared" ref="T460:T523" ca="1" si="75">M460/G460</f>
        <v>13.505041988107324</v>
      </c>
      <c r="U460" s="22">
        <v>2086.0196999999935</v>
      </c>
      <c r="V460" s="22">
        <v>0</v>
      </c>
    </row>
    <row r="461" spans="6:22" customFormat="1">
      <c r="F461" s="1">
        <v>455</v>
      </c>
      <c r="G461">
        <v>171</v>
      </c>
      <c r="H461">
        <v>7</v>
      </c>
      <c r="I461">
        <v>1197</v>
      </c>
      <c r="J461">
        <v>100</v>
      </c>
      <c r="K461" s="114">
        <v>0</v>
      </c>
      <c r="L461" s="2">
        <f t="shared" ref="L461:L524" si="76">_xlfn.IFS(AND(G461&gt;=$B$6,G461&lt;$B$7),$D$6,AND(G461&gt;=$B$7,G461&lt;$B$8),$D$7,AND(G461&gt;=$B$8,G461&lt;$B$9),$D$8,AND(G461&gt;=$B$9,G461&lt;$B$10),$D$9,AND(G461&gt;=$B$10,G461&lt;$B$11),$D$10,AND(G461&gt;=$B$11,G461&lt;$B$12),$D$11,AND(G461&gt;=$B$12,G461&lt;$B$13),$D$12)</f>
        <v>13.639019936850001</v>
      </c>
      <c r="M461" s="2">
        <f t="shared" ca="1" si="68"/>
        <v>2309.3621799663524</v>
      </c>
      <c r="N461" s="2">
        <f t="shared" ca="1" si="70"/>
        <v>2309.3621799663524</v>
      </c>
      <c r="O461" s="2">
        <f t="shared" ca="1" si="69"/>
        <v>4618.7243599327048</v>
      </c>
      <c r="P461" s="2">
        <f t="shared" ca="1" si="71"/>
        <v>16165.535259764467</v>
      </c>
      <c r="Q461" s="2">
        <f t="shared" ca="1" si="72"/>
        <v>16165.535259764467</v>
      </c>
      <c r="R461" s="2">
        <f t="shared" ca="1" si="73"/>
        <v>32331.070519528934</v>
      </c>
      <c r="S461" s="2">
        <f t="shared" si="74"/>
        <v>0</v>
      </c>
      <c r="T461" s="2">
        <f t="shared" ca="1" si="75"/>
        <v>13.505041988107324</v>
      </c>
      <c r="U461" s="22">
        <v>2086.0196999999935</v>
      </c>
      <c r="V461" s="22">
        <v>2086.0196999999935</v>
      </c>
    </row>
    <row r="462" spans="6:22" customFormat="1">
      <c r="F462" s="1">
        <v>456</v>
      </c>
      <c r="G462">
        <v>172</v>
      </c>
      <c r="H462">
        <v>5</v>
      </c>
      <c r="I462">
        <v>860</v>
      </c>
      <c r="J462">
        <v>100</v>
      </c>
      <c r="K462" s="114">
        <v>0</v>
      </c>
      <c r="L462" s="2">
        <f t="shared" si="76"/>
        <v>13.639019936850001</v>
      </c>
      <c r="M462" s="2">
        <f t="shared" ca="1" si="68"/>
        <v>2323.0011999032026</v>
      </c>
      <c r="N462" s="2">
        <f t="shared" ca="1" si="70"/>
        <v>2323.0011999032026</v>
      </c>
      <c r="O462" s="2">
        <f t="shared" ca="1" si="69"/>
        <v>4646.0023998064053</v>
      </c>
      <c r="P462" s="2">
        <f t="shared" ca="1" si="71"/>
        <v>11615.005999516014</v>
      </c>
      <c r="Q462" s="2">
        <f t="shared" ca="1" si="72"/>
        <v>11615.005999516014</v>
      </c>
      <c r="R462" s="2">
        <f t="shared" ca="1" si="73"/>
        <v>23230.011999032027</v>
      </c>
      <c r="S462" s="2">
        <f t="shared" si="74"/>
        <v>0</v>
      </c>
      <c r="T462" s="2">
        <f t="shared" ca="1" si="75"/>
        <v>13.505820929669783</v>
      </c>
      <c r="U462" s="22">
        <v>2098.5073999999936</v>
      </c>
      <c r="V462" s="22">
        <v>2098.5073999999936</v>
      </c>
    </row>
    <row r="463" spans="6:22" customFormat="1">
      <c r="F463" s="1">
        <v>457</v>
      </c>
      <c r="G463">
        <v>173</v>
      </c>
      <c r="H463">
        <v>2</v>
      </c>
      <c r="I463">
        <v>346</v>
      </c>
      <c r="J463">
        <v>100</v>
      </c>
      <c r="K463" s="114">
        <v>0</v>
      </c>
      <c r="L463" s="2">
        <f t="shared" si="76"/>
        <v>13.639019936850001</v>
      </c>
      <c r="M463" s="2">
        <f t="shared" ca="1" si="68"/>
        <v>2336.6402198400529</v>
      </c>
      <c r="N463" s="2">
        <f t="shared" ca="1" si="70"/>
        <v>2336.6402198400529</v>
      </c>
      <c r="O463" s="2">
        <f t="shared" ca="1" si="69"/>
        <v>4673.2804396801057</v>
      </c>
      <c r="P463" s="2">
        <f t="shared" ca="1" si="71"/>
        <v>4673.2804396801057</v>
      </c>
      <c r="Q463" s="2">
        <f t="shared" ca="1" si="72"/>
        <v>4673.2804396801057</v>
      </c>
      <c r="R463" s="2">
        <f t="shared" ca="1" si="73"/>
        <v>9346.5608793602114</v>
      </c>
      <c r="S463" s="2">
        <f t="shared" si="74"/>
        <v>0</v>
      </c>
      <c r="T463" s="2">
        <f t="shared" ca="1" si="75"/>
        <v>13.506590866127473</v>
      </c>
      <c r="U463" s="22">
        <v>2110.9950999999937</v>
      </c>
      <c r="V463" s="22">
        <v>2110.9950999999937</v>
      </c>
    </row>
    <row r="464" spans="6:22" customFormat="1">
      <c r="F464" s="1">
        <v>458</v>
      </c>
      <c r="G464">
        <v>174</v>
      </c>
      <c r="H464">
        <v>5</v>
      </c>
      <c r="I464">
        <v>870</v>
      </c>
      <c r="J464">
        <v>100</v>
      </c>
      <c r="K464" s="114">
        <v>0</v>
      </c>
      <c r="L464" s="2">
        <f t="shared" si="76"/>
        <v>13.639019936850001</v>
      </c>
      <c r="M464" s="2">
        <f t="shared" ca="1" si="68"/>
        <v>2350.2792397769031</v>
      </c>
      <c r="N464" s="2">
        <f t="shared" ca="1" si="70"/>
        <v>2350.2792397769031</v>
      </c>
      <c r="O464" s="2">
        <f t="shared" ca="1" si="69"/>
        <v>4700.5584795538061</v>
      </c>
      <c r="P464" s="2">
        <f t="shared" ca="1" si="71"/>
        <v>11751.396198884515</v>
      </c>
      <c r="Q464" s="2">
        <f t="shared" ca="1" si="72"/>
        <v>11751.396198884515</v>
      </c>
      <c r="R464" s="2">
        <f t="shared" ca="1" si="73"/>
        <v>23502.79239776903</v>
      </c>
      <c r="S464" s="2">
        <f t="shared" si="74"/>
        <v>0</v>
      </c>
      <c r="T464" s="2">
        <f t="shared" ca="1" si="75"/>
        <v>13.507351952740823</v>
      </c>
      <c r="U464" s="22">
        <v>2123.4827999999939</v>
      </c>
      <c r="V464" s="22">
        <v>2123.4827999999939</v>
      </c>
    </row>
    <row r="465" spans="6:22" customFormat="1">
      <c r="F465" s="1">
        <v>459</v>
      </c>
      <c r="G465">
        <v>175</v>
      </c>
      <c r="H465">
        <v>3</v>
      </c>
      <c r="I465">
        <v>525</v>
      </c>
      <c r="J465">
        <v>100</v>
      </c>
      <c r="K465" s="114">
        <v>0</v>
      </c>
      <c r="L465" s="2">
        <f t="shared" si="76"/>
        <v>13.639019936850001</v>
      </c>
      <c r="M465" s="2">
        <f t="shared" ca="1" si="68"/>
        <v>2363.9182597137533</v>
      </c>
      <c r="N465" s="2">
        <f t="shared" ca="1" si="70"/>
        <v>2363.9182597137533</v>
      </c>
      <c r="O465" s="2">
        <f t="shared" ca="1" si="69"/>
        <v>4727.8365194275066</v>
      </c>
      <c r="P465" s="2">
        <f t="shared" ca="1" si="71"/>
        <v>7091.7547791412599</v>
      </c>
      <c r="Q465" s="2">
        <f t="shared" ca="1" si="72"/>
        <v>7091.7547791412599</v>
      </c>
      <c r="R465" s="2">
        <f t="shared" ca="1" si="73"/>
        <v>14183.50955828252</v>
      </c>
      <c r="S465" s="2">
        <f t="shared" si="74"/>
        <v>0</v>
      </c>
      <c r="T465" s="2">
        <f t="shared" ca="1" si="75"/>
        <v>13.508104341221447</v>
      </c>
      <c r="U465" s="22">
        <v>2135.970499999994</v>
      </c>
      <c r="V465" s="22">
        <v>2135.970499999994</v>
      </c>
    </row>
    <row r="466" spans="6:22" customFormat="1">
      <c r="F466" s="1">
        <v>460</v>
      </c>
      <c r="G466">
        <v>176</v>
      </c>
      <c r="H466">
        <v>2</v>
      </c>
      <c r="I466">
        <v>352</v>
      </c>
      <c r="J466">
        <v>0</v>
      </c>
      <c r="K466" s="114">
        <v>0</v>
      </c>
      <c r="L466" s="2">
        <f t="shared" si="76"/>
        <v>13.639019936850001</v>
      </c>
      <c r="M466" s="2">
        <f t="shared" ca="1" si="68"/>
        <v>2377.5572796506035</v>
      </c>
      <c r="N466" s="2">
        <f t="shared" ca="1" si="70"/>
        <v>0</v>
      </c>
      <c r="O466" s="2">
        <f t="shared" ca="1" si="69"/>
        <v>2377.5572796506035</v>
      </c>
      <c r="P466" s="2">
        <f t="shared" ca="1" si="71"/>
        <v>4755.114559301207</v>
      </c>
      <c r="Q466" s="2">
        <f t="shared" ca="1" si="72"/>
        <v>0</v>
      </c>
      <c r="R466" s="2">
        <f t="shared" ca="1" si="73"/>
        <v>4755.114559301207</v>
      </c>
      <c r="S466" s="2">
        <f t="shared" si="74"/>
        <v>0</v>
      </c>
      <c r="T466" s="2">
        <f t="shared" ca="1" si="75"/>
        <v>13.508848179832974</v>
      </c>
      <c r="U466" s="22">
        <v>2148.4581999999941</v>
      </c>
      <c r="V466" s="22">
        <v>0</v>
      </c>
    </row>
    <row r="467" spans="6:22" customFormat="1">
      <c r="F467" s="1">
        <v>461</v>
      </c>
      <c r="G467">
        <v>176</v>
      </c>
      <c r="H467">
        <v>4</v>
      </c>
      <c r="I467">
        <v>704</v>
      </c>
      <c r="J467">
        <v>100</v>
      </c>
      <c r="K467" s="114">
        <v>0</v>
      </c>
      <c r="L467" s="2">
        <f t="shared" si="76"/>
        <v>13.639019936850001</v>
      </c>
      <c r="M467" s="2">
        <f t="shared" ca="1" si="68"/>
        <v>2377.5572796506035</v>
      </c>
      <c r="N467" s="2">
        <f t="shared" ca="1" si="70"/>
        <v>2377.5572796506035</v>
      </c>
      <c r="O467" s="2">
        <f t="shared" ca="1" si="69"/>
        <v>4755.114559301207</v>
      </c>
      <c r="P467" s="2">
        <f t="shared" ca="1" si="71"/>
        <v>9510.229118602414</v>
      </c>
      <c r="Q467" s="2">
        <f t="shared" ca="1" si="72"/>
        <v>9510.229118602414</v>
      </c>
      <c r="R467" s="2">
        <f t="shared" ca="1" si="73"/>
        <v>19020.458237204828</v>
      </c>
      <c r="S467" s="2">
        <f t="shared" si="74"/>
        <v>0</v>
      </c>
      <c r="T467" s="2">
        <f t="shared" ca="1" si="75"/>
        <v>13.508848179832974</v>
      </c>
      <c r="U467" s="22">
        <v>2148.4581999999941</v>
      </c>
      <c r="V467" s="22">
        <v>2148.4581999999941</v>
      </c>
    </row>
    <row r="468" spans="6:22" customFormat="1">
      <c r="F468" s="1">
        <v>462</v>
      </c>
      <c r="G468">
        <v>177</v>
      </c>
      <c r="H468">
        <v>3</v>
      </c>
      <c r="I468">
        <v>531</v>
      </c>
      <c r="J468">
        <v>100</v>
      </c>
      <c r="K468" s="114">
        <v>0</v>
      </c>
      <c r="L468" s="2">
        <f t="shared" si="76"/>
        <v>13.639019936850001</v>
      </c>
      <c r="M468" s="2">
        <f t="shared" ca="1" si="68"/>
        <v>2391.1962995874537</v>
      </c>
      <c r="N468" s="2">
        <f t="shared" ca="1" si="70"/>
        <v>2391.1962995874537</v>
      </c>
      <c r="O468" s="2">
        <f t="shared" ca="1" si="69"/>
        <v>4782.3925991749074</v>
      </c>
      <c r="P468" s="2">
        <f t="shared" ca="1" si="71"/>
        <v>7173.5888987623612</v>
      </c>
      <c r="Q468" s="2">
        <f t="shared" ca="1" si="72"/>
        <v>7173.5888987623612</v>
      </c>
      <c r="R468" s="2">
        <f t="shared" ca="1" si="73"/>
        <v>14347.177797524722</v>
      </c>
      <c r="S468" s="2">
        <f t="shared" si="74"/>
        <v>0</v>
      </c>
      <c r="T468" s="2">
        <f t="shared" ca="1" si="75"/>
        <v>13.50958361348844</v>
      </c>
      <c r="U468" s="22">
        <v>2160.9458999999943</v>
      </c>
      <c r="V468" s="22">
        <v>2160.9458999999943</v>
      </c>
    </row>
    <row r="469" spans="6:22" customFormat="1">
      <c r="F469" s="1">
        <v>463</v>
      </c>
      <c r="G469">
        <v>178</v>
      </c>
      <c r="H469">
        <v>1</v>
      </c>
      <c r="I469">
        <v>178</v>
      </c>
      <c r="J469">
        <v>0</v>
      </c>
      <c r="K469" s="114">
        <v>0</v>
      </c>
      <c r="L469" s="2">
        <f t="shared" si="76"/>
        <v>13.639019936850001</v>
      </c>
      <c r="M469" s="2">
        <f t="shared" ca="1" si="68"/>
        <v>2404.8353195243039</v>
      </c>
      <c r="N469" s="2">
        <f t="shared" ca="1" si="70"/>
        <v>0</v>
      </c>
      <c r="O469" s="2">
        <f t="shared" ca="1" si="69"/>
        <v>2404.8353195243039</v>
      </c>
      <c r="P469" s="2">
        <f t="shared" ca="1" si="71"/>
        <v>2404.8353195243039</v>
      </c>
      <c r="Q469" s="2">
        <f t="shared" ca="1" si="72"/>
        <v>0</v>
      </c>
      <c r="R469" s="2">
        <f t="shared" ca="1" si="73"/>
        <v>2404.8353195243039</v>
      </c>
      <c r="S469" s="2">
        <f t="shared" si="74"/>
        <v>0</v>
      </c>
      <c r="T469" s="2">
        <f t="shared" ca="1" si="75"/>
        <v>13.510310783844405</v>
      </c>
      <c r="U469" s="22">
        <v>2173.4335999999944</v>
      </c>
      <c r="V469" s="22">
        <v>0</v>
      </c>
    </row>
    <row r="470" spans="6:22" customFormat="1">
      <c r="F470" s="1">
        <v>464</v>
      </c>
      <c r="G470">
        <v>178</v>
      </c>
      <c r="H470">
        <v>1</v>
      </c>
      <c r="I470">
        <v>178</v>
      </c>
      <c r="J470">
        <v>80</v>
      </c>
      <c r="K470" s="114">
        <v>0</v>
      </c>
      <c r="L470" s="2">
        <f t="shared" si="76"/>
        <v>13.639019936850001</v>
      </c>
      <c r="M470" s="2">
        <f t="shared" ca="1" si="68"/>
        <v>2404.8353195243039</v>
      </c>
      <c r="N470" s="2">
        <f t="shared" ca="1" si="70"/>
        <v>1923.8682556194433</v>
      </c>
      <c r="O470" s="2">
        <f t="shared" ca="1" si="69"/>
        <v>4328.703575143747</v>
      </c>
      <c r="P470" s="2">
        <f t="shared" ca="1" si="71"/>
        <v>2404.8353195243039</v>
      </c>
      <c r="Q470" s="2">
        <f t="shared" ca="1" si="72"/>
        <v>1923.8682556194433</v>
      </c>
      <c r="R470" s="2">
        <f t="shared" ca="1" si="73"/>
        <v>4328.703575143747</v>
      </c>
      <c r="S470" s="2">
        <f t="shared" si="74"/>
        <v>0</v>
      </c>
      <c r="T470" s="2">
        <f t="shared" ca="1" si="75"/>
        <v>13.510310783844405</v>
      </c>
      <c r="U470" s="22">
        <v>2173.4335999999944</v>
      </c>
      <c r="V470" s="22">
        <v>1738.7468799999956</v>
      </c>
    </row>
    <row r="471" spans="6:22" customFormat="1">
      <c r="F471" s="1">
        <v>465</v>
      </c>
      <c r="G471">
        <v>178</v>
      </c>
      <c r="H471">
        <v>5</v>
      </c>
      <c r="I471">
        <v>890</v>
      </c>
      <c r="J471">
        <v>100</v>
      </c>
      <c r="K471" s="114">
        <v>0</v>
      </c>
      <c r="L471" s="2">
        <f t="shared" si="76"/>
        <v>13.639019936850001</v>
      </c>
      <c r="M471" s="2">
        <f t="shared" ca="1" si="68"/>
        <v>2404.8353195243039</v>
      </c>
      <c r="N471" s="2">
        <f t="shared" ca="1" si="70"/>
        <v>2404.8353195243039</v>
      </c>
      <c r="O471" s="2">
        <f t="shared" ca="1" si="69"/>
        <v>4809.6706390486079</v>
      </c>
      <c r="P471" s="2">
        <f t="shared" ca="1" si="71"/>
        <v>12024.176597621519</v>
      </c>
      <c r="Q471" s="2">
        <f t="shared" ca="1" si="72"/>
        <v>12024.176597621519</v>
      </c>
      <c r="R471" s="2">
        <f t="shared" ca="1" si="73"/>
        <v>24048.353195243038</v>
      </c>
      <c r="S471" s="2">
        <f t="shared" si="74"/>
        <v>0</v>
      </c>
      <c r="T471" s="2">
        <f t="shared" ca="1" si="75"/>
        <v>13.510310783844405</v>
      </c>
      <c r="U471" s="22">
        <v>2173.4335999999944</v>
      </c>
      <c r="V471" s="22">
        <v>2173.4335999999944</v>
      </c>
    </row>
    <row r="472" spans="6:22" customFormat="1">
      <c r="F472" s="1">
        <v>466</v>
      </c>
      <c r="G472">
        <v>179</v>
      </c>
      <c r="H472">
        <v>2</v>
      </c>
      <c r="I472">
        <v>358</v>
      </c>
      <c r="J472">
        <v>0</v>
      </c>
      <c r="K472" s="114">
        <v>0</v>
      </c>
      <c r="L472" s="2">
        <f t="shared" si="76"/>
        <v>13.639019936850001</v>
      </c>
      <c r="M472" s="2">
        <f t="shared" ca="1" si="68"/>
        <v>2418.4743394611542</v>
      </c>
      <c r="N472" s="2">
        <f t="shared" ca="1" si="70"/>
        <v>0</v>
      </c>
      <c r="O472" s="2">
        <f t="shared" ca="1" si="69"/>
        <v>2418.4743394611542</v>
      </c>
      <c r="P472" s="2">
        <f t="shared" ca="1" si="71"/>
        <v>4836.9486789223083</v>
      </c>
      <c r="Q472" s="2">
        <f t="shared" ca="1" si="72"/>
        <v>0</v>
      </c>
      <c r="R472" s="2">
        <f t="shared" ca="1" si="73"/>
        <v>4836.9486789223083</v>
      </c>
      <c r="S472" s="2">
        <f t="shared" si="74"/>
        <v>0</v>
      </c>
      <c r="T472" s="2">
        <f t="shared" ca="1" si="75"/>
        <v>13.511029829391923</v>
      </c>
      <c r="U472" s="22">
        <v>2185.9212999999945</v>
      </c>
      <c r="V472" s="22">
        <v>0</v>
      </c>
    </row>
    <row r="473" spans="6:22" customFormat="1">
      <c r="F473" s="1">
        <v>467</v>
      </c>
      <c r="G473">
        <v>179</v>
      </c>
      <c r="H473">
        <v>7</v>
      </c>
      <c r="I473">
        <v>1253</v>
      </c>
      <c r="J473">
        <v>100</v>
      </c>
      <c r="K473" s="114">
        <v>0</v>
      </c>
      <c r="L473" s="2">
        <f t="shared" si="76"/>
        <v>13.639019936850001</v>
      </c>
      <c r="M473" s="2">
        <f t="shared" ca="1" si="68"/>
        <v>2418.4743394611542</v>
      </c>
      <c r="N473" s="2">
        <f t="shared" ca="1" si="70"/>
        <v>2418.4743394611542</v>
      </c>
      <c r="O473" s="2">
        <f t="shared" ca="1" si="69"/>
        <v>4836.9486789223083</v>
      </c>
      <c r="P473" s="2">
        <f t="shared" ca="1" si="71"/>
        <v>16929.320376228079</v>
      </c>
      <c r="Q473" s="2">
        <f t="shared" ca="1" si="72"/>
        <v>16929.320376228079</v>
      </c>
      <c r="R473" s="2">
        <f t="shared" ca="1" si="73"/>
        <v>33858.640752456158</v>
      </c>
      <c r="S473" s="2">
        <f t="shared" si="74"/>
        <v>0</v>
      </c>
      <c r="T473" s="2">
        <f t="shared" ca="1" si="75"/>
        <v>13.511029829391923</v>
      </c>
      <c r="U473" s="22">
        <v>2185.9212999999945</v>
      </c>
      <c r="V473" s="22">
        <v>2185.9212999999945</v>
      </c>
    </row>
    <row r="474" spans="6:22" customFormat="1">
      <c r="F474" s="1">
        <v>468</v>
      </c>
      <c r="G474">
        <v>180</v>
      </c>
      <c r="H474">
        <v>6</v>
      </c>
      <c r="I474">
        <v>1080</v>
      </c>
      <c r="J474">
        <v>100</v>
      </c>
      <c r="K474" s="114">
        <v>0</v>
      </c>
      <c r="L474" s="2">
        <f t="shared" si="76"/>
        <v>13.639019936850001</v>
      </c>
      <c r="M474" s="2">
        <f t="shared" ca="1" si="68"/>
        <v>2432.1133593980044</v>
      </c>
      <c r="N474" s="2">
        <f t="shared" ca="1" si="70"/>
        <v>2432.1133593980044</v>
      </c>
      <c r="O474" s="2">
        <f t="shared" ca="1" si="69"/>
        <v>4864.2267187960088</v>
      </c>
      <c r="P474" s="2">
        <f t="shared" ca="1" si="71"/>
        <v>14592.680156388025</v>
      </c>
      <c r="Q474" s="2">
        <f t="shared" ca="1" si="72"/>
        <v>14592.680156388025</v>
      </c>
      <c r="R474" s="2">
        <f t="shared" ca="1" si="73"/>
        <v>29185.360312776051</v>
      </c>
      <c r="S474" s="2">
        <f t="shared" si="74"/>
        <v>0</v>
      </c>
      <c r="T474" s="2">
        <f t="shared" ca="1" si="75"/>
        <v>13.511740885544469</v>
      </c>
      <c r="U474" s="22">
        <v>2198.4089999999946</v>
      </c>
      <c r="V474" s="22">
        <v>2198.4089999999946</v>
      </c>
    </row>
    <row r="475" spans="6:22" customFormat="1">
      <c r="F475" s="1">
        <v>469</v>
      </c>
      <c r="G475">
        <v>181</v>
      </c>
      <c r="H475">
        <v>1</v>
      </c>
      <c r="I475">
        <v>181</v>
      </c>
      <c r="J475">
        <v>0</v>
      </c>
      <c r="K475" s="114">
        <v>0</v>
      </c>
      <c r="L475" s="2">
        <f t="shared" si="76"/>
        <v>13.639019936850001</v>
      </c>
      <c r="M475" s="2">
        <f t="shared" ca="1" si="68"/>
        <v>2445.7523793348546</v>
      </c>
      <c r="N475" s="2">
        <f t="shared" ca="1" si="70"/>
        <v>0</v>
      </c>
      <c r="O475" s="2">
        <f t="shared" ca="1" si="69"/>
        <v>2445.7523793348546</v>
      </c>
      <c r="P475" s="2">
        <f t="shared" ca="1" si="71"/>
        <v>2445.7523793348546</v>
      </c>
      <c r="Q475" s="2">
        <f t="shared" ca="1" si="72"/>
        <v>0</v>
      </c>
      <c r="R475" s="2">
        <f t="shared" ca="1" si="73"/>
        <v>2445.7523793348546</v>
      </c>
      <c r="S475" s="2">
        <f t="shared" si="74"/>
        <v>0</v>
      </c>
      <c r="T475" s="2">
        <f t="shared" ca="1" si="75"/>
        <v>13.512444084722954</v>
      </c>
      <c r="U475" s="22">
        <v>2210.8966999999948</v>
      </c>
      <c r="V475" s="22">
        <v>0</v>
      </c>
    </row>
    <row r="476" spans="6:22" customFormat="1">
      <c r="F476" s="1">
        <v>470</v>
      </c>
      <c r="G476">
        <v>181</v>
      </c>
      <c r="H476">
        <v>3</v>
      </c>
      <c r="I476">
        <v>543</v>
      </c>
      <c r="J476">
        <v>100</v>
      </c>
      <c r="K476" s="114">
        <v>0</v>
      </c>
      <c r="L476" s="2">
        <f t="shared" si="76"/>
        <v>13.639019936850001</v>
      </c>
      <c r="M476" s="2">
        <f t="shared" ca="1" si="68"/>
        <v>2445.7523793348546</v>
      </c>
      <c r="N476" s="2">
        <f t="shared" ca="1" si="70"/>
        <v>2445.7523793348546</v>
      </c>
      <c r="O476" s="2">
        <f t="shared" ca="1" si="69"/>
        <v>4891.5047586697092</v>
      </c>
      <c r="P476" s="2">
        <f t="shared" ca="1" si="71"/>
        <v>7337.2571380045638</v>
      </c>
      <c r="Q476" s="2">
        <f t="shared" ca="1" si="72"/>
        <v>7337.2571380045638</v>
      </c>
      <c r="R476" s="2">
        <f t="shared" ca="1" si="73"/>
        <v>14674.514276009128</v>
      </c>
      <c r="S476" s="2">
        <f t="shared" si="74"/>
        <v>0</v>
      </c>
      <c r="T476" s="2">
        <f t="shared" ca="1" si="75"/>
        <v>13.512444084722954</v>
      </c>
      <c r="U476" s="22">
        <v>2210.8966999999948</v>
      </c>
      <c r="V476" s="22">
        <v>2210.8966999999948</v>
      </c>
    </row>
    <row r="477" spans="6:22" customFormat="1">
      <c r="F477" s="1">
        <v>471</v>
      </c>
      <c r="G477">
        <v>182</v>
      </c>
      <c r="H477">
        <v>6</v>
      </c>
      <c r="I477">
        <v>1092</v>
      </c>
      <c r="J477">
        <v>100</v>
      </c>
      <c r="K477" s="114">
        <v>0</v>
      </c>
      <c r="L477" s="2">
        <f t="shared" si="76"/>
        <v>13.639019936850001</v>
      </c>
      <c r="M477" s="2">
        <f t="shared" ca="1" si="68"/>
        <v>2459.3913992717048</v>
      </c>
      <c r="N477" s="2">
        <f t="shared" ca="1" si="70"/>
        <v>2459.3913992717048</v>
      </c>
      <c r="O477" s="2">
        <f t="shared" ca="1" si="69"/>
        <v>4918.7827985434096</v>
      </c>
      <c r="P477" s="2">
        <f t="shared" ca="1" si="71"/>
        <v>14756.34839563023</v>
      </c>
      <c r="Q477" s="2">
        <f t="shared" ca="1" si="72"/>
        <v>14756.34839563023</v>
      </c>
      <c r="R477" s="2">
        <f t="shared" ca="1" si="73"/>
        <v>29512.69679126046</v>
      </c>
      <c r="S477" s="2">
        <f t="shared" si="74"/>
        <v>0</v>
      </c>
      <c r="T477" s="2">
        <f t="shared" ca="1" si="75"/>
        <v>13.513139556437938</v>
      </c>
      <c r="U477" s="22">
        <v>2223.3843999999949</v>
      </c>
      <c r="V477" s="22">
        <v>2223.3843999999949</v>
      </c>
    </row>
    <row r="478" spans="6:22" customFormat="1">
      <c r="F478" s="1">
        <v>472</v>
      </c>
      <c r="G478">
        <v>183</v>
      </c>
      <c r="H478">
        <v>1</v>
      </c>
      <c r="I478">
        <v>183</v>
      </c>
      <c r="J478">
        <v>0</v>
      </c>
      <c r="K478" s="114">
        <v>0</v>
      </c>
      <c r="L478" s="2">
        <f t="shared" si="76"/>
        <v>13.639019936850001</v>
      </c>
      <c r="M478" s="2">
        <f t="shared" ca="1" si="68"/>
        <v>2473.030419208555</v>
      </c>
      <c r="N478" s="2">
        <f t="shared" ca="1" si="70"/>
        <v>0</v>
      </c>
      <c r="O478" s="2">
        <f t="shared" ca="1" si="69"/>
        <v>2473.030419208555</v>
      </c>
      <c r="P478" s="2">
        <f t="shared" ca="1" si="71"/>
        <v>2473.030419208555</v>
      </c>
      <c r="Q478" s="2">
        <f t="shared" ca="1" si="72"/>
        <v>0</v>
      </c>
      <c r="R478" s="2">
        <f t="shared" ca="1" si="73"/>
        <v>2473.030419208555</v>
      </c>
      <c r="S478" s="2">
        <f t="shared" si="74"/>
        <v>0</v>
      </c>
      <c r="T478" s="2">
        <f t="shared" ca="1" si="75"/>
        <v>13.513827427369153</v>
      </c>
      <c r="U478" s="22">
        <v>2235.872099999995</v>
      </c>
      <c r="V478" s="22">
        <v>0</v>
      </c>
    </row>
    <row r="479" spans="6:22" customFormat="1">
      <c r="F479" s="1">
        <v>473</v>
      </c>
      <c r="G479">
        <v>183</v>
      </c>
      <c r="H479">
        <v>5</v>
      </c>
      <c r="I479">
        <v>915</v>
      </c>
      <c r="J479">
        <v>100</v>
      </c>
      <c r="K479" s="114">
        <v>0</v>
      </c>
      <c r="L479" s="2">
        <f t="shared" si="76"/>
        <v>13.639019936850001</v>
      </c>
      <c r="M479" s="2">
        <f t="shared" ca="1" si="68"/>
        <v>2473.030419208555</v>
      </c>
      <c r="N479" s="2">
        <f t="shared" ca="1" si="70"/>
        <v>2473.030419208555</v>
      </c>
      <c r="O479" s="2">
        <f t="shared" ca="1" si="69"/>
        <v>4946.0608384171101</v>
      </c>
      <c r="P479" s="2">
        <f t="shared" ca="1" si="71"/>
        <v>12365.152096042775</v>
      </c>
      <c r="Q479" s="2">
        <f t="shared" ca="1" si="72"/>
        <v>12365.152096042775</v>
      </c>
      <c r="R479" s="2">
        <f t="shared" ca="1" si="73"/>
        <v>24730.30419208555</v>
      </c>
      <c r="S479" s="2">
        <f t="shared" si="74"/>
        <v>0</v>
      </c>
      <c r="T479" s="2">
        <f t="shared" ca="1" si="75"/>
        <v>13.513827427369153</v>
      </c>
      <c r="U479" s="22">
        <v>2235.872099999995</v>
      </c>
      <c r="V479" s="22">
        <v>2235.872099999995</v>
      </c>
    </row>
    <row r="480" spans="6:22" customFormat="1">
      <c r="F480" s="1">
        <v>474</v>
      </c>
      <c r="G480">
        <v>184</v>
      </c>
      <c r="H480">
        <v>1</v>
      </c>
      <c r="I480">
        <v>184</v>
      </c>
      <c r="J480">
        <v>0</v>
      </c>
      <c r="K480" s="114">
        <v>0</v>
      </c>
      <c r="L480" s="2">
        <f t="shared" si="76"/>
        <v>13.639019936850001</v>
      </c>
      <c r="M480" s="2">
        <f t="shared" ca="1" si="68"/>
        <v>2486.6694391454052</v>
      </c>
      <c r="N480" s="2">
        <f t="shared" ca="1" si="70"/>
        <v>0</v>
      </c>
      <c r="O480" s="2">
        <f t="shared" ca="1" si="69"/>
        <v>2486.6694391454052</v>
      </c>
      <c r="P480" s="2">
        <f t="shared" ca="1" si="71"/>
        <v>2486.6694391454052</v>
      </c>
      <c r="Q480" s="2">
        <f t="shared" ca="1" si="72"/>
        <v>0</v>
      </c>
      <c r="R480" s="2">
        <f t="shared" ca="1" si="73"/>
        <v>2486.6694391454052</v>
      </c>
      <c r="S480" s="2">
        <f t="shared" si="74"/>
        <v>0</v>
      </c>
      <c r="T480" s="2">
        <f t="shared" ca="1" si="75"/>
        <v>13.51450782144242</v>
      </c>
      <c r="U480" s="22">
        <v>2248.3597999999952</v>
      </c>
      <c r="V480" s="22">
        <v>0</v>
      </c>
    </row>
    <row r="481" spans="6:22" customFormat="1">
      <c r="F481" s="1">
        <v>475</v>
      </c>
      <c r="G481">
        <v>184</v>
      </c>
      <c r="H481">
        <v>4</v>
      </c>
      <c r="I481">
        <v>736</v>
      </c>
      <c r="J481">
        <v>100</v>
      </c>
      <c r="K481" s="114">
        <v>0</v>
      </c>
      <c r="L481" s="2">
        <f t="shared" si="76"/>
        <v>13.639019936850001</v>
      </c>
      <c r="M481" s="2">
        <f t="shared" ca="1" si="68"/>
        <v>2486.6694391454052</v>
      </c>
      <c r="N481" s="2">
        <f t="shared" ca="1" si="70"/>
        <v>2486.6694391454052</v>
      </c>
      <c r="O481" s="2">
        <f t="shared" ca="1" si="69"/>
        <v>4973.3388782908105</v>
      </c>
      <c r="P481" s="2">
        <f t="shared" ca="1" si="71"/>
        <v>9946.677756581621</v>
      </c>
      <c r="Q481" s="2">
        <f t="shared" ca="1" si="72"/>
        <v>9946.677756581621</v>
      </c>
      <c r="R481" s="2">
        <f t="shared" ca="1" si="73"/>
        <v>19893.355513163242</v>
      </c>
      <c r="S481" s="2">
        <f t="shared" si="74"/>
        <v>0</v>
      </c>
      <c r="T481" s="2">
        <f t="shared" ca="1" si="75"/>
        <v>13.51450782144242</v>
      </c>
      <c r="U481" s="22">
        <v>2248.3597999999952</v>
      </c>
      <c r="V481" s="22">
        <v>2248.3597999999952</v>
      </c>
    </row>
    <row r="482" spans="6:22" customFormat="1">
      <c r="F482" s="1">
        <v>476</v>
      </c>
      <c r="G482">
        <v>185</v>
      </c>
      <c r="H482">
        <v>1</v>
      </c>
      <c r="I482">
        <v>185</v>
      </c>
      <c r="J482">
        <v>0</v>
      </c>
      <c r="K482" s="114">
        <v>0</v>
      </c>
      <c r="L482" s="2">
        <f t="shared" si="76"/>
        <v>13.639019936850001</v>
      </c>
      <c r="M482" s="2">
        <f t="shared" ca="1" si="68"/>
        <v>2500.3084590822555</v>
      </c>
      <c r="N482" s="2">
        <f t="shared" ca="1" si="70"/>
        <v>0</v>
      </c>
      <c r="O482" s="2">
        <f t="shared" ca="1" si="69"/>
        <v>2500.3084590822555</v>
      </c>
      <c r="P482" s="2">
        <f t="shared" ca="1" si="71"/>
        <v>2500.3084590822555</v>
      </c>
      <c r="Q482" s="2">
        <f t="shared" ca="1" si="72"/>
        <v>0</v>
      </c>
      <c r="R482" s="2">
        <f t="shared" ca="1" si="73"/>
        <v>2500.3084590822555</v>
      </c>
      <c r="S482" s="2">
        <f t="shared" si="74"/>
        <v>0</v>
      </c>
      <c r="T482" s="2">
        <f t="shared" ca="1" si="75"/>
        <v>13.515180859904083</v>
      </c>
      <c r="U482" s="22">
        <v>2260.8474999999953</v>
      </c>
      <c r="V482" s="22">
        <v>0</v>
      </c>
    </row>
    <row r="483" spans="6:22" customFormat="1">
      <c r="F483" s="1">
        <v>477</v>
      </c>
      <c r="G483">
        <v>185</v>
      </c>
      <c r="H483">
        <v>4</v>
      </c>
      <c r="I483">
        <v>740</v>
      </c>
      <c r="J483">
        <v>100</v>
      </c>
      <c r="K483" s="114">
        <v>0</v>
      </c>
      <c r="L483" s="2">
        <f t="shared" si="76"/>
        <v>13.639019936850001</v>
      </c>
      <c r="M483" s="2">
        <f t="shared" ca="1" si="68"/>
        <v>2500.3084590822555</v>
      </c>
      <c r="N483" s="2">
        <f t="shared" ca="1" si="70"/>
        <v>2500.3084590822555</v>
      </c>
      <c r="O483" s="2">
        <f t="shared" ca="1" si="69"/>
        <v>5000.6169181645109</v>
      </c>
      <c r="P483" s="2">
        <f t="shared" ca="1" si="71"/>
        <v>10001.233836329022</v>
      </c>
      <c r="Q483" s="2">
        <f t="shared" ca="1" si="72"/>
        <v>10001.233836329022</v>
      </c>
      <c r="R483" s="2">
        <f t="shared" ca="1" si="73"/>
        <v>20002.467672658044</v>
      </c>
      <c r="S483" s="2">
        <f t="shared" si="74"/>
        <v>0</v>
      </c>
      <c r="T483" s="2">
        <f t="shared" ca="1" si="75"/>
        <v>13.515180859904083</v>
      </c>
      <c r="U483" s="22">
        <v>2260.8474999999953</v>
      </c>
      <c r="V483" s="22">
        <v>2260.8474999999953</v>
      </c>
    </row>
    <row r="484" spans="6:22" customFormat="1">
      <c r="F484" s="1">
        <v>478</v>
      </c>
      <c r="G484">
        <v>186</v>
      </c>
      <c r="H484">
        <v>2</v>
      </c>
      <c r="I484">
        <v>372</v>
      </c>
      <c r="J484">
        <v>100</v>
      </c>
      <c r="K484" s="114">
        <v>0</v>
      </c>
      <c r="L484" s="2">
        <f t="shared" si="76"/>
        <v>13.639019936850001</v>
      </c>
      <c r="M484" s="2">
        <f t="shared" ca="1" si="68"/>
        <v>2513.9474790191057</v>
      </c>
      <c r="N484" s="2">
        <f t="shared" ca="1" si="70"/>
        <v>2513.9474790191057</v>
      </c>
      <c r="O484" s="2">
        <f t="shared" ca="1" si="69"/>
        <v>5027.8949580382114</v>
      </c>
      <c r="P484" s="2">
        <f t="shared" ca="1" si="71"/>
        <v>5027.8949580382114</v>
      </c>
      <c r="Q484" s="2">
        <f t="shared" ca="1" si="72"/>
        <v>5027.8949580382114</v>
      </c>
      <c r="R484" s="2">
        <f t="shared" ca="1" si="73"/>
        <v>10055.789916076423</v>
      </c>
      <c r="S484" s="2">
        <f t="shared" si="74"/>
        <v>0</v>
      </c>
      <c r="T484" s="2">
        <f t="shared" ca="1" si="75"/>
        <v>13.515846661393041</v>
      </c>
      <c r="U484" s="22">
        <v>2273.3351999999954</v>
      </c>
      <c r="V484" s="22">
        <v>2273.3351999999954</v>
      </c>
    </row>
    <row r="485" spans="6:22" customFormat="1">
      <c r="F485" s="1">
        <v>479</v>
      </c>
      <c r="G485">
        <v>187</v>
      </c>
      <c r="H485">
        <v>1</v>
      </c>
      <c r="I485">
        <v>187</v>
      </c>
      <c r="J485">
        <v>0</v>
      </c>
      <c r="K485" s="114">
        <v>0</v>
      </c>
      <c r="L485" s="2">
        <f t="shared" si="76"/>
        <v>13.639019936850001</v>
      </c>
      <c r="M485" s="2">
        <f t="shared" ca="1" si="68"/>
        <v>2527.5864989559559</v>
      </c>
      <c r="N485" s="2">
        <f t="shared" ca="1" si="70"/>
        <v>0</v>
      </c>
      <c r="O485" s="2">
        <f t="shared" ca="1" si="69"/>
        <v>2527.5864989559559</v>
      </c>
      <c r="P485" s="2">
        <f t="shared" ca="1" si="71"/>
        <v>2527.5864989559559</v>
      </c>
      <c r="Q485" s="2">
        <f t="shared" ca="1" si="72"/>
        <v>0</v>
      </c>
      <c r="R485" s="2">
        <f t="shared" ca="1" si="73"/>
        <v>2527.5864989559559</v>
      </c>
      <c r="S485" s="2">
        <f t="shared" si="74"/>
        <v>0</v>
      </c>
      <c r="T485" s="2">
        <f t="shared" ca="1" si="75"/>
        <v>13.51650534201046</v>
      </c>
      <c r="U485" s="22">
        <v>2285.8228999999956</v>
      </c>
      <c r="V485" s="22">
        <v>0</v>
      </c>
    </row>
    <row r="486" spans="6:22" customFormat="1">
      <c r="F486" s="1">
        <v>480</v>
      </c>
      <c r="G486">
        <v>187</v>
      </c>
      <c r="H486">
        <v>3</v>
      </c>
      <c r="I486">
        <v>561</v>
      </c>
      <c r="J486">
        <v>100</v>
      </c>
      <c r="K486" s="114">
        <v>0</v>
      </c>
      <c r="L486" s="2">
        <f t="shared" si="76"/>
        <v>13.639019936850001</v>
      </c>
      <c r="M486" s="2">
        <f t="shared" ca="1" si="68"/>
        <v>2527.5864989559559</v>
      </c>
      <c r="N486" s="2">
        <f t="shared" ca="1" si="70"/>
        <v>2527.5864989559559</v>
      </c>
      <c r="O486" s="2">
        <f t="shared" ca="1" si="69"/>
        <v>5055.1729979119118</v>
      </c>
      <c r="P486" s="2">
        <f t="shared" ca="1" si="71"/>
        <v>7582.7594968678677</v>
      </c>
      <c r="Q486" s="2">
        <f t="shared" ca="1" si="72"/>
        <v>7582.7594968678677</v>
      </c>
      <c r="R486" s="2">
        <f t="shared" ca="1" si="73"/>
        <v>15165.518993735735</v>
      </c>
      <c r="S486" s="2">
        <f t="shared" si="74"/>
        <v>0</v>
      </c>
      <c r="T486" s="2">
        <f t="shared" ca="1" si="75"/>
        <v>13.51650534201046</v>
      </c>
      <c r="U486" s="22">
        <v>2285.8228999999956</v>
      </c>
      <c r="V486" s="22">
        <v>2285.8228999999956</v>
      </c>
    </row>
    <row r="487" spans="6:22" customFormat="1">
      <c r="F487" s="1">
        <v>481</v>
      </c>
      <c r="G487">
        <v>188</v>
      </c>
      <c r="H487">
        <v>1</v>
      </c>
      <c r="I487">
        <v>188</v>
      </c>
      <c r="J487">
        <v>0</v>
      </c>
      <c r="K487" s="114">
        <v>0</v>
      </c>
      <c r="L487" s="2">
        <f t="shared" si="76"/>
        <v>13.639019936850001</v>
      </c>
      <c r="M487" s="2">
        <f t="shared" ca="1" si="68"/>
        <v>2541.2255188928061</v>
      </c>
      <c r="N487" s="2">
        <f t="shared" ca="1" si="70"/>
        <v>0</v>
      </c>
      <c r="O487" s="2">
        <f t="shared" ca="1" si="69"/>
        <v>2541.2255188928061</v>
      </c>
      <c r="P487" s="2">
        <f t="shared" ca="1" si="71"/>
        <v>2541.2255188928061</v>
      </c>
      <c r="Q487" s="2">
        <f t="shared" ca="1" si="72"/>
        <v>0</v>
      </c>
      <c r="R487" s="2">
        <f t="shared" ca="1" si="73"/>
        <v>2541.2255188928061</v>
      </c>
      <c r="S487" s="2">
        <f t="shared" si="74"/>
        <v>0</v>
      </c>
      <c r="T487" s="2">
        <f t="shared" ca="1" si="75"/>
        <v>13.517157015387266</v>
      </c>
      <c r="U487" s="22">
        <v>2298.3105999999957</v>
      </c>
      <c r="V487" s="22">
        <v>0</v>
      </c>
    </row>
    <row r="488" spans="6:22" customFormat="1">
      <c r="F488" s="1">
        <v>482</v>
      </c>
      <c r="G488">
        <v>188</v>
      </c>
      <c r="H488">
        <v>2</v>
      </c>
      <c r="I488">
        <v>376</v>
      </c>
      <c r="J488">
        <v>100</v>
      </c>
      <c r="K488" s="114">
        <v>0</v>
      </c>
      <c r="L488" s="2">
        <f t="shared" si="76"/>
        <v>13.639019936850001</v>
      </c>
      <c r="M488" s="2">
        <f t="shared" ca="1" si="68"/>
        <v>2541.2255188928061</v>
      </c>
      <c r="N488" s="2">
        <f t="shared" ca="1" si="70"/>
        <v>2541.2255188928061</v>
      </c>
      <c r="O488" s="2">
        <f t="shared" ca="1" si="69"/>
        <v>5082.4510377856122</v>
      </c>
      <c r="P488" s="2">
        <f t="shared" ca="1" si="71"/>
        <v>5082.4510377856122</v>
      </c>
      <c r="Q488" s="2">
        <f t="shared" ca="1" si="72"/>
        <v>5082.4510377856122</v>
      </c>
      <c r="R488" s="2">
        <f t="shared" ca="1" si="73"/>
        <v>10164.902075571224</v>
      </c>
      <c r="S488" s="2">
        <f t="shared" si="74"/>
        <v>0</v>
      </c>
      <c r="T488" s="2">
        <f t="shared" ca="1" si="75"/>
        <v>13.517157015387266</v>
      </c>
      <c r="U488" s="22">
        <v>2298.3105999999957</v>
      </c>
      <c r="V488" s="22">
        <v>2298.3105999999957</v>
      </c>
    </row>
    <row r="489" spans="6:22" customFormat="1">
      <c r="F489" s="1">
        <v>483</v>
      </c>
      <c r="G489">
        <v>189</v>
      </c>
      <c r="H489">
        <v>1</v>
      </c>
      <c r="I489">
        <v>189</v>
      </c>
      <c r="J489">
        <v>0</v>
      </c>
      <c r="K489" s="114">
        <v>0</v>
      </c>
      <c r="L489" s="2">
        <f t="shared" si="76"/>
        <v>13.639019936850001</v>
      </c>
      <c r="M489" s="2">
        <f t="shared" ca="1" si="68"/>
        <v>2554.8645388296563</v>
      </c>
      <c r="N489" s="2">
        <f t="shared" ca="1" si="70"/>
        <v>0</v>
      </c>
      <c r="O489" s="2">
        <f t="shared" ca="1" si="69"/>
        <v>2554.8645388296563</v>
      </c>
      <c r="P489" s="2">
        <f t="shared" ca="1" si="71"/>
        <v>2554.8645388296563</v>
      </c>
      <c r="Q489" s="2">
        <f t="shared" ca="1" si="72"/>
        <v>0</v>
      </c>
      <c r="R489" s="2">
        <f t="shared" ca="1" si="73"/>
        <v>2554.8645388296563</v>
      </c>
      <c r="S489" s="2">
        <f t="shared" si="74"/>
        <v>0</v>
      </c>
      <c r="T489" s="2">
        <f t="shared" ca="1" si="75"/>
        <v>13.517801792749504</v>
      </c>
      <c r="U489" s="22">
        <v>2310.7982999999958</v>
      </c>
      <c r="V489" s="22">
        <v>0</v>
      </c>
    </row>
    <row r="490" spans="6:22" customFormat="1">
      <c r="F490" s="1">
        <v>484</v>
      </c>
      <c r="G490">
        <v>189</v>
      </c>
      <c r="H490">
        <v>1</v>
      </c>
      <c r="I490">
        <v>189</v>
      </c>
      <c r="J490">
        <v>100</v>
      </c>
      <c r="K490" s="114">
        <v>0</v>
      </c>
      <c r="L490" s="2">
        <f t="shared" si="76"/>
        <v>13.639019936850001</v>
      </c>
      <c r="M490" s="2">
        <f t="shared" ca="1" si="68"/>
        <v>2554.8645388296563</v>
      </c>
      <c r="N490" s="2">
        <f t="shared" ca="1" si="70"/>
        <v>2554.8645388296563</v>
      </c>
      <c r="O490" s="2">
        <f t="shared" ca="1" si="69"/>
        <v>5109.7290776593127</v>
      </c>
      <c r="P490" s="2">
        <f t="shared" ca="1" si="71"/>
        <v>2554.8645388296563</v>
      </c>
      <c r="Q490" s="2">
        <f t="shared" ca="1" si="72"/>
        <v>2554.8645388296563</v>
      </c>
      <c r="R490" s="2">
        <f t="shared" ca="1" si="73"/>
        <v>5109.7290776593127</v>
      </c>
      <c r="S490" s="2">
        <f t="shared" si="74"/>
        <v>0</v>
      </c>
      <c r="T490" s="2">
        <f t="shared" ca="1" si="75"/>
        <v>13.517801792749504</v>
      </c>
      <c r="U490" s="22">
        <v>2310.7982999999958</v>
      </c>
      <c r="V490" s="22">
        <v>2310.7982999999958</v>
      </c>
    </row>
    <row r="491" spans="6:22" customFormat="1">
      <c r="F491" s="1">
        <v>485</v>
      </c>
      <c r="G491">
        <v>190</v>
      </c>
      <c r="H491">
        <v>4</v>
      </c>
      <c r="I491">
        <v>760</v>
      </c>
      <c r="J491">
        <v>100</v>
      </c>
      <c r="K491" s="114">
        <v>0</v>
      </c>
      <c r="L491" s="2">
        <f t="shared" si="76"/>
        <v>13.639019936850001</v>
      </c>
      <c r="M491" s="2">
        <f t="shared" ca="1" si="68"/>
        <v>2568.5035587665066</v>
      </c>
      <c r="N491" s="2">
        <f t="shared" ca="1" si="70"/>
        <v>2568.5035587665066</v>
      </c>
      <c r="O491" s="2">
        <f t="shared" ca="1" si="69"/>
        <v>5137.0071175330131</v>
      </c>
      <c r="P491" s="2">
        <f t="shared" ca="1" si="71"/>
        <v>10274.014235066026</v>
      </c>
      <c r="Q491" s="2">
        <f t="shared" ca="1" si="72"/>
        <v>10274.014235066026</v>
      </c>
      <c r="R491" s="2">
        <f t="shared" ca="1" si="73"/>
        <v>20548.028470132052</v>
      </c>
      <c r="S491" s="2">
        <f t="shared" si="74"/>
        <v>0</v>
      </c>
      <c r="T491" s="2">
        <f t="shared" ca="1" si="75"/>
        <v>13.518439782981613</v>
      </c>
      <c r="U491" s="22">
        <v>2323.285999999996</v>
      </c>
      <c r="V491" s="22">
        <v>2323.285999999996</v>
      </c>
    </row>
    <row r="492" spans="6:22" customFormat="1">
      <c r="F492" s="1">
        <v>486</v>
      </c>
      <c r="G492">
        <v>191</v>
      </c>
      <c r="H492">
        <v>9</v>
      </c>
      <c r="I492">
        <v>1719</v>
      </c>
      <c r="J492">
        <v>100</v>
      </c>
      <c r="K492" s="114">
        <v>0</v>
      </c>
      <c r="L492" s="2">
        <f t="shared" si="76"/>
        <v>13.639019936850001</v>
      </c>
      <c r="M492" s="2">
        <f t="shared" ca="1" si="68"/>
        <v>2582.1425787033568</v>
      </c>
      <c r="N492" s="2">
        <f t="shared" ca="1" si="70"/>
        <v>2582.1425787033568</v>
      </c>
      <c r="O492" s="2">
        <f t="shared" ca="1" si="69"/>
        <v>5164.2851574067136</v>
      </c>
      <c r="P492" s="2">
        <f t="shared" ca="1" si="71"/>
        <v>23239.283208330213</v>
      </c>
      <c r="Q492" s="2">
        <f t="shared" ca="1" si="72"/>
        <v>23239.283208330213</v>
      </c>
      <c r="R492" s="2">
        <f t="shared" ca="1" si="73"/>
        <v>46478.566416660426</v>
      </c>
      <c r="S492" s="2">
        <f t="shared" si="74"/>
        <v>0</v>
      </c>
      <c r="T492" s="2">
        <f t="shared" ca="1" si="75"/>
        <v>13.519071092687732</v>
      </c>
      <c r="U492" s="22">
        <v>2335.7736999999961</v>
      </c>
      <c r="V492" s="22">
        <v>2335.7736999999961</v>
      </c>
    </row>
    <row r="493" spans="6:22" customFormat="1">
      <c r="F493" s="1">
        <v>487</v>
      </c>
      <c r="G493">
        <v>192</v>
      </c>
      <c r="H493">
        <v>4</v>
      </c>
      <c r="I493">
        <v>768</v>
      </c>
      <c r="J493">
        <v>100</v>
      </c>
      <c r="K493" s="114">
        <v>0</v>
      </c>
      <c r="L493" s="2">
        <f t="shared" si="76"/>
        <v>13.639019936850001</v>
      </c>
      <c r="M493" s="2">
        <f t="shared" ca="1" si="68"/>
        <v>2595.781598640207</v>
      </c>
      <c r="N493" s="2">
        <f t="shared" ca="1" si="70"/>
        <v>2595.781598640207</v>
      </c>
      <c r="O493" s="2">
        <f t="shared" ca="1" si="69"/>
        <v>5191.563197280414</v>
      </c>
      <c r="P493" s="2">
        <f t="shared" ca="1" si="71"/>
        <v>10383.126394560828</v>
      </c>
      <c r="Q493" s="2">
        <f t="shared" ca="1" si="72"/>
        <v>10383.126394560828</v>
      </c>
      <c r="R493" s="2">
        <f t="shared" ca="1" si="73"/>
        <v>20766.252789121656</v>
      </c>
      <c r="S493" s="2">
        <f t="shared" si="74"/>
        <v>0</v>
      </c>
      <c r="T493" s="2">
        <f t="shared" ca="1" si="75"/>
        <v>13.519695826251079</v>
      </c>
      <c r="U493" s="22">
        <v>2348.2613999999962</v>
      </c>
      <c r="V493" s="22">
        <v>2348.2613999999962</v>
      </c>
    </row>
    <row r="494" spans="6:22" customFormat="1">
      <c r="F494" s="1">
        <v>488</v>
      </c>
      <c r="G494">
        <v>193</v>
      </c>
      <c r="H494">
        <v>4</v>
      </c>
      <c r="I494">
        <v>772</v>
      </c>
      <c r="J494">
        <v>100</v>
      </c>
      <c r="K494" s="114">
        <v>0</v>
      </c>
      <c r="L494" s="2">
        <f t="shared" si="76"/>
        <v>13.639019936850001</v>
      </c>
      <c r="M494" s="2">
        <f t="shared" ca="1" si="68"/>
        <v>2609.4206185770572</v>
      </c>
      <c r="N494" s="2">
        <f t="shared" ca="1" si="70"/>
        <v>2609.4206185770572</v>
      </c>
      <c r="O494" s="2">
        <f t="shared" ca="1" si="69"/>
        <v>5218.8412371541144</v>
      </c>
      <c r="P494" s="2">
        <f t="shared" ca="1" si="71"/>
        <v>10437.682474308229</v>
      </c>
      <c r="Q494" s="2">
        <f t="shared" ca="1" si="72"/>
        <v>10437.682474308229</v>
      </c>
      <c r="R494" s="2">
        <f t="shared" ca="1" si="73"/>
        <v>20875.364948616458</v>
      </c>
      <c r="S494" s="2">
        <f t="shared" si="74"/>
        <v>0</v>
      </c>
      <c r="T494" s="2">
        <f t="shared" ca="1" si="75"/>
        <v>13.520314085891489</v>
      </c>
      <c r="U494" s="22">
        <v>2360.7490999999964</v>
      </c>
      <c r="V494" s="22">
        <v>2360.7490999999964</v>
      </c>
    </row>
    <row r="495" spans="6:22" customFormat="1">
      <c r="F495" s="1">
        <v>489</v>
      </c>
      <c r="G495">
        <v>194</v>
      </c>
      <c r="H495">
        <v>1</v>
      </c>
      <c r="I495">
        <v>194</v>
      </c>
      <c r="J495">
        <v>0</v>
      </c>
      <c r="K495" s="114">
        <v>0</v>
      </c>
      <c r="L495" s="2">
        <f t="shared" si="76"/>
        <v>13.639019936850001</v>
      </c>
      <c r="M495" s="2">
        <f t="shared" ca="1" si="68"/>
        <v>2623.0596385139074</v>
      </c>
      <c r="N495" s="2">
        <f t="shared" ca="1" si="70"/>
        <v>0</v>
      </c>
      <c r="O495" s="2">
        <f t="shared" ca="1" si="69"/>
        <v>2623.0596385139074</v>
      </c>
      <c r="P495" s="2">
        <f t="shared" ca="1" si="71"/>
        <v>2623.0596385139074</v>
      </c>
      <c r="Q495" s="2">
        <f t="shared" ca="1" si="72"/>
        <v>0</v>
      </c>
      <c r="R495" s="2">
        <f t="shared" ca="1" si="73"/>
        <v>2623.0596385139074</v>
      </c>
      <c r="S495" s="2">
        <f t="shared" si="74"/>
        <v>0</v>
      </c>
      <c r="T495" s="2">
        <f t="shared" ca="1" si="75"/>
        <v>13.520925971721173</v>
      </c>
      <c r="U495" s="22">
        <v>2373.2367999999965</v>
      </c>
      <c r="V495" s="22">
        <v>0</v>
      </c>
    </row>
    <row r="496" spans="6:22" customFormat="1">
      <c r="F496" s="1">
        <v>490</v>
      </c>
      <c r="G496">
        <v>194</v>
      </c>
      <c r="H496">
        <v>4</v>
      </c>
      <c r="I496">
        <v>776</v>
      </c>
      <c r="J496">
        <v>100</v>
      </c>
      <c r="K496" s="114">
        <v>0</v>
      </c>
      <c r="L496" s="2">
        <f t="shared" si="76"/>
        <v>13.639019936850001</v>
      </c>
      <c r="M496" s="2">
        <f t="shared" ca="1" si="68"/>
        <v>2623.0596385139074</v>
      </c>
      <c r="N496" s="2">
        <f t="shared" ca="1" si="70"/>
        <v>2623.0596385139074</v>
      </c>
      <c r="O496" s="2">
        <f t="shared" ca="1" si="69"/>
        <v>5246.1192770278149</v>
      </c>
      <c r="P496" s="2">
        <f t="shared" ca="1" si="71"/>
        <v>10492.23855405563</v>
      </c>
      <c r="Q496" s="2">
        <f t="shared" ca="1" si="72"/>
        <v>10492.23855405563</v>
      </c>
      <c r="R496" s="2">
        <f t="shared" ca="1" si="73"/>
        <v>20984.477108111259</v>
      </c>
      <c r="S496" s="2">
        <f t="shared" si="74"/>
        <v>0</v>
      </c>
      <c r="T496" s="2">
        <f t="shared" ca="1" si="75"/>
        <v>13.520925971721173</v>
      </c>
      <c r="U496" s="22">
        <v>2373.2367999999965</v>
      </c>
      <c r="V496" s="22">
        <v>2373.2367999999965</v>
      </c>
    </row>
    <row r="497" spans="6:22" customFormat="1">
      <c r="F497" s="1">
        <v>491</v>
      </c>
      <c r="G497">
        <v>195</v>
      </c>
      <c r="H497">
        <v>2</v>
      </c>
      <c r="I497">
        <v>390</v>
      </c>
      <c r="J497">
        <v>100</v>
      </c>
      <c r="K497" s="114">
        <v>0</v>
      </c>
      <c r="L497" s="2">
        <f t="shared" si="76"/>
        <v>13.639019936850001</v>
      </c>
      <c r="M497" s="2">
        <f t="shared" ca="1" si="68"/>
        <v>2636.6986584507576</v>
      </c>
      <c r="N497" s="2">
        <f t="shared" ca="1" si="70"/>
        <v>2636.6986584507576</v>
      </c>
      <c r="O497" s="2">
        <f t="shared" ca="1" si="69"/>
        <v>5273.3973169015153</v>
      </c>
      <c r="P497" s="2">
        <f t="shared" ca="1" si="71"/>
        <v>5273.3973169015153</v>
      </c>
      <c r="Q497" s="2">
        <f t="shared" ca="1" si="72"/>
        <v>5273.3973169015153</v>
      </c>
      <c r="R497" s="2">
        <f t="shared" ca="1" si="73"/>
        <v>10546.794633803031</v>
      </c>
      <c r="S497" s="2">
        <f t="shared" si="74"/>
        <v>0</v>
      </c>
      <c r="T497" s="2">
        <f t="shared" ca="1" si="75"/>
        <v>13.521531581798758</v>
      </c>
      <c r="U497" s="22">
        <v>2385.7244999999966</v>
      </c>
      <c r="V497" s="22">
        <v>2385.7244999999966</v>
      </c>
    </row>
    <row r="498" spans="6:22" customFormat="1">
      <c r="F498" s="1">
        <v>492</v>
      </c>
      <c r="G498">
        <v>196</v>
      </c>
      <c r="H498">
        <v>4</v>
      </c>
      <c r="I498">
        <v>784</v>
      </c>
      <c r="J498">
        <v>100</v>
      </c>
      <c r="K498" s="114">
        <v>0</v>
      </c>
      <c r="L498" s="2">
        <f t="shared" si="76"/>
        <v>13.639019936850001</v>
      </c>
      <c r="M498" s="2">
        <f t="shared" ca="1" si="68"/>
        <v>2650.3376783876079</v>
      </c>
      <c r="N498" s="2">
        <f t="shared" ca="1" si="70"/>
        <v>2650.3376783876079</v>
      </c>
      <c r="O498" s="2">
        <f t="shared" ca="1" si="69"/>
        <v>5300.6753567752157</v>
      </c>
      <c r="P498" s="2">
        <f t="shared" ca="1" si="71"/>
        <v>10601.350713550431</v>
      </c>
      <c r="Q498" s="2">
        <f t="shared" ca="1" si="72"/>
        <v>10601.350713550431</v>
      </c>
      <c r="R498" s="2">
        <f t="shared" ca="1" si="73"/>
        <v>21202.701427100863</v>
      </c>
      <c r="S498" s="2">
        <f t="shared" si="74"/>
        <v>0</v>
      </c>
      <c r="T498" s="2">
        <f t="shared" ca="1" si="75"/>
        <v>13.522131012181672</v>
      </c>
      <c r="U498" s="22">
        <v>2398.2121999999968</v>
      </c>
      <c r="V498" s="22">
        <v>2398.2121999999968</v>
      </c>
    </row>
    <row r="499" spans="6:22" customFormat="1">
      <c r="F499" s="1">
        <v>493</v>
      </c>
      <c r="G499">
        <v>197</v>
      </c>
      <c r="H499">
        <v>1</v>
      </c>
      <c r="I499">
        <v>197</v>
      </c>
      <c r="J499">
        <v>0</v>
      </c>
      <c r="K499" s="114">
        <v>0</v>
      </c>
      <c r="L499" s="2">
        <f t="shared" si="76"/>
        <v>13.639019936850001</v>
      </c>
      <c r="M499" s="2">
        <f t="shared" ca="1" si="68"/>
        <v>2663.9766983244581</v>
      </c>
      <c r="N499" s="2">
        <f t="shared" ca="1" si="70"/>
        <v>0</v>
      </c>
      <c r="O499" s="2">
        <f t="shared" ca="1" si="69"/>
        <v>2663.9766983244581</v>
      </c>
      <c r="P499" s="2">
        <f t="shared" ca="1" si="71"/>
        <v>2663.9766983244581</v>
      </c>
      <c r="Q499" s="2">
        <f t="shared" ca="1" si="72"/>
        <v>0</v>
      </c>
      <c r="R499" s="2">
        <f t="shared" ca="1" si="73"/>
        <v>2663.9766983244581</v>
      </c>
      <c r="S499" s="2">
        <f t="shared" si="74"/>
        <v>0</v>
      </c>
      <c r="T499" s="2">
        <f t="shared" ca="1" si="75"/>
        <v>13.522724356976944</v>
      </c>
      <c r="U499" s="22">
        <v>2410.6998999999969</v>
      </c>
      <c r="V499" s="22">
        <v>0</v>
      </c>
    </row>
    <row r="500" spans="6:22" customFormat="1">
      <c r="F500" s="1">
        <v>494</v>
      </c>
      <c r="G500">
        <v>197</v>
      </c>
      <c r="H500">
        <v>3</v>
      </c>
      <c r="I500">
        <v>591</v>
      </c>
      <c r="J500">
        <v>100</v>
      </c>
      <c r="K500" s="114">
        <v>0</v>
      </c>
      <c r="L500" s="2">
        <f t="shared" si="76"/>
        <v>13.639019936850001</v>
      </c>
      <c r="M500" s="2">
        <f t="shared" ca="1" si="68"/>
        <v>2663.9766983244581</v>
      </c>
      <c r="N500" s="2">
        <f t="shared" ca="1" si="70"/>
        <v>2663.9766983244581</v>
      </c>
      <c r="O500" s="2">
        <f t="shared" ca="1" si="69"/>
        <v>5327.9533966489162</v>
      </c>
      <c r="P500" s="2">
        <f t="shared" ca="1" si="71"/>
        <v>7991.9300949733743</v>
      </c>
      <c r="Q500" s="2">
        <f t="shared" ca="1" si="72"/>
        <v>7991.9300949733743</v>
      </c>
      <c r="R500" s="2">
        <f t="shared" ca="1" si="73"/>
        <v>15983.860189946749</v>
      </c>
      <c r="S500" s="2">
        <f t="shared" si="74"/>
        <v>0</v>
      </c>
      <c r="T500" s="2">
        <f t="shared" ca="1" si="75"/>
        <v>13.522724356976944</v>
      </c>
      <c r="U500" s="22">
        <v>2410.6998999999969</v>
      </c>
      <c r="V500" s="22">
        <v>2410.6998999999969</v>
      </c>
    </row>
    <row r="501" spans="6:22" customFormat="1">
      <c r="F501" s="1">
        <v>495</v>
      </c>
      <c r="G501">
        <v>198</v>
      </c>
      <c r="H501">
        <v>5</v>
      </c>
      <c r="I501">
        <v>990</v>
      </c>
      <c r="J501">
        <v>100</v>
      </c>
      <c r="K501" s="114">
        <v>0</v>
      </c>
      <c r="L501" s="2">
        <f t="shared" si="76"/>
        <v>13.639019936850001</v>
      </c>
      <c r="M501" s="2">
        <f t="shared" ca="1" si="68"/>
        <v>2677.6157182613083</v>
      </c>
      <c r="N501" s="2">
        <f t="shared" ca="1" si="70"/>
        <v>2677.6157182613083</v>
      </c>
      <c r="O501" s="2">
        <f t="shared" ca="1" si="69"/>
        <v>5355.2314365226166</v>
      </c>
      <c r="P501" s="2">
        <f t="shared" ca="1" si="71"/>
        <v>13388.078591306541</v>
      </c>
      <c r="Q501" s="2">
        <f t="shared" ca="1" si="72"/>
        <v>13388.078591306541</v>
      </c>
      <c r="R501" s="2">
        <f t="shared" ca="1" si="73"/>
        <v>26776.157182613082</v>
      </c>
      <c r="S501" s="2">
        <f t="shared" si="74"/>
        <v>0</v>
      </c>
      <c r="T501" s="2">
        <f t="shared" ca="1" si="75"/>
        <v>13.523311708390446</v>
      </c>
      <c r="U501" s="22">
        <v>2423.187599999997</v>
      </c>
      <c r="V501" s="22">
        <v>2423.187599999997</v>
      </c>
    </row>
    <row r="502" spans="6:22" customFormat="1">
      <c r="F502" s="1">
        <v>496</v>
      </c>
      <c r="G502">
        <v>199</v>
      </c>
      <c r="H502">
        <v>1</v>
      </c>
      <c r="I502">
        <v>199</v>
      </c>
      <c r="J502">
        <v>0</v>
      </c>
      <c r="K502" s="114">
        <v>0</v>
      </c>
      <c r="L502" s="2">
        <f t="shared" si="76"/>
        <v>13.639019936850001</v>
      </c>
      <c r="M502" s="2">
        <f t="shared" ca="1" si="68"/>
        <v>2691.2547381981585</v>
      </c>
      <c r="N502" s="2">
        <f t="shared" ca="1" si="70"/>
        <v>0</v>
      </c>
      <c r="O502" s="2">
        <f t="shared" ca="1" si="69"/>
        <v>2691.2547381981585</v>
      </c>
      <c r="P502" s="2">
        <f t="shared" ca="1" si="71"/>
        <v>2691.2547381981585</v>
      </c>
      <c r="Q502" s="2">
        <f t="shared" ca="1" si="72"/>
        <v>0</v>
      </c>
      <c r="R502" s="2">
        <f t="shared" ca="1" si="73"/>
        <v>2691.2547381981585</v>
      </c>
      <c r="S502" s="2">
        <f t="shared" si="74"/>
        <v>0</v>
      </c>
      <c r="T502" s="2">
        <f t="shared" ca="1" si="75"/>
        <v>13.523893156774665</v>
      </c>
      <c r="U502" s="22">
        <v>2435.6752999999972</v>
      </c>
      <c r="V502" s="22">
        <v>0</v>
      </c>
    </row>
    <row r="503" spans="6:22" customFormat="1">
      <c r="F503" s="1">
        <v>497</v>
      </c>
      <c r="G503">
        <v>199</v>
      </c>
      <c r="H503">
        <v>3</v>
      </c>
      <c r="I503">
        <v>597</v>
      </c>
      <c r="J503">
        <v>100</v>
      </c>
      <c r="K503" s="114">
        <v>0</v>
      </c>
      <c r="L503" s="2">
        <f t="shared" si="76"/>
        <v>13.639019936850001</v>
      </c>
      <c r="M503" s="2">
        <f t="shared" ca="1" si="68"/>
        <v>2691.2547381981585</v>
      </c>
      <c r="N503" s="2">
        <f t="shared" ca="1" si="70"/>
        <v>2691.2547381981585</v>
      </c>
      <c r="O503" s="2">
        <f t="shared" ca="1" si="69"/>
        <v>5382.509476396317</v>
      </c>
      <c r="P503" s="2">
        <f t="shared" ca="1" si="71"/>
        <v>8073.7642145944756</v>
      </c>
      <c r="Q503" s="2">
        <f t="shared" ca="1" si="72"/>
        <v>8073.7642145944756</v>
      </c>
      <c r="R503" s="2">
        <f t="shared" ca="1" si="73"/>
        <v>16147.528429188951</v>
      </c>
      <c r="S503" s="2">
        <f t="shared" si="74"/>
        <v>0</v>
      </c>
      <c r="T503" s="2">
        <f t="shared" ca="1" si="75"/>
        <v>13.523893156774665</v>
      </c>
      <c r="U503" s="22">
        <v>2435.6752999999972</v>
      </c>
      <c r="V503" s="22">
        <v>2435.6752999999972</v>
      </c>
    </row>
    <row r="504" spans="6:22" customFormat="1">
      <c r="F504" s="1">
        <v>498</v>
      </c>
      <c r="G504">
        <v>200</v>
      </c>
      <c r="H504">
        <v>7</v>
      </c>
      <c r="I504">
        <v>1400</v>
      </c>
      <c r="J504">
        <v>100</v>
      </c>
      <c r="K504" s="114">
        <v>0</v>
      </c>
      <c r="L504" s="2">
        <f t="shared" si="76"/>
        <v>13.639019936850001</v>
      </c>
      <c r="M504" s="2">
        <f t="shared" ca="1" si="68"/>
        <v>2704.8937581350087</v>
      </c>
      <c r="N504" s="2">
        <f t="shared" ca="1" si="70"/>
        <v>2704.8937581350087</v>
      </c>
      <c r="O504" s="2">
        <f t="shared" ca="1" si="69"/>
        <v>5409.7875162700175</v>
      </c>
      <c r="P504" s="2">
        <f t="shared" ca="1" si="71"/>
        <v>18934.256306945063</v>
      </c>
      <c r="Q504" s="2">
        <f t="shared" ca="1" si="72"/>
        <v>18934.256306945063</v>
      </c>
      <c r="R504" s="2">
        <f t="shared" ca="1" si="73"/>
        <v>37868.512613890125</v>
      </c>
      <c r="S504" s="2">
        <f t="shared" si="74"/>
        <v>0</v>
      </c>
      <c r="T504" s="2">
        <f t="shared" ca="1" si="75"/>
        <v>13.524468790675044</v>
      </c>
      <c r="U504" s="22">
        <v>2448.1629999999973</v>
      </c>
      <c r="V504" s="22">
        <v>2448.1629999999973</v>
      </c>
    </row>
    <row r="505" spans="6:22" customFormat="1">
      <c r="F505" s="1">
        <v>499</v>
      </c>
      <c r="G505">
        <v>201</v>
      </c>
      <c r="H505">
        <v>1</v>
      </c>
      <c r="I505">
        <v>201</v>
      </c>
      <c r="J505">
        <v>100</v>
      </c>
      <c r="K505" s="114">
        <v>0</v>
      </c>
      <c r="L505" s="2">
        <f t="shared" si="76"/>
        <v>13.639019936850001</v>
      </c>
      <c r="M505" s="2">
        <f t="shared" ca="1" si="68"/>
        <v>2718.532778071859</v>
      </c>
      <c r="N505" s="2">
        <f t="shared" ca="1" si="70"/>
        <v>2718.532778071859</v>
      </c>
      <c r="O505" s="2">
        <f t="shared" ca="1" si="69"/>
        <v>5437.0655561437179</v>
      </c>
      <c r="P505" s="2">
        <f t="shared" ca="1" si="71"/>
        <v>2718.532778071859</v>
      </c>
      <c r="Q505" s="2">
        <f t="shared" ca="1" si="72"/>
        <v>2718.532778071859</v>
      </c>
      <c r="R505" s="2">
        <f t="shared" ca="1" si="73"/>
        <v>5437.0655561437179</v>
      </c>
      <c r="S505" s="2">
        <f t="shared" si="74"/>
        <v>0</v>
      </c>
      <c r="T505" s="2">
        <f t="shared" ca="1" si="75"/>
        <v>13.525038696874921</v>
      </c>
      <c r="U505" s="22">
        <v>2460.6506999999974</v>
      </c>
      <c r="V505" s="22">
        <v>2460.6506999999974</v>
      </c>
    </row>
    <row r="506" spans="6:22" customFormat="1">
      <c r="F506" s="1">
        <v>500</v>
      </c>
      <c r="G506">
        <v>202</v>
      </c>
      <c r="H506">
        <v>1</v>
      </c>
      <c r="I506">
        <v>202</v>
      </c>
      <c r="J506">
        <v>0</v>
      </c>
      <c r="K506" s="114">
        <v>0</v>
      </c>
      <c r="L506" s="2">
        <f t="shared" si="76"/>
        <v>13.639019936850001</v>
      </c>
      <c r="M506" s="2">
        <f t="shared" ca="1" si="68"/>
        <v>2732.1717980087092</v>
      </c>
      <c r="N506" s="2">
        <f t="shared" ca="1" si="70"/>
        <v>0</v>
      </c>
      <c r="O506" s="2">
        <f t="shared" ca="1" si="69"/>
        <v>2732.1717980087092</v>
      </c>
      <c r="P506" s="2">
        <f t="shared" ca="1" si="71"/>
        <v>2732.1717980087092</v>
      </c>
      <c r="Q506" s="2">
        <f t="shared" ca="1" si="72"/>
        <v>0</v>
      </c>
      <c r="R506" s="2">
        <f t="shared" ca="1" si="73"/>
        <v>2732.1717980087092</v>
      </c>
      <c r="S506" s="2">
        <f t="shared" si="74"/>
        <v>0</v>
      </c>
      <c r="T506" s="2">
        <f t="shared" ca="1" si="75"/>
        <v>13.525602960439155</v>
      </c>
      <c r="U506" s="22">
        <v>2473.1383999999975</v>
      </c>
      <c r="V506" s="22">
        <v>0</v>
      </c>
    </row>
    <row r="507" spans="6:22" customFormat="1">
      <c r="F507" s="1">
        <v>501</v>
      </c>
      <c r="G507">
        <v>202</v>
      </c>
      <c r="H507">
        <v>2</v>
      </c>
      <c r="I507">
        <v>404</v>
      </c>
      <c r="J507">
        <v>100</v>
      </c>
      <c r="K507" s="114">
        <v>0</v>
      </c>
      <c r="L507" s="2">
        <f t="shared" si="76"/>
        <v>13.639019936850001</v>
      </c>
      <c r="M507" s="2">
        <f t="shared" ca="1" si="68"/>
        <v>2732.1717980087092</v>
      </c>
      <c r="N507" s="2">
        <f t="shared" ca="1" si="70"/>
        <v>2732.1717980087092</v>
      </c>
      <c r="O507" s="2">
        <f t="shared" ca="1" si="69"/>
        <v>5464.3435960174183</v>
      </c>
      <c r="P507" s="2">
        <f t="shared" ca="1" si="71"/>
        <v>5464.3435960174183</v>
      </c>
      <c r="Q507" s="2">
        <f t="shared" ca="1" si="72"/>
        <v>5464.3435960174183</v>
      </c>
      <c r="R507" s="2">
        <f t="shared" ca="1" si="73"/>
        <v>10928.687192034837</v>
      </c>
      <c r="S507" s="2">
        <f t="shared" si="74"/>
        <v>0</v>
      </c>
      <c r="T507" s="2">
        <f t="shared" ca="1" si="75"/>
        <v>13.525602960439155</v>
      </c>
      <c r="U507" s="22">
        <v>2473.1383999999975</v>
      </c>
      <c r="V507" s="22">
        <v>2473.1383999999975</v>
      </c>
    </row>
    <row r="508" spans="6:22" customFormat="1">
      <c r="F508" s="1">
        <v>502</v>
      </c>
      <c r="G508">
        <v>203</v>
      </c>
      <c r="H508">
        <v>2</v>
      </c>
      <c r="I508">
        <v>406</v>
      </c>
      <c r="J508">
        <v>100</v>
      </c>
      <c r="K508" s="114">
        <v>0</v>
      </c>
      <c r="L508" s="2">
        <f t="shared" si="76"/>
        <v>13.639019936850001</v>
      </c>
      <c r="M508" s="2">
        <f t="shared" ca="1" si="68"/>
        <v>2745.8108179455594</v>
      </c>
      <c r="N508" s="2">
        <f t="shared" ca="1" si="70"/>
        <v>2745.8108179455594</v>
      </c>
      <c r="O508" s="2">
        <f t="shared" ca="1" si="69"/>
        <v>5491.6216358911188</v>
      </c>
      <c r="P508" s="2">
        <f t="shared" ca="1" si="71"/>
        <v>5491.6216358911188</v>
      </c>
      <c r="Q508" s="2">
        <f t="shared" ca="1" si="72"/>
        <v>5491.6216358911188</v>
      </c>
      <c r="R508" s="2">
        <f t="shared" ca="1" si="73"/>
        <v>10983.243271782238</v>
      </c>
      <c r="S508" s="2">
        <f t="shared" si="74"/>
        <v>0</v>
      </c>
      <c r="T508" s="2">
        <f t="shared" ca="1" si="75"/>
        <v>13.526161664756451</v>
      </c>
      <c r="U508" s="22">
        <v>2485.6260999999977</v>
      </c>
      <c r="V508" s="22">
        <v>2485.6260999999977</v>
      </c>
    </row>
    <row r="509" spans="6:22" customFormat="1">
      <c r="F509" s="1">
        <v>503</v>
      </c>
      <c r="G509">
        <v>204</v>
      </c>
      <c r="H509">
        <v>3</v>
      </c>
      <c r="I509">
        <v>612</v>
      </c>
      <c r="J509">
        <v>100</v>
      </c>
      <c r="K509" s="114">
        <v>0</v>
      </c>
      <c r="L509" s="2">
        <f t="shared" si="76"/>
        <v>13.639019936850001</v>
      </c>
      <c r="M509" s="2">
        <f t="shared" ca="1" si="68"/>
        <v>2759.4498378824096</v>
      </c>
      <c r="N509" s="2">
        <f t="shared" ca="1" si="70"/>
        <v>2759.4498378824096</v>
      </c>
      <c r="O509" s="2">
        <f t="shared" ca="1" si="69"/>
        <v>5518.8996757648192</v>
      </c>
      <c r="P509" s="2">
        <f t="shared" ca="1" si="71"/>
        <v>8278.3495136472284</v>
      </c>
      <c r="Q509" s="2">
        <f t="shared" ca="1" si="72"/>
        <v>8278.3495136472284</v>
      </c>
      <c r="R509" s="2">
        <f t="shared" ca="1" si="73"/>
        <v>16556.699027294457</v>
      </c>
      <c r="S509" s="2">
        <f t="shared" si="74"/>
        <v>0</v>
      </c>
      <c r="T509" s="2">
        <f t="shared" ca="1" si="75"/>
        <v>13.52671489158044</v>
      </c>
      <c r="U509" s="22">
        <v>2498.1137999999978</v>
      </c>
      <c r="V509" s="22">
        <v>2498.1137999999978</v>
      </c>
    </row>
    <row r="510" spans="6:22" customFormat="1">
      <c r="F510" s="1">
        <v>504</v>
      </c>
      <c r="G510">
        <v>205</v>
      </c>
      <c r="H510">
        <v>1</v>
      </c>
      <c r="I510">
        <v>205</v>
      </c>
      <c r="J510">
        <v>0</v>
      </c>
      <c r="K510" s="114">
        <v>0</v>
      </c>
      <c r="L510" s="2">
        <f t="shared" si="76"/>
        <v>13.639019936850001</v>
      </c>
      <c r="M510" s="2">
        <f t="shared" ca="1" si="68"/>
        <v>2773.0888578192598</v>
      </c>
      <c r="N510" s="2">
        <f t="shared" ca="1" si="70"/>
        <v>0</v>
      </c>
      <c r="O510" s="2">
        <f t="shared" ca="1" si="69"/>
        <v>2773.0888578192598</v>
      </c>
      <c r="P510" s="2">
        <f t="shared" ca="1" si="71"/>
        <v>2773.0888578192598</v>
      </c>
      <c r="Q510" s="2">
        <f t="shared" ca="1" si="72"/>
        <v>0</v>
      </c>
      <c r="R510" s="2">
        <f t="shared" ca="1" si="73"/>
        <v>2773.0888578192598</v>
      </c>
      <c r="S510" s="2">
        <f t="shared" si="74"/>
        <v>0</v>
      </c>
      <c r="T510" s="2">
        <f t="shared" ca="1" si="75"/>
        <v>13.52726272106956</v>
      </c>
      <c r="U510" s="22">
        <v>2510.6014999999979</v>
      </c>
      <c r="V510" s="22">
        <v>0</v>
      </c>
    </row>
    <row r="511" spans="6:22" customFormat="1">
      <c r="F511" s="1">
        <v>505</v>
      </c>
      <c r="G511">
        <v>205</v>
      </c>
      <c r="H511">
        <v>2</v>
      </c>
      <c r="I511">
        <v>410</v>
      </c>
      <c r="J511">
        <v>100</v>
      </c>
      <c r="K511" s="114">
        <v>0</v>
      </c>
      <c r="L511" s="2">
        <f t="shared" si="76"/>
        <v>13.639019936850001</v>
      </c>
      <c r="M511" s="2">
        <f t="shared" ca="1" si="68"/>
        <v>2773.0888578192598</v>
      </c>
      <c r="N511" s="2">
        <f t="shared" ca="1" si="70"/>
        <v>2773.0888578192598</v>
      </c>
      <c r="O511" s="2">
        <f t="shared" ca="1" si="69"/>
        <v>5546.1777156385197</v>
      </c>
      <c r="P511" s="2">
        <f t="shared" ca="1" si="71"/>
        <v>5546.1777156385197</v>
      </c>
      <c r="Q511" s="2">
        <f t="shared" ca="1" si="72"/>
        <v>5546.1777156385197</v>
      </c>
      <c r="R511" s="2">
        <f t="shared" ca="1" si="73"/>
        <v>11092.355431277039</v>
      </c>
      <c r="S511" s="2">
        <f t="shared" si="74"/>
        <v>0</v>
      </c>
      <c r="T511" s="2">
        <f t="shared" ca="1" si="75"/>
        <v>13.52726272106956</v>
      </c>
      <c r="U511" s="22">
        <v>2510.6014999999979</v>
      </c>
      <c r="V511" s="22">
        <v>2510.6014999999979</v>
      </c>
    </row>
    <row r="512" spans="6:22" customFormat="1">
      <c r="F512" s="1">
        <v>506</v>
      </c>
      <c r="G512">
        <v>206</v>
      </c>
      <c r="H512">
        <v>3</v>
      </c>
      <c r="I512">
        <v>618</v>
      </c>
      <c r="J512">
        <v>100</v>
      </c>
      <c r="K512" s="114">
        <v>0</v>
      </c>
      <c r="L512" s="2">
        <f t="shared" si="76"/>
        <v>13.639019936850001</v>
      </c>
      <c r="M512" s="2">
        <f t="shared" ca="1" si="68"/>
        <v>2786.72787775611</v>
      </c>
      <c r="N512" s="2">
        <f t="shared" ca="1" si="70"/>
        <v>2786.72787775611</v>
      </c>
      <c r="O512" s="2">
        <f t="shared" ca="1" si="69"/>
        <v>5573.4557555122201</v>
      </c>
      <c r="P512" s="2">
        <f t="shared" ca="1" si="71"/>
        <v>8360.1836332683306</v>
      </c>
      <c r="Q512" s="2">
        <f t="shared" ca="1" si="72"/>
        <v>8360.1836332683306</v>
      </c>
      <c r="R512" s="2">
        <f t="shared" ca="1" si="73"/>
        <v>16720.367266536661</v>
      </c>
      <c r="S512" s="2">
        <f t="shared" si="74"/>
        <v>0</v>
      </c>
      <c r="T512" s="2">
        <f t="shared" ca="1" si="75"/>
        <v>13.527805231825777</v>
      </c>
      <c r="U512" s="22">
        <v>2523.0891999999981</v>
      </c>
      <c r="V512" s="22">
        <v>2523.0891999999981</v>
      </c>
    </row>
    <row r="513" spans="6:22" customFormat="1">
      <c r="F513" s="1">
        <v>507</v>
      </c>
      <c r="G513">
        <v>207</v>
      </c>
      <c r="H513">
        <v>6</v>
      </c>
      <c r="I513">
        <v>1242</v>
      </c>
      <c r="J513">
        <v>100</v>
      </c>
      <c r="K513" s="114">
        <v>0</v>
      </c>
      <c r="L513" s="2">
        <f t="shared" si="76"/>
        <v>13.639019936850001</v>
      </c>
      <c r="M513" s="2">
        <f t="shared" ca="1" si="68"/>
        <v>2800.3668976929603</v>
      </c>
      <c r="N513" s="2">
        <f t="shared" ca="1" si="70"/>
        <v>2800.3668976929603</v>
      </c>
      <c r="O513" s="2">
        <f t="shared" ca="1" si="69"/>
        <v>5600.7337953859205</v>
      </c>
      <c r="P513" s="2">
        <f t="shared" ca="1" si="71"/>
        <v>16802.201386157762</v>
      </c>
      <c r="Q513" s="2">
        <f t="shared" ca="1" si="72"/>
        <v>16802.201386157762</v>
      </c>
      <c r="R513" s="2">
        <f t="shared" ca="1" si="73"/>
        <v>33604.402772315523</v>
      </c>
      <c r="S513" s="2">
        <f t="shared" si="74"/>
        <v>0</v>
      </c>
      <c r="T513" s="2">
        <f t="shared" ca="1" si="75"/>
        <v>13.528342500932176</v>
      </c>
      <c r="U513" s="22">
        <v>2535.5768999999982</v>
      </c>
      <c r="V513" s="22">
        <v>2535.5768999999982</v>
      </c>
    </row>
    <row r="514" spans="6:22" customFormat="1">
      <c r="F514" s="1">
        <v>508</v>
      </c>
      <c r="G514">
        <v>208</v>
      </c>
      <c r="H514">
        <v>2</v>
      </c>
      <c r="I514">
        <v>416</v>
      </c>
      <c r="J514">
        <v>100</v>
      </c>
      <c r="K514" s="114">
        <v>0</v>
      </c>
      <c r="L514" s="2">
        <f t="shared" si="76"/>
        <v>13.639019936850001</v>
      </c>
      <c r="M514" s="2">
        <f t="shared" ca="1" si="68"/>
        <v>2814.0059176298105</v>
      </c>
      <c r="N514" s="2">
        <f t="shared" ca="1" si="70"/>
        <v>2814.0059176298105</v>
      </c>
      <c r="O514" s="2">
        <f t="shared" ca="1" si="69"/>
        <v>5628.011835259621</v>
      </c>
      <c r="P514" s="2">
        <f t="shared" ca="1" si="71"/>
        <v>5628.011835259621</v>
      </c>
      <c r="Q514" s="2">
        <f t="shared" ca="1" si="72"/>
        <v>5628.011835259621</v>
      </c>
      <c r="R514" s="2">
        <f t="shared" ca="1" si="73"/>
        <v>11256.023670519242</v>
      </c>
      <c r="S514" s="2">
        <f t="shared" si="74"/>
        <v>0</v>
      </c>
      <c r="T514" s="2">
        <f t="shared" ca="1" si="75"/>
        <v>13.528874603989474</v>
      </c>
      <c r="U514" s="22">
        <v>2548.0645999999983</v>
      </c>
      <c r="V514" s="22">
        <v>2548.0645999999983</v>
      </c>
    </row>
    <row r="515" spans="6:22" customFormat="1">
      <c r="F515" s="1">
        <v>509</v>
      </c>
      <c r="G515">
        <v>209</v>
      </c>
      <c r="H515">
        <v>4</v>
      </c>
      <c r="I515">
        <v>836</v>
      </c>
      <c r="J515">
        <v>100</v>
      </c>
      <c r="K515" s="114">
        <v>0</v>
      </c>
      <c r="L515" s="2">
        <f t="shared" si="76"/>
        <v>13.639019936850001</v>
      </c>
      <c r="M515" s="2">
        <f t="shared" ca="1" si="68"/>
        <v>2827.6449375666607</v>
      </c>
      <c r="N515" s="2">
        <f t="shared" ca="1" si="70"/>
        <v>2827.6449375666607</v>
      </c>
      <c r="O515" s="2">
        <f t="shared" ca="1" si="69"/>
        <v>5655.2898751333214</v>
      </c>
      <c r="P515" s="2">
        <f t="shared" ca="1" si="71"/>
        <v>11310.579750266643</v>
      </c>
      <c r="Q515" s="2">
        <f t="shared" ca="1" si="72"/>
        <v>11310.579750266643</v>
      </c>
      <c r="R515" s="2">
        <f t="shared" ca="1" si="73"/>
        <v>22621.159500533286</v>
      </c>
      <c r="S515" s="2">
        <f t="shared" si="74"/>
        <v>0</v>
      </c>
      <c r="T515" s="2">
        <f t="shared" ca="1" si="75"/>
        <v>13.529401615151487</v>
      </c>
      <c r="U515" s="22">
        <v>2560.5522999999985</v>
      </c>
      <c r="V515" s="22">
        <v>2560.5522999999985</v>
      </c>
    </row>
    <row r="516" spans="6:22" customFormat="1">
      <c r="F516" s="1">
        <v>510</v>
      </c>
      <c r="G516">
        <v>210</v>
      </c>
      <c r="H516">
        <v>1</v>
      </c>
      <c r="I516">
        <v>210</v>
      </c>
      <c r="J516">
        <v>0</v>
      </c>
      <c r="K516" s="114">
        <v>0</v>
      </c>
      <c r="L516" s="2">
        <f t="shared" si="76"/>
        <v>13.639019936850001</v>
      </c>
      <c r="M516" s="2">
        <f t="shared" ca="1" si="68"/>
        <v>2841.2839575035109</v>
      </c>
      <c r="N516" s="2">
        <f t="shared" ca="1" si="70"/>
        <v>0</v>
      </c>
      <c r="O516" s="2">
        <f t="shared" ca="1" si="69"/>
        <v>2841.2839575035109</v>
      </c>
      <c r="P516" s="2">
        <f t="shared" ca="1" si="71"/>
        <v>2841.2839575035109</v>
      </c>
      <c r="Q516" s="2">
        <f t="shared" ca="1" si="72"/>
        <v>0</v>
      </c>
      <c r="R516" s="2">
        <f t="shared" ca="1" si="73"/>
        <v>2841.2839575035109</v>
      </c>
      <c r="S516" s="2">
        <f t="shared" si="74"/>
        <v>0</v>
      </c>
      <c r="T516" s="2">
        <f t="shared" ca="1" si="75"/>
        <v>13.529923607159576</v>
      </c>
      <c r="U516" s="22">
        <v>2573.0399999999986</v>
      </c>
      <c r="V516" s="22">
        <v>0</v>
      </c>
    </row>
    <row r="517" spans="6:22" customFormat="1">
      <c r="F517" s="1">
        <v>511</v>
      </c>
      <c r="G517">
        <v>210</v>
      </c>
      <c r="H517">
        <v>4</v>
      </c>
      <c r="I517">
        <v>840</v>
      </c>
      <c r="J517">
        <v>100</v>
      </c>
      <c r="K517" s="114">
        <v>0</v>
      </c>
      <c r="L517" s="2">
        <f t="shared" si="76"/>
        <v>13.639019936850001</v>
      </c>
      <c r="M517" s="2">
        <f t="shared" ca="1" si="68"/>
        <v>2841.2839575035109</v>
      </c>
      <c r="N517" s="2">
        <f t="shared" ca="1" si="70"/>
        <v>2841.2839575035109</v>
      </c>
      <c r="O517" s="2">
        <f t="shared" ca="1" si="69"/>
        <v>5682.5679150070218</v>
      </c>
      <c r="P517" s="2">
        <f t="shared" ca="1" si="71"/>
        <v>11365.135830014044</v>
      </c>
      <c r="Q517" s="2">
        <f t="shared" ca="1" si="72"/>
        <v>11365.135830014044</v>
      </c>
      <c r="R517" s="2">
        <f t="shared" ca="1" si="73"/>
        <v>22730.271660028087</v>
      </c>
      <c r="S517" s="2">
        <f t="shared" si="74"/>
        <v>0</v>
      </c>
      <c r="T517" s="2">
        <f t="shared" ca="1" si="75"/>
        <v>13.529923607159576</v>
      </c>
      <c r="U517" s="22">
        <v>2573.0399999999986</v>
      </c>
      <c r="V517" s="22">
        <v>2573.0399999999986</v>
      </c>
    </row>
    <row r="518" spans="6:22" customFormat="1">
      <c r="F518" s="1">
        <v>512</v>
      </c>
      <c r="G518">
        <v>211</v>
      </c>
      <c r="H518">
        <v>2</v>
      </c>
      <c r="I518">
        <v>422</v>
      </c>
      <c r="J518">
        <v>100</v>
      </c>
      <c r="K518" s="114">
        <v>0</v>
      </c>
      <c r="L518" s="2">
        <f t="shared" si="76"/>
        <v>13.639019936850001</v>
      </c>
      <c r="M518" s="2">
        <f t="shared" ref="M518:M581" ca="1" si="77">_xlfn.IFS(AND(G518&gt;=$B$6,G518&lt;$B$7),K518+G518*L518,         AND(G518&gt;=$B$7,G518&lt;$B$8),INDEX($M$7:$M$998,F518-1,1)+(G518-INDEX($G$7:$G$998,F518-1,1))*L518,     AND(G518&gt;=$B$8,G518&lt;F518),INDEX($M$7:$M$998,F518-1,1)+(G518-INDEX($G$7:$G$998,F518-1,1))*L518,   AND(G518&gt;=F518,G518&lt;$B$10),INDEX($M$7:$M$998,F518-1,1)+(G518-INDEX($G$7:$G$998,F518-1,1))*L518,      AND(G518&gt;=$B$10,G518&lt;$B$11),INDEX($M$7:$M$998,$B$10-1,1)+(G518-INDEX($G$7:$G$998,$B$10-1,1))*L518,    AND(G518&gt;=$B$11,G518&lt;$B$12),INDEX($M$7:$M$998,$B$11-1,1)+(G518-INDEX($G$7:$G$998,$B$11-1,1))*L518,          AND(G518&gt;=$B$12,G518&lt;$B$13),INDEX($M$7:$M$998,$B$12-1,1)+(G518-INDEX($G$7:$G$998,$B$12-1,1))*L518,    AND(G518&gt;=$B$12,G518&lt;$B$13),INDEX($M$7:$M$998,$B$12-1,1)+(G518-INDEX($G$7:$G$998,$B$12-1,1))*L518                )</f>
        <v>2854.9229774403611</v>
      </c>
      <c r="N518" s="2">
        <f t="shared" ca="1" si="70"/>
        <v>2854.9229774403611</v>
      </c>
      <c r="O518" s="2">
        <f t="shared" ref="O518:O581" ca="1" si="78">M518+N518</f>
        <v>5709.8459548807223</v>
      </c>
      <c r="P518" s="2">
        <f t="shared" ca="1" si="71"/>
        <v>5709.8459548807223</v>
      </c>
      <c r="Q518" s="2">
        <f t="shared" ca="1" si="72"/>
        <v>5709.8459548807223</v>
      </c>
      <c r="R518" s="2">
        <f t="shared" ca="1" si="73"/>
        <v>11419.691909761445</v>
      </c>
      <c r="S518" s="2">
        <f t="shared" si="74"/>
        <v>0</v>
      </c>
      <c r="T518" s="2">
        <f t="shared" ca="1" si="75"/>
        <v>13.53044065137612</v>
      </c>
      <c r="U518" s="22">
        <v>2585.5276999999987</v>
      </c>
      <c r="V518" s="22">
        <v>2585.5276999999987</v>
      </c>
    </row>
    <row r="519" spans="6:22" customFormat="1">
      <c r="F519" s="1">
        <v>513</v>
      </c>
      <c r="G519">
        <v>212</v>
      </c>
      <c r="H519">
        <v>5</v>
      </c>
      <c r="I519">
        <v>1060</v>
      </c>
      <c r="J519">
        <v>100</v>
      </c>
      <c r="K519" s="114">
        <v>0</v>
      </c>
      <c r="L519" s="2">
        <f t="shared" si="76"/>
        <v>13.639019936850001</v>
      </c>
      <c r="M519" s="2">
        <f t="shared" ca="1" si="77"/>
        <v>2868.5619973772114</v>
      </c>
      <c r="N519" s="2">
        <f t="shared" ref="N519:N582" ca="1" si="79">M519*(J519/100)</f>
        <v>2868.5619973772114</v>
      </c>
      <c r="O519" s="2">
        <f t="shared" ca="1" si="78"/>
        <v>5737.1239947544227</v>
      </c>
      <c r="P519" s="2">
        <f t="shared" ref="P519:P582" ca="1" si="80">H519*M519</f>
        <v>14342.809986886057</v>
      </c>
      <c r="Q519" s="2">
        <f t="shared" ref="Q519:Q582" ca="1" si="81">H519*N519</f>
        <v>14342.809986886057</v>
      </c>
      <c r="R519" s="2">
        <f t="shared" ref="R519:R582" ca="1" si="82">H519*O519</f>
        <v>28685.619973772114</v>
      </c>
      <c r="S519" s="2">
        <f t="shared" ref="S519:S582" si="83">IFERROR((K519*H519),"-")</f>
        <v>0</v>
      </c>
      <c r="T519" s="2">
        <f t="shared" ca="1" si="75"/>
        <v>13.530952817817035</v>
      </c>
      <c r="U519" s="22">
        <v>2598.0153999999989</v>
      </c>
      <c r="V519" s="22">
        <v>2598.0153999999989</v>
      </c>
    </row>
    <row r="520" spans="6:22" customFormat="1">
      <c r="F520" s="1">
        <v>514</v>
      </c>
      <c r="G520">
        <v>213</v>
      </c>
      <c r="H520">
        <v>2</v>
      </c>
      <c r="I520">
        <v>426</v>
      </c>
      <c r="J520">
        <v>100</v>
      </c>
      <c r="K520" s="114">
        <v>0</v>
      </c>
      <c r="L520" s="2">
        <f t="shared" si="76"/>
        <v>13.639019936850001</v>
      </c>
      <c r="M520" s="2">
        <f t="shared" ca="1" si="77"/>
        <v>2882.2010173140616</v>
      </c>
      <c r="N520" s="2">
        <f t="shared" ca="1" si="79"/>
        <v>2882.2010173140616</v>
      </c>
      <c r="O520" s="2">
        <f t="shared" ca="1" si="78"/>
        <v>5764.4020346281231</v>
      </c>
      <c r="P520" s="2">
        <f t="shared" ca="1" si="80"/>
        <v>5764.4020346281231</v>
      </c>
      <c r="Q520" s="2">
        <f t="shared" ca="1" si="81"/>
        <v>5764.4020346281231</v>
      </c>
      <c r="R520" s="2">
        <f t="shared" ca="1" si="82"/>
        <v>11528.804069256246</v>
      </c>
      <c r="S520" s="2">
        <f t="shared" si="83"/>
        <v>0</v>
      </c>
      <c r="T520" s="2">
        <f t="shared" ca="1" si="75"/>
        <v>13.531460175183387</v>
      </c>
      <c r="U520" s="22">
        <v>2610.503099999999</v>
      </c>
      <c r="V520" s="22">
        <v>2610.503099999999</v>
      </c>
    </row>
    <row r="521" spans="6:22" customFormat="1">
      <c r="F521" s="1">
        <v>515</v>
      </c>
      <c r="G521">
        <v>214</v>
      </c>
      <c r="H521">
        <v>1</v>
      </c>
      <c r="I521">
        <v>214</v>
      </c>
      <c r="J521">
        <v>0</v>
      </c>
      <c r="K521" s="114">
        <v>0</v>
      </c>
      <c r="L521" s="2">
        <f t="shared" si="76"/>
        <v>13.639019936850001</v>
      </c>
      <c r="M521" s="2">
        <f t="shared" ca="1" si="77"/>
        <v>2895.8400372509118</v>
      </c>
      <c r="N521" s="2">
        <f t="shared" ca="1" si="79"/>
        <v>0</v>
      </c>
      <c r="O521" s="2">
        <f t="shared" ca="1" si="78"/>
        <v>2895.8400372509118</v>
      </c>
      <c r="P521" s="2">
        <f t="shared" ca="1" si="80"/>
        <v>2895.8400372509118</v>
      </c>
      <c r="Q521" s="2">
        <f t="shared" ca="1" si="81"/>
        <v>0</v>
      </c>
      <c r="R521" s="2">
        <f t="shared" ca="1" si="82"/>
        <v>2895.8400372509118</v>
      </c>
      <c r="S521" s="2">
        <f t="shared" si="83"/>
        <v>0</v>
      </c>
      <c r="T521" s="2">
        <f t="shared" ca="1" si="75"/>
        <v>13.531962790892111</v>
      </c>
      <c r="U521" s="22">
        <v>2622.9907999999991</v>
      </c>
      <c r="V521" s="22">
        <v>0</v>
      </c>
    </row>
    <row r="522" spans="6:22" customFormat="1">
      <c r="F522" s="1">
        <v>516</v>
      </c>
      <c r="G522">
        <v>214</v>
      </c>
      <c r="H522">
        <v>1</v>
      </c>
      <c r="I522">
        <v>214</v>
      </c>
      <c r="J522">
        <v>100</v>
      </c>
      <c r="K522" s="114">
        <v>0</v>
      </c>
      <c r="L522" s="2">
        <f t="shared" si="76"/>
        <v>13.639019936850001</v>
      </c>
      <c r="M522" s="2">
        <f t="shared" ca="1" si="77"/>
        <v>2895.8400372509118</v>
      </c>
      <c r="N522" s="2">
        <f t="shared" ca="1" si="79"/>
        <v>2895.8400372509118</v>
      </c>
      <c r="O522" s="2">
        <f t="shared" ca="1" si="78"/>
        <v>5791.6800745018236</v>
      </c>
      <c r="P522" s="2">
        <f t="shared" ca="1" si="80"/>
        <v>2895.8400372509118</v>
      </c>
      <c r="Q522" s="2">
        <f t="shared" ca="1" si="81"/>
        <v>2895.8400372509118</v>
      </c>
      <c r="R522" s="2">
        <f t="shared" ca="1" si="82"/>
        <v>5791.6800745018236</v>
      </c>
      <c r="S522" s="2">
        <f t="shared" si="83"/>
        <v>0</v>
      </c>
      <c r="T522" s="2">
        <f t="shared" ca="1" si="75"/>
        <v>13.531962790892111</v>
      </c>
      <c r="U522" s="22">
        <v>2622.9907999999991</v>
      </c>
      <c r="V522" s="22">
        <v>2622.9907999999991</v>
      </c>
    </row>
    <row r="523" spans="6:22" customFormat="1">
      <c r="F523" s="1">
        <v>517</v>
      </c>
      <c r="G523">
        <v>215</v>
      </c>
      <c r="H523">
        <v>3</v>
      </c>
      <c r="I523">
        <v>645</v>
      </c>
      <c r="J523">
        <v>100</v>
      </c>
      <c r="K523" s="114">
        <v>0</v>
      </c>
      <c r="L523" s="2">
        <f t="shared" si="76"/>
        <v>13.639019936850001</v>
      </c>
      <c r="M523" s="2">
        <f t="shared" ca="1" si="77"/>
        <v>2909.479057187762</v>
      </c>
      <c r="N523" s="2">
        <f t="shared" ca="1" si="79"/>
        <v>2909.479057187762</v>
      </c>
      <c r="O523" s="2">
        <f t="shared" ca="1" si="78"/>
        <v>5818.958114375524</v>
      </c>
      <c r="P523" s="2">
        <f t="shared" ca="1" si="80"/>
        <v>8728.437171563286</v>
      </c>
      <c r="Q523" s="2">
        <f t="shared" ca="1" si="81"/>
        <v>8728.437171563286</v>
      </c>
      <c r="R523" s="2">
        <f t="shared" ca="1" si="82"/>
        <v>17456.874343126572</v>
      </c>
      <c r="S523" s="2">
        <f t="shared" si="83"/>
        <v>0</v>
      </c>
      <c r="T523" s="2">
        <f t="shared" ca="1" si="75"/>
        <v>13.53246073110587</v>
      </c>
      <c r="U523" s="22">
        <v>2635.4784999999993</v>
      </c>
      <c r="V523" s="22">
        <v>2635.4784999999993</v>
      </c>
    </row>
    <row r="524" spans="6:22" customFormat="1">
      <c r="F524" s="1">
        <v>518</v>
      </c>
      <c r="G524">
        <v>216</v>
      </c>
      <c r="H524">
        <v>1</v>
      </c>
      <c r="I524">
        <v>216</v>
      </c>
      <c r="J524">
        <v>60</v>
      </c>
      <c r="K524" s="114">
        <v>0</v>
      </c>
      <c r="L524" s="2">
        <f t="shared" si="76"/>
        <v>13.639019936850001</v>
      </c>
      <c r="M524" s="2">
        <f t="shared" ca="1" si="77"/>
        <v>2923.1180771246122</v>
      </c>
      <c r="N524" s="2">
        <f t="shared" ca="1" si="79"/>
        <v>1753.8708462747672</v>
      </c>
      <c r="O524" s="2">
        <f t="shared" ca="1" si="78"/>
        <v>4676.9889233993799</v>
      </c>
      <c r="P524" s="2">
        <f t="shared" ca="1" si="80"/>
        <v>2923.1180771246122</v>
      </c>
      <c r="Q524" s="2">
        <f t="shared" ca="1" si="81"/>
        <v>1753.8708462747672</v>
      </c>
      <c r="R524" s="2">
        <f t="shared" ca="1" si="82"/>
        <v>4676.9889233993799</v>
      </c>
      <c r="S524" s="2">
        <f t="shared" si="83"/>
        <v>0</v>
      </c>
      <c r="T524" s="2">
        <f t="shared" ref="T524:T587" ca="1" si="84">M524/G524</f>
        <v>13.532954060762094</v>
      </c>
      <c r="U524" s="22">
        <v>2647.9661999999994</v>
      </c>
      <c r="V524" s="22">
        <v>1588.7797199999995</v>
      </c>
    </row>
    <row r="525" spans="6:22" customFormat="1">
      <c r="F525" s="1">
        <v>519</v>
      </c>
      <c r="G525">
        <v>217</v>
      </c>
      <c r="H525">
        <v>1</v>
      </c>
      <c r="I525">
        <v>217</v>
      </c>
      <c r="J525">
        <v>0</v>
      </c>
      <c r="K525" s="114">
        <v>0</v>
      </c>
      <c r="L525" s="2">
        <f t="shared" ref="L525:L588" si="85">_xlfn.IFS(AND(G525&gt;=$B$6,G525&lt;$B$7),$D$6,AND(G525&gt;=$B$7,G525&lt;$B$8),$D$7,AND(G525&gt;=$B$8,G525&lt;$B$9),$D$8,AND(G525&gt;=$B$9,G525&lt;$B$10),$D$9,AND(G525&gt;=$B$10,G525&lt;$B$11),$D$10,AND(G525&gt;=$B$11,G525&lt;$B$12),$D$11,AND(G525&gt;=$B$12,G525&lt;$B$13),$D$12)</f>
        <v>13.639019936850001</v>
      </c>
      <c r="M525" s="2">
        <f t="shared" ca="1" si="77"/>
        <v>2936.7570970614624</v>
      </c>
      <c r="N525" s="2">
        <f t="shared" ca="1" si="79"/>
        <v>0</v>
      </c>
      <c r="O525" s="2">
        <f t="shared" ca="1" si="78"/>
        <v>2936.7570970614624</v>
      </c>
      <c r="P525" s="2">
        <f t="shared" ca="1" si="80"/>
        <v>2936.7570970614624</v>
      </c>
      <c r="Q525" s="2">
        <f t="shared" ca="1" si="81"/>
        <v>0</v>
      </c>
      <c r="R525" s="2">
        <f t="shared" ca="1" si="82"/>
        <v>2936.7570970614624</v>
      </c>
      <c r="S525" s="2">
        <f t="shared" si="83"/>
        <v>0</v>
      </c>
      <c r="T525" s="2">
        <f t="shared" ca="1" si="84"/>
        <v>13.533442843601209</v>
      </c>
      <c r="U525" s="22">
        <v>2660.4538999999995</v>
      </c>
      <c r="V525" s="22">
        <v>0</v>
      </c>
    </row>
    <row r="526" spans="6:22" customFormat="1">
      <c r="F526" s="1">
        <v>520</v>
      </c>
      <c r="G526">
        <v>217</v>
      </c>
      <c r="H526">
        <v>3</v>
      </c>
      <c r="I526">
        <v>651</v>
      </c>
      <c r="J526">
        <v>100</v>
      </c>
      <c r="K526" s="114">
        <v>0</v>
      </c>
      <c r="L526" s="2">
        <f t="shared" si="85"/>
        <v>13.639019936850001</v>
      </c>
      <c r="M526" s="2">
        <f t="shared" ca="1" si="77"/>
        <v>2936.7570970614624</v>
      </c>
      <c r="N526" s="2">
        <f t="shared" ca="1" si="79"/>
        <v>2936.7570970614624</v>
      </c>
      <c r="O526" s="2">
        <f t="shared" ca="1" si="78"/>
        <v>5873.5141941229249</v>
      </c>
      <c r="P526" s="2">
        <f t="shared" ca="1" si="80"/>
        <v>8810.2712911843882</v>
      </c>
      <c r="Q526" s="2">
        <f t="shared" ca="1" si="81"/>
        <v>8810.2712911843882</v>
      </c>
      <c r="R526" s="2">
        <f t="shared" ca="1" si="82"/>
        <v>17620.542582368776</v>
      </c>
      <c r="S526" s="2">
        <f t="shared" si="83"/>
        <v>0</v>
      </c>
      <c r="T526" s="2">
        <f t="shared" ca="1" si="84"/>
        <v>13.533442843601209</v>
      </c>
      <c r="U526" s="22">
        <v>2660.4538999999995</v>
      </c>
      <c r="V526" s="22">
        <v>2660.4538999999995</v>
      </c>
    </row>
    <row r="527" spans="6:22" customFormat="1">
      <c r="F527" s="1">
        <v>521</v>
      </c>
      <c r="G527">
        <v>218</v>
      </c>
      <c r="H527">
        <v>5</v>
      </c>
      <c r="I527">
        <v>1090</v>
      </c>
      <c r="J527">
        <v>100</v>
      </c>
      <c r="K527" s="114">
        <v>0</v>
      </c>
      <c r="L527" s="2">
        <f t="shared" si="85"/>
        <v>13.639019936850001</v>
      </c>
      <c r="M527" s="2">
        <f t="shared" ca="1" si="77"/>
        <v>2950.3961169983127</v>
      </c>
      <c r="N527" s="2">
        <f t="shared" ca="1" si="79"/>
        <v>2950.3961169983127</v>
      </c>
      <c r="O527" s="2">
        <f t="shared" ca="1" si="78"/>
        <v>5900.7922339966253</v>
      </c>
      <c r="P527" s="2">
        <f t="shared" ca="1" si="80"/>
        <v>14751.980584991563</v>
      </c>
      <c r="Q527" s="2">
        <f t="shared" ca="1" si="81"/>
        <v>14751.980584991563</v>
      </c>
      <c r="R527" s="2">
        <f t="shared" ca="1" si="82"/>
        <v>29503.961169983126</v>
      </c>
      <c r="S527" s="2">
        <f t="shared" si="83"/>
        <v>0</v>
      </c>
      <c r="T527" s="2">
        <f t="shared" ca="1" si="84"/>
        <v>13.533927142194095</v>
      </c>
      <c r="U527" s="22">
        <v>2672.9415999999997</v>
      </c>
      <c r="V527" s="22">
        <v>2672.9415999999997</v>
      </c>
    </row>
    <row r="528" spans="6:22" customFormat="1">
      <c r="F528" s="1">
        <v>522</v>
      </c>
      <c r="G528">
        <v>219</v>
      </c>
      <c r="H528">
        <v>2</v>
      </c>
      <c r="I528">
        <v>438</v>
      </c>
      <c r="J528">
        <v>100</v>
      </c>
      <c r="K528" s="114">
        <v>0</v>
      </c>
      <c r="L528" s="2">
        <f t="shared" si="85"/>
        <v>13.639019936850001</v>
      </c>
      <c r="M528" s="2">
        <f t="shared" ca="1" si="77"/>
        <v>2964.0351369351629</v>
      </c>
      <c r="N528" s="2">
        <f t="shared" ca="1" si="79"/>
        <v>2964.0351369351629</v>
      </c>
      <c r="O528" s="2">
        <f t="shared" ca="1" si="78"/>
        <v>5928.0702738703258</v>
      </c>
      <c r="P528" s="2">
        <f t="shared" ca="1" si="80"/>
        <v>5928.0702738703258</v>
      </c>
      <c r="Q528" s="2">
        <f t="shared" ca="1" si="81"/>
        <v>5928.0702738703258</v>
      </c>
      <c r="R528" s="2">
        <f t="shared" ca="1" si="82"/>
        <v>11856.140547740652</v>
      </c>
      <c r="S528" s="2">
        <f t="shared" si="83"/>
        <v>0</v>
      </c>
      <c r="T528" s="2">
        <f t="shared" ca="1" si="84"/>
        <v>13.53440701796878</v>
      </c>
      <c r="U528" s="22">
        <v>2685.4292999999998</v>
      </c>
      <c r="V528" s="22">
        <v>2685.4292999999998</v>
      </c>
    </row>
    <row r="529" spans="6:22" customFormat="1">
      <c r="F529" s="1">
        <v>523</v>
      </c>
      <c r="G529">
        <v>221</v>
      </c>
      <c r="H529">
        <v>1</v>
      </c>
      <c r="I529">
        <v>221</v>
      </c>
      <c r="J529">
        <v>0</v>
      </c>
      <c r="K529" s="114">
        <v>0</v>
      </c>
      <c r="L529" s="2">
        <f t="shared" si="85"/>
        <v>13.639019936850001</v>
      </c>
      <c r="M529" s="2">
        <f t="shared" ca="1" si="77"/>
        <v>2991.3131768088629</v>
      </c>
      <c r="N529" s="2">
        <f t="shared" ca="1" si="79"/>
        <v>0</v>
      </c>
      <c r="O529" s="2">
        <f t="shared" ca="1" si="78"/>
        <v>2991.3131768088629</v>
      </c>
      <c r="P529" s="2">
        <f t="shared" ca="1" si="80"/>
        <v>2991.3131768088629</v>
      </c>
      <c r="Q529" s="2">
        <f t="shared" ca="1" si="81"/>
        <v>0</v>
      </c>
      <c r="R529" s="2">
        <f t="shared" ca="1" si="82"/>
        <v>2991.3131768088629</v>
      </c>
      <c r="S529" s="2">
        <f t="shared" si="83"/>
        <v>0</v>
      </c>
      <c r="T529" s="2">
        <f t="shared" ca="1" si="84"/>
        <v>13.535353741216573</v>
      </c>
      <c r="U529" s="22">
        <v>2710.4046999999996</v>
      </c>
      <c r="V529" s="22">
        <v>0</v>
      </c>
    </row>
    <row r="530" spans="6:22" customFormat="1">
      <c r="F530" s="1">
        <v>524</v>
      </c>
      <c r="G530">
        <v>221</v>
      </c>
      <c r="H530">
        <v>1</v>
      </c>
      <c r="I530">
        <v>221</v>
      </c>
      <c r="J530">
        <v>100</v>
      </c>
      <c r="K530" s="114">
        <v>0</v>
      </c>
      <c r="L530" s="2">
        <f t="shared" si="85"/>
        <v>13.639019936850001</v>
      </c>
      <c r="M530" s="2">
        <f t="shared" ca="1" si="77"/>
        <v>2991.3131768088629</v>
      </c>
      <c r="N530" s="2">
        <f t="shared" ca="1" si="79"/>
        <v>2991.3131768088629</v>
      </c>
      <c r="O530" s="2">
        <f t="shared" ca="1" si="78"/>
        <v>5982.6263536177257</v>
      </c>
      <c r="P530" s="2">
        <f t="shared" ca="1" si="80"/>
        <v>2991.3131768088629</v>
      </c>
      <c r="Q530" s="2">
        <f t="shared" ca="1" si="81"/>
        <v>2991.3131768088629</v>
      </c>
      <c r="R530" s="2">
        <f t="shared" ca="1" si="82"/>
        <v>5982.6263536177257</v>
      </c>
      <c r="S530" s="2">
        <f t="shared" si="83"/>
        <v>0</v>
      </c>
      <c r="T530" s="2">
        <f t="shared" ca="1" si="84"/>
        <v>13.535353741216573</v>
      </c>
      <c r="U530" s="22">
        <v>2710.4046999999996</v>
      </c>
      <c r="V530" s="22">
        <v>2710.4046999999996</v>
      </c>
    </row>
    <row r="531" spans="6:22" customFormat="1">
      <c r="F531" s="1">
        <v>525</v>
      </c>
      <c r="G531">
        <v>222</v>
      </c>
      <c r="H531">
        <v>2</v>
      </c>
      <c r="I531">
        <v>444</v>
      </c>
      <c r="J531">
        <v>100</v>
      </c>
      <c r="K531" s="114">
        <v>0</v>
      </c>
      <c r="L531" s="2">
        <f t="shared" si="85"/>
        <v>13.639019936850001</v>
      </c>
      <c r="M531" s="2">
        <f t="shared" ca="1" si="77"/>
        <v>3004.9521967457131</v>
      </c>
      <c r="N531" s="2">
        <f t="shared" ca="1" si="79"/>
        <v>3004.9521967457131</v>
      </c>
      <c r="O531" s="2">
        <f t="shared" ca="1" si="78"/>
        <v>6009.9043934914262</v>
      </c>
      <c r="P531" s="2">
        <f t="shared" ca="1" si="80"/>
        <v>6009.9043934914262</v>
      </c>
      <c r="Q531" s="2">
        <f t="shared" ca="1" si="81"/>
        <v>6009.9043934914262</v>
      </c>
      <c r="R531" s="2">
        <f t="shared" ca="1" si="82"/>
        <v>12019.808786982852</v>
      </c>
      <c r="S531" s="2">
        <f t="shared" si="83"/>
        <v>0</v>
      </c>
      <c r="T531" s="2">
        <f t="shared" ca="1" si="84"/>
        <v>13.53582070606177</v>
      </c>
      <c r="U531" s="22">
        <v>2722.8923999999997</v>
      </c>
      <c r="V531" s="22">
        <v>2722.8923999999997</v>
      </c>
    </row>
    <row r="532" spans="6:22" customFormat="1">
      <c r="F532" s="1">
        <v>526</v>
      </c>
      <c r="G532">
        <v>223</v>
      </c>
      <c r="H532">
        <v>2</v>
      </c>
      <c r="I532">
        <v>446</v>
      </c>
      <c r="J532">
        <v>100</v>
      </c>
      <c r="K532" s="114">
        <v>0</v>
      </c>
      <c r="L532" s="2">
        <f t="shared" si="85"/>
        <v>13.639019936850001</v>
      </c>
      <c r="M532" s="2">
        <f t="shared" ca="1" si="77"/>
        <v>3018.5912166825633</v>
      </c>
      <c r="N532" s="2">
        <f t="shared" ca="1" si="79"/>
        <v>3018.5912166825633</v>
      </c>
      <c r="O532" s="2">
        <f t="shared" ca="1" si="78"/>
        <v>6037.1824333651266</v>
      </c>
      <c r="P532" s="2">
        <f t="shared" ca="1" si="80"/>
        <v>6037.1824333651266</v>
      </c>
      <c r="Q532" s="2">
        <f t="shared" ca="1" si="81"/>
        <v>6037.1824333651266</v>
      </c>
      <c r="R532" s="2">
        <f t="shared" ca="1" si="82"/>
        <v>12074.364866730253</v>
      </c>
      <c r="S532" s="2">
        <f t="shared" si="83"/>
        <v>0</v>
      </c>
      <c r="T532" s="2">
        <f t="shared" ca="1" si="84"/>
        <v>13.53628348288145</v>
      </c>
      <c r="U532" s="22">
        <v>2735.3800999999999</v>
      </c>
      <c r="V532" s="22">
        <v>2735.3800999999999</v>
      </c>
    </row>
    <row r="533" spans="6:22" customFormat="1">
      <c r="F533" s="1">
        <v>527</v>
      </c>
      <c r="G533">
        <v>224</v>
      </c>
      <c r="H533">
        <v>1</v>
      </c>
      <c r="I533">
        <v>224</v>
      </c>
      <c r="J533">
        <v>0</v>
      </c>
      <c r="K533" s="114">
        <v>0</v>
      </c>
      <c r="L533" s="2">
        <f t="shared" si="85"/>
        <v>13.639019936850001</v>
      </c>
      <c r="M533" s="2">
        <f t="shared" ca="1" si="77"/>
        <v>3032.2302366194135</v>
      </c>
      <c r="N533" s="2">
        <f t="shared" ca="1" si="79"/>
        <v>0</v>
      </c>
      <c r="O533" s="2">
        <f t="shared" ca="1" si="78"/>
        <v>3032.2302366194135</v>
      </c>
      <c r="P533" s="2">
        <f t="shared" ca="1" si="80"/>
        <v>3032.2302366194135</v>
      </c>
      <c r="Q533" s="2">
        <f t="shared" ca="1" si="81"/>
        <v>0</v>
      </c>
      <c r="R533" s="2">
        <f t="shared" ca="1" si="82"/>
        <v>3032.2302366194135</v>
      </c>
      <c r="S533" s="2">
        <f t="shared" si="83"/>
        <v>0</v>
      </c>
      <c r="T533" s="2">
        <f t="shared" ca="1" si="84"/>
        <v>13.536742127765239</v>
      </c>
      <c r="U533" s="22">
        <v>2747.8678</v>
      </c>
      <c r="V533" s="22">
        <v>0</v>
      </c>
    </row>
    <row r="534" spans="6:22" customFormat="1">
      <c r="F534" s="1">
        <v>528</v>
      </c>
      <c r="G534">
        <v>224</v>
      </c>
      <c r="H534">
        <v>3</v>
      </c>
      <c r="I534">
        <v>672</v>
      </c>
      <c r="J534">
        <v>100</v>
      </c>
      <c r="K534" s="114">
        <v>0</v>
      </c>
      <c r="L534" s="2">
        <f t="shared" si="85"/>
        <v>13.639019936850001</v>
      </c>
      <c r="M534" s="2">
        <f t="shared" ca="1" si="77"/>
        <v>3032.2302366194135</v>
      </c>
      <c r="N534" s="2">
        <f t="shared" ca="1" si="79"/>
        <v>3032.2302366194135</v>
      </c>
      <c r="O534" s="2">
        <f t="shared" ca="1" si="78"/>
        <v>6064.460473238827</v>
      </c>
      <c r="P534" s="2">
        <f t="shared" ca="1" si="80"/>
        <v>9096.6907098582415</v>
      </c>
      <c r="Q534" s="2">
        <f t="shared" ca="1" si="81"/>
        <v>9096.6907098582415</v>
      </c>
      <c r="R534" s="2">
        <f t="shared" ca="1" si="82"/>
        <v>18193.381419716483</v>
      </c>
      <c r="S534" s="2">
        <f t="shared" si="83"/>
        <v>0</v>
      </c>
      <c r="T534" s="2">
        <f t="shared" ca="1" si="84"/>
        <v>13.536742127765239</v>
      </c>
      <c r="U534" s="22">
        <v>2747.8678</v>
      </c>
      <c r="V534" s="22">
        <v>2747.8678</v>
      </c>
    </row>
    <row r="535" spans="6:22" customFormat="1">
      <c r="F535" s="1">
        <v>529</v>
      </c>
      <c r="G535">
        <v>225</v>
      </c>
      <c r="H535">
        <v>5</v>
      </c>
      <c r="I535">
        <v>1125</v>
      </c>
      <c r="J535">
        <v>100</v>
      </c>
      <c r="K535" s="114">
        <v>0</v>
      </c>
      <c r="L535" s="2">
        <f t="shared" si="85"/>
        <v>13.639019936850001</v>
      </c>
      <c r="M535" s="2">
        <f t="shared" ca="1" si="77"/>
        <v>3045.8692565562637</v>
      </c>
      <c r="N535" s="2">
        <f t="shared" ca="1" si="79"/>
        <v>3045.8692565562637</v>
      </c>
      <c r="O535" s="2">
        <f t="shared" ca="1" si="78"/>
        <v>6091.7385131125275</v>
      </c>
      <c r="P535" s="2">
        <f t="shared" ca="1" si="80"/>
        <v>15229.346282781318</v>
      </c>
      <c r="Q535" s="2">
        <f t="shared" ca="1" si="81"/>
        <v>15229.346282781318</v>
      </c>
      <c r="R535" s="2">
        <f t="shared" ca="1" si="82"/>
        <v>30458.692565562636</v>
      </c>
      <c r="S535" s="2">
        <f t="shared" si="83"/>
        <v>0</v>
      </c>
      <c r="T535" s="2">
        <f t="shared" ca="1" si="84"/>
        <v>13.537196695805617</v>
      </c>
      <c r="U535" s="22">
        <v>2760.3555000000001</v>
      </c>
      <c r="V535" s="22">
        <v>2760.3555000000001</v>
      </c>
    </row>
    <row r="536" spans="6:22" customFormat="1">
      <c r="F536" s="1">
        <v>530</v>
      </c>
      <c r="G536">
        <v>226</v>
      </c>
      <c r="H536">
        <v>5</v>
      </c>
      <c r="I536">
        <v>1130</v>
      </c>
      <c r="J536">
        <v>100</v>
      </c>
      <c r="K536" s="114">
        <v>0</v>
      </c>
      <c r="L536" s="2">
        <f t="shared" si="85"/>
        <v>13.639019936850001</v>
      </c>
      <c r="M536" s="2">
        <f t="shared" ca="1" si="77"/>
        <v>3059.508276493114</v>
      </c>
      <c r="N536" s="2">
        <f t="shared" ca="1" si="79"/>
        <v>3059.508276493114</v>
      </c>
      <c r="O536" s="2">
        <f t="shared" ca="1" si="78"/>
        <v>6119.0165529862279</v>
      </c>
      <c r="P536" s="2">
        <f t="shared" ca="1" si="80"/>
        <v>15297.54138246557</v>
      </c>
      <c r="Q536" s="2">
        <f t="shared" ca="1" si="81"/>
        <v>15297.54138246557</v>
      </c>
      <c r="R536" s="2">
        <f t="shared" ca="1" si="82"/>
        <v>30595.08276493114</v>
      </c>
      <c r="S536" s="2">
        <f t="shared" si="83"/>
        <v>0</v>
      </c>
      <c r="T536" s="2">
        <f t="shared" ca="1" si="84"/>
        <v>13.537647241119974</v>
      </c>
      <c r="U536" s="22">
        <v>2772.8432000000003</v>
      </c>
      <c r="V536" s="22">
        <v>2772.8432000000003</v>
      </c>
    </row>
    <row r="537" spans="6:22" customFormat="1">
      <c r="F537" s="1">
        <v>531</v>
      </c>
      <c r="G537">
        <v>227</v>
      </c>
      <c r="H537">
        <v>2</v>
      </c>
      <c r="I537">
        <v>454</v>
      </c>
      <c r="J537">
        <v>100</v>
      </c>
      <c r="K537" s="114">
        <v>0</v>
      </c>
      <c r="L537" s="2">
        <f t="shared" si="85"/>
        <v>13.639019936850001</v>
      </c>
      <c r="M537" s="2">
        <f t="shared" ca="1" si="77"/>
        <v>3073.1472964299642</v>
      </c>
      <c r="N537" s="2">
        <f t="shared" ca="1" si="79"/>
        <v>3073.1472964299642</v>
      </c>
      <c r="O537" s="2">
        <f t="shared" ca="1" si="78"/>
        <v>6146.2945928599283</v>
      </c>
      <c r="P537" s="2">
        <f t="shared" ca="1" si="80"/>
        <v>6146.2945928599283</v>
      </c>
      <c r="Q537" s="2">
        <f t="shared" ca="1" si="81"/>
        <v>6146.2945928599283</v>
      </c>
      <c r="R537" s="2">
        <f t="shared" ca="1" si="82"/>
        <v>12292.589185719857</v>
      </c>
      <c r="S537" s="2">
        <f t="shared" si="83"/>
        <v>0</v>
      </c>
      <c r="T537" s="2">
        <f t="shared" ca="1" si="84"/>
        <v>13.538093816872088</v>
      </c>
      <c r="U537" s="22">
        <v>2785.3309000000004</v>
      </c>
      <c r="V537" s="22">
        <v>2785.3309000000004</v>
      </c>
    </row>
    <row r="538" spans="6:22" customFormat="1">
      <c r="F538" s="1">
        <v>532</v>
      </c>
      <c r="G538">
        <v>228</v>
      </c>
      <c r="H538">
        <v>5</v>
      </c>
      <c r="I538">
        <v>1140</v>
      </c>
      <c r="J538">
        <v>100</v>
      </c>
      <c r="K538" s="114">
        <v>0</v>
      </c>
      <c r="L538" s="2">
        <f t="shared" si="85"/>
        <v>13.639019936850001</v>
      </c>
      <c r="M538" s="2">
        <f t="shared" ca="1" si="77"/>
        <v>3086.7863163668144</v>
      </c>
      <c r="N538" s="2">
        <f t="shared" ca="1" si="79"/>
        <v>3086.7863163668144</v>
      </c>
      <c r="O538" s="2">
        <f t="shared" ca="1" si="78"/>
        <v>6173.5726327336288</v>
      </c>
      <c r="P538" s="2">
        <f t="shared" ca="1" si="80"/>
        <v>15433.931581834073</v>
      </c>
      <c r="Q538" s="2">
        <f t="shared" ca="1" si="81"/>
        <v>15433.931581834073</v>
      </c>
      <c r="R538" s="2">
        <f t="shared" ca="1" si="82"/>
        <v>30867.863163668146</v>
      </c>
      <c r="S538" s="2">
        <f t="shared" si="83"/>
        <v>0</v>
      </c>
      <c r="T538" s="2">
        <f t="shared" ca="1" si="84"/>
        <v>13.538536475293046</v>
      </c>
      <c r="U538" s="22">
        <v>2797.8186000000005</v>
      </c>
      <c r="V538" s="22">
        <v>2797.8186000000005</v>
      </c>
    </row>
    <row r="539" spans="6:22" customFormat="1">
      <c r="F539" s="1">
        <v>533</v>
      </c>
      <c r="G539">
        <v>229</v>
      </c>
      <c r="H539">
        <v>1</v>
      </c>
      <c r="I539">
        <v>229</v>
      </c>
      <c r="J539">
        <v>0</v>
      </c>
      <c r="K539" s="114">
        <v>0</v>
      </c>
      <c r="L539" s="2">
        <f t="shared" si="85"/>
        <v>13.639019936850001</v>
      </c>
      <c r="M539" s="2">
        <f t="shared" ca="1" si="77"/>
        <v>3100.4253363036646</v>
      </c>
      <c r="N539" s="2">
        <f t="shared" ca="1" si="79"/>
        <v>0</v>
      </c>
      <c r="O539" s="2">
        <f t="shared" ca="1" si="78"/>
        <v>3100.4253363036646</v>
      </c>
      <c r="P539" s="2">
        <f t="shared" ca="1" si="80"/>
        <v>3100.4253363036646</v>
      </c>
      <c r="Q539" s="2">
        <f t="shared" ca="1" si="81"/>
        <v>0</v>
      </c>
      <c r="R539" s="2">
        <f t="shared" ca="1" si="82"/>
        <v>3100.4253363036646</v>
      </c>
      <c r="S539" s="2">
        <f t="shared" si="83"/>
        <v>0</v>
      </c>
      <c r="T539" s="2">
        <f t="shared" ca="1" si="84"/>
        <v>13.538975267701591</v>
      </c>
      <c r="U539" s="22">
        <v>2810.3063000000006</v>
      </c>
      <c r="V539" s="22">
        <v>0</v>
      </c>
    </row>
    <row r="540" spans="6:22" customFormat="1">
      <c r="F540" s="1">
        <v>534</v>
      </c>
      <c r="G540">
        <v>229</v>
      </c>
      <c r="H540">
        <v>1</v>
      </c>
      <c r="I540">
        <v>229</v>
      </c>
      <c r="J540">
        <v>60</v>
      </c>
      <c r="K540" s="114">
        <v>0</v>
      </c>
      <c r="L540" s="2">
        <f t="shared" si="85"/>
        <v>13.639019936850001</v>
      </c>
      <c r="M540" s="2">
        <f t="shared" ca="1" si="77"/>
        <v>3100.4253363036646</v>
      </c>
      <c r="N540" s="2">
        <f t="shared" ca="1" si="79"/>
        <v>1860.2552017821986</v>
      </c>
      <c r="O540" s="2">
        <f t="shared" ca="1" si="78"/>
        <v>4960.6805380858632</v>
      </c>
      <c r="P540" s="2">
        <f t="shared" ca="1" si="80"/>
        <v>3100.4253363036646</v>
      </c>
      <c r="Q540" s="2">
        <f t="shared" ca="1" si="81"/>
        <v>1860.2552017821986</v>
      </c>
      <c r="R540" s="2">
        <f t="shared" ca="1" si="82"/>
        <v>4960.6805380858632</v>
      </c>
      <c r="S540" s="2">
        <f t="shared" si="83"/>
        <v>0</v>
      </c>
      <c r="T540" s="2">
        <f t="shared" ca="1" si="84"/>
        <v>13.538975267701591</v>
      </c>
      <c r="U540" s="22">
        <v>2810.3063000000006</v>
      </c>
      <c r="V540" s="22">
        <v>1686.1837800000003</v>
      </c>
    </row>
    <row r="541" spans="6:22" customFormat="1">
      <c r="F541" s="1">
        <v>535</v>
      </c>
      <c r="G541">
        <v>229</v>
      </c>
      <c r="H541">
        <v>7</v>
      </c>
      <c r="I541">
        <v>1603</v>
      </c>
      <c r="J541">
        <v>100</v>
      </c>
      <c r="K541" s="114">
        <v>0</v>
      </c>
      <c r="L541" s="2">
        <f t="shared" si="85"/>
        <v>13.639019936850001</v>
      </c>
      <c r="M541" s="2">
        <f t="shared" ca="1" si="77"/>
        <v>3100.4253363036646</v>
      </c>
      <c r="N541" s="2">
        <f t="shared" ca="1" si="79"/>
        <v>3100.4253363036646</v>
      </c>
      <c r="O541" s="2">
        <f t="shared" ca="1" si="78"/>
        <v>6200.8506726073292</v>
      </c>
      <c r="P541" s="2">
        <f t="shared" ca="1" si="80"/>
        <v>21702.977354125651</v>
      </c>
      <c r="Q541" s="2">
        <f t="shared" ca="1" si="81"/>
        <v>21702.977354125651</v>
      </c>
      <c r="R541" s="2">
        <f t="shared" ca="1" si="82"/>
        <v>43405.954708251302</v>
      </c>
      <c r="S541" s="2">
        <f t="shared" si="83"/>
        <v>0</v>
      </c>
      <c r="T541" s="2">
        <f t="shared" ca="1" si="84"/>
        <v>13.538975267701591</v>
      </c>
      <c r="U541" s="22">
        <v>2810.3063000000006</v>
      </c>
      <c r="V541" s="22">
        <v>2810.3063000000006</v>
      </c>
    </row>
    <row r="542" spans="6:22" customFormat="1">
      <c r="F542" s="1">
        <v>536</v>
      </c>
      <c r="G542">
        <v>230</v>
      </c>
      <c r="H542">
        <v>2</v>
      </c>
      <c r="I542">
        <v>460</v>
      </c>
      <c r="J542">
        <v>100</v>
      </c>
      <c r="K542" s="114">
        <v>0</v>
      </c>
      <c r="L542" s="2">
        <f t="shared" si="85"/>
        <v>13.639019936850001</v>
      </c>
      <c r="M542" s="2">
        <f t="shared" ca="1" si="77"/>
        <v>3114.0643562405148</v>
      </c>
      <c r="N542" s="2">
        <f t="shared" ca="1" si="79"/>
        <v>3114.0643562405148</v>
      </c>
      <c r="O542" s="2">
        <f t="shared" ca="1" si="78"/>
        <v>6228.1287124810297</v>
      </c>
      <c r="P542" s="2">
        <f t="shared" ca="1" si="80"/>
        <v>6228.1287124810297</v>
      </c>
      <c r="Q542" s="2">
        <f t="shared" ca="1" si="81"/>
        <v>6228.1287124810297</v>
      </c>
      <c r="R542" s="2">
        <f t="shared" ca="1" si="82"/>
        <v>12456.257424962059</v>
      </c>
      <c r="S542" s="2">
        <f t="shared" si="83"/>
        <v>0</v>
      </c>
      <c r="T542" s="2">
        <f t="shared" ca="1" si="84"/>
        <v>13.539410244523978</v>
      </c>
      <c r="U542" s="22">
        <v>2822.7940000000008</v>
      </c>
      <c r="V542" s="22">
        <v>2822.7940000000008</v>
      </c>
    </row>
    <row r="543" spans="6:22" customFormat="1">
      <c r="F543" s="1">
        <v>537</v>
      </c>
      <c r="G543">
        <v>231</v>
      </c>
      <c r="H543">
        <v>1</v>
      </c>
      <c r="I543">
        <v>231</v>
      </c>
      <c r="J543">
        <v>100</v>
      </c>
      <c r="K543" s="114">
        <v>0</v>
      </c>
      <c r="L543" s="2">
        <f t="shared" si="85"/>
        <v>13.639019936850001</v>
      </c>
      <c r="M543" s="2">
        <f t="shared" ca="1" si="77"/>
        <v>3127.703376177365</v>
      </c>
      <c r="N543" s="2">
        <f t="shared" ca="1" si="79"/>
        <v>3127.703376177365</v>
      </c>
      <c r="O543" s="2">
        <f t="shared" ca="1" si="78"/>
        <v>6255.4067523547301</v>
      </c>
      <c r="P543" s="2">
        <f t="shared" ca="1" si="80"/>
        <v>3127.703376177365</v>
      </c>
      <c r="Q543" s="2">
        <f t="shared" ca="1" si="81"/>
        <v>3127.703376177365</v>
      </c>
      <c r="R543" s="2">
        <f t="shared" ca="1" si="82"/>
        <v>6255.4067523547301</v>
      </c>
      <c r="S543" s="2">
        <f t="shared" si="83"/>
        <v>0</v>
      </c>
      <c r="T543" s="2">
        <f t="shared" ca="1" si="84"/>
        <v>13.539841455313269</v>
      </c>
      <c r="U543" s="22">
        <v>2835.2817000000009</v>
      </c>
      <c r="V543" s="22">
        <v>2835.2817000000009</v>
      </c>
    </row>
    <row r="544" spans="6:22" customFormat="1">
      <c r="F544" s="1">
        <v>538</v>
      </c>
      <c r="G544">
        <v>232</v>
      </c>
      <c r="H544">
        <v>1</v>
      </c>
      <c r="I544">
        <v>232</v>
      </c>
      <c r="J544">
        <v>0</v>
      </c>
      <c r="K544" s="114">
        <v>0</v>
      </c>
      <c r="L544" s="2">
        <f t="shared" si="85"/>
        <v>13.639019936850001</v>
      </c>
      <c r="M544" s="2">
        <f t="shared" ca="1" si="77"/>
        <v>3141.3423961142153</v>
      </c>
      <c r="N544" s="2">
        <f t="shared" ca="1" si="79"/>
        <v>0</v>
      </c>
      <c r="O544" s="2">
        <f t="shared" ca="1" si="78"/>
        <v>3141.3423961142153</v>
      </c>
      <c r="P544" s="2">
        <f t="shared" ca="1" si="80"/>
        <v>3141.3423961142153</v>
      </c>
      <c r="Q544" s="2">
        <f t="shared" ca="1" si="81"/>
        <v>0</v>
      </c>
      <c r="R544" s="2">
        <f t="shared" ca="1" si="82"/>
        <v>3141.3423961142153</v>
      </c>
      <c r="S544" s="2">
        <f t="shared" si="83"/>
        <v>0</v>
      </c>
      <c r="T544" s="2">
        <f t="shared" ca="1" si="84"/>
        <v>13.540268948768169</v>
      </c>
      <c r="U544" s="22">
        <v>2847.769400000001</v>
      </c>
      <c r="V544" s="22">
        <v>0</v>
      </c>
    </row>
    <row r="545" spans="6:22" customFormat="1">
      <c r="F545" s="1">
        <v>539</v>
      </c>
      <c r="G545">
        <v>232</v>
      </c>
      <c r="H545">
        <v>3</v>
      </c>
      <c r="I545">
        <v>696</v>
      </c>
      <c r="J545">
        <v>100</v>
      </c>
      <c r="K545" s="114">
        <v>0</v>
      </c>
      <c r="L545" s="2">
        <f t="shared" si="85"/>
        <v>13.639019936850001</v>
      </c>
      <c r="M545" s="2">
        <f t="shared" ca="1" si="77"/>
        <v>3141.3423961142153</v>
      </c>
      <c r="N545" s="2">
        <f t="shared" ca="1" si="79"/>
        <v>3141.3423961142153</v>
      </c>
      <c r="O545" s="2">
        <f t="shared" ca="1" si="78"/>
        <v>6282.6847922284305</v>
      </c>
      <c r="P545" s="2">
        <f t="shared" ca="1" si="80"/>
        <v>9424.0271883426467</v>
      </c>
      <c r="Q545" s="2">
        <f t="shared" ca="1" si="81"/>
        <v>9424.0271883426467</v>
      </c>
      <c r="R545" s="2">
        <f t="shared" ca="1" si="82"/>
        <v>18848.054376685293</v>
      </c>
      <c r="S545" s="2">
        <f t="shared" si="83"/>
        <v>0</v>
      </c>
      <c r="T545" s="2">
        <f t="shared" ca="1" si="84"/>
        <v>13.540268948768169</v>
      </c>
      <c r="U545" s="22">
        <v>2847.769400000001</v>
      </c>
      <c r="V545" s="22">
        <v>2847.769400000001</v>
      </c>
    </row>
    <row r="546" spans="6:22" customFormat="1">
      <c r="F546" s="1">
        <v>540</v>
      </c>
      <c r="G546">
        <v>233</v>
      </c>
      <c r="H546">
        <v>2</v>
      </c>
      <c r="I546">
        <v>466</v>
      </c>
      <c r="J546">
        <v>0</v>
      </c>
      <c r="K546" s="114">
        <v>0</v>
      </c>
      <c r="L546" s="2">
        <f t="shared" si="85"/>
        <v>13.639019936850001</v>
      </c>
      <c r="M546" s="2">
        <f t="shared" ca="1" si="77"/>
        <v>3154.9814160510655</v>
      </c>
      <c r="N546" s="2">
        <f t="shared" ca="1" si="79"/>
        <v>0</v>
      </c>
      <c r="O546" s="2">
        <f t="shared" ca="1" si="78"/>
        <v>3154.9814160510655</v>
      </c>
      <c r="P546" s="2">
        <f t="shared" ca="1" si="80"/>
        <v>6309.962832102131</v>
      </c>
      <c r="Q546" s="2">
        <f t="shared" ca="1" si="81"/>
        <v>0</v>
      </c>
      <c r="R546" s="2">
        <f t="shared" ca="1" si="82"/>
        <v>6309.962832102131</v>
      </c>
      <c r="S546" s="2">
        <f t="shared" si="83"/>
        <v>0</v>
      </c>
      <c r="T546" s="2">
        <f t="shared" ca="1" si="84"/>
        <v>13.540692772751354</v>
      </c>
      <c r="U546" s="22">
        <v>2860.2571000000012</v>
      </c>
      <c r="V546" s="22">
        <v>0</v>
      </c>
    </row>
    <row r="547" spans="6:22" customFormat="1">
      <c r="F547" s="1">
        <v>541</v>
      </c>
      <c r="G547">
        <v>233</v>
      </c>
      <c r="H547">
        <v>2</v>
      </c>
      <c r="I547">
        <v>466</v>
      </c>
      <c r="J547">
        <v>100</v>
      </c>
      <c r="K547" s="114">
        <v>0</v>
      </c>
      <c r="L547" s="2">
        <f t="shared" si="85"/>
        <v>13.639019936850001</v>
      </c>
      <c r="M547" s="2">
        <f t="shared" ca="1" si="77"/>
        <v>3154.9814160510655</v>
      </c>
      <c r="N547" s="2">
        <f t="shared" ca="1" si="79"/>
        <v>3154.9814160510655</v>
      </c>
      <c r="O547" s="2">
        <f t="shared" ca="1" si="78"/>
        <v>6309.962832102131</v>
      </c>
      <c r="P547" s="2">
        <f t="shared" ca="1" si="80"/>
        <v>6309.962832102131</v>
      </c>
      <c r="Q547" s="2">
        <f t="shared" ca="1" si="81"/>
        <v>6309.962832102131</v>
      </c>
      <c r="R547" s="2">
        <f t="shared" ca="1" si="82"/>
        <v>12619.925664204262</v>
      </c>
      <c r="S547" s="2">
        <f t="shared" si="83"/>
        <v>0</v>
      </c>
      <c r="T547" s="2">
        <f t="shared" ca="1" si="84"/>
        <v>13.540692772751354</v>
      </c>
      <c r="U547" s="22">
        <v>2860.2571000000012</v>
      </c>
      <c r="V547" s="22">
        <v>2860.2571000000012</v>
      </c>
    </row>
    <row r="548" spans="6:22" customFormat="1">
      <c r="F548" s="1">
        <v>542</v>
      </c>
      <c r="G548">
        <v>234</v>
      </c>
      <c r="H548">
        <v>1</v>
      </c>
      <c r="I548">
        <v>234</v>
      </c>
      <c r="J548">
        <v>0</v>
      </c>
      <c r="K548" s="114">
        <v>0</v>
      </c>
      <c r="L548" s="2">
        <f t="shared" si="85"/>
        <v>13.639019936850001</v>
      </c>
      <c r="M548" s="2">
        <f t="shared" ca="1" si="77"/>
        <v>3168.6204359879157</v>
      </c>
      <c r="N548" s="2">
        <f t="shared" ca="1" si="79"/>
        <v>0</v>
      </c>
      <c r="O548" s="2">
        <f t="shared" ca="1" si="78"/>
        <v>3168.6204359879157</v>
      </c>
      <c r="P548" s="2">
        <f t="shared" ca="1" si="80"/>
        <v>3168.6204359879157</v>
      </c>
      <c r="Q548" s="2">
        <f t="shared" ca="1" si="81"/>
        <v>0</v>
      </c>
      <c r="R548" s="2">
        <f t="shared" ca="1" si="82"/>
        <v>3168.6204359879157</v>
      </c>
      <c r="S548" s="2">
        <f t="shared" si="83"/>
        <v>0</v>
      </c>
      <c r="T548" s="2">
        <f t="shared" ca="1" si="84"/>
        <v>13.541112974307332</v>
      </c>
      <c r="U548" s="22">
        <v>2872.7448000000013</v>
      </c>
      <c r="V548" s="22">
        <v>0</v>
      </c>
    </row>
    <row r="549" spans="6:22" customFormat="1">
      <c r="F549" s="1">
        <v>543</v>
      </c>
      <c r="G549">
        <v>234</v>
      </c>
      <c r="H549">
        <v>1</v>
      </c>
      <c r="I549">
        <v>234</v>
      </c>
      <c r="J549">
        <v>100</v>
      </c>
      <c r="K549" s="114">
        <v>0</v>
      </c>
      <c r="L549" s="2">
        <f t="shared" si="85"/>
        <v>13.639019936850001</v>
      </c>
      <c r="M549" s="2">
        <f t="shared" ca="1" si="77"/>
        <v>3168.6204359879157</v>
      </c>
      <c r="N549" s="2">
        <f t="shared" ca="1" si="79"/>
        <v>3168.6204359879157</v>
      </c>
      <c r="O549" s="2">
        <f t="shared" ca="1" si="78"/>
        <v>6337.2408719758314</v>
      </c>
      <c r="P549" s="2">
        <f t="shared" ca="1" si="80"/>
        <v>3168.6204359879157</v>
      </c>
      <c r="Q549" s="2">
        <f t="shared" ca="1" si="81"/>
        <v>3168.6204359879157</v>
      </c>
      <c r="R549" s="2">
        <f t="shared" ca="1" si="82"/>
        <v>6337.2408719758314</v>
      </c>
      <c r="S549" s="2">
        <f t="shared" si="83"/>
        <v>0</v>
      </c>
      <c r="T549" s="2">
        <f t="shared" ca="1" si="84"/>
        <v>13.541112974307332</v>
      </c>
      <c r="U549" s="22">
        <v>2872.7448000000013</v>
      </c>
      <c r="V549" s="22">
        <v>2872.7448000000013</v>
      </c>
    </row>
    <row r="550" spans="6:22" customFormat="1">
      <c r="F550" s="1">
        <v>544</v>
      </c>
      <c r="G550">
        <v>235</v>
      </c>
      <c r="H550">
        <v>2</v>
      </c>
      <c r="I550">
        <v>470</v>
      </c>
      <c r="J550">
        <v>100</v>
      </c>
      <c r="K550" s="114">
        <v>0</v>
      </c>
      <c r="L550" s="2">
        <f t="shared" si="85"/>
        <v>13.639019936850001</v>
      </c>
      <c r="M550" s="2">
        <f t="shared" ca="1" si="77"/>
        <v>3182.2594559247659</v>
      </c>
      <c r="N550" s="2">
        <f t="shared" ca="1" si="79"/>
        <v>3182.2594559247659</v>
      </c>
      <c r="O550" s="2">
        <f t="shared" ca="1" si="78"/>
        <v>6364.5189118495318</v>
      </c>
      <c r="P550" s="2">
        <f t="shared" ca="1" si="80"/>
        <v>6364.5189118495318</v>
      </c>
      <c r="Q550" s="2">
        <f t="shared" ca="1" si="81"/>
        <v>6364.5189118495318</v>
      </c>
      <c r="R550" s="2">
        <f t="shared" ca="1" si="82"/>
        <v>12729.037823699064</v>
      </c>
      <c r="S550" s="2">
        <f t="shared" si="83"/>
        <v>0</v>
      </c>
      <c r="T550" s="2">
        <f t="shared" ca="1" si="84"/>
        <v>13.541529599679855</v>
      </c>
      <c r="U550" s="22">
        <v>2885.2325000000014</v>
      </c>
      <c r="V550" s="22">
        <v>2885.2325000000014</v>
      </c>
    </row>
    <row r="551" spans="6:22" customFormat="1">
      <c r="F551" s="1">
        <v>545</v>
      </c>
      <c r="G551">
        <v>236</v>
      </c>
      <c r="H551">
        <v>2</v>
      </c>
      <c r="I551">
        <v>472</v>
      </c>
      <c r="J551">
        <v>100</v>
      </c>
      <c r="K551" s="114">
        <v>0</v>
      </c>
      <c r="L551" s="2">
        <f t="shared" si="85"/>
        <v>13.639019936850001</v>
      </c>
      <c r="M551" s="2">
        <f t="shared" ca="1" si="77"/>
        <v>3195.8984758616161</v>
      </c>
      <c r="N551" s="2">
        <f t="shared" ca="1" si="79"/>
        <v>3195.8984758616161</v>
      </c>
      <c r="O551" s="2">
        <f t="shared" ca="1" si="78"/>
        <v>6391.7969517232323</v>
      </c>
      <c r="P551" s="2">
        <f t="shared" ca="1" si="80"/>
        <v>6391.7969517232323</v>
      </c>
      <c r="Q551" s="2">
        <f t="shared" ca="1" si="81"/>
        <v>6391.7969517232323</v>
      </c>
      <c r="R551" s="2">
        <f t="shared" ca="1" si="82"/>
        <v>12783.593903446465</v>
      </c>
      <c r="S551" s="2">
        <f t="shared" si="83"/>
        <v>0</v>
      </c>
      <c r="T551" s="2">
        <f t="shared" ca="1" si="84"/>
        <v>13.541942694328881</v>
      </c>
      <c r="U551" s="22">
        <v>2897.7202000000016</v>
      </c>
      <c r="V551" s="22">
        <v>2897.7202000000016</v>
      </c>
    </row>
    <row r="552" spans="6:22" customFormat="1">
      <c r="F552" s="1">
        <v>546</v>
      </c>
      <c r="G552">
        <v>237</v>
      </c>
      <c r="H552">
        <v>6</v>
      </c>
      <c r="I552">
        <v>1422</v>
      </c>
      <c r="J552">
        <v>100</v>
      </c>
      <c r="K552" s="114">
        <v>0</v>
      </c>
      <c r="L552" s="2">
        <f t="shared" si="85"/>
        <v>13.639019936850001</v>
      </c>
      <c r="M552" s="2">
        <f t="shared" ca="1" si="77"/>
        <v>3209.5374957984664</v>
      </c>
      <c r="N552" s="2">
        <f t="shared" ca="1" si="79"/>
        <v>3209.5374957984664</v>
      </c>
      <c r="O552" s="2">
        <f t="shared" ca="1" si="78"/>
        <v>6419.0749915969327</v>
      </c>
      <c r="P552" s="2">
        <f t="shared" ca="1" si="80"/>
        <v>19257.224974790799</v>
      </c>
      <c r="Q552" s="2">
        <f t="shared" ca="1" si="81"/>
        <v>19257.224974790799</v>
      </c>
      <c r="R552" s="2">
        <f t="shared" ca="1" si="82"/>
        <v>38514.449949581598</v>
      </c>
      <c r="S552" s="2">
        <f t="shared" si="83"/>
        <v>0</v>
      </c>
      <c r="T552" s="2">
        <f t="shared" ca="1" si="84"/>
        <v>13.542352302947116</v>
      </c>
      <c r="U552" s="22">
        <v>2910.2079000000017</v>
      </c>
      <c r="V552" s="22">
        <v>2910.2079000000017</v>
      </c>
    </row>
    <row r="553" spans="6:22" customFormat="1">
      <c r="F553" s="1">
        <v>547</v>
      </c>
      <c r="G553">
        <v>238</v>
      </c>
      <c r="H553">
        <v>1</v>
      </c>
      <c r="I553">
        <v>238</v>
      </c>
      <c r="J553">
        <v>80</v>
      </c>
      <c r="K553" s="114">
        <v>0</v>
      </c>
      <c r="L553" s="2">
        <f t="shared" si="85"/>
        <v>13.639019936850001</v>
      </c>
      <c r="M553" s="2">
        <f t="shared" ca="1" si="77"/>
        <v>3223.1765157353166</v>
      </c>
      <c r="N553" s="2">
        <f t="shared" ca="1" si="79"/>
        <v>2578.5412125882535</v>
      </c>
      <c r="O553" s="2">
        <f t="shared" ca="1" si="78"/>
        <v>5801.7177283235706</v>
      </c>
      <c r="P553" s="2">
        <f t="shared" ca="1" si="80"/>
        <v>3223.1765157353166</v>
      </c>
      <c r="Q553" s="2">
        <f t="shared" ca="1" si="81"/>
        <v>2578.5412125882535</v>
      </c>
      <c r="R553" s="2">
        <f t="shared" ca="1" si="82"/>
        <v>5801.7177283235706</v>
      </c>
      <c r="S553" s="2">
        <f t="shared" si="83"/>
        <v>0</v>
      </c>
      <c r="T553" s="2">
        <f t="shared" ca="1" si="84"/>
        <v>13.542758469476119</v>
      </c>
      <c r="U553" s="22">
        <v>2922.6956000000018</v>
      </c>
      <c r="V553" s="22">
        <v>2338.1564800000015</v>
      </c>
    </row>
    <row r="554" spans="6:22" customFormat="1">
      <c r="F554" s="1">
        <v>548</v>
      </c>
      <c r="G554">
        <v>238</v>
      </c>
      <c r="H554">
        <v>2</v>
      </c>
      <c r="I554">
        <v>476</v>
      </c>
      <c r="J554">
        <v>100</v>
      </c>
      <c r="K554" s="114">
        <v>0</v>
      </c>
      <c r="L554" s="2">
        <f t="shared" si="85"/>
        <v>13.639019936850001</v>
      </c>
      <c r="M554" s="2">
        <f t="shared" ca="1" si="77"/>
        <v>3223.1765157353166</v>
      </c>
      <c r="N554" s="2">
        <f t="shared" ca="1" si="79"/>
        <v>3223.1765157353166</v>
      </c>
      <c r="O554" s="2">
        <f t="shared" ca="1" si="78"/>
        <v>6446.3530314706331</v>
      </c>
      <c r="P554" s="2">
        <f t="shared" ca="1" si="80"/>
        <v>6446.3530314706331</v>
      </c>
      <c r="Q554" s="2">
        <f t="shared" ca="1" si="81"/>
        <v>6446.3530314706331</v>
      </c>
      <c r="R554" s="2">
        <f t="shared" ca="1" si="82"/>
        <v>12892.706062941266</v>
      </c>
      <c r="S554" s="2">
        <f t="shared" si="83"/>
        <v>0</v>
      </c>
      <c r="T554" s="2">
        <f t="shared" ca="1" si="84"/>
        <v>13.542758469476119</v>
      </c>
      <c r="U554" s="22">
        <v>2922.6956000000018</v>
      </c>
      <c r="V554" s="22">
        <v>2922.6956000000018</v>
      </c>
    </row>
    <row r="555" spans="6:22" customFormat="1">
      <c r="F555" s="1">
        <v>549</v>
      </c>
      <c r="G555">
        <v>239</v>
      </c>
      <c r="H555">
        <v>1</v>
      </c>
      <c r="I555">
        <v>239</v>
      </c>
      <c r="J555">
        <v>100</v>
      </c>
      <c r="K555" s="114">
        <v>0</v>
      </c>
      <c r="L555" s="2">
        <f t="shared" si="85"/>
        <v>13.639019936850001</v>
      </c>
      <c r="M555" s="2">
        <f t="shared" ca="1" si="77"/>
        <v>3236.8155356721668</v>
      </c>
      <c r="N555" s="2">
        <f t="shared" ca="1" si="79"/>
        <v>3236.8155356721668</v>
      </c>
      <c r="O555" s="2">
        <f t="shared" ca="1" si="78"/>
        <v>6473.6310713443336</v>
      </c>
      <c r="P555" s="2">
        <f t="shared" ca="1" si="80"/>
        <v>3236.8155356721668</v>
      </c>
      <c r="Q555" s="2">
        <f t="shared" ca="1" si="81"/>
        <v>3236.8155356721668</v>
      </c>
      <c r="R555" s="2">
        <f t="shared" ca="1" si="82"/>
        <v>6473.6310713443336</v>
      </c>
      <c r="S555" s="2">
        <f t="shared" si="83"/>
        <v>0</v>
      </c>
      <c r="T555" s="2">
        <f t="shared" ca="1" si="84"/>
        <v>13.543161237122037</v>
      </c>
      <c r="U555" s="22">
        <v>2935.183300000002</v>
      </c>
      <c r="V555" s="22">
        <v>2935.183300000002</v>
      </c>
    </row>
    <row r="556" spans="6:22" customFormat="1">
      <c r="F556" s="1">
        <v>550</v>
      </c>
      <c r="G556">
        <v>240</v>
      </c>
      <c r="H556">
        <v>2</v>
      </c>
      <c r="I556">
        <v>480</v>
      </c>
      <c r="J556">
        <v>100</v>
      </c>
      <c r="K556" s="114">
        <v>0</v>
      </c>
      <c r="L556" s="2">
        <f t="shared" si="85"/>
        <v>13.639019936850001</v>
      </c>
      <c r="M556" s="2">
        <f t="shared" ca="1" si="77"/>
        <v>3250.454555609017</v>
      </c>
      <c r="N556" s="2">
        <f t="shared" ca="1" si="79"/>
        <v>3250.454555609017</v>
      </c>
      <c r="O556" s="2">
        <f t="shared" ca="1" si="78"/>
        <v>6500.909111218034</v>
      </c>
      <c r="P556" s="2">
        <f t="shared" ca="1" si="80"/>
        <v>6500.909111218034</v>
      </c>
      <c r="Q556" s="2">
        <f t="shared" ca="1" si="81"/>
        <v>6500.909111218034</v>
      </c>
      <c r="R556" s="2">
        <f t="shared" ca="1" si="82"/>
        <v>13001.818222436068</v>
      </c>
      <c r="S556" s="2">
        <f t="shared" si="83"/>
        <v>0</v>
      </c>
      <c r="T556" s="2">
        <f t="shared" ca="1" si="84"/>
        <v>13.543560648370905</v>
      </c>
      <c r="U556" s="22">
        <v>2947.6710000000021</v>
      </c>
      <c r="V556" s="22">
        <v>2947.6710000000021</v>
      </c>
    </row>
    <row r="557" spans="6:22" customFormat="1">
      <c r="F557" s="1">
        <v>551</v>
      </c>
      <c r="G557">
        <v>241</v>
      </c>
      <c r="H557">
        <v>2</v>
      </c>
      <c r="I557">
        <v>482</v>
      </c>
      <c r="J557">
        <v>100</v>
      </c>
      <c r="K557" s="114">
        <v>0</v>
      </c>
      <c r="L557" s="2">
        <f t="shared" si="85"/>
        <v>13.639019936850001</v>
      </c>
      <c r="M557" s="2">
        <f t="shared" ca="1" si="77"/>
        <v>3264.0935755458672</v>
      </c>
      <c r="N557" s="2">
        <f t="shared" ca="1" si="79"/>
        <v>3264.0935755458672</v>
      </c>
      <c r="O557" s="2">
        <f t="shared" ca="1" si="78"/>
        <v>6528.1871510917344</v>
      </c>
      <c r="P557" s="2">
        <f t="shared" ca="1" si="80"/>
        <v>6528.1871510917344</v>
      </c>
      <c r="Q557" s="2">
        <f t="shared" ca="1" si="81"/>
        <v>6528.1871510917344</v>
      </c>
      <c r="R557" s="2">
        <f t="shared" ca="1" si="82"/>
        <v>13056.374302183469</v>
      </c>
      <c r="S557" s="2">
        <f t="shared" si="83"/>
        <v>0</v>
      </c>
      <c r="T557" s="2">
        <f t="shared" ca="1" si="84"/>
        <v>13.543956745003598</v>
      </c>
      <c r="U557" s="22">
        <v>2960.1587000000022</v>
      </c>
      <c r="V557" s="22">
        <v>2960.1587000000022</v>
      </c>
    </row>
    <row r="558" spans="6:22" customFormat="1">
      <c r="F558" s="1">
        <v>552</v>
      </c>
      <c r="G558">
        <v>242</v>
      </c>
      <c r="H558">
        <v>1</v>
      </c>
      <c r="I558">
        <v>242</v>
      </c>
      <c r="J558">
        <v>0</v>
      </c>
      <c r="K558" s="114">
        <v>0</v>
      </c>
      <c r="L558" s="2">
        <f t="shared" si="85"/>
        <v>13.639019936850001</v>
      </c>
      <c r="M558" s="2">
        <f t="shared" ca="1" si="77"/>
        <v>3277.7325954827174</v>
      </c>
      <c r="N558" s="2">
        <f t="shared" ca="1" si="79"/>
        <v>0</v>
      </c>
      <c r="O558" s="2">
        <f t="shared" ca="1" si="78"/>
        <v>3277.7325954827174</v>
      </c>
      <c r="P558" s="2">
        <f t="shared" ca="1" si="80"/>
        <v>3277.7325954827174</v>
      </c>
      <c r="Q558" s="2">
        <f t="shared" ca="1" si="81"/>
        <v>0</v>
      </c>
      <c r="R558" s="2">
        <f t="shared" ca="1" si="82"/>
        <v>3277.7325954827174</v>
      </c>
      <c r="S558" s="2">
        <f t="shared" si="83"/>
        <v>0</v>
      </c>
      <c r="T558" s="2">
        <f t="shared" ca="1" si="84"/>
        <v>13.544349568110402</v>
      </c>
      <c r="U558" s="22">
        <v>2972.6464000000024</v>
      </c>
      <c r="V558" s="22">
        <v>0</v>
      </c>
    </row>
    <row r="559" spans="6:22" customFormat="1">
      <c r="F559" s="1">
        <v>553</v>
      </c>
      <c r="G559">
        <v>242</v>
      </c>
      <c r="H559">
        <v>2</v>
      </c>
      <c r="I559">
        <v>484</v>
      </c>
      <c r="J559">
        <v>100</v>
      </c>
      <c r="K559" s="114">
        <v>0</v>
      </c>
      <c r="L559" s="2">
        <f t="shared" si="85"/>
        <v>13.639019936850001</v>
      </c>
      <c r="M559" s="2">
        <f t="shared" ca="1" si="77"/>
        <v>3277.7325954827174</v>
      </c>
      <c r="N559" s="2">
        <f t="shared" ca="1" si="79"/>
        <v>3277.7325954827174</v>
      </c>
      <c r="O559" s="2">
        <f t="shared" ca="1" si="78"/>
        <v>6555.4651909654349</v>
      </c>
      <c r="P559" s="2">
        <f t="shared" ca="1" si="80"/>
        <v>6555.4651909654349</v>
      </c>
      <c r="Q559" s="2">
        <f t="shared" ca="1" si="81"/>
        <v>6555.4651909654349</v>
      </c>
      <c r="R559" s="2">
        <f t="shared" ca="1" si="82"/>
        <v>13110.93038193087</v>
      </c>
      <c r="S559" s="2">
        <f t="shared" si="83"/>
        <v>0</v>
      </c>
      <c r="T559" s="2">
        <f t="shared" ca="1" si="84"/>
        <v>13.544349568110402</v>
      </c>
      <c r="U559" s="22">
        <v>2972.6464000000024</v>
      </c>
      <c r="V559" s="22">
        <v>2972.6464000000024</v>
      </c>
    </row>
    <row r="560" spans="6:22" customFormat="1">
      <c r="F560" s="1">
        <v>554</v>
      </c>
      <c r="G560">
        <v>243</v>
      </c>
      <c r="H560">
        <v>5</v>
      </c>
      <c r="I560">
        <v>1215</v>
      </c>
      <c r="J560">
        <v>100</v>
      </c>
      <c r="K560" s="114">
        <v>0</v>
      </c>
      <c r="L560" s="2">
        <f t="shared" si="85"/>
        <v>13.639019936850001</v>
      </c>
      <c r="M560" s="2">
        <f t="shared" ca="1" si="77"/>
        <v>3291.3716154195677</v>
      </c>
      <c r="N560" s="2">
        <f t="shared" ca="1" si="79"/>
        <v>3291.3716154195677</v>
      </c>
      <c r="O560" s="2">
        <f t="shared" ca="1" si="78"/>
        <v>6582.7432308391353</v>
      </c>
      <c r="P560" s="2">
        <f t="shared" ca="1" si="80"/>
        <v>16456.858077097837</v>
      </c>
      <c r="Q560" s="2">
        <f t="shared" ca="1" si="81"/>
        <v>16456.858077097837</v>
      </c>
      <c r="R560" s="2">
        <f t="shared" ca="1" si="82"/>
        <v>32913.716154195674</v>
      </c>
      <c r="S560" s="2">
        <f t="shared" si="83"/>
        <v>0</v>
      </c>
      <c r="T560" s="2">
        <f t="shared" ca="1" si="84"/>
        <v>13.544739158105216</v>
      </c>
      <c r="U560" s="22">
        <v>2985.1341000000025</v>
      </c>
      <c r="V560" s="22">
        <v>2985.1341000000025</v>
      </c>
    </row>
    <row r="561" spans="6:22" customFormat="1">
      <c r="F561" s="1">
        <v>555</v>
      </c>
      <c r="G561">
        <v>245</v>
      </c>
      <c r="H561">
        <v>4</v>
      </c>
      <c r="I561">
        <v>980</v>
      </c>
      <c r="J561">
        <v>100</v>
      </c>
      <c r="K561" s="114">
        <v>0</v>
      </c>
      <c r="L561" s="2">
        <f t="shared" si="85"/>
        <v>13.639019936850001</v>
      </c>
      <c r="M561" s="2">
        <f t="shared" ca="1" si="77"/>
        <v>3318.6496552932676</v>
      </c>
      <c r="N561" s="2">
        <f t="shared" ca="1" si="79"/>
        <v>3318.6496552932676</v>
      </c>
      <c r="O561" s="2">
        <f t="shared" ca="1" si="78"/>
        <v>6637.2993105865353</v>
      </c>
      <c r="P561" s="2">
        <f t="shared" ca="1" si="80"/>
        <v>13274.598621173071</v>
      </c>
      <c r="Q561" s="2">
        <f t="shared" ca="1" si="81"/>
        <v>13274.598621173071</v>
      </c>
      <c r="R561" s="2">
        <f t="shared" ca="1" si="82"/>
        <v>26549.197242346141</v>
      </c>
      <c r="S561" s="2">
        <f t="shared" si="83"/>
        <v>0</v>
      </c>
      <c r="T561" s="2">
        <f t="shared" ca="1" si="84"/>
        <v>13.545508797115378</v>
      </c>
      <c r="U561" s="22">
        <v>3010.1095000000023</v>
      </c>
      <c r="V561" s="22">
        <v>3010.1095000000023</v>
      </c>
    </row>
    <row r="562" spans="6:22" customFormat="1">
      <c r="F562" s="1">
        <v>556</v>
      </c>
      <c r="G562">
        <v>246</v>
      </c>
      <c r="H562">
        <v>7</v>
      </c>
      <c r="I562">
        <v>1722</v>
      </c>
      <c r="J562">
        <v>100</v>
      </c>
      <c r="K562" s="114">
        <v>0</v>
      </c>
      <c r="L562" s="2">
        <f t="shared" si="85"/>
        <v>13.639019936850001</v>
      </c>
      <c r="M562" s="2">
        <f t="shared" ca="1" si="77"/>
        <v>3332.2886752301179</v>
      </c>
      <c r="N562" s="2">
        <f t="shared" ca="1" si="79"/>
        <v>3332.2886752301179</v>
      </c>
      <c r="O562" s="2">
        <f t="shared" ca="1" si="78"/>
        <v>6664.5773504602357</v>
      </c>
      <c r="P562" s="2">
        <f t="shared" ca="1" si="80"/>
        <v>23326.020726610826</v>
      </c>
      <c r="Q562" s="2">
        <f t="shared" ca="1" si="81"/>
        <v>23326.020726610826</v>
      </c>
      <c r="R562" s="2">
        <f t="shared" ca="1" si="82"/>
        <v>46652.041453221653</v>
      </c>
      <c r="S562" s="2">
        <f t="shared" si="83"/>
        <v>0</v>
      </c>
      <c r="T562" s="2">
        <f t="shared" ca="1" si="84"/>
        <v>13.545888923699666</v>
      </c>
      <c r="U562" s="22">
        <v>3022.5972000000024</v>
      </c>
      <c r="V562" s="22">
        <v>3022.5972000000024</v>
      </c>
    </row>
    <row r="563" spans="6:22" customFormat="1">
      <c r="F563" s="1">
        <v>557</v>
      </c>
      <c r="G563">
        <v>247</v>
      </c>
      <c r="H563">
        <v>2</v>
      </c>
      <c r="I563">
        <v>494</v>
      </c>
      <c r="J563">
        <v>100</v>
      </c>
      <c r="K563" s="114">
        <v>0</v>
      </c>
      <c r="L563" s="2">
        <f t="shared" si="85"/>
        <v>13.639019936850001</v>
      </c>
      <c r="M563" s="2">
        <f t="shared" ca="1" si="77"/>
        <v>3345.9276951669681</v>
      </c>
      <c r="N563" s="2">
        <f t="shared" ca="1" si="79"/>
        <v>3345.9276951669681</v>
      </c>
      <c r="O563" s="2">
        <f t="shared" ca="1" si="78"/>
        <v>6691.8553903339362</v>
      </c>
      <c r="P563" s="2">
        <f t="shared" ca="1" si="80"/>
        <v>6691.8553903339362</v>
      </c>
      <c r="Q563" s="2">
        <f t="shared" ca="1" si="81"/>
        <v>6691.8553903339362</v>
      </c>
      <c r="R563" s="2">
        <f t="shared" ca="1" si="82"/>
        <v>13383.710780667872</v>
      </c>
      <c r="S563" s="2">
        <f t="shared" si="83"/>
        <v>0</v>
      </c>
      <c r="T563" s="2">
        <f t="shared" ca="1" si="84"/>
        <v>13.546265972335902</v>
      </c>
      <c r="U563" s="22">
        <v>3035.0849000000026</v>
      </c>
      <c r="V563" s="22">
        <v>3035.0849000000026</v>
      </c>
    </row>
    <row r="564" spans="6:22" customFormat="1">
      <c r="F564" s="1">
        <v>558</v>
      </c>
      <c r="G564">
        <v>248</v>
      </c>
      <c r="H564">
        <v>1</v>
      </c>
      <c r="I564">
        <v>248</v>
      </c>
      <c r="J564">
        <v>100</v>
      </c>
      <c r="K564" s="114">
        <v>0</v>
      </c>
      <c r="L564" s="2">
        <f t="shared" si="85"/>
        <v>13.639019936850001</v>
      </c>
      <c r="M564" s="2">
        <f t="shared" ca="1" si="77"/>
        <v>3359.5667151038183</v>
      </c>
      <c r="N564" s="2">
        <f t="shared" ca="1" si="79"/>
        <v>3359.5667151038183</v>
      </c>
      <c r="O564" s="2">
        <f t="shared" ca="1" si="78"/>
        <v>6719.1334302076366</v>
      </c>
      <c r="P564" s="2">
        <f t="shared" ca="1" si="80"/>
        <v>3359.5667151038183</v>
      </c>
      <c r="Q564" s="2">
        <f t="shared" ca="1" si="81"/>
        <v>3359.5667151038183</v>
      </c>
      <c r="R564" s="2">
        <f t="shared" ca="1" si="82"/>
        <v>6719.1334302076366</v>
      </c>
      <c r="S564" s="2">
        <f t="shared" si="83"/>
        <v>0</v>
      </c>
      <c r="T564" s="2">
        <f t="shared" ca="1" si="84"/>
        <v>13.546639980257332</v>
      </c>
      <c r="U564" s="22">
        <v>3047.5726000000027</v>
      </c>
      <c r="V564" s="22">
        <v>3047.5726000000027</v>
      </c>
    </row>
    <row r="565" spans="6:22" customFormat="1">
      <c r="F565" s="1">
        <v>559</v>
      </c>
      <c r="G565">
        <v>249</v>
      </c>
      <c r="H565">
        <v>1</v>
      </c>
      <c r="I565">
        <v>249</v>
      </c>
      <c r="J565">
        <v>0</v>
      </c>
      <c r="K565" s="114">
        <v>0</v>
      </c>
      <c r="L565" s="2">
        <f t="shared" si="85"/>
        <v>13.639019936850001</v>
      </c>
      <c r="M565" s="2">
        <f t="shared" ca="1" si="77"/>
        <v>3373.2057350406685</v>
      </c>
      <c r="N565" s="2">
        <f t="shared" ca="1" si="79"/>
        <v>0</v>
      </c>
      <c r="O565" s="2">
        <f t="shared" ca="1" si="78"/>
        <v>3373.2057350406685</v>
      </c>
      <c r="P565" s="2">
        <f t="shared" ca="1" si="80"/>
        <v>3373.2057350406685</v>
      </c>
      <c r="Q565" s="2">
        <f t="shared" ca="1" si="81"/>
        <v>0</v>
      </c>
      <c r="R565" s="2">
        <f t="shared" ca="1" si="82"/>
        <v>3373.2057350406685</v>
      </c>
      <c r="S565" s="2">
        <f t="shared" si="83"/>
        <v>0</v>
      </c>
      <c r="T565" s="2">
        <f t="shared" ca="1" si="84"/>
        <v>13.547010984099071</v>
      </c>
      <c r="U565" s="22">
        <v>3060.0603000000028</v>
      </c>
      <c r="V565" s="22">
        <v>0</v>
      </c>
    </row>
    <row r="566" spans="6:22" customFormat="1">
      <c r="F566" s="1">
        <v>560</v>
      </c>
      <c r="G566">
        <v>249</v>
      </c>
      <c r="H566">
        <v>3</v>
      </c>
      <c r="I566">
        <v>747</v>
      </c>
      <c r="J566">
        <v>100</v>
      </c>
      <c r="K566" s="114">
        <v>0</v>
      </c>
      <c r="L566" s="2">
        <f t="shared" si="85"/>
        <v>13.639019936850001</v>
      </c>
      <c r="M566" s="2">
        <f t="shared" ca="1" si="77"/>
        <v>3373.2057350406685</v>
      </c>
      <c r="N566" s="2">
        <f t="shared" ca="1" si="79"/>
        <v>3373.2057350406685</v>
      </c>
      <c r="O566" s="2">
        <f t="shared" ca="1" si="78"/>
        <v>6746.411470081337</v>
      </c>
      <c r="P566" s="2">
        <f t="shared" ca="1" si="80"/>
        <v>10119.617205122006</v>
      </c>
      <c r="Q566" s="2">
        <f t="shared" ca="1" si="81"/>
        <v>10119.617205122006</v>
      </c>
      <c r="R566" s="2">
        <f t="shared" ca="1" si="82"/>
        <v>20239.234410244011</v>
      </c>
      <c r="S566" s="2">
        <f t="shared" si="83"/>
        <v>0</v>
      </c>
      <c r="T566" s="2">
        <f t="shared" ca="1" si="84"/>
        <v>13.547010984099071</v>
      </c>
      <c r="U566" s="22">
        <v>3060.0603000000028</v>
      </c>
      <c r="V566" s="22">
        <v>3060.0603000000028</v>
      </c>
    </row>
    <row r="567" spans="6:22" customFormat="1">
      <c r="F567" s="1">
        <v>561</v>
      </c>
      <c r="G567">
        <v>250</v>
      </c>
      <c r="H567">
        <v>1</v>
      </c>
      <c r="I567">
        <v>250</v>
      </c>
      <c r="J567">
        <v>0</v>
      </c>
      <c r="K567" s="114">
        <v>0</v>
      </c>
      <c r="L567" s="2">
        <f t="shared" si="85"/>
        <v>13.639019936850001</v>
      </c>
      <c r="M567" s="2">
        <f t="shared" ca="1" si="77"/>
        <v>3386.8447549775187</v>
      </c>
      <c r="N567" s="2">
        <f t="shared" ca="1" si="79"/>
        <v>0</v>
      </c>
      <c r="O567" s="2">
        <f t="shared" ca="1" si="78"/>
        <v>3386.8447549775187</v>
      </c>
      <c r="P567" s="2">
        <f t="shared" ca="1" si="80"/>
        <v>3386.8447549775187</v>
      </c>
      <c r="Q567" s="2">
        <f t="shared" ca="1" si="81"/>
        <v>0</v>
      </c>
      <c r="R567" s="2">
        <f t="shared" ca="1" si="82"/>
        <v>3386.8447549775187</v>
      </c>
      <c r="S567" s="2">
        <f t="shared" si="83"/>
        <v>0</v>
      </c>
      <c r="T567" s="2">
        <f t="shared" ca="1" si="84"/>
        <v>13.547379019910075</v>
      </c>
      <c r="U567" s="22">
        <v>3072.548000000003</v>
      </c>
      <c r="V567" s="22">
        <v>0</v>
      </c>
    </row>
    <row r="568" spans="6:22" customFormat="1">
      <c r="F568" s="1">
        <v>562</v>
      </c>
      <c r="G568">
        <v>250</v>
      </c>
      <c r="H568">
        <v>1</v>
      </c>
      <c r="I568">
        <v>250</v>
      </c>
      <c r="J568">
        <v>100</v>
      </c>
      <c r="K568" s="114">
        <v>0</v>
      </c>
      <c r="L568" s="2">
        <f t="shared" si="85"/>
        <v>13.639019936850001</v>
      </c>
      <c r="M568" s="2">
        <f t="shared" ca="1" si="77"/>
        <v>3386.8447549775187</v>
      </c>
      <c r="N568" s="2">
        <f t="shared" ca="1" si="79"/>
        <v>3386.8447549775187</v>
      </c>
      <c r="O568" s="2">
        <f t="shared" ca="1" si="78"/>
        <v>6773.6895099550375</v>
      </c>
      <c r="P568" s="2">
        <f t="shared" ca="1" si="80"/>
        <v>3386.8447549775187</v>
      </c>
      <c r="Q568" s="2">
        <f t="shared" ca="1" si="81"/>
        <v>3386.8447549775187</v>
      </c>
      <c r="R568" s="2">
        <f t="shared" ca="1" si="82"/>
        <v>6773.6895099550375</v>
      </c>
      <c r="S568" s="2">
        <f t="shared" si="83"/>
        <v>0</v>
      </c>
      <c r="T568" s="2">
        <f t="shared" ca="1" si="84"/>
        <v>13.547379019910075</v>
      </c>
      <c r="U568" s="22">
        <v>3072.548000000003</v>
      </c>
      <c r="V568" s="22">
        <v>3072.548000000003</v>
      </c>
    </row>
    <row r="569" spans="6:22" customFormat="1">
      <c r="F569" s="1">
        <v>563</v>
      </c>
      <c r="G569">
        <v>251</v>
      </c>
      <c r="H569">
        <v>2</v>
      </c>
      <c r="I569">
        <v>502</v>
      </c>
      <c r="J569">
        <v>100</v>
      </c>
      <c r="K569" s="114">
        <v>0</v>
      </c>
      <c r="L569" s="2">
        <f t="shared" si="85"/>
        <v>13.639019936850001</v>
      </c>
      <c r="M569" s="2">
        <f t="shared" ca="1" si="77"/>
        <v>3400.483774914369</v>
      </c>
      <c r="N569" s="2">
        <f t="shared" ca="1" si="79"/>
        <v>3400.483774914369</v>
      </c>
      <c r="O569" s="2">
        <f t="shared" ca="1" si="78"/>
        <v>6800.9675498287379</v>
      </c>
      <c r="P569" s="2">
        <f t="shared" ca="1" si="80"/>
        <v>6800.9675498287379</v>
      </c>
      <c r="Q569" s="2">
        <f t="shared" ca="1" si="81"/>
        <v>6800.9675498287379</v>
      </c>
      <c r="R569" s="2">
        <f t="shared" ca="1" si="82"/>
        <v>13601.935099657476</v>
      </c>
      <c r="S569" s="2">
        <f t="shared" si="83"/>
        <v>0</v>
      </c>
      <c r="T569" s="2">
        <f t="shared" ca="1" si="84"/>
        <v>13.547744123164817</v>
      </c>
      <c r="U569" s="22">
        <v>3085.0357000000031</v>
      </c>
      <c r="V569" s="22">
        <v>3085.0357000000031</v>
      </c>
    </row>
    <row r="570" spans="6:22" customFormat="1">
      <c r="F570" s="1">
        <v>564</v>
      </c>
      <c r="G570">
        <v>252</v>
      </c>
      <c r="H570">
        <v>2</v>
      </c>
      <c r="I570">
        <v>504</v>
      </c>
      <c r="J570">
        <v>100</v>
      </c>
      <c r="K570" s="114">
        <v>0</v>
      </c>
      <c r="L570" s="2">
        <f t="shared" si="85"/>
        <v>13.639019936850001</v>
      </c>
      <c r="M570" s="2">
        <f t="shared" ca="1" si="77"/>
        <v>3414.1227948512192</v>
      </c>
      <c r="N570" s="2">
        <f t="shared" ca="1" si="79"/>
        <v>3414.1227948512192</v>
      </c>
      <c r="O570" s="2">
        <f t="shared" ca="1" si="78"/>
        <v>6828.2455897024383</v>
      </c>
      <c r="P570" s="2">
        <f t="shared" ca="1" si="80"/>
        <v>6828.2455897024383</v>
      </c>
      <c r="Q570" s="2">
        <f t="shared" ca="1" si="81"/>
        <v>6828.2455897024383</v>
      </c>
      <c r="R570" s="2">
        <f t="shared" ca="1" si="82"/>
        <v>13656.491179404877</v>
      </c>
      <c r="S570" s="2">
        <f t="shared" si="83"/>
        <v>0</v>
      </c>
      <c r="T570" s="2">
        <f t="shared" ca="1" si="84"/>
        <v>13.548106328774679</v>
      </c>
      <c r="U570" s="22">
        <v>3097.5234000000032</v>
      </c>
      <c r="V570" s="22">
        <v>3097.5234000000032</v>
      </c>
    </row>
    <row r="571" spans="6:22" customFormat="1">
      <c r="F571" s="1">
        <v>565</v>
      </c>
      <c r="G571">
        <v>253</v>
      </c>
      <c r="H571">
        <v>4</v>
      </c>
      <c r="I571">
        <v>1012</v>
      </c>
      <c r="J571">
        <v>100</v>
      </c>
      <c r="K571" s="114">
        <v>0</v>
      </c>
      <c r="L571" s="2">
        <f t="shared" si="85"/>
        <v>13.639019936850001</v>
      </c>
      <c r="M571" s="2">
        <f t="shared" ca="1" si="77"/>
        <v>3427.7618147880694</v>
      </c>
      <c r="N571" s="2">
        <f t="shared" ca="1" si="79"/>
        <v>3427.7618147880694</v>
      </c>
      <c r="O571" s="2">
        <f t="shared" ca="1" si="78"/>
        <v>6855.5236295761388</v>
      </c>
      <c r="P571" s="2">
        <f t="shared" ca="1" si="80"/>
        <v>13711.047259152278</v>
      </c>
      <c r="Q571" s="2">
        <f t="shared" ca="1" si="81"/>
        <v>13711.047259152278</v>
      </c>
      <c r="R571" s="2">
        <f t="shared" ca="1" si="82"/>
        <v>27422.094518304555</v>
      </c>
      <c r="S571" s="2">
        <f t="shared" si="83"/>
        <v>0</v>
      </c>
      <c r="T571" s="2">
        <f t="shared" ca="1" si="84"/>
        <v>13.548465671099088</v>
      </c>
      <c r="U571" s="22">
        <v>3110.0111000000034</v>
      </c>
      <c r="V571" s="22">
        <v>3110.0111000000034</v>
      </c>
    </row>
    <row r="572" spans="6:22" customFormat="1">
      <c r="F572" s="1">
        <v>566</v>
      </c>
      <c r="G572">
        <v>254</v>
      </c>
      <c r="H572">
        <v>1</v>
      </c>
      <c r="I572">
        <v>254</v>
      </c>
      <c r="J572">
        <v>80</v>
      </c>
      <c r="K572" s="114">
        <v>0</v>
      </c>
      <c r="L572" s="2">
        <f t="shared" si="85"/>
        <v>13.639019936850001</v>
      </c>
      <c r="M572" s="2">
        <f t="shared" ca="1" si="77"/>
        <v>3441.4008347249196</v>
      </c>
      <c r="N572" s="2">
        <f t="shared" ca="1" si="79"/>
        <v>2753.120667779936</v>
      </c>
      <c r="O572" s="2">
        <f t="shared" ca="1" si="78"/>
        <v>6194.5215025048556</v>
      </c>
      <c r="P572" s="2">
        <f t="shared" ca="1" si="80"/>
        <v>3441.4008347249196</v>
      </c>
      <c r="Q572" s="2">
        <f t="shared" ca="1" si="81"/>
        <v>2753.120667779936</v>
      </c>
      <c r="R572" s="2">
        <f t="shared" ca="1" si="82"/>
        <v>6194.5215025048556</v>
      </c>
      <c r="S572" s="2">
        <f t="shared" si="83"/>
        <v>0</v>
      </c>
      <c r="T572" s="2">
        <f t="shared" ca="1" si="84"/>
        <v>13.548822183956377</v>
      </c>
      <c r="U572" s="22">
        <v>3122.4988000000035</v>
      </c>
      <c r="V572" s="22">
        <v>2497.9990400000029</v>
      </c>
    </row>
    <row r="573" spans="6:22" customFormat="1">
      <c r="F573" s="1">
        <v>567</v>
      </c>
      <c r="G573">
        <v>254</v>
      </c>
      <c r="H573">
        <v>4</v>
      </c>
      <c r="I573">
        <v>1016</v>
      </c>
      <c r="J573">
        <v>100</v>
      </c>
      <c r="K573" s="114">
        <v>0</v>
      </c>
      <c r="L573" s="2">
        <f t="shared" si="85"/>
        <v>13.639019936850001</v>
      </c>
      <c r="M573" s="2">
        <f t="shared" ca="1" si="77"/>
        <v>3441.4008347249196</v>
      </c>
      <c r="N573" s="2">
        <f t="shared" ca="1" si="79"/>
        <v>3441.4008347249196</v>
      </c>
      <c r="O573" s="2">
        <f t="shared" ca="1" si="78"/>
        <v>6882.8016694498392</v>
      </c>
      <c r="P573" s="2">
        <f t="shared" ca="1" si="80"/>
        <v>13765.603338899678</v>
      </c>
      <c r="Q573" s="2">
        <f t="shared" ca="1" si="81"/>
        <v>13765.603338899678</v>
      </c>
      <c r="R573" s="2">
        <f t="shared" ca="1" si="82"/>
        <v>27531.206677799357</v>
      </c>
      <c r="S573" s="2">
        <f t="shared" si="83"/>
        <v>0</v>
      </c>
      <c r="T573" s="2">
        <f t="shared" ca="1" si="84"/>
        <v>13.548822183956377</v>
      </c>
      <c r="U573" s="22">
        <v>3122.4988000000035</v>
      </c>
      <c r="V573" s="22">
        <v>3122.4988000000035</v>
      </c>
    </row>
    <row r="574" spans="6:22" customFormat="1">
      <c r="F574" s="1">
        <v>568</v>
      </c>
      <c r="G574">
        <v>255</v>
      </c>
      <c r="H574">
        <v>2</v>
      </c>
      <c r="I574">
        <v>510</v>
      </c>
      <c r="J574">
        <v>100</v>
      </c>
      <c r="K574" s="114">
        <v>0</v>
      </c>
      <c r="L574" s="2">
        <f t="shared" si="85"/>
        <v>13.639019936850001</v>
      </c>
      <c r="M574" s="2">
        <f t="shared" ca="1" si="77"/>
        <v>3455.0398546617698</v>
      </c>
      <c r="N574" s="2">
        <f t="shared" ca="1" si="79"/>
        <v>3455.0398546617698</v>
      </c>
      <c r="O574" s="2">
        <f t="shared" ca="1" si="78"/>
        <v>6910.0797093235396</v>
      </c>
      <c r="P574" s="2">
        <f t="shared" ca="1" si="80"/>
        <v>6910.0797093235396</v>
      </c>
      <c r="Q574" s="2">
        <f t="shared" ca="1" si="81"/>
        <v>6910.0797093235396</v>
      </c>
      <c r="R574" s="2">
        <f t="shared" ca="1" si="82"/>
        <v>13820.159418647079</v>
      </c>
      <c r="S574" s="2">
        <f t="shared" si="83"/>
        <v>0</v>
      </c>
      <c r="T574" s="2">
        <f t="shared" ca="1" si="84"/>
        <v>13.549175900634392</v>
      </c>
      <c r="U574" s="22">
        <v>3134.9865000000036</v>
      </c>
      <c r="V574" s="22">
        <v>3134.9865000000036</v>
      </c>
    </row>
    <row r="575" spans="6:22" customFormat="1">
      <c r="F575" s="1">
        <v>569</v>
      </c>
      <c r="G575">
        <v>256</v>
      </c>
      <c r="H575">
        <v>1</v>
      </c>
      <c r="I575">
        <v>256</v>
      </c>
      <c r="J575">
        <v>100</v>
      </c>
      <c r="K575" s="114">
        <v>0</v>
      </c>
      <c r="L575" s="2">
        <f t="shared" si="85"/>
        <v>13.639019936850001</v>
      </c>
      <c r="M575" s="2">
        <f t="shared" ca="1" si="77"/>
        <v>3468.67887459862</v>
      </c>
      <c r="N575" s="2">
        <f t="shared" ca="1" si="79"/>
        <v>3468.67887459862</v>
      </c>
      <c r="O575" s="2">
        <f t="shared" ca="1" si="78"/>
        <v>6937.3577491972401</v>
      </c>
      <c r="P575" s="2">
        <f t="shared" ca="1" si="80"/>
        <v>3468.67887459862</v>
      </c>
      <c r="Q575" s="2">
        <f t="shared" ca="1" si="81"/>
        <v>3468.67887459862</v>
      </c>
      <c r="R575" s="2">
        <f t="shared" ca="1" si="82"/>
        <v>6937.3577491972401</v>
      </c>
      <c r="S575" s="2">
        <f t="shared" si="83"/>
        <v>0</v>
      </c>
      <c r="T575" s="2">
        <f t="shared" ca="1" si="84"/>
        <v>13.54952685390086</v>
      </c>
      <c r="U575" s="22">
        <v>3147.4742000000037</v>
      </c>
      <c r="V575" s="22">
        <v>3147.4742000000037</v>
      </c>
    </row>
    <row r="576" spans="6:22" customFormat="1">
      <c r="F576" s="1">
        <v>570</v>
      </c>
      <c r="G576">
        <v>257</v>
      </c>
      <c r="H576">
        <v>3</v>
      </c>
      <c r="I576">
        <v>771</v>
      </c>
      <c r="J576">
        <v>100</v>
      </c>
      <c r="K576" s="114">
        <v>0</v>
      </c>
      <c r="L576" s="2">
        <f t="shared" si="85"/>
        <v>13.639019936850001</v>
      </c>
      <c r="M576" s="2">
        <f t="shared" ca="1" si="77"/>
        <v>3482.3178945354703</v>
      </c>
      <c r="N576" s="2">
        <f t="shared" ca="1" si="79"/>
        <v>3482.3178945354703</v>
      </c>
      <c r="O576" s="2">
        <f t="shared" ca="1" si="78"/>
        <v>6964.6357890709405</v>
      </c>
      <c r="P576" s="2">
        <f t="shared" ca="1" si="80"/>
        <v>10446.953683606411</v>
      </c>
      <c r="Q576" s="2">
        <f t="shared" ca="1" si="81"/>
        <v>10446.953683606411</v>
      </c>
      <c r="R576" s="2">
        <f t="shared" ca="1" si="82"/>
        <v>20893.907367212822</v>
      </c>
      <c r="S576" s="2">
        <f t="shared" si="83"/>
        <v>0</v>
      </c>
      <c r="T576" s="2">
        <f t="shared" ca="1" si="84"/>
        <v>13.549875076013503</v>
      </c>
      <c r="U576" s="22">
        <v>3159.9619000000039</v>
      </c>
      <c r="V576" s="22">
        <v>3159.9619000000039</v>
      </c>
    </row>
    <row r="577" spans="6:22" customFormat="1">
      <c r="F577" s="1">
        <v>571</v>
      </c>
      <c r="G577">
        <v>258</v>
      </c>
      <c r="H577">
        <v>4</v>
      </c>
      <c r="I577">
        <v>1032</v>
      </c>
      <c r="J577">
        <v>100</v>
      </c>
      <c r="K577" s="114">
        <v>0</v>
      </c>
      <c r="L577" s="2">
        <f t="shared" si="85"/>
        <v>13.639019936850001</v>
      </c>
      <c r="M577" s="2">
        <f t="shared" ca="1" si="77"/>
        <v>3495.9569144723205</v>
      </c>
      <c r="N577" s="2">
        <f t="shared" ca="1" si="79"/>
        <v>3495.9569144723205</v>
      </c>
      <c r="O577" s="2">
        <f t="shared" ca="1" si="78"/>
        <v>6991.913828944641</v>
      </c>
      <c r="P577" s="2">
        <f t="shared" ca="1" si="80"/>
        <v>13983.827657889282</v>
      </c>
      <c r="Q577" s="2">
        <f t="shared" ca="1" si="81"/>
        <v>13983.827657889282</v>
      </c>
      <c r="R577" s="2">
        <f t="shared" ca="1" si="82"/>
        <v>27967.655315778564</v>
      </c>
      <c r="S577" s="2">
        <f t="shared" si="83"/>
        <v>0</v>
      </c>
      <c r="T577" s="2">
        <f t="shared" ca="1" si="84"/>
        <v>13.550220598729924</v>
      </c>
      <c r="U577" s="22">
        <v>3172.449600000004</v>
      </c>
      <c r="V577" s="22">
        <v>3172.449600000004</v>
      </c>
    </row>
    <row r="578" spans="6:22" customFormat="1">
      <c r="F578" s="1">
        <v>572</v>
      </c>
      <c r="G578">
        <v>259</v>
      </c>
      <c r="H578">
        <v>1</v>
      </c>
      <c r="I578">
        <v>259</v>
      </c>
      <c r="J578">
        <v>100</v>
      </c>
      <c r="K578" s="114">
        <v>0</v>
      </c>
      <c r="L578" s="2">
        <f t="shared" si="85"/>
        <v>13.639019936850001</v>
      </c>
      <c r="M578" s="2">
        <f t="shared" ca="1" si="77"/>
        <v>3509.5959344091707</v>
      </c>
      <c r="N578" s="2">
        <f t="shared" ca="1" si="79"/>
        <v>3509.5959344091707</v>
      </c>
      <c r="O578" s="2">
        <f t="shared" ca="1" si="78"/>
        <v>7019.1918688183414</v>
      </c>
      <c r="P578" s="2">
        <f t="shared" ca="1" si="80"/>
        <v>3509.5959344091707</v>
      </c>
      <c r="Q578" s="2">
        <f t="shared" ca="1" si="81"/>
        <v>3509.5959344091707</v>
      </c>
      <c r="R578" s="2">
        <f t="shared" ca="1" si="82"/>
        <v>7019.1918688183414</v>
      </c>
      <c r="S578" s="2">
        <f t="shared" si="83"/>
        <v>0</v>
      </c>
      <c r="T578" s="2">
        <f t="shared" ca="1" si="84"/>
        <v>13.550563453317261</v>
      </c>
      <c r="U578" s="22">
        <v>3184.9373000000041</v>
      </c>
      <c r="V578" s="22">
        <v>3184.9373000000041</v>
      </c>
    </row>
    <row r="579" spans="6:22" customFormat="1">
      <c r="F579" s="1">
        <v>573</v>
      </c>
      <c r="G579">
        <v>260</v>
      </c>
      <c r="H579">
        <v>1</v>
      </c>
      <c r="I579">
        <v>260</v>
      </c>
      <c r="J579">
        <v>100</v>
      </c>
      <c r="K579" s="114">
        <v>0</v>
      </c>
      <c r="L579" s="2">
        <f t="shared" si="85"/>
        <v>13.639019936850001</v>
      </c>
      <c r="M579" s="2">
        <f t="shared" ca="1" si="77"/>
        <v>3523.2349543460209</v>
      </c>
      <c r="N579" s="2">
        <f t="shared" ca="1" si="79"/>
        <v>3523.2349543460209</v>
      </c>
      <c r="O579" s="2">
        <f t="shared" ca="1" si="78"/>
        <v>7046.4699086920418</v>
      </c>
      <c r="P579" s="2">
        <f t="shared" ca="1" si="80"/>
        <v>3523.2349543460209</v>
      </c>
      <c r="Q579" s="2">
        <f t="shared" ca="1" si="81"/>
        <v>3523.2349543460209</v>
      </c>
      <c r="R579" s="2">
        <f t="shared" ca="1" si="82"/>
        <v>7046.4699086920418</v>
      </c>
      <c r="S579" s="2">
        <f t="shared" si="83"/>
        <v>0</v>
      </c>
      <c r="T579" s="2">
        <f t="shared" ca="1" si="84"/>
        <v>13.550903670561619</v>
      </c>
      <c r="U579" s="22">
        <v>3197.4250000000043</v>
      </c>
      <c r="V579" s="22">
        <v>3197.4250000000043</v>
      </c>
    </row>
    <row r="580" spans="6:22" customFormat="1">
      <c r="F580" s="1">
        <v>574</v>
      </c>
      <c r="G580">
        <v>261</v>
      </c>
      <c r="H580">
        <v>3</v>
      </c>
      <c r="I580">
        <v>783</v>
      </c>
      <c r="J580">
        <v>100</v>
      </c>
      <c r="K580" s="114">
        <v>0</v>
      </c>
      <c r="L580" s="2">
        <f t="shared" si="85"/>
        <v>13.639019936850001</v>
      </c>
      <c r="M580" s="2">
        <f t="shared" ca="1" si="77"/>
        <v>3536.8739742828711</v>
      </c>
      <c r="N580" s="2">
        <f t="shared" ca="1" si="79"/>
        <v>3536.8739742828711</v>
      </c>
      <c r="O580" s="2">
        <f t="shared" ca="1" si="78"/>
        <v>7073.7479485657423</v>
      </c>
      <c r="P580" s="2">
        <f t="shared" ca="1" si="80"/>
        <v>10610.621922848613</v>
      </c>
      <c r="Q580" s="2">
        <f t="shared" ca="1" si="81"/>
        <v>10610.621922848613</v>
      </c>
      <c r="R580" s="2">
        <f t="shared" ca="1" si="82"/>
        <v>21221.243845697227</v>
      </c>
      <c r="S580" s="2">
        <f t="shared" si="83"/>
        <v>0</v>
      </c>
      <c r="T580" s="2">
        <f t="shared" ca="1" si="84"/>
        <v>13.551241280777283</v>
      </c>
      <c r="U580" s="22">
        <v>3209.9127000000044</v>
      </c>
      <c r="V580" s="22">
        <v>3209.9127000000044</v>
      </c>
    </row>
    <row r="581" spans="6:22" customFormat="1">
      <c r="F581" s="1">
        <v>575</v>
      </c>
      <c r="G581">
        <v>262</v>
      </c>
      <c r="H581">
        <v>3</v>
      </c>
      <c r="I581">
        <v>786</v>
      </c>
      <c r="J581">
        <v>100</v>
      </c>
      <c r="K581" s="114">
        <v>0</v>
      </c>
      <c r="L581" s="2">
        <f t="shared" si="85"/>
        <v>13.639019936850001</v>
      </c>
      <c r="M581" s="2">
        <f t="shared" ca="1" si="77"/>
        <v>3550.5129942197213</v>
      </c>
      <c r="N581" s="2">
        <f t="shared" ca="1" si="79"/>
        <v>3550.5129942197213</v>
      </c>
      <c r="O581" s="2">
        <f t="shared" ca="1" si="78"/>
        <v>7101.0259884394427</v>
      </c>
      <c r="P581" s="2">
        <f t="shared" ca="1" si="80"/>
        <v>10651.538982659164</v>
      </c>
      <c r="Q581" s="2">
        <f t="shared" ca="1" si="81"/>
        <v>10651.538982659164</v>
      </c>
      <c r="R581" s="2">
        <f t="shared" ca="1" si="82"/>
        <v>21303.077965318327</v>
      </c>
      <c r="S581" s="2">
        <f t="shared" si="83"/>
        <v>0</v>
      </c>
      <c r="T581" s="2">
        <f t="shared" ca="1" si="84"/>
        <v>13.55157631381573</v>
      </c>
      <c r="U581" s="22">
        <v>3222.4004000000045</v>
      </c>
      <c r="V581" s="22">
        <v>3222.4004000000045</v>
      </c>
    </row>
    <row r="582" spans="6:22" customFormat="1">
      <c r="F582" s="1">
        <v>576</v>
      </c>
      <c r="G582">
        <v>263</v>
      </c>
      <c r="H582">
        <v>2</v>
      </c>
      <c r="I582">
        <v>526</v>
      </c>
      <c r="J582">
        <v>100</v>
      </c>
      <c r="K582" s="114">
        <v>0</v>
      </c>
      <c r="L582" s="2">
        <f t="shared" si="85"/>
        <v>13.639019936850001</v>
      </c>
      <c r="M582" s="2">
        <f t="shared" ref="M582:M645" ca="1" si="86">_xlfn.IFS(AND(G582&gt;=$B$6,G582&lt;$B$7),K582+G582*L582,         AND(G582&gt;=$B$7,G582&lt;$B$8),INDEX($M$7:$M$998,F582-1,1)+(G582-INDEX($G$7:$G$998,F582-1,1))*L582,     AND(G582&gt;=$B$8,G582&lt;F582),INDEX($M$7:$M$998,F582-1,1)+(G582-INDEX($G$7:$G$998,F582-1,1))*L582,   AND(G582&gt;=F582,G582&lt;$B$10),INDEX($M$7:$M$998,F582-1,1)+(G582-INDEX($G$7:$G$998,F582-1,1))*L582,      AND(G582&gt;=$B$10,G582&lt;$B$11),INDEX($M$7:$M$998,$B$10-1,1)+(G582-INDEX($G$7:$G$998,$B$10-1,1))*L582,    AND(G582&gt;=$B$11,G582&lt;$B$12),INDEX($M$7:$M$998,$B$11-1,1)+(G582-INDEX($G$7:$G$998,$B$11-1,1))*L582,          AND(G582&gt;=$B$12,G582&lt;$B$13),INDEX($M$7:$M$998,$B$12-1,1)+(G582-INDEX($G$7:$G$998,$B$12-1,1))*L582,    AND(G582&gt;=$B$12,G582&lt;$B$13),INDEX($M$7:$M$998,$B$12-1,1)+(G582-INDEX($G$7:$G$998,$B$12-1,1))*L582                )</f>
        <v>3564.1520141565716</v>
      </c>
      <c r="N582" s="2">
        <f t="shared" ca="1" si="79"/>
        <v>3564.1520141565716</v>
      </c>
      <c r="O582" s="2">
        <f t="shared" ref="O582:O645" ca="1" si="87">M582+N582</f>
        <v>7128.3040283131431</v>
      </c>
      <c r="P582" s="2">
        <f t="shared" ca="1" si="80"/>
        <v>7128.3040283131431</v>
      </c>
      <c r="Q582" s="2">
        <f t="shared" ca="1" si="81"/>
        <v>7128.3040283131431</v>
      </c>
      <c r="R582" s="2">
        <f t="shared" ca="1" si="82"/>
        <v>14256.608056626286</v>
      </c>
      <c r="S582" s="2">
        <f t="shared" si="83"/>
        <v>0</v>
      </c>
      <c r="T582" s="2">
        <f t="shared" ca="1" si="84"/>
        <v>13.551908799074416</v>
      </c>
      <c r="U582" s="22">
        <v>3234.8881000000047</v>
      </c>
      <c r="V582" s="22">
        <v>3234.8881000000047</v>
      </c>
    </row>
    <row r="583" spans="6:22" customFormat="1">
      <c r="F583" s="1">
        <v>577</v>
      </c>
      <c r="G583">
        <v>264</v>
      </c>
      <c r="H583">
        <v>1</v>
      </c>
      <c r="I583">
        <v>264</v>
      </c>
      <c r="J583">
        <v>100</v>
      </c>
      <c r="K583" s="114">
        <v>0</v>
      </c>
      <c r="L583" s="2">
        <f t="shared" si="85"/>
        <v>13.639019936850001</v>
      </c>
      <c r="M583" s="2">
        <f t="shared" ca="1" si="86"/>
        <v>3577.7910340934218</v>
      </c>
      <c r="N583" s="2">
        <f t="shared" ref="N583:N646" ca="1" si="88">M583*(J583/100)</f>
        <v>3577.7910340934218</v>
      </c>
      <c r="O583" s="2">
        <f t="shared" ca="1" si="87"/>
        <v>7155.5820681868436</v>
      </c>
      <c r="P583" s="2">
        <f t="shared" ref="P583:P646" ca="1" si="89">H583*M583</f>
        <v>3577.7910340934218</v>
      </c>
      <c r="Q583" s="2">
        <f t="shared" ref="Q583:Q646" ca="1" si="90">H583*N583</f>
        <v>3577.7910340934218</v>
      </c>
      <c r="R583" s="2">
        <f t="shared" ref="R583:R646" ca="1" si="91">H583*O583</f>
        <v>7155.5820681868436</v>
      </c>
      <c r="S583" s="2">
        <f t="shared" ref="S583:S646" si="92">IFERROR((K583*H583),"-")</f>
        <v>0</v>
      </c>
      <c r="T583" s="2">
        <f t="shared" ca="1" si="84"/>
        <v>13.552238765505386</v>
      </c>
      <c r="U583" s="22">
        <v>3247.3758000000048</v>
      </c>
      <c r="V583" s="22">
        <v>3247.3758000000048</v>
      </c>
    </row>
    <row r="584" spans="6:22" customFormat="1">
      <c r="F584" s="1">
        <v>578</v>
      </c>
      <c r="G584">
        <v>266</v>
      </c>
      <c r="H584">
        <v>1</v>
      </c>
      <c r="I584">
        <v>266</v>
      </c>
      <c r="J584">
        <v>100</v>
      </c>
      <c r="K584" s="114">
        <v>0</v>
      </c>
      <c r="L584" s="2">
        <f t="shared" si="85"/>
        <v>13.639019936850001</v>
      </c>
      <c r="M584" s="2">
        <f t="shared" ca="1" si="86"/>
        <v>3605.0690739671218</v>
      </c>
      <c r="N584" s="2">
        <f t="shared" ca="1" si="88"/>
        <v>3605.0690739671218</v>
      </c>
      <c r="O584" s="2">
        <f t="shared" ca="1" si="87"/>
        <v>7210.1381479342435</v>
      </c>
      <c r="P584" s="2">
        <f t="shared" ca="1" si="89"/>
        <v>3605.0690739671218</v>
      </c>
      <c r="Q584" s="2">
        <f t="shared" ca="1" si="90"/>
        <v>3605.0690739671218</v>
      </c>
      <c r="R584" s="2">
        <f t="shared" ca="1" si="91"/>
        <v>7210.1381479342435</v>
      </c>
      <c r="S584" s="2">
        <f t="shared" si="92"/>
        <v>0</v>
      </c>
      <c r="T584" s="2">
        <f t="shared" ca="1" si="84"/>
        <v>13.552891255515496</v>
      </c>
      <c r="U584" s="22">
        <v>3272.3512000000046</v>
      </c>
      <c r="V584" s="22">
        <v>3272.3512000000046</v>
      </c>
    </row>
    <row r="585" spans="6:22" customFormat="1">
      <c r="F585" s="1">
        <v>579</v>
      </c>
      <c r="G585">
        <v>268</v>
      </c>
      <c r="H585">
        <v>1</v>
      </c>
      <c r="I585">
        <v>268</v>
      </c>
      <c r="J585">
        <v>0</v>
      </c>
      <c r="K585" s="114">
        <v>0</v>
      </c>
      <c r="L585" s="2">
        <f t="shared" si="85"/>
        <v>13.639019936850001</v>
      </c>
      <c r="M585" s="2">
        <f t="shared" ca="1" si="86"/>
        <v>3632.3471138408217</v>
      </c>
      <c r="N585" s="2">
        <f t="shared" ca="1" si="88"/>
        <v>0</v>
      </c>
      <c r="O585" s="2">
        <f t="shared" ca="1" si="87"/>
        <v>3632.3471138408217</v>
      </c>
      <c r="P585" s="2">
        <f t="shared" ca="1" si="89"/>
        <v>3632.3471138408217</v>
      </c>
      <c r="Q585" s="2">
        <f t="shared" ca="1" si="90"/>
        <v>0</v>
      </c>
      <c r="R585" s="2">
        <f t="shared" ca="1" si="91"/>
        <v>3632.3471138408217</v>
      </c>
      <c r="S585" s="2">
        <f t="shared" si="92"/>
        <v>0</v>
      </c>
      <c r="T585" s="2">
        <f t="shared" ca="1" si="84"/>
        <v>13.553534006868738</v>
      </c>
      <c r="U585" s="22">
        <v>3297.3266000000044</v>
      </c>
      <c r="V585" s="22">
        <v>0</v>
      </c>
    </row>
    <row r="586" spans="6:22" customFormat="1">
      <c r="F586" s="1">
        <v>580</v>
      </c>
      <c r="G586">
        <v>268</v>
      </c>
      <c r="H586">
        <v>2</v>
      </c>
      <c r="I586">
        <v>536</v>
      </c>
      <c r="J586">
        <v>100</v>
      </c>
      <c r="K586" s="114">
        <v>0</v>
      </c>
      <c r="L586" s="2">
        <f t="shared" si="85"/>
        <v>13.639019936850001</v>
      </c>
      <c r="M586" s="2">
        <f t="shared" ca="1" si="86"/>
        <v>3632.3471138408217</v>
      </c>
      <c r="N586" s="2">
        <f t="shared" ca="1" si="88"/>
        <v>3632.3471138408217</v>
      </c>
      <c r="O586" s="2">
        <f t="shared" ca="1" si="87"/>
        <v>7264.6942276816435</v>
      </c>
      <c r="P586" s="2">
        <f t="shared" ca="1" si="89"/>
        <v>7264.6942276816435</v>
      </c>
      <c r="Q586" s="2">
        <f t="shared" ca="1" si="90"/>
        <v>7264.6942276816435</v>
      </c>
      <c r="R586" s="2">
        <f t="shared" ca="1" si="91"/>
        <v>14529.388455363287</v>
      </c>
      <c r="S586" s="2">
        <f t="shared" si="92"/>
        <v>0</v>
      </c>
      <c r="T586" s="2">
        <f t="shared" ca="1" si="84"/>
        <v>13.553534006868738</v>
      </c>
      <c r="U586" s="22">
        <v>3297.3266000000044</v>
      </c>
      <c r="V586" s="22">
        <v>3297.3266000000044</v>
      </c>
    </row>
    <row r="587" spans="6:22" customFormat="1">
      <c r="F587" s="1">
        <v>581</v>
      </c>
      <c r="G587">
        <v>270</v>
      </c>
      <c r="H587">
        <v>1</v>
      </c>
      <c r="I587">
        <v>270</v>
      </c>
      <c r="J587">
        <v>100</v>
      </c>
      <c r="K587" s="114">
        <v>0</v>
      </c>
      <c r="L587" s="2">
        <f t="shared" si="85"/>
        <v>13.639019936850001</v>
      </c>
      <c r="M587" s="2">
        <f t="shared" ca="1" si="86"/>
        <v>3659.6251537145217</v>
      </c>
      <c r="N587" s="2">
        <f t="shared" ca="1" si="88"/>
        <v>3659.6251537145217</v>
      </c>
      <c r="O587" s="2">
        <f t="shared" ca="1" si="87"/>
        <v>7319.2503074290435</v>
      </c>
      <c r="P587" s="2">
        <f t="shared" ca="1" si="89"/>
        <v>3659.6251537145217</v>
      </c>
      <c r="Q587" s="2">
        <f t="shared" ca="1" si="90"/>
        <v>3659.6251537145217</v>
      </c>
      <c r="R587" s="2">
        <f t="shared" ca="1" si="91"/>
        <v>7319.2503074290435</v>
      </c>
      <c r="S587" s="2">
        <f t="shared" si="92"/>
        <v>0</v>
      </c>
      <c r="T587" s="2">
        <f t="shared" ca="1" si="84"/>
        <v>13.55416723597971</v>
      </c>
      <c r="U587" s="22">
        <v>3322.3020000000042</v>
      </c>
      <c r="V587" s="22">
        <v>3322.3020000000042</v>
      </c>
    </row>
    <row r="588" spans="6:22" customFormat="1">
      <c r="F588" s="1">
        <v>582</v>
      </c>
      <c r="G588">
        <v>271</v>
      </c>
      <c r="H588">
        <v>1</v>
      </c>
      <c r="I588">
        <v>271</v>
      </c>
      <c r="J588">
        <v>0</v>
      </c>
      <c r="K588" s="114">
        <v>0</v>
      </c>
      <c r="L588" s="2">
        <f t="shared" si="85"/>
        <v>13.639019936850001</v>
      </c>
      <c r="M588" s="2">
        <f t="shared" ca="1" si="86"/>
        <v>3673.2641736513719</v>
      </c>
      <c r="N588" s="2">
        <f t="shared" ca="1" si="88"/>
        <v>0</v>
      </c>
      <c r="O588" s="2">
        <f t="shared" ca="1" si="87"/>
        <v>3673.2641736513719</v>
      </c>
      <c r="P588" s="2">
        <f t="shared" ca="1" si="89"/>
        <v>3673.2641736513719</v>
      </c>
      <c r="Q588" s="2">
        <f t="shared" ca="1" si="90"/>
        <v>0</v>
      </c>
      <c r="R588" s="2">
        <f t="shared" ca="1" si="91"/>
        <v>3673.2641736513719</v>
      </c>
      <c r="S588" s="2">
        <f t="shared" si="92"/>
        <v>0</v>
      </c>
      <c r="T588" s="2">
        <f t="shared" ref="T588:T651" ca="1" si="93">M588/G588</f>
        <v>13.554480345577018</v>
      </c>
      <c r="U588" s="22">
        <v>3334.7897000000044</v>
      </c>
      <c r="V588" s="22">
        <v>0</v>
      </c>
    </row>
    <row r="589" spans="6:22" customFormat="1">
      <c r="F589" s="1">
        <v>583</v>
      </c>
      <c r="G589">
        <v>271</v>
      </c>
      <c r="H589">
        <v>1</v>
      </c>
      <c r="I589">
        <v>271</v>
      </c>
      <c r="J589">
        <v>60</v>
      </c>
      <c r="K589" s="114">
        <v>0</v>
      </c>
      <c r="L589" s="2">
        <f t="shared" ref="L589:L652" si="94">_xlfn.IFS(AND(G589&gt;=$B$6,G589&lt;$B$7),$D$6,AND(G589&gt;=$B$7,G589&lt;$B$8),$D$7,AND(G589&gt;=$B$8,G589&lt;$B$9),$D$8,AND(G589&gt;=$B$9,G589&lt;$B$10),$D$9,AND(G589&gt;=$B$10,G589&lt;$B$11),$D$10,AND(G589&gt;=$B$11,G589&lt;$B$12),$D$11,AND(G589&gt;=$B$12,G589&lt;$B$13),$D$12)</f>
        <v>13.639019936850001</v>
      </c>
      <c r="M589" s="2">
        <f t="shared" ca="1" si="86"/>
        <v>3673.2641736513719</v>
      </c>
      <c r="N589" s="2">
        <f t="shared" ca="1" si="88"/>
        <v>2203.9585041908231</v>
      </c>
      <c r="O589" s="2">
        <f t="shared" ca="1" si="87"/>
        <v>5877.2226778421955</v>
      </c>
      <c r="P589" s="2">
        <f t="shared" ca="1" si="89"/>
        <v>3673.2641736513719</v>
      </c>
      <c r="Q589" s="2">
        <f t="shared" ca="1" si="90"/>
        <v>2203.9585041908231</v>
      </c>
      <c r="R589" s="2">
        <f t="shared" ca="1" si="91"/>
        <v>5877.2226778421955</v>
      </c>
      <c r="S589" s="2">
        <f t="shared" si="92"/>
        <v>0</v>
      </c>
      <c r="T589" s="2">
        <f t="shared" ca="1" si="93"/>
        <v>13.554480345577018</v>
      </c>
      <c r="U589" s="22">
        <v>3334.7897000000044</v>
      </c>
      <c r="V589" s="22">
        <v>2000.8738200000025</v>
      </c>
    </row>
    <row r="590" spans="6:22" customFormat="1">
      <c r="F590" s="1">
        <v>584</v>
      </c>
      <c r="G590">
        <v>271</v>
      </c>
      <c r="H590">
        <v>1</v>
      </c>
      <c r="I590">
        <v>271</v>
      </c>
      <c r="J590">
        <v>100</v>
      </c>
      <c r="K590" s="114">
        <v>0</v>
      </c>
      <c r="L590" s="2">
        <f t="shared" si="94"/>
        <v>13.639019936850001</v>
      </c>
      <c r="M590" s="2">
        <f t="shared" ca="1" si="86"/>
        <v>3673.2641736513719</v>
      </c>
      <c r="N590" s="2">
        <f t="shared" ca="1" si="88"/>
        <v>3673.2641736513719</v>
      </c>
      <c r="O590" s="2">
        <f t="shared" ca="1" si="87"/>
        <v>7346.5283473027439</v>
      </c>
      <c r="P590" s="2">
        <f t="shared" ca="1" si="89"/>
        <v>3673.2641736513719</v>
      </c>
      <c r="Q590" s="2">
        <f t="shared" ca="1" si="90"/>
        <v>3673.2641736513719</v>
      </c>
      <c r="R590" s="2">
        <f t="shared" ca="1" si="91"/>
        <v>7346.5283473027439</v>
      </c>
      <c r="S590" s="2">
        <f t="shared" si="92"/>
        <v>0</v>
      </c>
      <c r="T590" s="2">
        <f t="shared" ca="1" si="93"/>
        <v>13.554480345577018</v>
      </c>
      <c r="U590" s="22">
        <v>3334.7897000000044</v>
      </c>
      <c r="V590" s="22">
        <v>3334.7897000000044</v>
      </c>
    </row>
    <row r="591" spans="6:22" customFormat="1">
      <c r="F591" s="1">
        <v>585</v>
      </c>
      <c r="G591">
        <v>272</v>
      </c>
      <c r="H591">
        <v>2</v>
      </c>
      <c r="I591">
        <v>544</v>
      </c>
      <c r="J591">
        <v>100</v>
      </c>
      <c r="K591" s="114">
        <v>0</v>
      </c>
      <c r="L591" s="2">
        <f t="shared" si="94"/>
        <v>13.639019936850001</v>
      </c>
      <c r="M591" s="2">
        <f t="shared" ca="1" si="86"/>
        <v>3686.9031935882222</v>
      </c>
      <c r="N591" s="2">
        <f t="shared" ca="1" si="88"/>
        <v>3686.9031935882222</v>
      </c>
      <c r="O591" s="2">
        <f t="shared" ca="1" si="87"/>
        <v>7373.8063871764443</v>
      </c>
      <c r="P591" s="2">
        <f t="shared" ca="1" si="89"/>
        <v>7373.8063871764443</v>
      </c>
      <c r="Q591" s="2">
        <f t="shared" ca="1" si="90"/>
        <v>7373.8063871764443</v>
      </c>
      <c r="R591" s="2">
        <f t="shared" ca="1" si="91"/>
        <v>14747.612774352889</v>
      </c>
      <c r="S591" s="2">
        <f t="shared" si="92"/>
        <v>0</v>
      </c>
      <c r="T591" s="2">
        <f t="shared" ca="1" si="93"/>
        <v>13.554791152897876</v>
      </c>
      <c r="U591" s="22">
        <v>3347.2774000000045</v>
      </c>
      <c r="V591" s="22">
        <v>3347.2774000000045</v>
      </c>
    </row>
    <row r="592" spans="6:22" customFormat="1">
      <c r="F592" s="1">
        <v>586</v>
      </c>
      <c r="G592">
        <v>273</v>
      </c>
      <c r="H592">
        <v>1</v>
      </c>
      <c r="I592">
        <v>273</v>
      </c>
      <c r="J592">
        <v>0</v>
      </c>
      <c r="K592" s="114">
        <v>0</v>
      </c>
      <c r="L592" s="2">
        <f t="shared" si="94"/>
        <v>13.639019936850001</v>
      </c>
      <c r="M592" s="2">
        <f t="shared" ca="1" si="86"/>
        <v>3700.5422135250724</v>
      </c>
      <c r="N592" s="2">
        <f t="shared" ca="1" si="88"/>
        <v>0</v>
      </c>
      <c r="O592" s="2">
        <f t="shared" ca="1" si="87"/>
        <v>3700.5422135250724</v>
      </c>
      <c r="P592" s="2">
        <f t="shared" ca="1" si="89"/>
        <v>3700.5422135250724</v>
      </c>
      <c r="Q592" s="2">
        <f t="shared" ca="1" si="90"/>
        <v>0</v>
      </c>
      <c r="R592" s="2">
        <f t="shared" ca="1" si="91"/>
        <v>3700.5422135250724</v>
      </c>
      <c r="S592" s="2">
        <f t="shared" si="92"/>
        <v>0</v>
      </c>
      <c r="T592" s="2">
        <f t="shared" ca="1" si="93"/>
        <v>13.555099683242023</v>
      </c>
      <c r="U592" s="22">
        <v>3359.7651000000046</v>
      </c>
      <c r="V592" s="22">
        <v>0</v>
      </c>
    </row>
    <row r="593" spans="6:22" customFormat="1">
      <c r="F593" s="1">
        <v>587</v>
      </c>
      <c r="G593">
        <v>273</v>
      </c>
      <c r="H593">
        <v>3</v>
      </c>
      <c r="I593">
        <v>819</v>
      </c>
      <c r="J593">
        <v>100</v>
      </c>
      <c r="K593" s="114">
        <v>0</v>
      </c>
      <c r="L593" s="2">
        <f t="shared" si="94"/>
        <v>13.639019936850001</v>
      </c>
      <c r="M593" s="2">
        <f t="shared" ca="1" si="86"/>
        <v>3700.5422135250724</v>
      </c>
      <c r="N593" s="2">
        <f t="shared" ca="1" si="88"/>
        <v>3700.5422135250724</v>
      </c>
      <c r="O593" s="2">
        <f t="shared" ca="1" si="87"/>
        <v>7401.0844270501448</v>
      </c>
      <c r="P593" s="2">
        <f t="shared" ca="1" si="89"/>
        <v>11101.626640575218</v>
      </c>
      <c r="Q593" s="2">
        <f t="shared" ca="1" si="90"/>
        <v>11101.626640575218</v>
      </c>
      <c r="R593" s="2">
        <f t="shared" ca="1" si="91"/>
        <v>22203.253281150435</v>
      </c>
      <c r="S593" s="2">
        <f t="shared" si="92"/>
        <v>0</v>
      </c>
      <c r="T593" s="2">
        <f t="shared" ca="1" si="93"/>
        <v>13.555099683242023</v>
      </c>
      <c r="U593" s="22">
        <v>3359.7651000000046</v>
      </c>
      <c r="V593" s="22">
        <v>3359.7651000000046</v>
      </c>
    </row>
    <row r="594" spans="6:22" customFormat="1">
      <c r="F594" s="1">
        <v>588</v>
      </c>
      <c r="G594">
        <v>274</v>
      </c>
      <c r="H594">
        <v>1</v>
      </c>
      <c r="I594">
        <v>274</v>
      </c>
      <c r="J594">
        <v>0</v>
      </c>
      <c r="K594" s="114">
        <v>0</v>
      </c>
      <c r="L594" s="2">
        <f t="shared" si="94"/>
        <v>13.639019936850001</v>
      </c>
      <c r="M594" s="2">
        <f t="shared" ca="1" si="86"/>
        <v>3714.1812334619226</v>
      </c>
      <c r="N594" s="2">
        <f t="shared" ca="1" si="88"/>
        <v>0</v>
      </c>
      <c r="O594" s="2">
        <f t="shared" ca="1" si="87"/>
        <v>3714.1812334619226</v>
      </c>
      <c r="P594" s="2">
        <f t="shared" ca="1" si="89"/>
        <v>3714.1812334619226</v>
      </c>
      <c r="Q594" s="2">
        <f t="shared" ca="1" si="90"/>
        <v>0</v>
      </c>
      <c r="R594" s="2">
        <f t="shared" ca="1" si="91"/>
        <v>3714.1812334619226</v>
      </c>
      <c r="S594" s="2">
        <f t="shared" si="92"/>
        <v>0</v>
      </c>
      <c r="T594" s="2">
        <f t="shared" ca="1" si="93"/>
        <v>13.555405961539863</v>
      </c>
      <c r="U594" s="22">
        <v>3372.2528000000048</v>
      </c>
      <c r="V594" s="22">
        <v>0</v>
      </c>
    </row>
    <row r="595" spans="6:22" customFormat="1">
      <c r="F595" s="1">
        <v>589</v>
      </c>
      <c r="G595">
        <v>274</v>
      </c>
      <c r="H595">
        <v>5</v>
      </c>
      <c r="I595">
        <v>1370</v>
      </c>
      <c r="J595">
        <v>100</v>
      </c>
      <c r="K595" s="114">
        <v>0</v>
      </c>
      <c r="L595" s="2">
        <f t="shared" si="94"/>
        <v>13.639019936850001</v>
      </c>
      <c r="M595" s="2">
        <f t="shared" ca="1" si="86"/>
        <v>3714.1812334619226</v>
      </c>
      <c r="N595" s="2">
        <f t="shared" ca="1" si="88"/>
        <v>3714.1812334619226</v>
      </c>
      <c r="O595" s="2">
        <f t="shared" ca="1" si="87"/>
        <v>7428.3624669238452</v>
      </c>
      <c r="P595" s="2">
        <f t="shared" ca="1" si="89"/>
        <v>18570.906167309615</v>
      </c>
      <c r="Q595" s="2">
        <f t="shared" ca="1" si="90"/>
        <v>18570.906167309615</v>
      </c>
      <c r="R595" s="2">
        <f t="shared" ca="1" si="91"/>
        <v>37141.81233461923</v>
      </c>
      <c r="S595" s="2">
        <f t="shared" si="92"/>
        <v>0</v>
      </c>
      <c r="T595" s="2">
        <f t="shared" ca="1" si="93"/>
        <v>13.555405961539863</v>
      </c>
      <c r="U595" s="22">
        <v>3372.2528000000048</v>
      </c>
      <c r="V595" s="22">
        <v>3372.2528000000048</v>
      </c>
    </row>
    <row r="596" spans="6:22" customFormat="1">
      <c r="F596" s="1">
        <v>590</v>
      </c>
      <c r="G596">
        <v>275</v>
      </c>
      <c r="H596">
        <v>2</v>
      </c>
      <c r="I596">
        <v>550</v>
      </c>
      <c r="J596">
        <v>100</v>
      </c>
      <c r="K596" s="114">
        <v>0</v>
      </c>
      <c r="L596" s="2">
        <f t="shared" si="94"/>
        <v>13.639019936850001</v>
      </c>
      <c r="M596" s="2">
        <f t="shared" ca="1" si="86"/>
        <v>3727.8202533987728</v>
      </c>
      <c r="N596" s="2">
        <f t="shared" ca="1" si="88"/>
        <v>3727.8202533987728</v>
      </c>
      <c r="O596" s="2">
        <f t="shared" ca="1" si="87"/>
        <v>7455.6405067975456</v>
      </c>
      <c r="P596" s="2">
        <f t="shared" ca="1" si="89"/>
        <v>7455.6405067975456</v>
      </c>
      <c r="Q596" s="2">
        <f t="shared" ca="1" si="90"/>
        <v>7455.6405067975456</v>
      </c>
      <c r="R596" s="2">
        <f t="shared" ca="1" si="91"/>
        <v>14911.281013595091</v>
      </c>
      <c r="S596" s="2">
        <f t="shared" si="92"/>
        <v>0</v>
      </c>
      <c r="T596" s="2">
        <f t="shared" ca="1" si="93"/>
        <v>13.555710012359174</v>
      </c>
      <c r="U596" s="22">
        <v>3384.7405000000049</v>
      </c>
      <c r="V596" s="22">
        <v>3384.7405000000049</v>
      </c>
    </row>
    <row r="597" spans="6:22" customFormat="1">
      <c r="F597" s="1">
        <v>591</v>
      </c>
      <c r="G597">
        <v>276</v>
      </c>
      <c r="H597">
        <v>3</v>
      </c>
      <c r="I597">
        <v>828</v>
      </c>
      <c r="J597">
        <v>100</v>
      </c>
      <c r="K597" s="114">
        <v>0</v>
      </c>
      <c r="L597" s="2">
        <f t="shared" si="94"/>
        <v>13.639019936850001</v>
      </c>
      <c r="M597" s="2">
        <f t="shared" ca="1" si="86"/>
        <v>3741.459273335623</v>
      </c>
      <c r="N597" s="2">
        <f t="shared" ca="1" si="88"/>
        <v>3741.459273335623</v>
      </c>
      <c r="O597" s="2">
        <f t="shared" ca="1" si="87"/>
        <v>7482.9185466712461</v>
      </c>
      <c r="P597" s="2">
        <f t="shared" ca="1" si="89"/>
        <v>11224.37782000687</v>
      </c>
      <c r="Q597" s="2">
        <f t="shared" ca="1" si="90"/>
        <v>11224.37782000687</v>
      </c>
      <c r="R597" s="2">
        <f t="shared" ca="1" si="91"/>
        <v>22448.75564001374</v>
      </c>
      <c r="S597" s="2">
        <f t="shared" si="92"/>
        <v>0</v>
      </c>
      <c r="T597" s="2">
        <f t="shared" ca="1" si="93"/>
        <v>13.556011859911678</v>
      </c>
      <c r="U597" s="22">
        <v>3397.228200000005</v>
      </c>
      <c r="V597" s="22">
        <v>3397.228200000005</v>
      </c>
    </row>
    <row r="598" spans="6:22" customFormat="1">
      <c r="F598" s="1">
        <v>592</v>
      </c>
      <c r="G598">
        <v>277</v>
      </c>
      <c r="H598">
        <v>2</v>
      </c>
      <c r="I598">
        <v>554</v>
      </c>
      <c r="J598">
        <v>100</v>
      </c>
      <c r="K598" s="114">
        <v>0</v>
      </c>
      <c r="L598" s="2">
        <f t="shared" si="94"/>
        <v>13.639019936850001</v>
      </c>
      <c r="M598" s="2">
        <f t="shared" ca="1" si="86"/>
        <v>3755.0982932724733</v>
      </c>
      <c r="N598" s="2">
        <f t="shared" ca="1" si="88"/>
        <v>3755.0982932724733</v>
      </c>
      <c r="O598" s="2">
        <f t="shared" ca="1" si="87"/>
        <v>7510.1965865449465</v>
      </c>
      <c r="P598" s="2">
        <f t="shared" ca="1" si="89"/>
        <v>7510.1965865449465</v>
      </c>
      <c r="Q598" s="2">
        <f t="shared" ca="1" si="90"/>
        <v>7510.1965865449465</v>
      </c>
      <c r="R598" s="2">
        <f t="shared" ca="1" si="91"/>
        <v>15020.393173089893</v>
      </c>
      <c r="S598" s="2">
        <f t="shared" si="92"/>
        <v>0</v>
      </c>
      <c r="T598" s="2">
        <f t="shared" ca="1" si="93"/>
        <v>13.556311528059471</v>
      </c>
      <c r="U598" s="22">
        <v>3409.7159000000051</v>
      </c>
      <c r="V598" s="22">
        <v>3409.7159000000051</v>
      </c>
    </row>
    <row r="599" spans="6:22" customFormat="1">
      <c r="F599" s="1">
        <v>593</v>
      </c>
      <c r="G599">
        <v>278</v>
      </c>
      <c r="H599">
        <v>3</v>
      </c>
      <c r="I599">
        <v>834</v>
      </c>
      <c r="J599">
        <v>100</v>
      </c>
      <c r="K599" s="114">
        <v>0</v>
      </c>
      <c r="L599" s="2">
        <f t="shared" si="94"/>
        <v>13.639019936850001</v>
      </c>
      <c r="M599" s="2">
        <f t="shared" ca="1" si="86"/>
        <v>3768.7373132093235</v>
      </c>
      <c r="N599" s="2">
        <f t="shared" ca="1" si="88"/>
        <v>3768.7373132093235</v>
      </c>
      <c r="O599" s="2">
        <f t="shared" ca="1" si="87"/>
        <v>7537.4746264186469</v>
      </c>
      <c r="P599" s="2">
        <f t="shared" ca="1" si="89"/>
        <v>11306.21193962797</v>
      </c>
      <c r="Q599" s="2">
        <f t="shared" ca="1" si="90"/>
        <v>11306.21193962797</v>
      </c>
      <c r="R599" s="2">
        <f t="shared" ca="1" si="91"/>
        <v>22612.423879255941</v>
      </c>
      <c r="S599" s="2">
        <f t="shared" si="92"/>
        <v>0</v>
      </c>
      <c r="T599" s="2">
        <f t="shared" ca="1" si="93"/>
        <v>13.556609040321307</v>
      </c>
      <c r="U599" s="22">
        <v>3422.2036000000053</v>
      </c>
      <c r="V599" s="22">
        <v>3422.2036000000053</v>
      </c>
    </row>
    <row r="600" spans="6:22" customFormat="1">
      <c r="F600" s="1">
        <v>594</v>
      </c>
      <c r="G600">
        <v>279</v>
      </c>
      <c r="H600">
        <v>3</v>
      </c>
      <c r="I600">
        <v>837</v>
      </c>
      <c r="J600">
        <v>100</v>
      </c>
      <c r="K600" s="114">
        <v>0</v>
      </c>
      <c r="L600" s="2">
        <f t="shared" si="94"/>
        <v>13.639019936850001</v>
      </c>
      <c r="M600" s="2">
        <f t="shared" ca="1" si="86"/>
        <v>3782.3763331461737</v>
      </c>
      <c r="N600" s="2">
        <f t="shared" ca="1" si="88"/>
        <v>3782.3763331461737</v>
      </c>
      <c r="O600" s="2">
        <f t="shared" ca="1" si="87"/>
        <v>7564.7526662923474</v>
      </c>
      <c r="P600" s="2">
        <f t="shared" ca="1" si="89"/>
        <v>11347.128999438521</v>
      </c>
      <c r="Q600" s="2">
        <f t="shared" ca="1" si="90"/>
        <v>11347.128999438521</v>
      </c>
      <c r="R600" s="2">
        <f t="shared" ca="1" si="91"/>
        <v>22694.257998877041</v>
      </c>
      <c r="S600" s="2">
        <f t="shared" si="92"/>
        <v>0</v>
      </c>
      <c r="T600" s="2">
        <f t="shared" ca="1" si="93"/>
        <v>13.556904419878759</v>
      </c>
      <c r="U600" s="22">
        <v>3434.6913000000054</v>
      </c>
      <c r="V600" s="22">
        <v>3434.6913000000054</v>
      </c>
    </row>
    <row r="601" spans="6:22" customFormat="1">
      <c r="F601" s="1">
        <v>595</v>
      </c>
      <c r="G601">
        <v>280</v>
      </c>
      <c r="H601">
        <v>3</v>
      </c>
      <c r="I601">
        <v>840</v>
      </c>
      <c r="J601">
        <v>100</v>
      </c>
      <c r="K601" s="114">
        <v>0</v>
      </c>
      <c r="L601" s="2">
        <f t="shared" si="94"/>
        <v>13.639019936850001</v>
      </c>
      <c r="M601" s="2">
        <f t="shared" ca="1" si="86"/>
        <v>3796.0153530830239</v>
      </c>
      <c r="N601" s="2">
        <f t="shared" ca="1" si="88"/>
        <v>3796.0153530830239</v>
      </c>
      <c r="O601" s="2">
        <f t="shared" ca="1" si="87"/>
        <v>7592.0307061660478</v>
      </c>
      <c r="P601" s="2">
        <f t="shared" ca="1" si="89"/>
        <v>11388.046059249071</v>
      </c>
      <c r="Q601" s="2">
        <f t="shared" ca="1" si="90"/>
        <v>11388.046059249071</v>
      </c>
      <c r="R601" s="2">
        <f t="shared" ca="1" si="91"/>
        <v>22776.092118498142</v>
      </c>
      <c r="S601" s="2">
        <f t="shared" si="92"/>
        <v>0</v>
      </c>
      <c r="T601" s="2">
        <f t="shared" ca="1" si="93"/>
        <v>13.557197689582228</v>
      </c>
      <c r="U601" s="22">
        <v>3447.1790000000055</v>
      </c>
      <c r="V601" s="22">
        <v>3447.1790000000055</v>
      </c>
    </row>
    <row r="602" spans="6:22" customFormat="1">
      <c r="F602" s="1">
        <v>596</v>
      </c>
      <c r="G602">
        <v>281</v>
      </c>
      <c r="H602">
        <v>3</v>
      </c>
      <c r="I602">
        <v>843</v>
      </c>
      <c r="J602">
        <v>100</v>
      </c>
      <c r="K602" s="114">
        <v>0</v>
      </c>
      <c r="L602" s="2">
        <f t="shared" si="94"/>
        <v>13.639019936850001</v>
      </c>
      <c r="M602" s="2">
        <f t="shared" ca="1" si="86"/>
        <v>3809.6543730198741</v>
      </c>
      <c r="N602" s="2">
        <f t="shared" ca="1" si="88"/>
        <v>3809.6543730198741</v>
      </c>
      <c r="O602" s="2">
        <f t="shared" ca="1" si="87"/>
        <v>7619.3087460397483</v>
      </c>
      <c r="P602" s="2">
        <f t="shared" ca="1" si="89"/>
        <v>11428.963119059623</v>
      </c>
      <c r="Q602" s="2">
        <f t="shared" ca="1" si="90"/>
        <v>11428.963119059623</v>
      </c>
      <c r="R602" s="2">
        <f t="shared" ca="1" si="91"/>
        <v>22857.926238119246</v>
      </c>
      <c r="S602" s="2">
        <f t="shared" si="92"/>
        <v>0</v>
      </c>
      <c r="T602" s="2">
        <f t="shared" ca="1" si="93"/>
        <v>13.557488871956847</v>
      </c>
      <c r="U602" s="22">
        <v>3459.6667000000057</v>
      </c>
      <c r="V602" s="22">
        <v>3459.6667000000057</v>
      </c>
    </row>
    <row r="603" spans="6:22" customFormat="1">
      <c r="F603" s="1">
        <v>597</v>
      </c>
      <c r="G603">
        <v>282</v>
      </c>
      <c r="H603">
        <v>2</v>
      </c>
      <c r="I603">
        <v>564</v>
      </c>
      <c r="J603">
        <v>100</v>
      </c>
      <c r="K603" s="114">
        <v>0</v>
      </c>
      <c r="L603" s="2">
        <f t="shared" si="94"/>
        <v>13.639019936850001</v>
      </c>
      <c r="M603" s="2">
        <f t="shared" ca="1" si="86"/>
        <v>3823.2933929567243</v>
      </c>
      <c r="N603" s="2">
        <f t="shared" ca="1" si="88"/>
        <v>3823.2933929567243</v>
      </c>
      <c r="O603" s="2">
        <f t="shared" ca="1" si="87"/>
        <v>7646.5867859134487</v>
      </c>
      <c r="P603" s="2">
        <f t="shared" ca="1" si="89"/>
        <v>7646.5867859134487</v>
      </c>
      <c r="Q603" s="2">
        <f t="shared" ca="1" si="90"/>
        <v>7646.5867859134487</v>
      </c>
      <c r="R603" s="2">
        <f t="shared" ca="1" si="91"/>
        <v>15293.173571826897</v>
      </c>
      <c r="S603" s="2">
        <f t="shared" si="92"/>
        <v>0</v>
      </c>
      <c r="T603" s="2">
        <f t="shared" ca="1" si="93"/>
        <v>13.557777989208242</v>
      </c>
      <c r="U603" s="22">
        <v>3472.1544000000058</v>
      </c>
      <c r="V603" s="22">
        <v>3472.1544000000058</v>
      </c>
    </row>
    <row r="604" spans="6:22" customFormat="1">
      <c r="F604" s="1">
        <v>598</v>
      </c>
      <c r="G604">
        <v>283</v>
      </c>
      <c r="H604">
        <v>1</v>
      </c>
      <c r="I604">
        <v>283</v>
      </c>
      <c r="J604">
        <v>0</v>
      </c>
      <c r="K604" s="114">
        <v>0</v>
      </c>
      <c r="L604" s="2">
        <f t="shared" si="94"/>
        <v>13.639019936850001</v>
      </c>
      <c r="M604" s="2">
        <f t="shared" ca="1" si="86"/>
        <v>3836.9324128935746</v>
      </c>
      <c r="N604" s="2">
        <f t="shared" ca="1" si="88"/>
        <v>0</v>
      </c>
      <c r="O604" s="2">
        <f t="shared" ca="1" si="87"/>
        <v>3836.9324128935746</v>
      </c>
      <c r="P604" s="2">
        <f t="shared" ca="1" si="89"/>
        <v>3836.9324128935746</v>
      </c>
      <c r="Q604" s="2">
        <f t="shared" ca="1" si="90"/>
        <v>0</v>
      </c>
      <c r="R604" s="2">
        <f t="shared" ca="1" si="91"/>
        <v>3836.9324128935746</v>
      </c>
      <c r="S604" s="2">
        <f t="shared" si="92"/>
        <v>0</v>
      </c>
      <c r="T604" s="2">
        <f t="shared" ca="1" si="93"/>
        <v>13.558065063228179</v>
      </c>
      <c r="U604" s="22">
        <v>3484.6421000000059</v>
      </c>
      <c r="V604" s="22">
        <v>0</v>
      </c>
    </row>
    <row r="605" spans="6:22" customFormat="1">
      <c r="F605" s="1">
        <v>599</v>
      </c>
      <c r="G605">
        <v>283</v>
      </c>
      <c r="H605">
        <v>3</v>
      </c>
      <c r="I605">
        <v>849</v>
      </c>
      <c r="J605">
        <v>100</v>
      </c>
      <c r="K605" s="114">
        <v>0</v>
      </c>
      <c r="L605" s="2">
        <f t="shared" si="94"/>
        <v>13.639019936850001</v>
      </c>
      <c r="M605" s="2">
        <f t="shared" ca="1" si="86"/>
        <v>3836.9324128935746</v>
      </c>
      <c r="N605" s="2">
        <f t="shared" ca="1" si="88"/>
        <v>3836.9324128935746</v>
      </c>
      <c r="O605" s="2">
        <f t="shared" ca="1" si="87"/>
        <v>7673.8648257871491</v>
      </c>
      <c r="P605" s="2">
        <f t="shared" ca="1" si="89"/>
        <v>11510.797238680723</v>
      </c>
      <c r="Q605" s="2">
        <f t="shared" ca="1" si="90"/>
        <v>11510.797238680723</v>
      </c>
      <c r="R605" s="2">
        <f t="shared" ca="1" si="91"/>
        <v>23021.594477361446</v>
      </c>
      <c r="S605" s="2">
        <f t="shared" si="92"/>
        <v>0</v>
      </c>
      <c r="T605" s="2">
        <f t="shared" ca="1" si="93"/>
        <v>13.558065063228179</v>
      </c>
      <c r="U605" s="22">
        <v>3484.6421000000059</v>
      </c>
      <c r="V605" s="22">
        <v>3484.6421000000059</v>
      </c>
    </row>
    <row r="606" spans="6:22" customFormat="1">
      <c r="F606" s="1">
        <v>600</v>
      </c>
      <c r="G606">
        <v>284</v>
      </c>
      <c r="H606">
        <v>2</v>
      </c>
      <c r="I606">
        <v>568</v>
      </c>
      <c r="J606">
        <v>100</v>
      </c>
      <c r="K606" s="114">
        <v>0</v>
      </c>
      <c r="L606" s="2">
        <f t="shared" si="94"/>
        <v>13.639019936850001</v>
      </c>
      <c r="M606" s="2">
        <f t="shared" ca="1" si="86"/>
        <v>3850.5714328304248</v>
      </c>
      <c r="N606" s="2">
        <f t="shared" ca="1" si="88"/>
        <v>3850.5714328304248</v>
      </c>
      <c r="O606" s="2">
        <f t="shared" ca="1" si="87"/>
        <v>7701.1428656608496</v>
      </c>
      <c r="P606" s="2">
        <f t="shared" ca="1" si="89"/>
        <v>7701.1428656608496</v>
      </c>
      <c r="Q606" s="2">
        <f t="shared" ca="1" si="90"/>
        <v>7701.1428656608496</v>
      </c>
      <c r="R606" s="2">
        <f t="shared" ca="1" si="91"/>
        <v>15402.285731321699</v>
      </c>
      <c r="S606" s="2">
        <f t="shared" si="92"/>
        <v>0</v>
      </c>
      <c r="T606" s="2">
        <f t="shared" ca="1" si="93"/>
        <v>13.558350115600087</v>
      </c>
      <c r="U606" s="22">
        <v>3497.1298000000061</v>
      </c>
      <c r="V606" s="22">
        <v>3497.1298000000061</v>
      </c>
    </row>
    <row r="607" spans="6:22" customFormat="1">
      <c r="F607" s="1">
        <v>601</v>
      </c>
      <c r="G607">
        <v>285</v>
      </c>
      <c r="H607">
        <v>1</v>
      </c>
      <c r="I607">
        <v>285</v>
      </c>
      <c r="J607">
        <v>100</v>
      </c>
      <c r="K607" s="114">
        <v>0</v>
      </c>
      <c r="L607" s="2">
        <f t="shared" si="94"/>
        <v>13.639019936850001</v>
      </c>
      <c r="M607" s="2">
        <f t="shared" ca="1" si="86"/>
        <v>3864.210452767275</v>
      </c>
      <c r="N607" s="2">
        <f t="shared" ca="1" si="88"/>
        <v>3864.210452767275</v>
      </c>
      <c r="O607" s="2">
        <f t="shared" ca="1" si="87"/>
        <v>7728.42090553455</v>
      </c>
      <c r="P607" s="2">
        <f t="shared" ca="1" si="89"/>
        <v>3864.210452767275</v>
      </c>
      <c r="Q607" s="2">
        <f t="shared" ca="1" si="90"/>
        <v>3864.210452767275</v>
      </c>
      <c r="R607" s="2">
        <f t="shared" ca="1" si="91"/>
        <v>7728.42090553455</v>
      </c>
      <c r="S607" s="2">
        <f t="shared" si="92"/>
        <v>0</v>
      </c>
      <c r="T607" s="2">
        <f t="shared" ca="1" si="93"/>
        <v>13.558633167604473</v>
      </c>
      <c r="U607" s="22">
        <v>3509.6175000000062</v>
      </c>
      <c r="V607" s="22">
        <v>3509.6175000000062</v>
      </c>
    </row>
    <row r="608" spans="6:22" customFormat="1">
      <c r="F608" s="1">
        <v>602</v>
      </c>
      <c r="G608">
        <v>286</v>
      </c>
      <c r="H608">
        <v>4</v>
      </c>
      <c r="I608">
        <v>1144</v>
      </c>
      <c r="J608">
        <v>100</v>
      </c>
      <c r="K608" s="114">
        <v>0</v>
      </c>
      <c r="L608" s="2">
        <f t="shared" si="94"/>
        <v>13.639019936850001</v>
      </c>
      <c r="M608" s="2">
        <f t="shared" ca="1" si="86"/>
        <v>3877.8494727041252</v>
      </c>
      <c r="N608" s="2">
        <f t="shared" ca="1" si="88"/>
        <v>3877.8494727041252</v>
      </c>
      <c r="O608" s="2">
        <f t="shared" ca="1" si="87"/>
        <v>7755.6989454082504</v>
      </c>
      <c r="P608" s="2">
        <f t="shared" ca="1" si="89"/>
        <v>15511.397890816501</v>
      </c>
      <c r="Q608" s="2">
        <f t="shared" ca="1" si="90"/>
        <v>15511.397890816501</v>
      </c>
      <c r="R608" s="2">
        <f t="shared" ca="1" si="91"/>
        <v>31022.795781633002</v>
      </c>
      <c r="S608" s="2">
        <f t="shared" si="92"/>
        <v>0</v>
      </c>
      <c r="T608" s="2">
        <f t="shared" ca="1" si="93"/>
        <v>13.558914240224214</v>
      </c>
      <c r="U608" s="22">
        <v>3522.1052000000063</v>
      </c>
      <c r="V608" s="22">
        <v>3522.1052000000063</v>
      </c>
    </row>
    <row r="609" spans="6:22" customFormat="1">
      <c r="F609" s="1">
        <v>603</v>
      </c>
      <c r="G609">
        <v>287</v>
      </c>
      <c r="H609">
        <v>1</v>
      </c>
      <c r="I609">
        <v>287</v>
      </c>
      <c r="J609">
        <v>0</v>
      </c>
      <c r="K609" s="114">
        <v>0</v>
      </c>
      <c r="L609" s="2">
        <f t="shared" si="94"/>
        <v>13.639019936850001</v>
      </c>
      <c r="M609" s="2">
        <f t="shared" ca="1" si="86"/>
        <v>3891.4884926409754</v>
      </c>
      <c r="N609" s="2">
        <f t="shared" ca="1" si="88"/>
        <v>0</v>
      </c>
      <c r="O609" s="2">
        <f t="shared" ca="1" si="87"/>
        <v>3891.4884926409754</v>
      </c>
      <c r="P609" s="2">
        <f t="shared" ca="1" si="89"/>
        <v>3891.4884926409754</v>
      </c>
      <c r="Q609" s="2">
        <f t="shared" ca="1" si="90"/>
        <v>0</v>
      </c>
      <c r="R609" s="2">
        <f t="shared" ca="1" si="91"/>
        <v>3891.4884926409754</v>
      </c>
      <c r="S609" s="2">
        <f t="shared" si="92"/>
        <v>0</v>
      </c>
      <c r="T609" s="2">
        <f t="shared" ca="1" si="93"/>
        <v>13.559193354149739</v>
      </c>
      <c r="U609" s="22">
        <v>3534.5929000000065</v>
      </c>
      <c r="V609" s="22">
        <v>0</v>
      </c>
    </row>
    <row r="610" spans="6:22" customFormat="1">
      <c r="F610" s="1">
        <v>604</v>
      </c>
      <c r="G610">
        <v>288</v>
      </c>
      <c r="H610">
        <v>2</v>
      </c>
      <c r="I610">
        <v>576</v>
      </c>
      <c r="J610">
        <v>100</v>
      </c>
      <c r="K610" s="114">
        <v>0</v>
      </c>
      <c r="L610" s="2">
        <f t="shared" si="94"/>
        <v>13.639019936850001</v>
      </c>
      <c r="M610" s="2">
        <f t="shared" ca="1" si="86"/>
        <v>3905.1275125778257</v>
      </c>
      <c r="N610" s="2">
        <f t="shared" ca="1" si="88"/>
        <v>3905.1275125778257</v>
      </c>
      <c r="O610" s="2">
        <f t="shared" ca="1" si="87"/>
        <v>7810.2550251556513</v>
      </c>
      <c r="P610" s="2">
        <f t="shared" ca="1" si="89"/>
        <v>7810.2550251556513</v>
      </c>
      <c r="Q610" s="2">
        <f t="shared" ca="1" si="90"/>
        <v>7810.2550251556513</v>
      </c>
      <c r="R610" s="2">
        <f t="shared" ca="1" si="91"/>
        <v>15620.510050311303</v>
      </c>
      <c r="S610" s="2">
        <f t="shared" si="92"/>
        <v>0</v>
      </c>
      <c r="T610" s="2">
        <f t="shared" ca="1" si="93"/>
        <v>13.559470529784116</v>
      </c>
      <c r="U610" s="22">
        <v>3547.0806000000066</v>
      </c>
      <c r="V610" s="22">
        <v>3547.0806000000066</v>
      </c>
    </row>
    <row r="611" spans="6:22" customFormat="1">
      <c r="F611" s="1">
        <v>605</v>
      </c>
      <c r="G611">
        <v>290</v>
      </c>
      <c r="H611">
        <v>1</v>
      </c>
      <c r="I611">
        <v>290</v>
      </c>
      <c r="J611">
        <v>0</v>
      </c>
      <c r="K611" s="114">
        <v>0</v>
      </c>
      <c r="L611" s="2">
        <f t="shared" si="94"/>
        <v>13.639019936850001</v>
      </c>
      <c r="M611" s="2">
        <f t="shared" ca="1" si="86"/>
        <v>3932.4055524515256</v>
      </c>
      <c r="N611" s="2">
        <f t="shared" ca="1" si="88"/>
        <v>0</v>
      </c>
      <c r="O611" s="2">
        <f t="shared" ca="1" si="87"/>
        <v>3932.4055524515256</v>
      </c>
      <c r="P611" s="2">
        <f t="shared" ca="1" si="89"/>
        <v>3932.4055524515256</v>
      </c>
      <c r="Q611" s="2">
        <f t="shared" ca="1" si="90"/>
        <v>0</v>
      </c>
      <c r="R611" s="2">
        <f t="shared" ca="1" si="91"/>
        <v>3932.4055524515256</v>
      </c>
      <c r="S611" s="2">
        <f t="shared" si="92"/>
        <v>0</v>
      </c>
      <c r="T611" s="2">
        <f t="shared" ca="1" si="93"/>
        <v>13.560019146384571</v>
      </c>
      <c r="U611" s="22">
        <v>3572.0560000000064</v>
      </c>
      <c r="V611" s="22">
        <v>0</v>
      </c>
    </row>
    <row r="612" spans="6:22" customFormat="1">
      <c r="F612" s="1">
        <v>606</v>
      </c>
      <c r="G612">
        <v>290</v>
      </c>
      <c r="H612">
        <v>1</v>
      </c>
      <c r="I612">
        <v>290</v>
      </c>
      <c r="J612">
        <v>100</v>
      </c>
      <c r="K612" s="114">
        <v>0</v>
      </c>
      <c r="L612" s="2">
        <f t="shared" si="94"/>
        <v>13.639019936850001</v>
      </c>
      <c r="M612" s="2">
        <f t="shared" ca="1" si="86"/>
        <v>3932.4055524515256</v>
      </c>
      <c r="N612" s="2">
        <f t="shared" ca="1" si="88"/>
        <v>3932.4055524515256</v>
      </c>
      <c r="O612" s="2">
        <f t="shared" ca="1" si="87"/>
        <v>7864.8111049030513</v>
      </c>
      <c r="P612" s="2">
        <f t="shared" ca="1" si="89"/>
        <v>3932.4055524515256</v>
      </c>
      <c r="Q612" s="2">
        <f t="shared" ca="1" si="90"/>
        <v>3932.4055524515256</v>
      </c>
      <c r="R612" s="2">
        <f t="shared" ca="1" si="91"/>
        <v>7864.8111049030513</v>
      </c>
      <c r="S612" s="2">
        <f t="shared" si="92"/>
        <v>0</v>
      </c>
      <c r="T612" s="2">
        <f t="shared" ca="1" si="93"/>
        <v>13.560019146384571</v>
      </c>
      <c r="U612" s="22">
        <v>3572.0560000000064</v>
      </c>
      <c r="V612" s="22">
        <v>3572.0560000000064</v>
      </c>
    </row>
    <row r="613" spans="6:22" customFormat="1">
      <c r="F613" s="1">
        <v>607</v>
      </c>
      <c r="G613">
        <v>292</v>
      </c>
      <c r="H613">
        <v>1</v>
      </c>
      <c r="I613">
        <v>292</v>
      </c>
      <c r="J613">
        <v>100</v>
      </c>
      <c r="K613" s="114">
        <v>0</v>
      </c>
      <c r="L613" s="2">
        <f t="shared" si="94"/>
        <v>13.639019936850001</v>
      </c>
      <c r="M613" s="2">
        <f t="shared" ca="1" si="86"/>
        <v>3959.6835923252256</v>
      </c>
      <c r="N613" s="2">
        <f t="shared" ca="1" si="88"/>
        <v>3959.6835923252256</v>
      </c>
      <c r="O613" s="2">
        <f t="shared" ca="1" si="87"/>
        <v>7919.3671846504512</v>
      </c>
      <c r="P613" s="2">
        <f t="shared" ca="1" si="89"/>
        <v>3959.6835923252256</v>
      </c>
      <c r="Q613" s="2">
        <f t="shared" ca="1" si="90"/>
        <v>3959.6835923252256</v>
      </c>
      <c r="R613" s="2">
        <f t="shared" ca="1" si="91"/>
        <v>7919.3671846504512</v>
      </c>
      <c r="S613" s="2">
        <f t="shared" si="92"/>
        <v>0</v>
      </c>
      <c r="T613" s="2">
        <f t="shared" ca="1" si="93"/>
        <v>13.560560247689128</v>
      </c>
      <c r="U613" s="22">
        <v>3597.0314000000062</v>
      </c>
      <c r="V613" s="22">
        <v>3597.0314000000062</v>
      </c>
    </row>
    <row r="614" spans="6:22" customFormat="1">
      <c r="F614" s="1">
        <v>608</v>
      </c>
      <c r="G614">
        <v>293</v>
      </c>
      <c r="H614">
        <v>1</v>
      </c>
      <c r="I614">
        <v>293</v>
      </c>
      <c r="J614">
        <v>100</v>
      </c>
      <c r="K614" s="114">
        <v>0</v>
      </c>
      <c r="L614" s="2">
        <f t="shared" si="94"/>
        <v>13.639019936850001</v>
      </c>
      <c r="M614" s="2">
        <f t="shared" ca="1" si="86"/>
        <v>3973.3226122620758</v>
      </c>
      <c r="N614" s="2">
        <f t="shared" ca="1" si="88"/>
        <v>3973.3226122620758</v>
      </c>
      <c r="O614" s="2">
        <f t="shared" ca="1" si="87"/>
        <v>7946.6452245241517</v>
      </c>
      <c r="P614" s="2">
        <f t="shared" ca="1" si="89"/>
        <v>3973.3226122620758</v>
      </c>
      <c r="Q614" s="2">
        <f t="shared" ca="1" si="90"/>
        <v>3973.3226122620758</v>
      </c>
      <c r="R614" s="2">
        <f t="shared" ca="1" si="91"/>
        <v>7946.6452245241517</v>
      </c>
      <c r="S614" s="2">
        <f t="shared" si="92"/>
        <v>0</v>
      </c>
      <c r="T614" s="2">
        <f t="shared" ca="1" si="93"/>
        <v>13.560828028198211</v>
      </c>
      <c r="U614" s="22">
        <v>3609.5191000000063</v>
      </c>
      <c r="V614" s="22">
        <v>3609.5191000000063</v>
      </c>
    </row>
    <row r="615" spans="6:22" customFormat="1">
      <c r="F615" s="1">
        <v>609</v>
      </c>
      <c r="G615">
        <v>294</v>
      </c>
      <c r="H615">
        <v>2</v>
      </c>
      <c r="I615">
        <v>588</v>
      </c>
      <c r="J615">
        <v>100</v>
      </c>
      <c r="K615" s="114">
        <v>0</v>
      </c>
      <c r="L615" s="2">
        <f t="shared" si="94"/>
        <v>13.639019936850001</v>
      </c>
      <c r="M615" s="2">
        <f t="shared" ca="1" si="86"/>
        <v>3986.9616321989261</v>
      </c>
      <c r="N615" s="2">
        <f t="shared" ca="1" si="88"/>
        <v>3986.9616321989261</v>
      </c>
      <c r="O615" s="2">
        <f t="shared" ca="1" si="87"/>
        <v>7973.9232643978521</v>
      </c>
      <c r="P615" s="2">
        <f t="shared" ca="1" si="89"/>
        <v>7973.9232643978521</v>
      </c>
      <c r="Q615" s="2">
        <f t="shared" ca="1" si="90"/>
        <v>7973.9232643978521</v>
      </c>
      <c r="R615" s="2">
        <f t="shared" ca="1" si="91"/>
        <v>15947.846528795704</v>
      </c>
      <c r="S615" s="2">
        <f t="shared" si="92"/>
        <v>0</v>
      </c>
      <c r="T615" s="2">
        <f t="shared" ca="1" si="93"/>
        <v>13.561093987071176</v>
      </c>
      <c r="U615" s="22">
        <v>3622.0068000000065</v>
      </c>
      <c r="V615" s="22">
        <v>3622.0068000000065</v>
      </c>
    </row>
    <row r="616" spans="6:22" customFormat="1">
      <c r="F616" s="1">
        <v>610</v>
      </c>
      <c r="G616">
        <v>295</v>
      </c>
      <c r="H616">
        <v>5</v>
      </c>
      <c r="I616">
        <v>1475</v>
      </c>
      <c r="J616">
        <v>100</v>
      </c>
      <c r="K616" s="114">
        <v>0</v>
      </c>
      <c r="L616" s="2">
        <f t="shared" si="94"/>
        <v>13.639019936850001</v>
      </c>
      <c r="M616" s="2">
        <f t="shared" ca="1" si="86"/>
        <v>4000.6006521357763</v>
      </c>
      <c r="N616" s="2">
        <f t="shared" ca="1" si="88"/>
        <v>4000.6006521357763</v>
      </c>
      <c r="O616" s="2">
        <f t="shared" ca="1" si="87"/>
        <v>8001.2013042715525</v>
      </c>
      <c r="P616" s="2">
        <f t="shared" ca="1" si="89"/>
        <v>20003.003260678881</v>
      </c>
      <c r="Q616" s="2">
        <f t="shared" ca="1" si="90"/>
        <v>20003.003260678881</v>
      </c>
      <c r="R616" s="2">
        <f t="shared" ca="1" si="91"/>
        <v>40006.006521357762</v>
      </c>
      <c r="S616" s="2">
        <f t="shared" si="92"/>
        <v>0</v>
      </c>
      <c r="T616" s="2">
        <f t="shared" ca="1" si="93"/>
        <v>13.561358142833139</v>
      </c>
      <c r="U616" s="22">
        <v>3634.4945000000066</v>
      </c>
      <c r="V616" s="22">
        <v>3634.4945000000066</v>
      </c>
    </row>
    <row r="617" spans="6:22" customFormat="1">
      <c r="F617" s="1">
        <v>611</v>
      </c>
      <c r="G617">
        <v>296</v>
      </c>
      <c r="H617">
        <v>2</v>
      </c>
      <c r="I617">
        <v>592</v>
      </c>
      <c r="J617">
        <v>100</v>
      </c>
      <c r="K617" s="114">
        <v>0</v>
      </c>
      <c r="L617" s="2">
        <f t="shared" si="94"/>
        <v>13.639019936850001</v>
      </c>
      <c r="M617" s="2">
        <f t="shared" ca="1" si="86"/>
        <v>4014.2396720726265</v>
      </c>
      <c r="N617" s="2">
        <f t="shared" ca="1" si="88"/>
        <v>4014.2396720726265</v>
      </c>
      <c r="O617" s="2">
        <f t="shared" ca="1" si="87"/>
        <v>8028.479344145253</v>
      </c>
      <c r="P617" s="2">
        <f t="shared" ca="1" si="89"/>
        <v>8028.479344145253</v>
      </c>
      <c r="Q617" s="2">
        <f t="shared" ca="1" si="90"/>
        <v>8028.479344145253</v>
      </c>
      <c r="R617" s="2">
        <f t="shared" ca="1" si="91"/>
        <v>16056.958688290506</v>
      </c>
      <c r="S617" s="2">
        <f t="shared" si="92"/>
        <v>0</v>
      </c>
      <c r="T617" s="2">
        <f t="shared" ca="1" si="93"/>
        <v>13.561620513758873</v>
      </c>
      <c r="U617" s="22">
        <v>3646.9822000000067</v>
      </c>
      <c r="V617" s="22">
        <v>3646.9822000000067</v>
      </c>
    </row>
    <row r="618" spans="6:22" customFormat="1">
      <c r="F618" s="1">
        <v>612</v>
      </c>
      <c r="G618">
        <v>297</v>
      </c>
      <c r="H618">
        <v>1</v>
      </c>
      <c r="I618">
        <v>297</v>
      </c>
      <c r="J618">
        <v>100</v>
      </c>
      <c r="K618" s="114">
        <v>0</v>
      </c>
      <c r="L618" s="2">
        <f t="shared" si="94"/>
        <v>13.639019936850001</v>
      </c>
      <c r="M618" s="2">
        <f t="shared" ca="1" si="86"/>
        <v>4027.8786920094767</v>
      </c>
      <c r="N618" s="2">
        <f t="shared" ca="1" si="88"/>
        <v>4027.8786920094767</v>
      </c>
      <c r="O618" s="2">
        <f t="shared" ca="1" si="87"/>
        <v>8055.7573840189534</v>
      </c>
      <c r="P618" s="2">
        <f t="shared" ca="1" si="89"/>
        <v>4027.8786920094767</v>
      </c>
      <c r="Q618" s="2">
        <f t="shared" ca="1" si="90"/>
        <v>4027.8786920094767</v>
      </c>
      <c r="R618" s="2">
        <f t="shared" ca="1" si="91"/>
        <v>8055.7573840189534</v>
      </c>
      <c r="S618" s="2">
        <f t="shared" si="92"/>
        <v>0</v>
      </c>
      <c r="T618" s="2">
        <f t="shared" ca="1" si="93"/>
        <v>13.561881117877025</v>
      </c>
      <c r="U618" s="22">
        <v>3659.4699000000069</v>
      </c>
      <c r="V618" s="22">
        <v>3659.4699000000069</v>
      </c>
    </row>
    <row r="619" spans="6:22" customFormat="1">
      <c r="F619" s="1">
        <v>613</v>
      </c>
      <c r="G619">
        <v>298</v>
      </c>
      <c r="H619">
        <v>2</v>
      </c>
      <c r="I619">
        <v>596</v>
      </c>
      <c r="J619">
        <v>100</v>
      </c>
      <c r="K619" s="114">
        <v>0</v>
      </c>
      <c r="L619" s="2">
        <f t="shared" si="94"/>
        <v>13.639019936850001</v>
      </c>
      <c r="M619" s="2">
        <f t="shared" ca="1" si="86"/>
        <v>4041.5177119463269</v>
      </c>
      <c r="N619" s="2">
        <f t="shared" ca="1" si="88"/>
        <v>4041.5177119463269</v>
      </c>
      <c r="O619" s="2">
        <f t="shared" ca="1" si="87"/>
        <v>8083.0354238926539</v>
      </c>
      <c r="P619" s="2">
        <f t="shared" ca="1" si="89"/>
        <v>8083.0354238926539</v>
      </c>
      <c r="Q619" s="2">
        <f t="shared" ca="1" si="90"/>
        <v>8083.0354238926539</v>
      </c>
      <c r="R619" s="2">
        <f t="shared" ca="1" si="91"/>
        <v>16166.070847785308</v>
      </c>
      <c r="S619" s="2">
        <f t="shared" si="92"/>
        <v>0</v>
      </c>
      <c r="T619" s="2">
        <f t="shared" ca="1" si="93"/>
        <v>13.562139972974251</v>
      </c>
      <c r="U619" s="22">
        <v>3671.957600000007</v>
      </c>
      <c r="V619" s="22">
        <v>3671.957600000007</v>
      </c>
    </row>
    <row r="620" spans="6:22" customFormat="1">
      <c r="F620" s="1">
        <v>614</v>
      </c>
      <c r="G620">
        <v>299</v>
      </c>
      <c r="H620">
        <v>1</v>
      </c>
      <c r="I620">
        <v>299</v>
      </c>
      <c r="J620">
        <v>100</v>
      </c>
      <c r="K620" s="114">
        <v>0</v>
      </c>
      <c r="L620" s="2">
        <f t="shared" si="94"/>
        <v>13.639019936850001</v>
      </c>
      <c r="M620" s="2">
        <f t="shared" ca="1" si="86"/>
        <v>4055.1567318831771</v>
      </c>
      <c r="N620" s="2">
        <f t="shared" ca="1" si="88"/>
        <v>4055.1567318831771</v>
      </c>
      <c r="O620" s="2">
        <f t="shared" ca="1" si="87"/>
        <v>8110.3134637663543</v>
      </c>
      <c r="P620" s="2">
        <f t="shared" ca="1" si="89"/>
        <v>4055.1567318831771</v>
      </c>
      <c r="Q620" s="2">
        <f t="shared" ca="1" si="90"/>
        <v>4055.1567318831771</v>
      </c>
      <c r="R620" s="2">
        <f t="shared" ca="1" si="91"/>
        <v>8110.3134637663543</v>
      </c>
      <c r="S620" s="2">
        <f t="shared" si="92"/>
        <v>0</v>
      </c>
      <c r="T620" s="2">
        <f t="shared" ca="1" si="93"/>
        <v>13.562397096599256</v>
      </c>
      <c r="U620" s="22">
        <v>3684.4453000000071</v>
      </c>
      <c r="V620" s="22">
        <v>3684.4453000000071</v>
      </c>
    </row>
    <row r="621" spans="6:22" customFormat="1">
      <c r="F621" s="1">
        <v>615</v>
      </c>
      <c r="G621">
        <v>300</v>
      </c>
      <c r="H621">
        <v>3</v>
      </c>
      <c r="I621">
        <v>900</v>
      </c>
      <c r="J621">
        <v>100</v>
      </c>
      <c r="K621" s="114">
        <v>0</v>
      </c>
      <c r="L621" s="2">
        <f t="shared" si="94"/>
        <v>13.639019936850001</v>
      </c>
      <c r="M621" s="2">
        <f t="shared" ca="1" si="86"/>
        <v>4068.7957518200274</v>
      </c>
      <c r="N621" s="2">
        <f t="shared" ca="1" si="88"/>
        <v>4068.7957518200274</v>
      </c>
      <c r="O621" s="2">
        <f t="shared" ca="1" si="87"/>
        <v>8137.5915036400547</v>
      </c>
      <c r="P621" s="2">
        <f t="shared" ca="1" si="89"/>
        <v>12206.387255460082</v>
      </c>
      <c r="Q621" s="2">
        <f t="shared" ca="1" si="90"/>
        <v>12206.387255460082</v>
      </c>
      <c r="R621" s="2">
        <f t="shared" ca="1" si="91"/>
        <v>24412.774510920164</v>
      </c>
      <c r="S621" s="2">
        <f t="shared" si="92"/>
        <v>0</v>
      </c>
      <c r="T621" s="2">
        <f t="shared" ca="1" si="93"/>
        <v>13.562652506066758</v>
      </c>
      <c r="U621" s="22">
        <v>3696.9330000000073</v>
      </c>
      <c r="V621" s="22">
        <v>3696.9330000000073</v>
      </c>
    </row>
    <row r="622" spans="6:22" customFormat="1">
      <c r="F622" s="1">
        <v>616</v>
      </c>
      <c r="G622">
        <v>302</v>
      </c>
      <c r="H622">
        <v>1</v>
      </c>
      <c r="I622">
        <v>302</v>
      </c>
      <c r="J622">
        <v>100</v>
      </c>
      <c r="K622" s="114">
        <v>0</v>
      </c>
      <c r="L622" s="2">
        <f t="shared" si="94"/>
        <v>13.639019936850001</v>
      </c>
      <c r="M622" s="2">
        <f t="shared" ca="1" si="86"/>
        <v>4096.0737916937278</v>
      </c>
      <c r="N622" s="2">
        <f t="shared" ca="1" si="88"/>
        <v>4096.0737916937278</v>
      </c>
      <c r="O622" s="2">
        <f t="shared" ca="1" si="87"/>
        <v>8192.1475833874556</v>
      </c>
      <c r="P622" s="2">
        <f t="shared" ca="1" si="89"/>
        <v>4096.0737916937278</v>
      </c>
      <c r="Q622" s="2">
        <f t="shared" ca="1" si="90"/>
        <v>4096.0737916937278</v>
      </c>
      <c r="R622" s="2">
        <f t="shared" ca="1" si="91"/>
        <v>8192.1475833874556</v>
      </c>
      <c r="S622" s="2">
        <f t="shared" si="92"/>
        <v>0</v>
      </c>
      <c r="T622" s="2">
        <f t="shared" ca="1" si="93"/>
        <v>13.563158250641482</v>
      </c>
      <c r="U622" s="22">
        <v>3721.9084000000071</v>
      </c>
      <c r="V622" s="22">
        <v>3721.9084000000071</v>
      </c>
    </row>
    <row r="623" spans="6:22" customFormat="1">
      <c r="F623" s="1">
        <v>617</v>
      </c>
      <c r="G623">
        <v>303</v>
      </c>
      <c r="H623">
        <v>3</v>
      </c>
      <c r="I623">
        <v>909</v>
      </c>
      <c r="J623">
        <v>100</v>
      </c>
      <c r="K623" s="114">
        <v>0</v>
      </c>
      <c r="L623" s="2">
        <f t="shared" si="94"/>
        <v>13.639019936850001</v>
      </c>
      <c r="M623" s="2">
        <f t="shared" ca="1" si="86"/>
        <v>4109.7128116305776</v>
      </c>
      <c r="N623" s="2">
        <f t="shared" ca="1" si="88"/>
        <v>4109.7128116305776</v>
      </c>
      <c r="O623" s="2">
        <f t="shared" ca="1" si="87"/>
        <v>8219.4256232611551</v>
      </c>
      <c r="P623" s="2">
        <f t="shared" ca="1" si="89"/>
        <v>12329.138434891733</v>
      </c>
      <c r="Q623" s="2">
        <f t="shared" ca="1" si="90"/>
        <v>12329.138434891733</v>
      </c>
      <c r="R623" s="2">
        <f t="shared" ca="1" si="91"/>
        <v>24658.276869783465</v>
      </c>
      <c r="S623" s="2">
        <f t="shared" si="92"/>
        <v>0</v>
      </c>
      <c r="T623" s="2">
        <f t="shared" ca="1" si="93"/>
        <v>13.56340861924283</v>
      </c>
      <c r="U623" s="22">
        <v>3734.3961000000072</v>
      </c>
      <c r="V623" s="22">
        <v>3734.3961000000072</v>
      </c>
    </row>
    <row r="624" spans="6:22" customFormat="1">
      <c r="F624" s="1">
        <v>618</v>
      </c>
      <c r="G624">
        <v>305</v>
      </c>
      <c r="H624">
        <v>1</v>
      </c>
      <c r="I624">
        <v>305</v>
      </c>
      <c r="J624">
        <v>100</v>
      </c>
      <c r="K624" s="114">
        <v>0</v>
      </c>
      <c r="L624" s="2">
        <f t="shared" si="94"/>
        <v>13.639019936850001</v>
      </c>
      <c r="M624" s="2">
        <f t="shared" ca="1" si="86"/>
        <v>4136.990851504278</v>
      </c>
      <c r="N624" s="2">
        <f t="shared" ca="1" si="88"/>
        <v>4136.990851504278</v>
      </c>
      <c r="O624" s="2">
        <f t="shared" ca="1" si="87"/>
        <v>8273.981703008556</v>
      </c>
      <c r="P624" s="2">
        <f t="shared" ca="1" si="89"/>
        <v>4136.990851504278</v>
      </c>
      <c r="Q624" s="2">
        <f t="shared" ca="1" si="90"/>
        <v>4136.990851504278</v>
      </c>
      <c r="R624" s="2">
        <f t="shared" ca="1" si="91"/>
        <v>8273.981703008556</v>
      </c>
      <c r="S624" s="2">
        <f t="shared" si="92"/>
        <v>0</v>
      </c>
      <c r="T624" s="2">
        <f t="shared" ca="1" si="93"/>
        <v>13.563904431161568</v>
      </c>
      <c r="U624" s="22">
        <v>3759.371500000007</v>
      </c>
      <c r="V624" s="22">
        <v>3759.371500000007</v>
      </c>
    </row>
    <row r="625" spans="6:22" customFormat="1">
      <c r="F625" s="1">
        <v>619</v>
      </c>
      <c r="G625">
        <v>307</v>
      </c>
      <c r="H625">
        <v>1</v>
      </c>
      <c r="I625">
        <v>307</v>
      </c>
      <c r="J625">
        <v>100</v>
      </c>
      <c r="K625" s="114">
        <v>0</v>
      </c>
      <c r="L625" s="2">
        <f t="shared" si="94"/>
        <v>13.639019936850001</v>
      </c>
      <c r="M625" s="2">
        <f t="shared" ca="1" si="86"/>
        <v>4164.2688913779784</v>
      </c>
      <c r="N625" s="2">
        <f t="shared" ca="1" si="88"/>
        <v>4164.2688913779784</v>
      </c>
      <c r="O625" s="2">
        <f t="shared" ca="1" si="87"/>
        <v>8328.5377827559569</v>
      </c>
      <c r="P625" s="2">
        <f t="shared" ca="1" si="89"/>
        <v>4164.2688913779784</v>
      </c>
      <c r="Q625" s="2">
        <f t="shared" ca="1" si="90"/>
        <v>4164.2688913779784</v>
      </c>
      <c r="R625" s="2">
        <f t="shared" ca="1" si="91"/>
        <v>8328.5377827559569</v>
      </c>
      <c r="S625" s="2">
        <f t="shared" si="92"/>
        <v>0</v>
      </c>
      <c r="T625" s="2">
        <f t="shared" ca="1" si="93"/>
        <v>13.564393782990157</v>
      </c>
      <c r="U625" s="22">
        <v>3784.3469000000068</v>
      </c>
      <c r="V625" s="22">
        <v>3784.3469000000068</v>
      </c>
    </row>
    <row r="626" spans="6:22" customFormat="1">
      <c r="F626" s="1">
        <v>620</v>
      </c>
      <c r="G626">
        <v>308</v>
      </c>
      <c r="H626">
        <v>2</v>
      </c>
      <c r="I626">
        <v>616</v>
      </c>
      <c r="J626">
        <v>100</v>
      </c>
      <c r="K626" s="114">
        <v>0</v>
      </c>
      <c r="L626" s="2">
        <f t="shared" si="94"/>
        <v>13.639019936850001</v>
      </c>
      <c r="M626" s="2">
        <f t="shared" ca="1" si="86"/>
        <v>4177.9079113148282</v>
      </c>
      <c r="N626" s="2">
        <f t="shared" ca="1" si="88"/>
        <v>4177.9079113148282</v>
      </c>
      <c r="O626" s="2">
        <f t="shared" ca="1" si="87"/>
        <v>8355.8158226296564</v>
      </c>
      <c r="P626" s="2">
        <f t="shared" ca="1" si="89"/>
        <v>8355.8158226296564</v>
      </c>
      <c r="Q626" s="2">
        <f t="shared" ca="1" si="90"/>
        <v>8355.8158226296564</v>
      </c>
      <c r="R626" s="2">
        <f t="shared" ca="1" si="91"/>
        <v>16711.631645259313</v>
      </c>
      <c r="S626" s="2">
        <f t="shared" si="92"/>
        <v>0</v>
      </c>
      <c r="T626" s="2">
        <f t="shared" ca="1" si="93"/>
        <v>13.564636075697495</v>
      </c>
      <c r="U626" s="22">
        <v>3796.834600000007</v>
      </c>
      <c r="V626" s="22">
        <v>3796.834600000007</v>
      </c>
    </row>
    <row r="627" spans="6:22" customFormat="1">
      <c r="F627" s="1">
        <v>621</v>
      </c>
      <c r="G627">
        <v>309</v>
      </c>
      <c r="H627">
        <v>1</v>
      </c>
      <c r="I627">
        <v>309</v>
      </c>
      <c r="J627">
        <v>100</v>
      </c>
      <c r="K627" s="114">
        <v>0</v>
      </c>
      <c r="L627" s="2">
        <f t="shared" si="94"/>
        <v>13.639019936850001</v>
      </c>
      <c r="M627" s="2">
        <f t="shared" ca="1" si="86"/>
        <v>4191.546931251678</v>
      </c>
      <c r="N627" s="2">
        <f t="shared" ca="1" si="88"/>
        <v>4191.546931251678</v>
      </c>
      <c r="O627" s="2">
        <f t="shared" ca="1" si="87"/>
        <v>8383.0938625033559</v>
      </c>
      <c r="P627" s="2">
        <f t="shared" ca="1" si="89"/>
        <v>4191.546931251678</v>
      </c>
      <c r="Q627" s="2">
        <f t="shared" ca="1" si="90"/>
        <v>4191.546931251678</v>
      </c>
      <c r="R627" s="2">
        <f t="shared" ca="1" si="91"/>
        <v>8383.0938625033559</v>
      </c>
      <c r="S627" s="2">
        <f t="shared" si="92"/>
        <v>0</v>
      </c>
      <c r="T627" s="2">
        <f t="shared" ca="1" si="93"/>
        <v>13.564876800167243</v>
      </c>
      <c r="U627" s="22">
        <v>3809.3223000000071</v>
      </c>
      <c r="V627" s="22">
        <v>3809.3223000000071</v>
      </c>
    </row>
    <row r="628" spans="6:22" customFormat="1">
      <c r="F628" s="1">
        <v>622</v>
      </c>
      <c r="G628">
        <v>310</v>
      </c>
      <c r="H628">
        <v>2</v>
      </c>
      <c r="I628">
        <v>620</v>
      </c>
      <c r="J628">
        <v>100</v>
      </c>
      <c r="K628" s="114">
        <v>0</v>
      </c>
      <c r="L628" s="2">
        <f t="shared" si="94"/>
        <v>13.639019936850001</v>
      </c>
      <c r="M628" s="2">
        <f t="shared" ca="1" si="86"/>
        <v>4205.1859511885277</v>
      </c>
      <c r="N628" s="2">
        <f t="shared" ca="1" si="88"/>
        <v>4205.1859511885277</v>
      </c>
      <c r="O628" s="2">
        <f t="shared" ca="1" si="87"/>
        <v>8410.3719023770554</v>
      </c>
      <c r="P628" s="2">
        <f t="shared" ca="1" si="89"/>
        <v>8410.3719023770554</v>
      </c>
      <c r="Q628" s="2">
        <f t="shared" ca="1" si="90"/>
        <v>8410.3719023770554</v>
      </c>
      <c r="R628" s="2">
        <f t="shared" ca="1" si="91"/>
        <v>16820.743804754111</v>
      </c>
      <c r="S628" s="2">
        <f t="shared" si="92"/>
        <v>0</v>
      </c>
      <c r="T628" s="2">
        <f t="shared" ca="1" si="93"/>
        <v>13.565115971575896</v>
      </c>
      <c r="U628" s="22">
        <v>3821.8100000000072</v>
      </c>
      <c r="V628" s="22">
        <v>3821.8100000000072</v>
      </c>
    </row>
    <row r="629" spans="6:22" customFormat="1">
      <c r="F629" s="1">
        <v>623</v>
      </c>
      <c r="G629">
        <v>311</v>
      </c>
      <c r="H629">
        <v>1</v>
      </c>
      <c r="I629">
        <v>311</v>
      </c>
      <c r="J629">
        <v>100</v>
      </c>
      <c r="K629" s="114">
        <v>0</v>
      </c>
      <c r="L629" s="2">
        <f t="shared" si="94"/>
        <v>13.639019936850001</v>
      </c>
      <c r="M629" s="2">
        <f t="shared" ca="1" si="86"/>
        <v>4218.8249711253775</v>
      </c>
      <c r="N629" s="2">
        <f t="shared" ca="1" si="88"/>
        <v>4218.8249711253775</v>
      </c>
      <c r="O629" s="2">
        <f t="shared" ca="1" si="87"/>
        <v>8437.649942250755</v>
      </c>
      <c r="P629" s="2">
        <f t="shared" ca="1" si="89"/>
        <v>4218.8249711253775</v>
      </c>
      <c r="Q629" s="2">
        <f t="shared" ca="1" si="90"/>
        <v>4218.8249711253775</v>
      </c>
      <c r="R629" s="2">
        <f t="shared" ca="1" si="91"/>
        <v>8437.649942250755</v>
      </c>
      <c r="S629" s="2">
        <f t="shared" si="92"/>
        <v>0</v>
      </c>
      <c r="T629" s="2">
        <f t="shared" ca="1" si="93"/>
        <v>13.56535360490475</v>
      </c>
      <c r="U629" s="22">
        <v>3834.2977000000074</v>
      </c>
      <c r="V629" s="22">
        <v>3834.2977000000074</v>
      </c>
    </row>
    <row r="630" spans="6:22" customFormat="1">
      <c r="F630" s="1">
        <v>624</v>
      </c>
      <c r="G630">
        <v>312</v>
      </c>
      <c r="H630">
        <v>1</v>
      </c>
      <c r="I630">
        <v>312</v>
      </c>
      <c r="J630">
        <v>100</v>
      </c>
      <c r="K630" s="114">
        <v>0</v>
      </c>
      <c r="L630" s="2">
        <f t="shared" si="94"/>
        <v>13.639019936850001</v>
      </c>
      <c r="M630" s="2">
        <f t="shared" ca="1" si="86"/>
        <v>4232.4639910622273</v>
      </c>
      <c r="N630" s="2">
        <f t="shared" ca="1" si="88"/>
        <v>4232.4639910622273</v>
      </c>
      <c r="O630" s="2">
        <f t="shared" ca="1" si="87"/>
        <v>8464.9279821244545</v>
      </c>
      <c r="P630" s="2">
        <f t="shared" ca="1" si="89"/>
        <v>4232.4639910622273</v>
      </c>
      <c r="Q630" s="2">
        <f t="shared" ca="1" si="90"/>
        <v>4232.4639910622273</v>
      </c>
      <c r="R630" s="2">
        <f t="shared" ca="1" si="91"/>
        <v>8464.9279821244545</v>
      </c>
      <c r="S630" s="2">
        <f t="shared" si="92"/>
        <v>0</v>
      </c>
      <c r="T630" s="2">
        <f t="shared" ca="1" si="93"/>
        <v>13.565589714943036</v>
      </c>
      <c r="U630" s="22">
        <v>3846.7854000000075</v>
      </c>
      <c r="V630" s="22">
        <v>3846.7854000000075</v>
      </c>
    </row>
    <row r="631" spans="6:22" customFormat="1">
      <c r="F631" s="1">
        <v>625</v>
      </c>
      <c r="G631">
        <v>313</v>
      </c>
      <c r="H631">
        <v>3</v>
      </c>
      <c r="I631">
        <v>939</v>
      </c>
      <c r="J631">
        <v>100</v>
      </c>
      <c r="K631" s="114">
        <v>0</v>
      </c>
      <c r="L631" s="2">
        <f t="shared" si="94"/>
        <v>13.639019936850001</v>
      </c>
      <c r="M631" s="2">
        <f t="shared" ca="1" si="86"/>
        <v>4246.103010999077</v>
      </c>
      <c r="N631" s="2">
        <f t="shared" ca="1" si="88"/>
        <v>4246.103010999077</v>
      </c>
      <c r="O631" s="2">
        <f t="shared" ca="1" si="87"/>
        <v>8492.206021998154</v>
      </c>
      <c r="P631" s="2">
        <f t="shared" ca="1" si="89"/>
        <v>12738.309032997231</v>
      </c>
      <c r="Q631" s="2">
        <f t="shared" ca="1" si="90"/>
        <v>12738.309032997231</v>
      </c>
      <c r="R631" s="2">
        <f t="shared" ca="1" si="91"/>
        <v>25476.618065994462</v>
      </c>
      <c r="S631" s="2">
        <f t="shared" si="92"/>
        <v>0</v>
      </c>
      <c r="T631" s="2">
        <f t="shared" ca="1" si="93"/>
        <v>13.56582431629098</v>
      </c>
      <c r="U631" s="22">
        <v>3859.2731000000076</v>
      </c>
      <c r="V631" s="22">
        <v>3859.2731000000076</v>
      </c>
    </row>
    <row r="632" spans="6:22" customFormat="1">
      <c r="F632" s="1">
        <v>626</v>
      </c>
      <c r="G632">
        <v>314</v>
      </c>
      <c r="H632">
        <v>2</v>
      </c>
      <c r="I632">
        <v>628</v>
      </c>
      <c r="J632">
        <v>100</v>
      </c>
      <c r="K632" s="114">
        <v>0</v>
      </c>
      <c r="L632" s="2">
        <f t="shared" si="94"/>
        <v>13.639019936850001</v>
      </c>
      <c r="M632" s="2">
        <f t="shared" ca="1" si="86"/>
        <v>4259.7420309359268</v>
      </c>
      <c r="N632" s="2">
        <f t="shared" ca="1" si="88"/>
        <v>4259.7420309359268</v>
      </c>
      <c r="O632" s="2">
        <f t="shared" ca="1" si="87"/>
        <v>8519.4840618718536</v>
      </c>
      <c r="P632" s="2">
        <f t="shared" ca="1" si="89"/>
        <v>8519.4840618718536</v>
      </c>
      <c r="Q632" s="2">
        <f t="shared" ca="1" si="90"/>
        <v>8519.4840618718536</v>
      </c>
      <c r="R632" s="2">
        <f t="shared" ca="1" si="91"/>
        <v>17038.968123743707</v>
      </c>
      <c r="S632" s="2">
        <f t="shared" si="92"/>
        <v>0</v>
      </c>
      <c r="T632" s="2">
        <f t="shared" ca="1" si="93"/>
        <v>13.566057423362825</v>
      </c>
      <c r="U632" s="22">
        <v>3871.7608000000077</v>
      </c>
      <c r="V632" s="22">
        <v>3871.7608000000077</v>
      </c>
    </row>
    <row r="633" spans="6:22" customFormat="1">
      <c r="F633" s="1">
        <v>627</v>
      </c>
      <c r="G633">
        <v>315</v>
      </c>
      <c r="H633">
        <v>5</v>
      </c>
      <c r="I633">
        <v>1575</v>
      </c>
      <c r="J633">
        <v>100</v>
      </c>
      <c r="K633" s="114">
        <v>0</v>
      </c>
      <c r="L633" s="2">
        <f t="shared" si="94"/>
        <v>13.639019936850001</v>
      </c>
      <c r="M633" s="2">
        <f t="shared" ca="1" si="86"/>
        <v>4273.3810508727765</v>
      </c>
      <c r="N633" s="2">
        <f t="shared" ca="1" si="88"/>
        <v>4273.3810508727765</v>
      </c>
      <c r="O633" s="2">
        <f t="shared" ca="1" si="87"/>
        <v>8546.7621017455531</v>
      </c>
      <c r="P633" s="2">
        <f t="shared" ca="1" si="89"/>
        <v>21366.905254363883</v>
      </c>
      <c r="Q633" s="2">
        <f t="shared" ca="1" si="90"/>
        <v>21366.905254363883</v>
      </c>
      <c r="R633" s="2">
        <f t="shared" ca="1" si="91"/>
        <v>42733.810508727765</v>
      </c>
      <c r="S633" s="2">
        <f t="shared" si="92"/>
        <v>0</v>
      </c>
      <c r="T633" s="2">
        <f t="shared" ca="1" si="93"/>
        <v>13.566289050389766</v>
      </c>
      <c r="U633" s="22">
        <v>3884.2485000000079</v>
      </c>
      <c r="V633" s="22">
        <v>3884.2485000000079</v>
      </c>
    </row>
    <row r="634" spans="6:22" customFormat="1">
      <c r="F634" s="1">
        <v>628</v>
      </c>
      <c r="G634">
        <v>316</v>
      </c>
      <c r="H634">
        <v>2</v>
      </c>
      <c r="I634">
        <v>632</v>
      </c>
      <c r="J634">
        <v>100</v>
      </c>
      <c r="K634" s="114">
        <v>0</v>
      </c>
      <c r="L634" s="2">
        <f t="shared" si="94"/>
        <v>13.639019936850001</v>
      </c>
      <c r="M634" s="2">
        <f t="shared" ca="1" si="86"/>
        <v>4287.0200708096263</v>
      </c>
      <c r="N634" s="2">
        <f t="shared" ca="1" si="88"/>
        <v>4287.0200708096263</v>
      </c>
      <c r="O634" s="2">
        <f t="shared" ca="1" si="87"/>
        <v>8574.0401416192526</v>
      </c>
      <c r="P634" s="2">
        <f t="shared" ca="1" si="89"/>
        <v>8574.0401416192526</v>
      </c>
      <c r="Q634" s="2">
        <f t="shared" ca="1" si="90"/>
        <v>8574.0401416192526</v>
      </c>
      <c r="R634" s="2">
        <f t="shared" ca="1" si="91"/>
        <v>17148.080283238505</v>
      </c>
      <c r="S634" s="2">
        <f t="shared" si="92"/>
        <v>0</v>
      </c>
      <c r="T634" s="2">
        <f t="shared" ca="1" si="93"/>
        <v>13.566519211422868</v>
      </c>
      <c r="U634" s="22">
        <v>3896.736200000008</v>
      </c>
      <c r="V634" s="22">
        <v>3896.736200000008</v>
      </c>
    </row>
    <row r="635" spans="6:22" customFormat="1">
      <c r="F635" s="1">
        <v>629</v>
      </c>
      <c r="G635">
        <v>318</v>
      </c>
      <c r="H635">
        <v>2</v>
      </c>
      <c r="I635">
        <v>636</v>
      </c>
      <c r="J635">
        <v>100</v>
      </c>
      <c r="K635" s="114">
        <v>0</v>
      </c>
      <c r="L635" s="2">
        <f t="shared" si="94"/>
        <v>13.639019936850001</v>
      </c>
      <c r="M635" s="2">
        <f t="shared" ca="1" si="86"/>
        <v>4314.2981106833267</v>
      </c>
      <c r="N635" s="2">
        <f t="shared" ca="1" si="88"/>
        <v>4314.2981106833267</v>
      </c>
      <c r="O635" s="2">
        <f t="shared" ca="1" si="87"/>
        <v>8628.5962213666535</v>
      </c>
      <c r="P635" s="2">
        <f t="shared" ca="1" si="89"/>
        <v>8628.5962213666535</v>
      </c>
      <c r="Q635" s="2">
        <f t="shared" ca="1" si="90"/>
        <v>8628.5962213666535</v>
      </c>
      <c r="R635" s="2">
        <f t="shared" ca="1" si="91"/>
        <v>17257.192442733307</v>
      </c>
      <c r="S635" s="2">
        <f t="shared" si="92"/>
        <v>0</v>
      </c>
      <c r="T635" s="2">
        <f t="shared" ca="1" si="93"/>
        <v>13.566975190828071</v>
      </c>
      <c r="U635" s="22">
        <v>3921.7116000000078</v>
      </c>
      <c r="V635" s="22">
        <v>3921.7116000000078</v>
      </c>
    </row>
    <row r="636" spans="6:22" customFormat="1">
      <c r="F636" s="1">
        <v>630</v>
      </c>
      <c r="G636">
        <v>319</v>
      </c>
      <c r="H636">
        <v>2</v>
      </c>
      <c r="I636">
        <v>638</v>
      </c>
      <c r="J636">
        <v>100</v>
      </c>
      <c r="K636" s="114">
        <v>0</v>
      </c>
      <c r="L636" s="2">
        <f t="shared" si="94"/>
        <v>13.639019936850001</v>
      </c>
      <c r="M636" s="2">
        <f t="shared" ca="1" si="86"/>
        <v>4327.9371306201765</v>
      </c>
      <c r="N636" s="2">
        <f t="shared" ca="1" si="88"/>
        <v>4327.9371306201765</v>
      </c>
      <c r="O636" s="2">
        <f t="shared" ca="1" si="87"/>
        <v>8655.874261240353</v>
      </c>
      <c r="P636" s="2">
        <f t="shared" ca="1" si="89"/>
        <v>8655.874261240353</v>
      </c>
      <c r="Q636" s="2">
        <f t="shared" ca="1" si="90"/>
        <v>8655.874261240353</v>
      </c>
      <c r="R636" s="2">
        <f t="shared" ca="1" si="91"/>
        <v>17311.748522480706</v>
      </c>
      <c r="S636" s="2">
        <f t="shared" si="92"/>
        <v>0</v>
      </c>
      <c r="T636" s="2">
        <f t="shared" ca="1" si="93"/>
        <v>13.567201036426885</v>
      </c>
      <c r="U636" s="22">
        <v>3934.199300000008</v>
      </c>
      <c r="V636" s="22">
        <v>3934.199300000008</v>
      </c>
    </row>
    <row r="637" spans="6:22" customFormat="1">
      <c r="F637" s="1">
        <v>631</v>
      </c>
      <c r="G637">
        <v>320</v>
      </c>
      <c r="H637">
        <v>3</v>
      </c>
      <c r="I637">
        <v>960</v>
      </c>
      <c r="J637">
        <v>100</v>
      </c>
      <c r="K637" s="114">
        <v>0</v>
      </c>
      <c r="L637" s="2">
        <f t="shared" si="94"/>
        <v>13.639019936850001</v>
      </c>
      <c r="M637" s="2">
        <f t="shared" ca="1" si="86"/>
        <v>4341.5761505570263</v>
      </c>
      <c r="N637" s="2">
        <f t="shared" ca="1" si="88"/>
        <v>4341.5761505570263</v>
      </c>
      <c r="O637" s="2">
        <f t="shared" ca="1" si="87"/>
        <v>8683.1523011140525</v>
      </c>
      <c r="P637" s="2">
        <f t="shared" ca="1" si="89"/>
        <v>13024.728451671079</v>
      </c>
      <c r="Q637" s="2">
        <f t="shared" ca="1" si="90"/>
        <v>13024.728451671079</v>
      </c>
      <c r="R637" s="2">
        <f t="shared" ca="1" si="91"/>
        <v>26049.456903342158</v>
      </c>
      <c r="S637" s="2">
        <f t="shared" si="92"/>
        <v>0</v>
      </c>
      <c r="T637" s="2">
        <f t="shared" ca="1" si="93"/>
        <v>13.567425470490708</v>
      </c>
      <c r="U637" s="22">
        <v>3946.6870000000081</v>
      </c>
      <c r="V637" s="22">
        <v>3946.6870000000081</v>
      </c>
    </row>
    <row r="638" spans="6:22" customFormat="1">
      <c r="F638" s="1">
        <v>632</v>
      </c>
      <c r="G638">
        <v>321</v>
      </c>
      <c r="H638">
        <v>2</v>
      </c>
      <c r="I638">
        <v>642</v>
      </c>
      <c r="J638">
        <v>100</v>
      </c>
      <c r="K638" s="114">
        <v>0</v>
      </c>
      <c r="L638" s="2">
        <f t="shared" si="94"/>
        <v>13.639019936850001</v>
      </c>
      <c r="M638" s="2">
        <f t="shared" ca="1" si="86"/>
        <v>4355.215170493876</v>
      </c>
      <c r="N638" s="2">
        <f t="shared" ca="1" si="88"/>
        <v>4355.215170493876</v>
      </c>
      <c r="O638" s="2">
        <f t="shared" ca="1" si="87"/>
        <v>8710.4303409877521</v>
      </c>
      <c r="P638" s="2">
        <f t="shared" ca="1" si="89"/>
        <v>8710.4303409877521</v>
      </c>
      <c r="Q638" s="2">
        <f t="shared" ca="1" si="90"/>
        <v>8710.4303409877521</v>
      </c>
      <c r="R638" s="2">
        <f t="shared" ca="1" si="91"/>
        <v>17420.860681975504</v>
      </c>
      <c r="S638" s="2">
        <f t="shared" si="92"/>
        <v>0</v>
      </c>
      <c r="T638" s="2">
        <f t="shared" ca="1" si="93"/>
        <v>13.567648506211452</v>
      </c>
      <c r="U638" s="22">
        <v>3959.1747000000082</v>
      </c>
      <c r="V638" s="22">
        <v>3959.1747000000082</v>
      </c>
    </row>
    <row r="639" spans="6:22" customFormat="1">
      <c r="F639" s="1">
        <v>633</v>
      </c>
      <c r="G639">
        <v>322</v>
      </c>
      <c r="H639">
        <v>2</v>
      </c>
      <c r="I639">
        <v>644</v>
      </c>
      <c r="J639">
        <v>100</v>
      </c>
      <c r="K639" s="114">
        <v>0</v>
      </c>
      <c r="L639" s="2">
        <f t="shared" si="94"/>
        <v>13.639019936850001</v>
      </c>
      <c r="M639" s="2">
        <f t="shared" ca="1" si="86"/>
        <v>4368.8541904307258</v>
      </c>
      <c r="N639" s="2">
        <f t="shared" ca="1" si="88"/>
        <v>4368.8541904307258</v>
      </c>
      <c r="O639" s="2">
        <f t="shared" ca="1" si="87"/>
        <v>8737.7083808614516</v>
      </c>
      <c r="P639" s="2">
        <f t="shared" ca="1" si="89"/>
        <v>8737.7083808614516</v>
      </c>
      <c r="Q639" s="2">
        <f t="shared" ca="1" si="90"/>
        <v>8737.7083808614516</v>
      </c>
      <c r="R639" s="2">
        <f t="shared" ca="1" si="91"/>
        <v>17475.416761722903</v>
      </c>
      <c r="S639" s="2">
        <f t="shared" si="92"/>
        <v>0</v>
      </c>
      <c r="T639" s="2">
        <f t="shared" ca="1" si="93"/>
        <v>13.567870156617161</v>
      </c>
      <c r="U639" s="22">
        <v>3971.6624000000083</v>
      </c>
      <c r="V639" s="22">
        <v>3971.6624000000083</v>
      </c>
    </row>
    <row r="640" spans="6:22" customFormat="1">
      <c r="F640" s="1">
        <v>634</v>
      </c>
      <c r="G640">
        <v>323</v>
      </c>
      <c r="H640">
        <v>2</v>
      </c>
      <c r="I640">
        <v>646</v>
      </c>
      <c r="J640">
        <v>100</v>
      </c>
      <c r="K640" s="114">
        <v>0</v>
      </c>
      <c r="L640" s="2">
        <f t="shared" si="94"/>
        <v>13.639019936850001</v>
      </c>
      <c r="M640" s="2">
        <f t="shared" ca="1" si="86"/>
        <v>4382.4932103675756</v>
      </c>
      <c r="N640" s="2">
        <f t="shared" ca="1" si="88"/>
        <v>4382.4932103675756</v>
      </c>
      <c r="O640" s="2">
        <f t="shared" ca="1" si="87"/>
        <v>8764.9864207351511</v>
      </c>
      <c r="P640" s="2">
        <f t="shared" ca="1" si="89"/>
        <v>8764.9864207351511</v>
      </c>
      <c r="Q640" s="2">
        <f t="shared" ca="1" si="90"/>
        <v>8764.9864207351511</v>
      </c>
      <c r="R640" s="2">
        <f t="shared" ca="1" si="91"/>
        <v>17529.972841470302</v>
      </c>
      <c r="S640" s="2">
        <f t="shared" si="92"/>
        <v>0</v>
      </c>
      <c r="T640" s="2">
        <f t="shared" ca="1" si="93"/>
        <v>13.568090434574538</v>
      </c>
      <c r="U640" s="22">
        <v>3984.1501000000085</v>
      </c>
      <c r="V640" s="22">
        <v>3984.1501000000085</v>
      </c>
    </row>
    <row r="641" spans="6:22" customFormat="1">
      <c r="F641" s="1">
        <v>635</v>
      </c>
      <c r="G641">
        <v>324</v>
      </c>
      <c r="H641">
        <v>1</v>
      </c>
      <c r="I641">
        <v>324</v>
      </c>
      <c r="J641">
        <v>100</v>
      </c>
      <c r="K641" s="114">
        <v>0</v>
      </c>
      <c r="L641" s="2">
        <f t="shared" si="94"/>
        <v>13.639019936850001</v>
      </c>
      <c r="M641" s="2">
        <f t="shared" ca="1" si="86"/>
        <v>4396.1322303044253</v>
      </c>
      <c r="N641" s="2">
        <f t="shared" ca="1" si="88"/>
        <v>4396.1322303044253</v>
      </c>
      <c r="O641" s="2">
        <f t="shared" ca="1" si="87"/>
        <v>8792.2644606088506</v>
      </c>
      <c r="P641" s="2">
        <f t="shared" ca="1" si="89"/>
        <v>4396.1322303044253</v>
      </c>
      <c r="Q641" s="2">
        <f t="shared" ca="1" si="90"/>
        <v>4396.1322303044253</v>
      </c>
      <c r="R641" s="2">
        <f t="shared" ca="1" si="91"/>
        <v>8792.2644606088506</v>
      </c>
      <c r="S641" s="2">
        <f t="shared" si="92"/>
        <v>0</v>
      </c>
      <c r="T641" s="2">
        <f t="shared" ca="1" si="93"/>
        <v>13.568309352791436</v>
      </c>
      <c r="U641" s="22">
        <v>3996.6378000000086</v>
      </c>
      <c r="V641" s="22">
        <v>3996.6378000000086</v>
      </c>
    </row>
    <row r="642" spans="6:22" customFormat="1">
      <c r="F642" s="1">
        <v>636</v>
      </c>
      <c r="G642">
        <v>325</v>
      </c>
      <c r="H642">
        <v>5</v>
      </c>
      <c r="I642">
        <v>1625</v>
      </c>
      <c r="J642">
        <v>100</v>
      </c>
      <c r="K642" s="114">
        <v>0</v>
      </c>
      <c r="L642" s="2">
        <f t="shared" si="94"/>
        <v>13.639019936850001</v>
      </c>
      <c r="M642" s="2">
        <f t="shared" ca="1" si="86"/>
        <v>4409.7712502412751</v>
      </c>
      <c r="N642" s="2">
        <f t="shared" ca="1" si="88"/>
        <v>4409.7712502412751</v>
      </c>
      <c r="O642" s="2">
        <f t="shared" ca="1" si="87"/>
        <v>8819.5425004825502</v>
      </c>
      <c r="P642" s="2">
        <f t="shared" ca="1" si="89"/>
        <v>22048.856251206376</v>
      </c>
      <c r="Q642" s="2">
        <f t="shared" ca="1" si="90"/>
        <v>22048.856251206376</v>
      </c>
      <c r="R642" s="2">
        <f t="shared" ca="1" si="91"/>
        <v>44097.712502412753</v>
      </c>
      <c r="S642" s="2">
        <f t="shared" si="92"/>
        <v>0</v>
      </c>
      <c r="T642" s="2">
        <f t="shared" ca="1" si="93"/>
        <v>13.568526923819308</v>
      </c>
      <c r="U642" s="22">
        <v>4009.1255000000087</v>
      </c>
      <c r="V642" s="22">
        <v>4009.1255000000087</v>
      </c>
    </row>
    <row r="643" spans="6:22" customFormat="1">
      <c r="F643" s="1">
        <v>637</v>
      </c>
      <c r="G643">
        <v>326</v>
      </c>
      <c r="H643">
        <v>1</v>
      </c>
      <c r="I643">
        <v>326</v>
      </c>
      <c r="J643">
        <v>100</v>
      </c>
      <c r="K643" s="114">
        <v>0</v>
      </c>
      <c r="L643" s="2">
        <f t="shared" si="94"/>
        <v>13.639019936850001</v>
      </c>
      <c r="M643" s="2">
        <f t="shared" ca="1" si="86"/>
        <v>4423.4102701781248</v>
      </c>
      <c r="N643" s="2">
        <f t="shared" ca="1" si="88"/>
        <v>4423.4102701781248</v>
      </c>
      <c r="O643" s="2">
        <f t="shared" ca="1" si="87"/>
        <v>8846.8205403562497</v>
      </c>
      <c r="P643" s="2">
        <f t="shared" ca="1" si="89"/>
        <v>4423.4102701781248</v>
      </c>
      <c r="Q643" s="2">
        <f t="shared" ca="1" si="90"/>
        <v>4423.4102701781248</v>
      </c>
      <c r="R643" s="2">
        <f t="shared" ca="1" si="91"/>
        <v>8846.8205403562497</v>
      </c>
      <c r="S643" s="2">
        <f t="shared" si="92"/>
        <v>0</v>
      </c>
      <c r="T643" s="2">
        <f t="shared" ca="1" si="93"/>
        <v>13.568743160055599</v>
      </c>
      <c r="U643" s="22">
        <v>4021.6132000000089</v>
      </c>
      <c r="V643" s="22">
        <v>4021.6132000000089</v>
      </c>
    </row>
    <row r="644" spans="6:22" customFormat="1">
      <c r="F644" s="1">
        <v>638</v>
      </c>
      <c r="G644">
        <v>327</v>
      </c>
      <c r="H644">
        <v>2</v>
      </c>
      <c r="I644">
        <v>654</v>
      </c>
      <c r="J644">
        <v>100</v>
      </c>
      <c r="K644" s="114">
        <v>0</v>
      </c>
      <c r="L644" s="2">
        <f t="shared" si="94"/>
        <v>13.639019936850001</v>
      </c>
      <c r="M644" s="2">
        <f t="shared" ca="1" si="86"/>
        <v>4437.0492901149746</v>
      </c>
      <c r="N644" s="2">
        <f t="shared" ca="1" si="88"/>
        <v>4437.0492901149746</v>
      </c>
      <c r="O644" s="2">
        <f t="shared" ca="1" si="87"/>
        <v>8874.0985802299492</v>
      </c>
      <c r="P644" s="2">
        <f t="shared" ca="1" si="89"/>
        <v>8874.0985802299492</v>
      </c>
      <c r="Q644" s="2">
        <f t="shared" ca="1" si="90"/>
        <v>8874.0985802299492</v>
      </c>
      <c r="R644" s="2">
        <f t="shared" ca="1" si="91"/>
        <v>17748.197160459898</v>
      </c>
      <c r="S644" s="2">
        <f t="shared" si="92"/>
        <v>0</v>
      </c>
      <c r="T644" s="2">
        <f t="shared" ca="1" si="93"/>
        <v>13.568958073746099</v>
      </c>
      <c r="U644" s="22">
        <v>4034.100900000009</v>
      </c>
      <c r="V644" s="22">
        <v>4034.100900000009</v>
      </c>
    </row>
    <row r="645" spans="6:22" customFormat="1">
      <c r="F645" s="1">
        <v>639</v>
      </c>
      <c r="G645">
        <v>328</v>
      </c>
      <c r="H645">
        <v>2</v>
      </c>
      <c r="I645">
        <v>656</v>
      </c>
      <c r="J645">
        <v>100</v>
      </c>
      <c r="K645" s="114">
        <v>0</v>
      </c>
      <c r="L645" s="2">
        <f t="shared" si="94"/>
        <v>13.639019936850001</v>
      </c>
      <c r="M645" s="2">
        <f t="shared" ca="1" si="86"/>
        <v>4450.6883100518244</v>
      </c>
      <c r="N645" s="2">
        <f t="shared" ca="1" si="88"/>
        <v>4450.6883100518244</v>
      </c>
      <c r="O645" s="2">
        <f t="shared" ca="1" si="87"/>
        <v>8901.3766201036487</v>
      </c>
      <c r="P645" s="2">
        <f t="shared" ca="1" si="89"/>
        <v>8901.3766201036487</v>
      </c>
      <c r="Q645" s="2">
        <f t="shared" ca="1" si="90"/>
        <v>8901.3766201036487</v>
      </c>
      <c r="R645" s="2">
        <f t="shared" ca="1" si="91"/>
        <v>17802.753240207297</v>
      </c>
      <c r="S645" s="2">
        <f t="shared" si="92"/>
        <v>0</v>
      </c>
      <c r="T645" s="2">
        <f t="shared" ca="1" si="93"/>
        <v>13.569171676987269</v>
      </c>
      <c r="U645" s="22">
        <v>4046.5886000000091</v>
      </c>
      <c r="V645" s="22">
        <v>4046.5886000000091</v>
      </c>
    </row>
    <row r="646" spans="6:22" customFormat="1">
      <c r="F646" s="1">
        <v>640</v>
      </c>
      <c r="G646">
        <v>330</v>
      </c>
      <c r="H646">
        <v>1</v>
      </c>
      <c r="I646">
        <v>330</v>
      </c>
      <c r="J646">
        <v>100</v>
      </c>
      <c r="K646" s="114">
        <v>0</v>
      </c>
      <c r="L646" s="2">
        <f t="shared" si="94"/>
        <v>13.639019936850001</v>
      </c>
      <c r="M646" s="2">
        <f t="shared" ref="M646:M709" ca="1" si="95">_xlfn.IFS(AND(G646&gt;=$B$6,G646&lt;$B$7),K646+G646*L646,         AND(G646&gt;=$B$7,G646&lt;$B$8),INDEX($M$7:$M$998,F646-1,1)+(G646-INDEX($G$7:$G$998,F646-1,1))*L646,     AND(G646&gt;=$B$8,G646&lt;F646),INDEX($M$7:$M$998,F646-1,1)+(G646-INDEX($G$7:$G$998,F646-1,1))*L646,   AND(G646&gt;=F646,G646&lt;$B$10),INDEX($M$7:$M$998,F646-1,1)+(G646-INDEX($G$7:$G$998,F646-1,1))*L646,      AND(G646&gt;=$B$10,G646&lt;$B$11),INDEX($M$7:$M$998,$B$10-1,1)+(G646-INDEX($G$7:$G$998,$B$10-1,1))*L646,    AND(G646&gt;=$B$11,G646&lt;$B$12),INDEX($M$7:$M$998,$B$11-1,1)+(G646-INDEX($G$7:$G$998,$B$11-1,1))*L646,          AND(G646&gt;=$B$12,G646&lt;$B$13),INDEX($M$7:$M$998,$B$12-1,1)+(G646-INDEX($G$7:$G$998,$B$12-1,1))*L646,    AND(G646&gt;=$B$12,G646&lt;$B$13),INDEX($M$7:$M$998,$B$12-1,1)+(G646-INDEX($G$7:$G$998,$B$12-1,1))*L646                )</f>
        <v>4477.9663499255248</v>
      </c>
      <c r="N646" s="2">
        <f t="shared" ca="1" si="88"/>
        <v>4477.9663499255248</v>
      </c>
      <c r="O646" s="2">
        <f t="shared" ref="O646:O709" ca="1" si="96">M646+N646</f>
        <v>8955.9326998510496</v>
      </c>
      <c r="P646" s="2">
        <f t="shared" ca="1" si="89"/>
        <v>4477.9663499255248</v>
      </c>
      <c r="Q646" s="2">
        <f t="shared" ca="1" si="90"/>
        <v>4477.9663499255248</v>
      </c>
      <c r="R646" s="2">
        <f t="shared" ca="1" si="91"/>
        <v>8955.9326998510496</v>
      </c>
      <c r="S646" s="2">
        <f t="shared" si="92"/>
        <v>0</v>
      </c>
      <c r="T646" s="2">
        <f t="shared" ca="1" si="93"/>
        <v>13.569594999774317</v>
      </c>
      <c r="U646" s="22">
        <v>4071.5640000000089</v>
      </c>
      <c r="V646" s="22">
        <v>4071.5640000000089</v>
      </c>
    </row>
    <row r="647" spans="6:22" customFormat="1">
      <c r="F647" s="1">
        <v>641</v>
      </c>
      <c r="G647">
        <v>331</v>
      </c>
      <c r="H647">
        <v>2</v>
      </c>
      <c r="I647">
        <v>662</v>
      </c>
      <c r="J647">
        <v>100</v>
      </c>
      <c r="K647" s="114">
        <v>0</v>
      </c>
      <c r="L647" s="2">
        <f t="shared" si="94"/>
        <v>13.639019936850001</v>
      </c>
      <c r="M647" s="2">
        <f t="shared" ca="1" si="95"/>
        <v>4491.6053698623746</v>
      </c>
      <c r="N647" s="2">
        <f t="shared" ref="N647:N710" ca="1" si="97">M647*(J647/100)</f>
        <v>4491.6053698623746</v>
      </c>
      <c r="O647" s="2">
        <f t="shared" ca="1" si="96"/>
        <v>8983.2107397247491</v>
      </c>
      <c r="P647" s="2">
        <f t="shared" ref="P647:P710" ca="1" si="98">H647*M647</f>
        <v>8983.2107397247491</v>
      </c>
      <c r="Q647" s="2">
        <f t="shared" ref="Q647:Q710" ca="1" si="99">H647*N647</f>
        <v>8983.2107397247491</v>
      </c>
      <c r="R647" s="2">
        <f t="shared" ref="R647:R710" ca="1" si="100">H647*O647</f>
        <v>17966.421479449498</v>
      </c>
      <c r="S647" s="2">
        <f t="shared" ref="S647:S710" si="101">IFERROR((K647*H647),"-")</f>
        <v>0</v>
      </c>
      <c r="T647" s="2">
        <f t="shared" ca="1" si="93"/>
        <v>13.56980474278663</v>
      </c>
      <c r="U647" s="22">
        <v>4084.0517000000091</v>
      </c>
      <c r="V647" s="22">
        <v>4084.0517000000091</v>
      </c>
    </row>
    <row r="648" spans="6:22" customFormat="1">
      <c r="F648" s="1">
        <v>642</v>
      </c>
      <c r="G648">
        <v>332</v>
      </c>
      <c r="H648">
        <v>2</v>
      </c>
      <c r="I648">
        <v>664</v>
      </c>
      <c r="J648">
        <v>100</v>
      </c>
      <c r="K648" s="114">
        <v>0</v>
      </c>
      <c r="L648" s="2">
        <f t="shared" si="94"/>
        <v>13.639019936850001</v>
      </c>
      <c r="M648" s="2">
        <f t="shared" ca="1" si="95"/>
        <v>4505.2443897992243</v>
      </c>
      <c r="N648" s="2">
        <f t="shared" ca="1" si="97"/>
        <v>4505.2443897992243</v>
      </c>
      <c r="O648" s="2">
        <f t="shared" ca="1" si="96"/>
        <v>9010.4887795984487</v>
      </c>
      <c r="P648" s="2">
        <f t="shared" ca="1" si="98"/>
        <v>9010.4887795984487</v>
      </c>
      <c r="Q648" s="2">
        <f t="shared" ca="1" si="99"/>
        <v>9010.4887795984487</v>
      </c>
      <c r="R648" s="2">
        <f t="shared" ca="1" si="100"/>
        <v>18020.977559196897</v>
      </c>
      <c r="S648" s="2">
        <f t="shared" si="101"/>
        <v>0</v>
      </c>
      <c r="T648" s="2">
        <f t="shared" ca="1" si="93"/>
        <v>13.570013222286819</v>
      </c>
      <c r="U648" s="22">
        <v>4096.5394000000088</v>
      </c>
      <c r="V648" s="22">
        <v>4096.5394000000088</v>
      </c>
    </row>
    <row r="649" spans="6:22" customFormat="1">
      <c r="F649" s="1">
        <v>643</v>
      </c>
      <c r="G649">
        <v>334</v>
      </c>
      <c r="H649">
        <v>4</v>
      </c>
      <c r="I649">
        <v>1336</v>
      </c>
      <c r="J649">
        <v>100</v>
      </c>
      <c r="K649" s="114">
        <v>0</v>
      </c>
      <c r="L649" s="2">
        <f t="shared" si="94"/>
        <v>13.639019936850001</v>
      </c>
      <c r="M649" s="2">
        <f t="shared" ca="1" si="95"/>
        <v>4532.5224296729248</v>
      </c>
      <c r="N649" s="2">
        <f t="shared" ca="1" si="97"/>
        <v>4532.5224296729248</v>
      </c>
      <c r="O649" s="2">
        <f t="shared" ca="1" si="96"/>
        <v>9065.0448593458495</v>
      </c>
      <c r="P649" s="2">
        <f t="shared" ca="1" si="98"/>
        <v>18130.089718691699</v>
      </c>
      <c r="Q649" s="2">
        <f t="shared" ca="1" si="99"/>
        <v>18130.089718691699</v>
      </c>
      <c r="R649" s="2">
        <f t="shared" ca="1" si="100"/>
        <v>36260.179437383398</v>
      </c>
      <c r="S649" s="2">
        <f t="shared" si="101"/>
        <v>0</v>
      </c>
      <c r="T649" s="2">
        <f t="shared" ca="1" si="93"/>
        <v>13.570426436146482</v>
      </c>
      <c r="U649" s="22">
        <v>4121.514800000009</v>
      </c>
      <c r="V649" s="22">
        <v>4121.514800000009</v>
      </c>
    </row>
    <row r="650" spans="6:22" customFormat="1">
      <c r="F650" s="1">
        <v>644</v>
      </c>
      <c r="G650">
        <v>335</v>
      </c>
      <c r="H650">
        <v>2</v>
      </c>
      <c r="I650">
        <v>670</v>
      </c>
      <c r="J650">
        <v>100</v>
      </c>
      <c r="K650" s="114">
        <v>0</v>
      </c>
      <c r="L650" s="2">
        <f t="shared" si="94"/>
        <v>13.639019936850001</v>
      </c>
      <c r="M650" s="2">
        <f t="shared" ca="1" si="95"/>
        <v>4546.1614496097745</v>
      </c>
      <c r="N650" s="2">
        <f t="shared" ca="1" si="97"/>
        <v>4546.1614496097745</v>
      </c>
      <c r="O650" s="2">
        <f t="shared" ca="1" si="96"/>
        <v>9092.3228992195491</v>
      </c>
      <c r="P650" s="2">
        <f t="shared" ca="1" si="98"/>
        <v>9092.3228992195491</v>
      </c>
      <c r="Q650" s="2">
        <f t="shared" ca="1" si="99"/>
        <v>9092.3228992195491</v>
      </c>
      <c r="R650" s="2">
        <f t="shared" ca="1" si="100"/>
        <v>18184.645798439098</v>
      </c>
      <c r="S650" s="2">
        <f t="shared" si="101"/>
        <v>0</v>
      </c>
      <c r="T650" s="2">
        <f t="shared" ca="1" si="93"/>
        <v>13.570631192864999</v>
      </c>
      <c r="U650" s="22">
        <v>4134.0025000000087</v>
      </c>
      <c r="V650" s="22">
        <v>4134.0025000000087</v>
      </c>
    </row>
    <row r="651" spans="6:22" customFormat="1">
      <c r="F651" s="1">
        <v>645</v>
      </c>
      <c r="G651">
        <v>336</v>
      </c>
      <c r="H651">
        <v>2</v>
      </c>
      <c r="I651">
        <v>672</v>
      </c>
      <c r="J651">
        <v>100</v>
      </c>
      <c r="K651" s="114">
        <v>0</v>
      </c>
      <c r="L651" s="2">
        <f t="shared" si="94"/>
        <v>13.639019936850001</v>
      </c>
      <c r="M651" s="2">
        <f t="shared" ca="1" si="95"/>
        <v>4559.8004695466243</v>
      </c>
      <c r="N651" s="2">
        <f t="shared" ca="1" si="97"/>
        <v>4559.8004695466243</v>
      </c>
      <c r="O651" s="2">
        <f t="shared" ca="1" si="96"/>
        <v>9119.6009390932486</v>
      </c>
      <c r="P651" s="2">
        <f t="shared" ca="1" si="98"/>
        <v>9119.6009390932486</v>
      </c>
      <c r="Q651" s="2">
        <f t="shared" ca="1" si="99"/>
        <v>9119.6009390932486</v>
      </c>
      <c r="R651" s="2">
        <f t="shared" ca="1" si="100"/>
        <v>18239.201878186497</v>
      </c>
      <c r="S651" s="2">
        <f t="shared" si="101"/>
        <v>0</v>
      </c>
      <c r="T651" s="2">
        <f t="shared" ca="1" si="93"/>
        <v>13.570834730793525</v>
      </c>
      <c r="U651" s="22">
        <v>4146.4902000000084</v>
      </c>
      <c r="V651" s="22">
        <v>4146.4902000000084</v>
      </c>
    </row>
    <row r="652" spans="6:22" customFormat="1">
      <c r="F652" s="1">
        <v>646</v>
      </c>
      <c r="G652">
        <v>337</v>
      </c>
      <c r="H652">
        <v>1</v>
      </c>
      <c r="I652">
        <v>337</v>
      </c>
      <c r="J652">
        <v>0</v>
      </c>
      <c r="K652" s="114">
        <v>0</v>
      </c>
      <c r="L652" s="2">
        <f t="shared" si="94"/>
        <v>13.639019936850001</v>
      </c>
      <c r="M652" s="2">
        <f t="shared" ca="1" si="95"/>
        <v>4573.4394894834741</v>
      </c>
      <c r="N652" s="2">
        <f t="shared" ca="1" si="97"/>
        <v>0</v>
      </c>
      <c r="O652" s="2">
        <f t="shared" ca="1" si="96"/>
        <v>4573.4394894834741</v>
      </c>
      <c r="P652" s="2">
        <f t="shared" ca="1" si="98"/>
        <v>4573.4394894834741</v>
      </c>
      <c r="Q652" s="2">
        <f t="shared" ca="1" si="99"/>
        <v>0</v>
      </c>
      <c r="R652" s="2">
        <f t="shared" ca="1" si="100"/>
        <v>4573.4394894834741</v>
      </c>
      <c r="S652" s="2">
        <f t="shared" si="101"/>
        <v>0</v>
      </c>
      <c r="T652" s="2">
        <f t="shared" ref="T652:T715" ca="1" si="102">M652/G652</f>
        <v>13.571037060781823</v>
      </c>
      <c r="U652" s="22">
        <v>4158.977900000008</v>
      </c>
      <c r="V652" s="22">
        <v>0</v>
      </c>
    </row>
    <row r="653" spans="6:22" customFormat="1">
      <c r="F653" s="1">
        <v>647</v>
      </c>
      <c r="G653">
        <v>337</v>
      </c>
      <c r="H653">
        <v>2</v>
      </c>
      <c r="I653">
        <v>674</v>
      </c>
      <c r="J653">
        <v>100</v>
      </c>
      <c r="K653" s="114">
        <v>0</v>
      </c>
      <c r="L653" s="2">
        <f t="shared" ref="L653:L716" si="103">_xlfn.IFS(AND(G653&gt;=$B$6,G653&lt;$B$7),$D$6,AND(G653&gt;=$B$7,G653&lt;$B$8),$D$7,AND(G653&gt;=$B$8,G653&lt;$B$9),$D$8,AND(G653&gt;=$B$9,G653&lt;$B$10),$D$9,AND(G653&gt;=$B$10,G653&lt;$B$11),$D$10,AND(G653&gt;=$B$11,G653&lt;$B$12),$D$11,AND(G653&gt;=$B$12,G653&lt;$B$13),$D$12)</f>
        <v>13.639019936850001</v>
      </c>
      <c r="M653" s="2">
        <f t="shared" ca="1" si="95"/>
        <v>4573.4394894834741</v>
      </c>
      <c r="N653" s="2">
        <f t="shared" ca="1" si="97"/>
        <v>4573.4394894834741</v>
      </c>
      <c r="O653" s="2">
        <f t="shared" ca="1" si="96"/>
        <v>9146.8789789669481</v>
      </c>
      <c r="P653" s="2">
        <f t="shared" ca="1" si="98"/>
        <v>9146.8789789669481</v>
      </c>
      <c r="Q653" s="2">
        <f t="shared" ca="1" si="99"/>
        <v>9146.8789789669481</v>
      </c>
      <c r="R653" s="2">
        <f t="shared" ca="1" si="100"/>
        <v>18293.757957933896</v>
      </c>
      <c r="S653" s="2">
        <f t="shared" si="101"/>
        <v>0</v>
      </c>
      <c r="T653" s="2">
        <f t="shared" ca="1" si="102"/>
        <v>13.571037060781823</v>
      </c>
      <c r="U653" s="22">
        <v>4158.977900000008</v>
      </c>
      <c r="V653" s="22">
        <v>4158.977900000008</v>
      </c>
    </row>
    <row r="654" spans="6:22" customFormat="1">
      <c r="F654" s="1">
        <v>648</v>
      </c>
      <c r="G654">
        <v>339</v>
      </c>
      <c r="H654">
        <v>2</v>
      </c>
      <c r="I654">
        <v>678</v>
      </c>
      <c r="J654">
        <v>100</v>
      </c>
      <c r="K654" s="114">
        <v>0</v>
      </c>
      <c r="L654" s="2">
        <f t="shared" si="103"/>
        <v>13.639019936850001</v>
      </c>
      <c r="M654" s="2">
        <f t="shared" ca="1" si="95"/>
        <v>4600.7175293571745</v>
      </c>
      <c r="N654" s="2">
        <f t="shared" ca="1" si="97"/>
        <v>4600.7175293571745</v>
      </c>
      <c r="O654" s="2">
        <f t="shared" ca="1" si="96"/>
        <v>9201.435058714349</v>
      </c>
      <c r="P654" s="2">
        <f t="shared" ca="1" si="98"/>
        <v>9201.435058714349</v>
      </c>
      <c r="Q654" s="2">
        <f t="shared" ca="1" si="99"/>
        <v>9201.435058714349</v>
      </c>
      <c r="R654" s="2">
        <f t="shared" ca="1" si="100"/>
        <v>18402.870117428698</v>
      </c>
      <c r="S654" s="2">
        <f t="shared" si="101"/>
        <v>0</v>
      </c>
      <c r="T654" s="2">
        <f t="shared" ca="1" si="102"/>
        <v>13.57143813969668</v>
      </c>
      <c r="U654" s="22">
        <v>4183.9533000000083</v>
      </c>
      <c r="V654" s="22">
        <v>4183.9533000000083</v>
      </c>
    </row>
    <row r="655" spans="6:22" customFormat="1">
      <c r="F655" s="1">
        <v>649</v>
      </c>
      <c r="G655">
        <v>340</v>
      </c>
      <c r="H655">
        <v>1</v>
      </c>
      <c r="I655">
        <v>340</v>
      </c>
      <c r="J655">
        <v>0</v>
      </c>
      <c r="K655" s="114">
        <v>0</v>
      </c>
      <c r="L655" s="2">
        <f t="shared" si="103"/>
        <v>13.639019936850001</v>
      </c>
      <c r="M655" s="2">
        <f t="shared" ca="1" si="95"/>
        <v>4614.3565492940243</v>
      </c>
      <c r="N655" s="2">
        <f t="shared" ca="1" si="97"/>
        <v>0</v>
      </c>
      <c r="O655" s="2">
        <f t="shared" ca="1" si="96"/>
        <v>4614.3565492940243</v>
      </c>
      <c r="P655" s="2">
        <f t="shared" ca="1" si="98"/>
        <v>4614.3565492940243</v>
      </c>
      <c r="Q655" s="2">
        <f t="shared" ca="1" si="99"/>
        <v>0</v>
      </c>
      <c r="R655" s="2">
        <f t="shared" ca="1" si="100"/>
        <v>4614.3565492940243</v>
      </c>
      <c r="S655" s="2">
        <f t="shared" si="101"/>
        <v>0</v>
      </c>
      <c r="T655" s="2">
        <f t="shared" ca="1" si="102"/>
        <v>13.571636909688307</v>
      </c>
      <c r="U655" s="22">
        <v>4196.441000000008</v>
      </c>
      <c r="V655" s="22">
        <v>0</v>
      </c>
    </row>
    <row r="656" spans="6:22" customFormat="1">
      <c r="F656" s="1">
        <v>650</v>
      </c>
      <c r="G656">
        <v>340</v>
      </c>
      <c r="H656">
        <v>3</v>
      </c>
      <c r="I656">
        <v>1020</v>
      </c>
      <c r="J656">
        <v>100</v>
      </c>
      <c r="K656" s="114">
        <v>0</v>
      </c>
      <c r="L656" s="2">
        <f t="shared" si="103"/>
        <v>13.639019936850001</v>
      </c>
      <c r="M656" s="2">
        <f t="shared" ca="1" si="95"/>
        <v>4614.3565492940243</v>
      </c>
      <c r="N656" s="2">
        <f t="shared" ca="1" si="97"/>
        <v>4614.3565492940243</v>
      </c>
      <c r="O656" s="2">
        <f t="shared" ca="1" si="96"/>
        <v>9228.7130985880485</v>
      </c>
      <c r="P656" s="2">
        <f t="shared" ca="1" si="98"/>
        <v>13843.069647882072</v>
      </c>
      <c r="Q656" s="2">
        <f t="shared" ca="1" si="99"/>
        <v>13843.069647882072</v>
      </c>
      <c r="R656" s="2">
        <f t="shared" ca="1" si="100"/>
        <v>27686.139295764144</v>
      </c>
      <c r="S656" s="2">
        <f t="shared" si="101"/>
        <v>0</v>
      </c>
      <c r="T656" s="2">
        <f t="shared" ca="1" si="102"/>
        <v>13.571636909688307</v>
      </c>
      <c r="U656" s="22">
        <v>4196.441000000008</v>
      </c>
      <c r="V656" s="22">
        <v>4196.441000000008</v>
      </c>
    </row>
    <row r="657" spans="6:22" customFormat="1">
      <c r="F657" s="1">
        <v>651</v>
      </c>
      <c r="G657">
        <v>341</v>
      </c>
      <c r="H657">
        <v>1</v>
      </c>
      <c r="I657">
        <v>341</v>
      </c>
      <c r="J657">
        <v>100</v>
      </c>
      <c r="K657" s="114">
        <v>0</v>
      </c>
      <c r="L657" s="2">
        <f t="shared" si="103"/>
        <v>13.639019936850001</v>
      </c>
      <c r="M657" s="2">
        <f t="shared" ca="1" si="95"/>
        <v>4627.995569230874</v>
      </c>
      <c r="N657" s="2">
        <f t="shared" ca="1" si="97"/>
        <v>4627.995569230874</v>
      </c>
      <c r="O657" s="2">
        <f t="shared" ca="1" si="96"/>
        <v>9255.9911384617481</v>
      </c>
      <c r="P657" s="2">
        <f t="shared" ca="1" si="98"/>
        <v>4627.995569230874</v>
      </c>
      <c r="Q657" s="2">
        <f t="shared" ca="1" si="99"/>
        <v>4627.995569230874</v>
      </c>
      <c r="R657" s="2">
        <f t="shared" ca="1" si="100"/>
        <v>9255.9911384617481</v>
      </c>
      <c r="S657" s="2">
        <f t="shared" si="101"/>
        <v>0</v>
      </c>
      <c r="T657" s="2">
        <f t="shared" ca="1" si="102"/>
        <v>13.571834513873531</v>
      </c>
      <c r="U657" s="22">
        <v>4208.9287000000077</v>
      </c>
      <c r="V657" s="22">
        <v>4208.9287000000077</v>
      </c>
    </row>
    <row r="658" spans="6:22" customFormat="1">
      <c r="F658" s="1">
        <v>652</v>
      </c>
      <c r="G658">
        <v>343</v>
      </c>
      <c r="H658">
        <v>1</v>
      </c>
      <c r="I658">
        <v>343</v>
      </c>
      <c r="J658">
        <v>100</v>
      </c>
      <c r="K658" s="114">
        <v>0</v>
      </c>
      <c r="L658" s="2">
        <f t="shared" si="103"/>
        <v>13.639019936850001</v>
      </c>
      <c r="M658" s="2">
        <f t="shared" ca="1" si="95"/>
        <v>4655.2736091045745</v>
      </c>
      <c r="N658" s="2">
        <f t="shared" ca="1" si="97"/>
        <v>4655.2736091045745</v>
      </c>
      <c r="O658" s="2">
        <f t="shared" ca="1" si="96"/>
        <v>9310.5472182091489</v>
      </c>
      <c r="P658" s="2">
        <f t="shared" ca="1" si="98"/>
        <v>4655.2736091045745</v>
      </c>
      <c r="Q658" s="2">
        <f t="shared" ca="1" si="99"/>
        <v>4655.2736091045745</v>
      </c>
      <c r="R658" s="2">
        <f t="shared" ca="1" si="100"/>
        <v>9310.5472182091489</v>
      </c>
      <c r="S658" s="2">
        <f t="shared" si="101"/>
        <v>0</v>
      </c>
      <c r="T658" s="2">
        <f t="shared" ca="1" si="102"/>
        <v>13.572226265611004</v>
      </c>
      <c r="U658" s="22">
        <v>4233.9041000000079</v>
      </c>
      <c r="V658" s="22">
        <v>4233.9041000000079</v>
      </c>
    </row>
    <row r="659" spans="6:22" customFormat="1">
      <c r="F659" s="1">
        <v>653</v>
      </c>
      <c r="G659">
        <v>344</v>
      </c>
      <c r="H659">
        <v>1</v>
      </c>
      <c r="I659">
        <v>344</v>
      </c>
      <c r="J659">
        <v>100</v>
      </c>
      <c r="K659" s="114">
        <v>0</v>
      </c>
      <c r="L659" s="2">
        <f t="shared" si="103"/>
        <v>13.639019936850001</v>
      </c>
      <c r="M659" s="2">
        <f t="shared" ca="1" si="95"/>
        <v>4668.9126290414242</v>
      </c>
      <c r="N659" s="2">
        <f t="shared" ca="1" si="97"/>
        <v>4668.9126290414242</v>
      </c>
      <c r="O659" s="2">
        <f t="shared" ca="1" si="96"/>
        <v>9337.8252580828484</v>
      </c>
      <c r="P659" s="2">
        <f t="shared" ca="1" si="98"/>
        <v>4668.9126290414242</v>
      </c>
      <c r="Q659" s="2">
        <f t="shared" ca="1" si="99"/>
        <v>4668.9126290414242</v>
      </c>
      <c r="R659" s="2">
        <f t="shared" ca="1" si="100"/>
        <v>9337.8252580828484</v>
      </c>
      <c r="S659" s="2">
        <f t="shared" si="101"/>
        <v>0</v>
      </c>
      <c r="T659" s="2">
        <f t="shared" ca="1" si="102"/>
        <v>13.572420433259953</v>
      </c>
      <c r="U659" s="22">
        <v>4246.3918000000076</v>
      </c>
      <c r="V659" s="22">
        <v>4246.3918000000076</v>
      </c>
    </row>
    <row r="660" spans="6:22" customFormat="1">
      <c r="F660" s="1">
        <v>654</v>
      </c>
      <c r="G660">
        <v>345</v>
      </c>
      <c r="H660">
        <v>1</v>
      </c>
      <c r="I660">
        <v>345</v>
      </c>
      <c r="J660">
        <v>100</v>
      </c>
      <c r="K660" s="114">
        <v>0</v>
      </c>
      <c r="L660" s="2">
        <f t="shared" si="103"/>
        <v>13.639019936850001</v>
      </c>
      <c r="M660" s="2">
        <f t="shared" ca="1" si="95"/>
        <v>4682.551648978274</v>
      </c>
      <c r="N660" s="2">
        <f t="shared" ca="1" si="97"/>
        <v>4682.551648978274</v>
      </c>
      <c r="O660" s="2">
        <f t="shared" ca="1" si="96"/>
        <v>9365.103297956548</v>
      </c>
      <c r="P660" s="2">
        <f t="shared" ca="1" si="98"/>
        <v>4682.551648978274</v>
      </c>
      <c r="Q660" s="2">
        <f t="shared" ca="1" si="99"/>
        <v>4682.551648978274</v>
      </c>
      <c r="R660" s="2">
        <f t="shared" ca="1" si="100"/>
        <v>9365.103297956548</v>
      </c>
      <c r="S660" s="2">
        <f t="shared" si="101"/>
        <v>0</v>
      </c>
      <c r="T660" s="2">
        <f t="shared" ca="1" si="102"/>
        <v>13.572613475299345</v>
      </c>
      <c r="U660" s="22">
        <v>4258.8795000000073</v>
      </c>
      <c r="V660" s="22">
        <v>4258.8795000000073</v>
      </c>
    </row>
    <row r="661" spans="6:22" customFormat="1">
      <c r="F661" s="1">
        <v>655</v>
      </c>
      <c r="G661">
        <v>346</v>
      </c>
      <c r="H661">
        <v>4</v>
      </c>
      <c r="I661">
        <v>1384</v>
      </c>
      <c r="J661">
        <v>100</v>
      </c>
      <c r="K661" s="114">
        <v>0</v>
      </c>
      <c r="L661" s="2">
        <f t="shared" si="103"/>
        <v>13.639019936850001</v>
      </c>
      <c r="M661" s="2">
        <f t="shared" ca="1" si="95"/>
        <v>4696.1906689151238</v>
      </c>
      <c r="N661" s="2">
        <f t="shared" ca="1" si="97"/>
        <v>4696.1906689151238</v>
      </c>
      <c r="O661" s="2">
        <f t="shared" ca="1" si="96"/>
        <v>9392.3813378302475</v>
      </c>
      <c r="P661" s="2">
        <f t="shared" ca="1" si="98"/>
        <v>18784.762675660495</v>
      </c>
      <c r="Q661" s="2">
        <f t="shared" ca="1" si="99"/>
        <v>18784.762675660495</v>
      </c>
      <c r="R661" s="2">
        <f t="shared" ca="1" si="100"/>
        <v>37569.52535132099</v>
      </c>
      <c r="S661" s="2">
        <f t="shared" si="101"/>
        <v>0</v>
      </c>
      <c r="T661" s="2">
        <f t="shared" ca="1" si="102"/>
        <v>13.572805401488797</v>
      </c>
      <c r="U661" s="22">
        <v>4271.367200000007</v>
      </c>
      <c r="V661" s="22">
        <v>4271.367200000007</v>
      </c>
    </row>
    <row r="662" spans="6:22" customFormat="1">
      <c r="F662" s="1">
        <v>656</v>
      </c>
      <c r="G662">
        <v>347</v>
      </c>
      <c r="H662">
        <v>1</v>
      </c>
      <c r="I662">
        <v>347</v>
      </c>
      <c r="J662">
        <v>0</v>
      </c>
      <c r="K662" s="114">
        <v>0</v>
      </c>
      <c r="L662" s="2">
        <f t="shared" si="103"/>
        <v>13.639019936850001</v>
      </c>
      <c r="M662" s="2">
        <f t="shared" ca="1" si="95"/>
        <v>4709.8296888519735</v>
      </c>
      <c r="N662" s="2">
        <f t="shared" ca="1" si="97"/>
        <v>0</v>
      </c>
      <c r="O662" s="2">
        <f t="shared" ca="1" si="96"/>
        <v>4709.8296888519735</v>
      </c>
      <c r="P662" s="2">
        <f t="shared" ca="1" si="98"/>
        <v>4709.8296888519735</v>
      </c>
      <c r="Q662" s="2">
        <f t="shared" ca="1" si="99"/>
        <v>0</v>
      </c>
      <c r="R662" s="2">
        <f t="shared" ca="1" si="100"/>
        <v>4709.8296888519735</v>
      </c>
      <c r="S662" s="2">
        <f t="shared" si="101"/>
        <v>0</v>
      </c>
      <c r="T662" s="2">
        <f t="shared" ca="1" si="102"/>
        <v>13.572996221475428</v>
      </c>
      <c r="U662" s="22">
        <v>4283.8549000000066</v>
      </c>
      <c r="V662" s="22">
        <v>0</v>
      </c>
    </row>
    <row r="663" spans="6:22" customFormat="1">
      <c r="F663" s="1">
        <v>657</v>
      </c>
      <c r="G663">
        <v>347</v>
      </c>
      <c r="H663">
        <v>1</v>
      </c>
      <c r="I663">
        <v>347</v>
      </c>
      <c r="J663">
        <v>100</v>
      </c>
      <c r="K663" s="114">
        <v>0</v>
      </c>
      <c r="L663" s="2">
        <f t="shared" si="103"/>
        <v>13.639019936850001</v>
      </c>
      <c r="M663" s="2">
        <f t="shared" ca="1" si="95"/>
        <v>4709.8296888519735</v>
      </c>
      <c r="N663" s="2">
        <f t="shared" ca="1" si="97"/>
        <v>4709.8296888519735</v>
      </c>
      <c r="O663" s="2">
        <f t="shared" ca="1" si="96"/>
        <v>9419.659377703947</v>
      </c>
      <c r="P663" s="2">
        <f t="shared" ca="1" si="98"/>
        <v>4709.8296888519735</v>
      </c>
      <c r="Q663" s="2">
        <f t="shared" ca="1" si="99"/>
        <v>4709.8296888519735</v>
      </c>
      <c r="R663" s="2">
        <f t="shared" ca="1" si="100"/>
        <v>9419.659377703947</v>
      </c>
      <c r="S663" s="2">
        <f t="shared" si="101"/>
        <v>0</v>
      </c>
      <c r="T663" s="2">
        <f t="shared" ca="1" si="102"/>
        <v>13.572996221475428</v>
      </c>
      <c r="U663" s="22">
        <v>4283.8549000000066</v>
      </c>
      <c r="V663" s="22">
        <v>4283.8549000000066</v>
      </c>
    </row>
    <row r="664" spans="6:22" customFormat="1">
      <c r="F664" s="1">
        <v>658</v>
      </c>
      <c r="G664">
        <v>348</v>
      </c>
      <c r="H664">
        <v>4</v>
      </c>
      <c r="I664">
        <v>1392</v>
      </c>
      <c r="J664">
        <v>100</v>
      </c>
      <c r="K664" s="114">
        <v>0</v>
      </c>
      <c r="L664" s="2">
        <f t="shared" si="103"/>
        <v>13.639019936850001</v>
      </c>
      <c r="M664" s="2">
        <f t="shared" ca="1" si="95"/>
        <v>4723.4687087888233</v>
      </c>
      <c r="N664" s="2">
        <f t="shared" ca="1" si="97"/>
        <v>4723.4687087888233</v>
      </c>
      <c r="O664" s="2">
        <f t="shared" ca="1" si="96"/>
        <v>9446.9374175776466</v>
      </c>
      <c r="P664" s="2">
        <f t="shared" ca="1" si="98"/>
        <v>18893.874835155293</v>
      </c>
      <c r="Q664" s="2">
        <f t="shared" ca="1" si="99"/>
        <v>18893.874835155293</v>
      </c>
      <c r="R664" s="2">
        <f t="shared" ca="1" si="100"/>
        <v>37787.749670310586</v>
      </c>
      <c r="S664" s="2">
        <f t="shared" si="101"/>
        <v>0</v>
      </c>
      <c r="T664" s="2">
        <f t="shared" ca="1" si="102"/>
        <v>13.573185944795469</v>
      </c>
      <c r="U664" s="22">
        <v>4296.3426000000063</v>
      </c>
      <c r="V664" s="22">
        <v>4296.3426000000063</v>
      </c>
    </row>
    <row r="665" spans="6:22" customFormat="1">
      <c r="F665" s="1">
        <v>659</v>
      </c>
      <c r="G665">
        <v>350</v>
      </c>
      <c r="H665">
        <v>3</v>
      </c>
      <c r="I665">
        <v>1050</v>
      </c>
      <c r="J665">
        <v>100</v>
      </c>
      <c r="K665" s="114">
        <v>0</v>
      </c>
      <c r="L665" s="2">
        <f t="shared" si="103"/>
        <v>13.639019936850001</v>
      </c>
      <c r="M665" s="2">
        <f t="shared" ca="1" si="95"/>
        <v>4750.7467486625237</v>
      </c>
      <c r="N665" s="2">
        <f t="shared" ca="1" si="97"/>
        <v>4750.7467486625237</v>
      </c>
      <c r="O665" s="2">
        <f t="shared" ca="1" si="96"/>
        <v>9501.4934973250474</v>
      </c>
      <c r="P665" s="2">
        <f t="shared" ca="1" si="98"/>
        <v>14252.24024598757</v>
      </c>
      <c r="Q665" s="2">
        <f t="shared" ca="1" si="99"/>
        <v>14252.24024598757</v>
      </c>
      <c r="R665" s="2">
        <f t="shared" ca="1" si="100"/>
        <v>28504.48049197514</v>
      </c>
      <c r="S665" s="2">
        <f t="shared" si="101"/>
        <v>0</v>
      </c>
      <c r="T665" s="2">
        <f t="shared" ca="1" si="102"/>
        <v>13.573562139035783</v>
      </c>
      <c r="U665" s="22">
        <v>4321.3180000000066</v>
      </c>
      <c r="V665" s="22">
        <v>4321.3180000000066</v>
      </c>
    </row>
    <row r="666" spans="6:22" customFormat="1">
      <c r="F666" s="1">
        <v>660</v>
      </c>
      <c r="G666">
        <v>351</v>
      </c>
      <c r="H666">
        <v>1</v>
      </c>
      <c r="I666">
        <v>351</v>
      </c>
      <c r="J666">
        <v>100</v>
      </c>
      <c r="K666" s="114">
        <v>0</v>
      </c>
      <c r="L666" s="2">
        <f t="shared" si="103"/>
        <v>13.639019936850001</v>
      </c>
      <c r="M666" s="2">
        <f t="shared" ca="1" si="95"/>
        <v>4764.3857685993735</v>
      </c>
      <c r="N666" s="2">
        <f t="shared" ca="1" si="97"/>
        <v>4764.3857685993735</v>
      </c>
      <c r="O666" s="2">
        <f t="shared" ca="1" si="96"/>
        <v>9528.771537198747</v>
      </c>
      <c r="P666" s="2">
        <f t="shared" ca="1" si="98"/>
        <v>4764.3857685993735</v>
      </c>
      <c r="Q666" s="2">
        <f t="shared" ca="1" si="99"/>
        <v>4764.3857685993735</v>
      </c>
      <c r="R666" s="2">
        <f t="shared" ca="1" si="100"/>
        <v>9528.771537198747</v>
      </c>
      <c r="S666" s="2">
        <f t="shared" si="101"/>
        <v>0</v>
      </c>
      <c r="T666" s="2">
        <f t="shared" ca="1" si="102"/>
        <v>13.573748628488243</v>
      </c>
      <c r="U666" s="22">
        <v>4333.8057000000063</v>
      </c>
      <c r="V666" s="22">
        <v>4333.8057000000063</v>
      </c>
    </row>
    <row r="667" spans="6:22" customFormat="1">
      <c r="F667" s="1">
        <v>661</v>
      </c>
      <c r="G667">
        <v>352</v>
      </c>
      <c r="H667">
        <v>1</v>
      </c>
      <c r="I667">
        <v>352</v>
      </c>
      <c r="J667">
        <v>0</v>
      </c>
      <c r="K667" s="114">
        <v>0</v>
      </c>
      <c r="L667" s="2">
        <f t="shared" si="103"/>
        <v>13.639019936850001</v>
      </c>
      <c r="M667" s="2">
        <f t="shared" ca="1" si="95"/>
        <v>4778.0247885362232</v>
      </c>
      <c r="N667" s="2">
        <f t="shared" ca="1" si="97"/>
        <v>0</v>
      </c>
      <c r="O667" s="2">
        <f t="shared" ca="1" si="96"/>
        <v>4778.0247885362232</v>
      </c>
      <c r="P667" s="2">
        <f t="shared" ca="1" si="98"/>
        <v>4778.0247885362232</v>
      </c>
      <c r="Q667" s="2">
        <f t="shared" ca="1" si="99"/>
        <v>0</v>
      </c>
      <c r="R667" s="2">
        <f t="shared" ca="1" si="100"/>
        <v>4778.0247885362232</v>
      </c>
      <c r="S667" s="2">
        <f t="shared" si="101"/>
        <v>0</v>
      </c>
      <c r="T667" s="2">
        <f t="shared" ca="1" si="102"/>
        <v>13.573934058341543</v>
      </c>
      <c r="U667" s="22">
        <v>4346.2934000000059</v>
      </c>
      <c r="V667" s="22">
        <v>0</v>
      </c>
    </row>
    <row r="668" spans="6:22" customFormat="1">
      <c r="F668" s="1">
        <v>662</v>
      </c>
      <c r="G668">
        <v>352</v>
      </c>
      <c r="H668">
        <v>2</v>
      </c>
      <c r="I668">
        <v>704</v>
      </c>
      <c r="J668">
        <v>100</v>
      </c>
      <c r="K668" s="114">
        <v>0</v>
      </c>
      <c r="L668" s="2">
        <f t="shared" si="103"/>
        <v>13.639019936850001</v>
      </c>
      <c r="M668" s="2">
        <f t="shared" ca="1" si="95"/>
        <v>4778.0247885362232</v>
      </c>
      <c r="N668" s="2">
        <f t="shared" ca="1" si="97"/>
        <v>4778.0247885362232</v>
      </c>
      <c r="O668" s="2">
        <f t="shared" ca="1" si="96"/>
        <v>9556.0495770724465</v>
      </c>
      <c r="P668" s="2">
        <f t="shared" ca="1" si="98"/>
        <v>9556.0495770724465</v>
      </c>
      <c r="Q668" s="2">
        <f t="shared" ca="1" si="99"/>
        <v>9556.0495770724465</v>
      </c>
      <c r="R668" s="2">
        <f t="shared" ca="1" si="100"/>
        <v>19112.099154144893</v>
      </c>
      <c r="S668" s="2">
        <f t="shared" si="101"/>
        <v>0</v>
      </c>
      <c r="T668" s="2">
        <f t="shared" ca="1" si="102"/>
        <v>13.573934058341543</v>
      </c>
      <c r="U668" s="22">
        <v>4346.2934000000059</v>
      </c>
      <c r="V668" s="22">
        <v>4346.2934000000059</v>
      </c>
    </row>
    <row r="669" spans="6:22" customFormat="1">
      <c r="F669" s="1">
        <v>663</v>
      </c>
      <c r="G669">
        <v>353</v>
      </c>
      <c r="H669">
        <v>1</v>
      </c>
      <c r="I669">
        <v>353</v>
      </c>
      <c r="J669">
        <v>100</v>
      </c>
      <c r="K669" s="114">
        <v>0</v>
      </c>
      <c r="L669" s="2">
        <f t="shared" si="103"/>
        <v>13.639019936850001</v>
      </c>
      <c r="M669" s="2">
        <f t="shared" ca="1" si="95"/>
        <v>4791.663808473073</v>
      </c>
      <c r="N669" s="2">
        <f t="shared" ca="1" si="97"/>
        <v>4791.663808473073</v>
      </c>
      <c r="O669" s="2">
        <f t="shared" ca="1" si="96"/>
        <v>9583.327616946146</v>
      </c>
      <c r="P669" s="2">
        <f t="shared" ca="1" si="98"/>
        <v>4791.663808473073</v>
      </c>
      <c r="Q669" s="2">
        <f t="shared" ca="1" si="99"/>
        <v>4791.663808473073</v>
      </c>
      <c r="R669" s="2">
        <f t="shared" ca="1" si="100"/>
        <v>9583.327616946146</v>
      </c>
      <c r="S669" s="2">
        <f t="shared" si="101"/>
        <v>0</v>
      </c>
      <c r="T669" s="2">
        <f t="shared" ca="1" si="102"/>
        <v>13.574118437600774</v>
      </c>
      <c r="U669" s="22">
        <v>4358.7811000000056</v>
      </c>
      <c r="V669" s="22">
        <v>4358.7811000000056</v>
      </c>
    </row>
    <row r="670" spans="6:22" customFormat="1">
      <c r="F670" s="1">
        <v>664</v>
      </c>
      <c r="G670">
        <v>354</v>
      </c>
      <c r="H670">
        <v>1</v>
      </c>
      <c r="I670">
        <v>354</v>
      </c>
      <c r="J670">
        <v>100</v>
      </c>
      <c r="K670" s="114">
        <v>0</v>
      </c>
      <c r="L670" s="2">
        <f t="shared" si="103"/>
        <v>13.639019936850001</v>
      </c>
      <c r="M670" s="2">
        <f t="shared" ca="1" si="95"/>
        <v>4805.3028284099228</v>
      </c>
      <c r="N670" s="2">
        <f t="shared" ca="1" si="97"/>
        <v>4805.3028284099228</v>
      </c>
      <c r="O670" s="2">
        <f t="shared" ca="1" si="96"/>
        <v>9610.6056568198455</v>
      </c>
      <c r="P670" s="2">
        <f t="shared" ca="1" si="98"/>
        <v>4805.3028284099228</v>
      </c>
      <c r="Q670" s="2">
        <f t="shared" ca="1" si="99"/>
        <v>4805.3028284099228</v>
      </c>
      <c r="R670" s="2">
        <f t="shared" ca="1" si="100"/>
        <v>9610.6056568198455</v>
      </c>
      <c r="S670" s="2">
        <f t="shared" si="101"/>
        <v>0</v>
      </c>
      <c r="T670" s="2">
        <f t="shared" ca="1" si="102"/>
        <v>13.574301775169273</v>
      </c>
      <c r="U670" s="22">
        <v>4371.2688000000053</v>
      </c>
      <c r="V670" s="22">
        <v>4371.2688000000053</v>
      </c>
    </row>
    <row r="671" spans="6:22" customFormat="1">
      <c r="F671" s="1">
        <v>665</v>
      </c>
      <c r="G671">
        <v>355</v>
      </c>
      <c r="H671">
        <v>1</v>
      </c>
      <c r="I671">
        <v>355</v>
      </c>
      <c r="J671">
        <v>100</v>
      </c>
      <c r="K671" s="114">
        <v>0</v>
      </c>
      <c r="L671" s="2">
        <f t="shared" si="103"/>
        <v>13.639019936850001</v>
      </c>
      <c r="M671" s="2">
        <f t="shared" ca="1" si="95"/>
        <v>4818.9418483467725</v>
      </c>
      <c r="N671" s="2">
        <f t="shared" ca="1" si="97"/>
        <v>4818.9418483467725</v>
      </c>
      <c r="O671" s="2">
        <f t="shared" ca="1" si="96"/>
        <v>9637.8836966935451</v>
      </c>
      <c r="P671" s="2">
        <f t="shared" ca="1" si="98"/>
        <v>4818.9418483467725</v>
      </c>
      <c r="Q671" s="2">
        <f t="shared" ca="1" si="99"/>
        <v>4818.9418483467725</v>
      </c>
      <c r="R671" s="2">
        <f t="shared" ca="1" si="100"/>
        <v>9637.8836966935451</v>
      </c>
      <c r="S671" s="2">
        <f t="shared" si="101"/>
        <v>0</v>
      </c>
      <c r="T671" s="2">
        <f t="shared" ca="1" si="102"/>
        <v>13.574484079850064</v>
      </c>
      <c r="U671" s="22">
        <v>4383.756500000005</v>
      </c>
      <c r="V671" s="22">
        <v>4383.756500000005</v>
      </c>
    </row>
    <row r="672" spans="6:22" customFormat="1">
      <c r="F672" s="1">
        <v>666</v>
      </c>
      <c r="G672">
        <v>356</v>
      </c>
      <c r="H672">
        <v>2</v>
      </c>
      <c r="I672">
        <v>712</v>
      </c>
      <c r="J672">
        <v>100</v>
      </c>
      <c r="K672" s="114">
        <v>0</v>
      </c>
      <c r="L672" s="2">
        <f t="shared" si="103"/>
        <v>13.639019936850001</v>
      </c>
      <c r="M672" s="2">
        <f t="shared" ca="1" si="95"/>
        <v>4832.5808682836223</v>
      </c>
      <c r="N672" s="2">
        <f t="shared" ca="1" si="97"/>
        <v>4832.5808682836223</v>
      </c>
      <c r="O672" s="2">
        <f t="shared" ca="1" si="96"/>
        <v>9665.1617365672446</v>
      </c>
      <c r="P672" s="2">
        <f t="shared" ca="1" si="98"/>
        <v>9665.1617365672446</v>
      </c>
      <c r="Q672" s="2">
        <f t="shared" ca="1" si="99"/>
        <v>9665.1617365672446</v>
      </c>
      <c r="R672" s="2">
        <f t="shared" ca="1" si="100"/>
        <v>19330.323473134489</v>
      </c>
      <c r="S672" s="2">
        <f t="shared" si="101"/>
        <v>0</v>
      </c>
      <c r="T672" s="2">
        <f t="shared" ca="1" si="102"/>
        <v>13.574665360347254</v>
      </c>
      <c r="U672" s="22">
        <v>4396.2442000000046</v>
      </c>
      <c r="V672" s="22">
        <v>4396.2442000000046</v>
      </c>
    </row>
    <row r="673" spans="6:22" customFormat="1">
      <c r="F673" s="1">
        <v>667</v>
      </c>
      <c r="G673">
        <v>357</v>
      </c>
      <c r="H673">
        <v>1</v>
      </c>
      <c r="I673">
        <v>357</v>
      </c>
      <c r="J673">
        <v>100</v>
      </c>
      <c r="K673" s="114">
        <v>0</v>
      </c>
      <c r="L673" s="2">
        <f t="shared" si="103"/>
        <v>13.639019936850001</v>
      </c>
      <c r="M673" s="2">
        <f t="shared" ca="1" si="95"/>
        <v>4846.2198882204721</v>
      </c>
      <c r="N673" s="2">
        <f t="shared" ca="1" si="97"/>
        <v>4846.2198882204721</v>
      </c>
      <c r="O673" s="2">
        <f t="shared" ca="1" si="96"/>
        <v>9692.4397764409441</v>
      </c>
      <c r="P673" s="2">
        <f t="shared" ca="1" si="98"/>
        <v>4846.2198882204721</v>
      </c>
      <c r="Q673" s="2">
        <f t="shared" ca="1" si="99"/>
        <v>4846.2198882204721</v>
      </c>
      <c r="R673" s="2">
        <f t="shared" ca="1" si="100"/>
        <v>9692.4397764409441</v>
      </c>
      <c r="S673" s="2">
        <f t="shared" si="101"/>
        <v>0</v>
      </c>
      <c r="T673" s="2">
        <f t="shared" ca="1" si="102"/>
        <v>13.574845625267429</v>
      </c>
      <c r="U673" s="22">
        <v>4408.7319000000043</v>
      </c>
      <c r="V673" s="22">
        <v>4408.7319000000043</v>
      </c>
    </row>
    <row r="674" spans="6:22" customFormat="1">
      <c r="F674" s="1">
        <v>668</v>
      </c>
      <c r="G674">
        <v>358</v>
      </c>
      <c r="H674">
        <v>2</v>
      </c>
      <c r="I674">
        <v>716</v>
      </c>
      <c r="J674">
        <v>0</v>
      </c>
      <c r="K674" s="114">
        <v>0</v>
      </c>
      <c r="L674" s="2">
        <f t="shared" si="103"/>
        <v>13.639019936850001</v>
      </c>
      <c r="M674" s="2">
        <f t="shared" ca="1" si="95"/>
        <v>4859.8589081573218</v>
      </c>
      <c r="N674" s="2">
        <f t="shared" ca="1" si="97"/>
        <v>0</v>
      </c>
      <c r="O674" s="2">
        <f t="shared" ca="1" si="96"/>
        <v>4859.8589081573218</v>
      </c>
      <c r="P674" s="2">
        <f t="shared" ca="1" si="98"/>
        <v>9719.7178163146436</v>
      </c>
      <c r="Q674" s="2">
        <f t="shared" ca="1" si="99"/>
        <v>0</v>
      </c>
      <c r="R674" s="2">
        <f t="shared" ca="1" si="100"/>
        <v>9719.7178163146436</v>
      </c>
      <c r="S674" s="2">
        <f t="shared" si="101"/>
        <v>0</v>
      </c>
      <c r="T674" s="2">
        <f t="shared" ca="1" si="102"/>
        <v>13.57502488312101</v>
      </c>
      <c r="U674" s="22">
        <v>4421.219600000004</v>
      </c>
      <c r="V674" s="22">
        <v>0</v>
      </c>
    </row>
    <row r="675" spans="6:22" customFormat="1">
      <c r="F675" s="1">
        <v>669</v>
      </c>
      <c r="G675">
        <v>358</v>
      </c>
      <c r="H675">
        <v>1</v>
      </c>
      <c r="I675">
        <v>358</v>
      </c>
      <c r="J675">
        <v>100</v>
      </c>
      <c r="K675" s="114">
        <v>0</v>
      </c>
      <c r="L675" s="2">
        <f t="shared" si="103"/>
        <v>13.639019936850001</v>
      </c>
      <c r="M675" s="2">
        <f t="shared" ca="1" si="95"/>
        <v>4859.8589081573218</v>
      </c>
      <c r="N675" s="2">
        <f t="shared" ca="1" si="97"/>
        <v>4859.8589081573218</v>
      </c>
      <c r="O675" s="2">
        <f t="shared" ca="1" si="96"/>
        <v>9719.7178163146436</v>
      </c>
      <c r="P675" s="2">
        <f t="shared" ca="1" si="98"/>
        <v>4859.8589081573218</v>
      </c>
      <c r="Q675" s="2">
        <f t="shared" ca="1" si="99"/>
        <v>4859.8589081573218</v>
      </c>
      <c r="R675" s="2">
        <f t="shared" ca="1" si="100"/>
        <v>9719.7178163146436</v>
      </c>
      <c r="S675" s="2">
        <f t="shared" si="101"/>
        <v>0</v>
      </c>
      <c r="T675" s="2">
        <f t="shared" ca="1" si="102"/>
        <v>13.57502488312101</v>
      </c>
      <c r="U675" s="22">
        <v>4421.219600000004</v>
      </c>
      <c r="V675" s="22">
        <v>4421.219600000004</v>
      </c>
    </row>
    <row r="676" spans="6:22" customFormat="1">
      <c r="F676" s="1">
        <v>670</v>
      </c>
      <c r="G676">
        <v>360</v>
      </c>
      <c r="H676">
        <v>2</v>
      </c>
      <c r="I676">
        <v>720</v>
      </c>
      <c r="J676">
        <v>100</v>
      </c>
      <c r="K676" s="114">
        <v>0</v>
      </c>
      <c r="L676" s="2">
        <f t="shared" si="103"/>
        <v>13.639019936850001</v>
      </c>
      <c r="M676" s="2">
        <f t="shared" ca="1" si="95"/>
        <v>4887.1369480310223</v>
      </c>
      <c r="N676" s="2">
        <f t="shared" ca="1" si="97"/>
        <v>4887.1369480310223</v>
      </c>
      <c r="O676" s="2">
        <f t="shared" ca="1" si="96"/>
        <v>9774.2738960620445</v>
      </c>
      <c r="P676" s="2">
        <f t="shared" ca="1" si="98"/>
        <v>9774.2738960620445</v>
      </c>
      <c r="Q676" s="2">
        <f t="shared" ca="1" si="99"/>
        <v>9774.2738960620445</v>
      </c>
      <c r="R676" s="2">
        <f t="shared" ca="1" si="100"/>
        <v>19548.547792124089</v>
      </c>
      <c r="S676" s="2">
        <f t="shared" si="101"/>
        <v>0</v>
      </c>
      <c r="T676" s="2">
        <f t="shared" ca="1" si="102"/>
        <v>13.575380411197283</v>
      </c>
      <c r="U676" s="22">
        <v>4446.1950000000043</v>
      </c>
      <c r="V676" s="22">
        <v>4446.1950000000043</v>
      </c>
    </row>
    <row r="677" spans="6:22" customFormat="1">
      <c r="F677" s="1">
        <v>671</v>
      </c>
      <c r="G677">
        <v>361</v>
      </c>
      <c r="H677">
        <v>1</v>
      </c>
      <c r="I677">
        <v>361</v>
      </c>
      <c r="J677">
        <v>100</v>
      </c>
      <c r="K677" s="114">
        <v>0</v>
      </c>
      <c r="L677" s="2">
        <f t="shared" si="103"/>
        <v>13.639019936850001</v>
      </c>
      <c r="M677" s="2">
        <f t="shared" ca="1" si="95"/>
        <v>4900.775967967872</v>
      </c>
      <c r="N677" s="2">
        <f t="shared" ca="1" si="97"/>
        <v>4900.775967967872</v>
      </c>
      <c r="O677" s="2">
        <f t="shared" ca="1" si="96"/>
        <v>9801.551935935744</v>
      </c>
      <c r="P677" s="2">
        <f t="shared" ca="1" si="98"/>
        <v>4900.775967967872</v>
      </c>
      <c r="Q677" s="2">
        <f t="shared" ca="1" si="99"/>
        <v>4900.775967967872</v>
      </c>
      <c r="R677" s="2">
        <f t="shared" ca="1" si="100"/>
        <v>9801.551935935744</v>
      </c>
      <c r="S677" s="2">
        <f t="shared" si="101"/>
        <v>0</v>
      </c>
      <c r="T677" s="2">
        <f t="shared" ca="1" si="102"/>
        <v>13.575556697971944</v>
      </c>
      <c r="U677" s="22">
        <v>4458.6827000000039</v>
      </c>
      <c r="V677" s="22">
        <v>4458.6827000000039</v>
      </c>
    </row>
    <row r="678" spans="6:22" customFormat="1">
      <c r="F678" s="1">
        <v>672</v>
      </c>
      <c r="G678">
        <v>362</v>
      </c>
      <c r="H678">
        <v>1</v>
      </c>
      <c r="I678">
        <v>362</v>
      </c>
      <c r="J678">
        <v>100</v>
      </c>
      <c r="K678" s="114">
        <v>0</v>
      </c>
      <c r="L678" s="2">
        <f t="shared" si="103"/>
        <v>13.639019936850001</v>
      </c>
      <c r="M678" s="2">
        <f t="shared" ca="1" si="95"/>
        <v>4914.4149879047218</v>
      </c>
      <c r="N678" s="2">
        <f t="shared" ca="1" si="97"/>
        <v>4914.4149879047218</v>
      </c>
      <c r="O678" s="2">
        <f t="shared" ca="1" si="96"/>
        <v>9828.8299758094436</v>
      </c>
      <c r="P678" s="2">
        <f t="shared" ca="1" si="98"/>
        <v>4914.4149879047218</v>
      </c>
      <c r="Q678" s="2">
        <f t="shared" ca="1" si="99"/>
        <v>4914.4149879047218</v>
      </c>
      <c r="R678" s="2">
        <f t="shared" ca="1" si="100"/>
        <v>9828.8299758094436</v>
      </c>
      <c r="S678" s="2">
        <f t="shared" si="101"/>
        <v>0</v>
      </c>
      <c r="T678" s="2">
        <f t="shared" ca="1" si="102"/>
        <v>13.575732010786524</v>
      </c>
      <c r="U678" s="22">
        <v>4471.1704000000036</v>
      </c>
      <c r="V678" s="22">
        <v>4471.1704000000036</v>
      </c>
    </row>
    <row r="679" spans="6:22" customFormat="1">
      <c r="F679" s="1">
        <v>673</v>
      </c>
      <c r="G679">
        <v>363</v>
      </c>
      <c r="H679">
        <v>2</v>
      </c>
      <c r="I679">
        <v>726</v>
      </c>
      <c r="J679">
        <v>100</v>
      </c>
      <c r="K679" s="114">
        <v>0</v>
      </c>
      <c r="L679" s="2">
        <f t="shared" si="103"/>
        <v>13.639019936850001</v>
      </c>
      <c r="M679" s="2">
        <f t="shared" ca="1" si="95"/>
        <v>4928.0540078415715</v>
      </c>
      <c r="N679" s="2">
        <f t="shared" ca="1" si="97"/>
        <v>4928.0540078415715</v>
      </c>
      <c r="O679" s="2">
        <f t="shared" ca="1" si="96"/>
        <v>9856.1080156831431</v>
      </c>
      <c r="P679" s="2">
        <f t="shared" ca="1" si="98"/>
        <v>9856.1080156831431</v>
      </c>
      <c r="Q679" s="2">
        <f t="shared" ca="1" si="99"/>
        <v>9856.1080156831431</v>
      </c>
      <c r="R679" s="2">
        <f t="shared" ca="1" si="100"/>
        <v>19712.216031366286</v>
      </c>
      <c r="S679" s="2">
        <f t="shared" si="101"/>
        <v>0</v>
      </c>
      <c r="T679" s="2">
        <f t="shared" ca="1" si="102"/>
        <v>13.575906357690279</v>
      </c>
      <c r="U679" s="22">
        <v>4483.6581000000033</v>
      </c>
      <c r="V679" s="22">
        <v>4483.6581000000033</v>
      </c>
    </row>
    <row r="680" spans="6:22" customFormat="1">
      <c r="F680" s="1">
        <v>674</v>
      </c>
      <c r="G680">
        <v>366</v>
      </c>
      <c r="H680">
        <v>1</v>
      </c>
      <c r="I680">
        <v>366</v>
      </c>
      <c r="J680">
        <v>100</v>
      </c>
      <c r="K680" s="114">
        <v>0</v>
      </c>
      <c r="L680" s="2">
        <f t="shared" si="103"/>
        <v>13.639019936850001</v>
      </c>
      <c r="M680" s="2">
        <f t="shared" ca="1" si="95"/>
        <v>4968.9710676521217</v>
      </c>
      <c r="N680" s="2">
        <f t="shared" ca="1" si="97"/>
        <v>4968.9710676521217</v>
      </c>
      <c r="O680" s="2">
        <f t="shared" ca="1" si="96"/>
        <v>9937.9421353042435</v>
      </c>
      <c r="P680" s="2">
        <f t="shared" ca="1" si="98"/>
        <v>4968.9710676521217</v>
      </c>
      <c r="Q680" s="2">
        <f t="shared" ca="1" si="99"/>
        <v>4968.9710676521217</v>
      </c>
      <c r="R680" s="2">
        <f t="shared" ca="1" si="100"/>
        <v>9937.9421353042435</v>
      </c>
      <c r="S680" s="2">
        <f t="shared" si="101"/>
        <v>0</v>
      </c>
      <c r="T680" s="2">
        <f t="shared" ca="1" si="102"/>
        <v>13.576423682109622</v>
      </c>
      <c r="U680" s="22">
        <v>4521.1212000000032</v>
      </c>
      <c r="V680" s="22">
        <v>4521.1212000000032</v>
      </c>
    </row>
    <row r="681" spans="6:22" customFormat="1">
      <c r="F681" s="1">
        <v>675</v>
      </c>
      <c r="G681">
        <v>368</v>
      </c>
      <c r="H681">
        <v>1</v>
      </c>
      <c r="I681">
        <v>368</v>
      </c>
      <c r="J681">
        <v>100</v>
      </c>
      <c r="K681" s="114">
        <v>0</v>
      </c>
      <c r="L681" s="2">
        <f t="shared" si="103"/>
        <v>13.639019936850001</v>
      </c>
      <c r="M681" s="2">
        <f t="shared" ca="1" si="95"/>
        <v>4996.2491075258222</v>
      </c>
      <c r="N681" s="2">
        <f t="shared" ca="1" si="97"/>
        <v>4996.2491075258222</v>
      </c>
      <c r="O681" s="2">
        <f t="shared" ca="1" si="96"/>
        <v>9992.4982150516444</v>
      </c>
      <c r="P681" s="2">
        <f t="shared" ca="1" si="98"/>
        <v>4996.2491075258222</v>
      </c>
      <c r="Q681" s="2">
        <f t="shared" ca="1" si="99"/>
        <v>4996.2491075258222</v>
      </c>
      <c r="R681" s="2">
        <f t="shared" ca="1" si="100"/>
        <v>9992.4982150516444</v>
      </c>
      <c r="S681" s="2">
        <f t="shared" si="101"/>
        <v>0</v>
      </c>
      <c r="T681" s="2">
        <f t="shared" ca="1" si="102"/>
        <v>13.576763879146256</v>
      </c>
      <c r="U681" s="22">
        <v>4546.0966000000035</v>
      </c>
      <c r="V681" s="22">
        <v>4546.0966000000035</v>
      </c>
    </row>
    <row r="682" spans="6:22" customFormat="1">
      <c r="F682" s="1">
        <v>676</v>
      </c>
      <c r="G682">
        <v>370</v>
      </c>
      <c r="H682">
        <v>2</v>
      </c>
      <c r="I682">
        <v>740</v>
      </c>
      <c r="J682">
        <v>100</v>
      </c>
      <c r="K682" s="114">
        <v>0</v>
      </c>
      <c r="L682" s="2">
        <f t="shared" si="103"/>
        <v>13.639019936850001</v>
      </c>
      <c r="M682" s="2">
        <f t="shared" ca="1" si="95"/>
        <v>5023.5271473995226</v>
      </c>
      <c r="N682" s="2">
        <f t="shared" ca="1" si="97"/>
        <v>5023.5271473995226</v>
      </c>
      <c r="O682" s="2">
        <f t="shared" ca="1" si="96"/>
        <v>10047.054294799045</v>
      </c>
      <c r="P682" s="2">
        <f t="shared" ca="1" si="98"/>
        <v>10047.054294799045</v>
      </c>
      <c r="Q682" s="2">
        <f t="shared" ca="1" si="99"/>
        <v>10047.054294799045</v>
      </c>
      <c r="R682" s="2">
        <f t="shared" ca="1" si="100"/>
        <v>20094.10858959809</v>
      </c>
      <c r="S682" s="2">
        <f t="shared" si="101"/>
        <v>0</v>
      </c>
      <c r="T682" s="2">
        <f t="shared" ca="1" si="102"/>
        <v>13.577100398377087</v>
      </c>
      <c r="U682" s="22">
        <v>4571.0720000000038</v>
      </c>
      <c r="V682" s="22">
        <v>4571.0720000000038</v>
      </c>
    </row>
    <row r="683" spans="6:22" customFormat="1">
      <c r="F683" s="1">
        <v>677</v>
      </c>
      <c r="G683">
        <v>372</v>
      </c>
      <c r="H683">
        <v>1</v>
      </c>
      <c r="I683">
        <v>372</v>
      </c>
      <c r="J683">
        <v>100</v>
      </c>
      <c r="K683" s="114">
        <v>0</v>
      </c>
      <c r="L683" s="2">
        <f t="shared" si="103"/>
        <v>13.639019936850001</v>
      </c>
      <c r="M683" s="2">
        <f t="shared" ca="1" si="95"/>
        <v>5050.8051872732231</v>
      </c>
      <c r="N683" s="2">
        <f t="shared" ca="1" si="97"/>
        <v>5050.8051872732231</v>
      </c>
      <c r="O683" s="2">
        <f t="shared" ca="1" si="96"/>
        <v>10101.610374546446</v>
      </c>
      <c r="P683" s="2">
        <f t="shared" ca="1" si="98"/>
        <v>5050.8051872732231</v>
      </c>
      <c r="Q683" s="2">
        <f t="shared" ca="1" si="99"/>
        <v>5050.8051872732231</v>
      </c>
      <c r="R683" s="2">
        <f t="shared" ca="1" si="100"/>
        <v>10101.610374546446</v>
      </c>
      <c r="S683" s="2">
        <f t="shared" si="101"/>
        <v>0</v>
      </c>
      <c r="T683" s="2">
        <f t="shared" ca="1" si="102"/>
        <v>13.577433299121568</v>
      </c>
      <c r="U683" s="22">
        <v>4596.047400000004</v>
      </c>
      <c r="V683" s="22">
        <v>4596.047400000004</v>
      </c>
    </row>
    <row r="684" spans="6:22" customFormat="1">
      <c r="F684" s="1">
        <v>678</v>
      </c>
      <c r="G684">
        <v>373</v>
      </c>
      <c r="H684">
        <v>2</v>
      </c>
      <c r="I684">
        <v>746</v>
      </c>
      <c r="J684">
        <v>100</v>
      </c>
      <c r="K684" s="114">
        <v>0</v>
      </c>
      <c r="L684" s="2">
        <f t="shared" si="103"/>
        <v>13.639019936850001</v>
      </c>
      <c r="M684" s="2">
        <f t="shared" ca="1" si="95"/>
        <v>5064.4442072100728</v>
      </c>
      <c r="N684" s="2">
        <f t="shared" ca="1" si="97"/>
        <v>5064.4442072100728</v>
      </c>
      <c r="O684" s="2">
        <f t="shared" ca="1" si="96"/>
        <v>10128.888414420146</v>
      </c>
      <c r="P684" s="2">
        <f t="shared" ca="1" si="98"/>
        <v>10128.888414420146</v>
      </c>
      <c r="Q684" s="2">
        <f t="shared" ca="1" si="99"/>
        <v>10128.888414420146</v>
      </c>
      <c r="R684" s="2">
        <f t="shared" ca="1" si="100"/>
        <v>20257.776828840291</v>
      </c>
      <c r="S684" s="2">
        <f t="shared" si="101"/>
        <v>0</v>
      </c>
      <c r="T684" s="2">
        <f t="shared" ca="1" si="102"/>
        <v>13.577598410750866</v>
      </c>
      <c r="U684" s="22">
        <v>4608.5351000000037</v>
      </c>
      <c r="V684" s="22">
        <v>4608.5351000000037</v>
      </c>
    </row>
    <row r="685" spans="6:22" customFormat="1">
      <c r="F685" s="1">
        <v>679</v>
      </c>
      <c r="G685">
        <v>374</v>
      </c>
      <c r="H685">
        <v>1</v>
      </c>
      <c r="I685">
        <v>374</v>
      </c>
      <c r="J685">
        <v>100</v>
      </c>
      <c r="K685" s="114">
        <v>0</v>
      </c>
      <c r="L685" s="2">
        <f t="shared" si="103"/>
        <v>13.639019936850001</v>
      </c>
      <c r="M685" s="2">
        <f t="shared" ca="1" si="95"/>
        <v>5078.0832271469226</v>
      </c>
      <c r="N685" s="2">
        <f t="shared" ca="1" si="97"/>
        <v>5078.0832271469226</v>
      </c>
      <c r="O685" s="2">
        <f t="shared" ca="1" si="96"/>
        <v>10156.166454293845</v>
      </c>
      <c r="P685" s="2">
        <f t="shared" ca="1" si="98"/>
        <v>5078.0832271469226</v>
      </c>
      <c r="Q685" s="2">
        <f t="shared" ca="1" si="99"/>
        <v>5078.0832271469226</v>
      </c>
      <c r="R685" s="2">
        <f t="shared" ca="1" si="100"/>
        <v>10156.166454293845</v>
      </c>
      <c r="S685" s="2">
        <f t="shared" si="101"/>
        <v>0</v>
      </c>
      <c r="T685" s="2">
        <f t="shared" ca="1" si="102"/>
        <v>13.577762639430274</v>
      </c>
      <c r="U685" s="22">
        <v>4621.0228000000034</v>
      </c>
      <c r="V685" s="22">
        <v>4621.0228000000034</v>
      </c>
    </row>
    <row r="686" spans="6:22" customFormat="1">
      <c r="F686" s="1">
        <v>680</v>
      </c>
      <c r="G686">
        <v>375</v>
      </c>
      <c r="H686">
        <v>1</v>
      </c>
      <c r="I686">
        <v>375</v>
      </c>
      <c r="J686">
        <v>0</v>
      </c>
      <c r="K686" s="114">
        <v>0</v>
      </c>
      <c r="L686" s="2">
        <f t="shared" si="103"/>
        <v>13.639019936850001</v>
      </c>
      <c r="M686" s="2">
        <f t="shared" ca="1" si="95"/>
        <v>5091.7222470837723</v>
      </c>
      <c r="N686" s="2">
        <f t="shared" ca="1" si="97"/>
        <v>0</v>
      </c>
      <c r="O686" s="2">
        <f t="shared" ca="1" si="96"/>
        <v>5091.7222470837723</v>
      </c>
      <c r="P686" s="2">
        <f t="shared" ca="1" si="98"/>
        <v>5091.7222470837723</v>
      </c>
      <c r="Q686" s="2">
        <f t="shared" ca="1" si="99"/>
        <v>0</v>
      </c>
      <c r="R686" s="2">
        <f t="shared" ca="1" si="100"/>
        <v>5091.7222470837723</v>
      </c>
      <c r="S686" s="2">
        <f t="shared" si="101"/>
        <v>0</v>
      </c>
      <c r="T686" s="2">
        <f t="shared" ca="1" si="102"/>
        <v>13.577925992223394</v>
      </c>
      <c r="U686" s="22">
        <v>4633.510500000003</v>
      </c>
      <c r="V686" s="22">
        <v>0</v>
      </c>
    </row>
    <row r="687" spans="6:22" customFormat="1">
      <c r="F687" s="1">
        <v>681</v>
      </c>
      <c r="G687">
        <v>376</v>
      </c>
      <c r="H687">
        <v>1</v>
      </c>
      <c r="I687">
        <v>376</v>
      </c>
      <c r="J687">
        <v>100</v>
      </c>
      <c r="K687" s="114">
        <v>0</v>
      </c>
      <c r="L687" s="2">
        <f t="shared" si="103"/>
        <v>13.639019936850001</v>
      </c>
      <c r="M687" s="2">
        <f t="shared" ca="1" si="95"/>
        <v>5105.3612670206221</v>
      </c>
      <c r="N687" s="2">
        <f t="shared" ca="1" si="97"/>
        <v>5105.3612670206221</v>
      </c>
      <c r="O687" s="2">
        <f t="shared" ca="1" si="96"/>
        <v>10210.722534041244</v>
      </c>
      <c r="P687" s="2">
        <f t="shared" ca="1" si="98"/>
        <v>5105.3612670206221</v>
      </c>
      <c r="Q687" s="2">
        <f t="shared" ca="1" si="99"/>
        <v>5105.3612670206221</v>
      </c>
      <c r="R687" s="2">
        <f t="shared" ca="1" si="100"/>
        <v>10210.722534041244</v>
      </c>
      <c r="S687" s="2">
        <f t="shared" si="101"/>
        <v>0</v>
      </c>
      <c r="T687" s="2">
        <f t="shared" ca="1" si="102"/>
        <v>13.578088476118676</v>
      </c>
      <c r="U687" s="22">
        <v>4645.9982000000027</v>
      </c>
      <c r="V687" s="22">
        <v>4645.9982000000027</v>
      </c>
    </row>
    <row r="688" spans="6:22" customFormat="1">
      <c r="F688" s="1">
        <v>682</v>
      </c>
      <c r="G688">
        <v>378</v>
      </c>
      <c r="H688">
        <v>2</v>
      </c>
      <c r="I688">
        <v>756</v>
      </c>
      <c r="J688">
        <v>100</v>
      </c>
      <c r="K688" s="114">
        <v>0</v>
      </c>
      <c r="L688" s="2">
        <f t="shared" si="103"/>
        <v>13.639019936850001</v>
      </c>
      <c r="M688" s="2">
        <f t="shared" ca="1" si="95"/>
        <v>5132.6393068943225</v>
      </c>
      <c r="N688" s="2">
        <f t="shared" ca="1" si="97"/>
        <v>5132.6393068943225</v>
      </c>
      <c r="O688" s="2">
        <f t="shared" ca="1" si="96"/>
        <v>10265.278613788645</v>
      </c>
      <c r="P688" s="2">
        <f t="shared" ca="1" si="98"/>
        <v>10265.278613788645</v>
      </c>
      <c r="Q688" s="2">
        <f t="shared" ca="1" si="99"/>
        <v>10265.278613788645</v>
      </c>
      <c r="R688" s="2">
        <f t="shared" ca="1" si="100"/>
        <v>20530.55722757729</v>
      </c>
      <c r="S688" s="2">
        <f t="shared" si="101"/>
        <v>0</v>
      </c>
      <c r="T688" s="2">
        <f t="shared" ca="1" si="102"/>
        <v>13.578410864799794</v>
      </c>
      <c r="U688" s="22">
        <v>4670.973600000003</v>
      </c>
      <c r="V688" s="22">
        <v>4670.973600000003</v>
      </c>
    </row>
    <row r="689" spans="6:22" customFormat="1">
      <c r="F689" s="1">
        <v>683</v>
      </c>
      <c r="G689">
        <v>380</v>
      </c>
      <c r="H689">
        <v>1</v>
      </c>
      <c r="I689">
        <v>380</v>
      </c>
      <c r="J689">
        <v>100</v>
      </c>
      <c r="K689" s="114">
        <v>0</v>
      </c>
      <c r="L689" s="2">
        <f t="shared" si="103"/>
        <v>13.639019936850001</v>
      </c>
      <c r="M689" s="2">
        <f t="shared" ca="1" si="95"/>
        <v>5159.917346768023</v>
      </c>
      <c r="N689" s="2">
        <f t="shared" ca="1" si="97"/>
        <v>5159.917346768023</v>
      </c>
      <c r="O689" s="2">
        <f t="shared" ca="1" si="96"/>
        <v>10319.834693536046</v>
      </c>
      <c r="P689" s="2">
        <f t="shared" ca="1" si="98"/>
        <v>5159.917346768023</v>
      </c>
      <c r="Q689" s="2">
        <f t="shared" ca="1" si="99"/>
        <v>5159.917346768023</v>
      </c>
      <c r="R689" s="2">
        <f t="shared" ca="1" si="100"/>
        <v>10319.834693536046</v>
      </c>
      <c r="S689" s="2">
        <f t="shared" si="101"/>
        <v>0</v>
      </c>
      <c r="T689" s="2">
        <f t="shared" ca="1" si="102"/>
        <v>13.57872985991585</v>
      </c>
      <c r="U689" s="22">
        <v>4695.9490000000033</v>
      </c>
      <c r="V689" s="22">
        <v>4695.9490000000033</v>
      </c>
    </row>
    <row r="690" spans="6:22" customFormat="1">
      <c r="F690" s="1">
        <v>684</v>
      </c>
      <c r="G690">
        <v>381</v>
      </c>
      <c r="H690">
        <v>1</v>
      </c>
      <c r="I690">
        <v>381</v>
      </c>
      <c r="J690">
        <v>100</v>
      </c>
      <c r="K690" s="114">
        <v>0</v>
      </c>
      <c r="L690" s="2">
        <f t="shared" si="103"/>
        <v>13.639019936850001</v>
      </c>
      <c r="M690" s="2">
        <f t="shared" ca="1" si="95"/>
        <v>5173.5563667048727</v>
      </c>
      <c r="N690" s="2">
        <f t="shared" ca="1" si="97"/>
        <v>5173.5563667048727</v>
      </c>
      <c r="O690" s="2">
        <f t="shared" ca="1" si="96"/>
        <v>10347.112733409745</v>
      </c>
      <c r="P690" s="2">
        <f t="shared" ca="1" si="98"/>
        <v>5173.5563667048727</v>
      </c>
      <c r="Q690" s="2">
        <f t="shared" ca="1" si="99"/>
        <v>5173.5563667048727</v>
      </c>
      <c r="R690" s="2">
        <f t="shared" ca="1" si="100"/>
        <v>10347.112733409745</v>
      </c>
      <c r="S690" s="2">
        <f t="shared" si="101"/>
        <v>0</v>
      </c>
      <c r="T690" s="2">
        <f t="shared" ca="1" si="102"/>
        <v>13.578888101587593</v>
      </c>
      <c r="U690" s="22">
        <v>4708.4367000000029</v>
      </c>
      <c r="V690" s="22">
        <v>4708.4367000000029</v>
      </c>
    </row>
    <row r="691" spans="6:22" customFormat="1">
      <c r="F691" s="1">
        <v>685</v>
      </c>
      <c r="G691">
        <v>382</v>
      </c>
      <c r="H691">
        <v>1</v>
      </c>
      <c r="I691">
        <v>382</v>
      </c>
      <c r="J691">
        <v>100</v>
      </c>
      <c r="K691" s="114">
        <v>0</v>
      </c>
      <c r="L691" s="2">
        <f t="shared" si="103"/>
        <v>13.639019936850001</v>
      </c>
      <c r="M691" s="2">
        <f t="shared" ca="1" si="95"/>
        <v>5187.1953866417225</v>
      </c>
      <c r="N691" s="2">
        <f t="shared" ca="1" si="97"/>
        <v>5187.1953866417225</v>
      </c>
      <c r="O691" s="2">
        <f t="shared" ca="1" si="96"/>
        <v>10374.390773283445</v>
      </c>
      <c r="P691" s="2">
        <f t="shared" ca="1" si="98"/>
        <v>5187.1953866417225</v>
      </c>
      <c r="Q691" s="2">
        <f t="shared" ca="1" si="99"/>
        <v>5187.1953866417225</v>
      </c>
      <c r="R691" s="2">
        <f t="shared" ca="1" si="100"/>
        <v>10374.390773283445</v>
      </c>
      <c r="S691" s="2">
        <f t="shared" si="101"/>
        <v>0</v>
      </c>
      <c r="T691" s="2">
        <f t="shared" ca="1" si="102"/>
        <v>13.579045514768907</v>
      </c>
      <c r="U691" s="22">
        <v>4720.9244000000026</v>
      </c>
      <c r="V691" s="22">
        <v>4720.9244000000026</v>
      </c>
    </row>
    <row r="692" spans="6:22" customFormat="1">
      <c r="F692" s="1">
        <v>686</v>
      </c>
      <c r="G692">
        <v>384</v>
      </c>
      <c r="H692">
        <v>1</v>
      </c>
      <c r="I692">
        <v>384</v>
      </c>
      <c r="J692">
        <v>100</v>
      </c>
      <c r="K692" s="114">
        <v>0</v>
      </c>
      <c r="L692" s="2">
        <f t="shared" si="103"/>
        <v>13.639019936850001</v>
      </c>
      <c r="M692" s="2">
        <f t="shared" ca="1" si="95"/>
        <v>5214.4734265154229</v>
      </c>
      <c r="N692" s="2">
        <f t="shared" ca="1" si="97"/>
        <v>5214.4734265154229</v>
      </c>
      <c r="O692" s="2">
        <f t="shared" ca="1" si="96"/>
        <v>10428.946853030846</v>
      </c>
      <c r="P692" s="2">
        <f t="shared" ca="1" si="98"/>
        <v>5214.4734265154229</v>
      </c>
      <c r="Q692" s="2">
        <f t="shared" ca="1" si="99"/>
        <v>5214.4734265154229</v>
      </c>
      <c r="R692" s="2">
        <f t="shared" ca="1" si="100"/>
        <v>10428.946853030846</v>
      </c>
      <c r="S692" s="2">
        <f t="shared" si="101"/>
        <v>0</v>
      </c>
      <c r="T692" s="2">
        <f t="shared" ca="1" si="102"/>
        <v>13.57935788155058</v>
      </c>
      <c r="U692" s="22">
        <v>4745.8998000000029</v>
      </c>
      <c r="V692" s="22">
        <v>4745.8998000000029</v>
      </c>
    </row>
    <row r="693" spans="6:22" customFormat="1">
      <c r="F693" s="1">
        <v>687</v>
      </c>
      <c r="G693">
        <v>385</v>
      </c>
      <c r="H693">
        <v>1</v>
      </c>
      <c r="I693">
        <v>385</v>
      </c>
      <c r="J693">
        <v>100</v>
      </c>
      <c r="K693" s="114">
        <v>0</v>
      </c>
      <c r="L693" s="2">
        <f t="shared" si="103"/>
        <v>13.639019936850001</v>
      </c>
      <c r="M693" s="2">
        <f t="shared" ca="1" si="95"/>
        <v>5228.1124464522727</v>
      </c>
      <c r="N693" s="2">
        <f t="shared" ca="1" si="97"/>
        <v>5228.1124464522727</v>
      </c>
      <c r="O693" s="2">
        <f t="shared" ca="1" si="96"/>
        <v>10456.224892904545</v>
      </c>
      <c r="P693" s="2">
        <f t="shared" ca="1" si="98"/>
        <v>5228.1124464522727</v>
      </c>
      <c r="Q693" s="2">
        <f t="shared" ca="1" si="99"/>
        <v>5228.1124464522727</v>
      </c>
      <c r="R693" s="2">
        <f t="shared" ca="1" si="100"/>
        <v>10456.224892904545</v>
      </c>
      <c r="S693" s="2">
        <f t="shared" si="101"/>
        <v>0</v>
      </c>
      <c r="T693" s="2">
        <f t="shared" ca="1" si="102"/>
        <v>13.579512847927981</v>
      </c>
      <c r="U693" s="22">
        <v>4758.3875000000025</v>
      </c>
      <c r="V693" s="22">
        <v>4758.3875000000025</v>
      </c>
    </row>
    <row r="694" spans="6:22" customFormat="1">
      <c r="F694" s="1">
        <v>688</v>
      </c>
      <c r="G694">
        <v>387</v>
      </c>
      <c r="H694">
        <v>1</v>
      </c>
      <c r="I694">
        <v>387</v>
      </c>
      <c r="J694">
        <v>0</v>
      </c>
      <c r="K694" s="114">
        <v>0</v>
      </c>
      <c r="L694" s="2">
        <f t="shared" si="103"/>
        <v>13.639019936850001</v>
      </c>
      <c r="M694" s="2">
        <f t="shared" ca="1" si="95"/>
        <v>5255.3904863259731</v>
      </c>
      <c r="N694" s="2">
        <f t="shared" ca="1" si="97"/>
        <v>0</v>
      </c>
      <c r="O694" s="2">
        <f t="shared" ca="1" si="96"/>
        <v>5255.3904863259731</v>
      </c>
      <c r="P694" s="2">
        <f t="shared" ca="1" si="98"/>
        <v>5255.3904863259731</v>
      </c>
      <c r="Q694" s="2">
        <f t="shared" ca="1" si="99"/>
        <v>0</v>
      </c>
      <c r="R694" s="2">
        <f t="shared" ca="1" si="100"/>
        <v>5255.3904863259731</v>
      </c>
      <c r="S694" s="2">
        <f t="shared" si="101"/>
        <v>0</v>
      </c>
      <c r="T694" s="2">
        <f t="shared" ca="1" si="102"/>
        <v>13.579820378103289</v>
      </c>
      <c r="U694" s="22">
        <v>4783.3629000000028</v>
      </c>
      <c r="V694" s="22">
        <v>0</v>
      </c>
    </row>
    <row r="695" spans="6:22" customFormat="1">
      <c r="F695" s="1">
        <v>689</v>
      </c>
      <c r="G695">
        <v>388</v>
      </c>
      <c r="H695">
        <v>2</v>
      </c>
      <c r="I695">
        <v>776</v>
      </c>
      <c r="J695">
        <v>100</v>
      </c>
      <c r="K695" s="114">
        <v>0</v>
      </c>
      <c r="L695" s="2">
        <f t="shared" si="103"/>
        <v>13.639019936850001</v>
      </c>
      <c r="M695" s="2">
        <f t="shared" ca="1" si="95"/>
        <v>5269.0295062628229</v>
      </c>
      <c r="N695" s="2">
        <f t="shared" ca="1" si="97"/>
        <v>5269.0295062628229</v>
      </c>
      <c r="O695" s="2">
        <f t="shared" ca="1" si="96"/>
        <v>10538.059012525646</v>
      </c>
      <c r="P695" s="2">
        <f t="shared" ca="1" si="98"/>
        <v>10538.059012525646</v>
      </c>
      <c r="Q695" s="2">
        <f t="shared" ca="1" si="99"/>
        <v>10538.059012525646</v>
      </c>
      <c r="R695" s="2">
        <f t="shared" ca="1" si="100"/>
        <v>21076.118025051292</v>
      </c>
      <c r="S695" s="2">
        <f t="shared" si="101"/>
        <v>0</v>
      </c>
      <c r="T695" s="2">
        <f t="shared" ca="1" si="102"/>
        <v>13.579972954285626</v>
      </c>
      <c r="U695" s="22">
        <v>4795.8506000000025</v>
      </c>
      <c r="V695" s="22">
        <v>4795.8506000000025</v>
      </c>
    </row>
    <row r="696" spans="6:22" customFormat="1">
      <c r="F696" s="1">
        <v>690</v>
      </c>
      <c r="G696">
        <v>389</v>
      </c>
      <c r="H696">
        <v>1</v>
      </c>
      <c r="I696">
        <v>389</v>
      </c>
      <c r="J696">
        <v>100</v>
      </c>
      <c r="K696" s="114">
        <v>0</v>
      </c>
      <c r="L696" s="2">
        <f t="shared" si="103"/>
        <v>13.639019936850001</v>
      </c>
      <c r="M696" s="2">
        <f t="shared" ca="1" si="95"/>
        <v>5282.6685261996727</v>
      </c>
      <c r="N696" s="2">
        <f t="shared" ca="1" si="97"/>
        <v>5282.6685261996727</v>
      </c>
      <c r="O696" s="2">
        <f t="shared" ca="1" si="96"/>
        <v>10565.337052399345</v>
      </c>
      <c r="P696" s="2">
        <f t="shared" ca="1" si="98"/>
        <v>5282.6685261996727</v>
      </c>
      <c r="Q696" s="2">
        <f t="shared" ca="1" si="99"/>
        <v>5282.6685261996727</v>
      </c>
      <c r="R696" s="2">
        <f t="shared" ca="1" si="100"/>
        <v>10565.337052399345</v>
      </c>
      <c r="S696" s="2">
        <f t="shared" si="101"/>
        <v>0</v>
      </c>
      <c r="T696" s="2">
        <f t="shared" ca="1" si="102"/>
        <v>13.580124746014583</v>
      </c>
      <c r="U696" s="22">
        <v>4808.3383000000022</v>
      </c>
      <c r="V696" s="22">
        <v>4808.3383000000022</v>
      </c>
    </row>
    <row r="697" spans="6:22" customFormat="1">
      <c r="F697" s="1">
        <v>691</v>
      </c>
      <c r="G697">
        <v>391</v>
      </c>
      <c r="H697">
        <v>1</v>
      </c>
      <c r="I697">
        <v>391</v>
      </c>
      <c r="J697">
        <v>100</v>
      </c>
      <c r="K697" s="114">
        <v>0</v>
      </c>
      <c r="L697" s="2">
        <f t="shared" si="103"/>
        <v>13.639019936850001</v>
      </c>
      <c r="M697" s="2">
        <f t="shared" ca="1" si="95"/>
        <v>5309.9465660733731</v>
      </c>
      <c r="N697" s="2">
        <f t="shared" ca="1" si="97"/>
        <v>5309.9465660733731</v>
      </c>
      <c r="O697" s="2">
        <f t="shared" ca="1" si="96"/>
        <v>10619.893132146746</v>
      </c>
      <c r="P697" s="2">
        <f t="shared" ca="1" si="98"/>
        <v>5309.9465660733731</v>
      </c>
      <c r="Q697" s="2">
        <f t="shared" ca="1" si="99"/>
        <v>5309.9465660733731</v>
      </c>
      <c r="R697" s="2">
        <f t="shared" ca="1" si="100"/>
        <v>10619.893132146746</v>
      </c>
      <c r="S697" s="2">
        <f t="shared" si="101"/>
        <v>0</v>
      </c>
      <c r="T697" s="2">
        <f t="shared" ca="1" si="102"/>
        <v>13.580426000187655</v>
      </c>
      <c r="U697" s="22">
        <v>4833.3137000000024</v>
      </c>
      <c r="V697" s="22">
        <v>4833.3137000000024</v>
      </c>
    </row>
    <row r="698" spans="6:22" customFormat="1">
      <c r="F698" s="1">
        <v>692</v>
      </c>
      <c r="G698">
        <v>393</v>
      </c>
      <c r="H698">
        <v>2</v>
      </c>
      <c r="I698">
        <v>786</v>
      </c>
      <c r="J698">
        <v>100</v>
      </c>
      <c r="K698" s="114">
        <v>0</v>
      </c>
      <c r="L698" s="2">
        <f t="shared" si="103"/>
        <v>13.639019936850001</v>
      </c>
      <c r="M698" s="2">
        <f t="shared" ca="1" si="95"/>
        <v>5337.2246059470735</v>
      </c>
      <c r="N698" s="2">
        <f t="shared" ca="1" si="97"/>
        <v>5337.2246059470735</v>
      </c>
      <c r="O698" s="2">
        <f t="shared" ca="1" si="96"/>
        <v>10674.449211894147</v>
      </c>
      <c r="P698" s="2">
        <f t="shared" ca="1" si="98"/>
        <v>10674.449211894147</v>
      </c>
      <c r="Q698" s="2">
        <f t="shared" ca="1" si="99"/>
        <v>10674.449211894147</v>
      </c>
      <c r="R698" s="2">
        <f t="shared" ca="1" si="100"/>
        <v>21348.898423788294</v>
      </c>
      <c r="S698" s="2">
        <f t="shared" si="101"/>
        <v>0</v>
      </c>
      <c r="T698" s="2">
        <f t="shared" ca="1" si="102"/>
        <v>13.580724188160492</v>
      </c>
      <c r="U698" s="22">
        <v>4858.2891000000027</v>
      </c>
      <c r="V698" s="22">
        <v>4858.2891000000027</v>
      </c>
    </row>
    <row r="699" spans="6:22" customFormat="1">
      <c r="F699" s="1">
        <v>693</v>
      </c>
      <c r="G699">
        <v>394</v>
      </c>
      <c r="H699">
        <v>1</v>
      </c>
      <c r="I699">
        <v>394</v>
      </c>
      <c r="J699">
        <v>100</v>
      </c>
      <c r="K699" s="114">
        <v>0</v>
      </c>
      <c r="L699" s="2">
        <f t="shared" si="103"/>
        <v>13.639019936850001</v>
      </c>
      <c r="M699" s="2">
        <f t="shared" ca="1" si="95"/>
        <v>5350.8636258839233</v>
      </c>
      <c r="N699" s="2">
        <f t="shared" ca="1" si="97"/>
        <v>5350.8636258839233</v>
      </c>
      <c r="O699" s="2">
        <f t="shared" ca="1" si="96"/>
        <v>10701.727251767847</v>
      </c>
      <c r="P699" s="2">
        <f t="shared" ca="1" si="98"/>
        <v>5350.8636258839233</v>
      </c>
      <c r="Q699" s="2">
        <f t="shared" ca="1" si="99"/>
        <v>5350.8636258839233</v>
      </c>
      <c r="R699" s="2">
        <f t="shared" ca="1" si="100"/>
        <v>10701.727251767847</v>
      </c>
      <c r="S699" s="2">
        <f t="shared" si="101"/>
        <v>0</v>
      </c>
      <c r="T699" s="2">
        <f t="shared" ca="1" si="102"/>
        <v>13.58087214691351</v>
      </c>
      <c r="U699" s="22">
        <v>4870.7768000000024</v>
      </c>
      <c r="V699" s="22">
        <v>4870.7768000000024</v>
      </c>
    </row>
    <row r="700" spans="6:22" customFormat="1">
      <c r="F700" s="1">
        <v>694</v>
      </c>
      <c r="G700">
        <v>395</v>
      </c>
      <c r="H700">
        <v>1</v>
      </c>
      <c r="I700">
        <v>395</v>
      </c>
      <c r="J700">
        <v>100</v>
      </c>
      <c r="K700" s="114">
        <v>0</v>
      </c>
      <c r="L700" s="2">
        <f t="shared" si="103"/>
        <v>13.639019936850001</v>
      </c>
      <c r="M700" s="2">
        <f t="shared" ca="1" si="95"/>
        <v>5364.5026458207731</v>
      </c>
      <c r="N700" s="2">
        <f t="shared" ca="1" si="97"/>
        <v>5364.5026458207731</v>
      </c>
      <c r="O700" s="2">
        <f t="shared" ca="1" si="96"/>
        <v>10729.005291641546</v>
      </c>
      <c r="P700" s="2">
        <f t="shared" ca="1" si="98"/>
        <v>5364.5026458207731</v>
      </c>
      <c r="Q700" s="2">
        <f t="shared" ca="1" si="99"/>
        <v>5364.5026458207731</v>
      </c>
      <c r="R700" s="2">
        <f t="shared" ca="1" si="100"/>
        <v>10729.005291641546</v>
      </c>
      <c r="S700" s="2">
        <f t="shared" si="101"/>
        <v>0</v>
      </c>
      <c r="T700" s="2">
        <f t="shared" ca="1" si="102"/>
        <v>13.581019356508286</v>
      </c>
      <c r="U700" s="22">
        <v>4883.264500000002</v>
      </c>
      <c r="V700" s="22">
        <v>4883.264500000002</v>
      </c>
    </row>
    <row r="701" spans="6:22" customFormat="1">
      <c r="F701" s="1">
        <v>695</v>
      </c>
      <c r="G701">
        <v>396</v>
      </c>
      <c r="H701">
        <v>3</v>
      </c>
      <c r="I701">
        <v>1188</v>
      </c>
      <c r="J701">
        <v>100</v>
      </c>
      <c r="K701" s="114">
        <v>0</v>
      </c>
      <c r="L701" s="2">
        <f t="shared" si="103"/>
        <v>13.639019936850001</v>
      </c>
      <c r="M701" s="2">
        <f t="shared" ca="1" si="95"/>
        <v>5378.1416657576228</v>
      </c>
      <c r="N701" s="2">
        <f t="shared" ca="1" si="97"/>
        <v>5378.1416657576228</v>
      </c>
      <c r="O701" s="2">
        <f t="shared" ca="1" si="96"/>
        <v>10756.283331515246</v>
      </c>
      <c r="P701" s="2">
        <f t="shared" ca="1" si="98"/>
        <v>16134.424997272868</v>
      </c>
      <c r="Q701" s="2">
        <f t="shared" ca="1" si="99"/>
        <v>16134.424997272868</v>
      </c>
      <c r="R701" s="2">
        <f t="shared" ca="1" si="100"/>
        <v>32268.849994545737</v>
      </c>
      <c r="S701" s="2">
        <f t="shared" si="101"/>
        <v>0</v>
      </c>
      <c r="T701" s="2">
        <f t="shared" ca="1" si="102"/>
        <v>13.58116582262026</v>
      </c>
      <c r="U701" s="22">
        <v>4895.7522000000017</v>
      </c>
      <c r="V701" s="22">
        <v>4895.7522000000017</v>
      </c>
    </row>
    <row r="702" spans="6:22" customFormat="1">
      <c r="F702" s="1">
        <v>696</v>
      </c>
      <c r="G702">
        <v>399</v>
      </c>
      <c r="H702">
        <v>2</v>
      </c>
      <c r="I702">
        <v>798</v>
      </c>
      <c r="J702">
        <v>100</v>
      </c>
      <c r="K702" s="114">
        <v>0</v>
      </c>
      <c r="L702" s="2">
        <f t="shared" si="103"/>
        <v>13.639019936850001</v>
      </c>
      <c r="M702" s="2">
        <f t="shared" ca="1" si="95"/>
        <v>5419.058725568173</v>
      </c>
      <c r="N702" s="2">
        <f t="shared" ca="1" si="97"/>
        <v>5419.058725568173</v>
      </c>
      <c r="O702" s="2">
        <f t="shared" ca="1" si="96"/>
        <v>10838.117451136346</v>
      </c>
      <c r="P702" s="2">
        <f t="shared" ca="1" si="98"/>
        <v>10838.117451136346</v>
      </c>
      <c r="Q702" s="2">
        <f t="shared" ca="1" si="99"/>
        <v>10838.117451136346</v>
      </c>
      <c r="R702" s="2">
        <f t="shared" ca="1" si="100"/>
        <v>21676.234902272692</v>
      </c>
      <c r="S702" s="2">
        <f t="shared" si="101"/>
        <v>0</v>
      </c>
      <c r="T702" s="2">
        <f t="shared" ca="1" si="102"/>
        <v>13.581600815960334</v>
      </c>
      <c r="U702" s="22">
        <v>4933.2153000000017</v>
      </c>
      <c r="V702" s="22">
        <v>4933.2153000000017</v>
      </c>
    </row>
    <row r="703" spans="6:22" customFormat="1">
      <c r="F703" s="1">
        <v>697</v>
      </c>
      <c r="G703">
        <v>402</v>
      </c>
      <c r="H703">
        <v>1</v>
      </c>
      <c r="I703">
        <v>402</v>
      </c>
      <c r="J703">
        <v>100</v>
      </c>
      <c r="K703" s="114">
        <v>0</v>
      </c>
      <c r="L703" s="2">
        <f t="shared" si="103"/>
        <v>13.639019936850001</v>
      </c>
      <c r="M703" s="2">
        <f t="shared" ca="1" si="95"/>
        <v>5459.9757853787232</v>
      </c>
      <c r="N703" s="2">
        <f t="shared" ca="1" si="97"/>
        <v>5459.9757853787232</v>
      </c>
      <c r="O703" s="2">
        <f t="shared" ca="1" si="96"/>
        <v>10919.951570757446</v>
      </c>
      <c r="P703" s="2">
        <f t="shared" ca="1" si="98"/>
        <v>5459.9757853787232</v>
      </c>
      <c r="Q703" s="2">
        <f t="shared" ca="1" si="99"/>
        <v>5459.9757853787232</v>
      </c>
      <c r="R703" s="2">
        <f t="shared" ca="1" si="100"/>
        <v>10919.951570757446</v>
      </c>
      <c r="S703" s="2">
        <f t="shared" si="101"/>
        <v>0</v>
      </c>
      <c r="T703" s="2">
        <f t="shared" ca="1" si="102"/>
        <v>13.582029316862496</v>
      </c>
      <c r="U703" s="22">
        <v>4970.6784000000016</v>
      </c>
      <c r="V703" s="22">
        <v>4970.6784000000016</v>
      </c>
    </row>
    <row r="704" spans="6:22" customFormat="1">
      <c r="F704" s="1">
        <v>698</v>
      </c>
      <c r="G704">
        <v>403</v>
      </c>
      <c r="H704">
        <v>2</v>
      </c>
      <c r="I704">
        <v>806</v>
      </c>
      <c r="J704">
        <v>100</v>
      </c>
      <c r="K704" s="114">
        <v>0</v>
      </c>
      <c r="L704" s="2">
        <f t="shared" si="103"/>
        <v>13.639019936850001</v>
      </c>
      <c r="M704" s="2">
        <f t="shared" ca="1" si="95"/>
        <v>5473.614805315573</v>
      </c>
      <c r="N704" s="2">
        <f t="shared" ca="1" si="97"/>
        <v>5473.614805315573</v>
      </c>
      <c r="O704" s="2">
        <f t="shared" ca="1" si="96"/>
        <v>10947.229610631146</v>
      </c>
      <c r="P704" s="2">
        <f t="shared" ca="1" si="98"/>
        <v>10947.229610631146</v>
      </c>
      <c r="Q704" s="2">
        <f t="shared" ca="1" si="99"/>
        <v>10947.229610631146</v>
      </c>
      <c r="R704" s="2">
        <f t="shared" ca="1" si="100"/>
        <v>21894.459221262292</v>
      </c>
      <c r="S704" s="2">
        <f t="shared" si="101"/>
        <v>0</v>
      </c>
      <c r="T704" s="2">
        <f t="shared" ca="1" si="102"/>
        <v>13.582170732792985</v>
      </c>
      <c r="U704" s="22">
        <v>4983.1661000000013</v>
      </c>
      <c r="V704" s="22">
        <v>4983.1661000000013</v>
      </c>
    </row>
    <row r="705" spans="6:22" customFormat="1">
      <c r="F705" s="1">
        <v>699</v>
      </c>
      <c r="G705">
        <v>404</v>
      </c>
      <c r="H705">
        <v>1</v>
      </c>
      <c r="I705">
        <v>404</v>
      </c>
      <c r="J705">
        <v>100</v>
      </c>
      <c r="K705" s="114">
        <v>0</v>
      </c>
      <c r="L705" s="2">
        <f t="shared" si="103"/>
        <v>13.639019936850001</v>
      </c>
      <c r="M705" s="2">
        <f t="shared" ca="1" si="95"/>
        <v>5487.2538252524228</v>
      </c>
      <c r="N705" s="2">
        <f t="shared" ca="1" si="97"/>
        <v>5487.2538252524228</v>
      </c>
      <c r="O705" s="2">
        <f t="shared" ca="1" si="96"/>
        <v>10974.507650504846</v>
      </c>
      <c r="P705" s="2">
        <f t="shared" ca="1" si="98"/>
        <v>5487.2538252524228</v>
      </c>
      <c r="Q705" s="2">
        <f t="shared" ca="1" si="99"/>
        <v>5487.2538252524228</v>
      </c>
      <c r="R705" s="2">
        <f t="shared" ca="1" si="100"/>
        <v>10974.507650504846</v>
      </c>
      <c r="S705" s="2">
        <f t="shared" si="101"/>
        <v>0</v>
      </c>
      <c r="T705" s="2">
        <f t="shared" ca="1" si="102"/>
        <v>13.58231144864461</v>
      </c>
      <c r="U705" s="22">
        <v>4995.653800000001</v>
      </c>
      <c r="V705" s="22">
        <v>4995.653800000001</v>
      </c>
    </row>
    <row r="706" spans="6:22" customFormat="1">
      <c r="F706" s="1">
        <v>700</v>
      </c>
      <c r="G706">
        <v>405</v>
      </c>
      <c r="H706">
        <v>1</v>
      </c>
      <c r="I706">
        <v>405</v>
      </c>
      <c r="J706">
        <v>100</v>
      </c>
      <c r="K706" s="114">
        <v>0</v>
      </c>
      <c r="L706" s="2">
        <f t="shared" si="103"/>
        <v>13.639019936850001</v>
      </c>
      <c r="M706" s="2">
        <f t="shared" ca="1" si="95"/>
        <v>5500.8928451892725</v>
      </c>
      <c r="N706" s="2">
        <f t="shared" ca="1" si="97"/>
        <v>5500.8928451892725</v>
      </c>
      <c r="O706" s="2">
        <f t="shared" ca="1" si="96"/>
        <v>11001.785690378545</v>
      </c>
      <c r="P706" s="2">
        <f t="shared" ca="1" si="98"/>
        <v>5500.8928451892725</v>
      </c>
      <c r="Q706" s="2">
        <f t="shared" ca="1" si="99"/>
        <v>5500.8928451892725</v>
      </c>
      <c r="R706" s="2">
        <f t="shared" ca="1" si="100"/>
        <v>11001.785690378545</v>
      </c>
      <c r="S706" s="2">
        <f t="shared" si="101"/>
        <v>0</v>
      </c>
      <c r="T706" s="2">
        <f t="shared" ca="1" si="102"/>
        <v>13.582451469603143</v>
      </c>
      <c r="U706" s="22">
        <v>5008.1415000000006</v>
      </c>
      <c r="V706" s="22">
        <v>5008.1415000000006</v>
      </c>
    </row>
    <row r="707" spans="6:22" customFormat="1">
      <c r="F707" s="1">
        <v>701</v>
      </c>
      <c r="G707">
        <v>406</v>
      </c>
      <c r="H707">
        <v>1</v>
      </c>
      <c r="I707">
        <v>406</v>
      </c>
      <c r="J707">
        <v>100</v>
      </c>
      <c r="K707" s="114">
        <v>0</v>
      </c>
      <c r="L707" s="2">
        <f t="shared" si="103"/>
        <v>13.639019936850001</v>
      </c>
      <c r="M707" s="2">
        <f t="shared" ca="1" si="95"/>
        <v>5514.5318651261223</v>
      </c>
      <c r="N707" s="2">
        <f t="shared" ca="1" si="97"/>
        <v>5514.5318651261223</v>
      </c>
      <c r="O707" s="2">
        <f t="shared" ca="1" si="96"/>
        <v>11029.063730252245</v>
      </c>
      <c r="P707" s="2">
        <f t="shared" ca="1" si="98"/>
        <v>5514.5318651261223</v>
      </c>
      <c r="Q707" s="2">
        <f t="shared" ca="1" si="99"/>
        <v>5514.5318651261223</v>
      </c>
      <c r="R707" s="2">
        <f t="shared" ca="1" si="100"/>
        <v>11029.063730252245</v>
      </c>
      <c r="S707" s="2">
        <f t="shared" si="101"/>
        <v>0</v>
      </c>
      <c r="T707" s="2">
        <f t="shared" ca="1" si="102"/>
        <v>13.582590800803256</v>
      </c>
      <c r="U707" s="22">
        <v>5020.6292000000003</v>
      </c>
      <c r="V707" s="22">
        <v>5020.6292000000003</v>
      </c>
    </row>
    <row r="708" spans="6:22" customFormat="1">
      <c r="F708" s="1">
        <v>702</v>
      </c>
      <c r="G708">
        <v>409</v>
      </c>
      <c r="H708">
        <v>1</v>
      </c>
      <c r="I708">
        <v>409</v>
      </c>
      <c r="J708">
        <v>100</v>
      </c>
      <c r="K708" s="114">
        <v>0</v>
      </c>
      <c r="L708" s="2">
        <f t="shared" si="103"/>
        <v>13.639019936850001</v>
      </c>
      <c r="M708" s="2">
        <f t="shared" ca="1" si="95"/>
        <v>5555.4489249366725</v>
      </c>
      <c r="N708" s="2">
        <f t="shared" ca="1" si="97"/>
        <v>5555.4489249366725</v>
      </c>
      <c r="O708" s="2">
        <f t="shared" ca="1" si="96"/>
        <v>11110.897849873345</v>
      </c>
      <c r="P708" s="2">
        <f t="shared" ca="1" si="98"/>
        <v>5555.4489249366725</v>
      </c>
      <c r="Q708" s="2">
        <f t="shared" ca="1" si="99"/>
        <v>5555.4489249366725</v>
      </c>
      <c r="R708" s="2">
        <f t="shared" ca="1" si="100"/>
        <v>11110.897849873345</v>
      </c>
      <c r="S708" s="2">
        <f t="shared" si="101"/>
        <v>0</v>
      </c>
      <c r="T708" s="2">
        <f t="shared" ca="1" si="102"/>
        <v>13.583004706446632</v>
      </c>
      <c r="U708" s="22">
        <v>5058.0923000000003</v>
      </c>
      <c r="V708" s="22">
        <v>5058.0923000000003</v>
      </c>
    </row>
    <row r="709" spans="6:22" customFormat="1">
      <c r="F709" s="1">
        <v>703</v>
      </c>
      <c r="G709">
        <v>410</v>
      </c>
      <c r="H709">
        <v>1</v>
      </c>
      <c r="I709">
        <v>410</v>
      </c>
      <c r="J709">
        <v>100</v>
      </c>
      <c r="K709" s="114">
        <v>0</v>
      </c>
      <c r="L709" s="2">
        <f t="shared" si="103"/>
        <v>13.639019936850001</v>
      </c>
      <c r="M709" s="2">
        <f t="shared" ca="1" si="95"/>
        <v>5569.0879448735222</v>
      </c>
      <c r="N709" s="2">
        <f t="shared" ca="1" si="97"/>
        <v>5569.0879448735222</v>
      </c>
      <c r="O709" s="2">
        <f t="shared" ca="1" si="96"/>
        <v>11138.175889747044</v>
      </c>
      <c r="P709" s="2">
        <f t="shared" ca="1" si="98"/>
        <v>5569.0879448735222</v>
      </c>
      <c r="Q709" s="2">
        <f t="shared" ca="1" si="99"/>
        <v>5569.0879448735222</v>
      </c>
      <c r="R709" s="2">
        <f t="shared" ca="1" si="100"/>
        <v>11138.175889747044</v>
      </c>
      <c r="S709" s="2">
        <f t="shared" si="101"/>
        <v>0</v>
      </c>
      <c r="T709" s="2">
        <f t="shared" ca="1" si="102"/>
        <v>13.58314132895981</v>
      </c>
      <c r="U709" s="22">
        <v>5070.58</v>
      </c>
      <c r="V709" s="22">
        <v>5070.58</v>
      </c>
    </row>
    <row r="710" spans="6:22" customFormat="1">
      <c r="F710" s="1">
        <v>704</v>
      </c>
      <c r="G710">
        <v>411</v>
      </c>
      <c r="H710">
        <v>2</v>
      </c>
      <c r="I710">
        <v>822</v>
      </c>
      <c r="J710">
        <v>100</v>
      </c>
      <c r="K710" s="114">
        <v>0</v>
      </c>
      <c r="L710" s="2">
        <f t="shared" si="103"/>
        <v>13.639019936850001</v>
      </c>
      <c r="M710" s="2">
        <f t="shared" ref="M710:M773" ca="1" si="104">_xlfn.IFS(AND(G710&gt;=$B$6,G710&lt;$B$7),K710+G710*L710,         AND(G710&gt;=$B$7,G710&lt;$B$8),INDEX($M$7:$M$998,F710-1,1)+(G710-INDEX($G$7:$G$998,F710-1,1))*L710,     AND(G710&gt;=$B$8,G710&lt;F710),INDEX($M$7:$M$998,F710-1,1)+(G710-INDEX($G$7:$G$998,F710-1,1))*L710,   AND(G710&gt;=F710,G710&lt;$B$10),INDEX($M$7:$M$998,F710-1,1)+(G710-INDEX($G$7:$G$998,F710-1,1))*L710,      AND(G710&gt;=$B$10,G710&lt;$B$11),INDEX($M$7:$M$998,$B$10-1,1)+(G710-INDEX($G$7:$G$998,$B$10-1,1))*L710,    AND(G710&gt;=$B$11,G710&lt;$B$12),INDEX($M$7:$M$998,$B$11-1,1)+(G710-INDEX($G$7:$G$998,$B$11-1,1))*L710,          AND(G710&gt;=$B$12,G710&lt;$B$13),INDEX($M$7:$M$998,$B$12-1,1)+(G710-INDEX($G$7:$G$998,$B$12-1,1))*L710,    AND(G710&gt;=$B$12,G710&lt;$B$13),INDEX($M$7:$M$998,$B$12-1,1)+(G710-INDEX($G$7:$G$998,$B$12-1,1))*L710                )</f>
        <v>5582.726964810372</v>
      </c>
      <c r="N710" s="2">
        <f t="shared" ca="1" si="97"/>
        <v>5582.726964810372</v>
      </c>
      <c r="O710" s="2">
        <f t="shared" ref="O710:O773" ca="1" si="105">M710+N710</f>
        <v>11165.453929620744</v>
      </c>
      <c r="P710" s="2">
        <f t="shared" ca="1" si="98"/>
        <v>11165.453929620744</v>
      </c>
      <c r="Q710" s="2">
        <f t="shared" ca="1" si="99"/>
        <v>11165.453929620744</v>
      </c>
      <c r="R710" s="2">
        <f t="shared" ca="1" si="100"/>
        <v>22330.907859241488</v>
      </c>
      <c r="S710" s="2">
        <f t="shared" si="101"/>
        <v>0</v>
      </c>
      <c r="T710" s="2">
        <f t="shared" ca="1" si="102"/>
        <v>13.583277286643241</v>
      </c>
      <c r="U710" s="22">
        <v>5083.0676999999996</v>
      </c>
      <c r="V710" s="22">
        <v>5083.0676999999996</v>
      </c>
    </row>
    <row r="711" spans="6:22" customFormat="1">
      <c r="F711" s="1">
        <v>705</v>
      </c>
      <c r="G711">
        <v>412</v>
      </c>
      <c r="H711">
        <v>2</v>
      </c>
      <c r="I711">
        <v>824</v>
      </c>
      <c r="J711">
        <v>100</v>
      </c>
      <c r="K711" s="114">
        <v>0</v>
      </c>
      <c r="L711" s="2">
        <f t="shared" si="103"/>
        <v>13.639019936850001</v>
      </c>
      <c r="M711" s="2">
        <f t="shared" ca="1" si="104"/>
        <v>5596.3659847472218</v>
      </c>
      <c r="N711" s="2">
        <f t="shared" ref="N711:N774" ca="1" si="106">M711*(J711/100)</f>
        <v>5596.3659847472218</v>
      </c>
      <c r="O711" s="2">
        <f t="shared" ca="1" si="105"/>
        <v>11192.731969494444</v>
      </c>
      <c r="P711" s="2">
        <f t="shared" ref="P711:P774" ca="1" si="107">H711*M711</f>
        <v>11192.731969494444</v>
      </c>
      <c r="Q711" s="2">
        <f t="shared" ref="Q711:Q774" ca="1" si="108">H711*N711</f>
        <v>11192.731969494444</v>
      </c>
      <c r="R711" s="2">
        <f t="shared" ref="R711:R774" ca="1" si="109">H711*O711</f>
        <v>22385.463938988887</v>
      </c>
      <c r="S711" s="2">
        <f t="shared" ref="S711:S774" si="110">IFERROR((K711*H711),"-")</f>
        <v>0</v>
      </c>
      <c r="T711" s="2">
        <f t="shared" ca="1" si="102"/>
        <v>13.583412584337918</v>
      </c>
      <c r="U711" s="22">
        <v>5095.5553999999993</v>
      </c>
      <c r="V711" s="22">
        <v>5095.5553999999993</v>
      </c>
    </row>
    <row r="712" spans="6:22" customFormat="1">
      <c r="F712" s="1">
        <v>706</v>
      </c>
      <c r="G712">
        <v>413</v>
      </c>
      <c r="H712">
        <v>1</v>
      </c>
      <c r="I712">
        <v>413</v>
      </c>
      <c r="J712">
        <v>100</v>
      </c>
      <c r="K712" s="114">
        <v>0</v>
      </c>
      <c r="L712" s="2">
        <f t="shared" si="103"/>
        <v>13.639019936850001</v>
      </c>
      <c r="M712" s="2">
        <f t="shared" ca="1" si="104"/>
        <v>5610.0050046840715</v>
      </c>
      <c r="N712" s="2">
        <f t="shared" ca="1" si="106"/>
        <v>5610.0050046840715</v>
      </c>
      <c r="O712" s="2">
        <f t="shared" ca="1" si="105"/>
        <v>11220.010009368143</v>
      </c>
      <c r="P712" s="2">
        <f t="shared" ca="1" si="107"/>
        <v>5610.0050046840715</v>
      </c>
      <c r="Q712" s="2">
        <f t="shared" ca="1" si="108"/>
        <v>5610.0050046840715</v>
      </c>
      <c r="R712" s="2">
        <f t="shared" ca="1" si="109"/>
        <v>11220.010009368143</v>
      </c>
      <c r="S712" s="2">
        <f t="shared" si="110"/>
        <v>0</v>
      </c>
      <c r="T712" s="2">
        <f t="shared" ca="1" si="102"/>
        <v>13.583547226837945</v>
      </c>
      <c r="U712" s="22">
        <v>5108.043099999999</v>
      </c>
      <c r="V712" s="22">
        <v>5108.043099999999</v>
      </c>
    </row>
    <row r="713" spans="6:22" customFormat="1">
      <c r="F713" s="1">
        <v>707</v>
      </c>
      <c r="G713">
        <v>414</v>
      </c>
      <c r="H713">
        <v>3</v>
      </c>
      <c r="I713">
        <v>1242</v>
      </c>
      <c r="J713">
        <v>100</v>
      </c>
      <c r="K713" s="114">
        <v>0</v>
      </c>
      <c r="L713" s="2">
        <f t="shared" si="103"/>
        <v>13.639019936850001</v>
      </c>
      <c r="M713" s="2">
        <f t="shared" ca="1" si="104"/>
        <v>5623.6440246209213</v>
      </c>
      <c r="N713" s="2">
        <f t="shared" ca="1" si="106"/>
        <v>5623.6440246209213</v>
      </c>
      <c r="O713" s="2">
        <f t="shared" ca="1" si="105"/>
        <v>11247.288049241843</v>
      </c>
      <c r="P713" s="2">
        <f t="shared" ca="1" si="107"/>
        <v>16870.932073862765</v>
      </c>
      <c r="Q713" s="2">
        <f t="shared" ca="1" si="108"/>
        <v>16870.932073862765</v>
      </c>
      <c r="R713" s="2">
        <f t="shared" ca="1" si="109"/>
        <v>33741.86414772553</v>
      </c>
      <c r="S713" s="2">
        <f t="shared" si="110"/>
        <v>0</v>
      </c>
      <c r="T713" s="2">
        <f t="shared" ca="1" si="102"/>
        <v>13.583681218891114</v>
      </c>
      <c r="U713" s="22">
        <v>5120.5307999999986</v>
      </c>
      <c r="V713" s="22">
        <v>5120.5307999999986</v>
      </c>
    </row>
    <row r="714" spans="6:22" customFormat="1">
      <c r="F714" s="1">
        <v>708</v>
      </c>
      <c r="G714">
        <v>418</v>
      </c>
      <c r="H714">
        <v>1</v>
      </c>
      <c r="I714">
        <v>418</v>
      </c>
      <c r="J714">
        <v>100</v>
      </c>
      <c r="K714" s="114">
        <v>0</v>
      </c>
      <c r="L714" s="2">
        <f t="shared" si="103"/>
        <v>13.639019936850001</v>
      </c>
      <c r="M714" s="2">
        <f t="shared" ca="1" si="104"/>
        <v>5678.2001043683213</v>
      </c>
      <c r="N714" s="2">
        <f t="shared" ca="1" si="106"/>
        <v>5678.2001043683213</v>
      </c>
      <c r="O714" s="2">
        <f t="shared" ca="1" si="105"/>
        <v>11356.400208736643</v>
      </c>
      <c r="P714" s="2">
        <f t="shared" ca="1" si="107"/>
        <v>5678.2001043683213</v>
      </c>
      <c r="Q714" s="2">
        <f t="shared" ca="1" si="108"/>
        <v>5678.2001043683213</v>
      </c>
      <c r="R714" s="2">
        <f t="shared" ca="1" si="109"/>
        <v>11356.400208736643</v>
      </c>
      <c r="S714" s="2">
        <f t="shared" si="110"/>
        <v>0</v>
      </c>
      <c r="T714" s="2">
        <f t="shared" ca="1" si="102"/>
        <v>13.584210776000768</v>
      </c>
      <c r="U714" s="22">
        <v>5170.4815999999983</v>
      </c>
      <c r="V714" s="22">
        <v>5170.4815999999983</v>
      </c>
    </row>
    <row r="715" spans="6:22" customFormat="1">
      <c r="F715" s="1">
        <v>709</v>
      </c>
      <c r="G715">
        <v>421</v>
      </c>
      <c r="H715">
        <v>1</v>
      </c>
      <c r="I715">
        <v>421</v>
      </c>
      <c r="J715">
        <v>100</v>
      </c>
      <c r="K715" s="114">
        <v>0</v>
      </c>
      <c r="L715" s="2">
        <f t="shared" si="103"/>
        <v>13.639019936850001</v>
      </c>
      <c r="M715" s="2">
        <f t="shared" ca="1" si="104"/>
        <v>5719.1171641788715</v>
      </c>
      <c r="N715" s="2">
        <f t="shared" ca="1" si="106"/>
        <v>5719.1171641788715</v>
      </c>
      <c r="O715" s="2">
        <f t="shared" ca="1" si="105"/>
        <v>11438.234328357743</v>
      </c>
      <c r="P715" s="2">
        <f t="shared" ca="1" si="107"/>
        <v>5719.1171641788715</v>
      </c>
      <c r="Q715" s="2">
        <f t="shared" ca="1" si="108"/>
        <v>5719.1171641788715</v>
      </c>
      <c r="R715" s="2">
        <f t="shared" ca="1" si="109"/>
        <v>11438.234328357743</v>
      </c>
      <c r="S715" s="2">
        <f t="shared" si="110"/>
        <v>0</v>
      </c>
      <c r="T715" s="2">
        <f t="shared" ca="1" si="102"/>
        <v>13.58460134009233</v>
      </c>
      <c r="U715" s="22">
        <v>5207.9446999999982</v>
      </c>
      <c r="V715" s="22">
        <v>5207.9446999999982</v>
      </c>
    </row>
    <row r="716" spans="6:22" customFormat="1">
      <c r="F716" s="1">
        <v>710</v>
      </c>
      <c r="G716">
        <v>424</v>
      </c>
      <c r="H716">
        <v>1</v>
      </c>
      <c r="I716">
        <v>424</v>
      </c>
      <c r="J716">
        <v>100</v>
      </c>
      <c r="K716" s="114">
        <v>0</v>
      </c>
      <c r="L716" s="2">
        <f t="shared" si="103"/>
        <v>13.639019936850001</v>
      </c>
      <c r="M716" s="2">
        <f t="shared" ca="1" si="104"/>
        <v>5760.0342239894217</v>
      </c>
      <c r="N716" s="2">
        <f t="shared" ca="1" si="106"/>
        <v>5760.0342239894217</v>
      </c>
      <c r="O716" s="2">
        <f t="shared" ca="1" si="105"/>
        <v>11520.068447978843</v>
      </c>
      <c r="P716" s="2">
        <f t="shared" ca="1" si="107"/>
        <v>5760.0342239894217</v>
      </c>
      <c r="Q716" s="2">
        <f t="shared" ca="1" si="108"/>
        <v>5760.0342239894217</v>
      </c>
      <c r="R716" s="2">
        <f t="shared" ca="1" si="109"/>
        <v>11520.068447978843</v>
      </c>
      <c r="S716" s="2">
        <f t="shared" si="110"/>
        <v>0</v>
      </c>
      <c r="T716" s="2">
        <f t="shared" ref="T716:T779" ca="1" si="111">M716/G716</f>
        <v>13.584986377333541</v>
      </c>
      <c r="U716" s="22">
        <v>5245.4077999999981</v>
      </c>
      <c r="V716" s="22">
        <v>5245.4077999999981</v>
      </c>
    </row>
    <row r="717" spans="6:22" customFormat="1">
      <c r="F717" s="1">
        <v>711</v>
      </c>
      <c r="G717">
        <v>425</v>
      </c>
      <c r="H717">
        <v>1</v>
      </c>
      <c r="I717">
        <v>425</v>
      </c>
      <c r="J717">
        <v>100</v>
      </c>
      <c r="K717" s="114">
        <v>0</v>
      </c>
      <c r="L717" s="2">
        <f t="shared" ref="L717:L780" si="112">_xlfn.IFS(AND(G717&gt;=$B$6,G717&lt;$B$7),$D$6,AND(G717&gt;=$B$7,G717&lt;$B$8),$D$7,AND(G717&gt;=$B$8,G717&lt;$B$9),$D$8,AND(G717&gt;=$B$9,G717&lt;$B$10),$D$9,AND(G717&gt;=$B$10,G717&lt;$B$11),$D$10,AND(G717&gt;=$B$11,G717&lt;$B$12),$D$11,AND(G717&gt;=$B$12,G717&lt;$B$13),$D$12)</f>
        <v>13.639019936850001</v>
      </c>
      <c r="M717" s="2">
        <f t="shared" ca="1" si="104"/>
        <v>5773.6732439262714</v>
      </c>
      <c r="N717" s="2">
        <f t="shared" ca="1" si="106"/>
        <v>5773.6732439262714</v>
      </c>
      <c r="O717" s="2">
        <f t="shared" ca="1" si="105"/>
        <v>11547.346487852543</v>
      </c>
      <c r="P717" s="2">
        <f t="shared" ca="1" si="107"/>
        <v>5773.6732439262714</v>
      </c>
      <c r="Q717" s="2">
        <f t="shared" ca="1" si="108"/>
        <v>5773.6732439262714</v>
      </c>
      <c r="R717" s="2">
        <f t="shared" ca="1" si="109"/>
        <v>11547.346487852543</v>
      </c>
      <c r="S717" s="2">
        <f t="shared" si="110"/>
        <v>0</v>
      </c>
      <c r="T717" s="2">
        <f t="shared" ca="1" si="111"/>
        <v>13.585113515120639</v>
      </c>
      <c r="U717" s="22">
        <v>5257.8954999999978</v>
      </c>
      <c r="V717" s="22">
        <v>5257.8954999999978</v>
      </c>
    </row>
    <row r="718" spans="6:22" customFormat="1">
      <c r="F718" s="1">
        <v>712</v>
      </c>
      <c r="G718">
        <v>426</v>
      </c>
      <c r="H718">
        <v>1</v>
      </c>
      <c r="I718">
        <v>426</v>
      </c>
      <c r="J718">
        <v>100</v>
      </c>
      <c r="K718" s="114">
        <v>0</v>
      </c>
      <c r="L718" s="2">
        <f t="shared" si="112"/>
        <v>13.639019936850001</v>
      </c>
      <c r="M718" s="2">
        <f t="shared" ca="1" si="104"/>
        <v>5787.3122638631212</v>
      </c>
      <c r="N718" s="2">
        <f t="shared" ca="1" si="106"/>
        <v>5787.3122638631212</v>
      </c>
      <c r="O718" s="2">
        <f t="shared" ca="1" si="105"/>
        <v>11574.624527726242</v>
      </c>
      <c r="P718" s="2">
        <f t="shared" ca="1" si="107"/>
        <v>5787.3122638631212</v>
      </c>
      <c r="Q718" s="2">
        <f t="shared" ca="1" si="108"/>
        <v>5787.3122638631212</v>
      </c>
      <c r="R718" s="2">
        <f t="shared" ca="1" si="109"/>
        <v>11574.624527726242</v>
      </c>
      <c r="S718" s="2">
        <f t="shared" si="110"/>
        <v>0</v>
      </c>
      <c r="T718" s="2">
        <f t="shared" ca="1" si="111"/>
        <v>13.585240056016717</v>
      </c>
      <c r="U718" s="22">
        <v>5270.3831999999975</v>
      </c>
      <c r="V718" s="22">
        <v>5270.3831999999975</v>
      </c>
    </row>
    <row r="719" spans="6:22" customFormat="1">
      <c r="F719" s="1">
        <v>713</v>
      </c>
      <c r="G719">
        <v>427</v>
      </c>
      <c r="H719">
        <v>1</v>
      </c>
      <c r="I719">
        <v>427</v>
      </c>
      <c r="J719">
        <v>100</v>
      </c>
      <c r="K719" s="114">
        <v>0</v>
      </c>
      <c r="L719" s="2">
        <f t="shared" si="112"/>
        <v>13.639019936850001</v>
      </c>
      <c r="M719" s="2">
        <f t="shared" ca="1" si="104"/>
        <v>5800.951283799971</v>
      </c>
      <c r="N719" s="2">
        <f t="shared" ca="1" si="106"/>
        <v>5800.951283799971</v>
      </c>
      <c r="O719" s="2">
        <f t="shared" ca="1" si="105"/>
        <v>11601.902567599942</v>
      </c>
      <c r="P719" s="2">
        <f t="shared" ca="1" si="107"/>
        <v>5800.951283799971</v>
      </c>
      <c r="Q719" s="2">
        <f t="shared" ca="1" si="108"/>
        <v>5800.951283799971</v>
      </c>
      <c r="R719" s="2">
        <f t="shared" ca="1" si="109"/>
        <v>11601.902567599942</v>
      </c>
      <c r="S719" s="2">
        <f t="shared" si="110"/>
        <v>0</v>
      </c>
      <c r="T719" s="2">
        <f t="shared" ca="1" si="111"/>
        <v>13.585366004215389</v>
      </c>
      <c r="U719" s="22">
        <v>5282.8708999999972</v>
      </c>
      <c r="V719" s="22">
        <v>5282.8708999999972</v>
      </c>
    </row>
    <row r="720" spans="6:22" customFormat="1">
      <c r="F720" s="1">
        <v>714</v>
      </c>
      <c r="G720">
        <v>429</v>
      </c>
      <c r="H720">
        <v>2</v>
      </c>
      <c r="I720">
        <v>858</v>
      </c>
      <c r="J720">
        <v>100</v>
      </c>
      <c r="K720" s="114">
        <v>0</v>
      </c>
      <c r="L720" s="2">
        <f t="shared" si="112"/>
        <v>13.639019936850001</v>
      </c>
      <c r="M720" s="2">
        <f t="shared" ca="1" si="104"/>
        <v>5828.2293236736714</v>
      </c>
      <c r="N720" s="2">
        <f t="shared" ca="1" si="106"/>
        <v>5828.2293236736714</v>
      </c>
      <c r="O720" s="2">
        <f t="shared" ca="1" si="105"/>
        <v>11656.458647347343</v>
      </c>
      <c r="P720" s="2">
        <f t="shared" ca="1" si="107"/>
        <v>11656.458647347343</v>
      </c>
      <c r="Q720" s="2">
        <f t="shared" ca="1" si="108"/>
        <v>11656.458647347343</v>
      </c>
      <c r="R720" s="2">
        <f t="shared" ca="1" si="109"/>
        <v>23312.917294694686</v>
      </c>
      <c r="S720" s="2">
        <f t="shared" si="110"/>
        <v>0</v>
      </c>
      <c r="T720" s="2">
        <f t="shared" ca="1" si="111"/>
        <v>13.585616139099468</v>
      </c>
      <c r="U720" s="22">
        <v>5307.8462999999974</v>
      </c>
      <c r="V720" s="22">
        <v>5307.8462999999974</v>
      </c>
    </row>
    <row r="721" spans="6:22" customFormat="1">
      <c r="F721" s="1">
        <v>715</v>
      </c>
      <c r="G721">
        <v>435</v>
      </c>
      <c r="H721">
        <v>2</v>
      </c>
      <c r="I721">
        <v>870</v>
      </c>
      <c r="J721">
        <v>100</v>
      </c>
      <c r="K721" s="114">
        <v>0</v>
      </c>
      <c r="L721" s="2">
        <f t="shared" si="112"/>
        <v>13.639019936850001</v>
      </c>
      <c r="M721" s="2">
        <f t="shared" ca="1" si="104"/>
        <v>5910.0634432947718</v>
      </c>
      <c r="N721" s="2">
        <f t="shared" ca="1" si="106"/>
        <v>5910.0634432947718</v>
      </c>
      <c r="O721" s="2">
        <f t="shared" ca="1" si="105"/>
        <v>11820.126886589544</v>
      </c>
      <c r="P721" s="2">
        <f t="shared" ca="1" si="107"/>
        <v>11820.126886589544</v>
      </c>
      <c r="Q721" s="2">
        <f t="shared" ca="1" si="108"/>
        <v>11820.126886589544</v>
      </c>
      <c r="R721" s="2">
        <f t="shared" ca="1" si="109"/>
        <v>23640.253773179087</v>
      </c>
      <c r="S721" s="2">
        <f t="shared" si="110"/>
        <v>0</v>
      </c>
      <c r="T721" s="2">
        <f t="shared" ca="1" si="111"/>
        <v>13.586352743206373</v>
      </c>
      <c r="U721" s="22">
        <v>5382.7724999999973</v>
      </c>
      <c r="V721" s="22">
        <v>5382.7724999999973</v>
      </c>
    </row>
    <row r="722" spans="6:22" customFormat="1">
      <c r="F722" s="1">
        <v>716</v>
      </c>
      <c r="G722">
        <v>436</v>
      </c>
      <c r="H722">
        <v>1</v>
      </c>
      <c r="I722">
        <v>436</v>
      </c>
      <c r="J722">
        <v>100</v>
      </c>
      <c r="K722" s="114">
        <v>0</v>
      </c>
      <c r="L722" s="2">
        <f t="shared" si="112"/>
        <v>13.639019936850001</v>
      </c>
      <c r="M722" s="2">
        <f t="shared" ca="1" si="104"/>
        <v>5923.7024632316216</v>
      </c>
      <c r="N722" s="2">
        <f t="shared" ca="1" si="106"/>
        <v>5923.7024632316216</v>
      </c>
      <c r="O722" s="2">
        <f t="shared" ca="1" si="105"/>
        <v>11847.404926463243</v>
      </c>
      <c r="P722" s="2">
        <f t="shared" ca="1" si="107"/>
        <v>5923.7024632316216</v>
      </c>
      <c r="Q722" s="2">
        <f t="shared" ca="1" si="108"/>
        <v>5923.7024632316216</v>
      </c>
      <c r="R722" s="2">
        <f t="shared" ca="1" si="109"/>
        <v>11847.404926463243</v>
      </c>
      <c r="S722" s="2">
        <f t="shared" si="110"/>
        <v>0</v>
      </c>
      <c r="T722" s="2">
        <f t="shared" ca="1" si="111"/>
        <v>13.586473539522068</v>
      </c>
      <c r="U722" s="22">
        <v>5395.260199999997</v>
      </c>
      <c r="V722" s="22">
        <v>5395.260199999997</v>
      </c>
    </row>
    <row r="723" spans="6:22" customFormat="1">
      <c r="F723" s="1">
        <v>717</v>
      </c>
      <c r="G723">
        <v>437</v>
      </c>
      <c r="H723">
        <v>1</v>
      </c>
      <c r="I723">
        <v>437</v>
      </c>
      <c r="J723">
        <v>100</v>
      </c>
      <c r="K723" s="114">
        <v>0</v>
      </c>
      <c r="L723" s="2">
        <f t="shared" si="112"/>
        <v>13.639019936850001</v>
      </c>
      <c r="M723" s="2">
        <f t="shared" ca="1" si="104"/>
        <v>5937.3414831684713</v>
      </c>
      <c r="N723" s="2">
        <f t="shared" ca="1" si="106"/>
        <v>5937.3414831684713</v>
      </c>
      <c r="O723" s="2">
        <f t="shared" ca="1" si="105"/>
        <v>11874.682966336943</v>
      </c>
      <c r="P723" s="2">
        <f t="shared" ca="1" si="107"/>
        <v>5937.3414831684713</v>
      </c>
      <c r="Q723" s="2">
        <f t="shared" ca="1" si="108"/>
        <v>5937.3414831684713</v>
      </c>
      <c r="R723" s="2">
        <f t="shared" ca="1" si="109"/>
        <v>11874.682966336943</v>
      </c>
      <c r="S723" s="2">
        <f t="shared" si="110"/>
        <v>0</v>
      </c>
      <c r="T723" s="2">
        <f t="shared" ca="1" si="111"/>
        <v>13.586593782994214</v>
      </c>
      <c r="U723" s="22">
        <v>5407.7478999999967</v>
      </c>
      <c r="V723" s="22">
        <v>5407.7478999999967</v>
      </c>
    </row>
    <row r="724" spans="6:22" customFormat="1">
      <c r="F724" s="1">
        <v>718</v>
      </c>
      <c r="G724">
        <v>438</v>
      </c>
      <c r="H724">
        <v>1</v>
      </c>
      <c r="I724">
        <v>438</v>
      </c>
      <c r="J724">
        <v>100</v>
      </c>
      <c r="K724" s="114">
        <v>0</v>
      </c>
      <c r="L724" s="2">
        <f t="shared" si="112"/>
        <v>13.639019936850001</v>
      </c>
      <c r="M724" s="2">
        <f t="shared" ca="1" si="104"/>
        <v>5950.9805031053211</v>
      </c>
      <c r="N724" s="2">
        <f t="shared" ca="1" si="106"/>
        <v>5950.9805031053211</v>
      </c>
      <c r="O724" s="2">
        <f t="shared" ca="1" si="105"/>
        <v>11901.961006210642</v>
      </c>
      <c r="P724" s="2">
        <f t="shared" ca="1" si="107"/>
        <v>5950.9805031053211</v>
      </c>
      <c r="Q724" s="2">
        <f t="shared" ca="1" si="108"/>
        <v>5950.9805031053211</v>
      </c>
      <c r="R724" s="2">
        <f t="shared" ca="1" si="109"/>
        <v>11901.961006210642</v>
      </c>
      <c r="S724" s="2">
        <f t="shared" si="110"/>
        <v>0</v>
      </c>
      <c r="T724" s="2">
        <f t="shared" ca="1" si="111"/>
        <v>13.586713477409409</v>
      </c>
      <c r="U724" s="22">
        <v>5420.2355999999963</v>
      </c>
      <c r="V724" s="22">
        <v>5420.2355999999963</v>
      </c>
    </row>
    <row r="725" spans="6:22" customFormat="1">
      <c r="F725" s="1">
        <v>719</v>
      </c>
      <c r="G725">
        <v>440</v>
      </c>
      <c r="H725">
        <v>1</v>
      </c>
      <c r="I725">
        <v>440</v>
      </c>
      <c r="J725">
        <v>0</v>
      </c>
      <c r="K725" s="114">
        <v>0</v>
      </c>
      <c r="L725" s="2">
        <f t="shared" si="112"/>
        <v>13.639019936850001</v>
      </c>
      <c r="M725" s="2">
        <f t="shared" ca="1" si="104"/>
        <v>5978.2585429790215</v>
      </c>
      <c r="N725" s="2">
        <f t="shared" ca="1" si="106"/>
        <v>0</v>
      </c>
      <c r="O725" s="2">
        <f t="shared" ca="1" si="105"/>
        <v>5978.2585429790215</v>
      </c>
      <c r="P725" s="2">
        <f t="shared" ca="1" si="107"/>
        <v>5978.2585429790215</v>
      </c>
      <c r="Q725" s="2">
        <f t="shared" ca="1" si="108"/>
        <v>0</v>
      </c>
      <c r="R725" s="2">
        <f t="shared" ca="1" si="109"/>
        <v>5978.2585429790215</v>
      </c>
      <c r="S725" s="2">
        <f t="shared" si="110"/>
        <v>0</v>
      </c>
      <c r="T725" s="2">
        <f t="shared" ca="1" si="111"/>
        <v>13.58695123404323</v>
      </c>
      <c r="U725" s="22">
        <v>5445.2109999999966</v>
      </c>
      <c r="V725" s="22">
        <v>0</v>
      </c>
    </row>
    <row r="726" spans="6:22" customFormat="1">
      <c r="F726" s="1">
        <v>720</v>
      </c>
      <c r="G726">
        <v>440</v>
      </c>
      <c r="H726">
        <v>2</v>
      </c>
      <c r="I726">
        <v>880</v>
      </c>
      <c r="J726">
        <v>100</v>
      </c>
      <c r="K726" s="114">
        <v>0</v>
      </c>
      <c r="L726" s="2">
        <f t="shared" si="112"/>
        <v>13.639019936850001</v>
      </c>
      <c r="M726" s="2">
        <f t="shared" ca="1" si="104"/>
        <v>5978.2585429790215</v>
      </c>
      <c r="N726" s="2">
        <f t="shared" ca="1" si="106"/>
        <v>5978.2585429790215</v>
      </c>
      <c r="O726" s="2">
        <f t="shared" ca="1" si="105"/>
        <v>11956.517085958043</v>
      </c>
      <c r="P726" s="2">
        <f t="shared" ca="1" si="107"/>
        <v>11956.517085958043</v>
      </c>
      <c r="Q726" s="2">
        <f t="shared" ca="1" si="108"/>
        <v>11956.517085958043</v>
      </c>
      <c r="R726" s="2">
        <f t="shared" ca="1" si="109"/>
        <v>23913.034171916086</v>
      </c>
      <c r="S726" s="2">
        <f t="shared" si="110"/>
        <v>0</v>
      </c>
      <c r="T726" s="2">
        <f t="shared" ca="1" si="111"/>
        <v>13.58695123404323</v>
      </c>
      <c r="U726" s="22">
        <v>5445.2109999999966</v>
      </c>
      <c r="V726" s="22">
        <v>5445.2109999999966</v>
      </c>
    </row>
    <row r="727" spans="6:22" customFormat="1">
      <c r="F727" s="1">
        <v>721</v>
      </c>
      <c r="G727">
        <v>442</v>
      </c>
      <c r="H727">
        <v>4</v>
      </c>
      <c r="I727">
        <v>1768</v>
      </c>
      <c r="J727">
        <v>100</v>
      </c>
      <c r="K727" s="114">
        <v>0</v>
      </c>
      <c r="L727" s="2">
        <f t="shared" si="112"/>
        <v>13.639019936850001</v>
      </c>
      <c r="M727" s="2">
        <f t="shared" ca="1" si="104"/>
        <v>6005.5365828527219</v>
      </c>
      <c r="N727" s="2">
        <f t="shared" ca="1" si="106"/>
        <v>6005.5365828527219</v>
      </c>
      <c r="O727" s="2">
        <f t="shared" ca="1" si="105"/>
        <v>12011.073165705444</v>
      </c>
      <c r="P727" s="2">
        <f t="shared" ca="1" si="107"/>
        <v>24022.146331410888</v>
      </c>
      <c r="Q727" s="2">
        <f t="shared" ca="1" si="108"/>
        <v>24022.146331410888</v>
      </c>
      <c r="R727" s="2">
        <f t="shared" ca="1" si="109"/>
        <v>48044.292662821776</v>
      </c>
      <c r="S727" s="2">
        <f t="shared" si="110"/>
        <v>0</v>
      </c>
      <c r="T727" s="2">
        <f t="shared" ca="1" si="111"/>
        <v>13.587186839033308</v>
      </c>
      <c r="U727" s="22">
        <v>5470.1863999999969</v>
      </c>
      <c r="V727" s="22">
        <v>5470.1863999999969</v>
      </c>
    </row>
    <row r="728" spans="6:22" customFormat="1">
      <c r="F728" s="1">
        <v>722</v>
      </c>
      <c r="G728">
        <v>445</v>
      </c>
      <c r="H728">
        <v>1</v>
      </c>
      <c r="I728">
        <v>445</v>
      </c>
      <c r="J728">
        <v>100</v>
      </c>
      <c r="K728" s="114">
        <v>0</v>
      </c>
      <c r="L728" s="2">
        <f t="shared" si="112"/>
        <v>13.639019936850001</v>
      </c>
      <c r="M728" s="2">
        <f t="shared" ca="1" si="104"/>
        <v>6046.4536426632721</v>
      </c>
      <c r="N728" s="2">
        <f t="shared" ca="1" si="106"/>
        <v>6046.4536426632721</v>
      </c>
      <c r="O728" s="2">
        <f t="shared" ca="1" si="105"/>
        <v>12092.907285326544</v>
      </c>
      <c r="P728" s="2">
        <f t="shared" ca="1" si="107"/>
        <v>6046.4536426632721</v>
      </c>
      <c r="Q728" s="2">
        <f t="shared" ca="1" si="108"/>
        <v>6046.4536426632721</v>
      </c>
      <c r="R728" s="2">
        <f t="shared" ca="1" si="109"/>
        <v>12092.907285326544</v>
      </c>
      <c r="S728" s="2">
        <f t="shared" si="110"/>
        <v>0</v>
      </c>
      <c r="T728" s="2">
        <f t="shared" ca="1" si="111"/>
        <v>13.587536275647803</v>
      </c>
      <c r="U728" s="22">
        <v>5507.6494999999968</v>
      </c>
      <c r="V728" s="22">
        <v>5507.6494999999968</v>
      </c>
    </row>
    <row r="729" spans="6:22" customFormat="1">
      <c r="F729" s="1">
        <v>723</v>
      </c>
      <c r="G729">
        <v>446</v>
      </c>
      <c r="H729">
        <v>1</v>
      </c>
      <c r="I729">
        <v>446</v>
      </c>
      <c r="J729">
        <v>100</v>
      </c>
      <c r="K729" s="114">
        <v>0</v>
      </c>
      <c r="L729" s="2">
        <f t="shared" si="112"/>
        <v>13.639019936850001</v>
      </c>
      <c r="M729" s="2">
        <f t="shared" ca="1" si="104"/>
        <v>6060.0926626001219</v>
      </c>
      <c r="N729" s="2">
        <f t="shared" ca="1" si="106"/>
        <v>6060.0926626001219</v>
      </c>
      <c r="O729" s="2">
        <f t="shared" ca="1" si="105"/>
        <v>12120.185325200244</v>
      </c>
      <c r="P729" s="2">
        <f t="shared" ca="1" si="107"/>
        <v>6060.0926626001219</v>
      </c>
      <c r="Q729" s="2">
        <f t="shared" ca="1" si="108"/>
        <v>6060.0926626001219</v>
      </c>
      <c r="R729" s="2">
        <f t="shared" ca="1" si="109"/>
        <v>12120.185325200244</v>
      </c>
      <c r="S729" s="2">
        <f t="shared" si="110"/>
        <v>0</v>
      </c>
      <c r="T729" s="2">
        <f t="shared" ca="1" si="111"/>
        <v>13.587651709865744</v>
      </c>
      <c r="U729" s="22">
        <v>5520.1371999999965</v>
      </c>
      <c r="V729" s="22">
        <v>5520.1371999999965</v>
      </c>
    </row>
    <row r="730" spans="6:22" customFormat="1">
      <c r="F730" s="1">
        <v>724</v>
      </c>
      <c r="G730">
        <v>447</v>
      </c>
      <c r="H730">
        <v>2</v>
      </c>
      <c r="I730">
        <v>894</v>
      </c>
      <c r="J730">
        <v>100</v>
      </c>
      <c r="K730" s="114">
        <v>0</v>
      </c>
      <c r="L730" s="2">
        <f t="shared" si="112"/>
        <v>13.639019936850001</v>
      </c>
      <c r="M730" s="2">
        <f t="shared" ca="1" si="104"/>
        <v>6073.7316825369717</v>
      </c>
      <c r="N730" s="2">
        <f t="shared" ca="1" si="106"/>
        <v>6073.7316825369717</v>
      </c>
      <c r="O730" s="2">
        <f t="shared" ca="1" si="105"/>
        <v>12147.463365073943</v>
      </c>
      <c r="P730" s="2">
        <f t="shared" ca="1" si="107"/>
        <v>12147.463365073943</v>
      </c>
      <c r="Q730" s="2">
        <f t="shared" ca="1" si="108"/>
        <v>12147.463365073943</v>
      </c>
      <c r="R730" s="2">
        <f t="shared" ca="1" si="109"/>
        <v>24294.926730147887</v>
      </c>
      <c r="S730" s="2">
        <f t="shared" si="110"/>
        <v>0</v>
      </c>
      <c r="T730" s="2">
        <f t="shared" ca="1" si="111"/>
        <v>13.587766627599489</v>
      </c>
      <c r="U730" s="22">
        <v>5532.6248999999962</v>
      </c>
      <c r="V730" s="22">
        <v>5532.6248999999962</v>
      </c>
    </row>
    <row r="731" spans="6:22" customFormat="1">
      <c r="F731" s="1">
        <v>725</v>
      </c>
      <c r="G731">
        <v>449</v>
      </c>
      <c r="H731">
        <v>1</v>
      </c>
      <c r="I731">
        <v>449</v>
      </c>
      <c r="J731">
        <v>100</v>
      </c>
      <c r="K731" s="114">
        <v>0</v>
      </c>
      <c r="L731" s="2">
        <f t="shared" si="112"/>
        <v>13.639019936850001</v>
      </c>
      <c r="M731" s="2">
        <f t="shared" ca="1" si="104"/>
        <v>6101.0097224106721</v>
      </c>
      <c r="N731" s="2">
        <f t="shared" ca="1" si="106"/>
        <v>6101.0097224106721</v>
      </c>
      <c r="O731" s="2">
        <f t="shared" ca="1" si="105"/>
        <v>12202.019444821344</v>
      </c>
      <c r="P731" s="2">
        <f t="shared" ca="1" si="107"/>
        <v>6101.0097224106721</v>
      </c>
      <c r="Q731" s="2">
        <f t="shared" ca="1" si="108"/>
        <v>6101.0097224106721</v>
      </c>
      <c r="R731" s="2">
        <f t="shared" ca="1" si="109"/>
        <v>12202.019444821344</v>
      </c>
      <c r="S731" s="2">
        <f t="shared" si="110"/>
        <v>0</v>
      </c>
      <c r="T731" s="2">
        <f t="shared" ca="1" si="111"/>
        <v>13.587994927417977</v>
      </c>
      <c r="U731" s="22">
        <v>5557.6002999999964</v>
      </c>
      <c r="V731" s="22">
        <v>5557.6002999999964</v>
      </c>
    </row>
    <row r="732" spans="6:22" customFormat="1">
      <c r="F732" s="1">
        <v>726</v>
      </c>
      <c r="G732">
        <v>450</v>
      </c>
      <c r="H732">
        <v>1</v>
      </c>
      <c r="I732">
        <v>450</v>
      </c>
      <c r="J732">
        <v>100</v>
      </c>
      <c r="K732" s="114">
        <v>0</v>
      </c>
      <c r="L732" s="2">
        <f t="shared" si="112"/>
        <v>13.639019936850001</v>
      </c>
      <c r="M732" s="2">
        <f t="shared" ca="1" si="104"/>
        <v>6114.6487423475219</v>
      </c>
      <c r="N732" s="2">
        <f t="shared" ca="1" si="106"/>
        <v>6114.6487423475219</v>
      </c>
      <c r="O732" s="2">
        <f t="shared" ca="1" si="105"/>
        <v>12229.297484695044</v>
      </c>
      <c r="P732" s="2">
        <f t="shared" ca="1" si="107"/>
        <v>6114.6487423475219</v>
      </c>
      <c r="Q732" s="2">
        <f t="shared" ca="1" si="108"/>
        <v>6114.6487423475219</v>
      </c>
      <c r="R732" s="2">
        <f t="shared" ca="1" si="109"/>
        <v>12229.297484695044</v>
      </c>
      <c r="S732" s="2">
        <f t="shared" si="110"/>
        <v>0</v>
      </c>
      <c r="T732" s="2">
        <f t="shared" ca="1" si="111"/>
        <v>13.588108316327826</v>
      </c>
      <c r="U732" s="22">
        <v>5570.0879999999961</v>
      </c>
      <c r="V732" s="22">
        <v>5570.0879999999961</v>
      </c>
    </row>
    <row r="733" spans="6:22" customFormat="1">
      <c r="F733" s="1">
        <v>727</v>
      </c>
      <c r="G733">
        <v>451</v>
      </c>
      <c r="H733">
        <v>1</v>
      </c>
      <c r="I733">
        <v>451</v>
      </c>
      <c r="J733">
        <v>100</v>
      </c>
      <c r="K733" s="114">
        <v>0</v>
      </c>
      <c r="L733" s="2">
        <f t="shared" si="112"/>
        <v>13.639019936850001</v>
      </c>
      <c r="M733" s="2">
        <f t="shared" ca="1" si="104"/>
        <v>6128.2877622843716</v>
      </c>
      <c r="N733" s="2">
        <f t="shared" ca="1" si="106"/>
        <v>6128.2877622843716</v>
      </c>
      <c r="O733" s="2">
        <f t="shared" ca="1" si="105"/>
        <v>12256.575524568743</v>
      </c>
      <c r="P733" s="2">
        <f t="shared" ca="1" si="107"/>
        <v>6128.2877622843716</v>
      </c>
      <c r="Q733" s="2">
        <f t="shared" ca="1" si="108"/>
        <v>6128.2877622843716</v>
      </c>
      <c r="R733" s="2">
        <f t="shared" ca="1" si="109"/>
        <v>12256.575524568743</v>
      </c>
      <c r="S733" s="2">
        <f t="shared" si="110"/>
        <v>0</v>
      </c>
      <c r="T733" s="2">
        <f t="shared" ca="1" si="111"/>
        <v>13.588221202404371</v>
      </c>
      <c r="U733" s="22">
        <v>5582.5756999999958</v>
      </c>
      <c r="V733" s="22">
        <v>5582.5756999999958</v>
      </c>
    </row>
    <row r="734" spans="6:22" customFormat="1">
      <c r="F734" s="1">
        <v>728</v>
      </c>
      <c r="G734">
        <v>452</v>
      </c>
      <c r="H734">
        <v>1</v>
      </c>
      <c r="I734">
        <v>452</v>
      </c>
      <c r="J734">
        <v>100</v>
      </c>
      <c r="K734" s="114">
        <v>0</v>
      </c>
      <c r="L734" s="2">
        <f t="shared" si="112"/>
        <v>13.639019936850001</v>
      </c>
      <c r="M734" s="2">
        <f t="shared" ca="1" si="104"/>
        <v>6141.9267822212214</v>
      </c>
      <c r="N734" s="2">
        <f t="shared" ca="1" si="106"/>
        <v>6141.9267822212214</v>
      </c>
      <c r="O734" s="2">
        <f t="shared" ca="1" si="105"/>
        <v>12283.853564442443</v>
      </c>
      <c r="P734" s="2">
        <f t="shared" ca="1" si="107"/>
        <v>6141.9267822212214</v>
      </c>
      <c r="Q734" s="2">
        <f t="shared" ca="1" si="108"/>
        <v>6141.9267822212214</v>
      </c>
      <c r="R734" s="2">
        <f t="shared" ca="1" si="109"/>
        <v>12283.853564442443</v>
      </c>
      <c r="S734" s="2">
        <f t="shared" si="110"/>
        <v>0</v>
      </c>
      <c r="T734" s="2">
        <f t="shared" ca="1" si="111"/>
        <v>13.588333588985003</v>
      </c>
      <c r="U734" s="22">
        <v>5595.0633999999955</v>
      </c>
      <c r="V734" s="22">
        <v>5595.0633999999955</v>
      </c>
    </row>
    <row r="735" spans="6:22" customFormat="1">
      <c r="F735" s="1">
        <v>729</v>
      </c>
      <c r="G735">
        <v>453</v>
      </c>
      <c r="H735">
        <v>1</v>
      </c>
      <c r="I735">
        <v>453</v>
      </c>
      <c r="J735">
        <v>100</v>
      </c>
      <c r="K735" s="114">
        <v>0</v>
      </c>
      <c r="L735" s="2">
        <f t="shared" si="112"/>
        <v>13.639019936850001</v>
      </c>
      <c r="M735" s="2">
        <f t="shared" ca="1" si="104"/>
        <v>6155.5658021580712</v>
      </c>
      <c r="N735" s="2">
        <f t="shared" ca="1" si="106"/>
        <v>6155.5658021580712</v>
      </c>
      <c r="O735" s="2">
        <f t="shared" ca="1" si="105"/>
        <v>12311.131604316142</v>
      </c>
      <c r="P735" s="2">
        <f t="shared" ca="1" si="107"/>
        <v>6155.5658021580712</v>
      </c>
      <c r="Q735" s="2">
        <f t="shared" ca="1" si="108"/>
        <v>6155.5658021580712</v>
      </c>
      <c r="R735" s="2">
        <f t="shared" ca="1" si="109"/>
        <v>12311.131604316142</v>
      </c>
      <c r="S735" s="2">
        <f t="shared" si="110"/>
        <v>0</v>
      </c>
      <c r="T735" s="2">
        <f t="shared" ca="1" si="111"/>
        <v>13.58844547937764</v>
      </c>
      <c r="U735" s="22">
        <v>5607.5510999999951</v>
      </c>
      <c r="V735" s="22">
        <v>5607.5510999999951</v>
      </c>
    </row>
    <row r="736" spans="6:22" customFormat="1">
      <c r="F736" s="1">
        <v>730</v>
      </c>
      <c r="G736">
        <v>456</v>
      </c>
      <c r="H736">
        <v>1</v>
      </c>
      <c r="I736">
        <v>456</v>
      </c>
      <c r="J736">
        <v>100</v>
      </c>
      <c r="K736" s="114">
        <v>0</v>
      </c>
      <c r="L736" s="2">
        <f t="shared" si="112"/>
        <v>13.639019936850001</v>
      </c>
      <c r="M736" s="2">
        <f t="shared" ca="1" si="104"/>
        <v>6196.4828619686214</v>
      </c>
      <c r="N736" s="2">
        <f t="shared" ca="1" si="106"/>
        <v>6196.4828619686214</v>
      </c>
      <c r="O736" s="2">
        <f t="shared" ca="1" si="105"/>
        <v>12392.965723937243</v>
      </c>
      <c r="P736" s="2">
        <f t="shared" ca="1" si="107"/>
        <v>6196.4828619686214</v>
      </c>
      <c r="Q736" s="2">
        <f t="shared" ca="1" si="108"/>
        <v>6196.4828619686214</v>
      </c>
      <c r="R736" s="2">
        <f t="shared" ca="1" si="109"/>
        <v>12392.965723937243</v>
      </c>
      <c r="S736" s="2">
        <f t="shared" si="110"/>
        <v>0</v>
      </c>
      <c r="T736" s="2">
        <f t="shared" ca="1" si="111"/>
        <v>13.588778206071538</v>
      </c>
      <c r="U736" s="22">
        <v>5645.0141999999951</v>
      </c>
      <c r="V736" s="22">
        <v>5645.0141999999951</v>
      </c>
    </row>
    <row r="737" spans="6:22" customFormat="1">
      <c r="F737" s="1">
        <v>731</v>
      </c>
      <c r="G737">
        <v>458</v>
      </c>
      <c r="H737">
        <v>1</v>
      </c>
      <c r="I737">
        <v>458</v>
      </c>
      <c r="J737">
        <v>100</v>
      </c>
      <c r="K737" s="114">
        <v>0</v>
      </c>
      <c r="L737" s="2">
        <f t="shared" si="112"/>
        <v>13.639019936850001</v>
      </c>
      <c r="M737" s="2">
        <f t="shared" ca="1" si="104"/>
        <v>6223.7609018423218</v>
      </c>
      <c r="N737" s="2">
        <f t="shared" ca="1" si="106"/>
        <v>6223.7609018423218</v>
      </c>
      <c r="O737" s="2">
        <f t="shared" ca="1" si="105"/>
        <v>12447.521803684644</v>
      </c>
      <c r="P737" s="2">
        <f t="shared" ca="1" si="107"/>
        <v>6223.7609018423218</v>
      </c>
      <c r="Q737" s="2">
        <f t="shared" ca="1" si="108"/>
        <v>6223.7609018423218</v>
      </c>
      <c r="R737" s="2">
        <f t="shared" ca="1" si="109"/>
        <v>12447.521803684644</v>
      </c>
      <c r="S737" s="2">
        <f t="shared" si="110"/>
        <v>0</v>
      </c>
      <c r="T737" s="2">
        <f t="shared" ca="1" si="111"/>
        <v>13.588997602275812</v>
      </c>
      <c r="U737" s="22">
        <v>5669.9895999999953</v>
      </c>
      <c r="V737" s="22">
        <v>5669.9895999999953</v>
      </c>
    </row>
    <row r="738" spans="6:22" customFormat="1">
      <c r="F738" s="1">
        <v>732</v>
      </c>
      <c r="G738">
        <v>459</v>
      </c>
      <c r="H738">
        <v>1</v>
      </c>
      <c r="I738">
        <v>459</v>
      </c>
      <c r="J738">
        <v>100</v>
      </c>
      <c r="K738" s="114">
        <v>0</v>
      </c>
      <c r="L738" s="2">
        <f t="shared" si="112"/>
        <v>13.639019936850001</v>
      </c>
      <c r="M738" s="2">
        <f t="shared" ca="1" si="104"/>
        <v>6237.3999217791716</v>
      </c>
      <c r="N738" s="2">
        <f t="shared" ca="1" si="106"/>
        <v>6237.3999217791716</v>
      </c>
      <c r="O738" s="2">
        <f t="shared" ca="1" si="105"/>
        <v>12474.799843558343</v>
      </c>
      <c r="P738" s="2">
        <f t="shared" ca="1" si="107"/>
        <v>6237.3999217791716</v>
      </c>
      <c r="Q738" s="2">
        <f t="shared" ca="1" si="108"/>
        <v>6237.3999217791716</v>
      </c>
      <c r="R738" s="2">
        <f t="shared" ca="1" si="109"/>
        <v>12474.799843558343</v>
      </c>
      <c r="S738" s="2">
        <f t="shared" si="110"/>
        <v>0</v>
      </c>
      <c r="T738" s="2">
        <f t="shared" ca="1" si="111"/>
        <v>13.589106583396887</v>
      </c>
      <c r="U738" s="22">
        <v>5682.477299999995</v>
      </c>
      <c r="V738" s="22">
        <v>5682.477299999995</v>
      </c>
    </row>
    <row r="739" spans="6:22" customFormat="1">
      <c r="F739" s="1">
        <v>733</v>
      </c>
      <c r="G739">
        <v>460</v>
      </c>
      <c r="H739">
        <v>1</v>
      </c>
      <c r="I739">
        <v>460</v>
      </c>
      <c r="J739">
        <v>100</v>
      </c>
      <c r="K739" s="114">
        <v>0</v>
      </c>
      <c r="L739" s="2">
        <f t="shared" si="112"/>
        <v>13.639019936850001</v>
      </c>
      <c r="M739" s="2">
        <f t="shared" ca="1" si="104"/>
        <v>6251.0389417160213</v>
      </c>
      <c r="N739" s="2">
        <f t="shared" ca="1" si="106"/>
        <v>6251.0389417160213</v>
      </c>
      <c r="O739" s="2">
        <f t="shared" ca="1" si="105"/>
        <v>12502.077883432043</v>
      </c>
      <c r="P739" s="2">
        <f t="shared" ca="1" si="107"/>
        <v>6251.0389417160213</v>
      </c>
      <c r="Q739" s="2">
        <f t="shared" ca="1" si="108"/>
        <v>6251.0389417160213</v>
      </c>
      <c r="R739" s="2">
        <f t="shared" ca="1" si="109"/>
        <v>12502.077883432043</v>
      </c>
      <c r="S739" s="2">
        <f t="shared" si="110"/>
        <v>0</v>
      </c>
      <c r="T739" s="2">
        <f t="shared" ca="1" si="111"/>
        <v>13.589215090687002</v>
      </c>
      <c r="U739" s="22">
        <v>5694.9649999999947</v>
      </c>
      <c r="V739" s="22">
        <v>5694.9649999999947</v>
      </c>
    </row>
    <row r="740" spans="6:22" customFormat="1">
      <c r="F740" s="1">
        <v>734</v>
      </c>
      <c r="G740">
        <v>468</v>
      </c>
      <c r="H740">
        <v>1</v>
      </c>
      <c r="I740">
        <v>468</v>
      </c>
      <c r="J740">
        <v>60</v>
      </c>
      <c r="K740" s="114">
        <v>0</v>
      </c>
      <c r="L740" s="2">
        <f t="shared" si="112"/>
        <v>13.639019936850001</v>
      </c>
      <c r="M740" s="2">
        <f t="shared" ca="1" si="104"/>
        <v>6360.1511012108213</v>
      </c>
      <c r="N740" s="2">
        <f t="shared" ca="1" si="106"/>
        <v>3816.0906607264924</v>
      </c>
      <c r="O740" s="2">
        <f t="shared" ca="1" si="105"/>
        <v>10176.241761937314</v>
      </c>
      <c r="P740" s="2">
        <f t="shared" ca="1" si="107"/>
        <v>6360.1511012108213</v>
      </c>
      <c r="Q740" s="2">
        <f t="shared" ca="1" si="108"/>
        <v>3816.0906607264924</v>
      </c>
      <c r="R740" s="2">
        <f t="shared" ca="1" si="109"/>
        <v>10176.241761937314</v>
      </c>
      <c r="S740" s="2">
        <f t="shared" si="110"/>
        <v>0</v>
      </c>
      <c r="T740" s="2">
        <f t="shared" ca="1" si="111"/>
        <v>13.590066455578677</v>
      </c>
      <c r="U740" s="22">
        <v>5794.8665999999948</v>
      </c>
      <c r="V740" s="22">
        <v>3476.919959999997</v>
      </c>
    </row>
    <row r="741" spans="6:22" customFormat="1">
      <c r="F741" s="1">
        <v>735</v>
      </c>
      <c r="G741">
        <v>468</v>
      </c>
      <c r="H741">
        <v>1</v>
      </c>
      <c r="I741">
        <v>468</v>
      </c>
      <c r="J741">
        <v>100</v>
      </c>
      <c r="K741" s="114">
        <v>0</v>
      </c>
      <c r="L741" s="2">
        <f t="shared" si="112"/>
        <v>13.639019936850001</v>
      </c>
      <c r="M741" s="2">
        <f t="shared" ca="1" si="104"/>
        <v>6360.1511012108213</v>
      </c>
      <c r="N741" s="2">
        <f t="shared" ca="1" si="106"/>
        <v>6360.1511012108213</v>
      </c>
      <c r="O741" s="2">
        <f t="shared" ca="1" si="105"/>
        <v>12720.302202421643</v>
      </c>
      <c r="P741" s="2">
        <f t="shared" ca="1" si="107"/>
        <v>6360.1511012108213</v>
      </c>
      <c r="Q741" s="2">
        <f t="shared" ca="1" si="108"/>
        <v>6360.1511012108213</v>
      </c>
      <c r="R741" s="2">
        <f t="shared" ca="1" si="109"/>
        <v>12720.302202421643</v>
      </c>
      <c r="S741" s="2">
        <f t="shared" si="110"/>
        <v>0</v>
      </c>
      <c r="T741" s="2">
        <f t="shared" ca="1" si="111"/>
        <v>13.590066455578677</v>
      </c>
      <c r="U741" s="22">
        <v>5794.8665999999948</v>
      </c>
      <c r="V741" s="22">
        <v>5794.8665999999948</v>
      </c>
    </row>
    <row r="742" spans="6:22" customFormat="1">
      <c r="F742" s="1">
        <v>736</v>
      </c>
      <c r="G742">
        <v>470</v>
      </c>
      <c r="H742">
        <v>2</v>
      </c>
      <c r="I742">
        <v>940</v>
      </c>
      <c r="J742">
        <v>100</v>
      </c>
      <c r="K742" s="114">
        <v>0</v>
      </c>
      <c r="L742" s="2">
        <f t="shared" si="112"/>
        <v>13.639019936850001</v>
      </c>
      <c r="M742" s="2">
        <f t="shared" ca="1" si="104"/>
        <v>6387.4291410845217</v>
      </c>
      <c r="N742" s="2">
        <f t="shared" ca="1" si="106"/>
        <v>6387.4291410845217</v>
      </c>
      <c r="O742" s="2">
        <f t="shared" ca="1" si="105"/>
        <v>12774.858282169043</v>
      </c>
      <c r="P742" s="2">
        <f t="shared" ca="1" si="107"/>
        <v>12774.858282169043</v>
      </c>
      <c r="Q742" s="2">
        <f t="shared" ca="1" si="108"/>
        <v>12774.858282169043</v>
      </c>
      <c r="R742" s="2">
        <f t="shared" ca="1" si="109"/>
        <v>25549.716564338087</v>
      </c>
      <c r="S742" s="2">
        <f t="shared" si="110"/>
        <v>0</v>
      </c>
      <c r="T742" s="2">
        <f t="shared" ca="1" si="111"/>
        <v>13.590274768264941</v>
      </c>
      <c r="U742" s="22">
        <v>5819.8419999999951</v>
      </c>
      <c r="V742" s="22">
        <v>5819.8419999999951</v>
      </c>
    </row>
    <row r="743" spans="6:22" customFormat="1">
      <c r="F743" s="1">
        <v>737</v>
      </c>
      <c r="G743">
        <v>472</v>
      </c>
      <c r="H743">
        <v>1</v>
      </c>
      <c r="I743">
        <v>472</v>
      </c>
      <c r="J743">
        <v>0</v>
      </c>
      <c r="K743" s="114">
        <v>0</v>
      </c>
      <c r="L743" s="2">
        <f t="shared" si="112"/>
        <v>13.639019936850001</v>
      </c>
      <c r="M743" s="2">
        <f t="shared" ca="1" si="104"/>
        <v>6414.7071809582221</v>
      </c>
      <c r="N743" s="2">
        <f t="shared" ca="1" si="106"/>
        <v>0</v>
      </c>
      <c r="O743" s="2">
        <f t="shared" ca="1" si="105"/>
        <v>6414.7071809582221</v>
      </c>
      <c r="P743" s="2">
        <f t="shared" ca="1" si="107"/>
        <v>6414.7071809582221</v>
      </c>
      <c r="Q743" s="2">
        <f t="shared" ca="1" si="108"/>
        <v>0</v>
      </c>
      <c r="R743" s="2">
        <f t="shared" ca="1" si="109"/>
        <v>6414.7071809582221</v>
      </c>
      <c r="S743" s="2">
        <f t="shared" si="110"/>
        <v>0</v>
      </c>
      <c r="T743" s="2">
        <f t="shared" ca="1" si="111"/>
        <v>13.590481315589454</v>
      </c>
      <c r="U743" s="22">
        <v>5844.8173999999954</v>
      </c>
      <c r="V743" s="22">
        <v>0</v>
      </c>
    </row>
    <row r="744" spans="6:22" customFormat="1">
      <c r="F744" s="1">
        <v>738</v>
      </c>
      <c r="G744">
        <v>472</v>
      </c>
      <c r="H744">
        <v>1</v>
      </c>
      <c r="I744">
        <v>472</v>
      </c>
      <c r="J744">
        <v>100</v>
      </c>
      <c r="K744" s="114">
        <v>0</v>
      </c>
      <c r="L744" s="2">
        <f t="shared" si="112"/>
        <v>13.639019936850001</v>
      </c>
      <c r="M744" s="2">
        <f t="shared" ca="1" si="104"/>
        <v>6414.7071809582221</v>
      </c>
      <c r="N744" s="2">
        <f t="shared" ca="1" si="106"/>
        <v>6414.7071809582221</v>
      </c>
      <c r="O744" s="2">
        <f t="shared" ca="1" si="105"/>
        <v>12829.414361916444</v>
      </c>
      <c r="P744" s="2">
        <f t="shared" ca="1" si="107"/>
        <v>6414.7071809582221</v>
      </c>
      <c r="Q744" s="2">
        <f t="shared" ca="1" si="108"/>
        <v>6414.7071809582221</v>
      </c>
      <c r="R744" s="2">
        <f t="shared" ca="1" si="109"/>
        <v>12829.414361916444</v>
      </c>
      <c r="S744" s="2">
        <f t="shared" si="110"/>
        <v>0</v>
      </c>
      <c r="T744" s="2">
        <f t="shared" ca="1" si="111"/>
        <v>13.590481315589454</v>
      </c>
      <c r="U744" s="22">
        <v>5844.8173999999954</v>
      </c>
      <c r="V744" s="22">
        <v>5844.8173999999954</v>
      </c>
    </row>
    <row r="745" spans="6:22" customFormat="1">
      <c r="F745" s="1">
        <v>739</v>
      </c>
      <c r="G745">
        <v>474</v>
      </c>
      <c r="H745">
        <v>1</v>
      </c>
      <c r="I745">
        <v>474</v>
      </c>
      <c r="J745">
        <v>100</v>
      </c>
      <c r="K745" s="114">
        <v>0</v>
      </c>
      <c r="L745" s="2">
        <f t="shared" si="112"/>
        <v>13.639019936850001</v>
      </c>
      <c r="M745" s="2">
        <f t="shared" ca="1" si="104"/>
        <v>6441.9852208319226</v>
      </c>
      <c r="N745" s="2">
        <f t="shared" ca="1" si="106"/>
        <v>6441.9852208319226</v>
      </c>
      <c r="O745" s="2">
        <f t="shared" ca="1" si="105"/>
        <v>12883.970441663845</v>
      </c>
      <c r="P745" s="2">
        <f t="shared" ca="1" si="107"/>
        <v>6441.9852208319226</v>
      </c>
      <c r="Q745" s="2">
        <f t="shared" ca="1" si="108"/>
        <v>6441.9852208319226</v>
      </c>
      <c r="R745" s="2">
        <f t="shared" ca="1" si="109"/>
        <v>12883.970441663845</v>
      </c>
      <c r="S745" s="2">
        <f t="shared" si="110"/>
        <v>0</v>
      </c>
      <c r="T745" s="2">
        <f t="shared" ca="1" si="111"/>
        <v>13.590686119898571</v>
      </c>
      <c r="U745" s="22">
        <v>5869.7927999999956</v>
      </c>
      <c r="V745" s="22">
        <v>5869.7927999999956</v>
      </c>
    </row>
    <row r="746" spans="6:22" customFormat="1">
      <c r="F746" s="1">
        <v>740</v>
      </c>
      <c r="G746">
        <v>475</v>
      </c>
      <c r="H746">
        <v>2</v>
      </c>
      <c r="I746">
        <v>950</v>
      </c>
      <c r="J746">
        <v>100</v>
      </c>
      <c r="K746" s="114">
        <v>0</v>
      </c>
      <c r="L746" s="2">
        <f t="shared" si="112"/>
        <v>13.639019936850001</v>
      </c>
      <c r="M746" s="2">
        <f t="shared" ca="1" si="104"/>
        <v>6455.6242407687723</v>
      </c>
      <c r="N746" s="2">
        <f t="shared" ca="1" si="106"/>
        <v>6455.6242407687723</v>
      </c>
      <c r="O746" s="2">
        <f t="shared" ca="1" si="105"/>
        <v>12911.248481537545</v>
      </c>
      <c r="P746" s="2">
        <f t="shared" ca="1" si="107"/>
        <v>12911.248481537545</v>
      </c>
      <c r="Q746" s="2">
        <f t="shared" ca="1" si="108"/>
        <v>12911.248481537545</v>
      </c>
      <c r="R746" s="2">
        <f t="shared" ca="1" si="109"/>
        <v>25822.496963075089</v>
      </c>
      <c r="S746" s="2">
        <f t="shared" si="110"/>
        <v>0</v>
      </c>
      <c r="T746" s="2">
        <f t="shared" ca="1" si="111"/>
        <v>13.590787875302679</v>
      </c>
      <c r="U746" s="22">
        <v>5882.2804999999953</v>
      </c>
      <c r="V746" s="22">
        <v>5882.2804999999953</v>
      </c>
    </row>
    <row r="747" spans="6:22" customFormat="1">
      <c r="F747" s="1">
        <v>741</v>
      </c>
      <c r="G747">
        <v>478</v>
      </c>
      <c r="H747">
        <v>1</v>
      </c>
      <c r="I747">
        <v>478</v>
      </c>
      <c r="J747">
        <v>100</v>
      </c>
      <c r="K747" s="114">
        <v>0</v>
      </c>
      <c r="L747" s="2">
        <f t="shared" si="112"/>
        <v>13.639019936850001</v>
      </c>
      <c r="M747" s="2">
        <f t="shared" ca="1" si="104"/>
        <v>6496.5413005793225</v>
      </c>
      <c r="N747" s="2">
        <f t="shared" ca="1" si="106"/>
        <v>6496.5413005793225</v>
      </c>
      <c r="O747" s="2">
        <f t="shared" ca="1" si="105"/>
        <v>12993.082601158645</v>
      </c>
      <c r="P747" s="2">
        <f t="shared" ca="1" si="107"/>
        <v>6496.5413005793225</v>
      </c>
      <c r="Q747" s="2">
        <f t="shared" ca="1" si="108"/>
        <v>6496.5413005793225</v>
      </c>
      <c r="R747" s="2">
        <f t="shared" ca="1" si="109"/>
        <v>12993.082601158645</v>
      </c>
      <c r="S747" s="2">
        <f t="shared" si="110"/>
        <v>0</v>
      </c>
      <c r="T747" s="2">
        <f t="shared" ca="1" si="111"/>
        <v>13.591090586986031</v>
      </c>
      <c r="U747" s="22">
        <v>5919.7435999999952</v>
      </c>
      <c r="V747" s="22">
        <v>5919.7435999999952</v>
      </c>
    </row>
    <row r="748" spans="6:22" customFormat="1">
      <c r="F748" s="1">
        <v>742</v>
      </c>
      <c r="G748">
        <v>480</v>
      </c>
      <c r="H748">
        <v>1</v>
      </c>
      <c r="I748">
        <v>480</v>
      </c>
      <c r="J748">
        <v>100</v>
      </c>
      <c r="K748" s="114">
        <v>0</v>
      </c>
      <c r="L748" s="2">
        <f t="shared" si="112"/>
        <v>13.639019936850001</v>
      </c>
      <c r="M748" s="2">
        <f t="shared" ca="1" si="104"/>
        <v>6523.819340453023</v>
      </c>
      <c r="N748" s="2">
        <f t="shared" ca="1" si="106"/>
        <v>6523.819340453023</v>
      </c>
      <c r="O748" s="2">
        <f t="shared" ca="1" si="105"/>
        <v>13047.638680906046</v>
      </c>
      <c r="P748" s="2">
        <f t="shared" ca="1" si="107"/>
        <v>6523.819340453023</v>
      </c>
      <c r="Q748" s="2">
        <f t="shared" ca="1" si="108"/>
        <v>6523.819340453023</v>
      </c>
      <c r="R748" s="2">
        <f t="shared" ca="1" si="109"/>
        <v>13047.638680906046</v>
      </c>
      <c r="S748" s="2">
        <f t="shared" si="110"/>
        <v>0</v>
      </c>
      <c r="T748" s="2">
        <f t="shared" ca="1" si="111"/>
        <v>13.591290292610465</v>
      </c>
      <c r="U748" s="22">
        <v>5944.7189999999955</v>
      </c>
      <c r="V748" s="22">
        <v>5944.7189999999955</v>
      </c>
    </row>
    <row r="749" spans="6:22" customFormat="1">
      <c r="F749" s="1">
        <v>743</v>
      </c>
      <c r="G749">
        <v>484</v>
      </c>
      <c r="H749">
        <v>2</v>
      </c>
      <c r="I749">
        <v>968</v>
      </c>
      <c r="J749">
        <v>100</v>
      </c>
      <c r="K749" s="114">
        <v>0</v>
      </c>
      <c r="L749" s="2">
        <f t="shared" si="112"/>
        <v>13.639019936850001</v>
      </c>
      <c r="M749" s="2">
        <f t="shared" ca="1" si="104"/>
        <v>6578.3754202004229</v>
      </c>
      <c r="N749" s="2">
        <f t="shared" ca="1" si="106"/>
        <v>6578.3754202004229</v>
      </c>
      <c r="O749" s="2">
        <f t="shared" ca="1" si="105"/>
        <v>13156.750840400846</v>
      </c>
      <c r="P749" s="2">
        <f t="shared" ca="1" si="107"/>
        <v>13156.750840400846</v>
      </c>
      <c r="Q749" s="2">
        <f t="shared" ca="1" si="108"/>
        <v>13156.750840400846</v>
      </c>
      <c r="R749" s="2">
        <f t="shared" ca="1" si="109"/>
        <v>26313.501680801692</v>
      </c>
      <c r="S749" s="2">
        <f t="shared" si="110"/>
        <v>0</v>
      </c>
      <c r="T749" s="2">
        <f t="shared" ca="1" si="111"/>
        <v>13.591684752480212</v>
      </c>
      <c r="U749" s="22">
        <v>5994.6697999999951</v>
      </c>
      <c r="V749" s="22">
        <v>5994.6697999999951</v>
      </c>
    </row>
    <row r="750" spans="6:22" customFormat="1">
      <c r="F750" s="1">
        <v>744</v>
      </c>
      <c r="G750">
        <v>486</v>
      </c>
      <c r="H750">
        <v>1</v>
      </c>
      <c r="I750">
        <v>486</v>
      </c>
      <c r="J750">
        <v>100</v>
      </c>
      <c r="K750" s="114">
        <v>0</v>
      </c>
      <c r="L750" s="2">
        <f t="shared" si="112"/>
        <v>13.639019936850001</v>
      </c>
      <c r="M750" s="2">
        <f t="shared" ca="1" si="104"/>
        <v>6605.6534600741234</v>
      </c>
      <c r="N750" s="2">
        <f t="shared" ca="1" si="106"/>
        <v>6605.6534600741234</v>
      </c>
      <c r="O750" s="2">
        <f t="shared" ca="1" si="105"/>
        <v>13211.306920148247</v>
      </c>
      <c r="P750" s="2">
        <f t="shared" ca="1" si="107"/>
        <v>6605.6534600741234</v>
      </c>
      <c r="Q750" s="2">
        <f t="shared" ca="1" si="108"/>
        <v>6605.6534600741234</v>
      </c>
      <c r="R750" s="2">
        <f t="shared" ca="1" si="109"/>
        <v>13211.306920148247</v>
      </c>
      <c r="S750" s="2">
        <f t="shared" si="110"/>
        <v>0</v>
      </c>
      <c r="T750" s="2">
        <f t="shared" ca="1" si="111"/>
        <v>13.591879547477619</v>
      </c>
      <c r="U750" s="22">
        <v>6019.6451999999954</v>
      </c>
      <c r="V750" s="22">
        <v>6019.6451999999954</v>
      </c>
    </row>
    <row r="751" spans="6:22" customFormat="1">
      <c r="F751" s="1">
        <v>745</v>
      </c>
      <c r="G751">
        <v>487</v>
      </c>
      <c r="H751">
        <v>1</v>
      </c>
      <c r="I751">
        <v>487</v>
      </c>
      <c r="J751">
        <v>100</v>
      </c>
      <c r="K751" s="114">
        <v>0</v>
      </c>
      <c r="L751" s="2">
        <f t="shared" si="112"/>
        <v>13.639019936850001</v>
      </c>
      <c r="M751" s="2">
        <f t="shared" ca="1" si="104"/>
        <v>6619.2924800109731</v>
      </c>
      <c r="N751" s="2">
        <f t="shared" ca="1" si="106"/>
        <v>6619.2924800109731</v>
      </c>
      <c r="O751" s="2">
        <f t="shared" ca="1" si="105"/>
        <v>13238.584960021946</v>
      </c>
      <c r="P751" s="2">
        <f t="shared" ca="1" si="107"/>
        <v>6619.2924800109731</v>
      </c>
      <c r="Q751" s="2">
        <f t="shared" ca="1" si="108"/>
        <v>6619.2924800109731</v>
      </c>
      <c r="R751" s="2">
        <f t="shared" ca="1" si="109"/>
        <v>13238.584960021946</v>
      </c>
      <c r="S751" s="2">
        <f t="shared" si="110"/>
        <v>0</v>
      </c>
      <c r="T751" s="2">
        <f t="shared" ca="1" si="111"/>
        <v>13.591976344991732</v>
      </c>
      <c r="U751" s="22">
        <v>6032.1328999999951</v>
      </c>
      <c r="V751" s="22">
        <v>6032.1328999999951</v>
      </c>
    </row>
    <row r="752" spans="6:22" customFormat="1">
      <c r="F752" s="1">
        <v>746</v>
      </c>
      <c r="G752">
        <v>488</v>
      </c>
      <c r="H752">
        <v>2</v>
      </c>
      <c r="I752">
        <v>976</v>
      </c>
      <c r="J752">
        <v>100</v>
      </c>
      <c r="K752" s="114">
        <v>0</v>
      </c>
      <c r="L752" s="2">
        <f t="shared" si="112"/>
        <v>13.639019936850001</v>
      </c>
      <c r="M752" s="2">
        <f t="shared" ca="1" si="104"/>
        <v>6632.9314999478229</v>
      </c>
      <c r="N752" s="2">
        <f t="shared" ca="1" si="106"/>
        <v>6632.9314999478229</v>
      </c>
      <c r="O752" s="2">
        <f t="shared" ca="1" si="105"/>
        <v>13265.862999895646</v>
      </c>
      <c r="P752" s="2">
        <f t="shared" ca="1" si="107"/>
        <v>13265.862999895646</v>
      </c>
      <c r="Q752" s="2">
        <f t="shared" ca="1" si="108"/>
        <v>13265.862999895646</v>
      </c>
      <c r="R752" s="2">
        <f t="shared" ca="1" si="109"/>
        <v>26531.725999791292</v>
      </c>
      <c r="S752" s="2">
        <f t="shared" si="110"/>
        <v>0</v>
      </c>
      <c r="T752" s="2">
        <f t="shared" ca="1" si="111"/>
        <v>13.592072745794718</v>
      </c>
      <c r="U752" s="22">
        <v>6044.6205999999947</v>
      </c>
      <c r="V752" s="22">
        <v>6044.6205999999947</v>
      </c>
    </row>
    <row r="753" spans="6:22" customFormat="1">
      <c r="F753" s="1">
        <v>747</v>
      </c>
      <c r="G753">
        <v>489</v>
      </c>
      <c r="H753">
        <v>1</v>
      </c>
      <c r="I753">
        <v>489</v>
      </c>
      <c r="J753">
        <v>100</v>
      </c>
      <c r="K753" s="114">
        <v>0</v>
      </c>
      <c r="L753" s="2">
        <f t="shared" si="112"/>
        <v>13.639019936850001</v>
      </c>
      <c r="M753" s="2">
        <f t="shared" ca="1" si="104"/>
        <v>6646.5705198846726</v>
      </c>
      <c r="N753" s="2">
        <f t="shared" ca="1" si="106"/>
        <v>6646.5705198846726</v>
      </c>
      <c r="O753" s="2">
        <f t="shared" ca="1" si="105"/>
        <v>13293.141039769345</v>
      </c>
      <c r="P753" s="2">
        <f t="shared" ca="1" si="107"/>
        <v>6646.5705198846726</v>
      </c>
      <c r="Q753" s="2">
        <f t="shared" ca="1" si="108"/>
        <v>6646.5705198846726</v>
      </c>
      <c r="R753" s="2">
        <f t="shared" ca="1" si="109"/>
        <v>13293.141039769345</v>
      </c>
      <c r="S753" s="2">
        <f t="shared" si="110"/>
        <v>0</v>
      </c>
      <c r="T753" s="2">
        <f t="shared" ca="1" si="111"/>
        <v>13.592168752320394</v>
      </c>
      <c r="U753" s="22">
        <v>6057.1082999999944</v>
      </c>
      <c r="V753" s="22">
        <v>6057.1082999999944</v>
      </c>
    </row>
    <row r="754" spans="6:22" customFormat="1">
      <c r="F754" s="1">
        <v>748</v>
      </c>
      <c r="G754">
        <v>494</v>
      </c>
      <c r="H754">
        <v>1</v>
      </c>
      <c r="I754">
        <v>494</v>
      </c>
      <c r="J754">
        <v>100</v>
      </c>
      <c r="K754" s="114">
        <v>0</v>
      </c>
      <c r="L754" s="2">
        <f t="shared" si="112"/>
        <v>13.639019936850001</v>
      </c>
      <c r="M754" s="2">
        <f t="shared" ca="1" si="104"/>
        <v>6714.7656195689224</v>
      </c>
      <c r="N754" s="2">
        <f t="shared" ca="1" si="106"/>
        <v>6714.7656195689224</v>
      </c>
      <c r="O754" s="2">
        <f t="shared" ca="1" si="105"/>
        <v>13429.531239137845</v>
      </c>
      <c r="P754" s="2">
        <f t="shared" ca="1" si="107"/>
        <v>6714.7656195689224</v>
      </c>
      <c r="Q754" s="2">
        <f t="shared" ca="1" si="108"/>
        <v>6714.7656195689224</v>
      </c>
      <c r="R754" s="2">
        <f t="shared" ca="1" si="109"/>
        <v>13429.531239137845</v>
      </c>
      <c r="S754" s="2">
        <f t="shared" si="110"/>
        <v>0</v>
      </c>
      <c r="T754" s="2">
        <f t="shared" ca="1" si="111"/>
        <v>13.592642954592961</v>
      </c>
      <c r="U754" s="22">
        <v>6119.5467999999946</v>
      </c>
      <c r="V754" s="22">
        <v>6119.5467999999946</v>
      </c>
    </row>
    <row r="755" spans="6:22" customFormat="1">
      <c r="F755" s="1">
        <v>749</v>
      </c>
      <c r="G755">
        <v>495</v>
      </c>
      <c r="H755">
        <v>1</v>
      </c>
      <c r="I755">
        <v>495</v>
      </c>
      <c r="J755">
        <v>100</v>
      </c>
      <c r="K755" s="114">
        <v>0</v>
      </c>
      <c r="L755" s="2">
        <f t="shared" si="112"/>
        <v>13.639019936850001</v>
      </c>
      <c r="M755" s="2">
        <f t="shared" ca="1" si="104"/>
        <v>6728.4046395057721</v>
      </c>
      <c r="N755" s="2">
        <f t="shared" ca="1" si="106"/>
        <v>6728.4046395057721</v>
      </c>
      <c r="O755" s="2">
        <f t="shared" ca="1" si="105"/>
        <v>13456.809279011544</v>
      </c>
      <c r="P755" s="2">
        <f t="shared" ca="1" si="107"/>
        <v>6728.4046395057721</v>
      </c>
      <c r="Q755" s="2">
        <f t="shared" ca="1" si="108"/>
        <v>6728.4046395057721</v>
      </c>
      <c r="R755" s="2">
        <f t="shared" ca="1" si="109"/>
        <v>13456.809279011544</v>
      </c>
      <c r="S755" s="2">
        <f t="shared" si="110"/>
        <v>0</v>
      </c>
      <c r="T755" s="2">
        <f t="shared" ca="1" si="111"/>
        <v>13.592736645466207</v>
      </c>
      <c r="U755" s="22">
        <v>6132.0344999999943</v>
      </c>
      <c r="V755" s="22">
        <v>6132.0344999999943</v>
      </c>
    </row>
    <row r="756" spans="6:22" customFormat="1">
      <c r="F756" s="1">
        <v>750</v>
      </c>
      <c r="G756">
        <v>496</v>
      </c>
      <c r="H756">
        <v>1</v>
      </c>
      <c r="I756">
        <v>496</v>
      </c>
      <c r="J756">
        <v>100</v>
      </c>
      <c r="K756" s="114">
        <v>0</v>
      </c>
      <c r="L756" s="2">
        <f t="shared" si="112"/>
        <v>13.639019936850001</v>
      </c>
      <c r="M756" s="2">
        <f t="shared" ca="1" si="104"/>
        <v>6742.0436594426219</v>
      </c>
      <c r="N756" s="2">
        <f t="shared" ca="1" si="106"/>
        <v>6742.0436594426219</v>
      </c>
      <c r="O756" s="2">
        <f t="shared" ca="1" si="105"/>
        <v>13484.087318885244</v>
      </c>
      <c r="P756" s="2">
        <f t="shared" ca="1" si="107"/>
        <v>6742.0436594426219</v>
      </c>
      <c r="Q756" s="2">
        <f t="shared" ca="1" si="108"/>
        <v>6742.0436594426219</v>
      </c>
      <c r="R756" s="2">
        <f t="shared" ca="1" si="109"/>
        <v>13484.087318885244</v>
      </c>
      <c r="S756" s="2">
        <f t="shared" si="110"/>
        <v>0</v>
      </c>
      <c r="T756" s="2">
        <f t="shared" ca="1" si="111"/>
        <v>13.592829958553674</v>
      </c>
      <c r="U756" s="22">
        <v>6144.522199999994</v>
      </c>
      <c r="V756" s="22">
        <v>6144.522199999994</v>
      </c>
    </row>
    <row r="757" spans="6:22" customFormat="1">
      <c r="F757" s="1">
        <v>751</v>
      </c>
      <c r="G757">
        <v>498</v>
      </c>
      <c r="H757">
        <v>1</v>
      </c>
      <c r="I757">
        <v>498</v>
      </c>
      <c r="J757">
        <v>100</v>
      </c>
      <c r="K757" s="114">
        <v>0</v>
      </c>
      <c r="L757" s="2">
        <f t="shared" si="112"/>
        <v>13.639019936850001</v>
      </c>
      <c r="M757" s="2">
        <f t="shared" ca="1" si="104"/>
        <v>6769.3216993163223</v>
      </c>
      <c r="N757" s="2">
        <f t="shared" ca="1" si="106"/>
        <v>6769.3216993163223</v>
      </c>
      <c r="O757" s="2">
        <f t="shared" ca="1" si="105"/>
        <v>13538.643398632645</v>
      </c>
      <c r="P757" s="2">
        <f t="shared" ca="1" si="107"/>
        <v>6769.3216993163223</v>
      </c>
      <c r="Q757" s="2">
        <f t="shared" ca="1" si="108"/>
        <v>6769.3216993163223</v>
      </c>
      <c r="R757" s="2">
        <f t="shared" ca="1" si="109"/>
        <v>13538.643398632645</v>
      </c>
      <c r="S757" s="2">
        <f t="shared" si="110"/>
        <v>0</v>
      </c>
      <c r="T757" s="2">
        <f t="shared" ca="1" si="111"/>
        <v>13.593015460474543</v>
      </c>
      <c r="U757" s="22">
        <v>6169.4975999999942</v>
      </c>
      <c r="V757" s="22">
        <v>6169.4975999999942</v>
      </c>
    </row>
    <row r="758" spans="6:22" customFormat="1">
      <c r="F758" s="1">
        <v>752</v>
      </c>
      <c r="G758">
        <v>499</v>
      </c>
      <c r="H758">
        <v>1</v>
      </c>
      <c r="I758">
        <v>499</v>
      </c>
      <c r="J758">
        <v>100</v>
      </c>
      <c r="K758" s="114">
        <v>0</v>
      </c>
      <c r="L758" s="2">
        <f t="shared" si="112"/>
        <v>13.639019936850001</v>
      </c>
      <c r="M758" s="2">
        <f t="shared" ca="1" si="104"/>
        <v>6782.9607192531721</v>
      </c>
      <c r="N758" s="2">
        <f t="shared" ca="1" si="106"/>
        <v>6782.9607192531721</v>
      </c>
      <c r="O758" s="2">
        <f t="shared" ca="1" si="105"/>
        <v>13565.921438506344</v>
      </c>
      <c r="P758" s="2">
        <f t="shared" ca="1" si="107"/>
        <v>6782.9607192531721</v>
      </c>
      <c r="Q758" s="2">
        <f t="shared" ca="1" si="108"/>
        <v>6782.9607192531721</v>
      </c>
      <c r="R758" s="2">
        <f t="shared" ca="1" si="109"/>
        <v>13565.921438506344</v>
      </c>
      <c r="S758" s="2">
        <f t="shared" si="110"/>
        <v>0</v>
      </c>
      <c r="T758" s="2">
        <f t="shared" ca="1" si="111"/>
        <v>13.593107653813972</v>
      </c>
      <c r="U758" s="22">
        <v>6181.9852999999939</v>
      </c>
      <c r="V758" s="22">
        <v>6181.9852999999939</v>
      </c>
    </row>
    <row r="759" spans="6:22" customFormat="1">
      <c r="F759" s="1">
        <v>753</v>
      </c>
      <c r="G759">
        <v>500</v>
      </c>
      <c r="H759">
        <v>1</v>
      </c>
      <c r="I759">
        <v>500</v>
      </c>
      <c r="J759">
        <v>100</v>
      </c>
      <c r="K759" s="114">
        <v>0</v>
      </c>
      <c r="L759" s="2">
        <f t="shared" si="112"/>
        <v>13.639019936850001</v>
      </c>
      <c r="M759" s="2">
        <f t="shared" ca="1" si="104"/>
        <v>6796.5997391900219</v>
      </c>
      <c r="N759" s="2">
        <f t="shared" ca="1" si="106"/>
        <v>6796.5997391900219</v>
      </c>
      <c r="O759" s="2">
        <f t="shared" ca="1" si="105"/>
        <v>13593.199478380044</v>
      </c>
      <c r="P759" s="2">
        <f t="shared" ca="1" si="107"/>
        <v>6796.5997391900219</v>
      </c>
      <c r="Q759" s="2">
        <f t="shared" ca="1" si="108"/>
        <v>6796.5997391900219</v>
      </c>
      <c r="R759" s="2">
        <f t="shared" ca="1" si="109"/>
        <v>13593.199478380044</v>
      </c>
      <c r="S759" s="2">
        <f t="shared" si="110"/>
        <v>0</v>
      </c>
      <c r="T759" s="2">
        <f t="shared" ca="1" si="111"/>
        <v>13.593199478380043</v>
      </c>
      <c r="U759" s="22">
        <v>6194.4729999999936</v>
      </c>
      <c r="V759" s="22">
        <v>6194.4729999999936</v>
      </c>
    </row>
    <row r="760" spans="6:22" customFormat="1">
      <c r="F760" s="1">
        <v>754</v>
      </c>
      <c r="G760">
        <v>503</v>
      </c>
      <c r="H760">
        <v>1</v>
      </c>
      <c r="I760">
        <v>503</v>
      </c>
      <c r="J760">
        <v>100</v>
      </c>
      <c r="K760" s="114">
        <v>0</v>
      </c>
      <c r="L760" s="2">
        <f t="shared" si="112"/>
        <v>13.639019936850001</v>
      </c>
      <c r="M760" s="2">
        <f t="shared" ca="1" si="104"/>
        <v>6837.5167990005721</v>
      </c>
      <c r="N760" s="2">
        <f t="shared" ca="1" si="106"/>
        <v>6837.5167990005721</v>
      </c>
      <c r="O760" s="2">
        <f t="shared" ca="1" si="105"/>
        <v>13675.033598001144</v>
      </c>
      <c r="P760" s="2">
        <f t="shared" ca="1" si="107"/>
        <v>6837.5167990005721</v>
      </c>
      <c r="Q760" s="2">
        <f t="shared" ca="1" si="108"/>
        <v>6837.5167990005721</v>
      </c>
      <c r="R760" s="2">
        <f t="shared" ca="1" si="109"/>
        <v>13675.033598001144</v>
      </c>
      <c r="S760" s="2">
        <f t="shared" si="110"/>
        <v>0</v>
      </c>
      <c r="T760" s="2">
        <f t="shared" ca="1" si="111"/>
        <v>13.593472761432549</v>
      </c>
      <c r="U760" s="22">
        <v>6231.9360999999935</v>
      </c>
      <c r="V760" s="22">
        <v>6231.9360999999935</v>
      </c>
    </row>
    <row r="761" spans="6:22" customFormat="1">
      <c r="F761" s="1">
        <v>755</v>
      </c>
      <c r="G761">
        <v>504</v>
      </c>
      <c r="H761">
        <v>1</v>
      </c>
      <c r="I761">
        <v>504</v>
      </c>
      <c r="J761">
        <v>100</v>
      </c>
      <c r="K761" s="114">
        <v>0</v>
      </c>
      <c r="L761" s="2">
        <f t="shared" si="112"/>
        <v>13.639019936850001</v>
      </c>
      <c r="M761" s="2">
        <f t="shared" ca="1" si="104"/>
        <v>6851.1558189374218</v>
      </c>
      <c r="N761" s="2">
        <f t="shared" ca="1" si="106"/>
        <v>6851.1558189374218</v>
      </c>
      <c r="O761" s="2">
        <f t="shared" ca="1" si="105"/>
        <v>13702.311637874844</v>
      </c>
      <c r="P761" s="2">
        <f t="shared" ca="1" si="107"/>
        <v>6851.1558189374218</v>
      </c>
      <c r="Q761" s="2">
        <f t="shared" ca="1" si="108"/>
        <v>6851.1558189374218</v>
      </c>
      <c r="R761" s="2">
        <f t="shared" ca="1" si="109"/>
        <v>13702.311637874844</v>
      </c>
      <c r="S761" s="2">
        <f t="shared" si="110"/>
        <v>0</v>
      </c>
      <c r="T761" s="2">
        <f t="shared" ca="1" si="111"/>
        <v>13.593563132812346</v>
      </c>
      <c r="U761" s="22">
        <v>6244.4237999999932</v>
      </c>
      <c r="V761" s="22">
        <v>6244.4237999999932</v>
      </c>
    </row>
    <row r="762" spans="6:22" customFormat="1">
      <c r="F762" s="1">
        <v>756</v>
      </c>
      <c r="G762">
        <v>511</v>
      </c>
      <c r="H762">
        <v>1</v>
      </c>
      <c r="I762">
        <v>511</v>
      </c>
      <c r="J762">
        <v>100</v>
      </c>
      <c r="K762" s="114">
        <v>0</v>
      </c>
      <c r="L762" s="2">
        <f t="shared" si="112"/>
        <v>13.639019936850001</v>
      </c>
      <c r="M762" s="2">
        <f t="shared" ca="1" si="104"/>
        <v>6946.628958495372</v>
      </c>
      <c r="N762" s="2">
        <f t="shared" ca="1" si="106"/>
        <v>6946.628958495372</v>
      </c>
      <c r="O762" s="2">
        <f t="shared" ca="1" si="105"/>
        <v>13893.257916990744</v>
      </c>
      <c r="P762" s="2">
        <f t="shared" ca="1" si="107"/>
        <v>6946.628958495372</v>
      </c>
      <c r="Q762" s="2">
        <f t="shared" ca="1" si="108"/>
        <v>6946.628958495372</v>
      </c>
      <c r="R762" s="2">
        <f t="shared" ca="1" si="109"/>
        <v>13893.257916990744</v>
      </c>
      <c r="S762" s="2">
        <f t="shared" si="110"/>
        <v>0</v>
      </c>
      <c r="T762" s="2">
        <f t="shared" ca="1" si="111"/>
        <v>13.594185828758066</v>
      </c>
      <c r="U762" s="22">
        <v>6331.8376999999928</v>
      </c>
      <c r="V762" s="22">
        <v>6331.8376999999928</v>
      </c>
    </row>
    <row r="763" spans="6:22" customFormat="1">
      <c r="F763" s="1">
        <v>757</v>
      </c>
      <c r="G763">
        <v>512</v>
      </c>
      <c r="H763">
        <v>1</v>
      </c>
      <c r="I763">
        <v>512</v>
      </c>
      <c r="J763">
        <v>100</v>
      </c>
      <c r="K763" s="114">
        <v>0</v>
      </c>
      <c r="L763" s="2">
        <f t="shared" si="112"/>
        <v>13.639019936850001</v>
      </c>
      <c r="M763" s="2">
        <f t="shared" ca="1" si="104"/>
        <v>6960.2679784322218</v>
      </c>
      <c r="N763" s="2">
        <f t="shared" ca="1" si="106"/>
        <v>6960.2679784322218</v>
      </c>
      <c r="O763" s="2">
        <f t="shared" ca="1" si="105"/>
        <v>13920.535956864444</v>
      </c>
      <c r="P763" s="2">
        <f t="shared" ca="1" si="107"/>
        <v>6960.2679784322218</v>
      </c>
      <c r="Q763" s="2">
        <f t="shared" ca="1" si="108"/>
        <v>6960.2679784322218</v>
      </c>
      <c r="R763" s="2">
        <f t="shared" ca="1" si="109"/>
        <v>13920.535956864444</v>
      </c>
      <c r="S763" s="2">
        <f t="shared" si="110"/>
        <v>0</v>
      </c>
      <c r="T763" s="2">
        <f t="shared" ca="1" si="111"/>
        <v>13.594273395375433</v>
      </c>
      <c r="U763" s="22">
        <v>6344.3253999999924</v>
      </c>
      <c r="V763" s="22">
        <v>6344.3253999999924</v>
      </c>
    </row>
    <row r="764" spans="6:22" customFormat="1">
      <c r="F764" s="1">
        <v>758</v>
      </c>
      <c r="G764">
        <v>522</v>
      </c>
      <c r="H764">
        <v>1</v>
      </c>
      <c r="I764">
        <v>522</v>
      </c>
      <c r="J764">
        <v>100</v>
      </c>
      <c r="K764" s="114">
        <v>0</v>
      </c>
      <c r="L764" s="2">
        <f t="shared" si="112"/>
        <v>13.639019936850001</v>
      </c>
      <c r="M764" s="2">
        <f t="shared" ca="1" si="104"/>
        <v>7096.6581778007221</v>
      </c>
      <c r="N764" s="2">
        <f t="shared" ca="1" si="106"/>
        <v>7096.6581778007221</v>
      </c>
      <c r="O764" s="2">
        <f t="shared" ca="1" si="105"/>
        <v>14193.316355601444</v>
      </c>
      <c r="P764" s="2">
        <f t="shared" ca="1" si="107"/>
        <v>7096.6581778007221</v>
      </c>
      <c r="Q764" s="2">
        <f t="shared" ca="1" si="108"/>
        <v>7096.6581778007221</v>
      </c>
      <c r="R764" s="2">
        <f t="shared" ca="1" si="109"/>
        <v>14193.316355601444</v>
      </c>
      <c r="S764" s="2">
        <f t="shared" si="110"/>
        <v>0</v>
      </c>
      <c r="T764" s="2">
        <f t="shared" ca="1" si="111"/>
        <v>13.595130608813644</v>
      </c>
      <c r="U764" s="22">
        <v>6469.2023999999928</v>
      </c>
      <c r="V764" s="22">
        <v>6469.2023999999928</v>
      </c>
    </row>
    <row r="765" spans="6:22" customFormat="1">
      <c r="F765" s="1">
        <v>759</v>
      </c>
      <c r="G765">
        <v>524</v>
      </c>
      <c r="H765">
        <v>1</v>
      </c>
      <c r="I765">
        <v>524</v>
      </c>
      <c r="J765">
        <v>100</v>
      </c>
      <c r="K765" s="114">
        <v>0</v>
      </c>
      <c r="L765" s="2">
        <f t="shared" si="112"/>
        <v>13.639019936850001</v>
      </c>
      <c r="M765" s="2">
        <f t="shared" ca="1" si="104"/>
        <v>7123.9362176744226</v>
      </c>
      <c r="N765" s="2">
        <f t="shared" ca="1" si="106"/>
        <v>7123.9362176744226</v>
      </c>
      <c r="O765" s="2">
        <f t="shared" ca="1" si="105"/>
        <v>14247.872435348845</v>
      </c>
      <c r="P765" s="2">
        <f t="shared" ca="1" si="107"/>
        <v>7123.9362176744226</v>
      </c>
      <c r="Q765" s="2">
        <f t="shared" ca="1" si="108"/>
        <v>7123.9362176744226</v>
      </c>
      <c r="R765" s="2">
        <f t="shared" ca="1" si="109"/>
        <v>14247.872435348845</v>
      </c>
      <c r="S765" s="2">
        <f t="shared" si="110"/>
        <v>0</v>
      </c>
      <c r="T765" s="2">
        <f t="shared" ca="1" si="111"/>
        <v>13.595298125332867</v>
      </c>
      <c r="U765" s="22">
        <v>6494.1777999999931</v>
      </c>
      <c r="V765" s="22">
        <v>6494.1777999999931</v>
      </c>
    </row>
    <row r="766" spans="6:22" customFormat="1">
      <c r="F766" s="1">
        <v>760</v>
      </c>
      <c r="G766">
        <v>526</v>
      </c>
      <c r="H766">
        <v>1</v>
      </c>
      <c r="I766">
        <v>526</v>
      </c>
      <c r="J766">
        <v>100</v>
      </c>
      <c r="K766" s="114">
        <v>0</v>
      </c>
      <c r="L766" s="2">
        <f t="shared" si="112"/>
        <v>13.639019936850001</v>
      </c>
      <c r="M766" s="2">
        <f t="shared" ca="1" si="104"/>
        <v>7151.214257548123</v>
      </c>
      <c r="N766" s="2">
        <f t="shared" ca="1" si="106"/>
        <v>7151.214257548123</v>
      </c>
      <c r="O766" s="2">
        <f t="shared" ca="1" si="105"/>
        <v>14302.428515096246</v>
      </c>
      <c r="P766" s="2">
        <f t="shared" ca="1" si="107"/>
        <v>7151.214257548123</v>
      </c>
      <c r="Q766" s="2">
        <f t="shared" ca="1" si="108"/>
        <v>7151.214257548123</v>
      </c>
      <c r="R766" s="2">
        <f t="shared" ca="1" si="109"/>
        <v>14302.428515096246</v>
      </c>
      <c r="S766" s="2">
        <f t="shared" si="110"/>
        <v>0</v>
      </c>
      <c r="T766" s="2">
        <f t="shared" ca="1" si="111"/>
        <v>13.595464367962212</v>
      </c>
      <c r="U766" s="22">
        <v>6519.1531999999934</v>
      </c>
      <c r="V766" s="22">
        <v>6519.1531999999934</v>
      </c>
    </row>
    <row r="767" spans="6:22" customFormat="1">
      <c r="F767" s="1">
        <v>761</v>
      </c>
      <c r="G767">
        <v>529</v>
      </c>
      <c r="H767">
        <v>2</v>
      </c>
      <c r="I767">
        <v>1058</v>
      </c>
      <c r="J767">
        <v>100</v>
      </c>
      <c r="K767" s="114">
        <v>0</v>
      </c>
      <c r="L767" s="2">
        <f t="shared" si="112"/>
        <v>13.639019936850001</v>
      </c>
      <c r="M767" s="2">
        <f t="shared" ca="1" si="104"/>
        <v>7192.1313173586732</v>
      </c>
      <c r="N767" s="2">
        <f t="shared" ca="1" si="106"/>
        <v>7192.1313173586732</v>
      </c>
      <c r="O767" s="2">
        <f t="shared" ca="1" si="105"/>
        <v>14384.262634717346</v>
      </c>
      <c r="P767" s="2">
        <f t="shared" ca="1" si="107"/>
        <v>14384.262634717346</v>
      </c>
      <c r="Q767" s="2">
        <f t="shared" ca="1" si="108"/>
        <v>14384.262634717346</v>
      </c>
      <c r="R767" s="2">
        <f t="shared" ca="1" si="109"/>
        <v>28768.525269434693</v>
      </c>
      <c r="S767" s="2">
        <f t="shared" si="110"/>
        <v>0</v>
      </c>
      <c r="T767" s="2">
        <f t="shared" ca="1" si="111"/>
        <v>13.595711374969136</v>
      </c>
      <c r="U767" s="22">
        <v>6556.6162999999933</v>
      </c>
      <c r="V767" s="22">
        <v>6556.6162999999933</v>
      </c>
    </row>
    <row r="768" spans="6:22" customFormat="1">
      <c r="F768" s="1">
        <v>762</v>
      </c>
      <c r="G768">
        <v>539</v>
      </c>
      <c r="H768">
        <v>1</v>
      </c>
      <c r="I768">
        <v>539</v>
      </c>
      <c r="J768">
        <v>100</v>
      </c>
      <c r="K768" s="114">
        <v>0</v>
      </c>
      <c r="L768" s="2">
        <f t="shared" si="112"/>
        <v>13.639019936850001</v>
      </c>
      <c r="M768" s="2">
        <f t="shared" ca="1" si="104"/>
        <v>7328.5215167271735</v>
      </c>
      <c r="N768" s="2">
        <f t="shared" ca="1" si="106"/>
        <v>7328.5215167271735</v>
      </c>
      <c r="O768" s="2">
        <f t="shared" ca="1" si="105"/>
        <v>14657.043033454347</v>
      </c>
      <c r="P768" s="2">
        <f t="shared" ca="1" si="107"/>
        <v>7328.5215167271735</v>
      </c>
      <c r="Q768" s="2">
        <f t="shared" ca="1" si="108"/>
        <v>7328.5215167271735</v>
      </c>
      <c r="R768" s="2">
        <f t="shared" ca="1" si="109"/>
        <v>14657.043033454347</v>
      </c>
      <c r="S768" s="2">
        <f t="shared" si="110"/>
        <v>0</v>
      </c>
      <c r="T768" s="2">
        <f t="shared" ca="1" si="111"/>
        <v>13.596514873334273</v>
      </c>
      <c r="U768" s="22">
        <v>6681.4932999999937</v>
      </c>
      <c r="V768" s="22">
        <v>6681.4932999999937</v>
      </c>
    </row>
    <row r="769" spans="6:22" customFormat="1">
      <c r="F769" s="1">
        <v>763</v>
      </c>
      <c r="G769">
        <v>544</v>
      </c>
      <c r="H769">
        <v>1</v>
      </c>
      <c r="I769">
        <v>544</v>
      </c>
      <c r="J769">
        <v>100</v>
      </c>
      <c r="K769" s="114">
        <v>0</v>
      </c>
      <c r="L769" s="2">
        <f t="shared" si="112"/>
        <v>13.639019936850001</v>
      </c>
      <c r="M769" s="2">
        <f t="shared" ca="1" si="104"/>
        <v>7396.7166164114233</v>
      </c>
      <c r="N769" s="2">
        <f t="shared" ca="1" si="106"/>
        <v>7396.7166164114233</v>
      </c>
      <c r="O769" s="2">
        <f t="shared" ca="1" si="105"/>
        <v>14793.433232822847</v>
      </c>
      <c r="P769" s="2">
        <f t="shared" ca="1" si="107"/>
        <v>7396.7166164114233</v>
      </c>
      <c r="Q769" s="2">
        <f t="shared" ca="1" si="108"/>
        <v>7396.7166164114233</v>
      </c>
      <c r="R769" s="2">
        <f t="shared" ca="1" si="109"/>
        <v>14793.433232822847</v>
      </c>
      <c r="S769" s="2">
        <f t="shared" si="110"/>
        <v>0</v>
      </c>
      <c r="T769" s="2">
        <f t="shared" ca="1" si="111"/>
        <v>13.596905544873939</v>
      </c>
      <c r="U769" s="22">
        <v>6743.9317999999939</v>
      </c>
      <c r="V769" s="22">
        <v>6743.9317999999939</v>
      </c>
    </row>
    <row r="770" spans="6:22" customFormat="1">
      <c r="F770" s="1">
        <v>764</v>
      </c>
      <c r="G770">
        <v>549</v>
      </c>
      <c r="H770">
        <v>1</v>
      </c>
      <c r="I770">
        <v>549</v>
      </c>
      <c r="J770">
        <v>100</v>
      </c>
      <c r="K770" s="114">
        <v>0</v>
      </c>
      <c r="L770" s="2">
        <f t="shared" si="112"/>
        <v>13.639019936850001</v>
      </c>
      <c r="M770" s="2">
        <f t="shared" ca="1" si="104"/>
        <v>7464.911716095673</v>
      </c>
      <c r="N770" s="2">
        <f t="shared" ca="1" si="106"/>
        <v>7464.911716095673</v>
      </c>
      <c r="O770" s="2">
        <f t="shared" ca="1" si="105"/>
        <v>14929.823432191346</v>
      </c>
      <c r="P770" s="2">
        <f t="shared" ca="1" si="107"/>
        <v>7464.911716095673</v>
      </c>
      <c r="Q770" s="2">
        <f t="shared" ca="1" si="108"/>
        <v>7464.911716095673</v>
      </c>
      <c r="R770" s="2">
        <f t="shared" ca="1" si="109"/>
        <v>14929.823432191346</v>
      </c>
      <c r="S770" s="2">
        <f t="shared" si="110"/>
        <v>0</v>
      </c>
      <c r="T770" s="2">
        <f t="shared" ca="1" si="111"/>
        <v>13.597289100356416</v>
      </c>
      <c r="U770" s="22">
        <v>6806.3702999999941</v>
      </c>
      <c r="V770" s="22">
        <v>6806.3702999999941</v>
      </c>
    </row>
    <row r="771" spans="6:22" customFormat="1">
      <c r="F771" s="1">
        <v>765</v>
      </c>
      <c r="G771">
        <v>550</v>
      </c>
      <c r="H771">
        <v>1</v>
      </c>
      <c r="I771">
        <v>550</v>
      </c>
      <c r="J771">
        <v>100</v>
      </c>
      <c r="K771" s="114">
        <v>0</v>
      </c>
      <c r="L771" s="2">
        <f t="shared" si="112"/>
        <v>13.639019936850001</v>
      </c>
      <c r="M771" s="2">
        <f t="shared" ca="1" si="104"/>
        <v>7478.5507360325228</v>
      </c>
      <c r="N771" s="2">
        <f t="shared" ca="1" si="106"/>
        <v>7478.5507360325228</v>
      </c>
      <c r="O771" s="2">
        <f t="shared" ca="1" si="105"/>
        <v>14957.101472065046</v>
      </c>
      <c r="P771" s="2">
        <f t="shared" ca="1" si="107"/>
        <v>7478.5507360325228</v>
      </c>
      <c r="Q771" s="2">
        <f t="shared" ca="1" si="108"/>
        <v>7478.5507360325228</v>
      </c>
      <c r="R771" s="2">
        <f t="shared" ca="1" si="109"/>
        <v>14957.101472065046</v>
      </c>
      <c r="S771" s="2">
        <f t="shared" si="110"/>
        <v>0</v>
      </c>
      <c r="T771" s="2">
        <f t="shared" ca="1" si="111"/>
        <v>13.597364974604586</v>
      </c>
      <c r="U771" s="22">
        <v>6818.8579999999938</v>
      </c>
      <c r="V771" s="22">
        <v>6818.8579999999938</v>
      </c>
    </row>
    <row r="772" spans="6:22" customFormat="1">
      <c r="F772" s="1">
        <v>766</v>
      </c>
      <c r="G772">
        <v>551</v>
      </c>
      <c r="H772">
        <v>1</v>
      </c>
      <c r="I772">
        <v>551</v>
      </c>
      <c r="J772">
        <v>100</v>
      </c>
      <c r="K772" s="114">
        <v>0</v>
      </c>
      <c r="L772" s="2">
        <f t="shared" si="112"/>
        <v>13.639019936850001</v>
      </c>
      <c r="M772" s="2">
        <f t="shared" ca="1" si="104"/>
        <v>7492.1897559693725</v>
      </c>
      <c r="N772" s="2">
        <f t="shared" ca="1" si="106"/>
        <v>7492.1897559693725</v>
      </c>
      <c r="O772" s="2">
        <f t="shared" ca="1" si="105"/>
        <v>14984.379511938745</v>
      </c>
      <c r="P772" s="2">
        <f t="shared" ca="1" si="107"/>
        <v>7492.1897559693725</v>
      </c>
      <c r="Q772" s="2">
        <f t="shared" ca="1" si="108"/>
        <v>7492.1897559693725</v>
      </c>
      <c r="R772" s="2">
        <f t="shared" ca="1" si="109"/>
        <v>14984.379511938745</v>
      </c>
      <c r="S772" s="2">
        <f t="shared" si="110"/>
        <v>0</v>
      </c>
      <c r="T772" s="2">
        <f t="shared" ca="1" si="111"/>
        <v>13.597440573447138</v>
      </c>
      <c r="U772" s="22">
        <v>6831.3456999999935</v>
      </c>
      <c r="V772" s="22">
        <v>6831.3456999999935</v>
      </c>
    </row>
    <row r="773" spans="6:22" customFormat="1">
      <c r="F773" s="1">
        <v>767</v>
      </c>
      <c r="G773">
        <v>553</v>
      </c>
      <c r="H773">
        <v>1</v>
      </c>
      <c r="I773">
        <v>553</v>
      </c>
      <c r="J773">
        <v>0</v>
      </c>
      <c r="K773" s="114">
        <v>0</v>
      </c>
      <c r="L773" s="2">
        <f t="shared" si="112"/>
        <v>13.639019936850001</v>
      </c>
      <c r="M773" s="2">
        <f t="shared" ca="1" si="104"/>
        <v>7519.467795843073</v>
      </c>
      <c r="N773" s="2">
        <f t="shared" ca="1" si="106"/>
        <v>0</v>
      </c>
      <c r="O773" s="2">
        <f t="shared" ca="1" si="105"/>
        <v>7519.467795843073</v>
      </c>
      <c r="P773" s="2">
        <f t="shared" ca="1" si="107"/>
        <v>7519.467795843073</v>
      </c>
      <c r="Q773" s="2">
        <f t="shared" ca="1" si="108"/>
        <v>0</v>
      </c>
      <c r="R773" s="2">
        <f t="shared" ca="1" si="109"/>
        <v>7519.467795843073</v>
      </c>
      <c r="S773" s="2">
        <f t="shared" si="110"/>
        <v>0</v>
      </c>
      <c r="T773" s="2">
        <f t="shared" ca="1" si="111"/>
        <v>13.597590950891632</v>
      </c>
      <c r="U773" s="22">
        <v>6856.3210999999937</v>
      </c>
      <c r="V773" s="22">
        <v>0</v>
      </c>
    </row>
    <row r="774" spans="6:22" customFormat="1">
      <c r="F774" s="1">
        <v>768</v>
      </c>
      <c r="G774">
        <v>553</v>
      </c>
      <c r="H774">
        <v>1</v>
      </c>
      <c r="I774">
        <v>553</v>
      </c>
      <c r="J774">
        <v>100</v>
      </c>
      <c r="K774" s="114">
        <v>0</v>
      </c>
      <c r="L774" s="2">
        <f t="shared" si="112"/>
        <v>13.639019936850001</v>
      </c>
      <c r="M774" s="2">
        <f t="shared" ref="M774:M837" ca="1" si="113">_xlfn.IFS(AND(G774&gt;=$B$6,G774&lt;$B$7),K774+G774*L774,         AND(G774&gt;=$B$7,G774&lt;$B$8),INDEX($M$7:$M$998,F774-1,1)+(G774-INDEX($G$7:$G$998,F774-1,1))*L774,     AND(G774&gt;=$B$8,G774&lt;F774),INDEX($M$7:$M$998,F774-1,1)+(G774-INDEX($G$7:$G$998,F774-1,1))*L774,   AND(G774&gt;=F774,G774&lt;$B$10),INDEX($M$7:$M$998,F774-1,1)+(G774-INDEX($G$7:$G$998,F774-1,1))*L774,      AND(G774&gt;=$B$10,G774&lt;$B$11),INDEX($M$7:$M$998,$B$10-1,1)+(G774-INDEX($G$7:$G$998,$B$10-1,1))*L774,    AND(G774&gt;=$B$11,G774&lt;$B$12),INDEX($M$7:$M$998,$B$11-1,1)+(G774-INDEX($G$7:$G$998,$B$11-1,1))*L774,          AND(G774&gt;=$B$12,G774&lt;$B$13),INDEX($M$7:$M$998,$B$12-1,1)+(G774-INDEX($G$7:$G$998,$B$12-1,1))*L774,    AND(G774&gt;=$B$12,G774&lt;$B$13),INDEX($M$7:$M$998,$B$12-1,1)+(G774-INDEX($G$7:$G$998,$B$12-1,1))*L774                )</f>
        <v>7519.467795843073</v>
      </c>
      <c r="N774" s="2">
        <f t="shared" ca="1" si="106"/>
        <v>7519.467795843073</v>
      </c>
      <c r="O774" s="2">
        <f t="shared" ref="O774:O837" ca="1" si="114">M774+N774</f>
        <v>15038.935591686146</v>
      </c>
      <c r="P774" s="2">
        <f t="shared" ca="1" si="107"/>
        <v>7519.467795843073</v>
      </c>
      <c r="Q774" s="2">
        <f t="shared" ca="1" si="108"/>
        <v>7519.467795843073</v>
      </c>
      <c r="R774" s="2">
        <f t="shared" ca="1" si="109"/>
        <v>15038.935591686146</v>
      </c>
      <c r="S774" s="2">
        <f t="shared" si="110"/>
        <v>0</v>
      </c>
      <c r="T774" s="2">
        <f t="shared" ca="1" si="111"/>
        <v>13.597590950891632</v>
      </c>
      <c r="U774" s="22">
        <v>6856.3210999999937</v>
      </c>
      <c r="V774" s="22">
        <v>6856.3210999999937</v>
      </c>
    </row>
    <row r="775" spans="6:22" customFormat="1">
      <c r="F775" s="1">
        <v>769</v>
      </c>
      <c r="G775">
        <v>555</v>
      </c>
      <c r="H775">
        <v>1</v>
      </c>
      <c r="I775">
        <v>555</v>
      </c>
      <c r="J775">
        <v>0</v>
      </c>
      <c r="K775" s="114">
        <v>0</v>
      </c>
      <c r="L775" s="2">
        <f t="shared" si="112"/>
        <v>13.639019936850001</v>
      </c>
      <c r="M775" s="2">
        <f t="shared" ca="1" si="113"/>
        <v>7546.7458357167734</v>
      </c>
      <c r="N775" s="2">
        <f t="shared" ref="N775:N838" ca="1" si="115">M775*(J775/100)</f>
        <v>0</v>
      </c>
      <c r="O775" s="2">
        <f t="shared" ca="1" si="114"/>
        <v>7546.7458357167734</v>
      </c>
      <c r="P775" s="2">
        <f t="shared" ref="P775:P838" ca="1" si="116">H775*M775</f>
        <v>7546.7458357167734</v>
      </c>
      <c r="Q775" s="2">
        <f t="shared" ref="Q775:Q838" ca="1" si="117">H775*N775</f>
        <v>0</v>
      </c>
      <c r="R775" s="2">
        <f t="shared" ref="R775:R838" ca="1" si="118">H775*O775</f>
        <v>7546.7458357167734</v>
      </c>
      <c r="S775" s="2">
        <f t="shared" ref="S775:S838" si="119">IFERROR((K775*H775),"-")</f>
        <v>0</v>
      </c>
      <c r="T775" s="2">
        <f t="shared" ca="1" si="111"/>
        <v>13.597740244534727</v>
      </c>
      <c r="U775" s="22">
        <v>6881.296499999994</v>
      </c>
      <c r="V775" s="22">
        <v>0</v>
      </c>
    </row>
    <row r="776" spans="6:22" customFormat="1">
      <c r="F776" s="1">
        <v>770</v>
      </c>
      <c r="G776">
        <v>558</v>
      </c>
      <c r="H776">
        <v>1</v>
      </c>
      <c r="I776">
        <v>558</v>
      </c>
      <c r="J776">
        <v>100</v>
      </c>
      <c r="K776" s="114">
        <v>0</v>
      </c>
      <c r="L776" s="2">
        <f t="shared" si="112"/>
        <v>13.639019936850001</v>
      </c>
      <c r="M776" s="2">
        <f t="shared" ca="1" si="113"/>
        <v>7587.6628955273236</v>
      </c>
      <c r="N776" s="2">
        <f t="shared" ca="1" si="115"/>
        <v>7587.6628955273236</v>
      </c>
      <c r="O776" s="2">
        <f t="shared" ca="1" si="114"/>
        <v>15175.325791054647</v>
      </c>
      <c r="P776" s="2">
        <f t="shared" ca="1" si="116"/>
        <v>7587.6628955273236</v>
      </c>
      <c r="Q776" s="2">
        <f t="shared" ca="1" si="117"/>
        <v>7587.6628955273236</v>
      </c>
      <c r="R776" s="2">
        <f t="shared" ca="1" si="118"/>
        <v>15175.325791054647</v>
      </c>
      <c r="S776" s="2">
        <f t="shared" si="119"/>
        <v>0</v>
      </c>
      <c r="T776" s="2">
        <f t="shared" ca="1" si="111"/>
        <v>13.59796217836438</v>
      </c>
      <c r="U776" s="22">
        <v>6918.759599999994</v>
      </c>
      <c r="V776" s="22">
        <v>6918.759599999994</v>
      </c>
    </row>
    <row r="777" spans="6:22" customFormat="1">
      <c r="F777" s="1">
        <v>771</v>
      </c>
      <c r="G777">
        <v>561</v>
      </c>
      <c r="H777">
        <v>3</v>
      </c>
      <c r="I777">
        <v>1683</v>
      </c>
      <c r="J777">
        <v>100</v>
      </c>
      <c r="K777" s="114">
        <v>0</v>
      </c>
      <c r="L777" s="2">
        <f t="shared" si="112"/>
        <v>13.639019936850001</v>
      </c>
      <c r="M777" s="2">
        <f t="shared" ca="1" si="113"/>
        <v>7628.5799553378738</v>
      </c>
      <c r="N777" s="2">
        <f t="shared" ca="1" si="115"/>
        <v>7628.5799553378738</v>
      </c>
      <c r="O777" s="2">
        <f t="shared" ca="1" si="114"/>
        <v>15257.159910675748</v>
      </c>
      <c r="P777" s="2">
        <f t="shared" ca="1" si="116"/>
        <v>22885.73986601362</v>
      </c>
      <c r="Q777" s="2">
        <f t="shared" ca="1" si="117"/>
        <v>22885.73986601362</v>
      </c>
      <c r="R777" s="2">
        <f t="shared" ca="1" si="118"/>
        <v>45771.479732027241</v>
      </c>
      <c r="S777" s="2">
        <f t="shared" si="119"/>
        <v>0</v>
      </c>
      <c r="T777" s="2">
        <f t="shared" ca="1" si="111"/>
        <v>13.598181738570185</v>
      </c>
      <c r="U777" s="22">
        <v>6956.2226999999939</v>
      </c>
      <c r="V777" s="22">
        <v>6956.2226999999939</v>
      </c>
    </row>
    <row r="778" spans="6:22" customFormat="1">
      <c r="F778" s="1">
        <v>772</v>
      </c>
      <c r="G778">
        <v>562</v>
      </c>
      <c r="H778">
        <v>1</v>
      </c>
      <c r="I778">
        <v>562</v>
      </c>
      <c r="J778">
        <v>100</v>
      </c>
      <c r="K778" s="114">
        <v>0</v>
      </c>
      <c r="L778" s="2">
        <f t="shared" si="112"/>
        <v>13.639019936850001</v>
      </c>
      <c r="M778" s="2">
        <f t="shared" ca="1" si="113"/>
        <v>7642.2189752747236</v>
      </c>
      <c r="N778" s="2">
        <f t="shared" ca="1" si="115"/>
        <v>7642.2189752747236</v>
      </c>
      <c r="O778" s="2">
        <f t="shared" ca="1" si="114"/>
        <v>15284.437950549447</v>
      </c>
      <c r="P778" s="2">
        <f t="shared" ca="1" si="116"/>
        <v>7642.2189752747236</v>
      </c>
      <c r="Q778" s="2">
        <f t="shared" ca="1" si="117"/>
        <v>7642.2189752747236</v>
      </c>
      <c r="R778" s="2">
        <f t="shared" ca="1" si="118"/>
        <v>15284.437950549447</v>
      </c>
      <c r="S778" s="2">
        <f t="shared" si="119"/>
        <v>0</v>
      </c>
      <c r="T778" s="2">
        <f t="shared" ca="1" si="111"/>
        <v>13.598254404403423</v>
      </c>
      <c r="U778" s="22">
        <v>6968.7103999999936</v>
      </c>
      <c r="V778" s="22">
        <v>6968.7103999999936</v>
      </c>
    </row>
    <row r="779" spans="6:22" customFormat="1">
      <c r="F779" s="1">
        <v>773</v>
      </c>
      <c r="G779">
        <v>564</v>
      </c>
      <c r="H779">
        <v>1</v>
      </c>
      <c r="I779">
        <v>564</v>
      </c>
      <c r="J779">
        <v>100</v>
      </c>
      <c r="K779" s="114">
        <v>0</v>
      </c>
      <c r="L779" s="2">
        <f t="shared" si="112"/>
        <v>13.639019936850001</v>
      </c>
      <c r="M779" s="2">
        <f t="shared" ca="1" si="113"/>
        <v>7669.497015148424</v>
      </c>
      <c r="N779" s="2">
        <f t="shared" ca="1" si="115"/>
        <v>7669.497015148424</v>
      </c>
      <c r="O779" s="2">
        <f t="shared" ca="1" si="114"/>
        <v>15338.994030296848</v>
      </c>
      <c r="P779" s="2">
        <f t="shared" ca="1" si="116"/>
        <v>7669.497015148424</v>
      </c>
      <c r="Q779" s="2">
        <f t="shared" ca="1" si="117"/>
        <v>7669.497015148424</v>
      </c>
      <c r="R779" s="2">
        <f t="shared" ca="1" si="118"/>
        <v>15338.994030296848</v>
      </c>
      <c r="S779" s="2">
        <f t="shared" si="119"/>
        <v>0</v>
      </c>
      <c r="T779" s="2">
        <f t="shared" ca="1" si="111"/>
        <v>13.598398963029121</v>
      </c>
      <c r="U779" s="22">
        <v>6993.6857999999938</v>
      </c>
      <c r="V779" s="22">
        <v>6993.6857999999938</v>
      </c>
    </row>
    <row r="780" spans="6:22" customFormat="1">
      <c r="F780" s="1">
        <v>774</v>
      </c>
      <c r="G780">
        <v>567</v>
      </c>
      <c r="H780">
        <v>1</v>
      </c>
      <c r="I780">
        <v>567</v>
      </c>
      <c r="J780">
        <v>100</v>
      </c>
      <c r="K780" s="114">
        <v>0</v>
      </c>
      <c r="L780" s="2">
        <f t="shared" si="112"/>
        <v>13.639019936850001</v>
      </c>
      <c r="M780" s="2">
        <f t="shared" ca="1" si="113"/>
        <v>7710.4140749589742</v>
      </c>
      <c r="N780" s="2">
        <f t="shared" ca="1" si="115"/>
        <v>7710.4140749589742</v>
      </c>
      <c r="O780" s="2">
        <f t="shared" ca="1" si="114"/>
        <v>15420.828149917948</v>
      </c>
      <c r="P780" s="2">
        <f t="shared" ca="1" si="116"/>
        <v>7710.4140749589742</v>
      </c>
      <c r="Q780" s="2">
        <f t="shared" ca="1" si="117"/>
        <v>7710.4140749589742</v>
      </c>
      <c r="R780" s="2">
        <f t="shared" ca="1" si="118"/>
        <v>15420.828149917948</v>
      </c>
      <c r="S780" s="2">
        <f t="shared" si="119"/>
        <v>0</v>
      </c>
      <c r="T780" s="2">
        <f t="shared" ref="T780:T843" ca="1" si="120">M780/G780</f>
        <v>13.598613888816534</v>
      </c>
      <c r="U780" s="22">
        <v>7031.1488999999938</v>
      </c>
      <c r="V780" s="22">
        <v>7031.1488999999938</v>
      </c>
    </row>
    <row r="781" spans="6:22" customFormat="1">
      <c r="F781" s="1">
        <v>775</v>
      </c>
      <c r="G781">
        <v>568</v>
      </c>
      <c r="H781">
        <v>1</v>
      </c>
      <c r="I781">
        <v>568</v>
      </c>
      <c r="J781">
        <v>100</v>
      </c>
      <c r="K781" s="114">
        <v>0</v>
      </c>
      <c r="L781" s="2">
        <f t="shared" ref="L781:L844" si="121">_xlfn.IFS(AND(G781&gt;=$B$6,G781&lt;$B$7),$D$6,AND(G781&gt;=$B$7,G781&lt;$B$8),$D$7,AND(G781&gt;=$B$8,G781&lt;$B$9),$D$8,AND(G781&gt;=$B$9,G781&lt;$B$10),$D$9,AND(G781&gt;=$B$10,G781&lt;$B$11),$D$10,AND(G781&gt;=$B$11,G781&lt;$B$12),$D$11,AND(G781&gt;=$B$12,G781&lt;$B$13),$D$12)</f>
        <v>13.639019936850001</v>
      </c>
      <c r="M781" s="2">
        <f t="shared" ca="1" si="113"/>
        <v>7724.053094895824</v>
      </c>
      <c r="N781" s="2">
        <f t="shared" ca="1" si="115"/>
        <v>7724.053094895824</v>
      </c>
      <c r="O781" s="2">
        <f t="shared" ca="1" si="114"/>
        <v>15448.106189791648</v>
      </c>
      <c r="P781" s="2">
        <f t="shared" ca="1" si="116"/>
        <v>7724.053094895824</v>
      </c>
      <c r="Q781" s="2">
        <f t="shared" ca="1" si="117"/>
        <v>7724.053094895824</v>
      </c>
      <c r="R781" s="2">
        <f t="shared" ca="1" si="118"/>
        <v>15448.106189791648</v>
      </c>
      <c r="S781" s="2">
        <f t="shared" si="119"/>
        <v>0</v>
      </c>
      <c r="T781" s="2">
        <f t="shared" ca="1" si="120"/>
        <v>13.598685026225041</v>
      </c>
      <c r="U781" s="22">
        <v>7043.6365999999935</v>
      </c>
      <c r="V781" s="22">
        <v>7043.6365999999935</v>
      </c>
    </row>
    <row r="782" spans="6:22" customFormat="1">
      <c r="F782" s="1">
        <v>776</v>
      </c>
      <c r="G782">
        <v>570</v>
      </c>
      <c r="H782">
        <v>1</v>
      </c>
      <c r="I782">
        <v>570</v>
      </c>
      <c r="J782">
        <v>100</v>
      </c>
      <c r="K782" s="114">
        <v>0</v>
      </c>
      <c r="L782" s="2">
        <f t="shared" si="121"/>
        <v>13.639019936850001</v>
      </c>
      <c r="M782" s="2">
        <f t="shared" ca="1" si="113"/>
        <v>7751.3311347695244</v>
      </c>
      <c r="N782" s="2">
        <f t="shared" ca="1" si="115"/>
        <v>7751.3311347695244</v>
      </c>
      <c r="O782" s="2">
        <f t="shared" ca="1" si="114"/>
        <v>15502.662269539049</v>
      </c>
      <c r="P782" s="2">
        <f t="shared" ca="1" si="116"/>
        <v>7751.3311347695244</v>
      </c>
      <c r="Q782" s="2">
        <f t="shared" ca="1" si="117"/>
        <v>7751.3311347695244</v>
      </c>
      <c r="R782" s="2">
        <f t="shared" ca="1" si="118"/>
        <v>15502.662269539049</v>
      </c>
      <c r="S782" s="2">
        <f t="shared" si="119"/>
        <v>0</v>
      </c>
      <c r="T782" s="2">
        <f t="shared" ca="1" si="120"/>
        <v>13.598826552227235</v>
      </c>
      <c r="U782" s="22">
        <v>7068.6119999999937</v>
      </c>
      <c r="V782" s="22">
        <v>7068.6119999999937</v>
      </c>
    </row>
    <row r="783" spans="6:22" customFormat="1">
      <c r="F783" s="1">
        <v>777</v>
      </c>
      <c r="G783">
        <v>576</v>
      </c>
      <c r="H783">
        <v>1</v>
      </c>
      <c r="I783">
        <v>576</v>
      </c>
      <c r="J783">
        <v>100</v>
      </c>
      <c r="K783" s="114">
        <v>0</v>
      </c>
      <c r="L783" s="2">
        <f t="shared" si="121"/>
        <v>13.639019936850001</v>
      </c>
      <c r="M783" s="2">
        <f t="shared" ca="1" si="113"/>
        <v>7833.1652543906248</v>
      </c>
      <c r="N783" s="2">
        <f t="shared" ca="1" si="115"/>
        <v>7833.1652543906248</v>
      </c>
      <c r="O783" s="2">
        <f t="shared" ca="1" si="114"/>
        <v>15666.33050878125</v>
      </c>
      <c r="P783" s="2">
        <f t="shared" ca="1" si="116"/>
        <v>7833.1652543906248</v>
      </c>
      <c r="Q783" s="2">
        <f t="shared" ca="1" si="117"/>
        <v>7833.1652543906248</v>
      </c>
      <c r="R783" s="2">
        <f t="shared" ca="1" si="118"/>
        <v>15666.33050878125</v>
      </c>
      <c r="S783" s="2">
        <f t="shared" si="119"/>
        <v>0</v>
      </c>
      <c r="T783" s="2">
        <f t="shared" ca="1" si="120"/>
        <v>13.599245233317056</v>
      </c>
      <c r="U783" s="22">
        <v>7143.5381999999936</v>
      </c>
      <c r="V783" s="22">
        <v>7143.5381999999936</v>
      </c>
    </row>
    <row r="784" spans="6:22" customFormat="1">
      <c r="F784" s="1">
        <v>778</v>
      </c>
      <c r="G784">
        <v>579</v>
      </c>
      <c r="H784">
        <v>1</v>
      </c>
      <c r="I784">
        <v>579</v>
      </c>
      <c r="J784">
        <v>100</v>
      </c>
      <c r="K784" s="114">
        <v>0</v>
      </c>
      <c r="L784" s="2">
        <f t="shared" si="121"/>
        <v>13.639019936850001</v>
      </c>
      <c r="M784" s="2">
        <f t="shared" ca="1" si="113"/>
        <v>7874.082314201175</v>
      </c>
      <c r="N784" s="2">
        <f t="shared" ca="1" si="115"/>
        <v>7874.082314201175</v>
      </c>
      <c r="O784" s="2">
        <f t="shared" ca="1" si="114"/>
        <v>15748.16462840235</v>
      </c>
      <c r="P784" s="2">
        <f t="shared" ca="1" si="116"/>
        <v>7874.082314201175</v>
      </c>
      <c r="Q784" s="2">
        <f t="shared" ca="1" si="117"/>
        <v>7874.082314201175</v>
      </c>
      <c r="R784" s="2">
        <f t="shared" ca="1" si="118"/>
        <v>15748.16462840235</v>
      </c>
      <c r="S784" s="2">
        <f t="shared" si="119"/>
        <v>0</v>
      </c>
      <c r="T784" s="2">
        <f t="shared" ca="1" si="120"/>
        <v>13.59945131986386</v>
      </c>
      <c r="U784" s="22">
        <v>7181.0012999999935</v>
      </c>
      <c r="V784" s="22">
        <v>7181.0012999999935</v>
      </c>
    </row>
    <row r="785" spans="6:22" customFormat="1">
      <c r="F785" s="1">
        <v>779</v>
      </c>
      <c r="G785">
        <v>580</v>
      </c>
      <c r="H785">
        <v>1</v>
      </c>
      <c r="I785">
        <v>580</v>
      </c>
      <c r="J785">
        <v>100</v>
      </c>
      <c r="K785" s="114">
        <v>0</v>
      </c>
      <c r="L785" s="2">
        <f t="shared" si="121"/>
        <v>13.639019936850001</v>
      </c>
      <c r="M785" s="2">
        <f t="shared" ca="1" si="113"/>
        <v>7887.7213341380248</v>
      </c>
      <c r="N785" s="2">
        <f t="shared" ca="1" si="115"/>
        <v>7887.7213341380248</v>
      </c>
      <c r="O785" s="2">
        <f t="shared" ca="1" si="114"/>
        <v>15775.44266827605</v>
      </c>
      <c r="P785" s="2">
        <f t="shared" ca="1" si="116"/>
        <v>7887.7213341380248</v>
      </c>
      <c r="Q785" s="2">
        <f t="shared" ca="1" si="117"/>
        <v>7887.7213341380248</v>
      </c>
      <c r="R785" s="2">
        <f t="shared" ca="1" si="118"/>
        <v>15775.44266827605</v>
      </c>
      <c r="S785" s="2">
        <f t="shared" si="119"/>
        <v>0</v>
      </c>
      <c r="T785" s="2">
        <f t="shared" ca="1" si="120"/>
        <v>13.599519541617283</v>
      </c>
      <c r="U785" s="22">
        <v>7193.4889999999932</v>
      </c>
      <c r="V785" s="22">
        <v>7193.4889999999932</v>
      </c>
    </row>
    <row r="786" spans="6:22" customFormat="1">
      <c r="F786" s="1">
        <v>780</v>
      </c>
      <c r="G786">
        <v>581</v>
      </c>
      <c r="H786">
        <v>1</v>
      </c>
      <c r="I786">
        <v>581</v>
      </c>
      <c r="J786">
        <v>100</v>
      </c>
      <c r="K786" s="114">
        <v>0</v>
      </c>
      <c r="L786" s="2">
        <f t="shared" si="121"/>
        <v>13.639019936850001</v>
      </c>
      <c r="M786" s="2">
        <f t="shared" ca="1" si="113"/>
        <v>7901.3603540748745</v>
      </c>
      <c r="N786" s="2">
        <f t="shared" ca="1" si="115"/>
        <v>7901.3603540748745</v>
      </c>
      <c r="O786" s="2">
        <f t="shared" ca="1" si="114"/>
        <v>15802.720708149749</v>
      </c>
      <c r="P786" s="2">
        <f t="shared" ca="1" si="116"/>
        <v>7901.3603540748745</v>
      </c>
      <c r="Q786" s="2">
        <f t="shared" ca="1" si="117"/>
        <v>7901.3603540748745</v>
      </c>
      <c r="R786" s="2">
        <f t="shared" ca="1" si="118"/>
        <v>15802.720708149749</v>
      </c>
      <c r="S786" s="2">
        <f t="shared" si="119"/>
        <v>0</v>
      </c>
      <c r="T786" s="2">
        <f t="shared" ca="1" si="120"/>
        <v>13.599587528528183</v>
      </c>
      <c r="U786" s="22">
        <v>7205.9766999999929</v>
      </c>
      <c r="V786" s="22">
        <v>7205.9766999999929</v>
      </c>
    </row>
    <row r="787" spans="6:22" customFormat="1">
      <c r="F787" s="1">
        <v>781</v>
      </c>
      <c r="G787">
        <v>582</v>
      </c>
      <c r="H787">
        <v>1</v>
      </c>
      <c r="I787">
        <v>582</v>
      </c>
      <c r="J787">
        <v>100</v>
      </c>
      <c r="K787" s="114">
        <v>0</v>
      </c>
      <c r="L787" s="2">
        <f t="shared" si="121"/>
        <v>13.639019936850001</v>
      </c>
      <c r="M787" s="2">
        <f t="shared" ca="1" si="113"/>
        <v>7914.9993740117243</v>
      </c>
      <c r="N787" s="2">
        <f t="shared" ca="1" si="115"/>
        <v>7914.9993740117243</v>
      </c>
      <c r="O787" s="2">
        <f t="shared" ca="1" si="114"/>
        <v>15829.998748023449</v>
      </c>
      <c r="P787" s="2">
        <f t="shared" ca="1" si="116"/>
        <v>7914.9993740117243</v>
      </c>
      <c r="Q787" s="2">
        <f t="shared" ca="1" si="117"/>
        <v>7914.9993740117243</v>
      </c>
      <c r="R787" s="2">
        <f t="shared" ca="1" si="118"/>
        <v>15829.998748023449</v>
      </c>
      <c r="S787" s="2">
        <f t="shared" si="119"/>
        <v>0</v>
      </c>
      <c r="T787" s="2">
        <f t="shared" ca="1" si="120"/>
        <v>13.599655281807086</v>
      </c>
      <c r="U787" s="22">
        <v>7218.4643999999926</v>
      </c>
      <c r="V787" s="22">
        <v>7218.4643999999926</v>
      </c>
    </row>
    <row r="788" spans="6:22" customFormat="1">
      <c r="F788" s="1">
        <v>782</v>
      </c>
      <c r="G788">
        <v>583</v>
      </c>
      <c r="H788">
        <v>1</v>
      </c>
      <c r="I788">
        <v>583</v>
      </c>
      <c r="J788">
        <v>100</v>
      </c>
      <c r="K788" s="114">
        <v>0</v>
      </c>
      <c r="L788" s="2">
        <f t="shared" si="121"/>
        <v>13.639019936850001</v>
      </c>
      <c r="M788" s="2">
        <f t="shared" ca="1" si="113"/>
        <v>7928.638393948574</v>
      </c>
      <c r="N788" s="2">
        <f t="shared" ca="1" si="115"/>
        <v>7928.638393948574</v>
      </c>
      <c r="O788" s="2">
        <f t="shared" ca="1" si="114"/>
        <v>15857.276787897148</v>
      </c>
      <c r="P788" s="2">
        <f t="shared" ca="1" si="116"/>
        <v>7928.638393948574</v>
      </c>
      <c r="Q788" s="2">
        <f t="shared" ca="1" si="117"/>
        <v>7928.638393948574</v>
      </c>
      <c r="R788" s="2">
        <f t="shared" ca="1" si="118"/>
        <v>15857.276787897148</v>
      </c>
      <c r="S788" s="2">
        <f t="shared" si="119"/>
        <v>0</v>
      </c>
      <c r="T788" s="2">
        <f t="shared" ca="1" si="120"/>
        <v>13.599722802656217</v>
      </c>
      <c r="U788" s="22">
        <v>7230.9520999999922</v>
      </c>
      <c r="V788" s="22">
        <v>7230.9520999999922</v>
      </c>
    </row>
    <row r="789" spans="6:22" customFormat="1">
      <c r="F789" s="1">
        <v>783</v>
      </c>
      <c r="G789">
        <v>592</v>
      </c>
      <c r="H789">
        <v>1</v>
      </c>
      <c r="I789">
        <v>592</v>
      </c>
      <c r="J789">
        <v>100</v>
      </c>
      <c r="K789" s="114">
        <v>0</v>
      </c>
      <c r="L789" s="2">
        <f t="shared" si="121"/>
        <v>13.639019936850001</v>
      </c>
      <c r="M789" s="2">
        <f t="shared" ca="1" si="113"/>
        <v>8051.3895733802237</v>
      </c>
      <c r="N789" s="2">
        <f t="shared" ca="1" si="115"/>
        <v>8051.3895733802237</v>
      </c>
      <c r="O789" s="2">
        <f t="shared" ca="1" si="114"/>
        <v>16102.779146760447</v>
      </c>
      <c r="P789" s="2">
        <f t="shared" ca="1" si="116"/>
        <v>8051.3895733802237</v>
      </c>
      <c r="Q789" s="2">
        <f t="shared" ca="1" si="117"/>
        <v>8051.3895733802237</v>
      </c>
      <c r="R789" s="2">
        <f t="shared" ca="1" si="118"/>
        <v>16102.779146760447</v>
      </c>
      <c r="S789" s="2">
        <f t="shared" si="119"/>
        <v>0</v>
      </c>
      <c r="T789" s="2">
        <f t="shared" ca="1" si="120"/>
        <v>13.600320225304433</v>
      </c>
      <c r="U789" s="22">
        <v>7343.3413999999921</v>
      </c>
      <c r="V789" s="22">
        <v>7343.3413999999921</v>
      </c>
    </row>
    <row r="790" spans="6:22" customFormat="1">
      <c r="F790" s="1">
        <v>784</v>
      </c>
      <c r="G790">
        <v>595</v>
      </c>
      <c r="H790">
        <v>1</v>
      </c>
      <c r="I790">
        <v>595</v>
      </c>
      <c r="J790">
        <v>100</v>
      </c>
      <c r="K790" s="114">
        <v>0</v>
      </c>
      <c r="L790" s="2">
        <f t="shared" si="121"/>
        <v>13.639019936850001</v>
      </c>
      <c r="M790" s="2">
        <f t="shared" ca="1" si="113"/>
        <v>8092.3066331907739</v>
      </c>
      <c r="N790" s="2">
        <f t="shared" ca="1" si="115"/>
        <v>8092.3066331907739</v>
      </c>
      <c r="O790" s="2">
        <f t="shared" ca="1" si="114"/>
        <v>16184.613266381548</v>
      </c>
      <c r="P790" s="2">
        <f t="shared" ca="1" si="116"/>
        <v>8092.3066331907739</v>
      </c>
      <c r="Q790" s="2">
        <f t="shared" ca="1" si="117"/>
        <v>8092.3066331907739</v>
      </c>
      <c r="R790" s="2">
        <f t="shared" ca="1" si="118"/>
        <v>16184.613266381548</v>
      </c>
      <c r="S790" s="2">
        <f t="shared" si="119"/>
        <v>0</v>
      </c>
      <c r="T790" s="2">
        <f t="shared" ca="1" si="120"/>
        <v>13.60051534990046</v>
      </c>
      <c r="U790" s="22">
        <v>7380.804499999992</v>
      </c>
      <c r="V790" s="22">
        <v>7380.804499999992</v>
      </c>
    </row>
    <row r="791" spans="6:22" customFormat="1">
      <c r="F791" s="1">
        <v>785</v>
      </c>
      <c r="G791">
        <v>596</v>
      </c>
      <c r="H791">
        <v>1</v>
      </c>
      <c r="I791">
        <v>596</v>
      </c>
      <c r="J791">
        <v>100</v>
      </c>
      <c r="K791" s="114">
        <v>0</v>
      </c>
      <c r="L791" s="2">
        <f t="shared" si="121"/>
        <v>13.639019936850001</v>
      </c>
      <c r="M791" s="2">
        <f t="shared" ca="1" si="113"/>
        <v>8105.9456531276237</v>
      </c>
      <c r="N791" s="2">
        <f t="shared" ca="1" si="115"/>
        <v>8105.9456531276237</v>
      </c>
      <c r="O791" s="2">
        <f t="shared" ca="1" si="114"/>
        <v>16211.891306255247</v>
      </c>
      <c r="P791" s="2">
        <f t="shared" ca="1" si="116"/>
        <v>8105.9456531276237</v>
      </c>
      <c r="Q791" s="2">
        <f t="shared" ca="1" si="117"/>
        <v>8105.9456531276237</v>
      </c>
      <c r="R791" s="2">
        <f t="shared" ca="1" si="118"/>
        <v>16211.891306255247</v>
      </c>
      <c r="S791" s="2">
        <f t="shared" si="119"/>
        <v>0</v>
      </c>
      <c r="T791" s="2">
        <f t="shared" ca="1" si="120"/>
        <v>13.600579954912121</v>
      </c>
      <c r="U791" s="22">
        <v>7393.2921999999917</v>
      </c>
      <c r="V791" s="22">
        <v>7393.2921999999917</v>
      </c>
    </row>
    <row r="792" spans="6:22" customFormat="1">
      <c r="F792" s="1">
        <v>786</v>
      </c>
      <c r="G792">
        <v>599</v>
      </c>
      <c r="H792">
        <v>1</v>
      </c>
      <c r="I792">
        <v>599</v>
      </c>
      <c r="J792">
        <v>100</v>
      </c>
      <c r="K792" s="114">
        <v>0</v>
      </c>
      <c r="L792" s="2">
        <f t="shared" si="121"/>
        <v>13.639019936850001</v>
      </c>
      <c r="M792" s="2">
        <f t="shared" ca="1" si="113"/>
        <v>8146.8627129381739</v>
      </c>
      <c r="N792" s="2">
        <f t="shared" ca="1" si="115"/>
        <v>8146.8627129381739</v>
      </c>
      <c r="O792" s="2">
        <f t="shared" ca="1" si="114"/>
        <v>16293.725425876348</v>
      </c>
      <c r="P792" s="2">
        <f t="shared" ca="1" si="116"/>
        <v>8146.8627129381739</v>
      </c>
      <c r="Q792" s="2">
        <f t="shared" ca="1" si="117"/>
        <v>8146.8627129381739</v>
      </c>
      <c r="R792" s="2">
        <f t="shared" ca="1" si="118"/>
        <v>16293.725425876348</v>
      </c>
      <c r="S792" s="2">
        <f t="shared" si="119"/>
        <v>0</v>
      </c>
      <c r="T792" s="2">
        <f t="shared" ca="1" si="120"/>
        <v>13.600772475689773</v>
      </c>
      <c r="U792" s="22">
        <v>7430.7552999999916</v>
      </c>
      <c r="V792" s="22">
        <v>7430.7552999999916</v>
      </c>
    </row>
    <row r="793" spans="6:22" customFormat="1">
      <c r="F793" s="1">
        <v>787</v>
      </c>
      <c r="G793">
        <v>601</v>
      </c>
      <c r="H793">
        <v>1</v>
      </c>
      <c r="I793">
        <v>601</v>
      </c>
      <c r="J793">
        <v>100</v>
      </c>
      <c r="K793" s="114">
        <v>0</v>
      </c>
      <c r="L793" s="2">
        <f t="shared" si="121"/>
        <v>13.639019936850001</v>
      </c>
      <c r="M793" s="2">
        <f t="shared" ca="1" si="113"/>
        <v>8174.1407528118743</v>
      </c>
      <c r="N793" s="2">
        <f t="shared" ca="1" si="115"/>
        <v>8174.1407528118743</v>
      </c>
      <c r="O793" s="2">
        <f t="shared" ca="1" si="114"/>
        <v>16348.281505623749</v>
      </c>
      <c r="P793" s="2">
        <f t="shared" ca="1" si="116"/>
        <v>8174.1407528118743</v>
      </c>
      <c r="Q793" s="2">
        <f t="shared" ca="1" si="117"/>
        <v>8174.1407528118743</v>
      </c>
      <c r="R793" s="2">
        <f t="shared" ca="1" si="118"/>
        <v>16348.281505623749</v>
      </c>
      <c r="S793" s="2">
        <f t="shared" si="119"/>
        <v>0</v>
      </c>
      <c r="T793" s="2">
        <f t="shared" ca="1" si="120"/>
        <v>13.600899755094632</v>
      </c>
      <c r="U793" s="22">
        <v>7455.7306999999919</v>
      </c>
      <c r="V793" s="22">
        <v>7455.7306999999919</v>
      </c>
    </row>
    <row r="794" spans="6:22" customFormat="1">
      <c r="F794" s="1">
        <v>788</v>
      </c>
      <c r="G794">
        <v>604</v>
      </c>
      <c r="H794">
        <v>1</v>
      </c>
      <c r="I794">
        <v>604</v>
      </c>
      <c r="J794">
        <v>100</v>
      </c>
      <c r="K794" s="114">
        <v>0</v>
      </c>
      <c r="L794" s="2">
        <f t="shared" si="121"/>
        <v>13.639019936850001</v>
      </c>
      <c r="M794" s="2">
        <f t="shared" ca="1" si="113"/>
        <v>8215.0578126224245</v>
      </c>
      <c r="N794" s="2">
        <f t="shared" ca="1" si="115"/>
        <v>8215.0578126224245</v>
      </c>
      <c r="O794" s="2">
        <f t="shared" ca="1" si="114"/>
        <v>16430.115625244849</v>
      </c>
      <c r="P794" s="2">
        <f t="shared" ca="1" si="116"/>
        <v>8215.0578126224245</v>
      </c>
      <c r="Q794" s="2">
        <f t="shared" ca="1" si="117"/>
        <v>8215.0578126224245</v>
      </c>
      <c r="R794" s="2">
        <f t="shared" ca="1" si="118"/>
        <v>16430.115625244849</v>
      </c>
      <c r="S794" s="2">
        <f t="shared" si="119"/>
        <v>0</v>
      </c>
      <c r="T794" s="2">
        <f t="shared" ca="1" si="120"/>
        <v>13.601089093745736</v>
      </c>
      <c r="U794" s="22">
        <v>7493.1937999999918</v>
      </c>
      <c r="V794" s="22">
        <v>7493.1937999999918</v>
      </c>
    </row>
    <row r="795" spans="6:22" customFormat="1">
      <c r="F795" s="1">
        <v>789</v>
      </c>
      <c r="G795">
        <v>609</v>
      </c>
      <c r="H795">
        <v>1</v>
      </c>
      <c r="I795">
        <v>609</v>
      </c>
      <c r="J795">
        <v>100</v>
      </c>
      <c r="K795" s="114">
        <v>0</v>
      </c>
      <c r="L795" s="2">
        <f t="shared" si="121"/>
        <v>13.639019936850001</v>
      </c>
      <c r="M795" s="2">
        <f t="shared" ca="1" si="113"/>
        <v>8283.2529123066743</v>
      </c>
      <c r="N795" s="2">
        <f t="shared" ca="1" si="115"/>
        <v>8283.2529123066743</v>
      </c>
      <c r="O795" s="2">
        <f t="shared" ca="1" si="114"/>
        <v>16566.505824613349</v>
      </c>
      <c r="P795" s="2">
        <f t="shared" ca="1" si="116"/>
        <v>8283.2529123066743</v>
      </c>
      <c r="Q795" s="2">
        <f t="shared" ca="1" si="117"/>
        <v>8283.2529123066743</v>
      </c>
      <c r="R795" s="2">
        <f t="shared" ca="1" si="118"/>
        <v>16566.505824613349</v>
      </c>
      <c r="S795" s="2">
        <f t="shared" si="119"/>
        <v>0</v>
      </c>
      <c r="T795" s="2">
        <f t="shared" ca="1" si="120"/>
        <v>13.601400512818842</v>
      </c>
      <c r="U795" s="22">
        <v>7555.632299999992</v>
      </c>
      <c r="V795" s="22">
        <v>7555.632299999992</v>
      </c>
    </row>
    <row r="796" spans="6:22" customFormat="1">
      <c r="F796" s="1">
        <v>790</v>
      </c>
      <c r="G796">
        <v>613</v>
      </c>
      <c r="H796">
        <v>1</v>
      </c>
      <c r="I796">
        <v>613</v>
      </c>
      <c r="J796">
        <v>100</v>
      </c>
      <c r="K796" s="114">
        <v>0</v>
      </c>
      <c r="L796" s="2">
        <f t="shared" si="121"/>
        <v>13.639019936850001</v>
      </c>
      <c r="M796" s="2">
        <f t="shared" ca="1" si="113"/>
        <v>8337.8089920540751</v>
      </c>
      <c r="N796" s="2">
        <f t="shared" ca="1" si="115"/>
        <v>8337.8089920540751</v>
      </c>
      <c r="O796" s="2">
        <f t="shared" ca="1" si="114"/>
        <v>16675.61798410815</v>
      </c>
      <c r="P796" s="2">
        <f t="shared" ca="1" si="116"/>
        <v>8337.8089920540751</v>
      </c>
      <c r="Q796" s="2">
        <f t="shared" ca="1" si="117"/>
        <v>8337.8089920540751</v>
      </c>
      <c r="R796" s="2">
        <f t="shared" ca="1" si="118"/>
        <v>16675.61798410815</v>
      </c>
      <c r="S796" s="2">
        <f t="shared" si="119"/>
        <v>0</v>
      </c>
      <c r="T796" s="2">
        <f t="shared" ca="1" si="120"/>
        <v>13.601645990300286</v>
      </c>
      <c r="U796" s="22">
        <v>7605.5830999999916</v>
      </c>
      <c r="V796" s="22">
        <v>7605.5830999999916</v>
      </c>
    </row>
    <row r="797" spans="6:22" customFormat="1">
      <c r="F797" s="1">
        <v>791</v>
      </c>
      <c r="G797">
        <v>614</v>
      </c>
      <c r="H797">
        <v>1</v>
      </c>
      <c r="I797">
        <v>614</v>
      </c>
      <c r="J797">
        <v>100</v>
      </c>
      <c r="K797" s="114">
        <v>0</v>
      </c>
      <c r="L797" s="2">
        <f t="shared" si="121"/>
        <v>13.639019936850001</v>
      </c>
      <c r="M797" s="2">
        <f t="shared" ca="1" si="113"/>
        <v>8351.4480119909258</v>
      </c>
      <c r="N797" s="2">
        <f t="shared" ca="1" si="115"/>
        <v>8351.4480119909258</v>
      </c>
      <c r="O797" s="2">
        <f t="shared" ca="1" si="114"/>
        <v>16702.896023981852</v>
      </c>
      <c r="P797" s="2">
        <f t="shared" ca="1" si="116"/>
        <v>8351.4480119909258</v>
      </c>
      <c r="Q797" s="2">
        <f t="shared" ca="1" si="117"/>
        <v>8351.4480119909258</v>
      </c>
      <c r="R797" s="2">
        <f t="shared" ca="1" si="118"/>
        <v>16702.896023981852</v>
      </c>
      <c r="S797" s="2">
        <f t="shared" si="119"/>
        <v>0</v>
      </c>
      <c r="T797" s="2">
        <f t="shared" ca="1" si="120"/>
        <v>13.601706859920075</v>
      </c>
      <c r="U797" s="22">
        <v>7618.0707999999913</v>
      </c>
      <c r="V797" s="22">
        <v>7618.0707999999913</v>
      </c>
    </row>
    <row r="798" spans="6:22" customFormat="1">
      <c r="F798" s="1">
        <v>792</v>
      </c>
      <c r="G798">
        <v>615</v>
      </c>
      <c r="H798">
        <v>1</v>
      </c>
      <c r="I798">
        <v>615</v>
      </c>
      <c r="J798">
        <v>100</v>
      </c>
      <c r="K798" s="114">
        <v>0</v>
      </c>
      <c r="L798" s="2">
        <f t="shared" si="121"/>
        <v>13.639019936850001</v>
      </c>
      <c r="M798" s="2">
        <f t="shared" ca="1" si="113"/>
        <v>8365.0870319277765</v>
      </c>
      <c r="N798" s="2">
        <f t="shared" ca="1" si="115"/>
        <v>8365.0870319277765</v>
      </c>
      <c r="O798" s="2">
        <f t="shared" ca="1" si="114"/>
        <v>16730.174063855553</v>
      </c>
      <c r="P798" s="2">
        <f t="shared" ca="1" si="116"/>
        <v>8365.0870319277765</v>
      </c>
      <c r="Q798" s="2">
        <f t="shared" ca="1" si="117"/>
        <v>8365.0870319277765</v>
      </c>
      <c r="R798" s="2">
        <f t="shared" ca="1" si="118"/>
        <v>16730.174063855553</v>
      </c>
      <c r="S798" s="2">
        <f t="shared" si="119"/>
        <v>0</v>
      </c>
      <c r="T798" s="2">
        <f t="shared" ca="1" si="120"/>
        <v>13.60176753158988</v>
      </c>
      <c r="U798" s="22">
        <v>7630.558499999991</v>
      </c>
      <c r="V798" s="22">
        <v>7630.558499999991</v>
      </c>
    </row>
    <row r="799" spans="6:22" customFormat="1">
      <c r="F799" s="1">
        <v>793</v>
      </c>
      <c r="G799">
        <v>616</v>
      </c>
      <c r="H799">
        <v>2</v>
      </c>
      <c r="I799">
        <v>1232</v>
      </c>
      <c r="J799">
        <v>100</v>
      </c>
      <c r="K799" s="114">
        <v>0</v>
      </c>
      <c r="L799" s="2">
        <f t="shared" si="121"/>
        <v>13.639019936850001</v>
      </c>
      <c r="M799" s="2">
        <f t="shared" ca="1" si="113"/>
        <v>8378.7260518646272</v>
      </c>
      <c r="N799" s="2">
        <f t="shared" ca="1" si="115"/>
        <v>8378.7260518646272</v>
      </c>
      <c r="O799" s="2">
        <f t="shared" ca="1" si="114"/>
        <v>16757.452103729254</v>
      </c>
      <c r="P799" s="2">
        <f t="shared" ca="1" si="116"/>
        <v>16757.452103729254</v>
      </c>
      <c r="Q799" s="2">
        <f t="shared" ca="1" si="117"/>
        <v>16757.452103729254</v>
      </c>
      <c r="R799" s="2">
        <f t="shared" ca="1" si="118"/>
        <v>33514.904207458509</v>
      </c>
      <c r="S799" s="2">
        <f t="shared" si="119"/>
        <v>0</v>
      </c>
      <c r="T799" s="2">
        <f t="shared" ca="1" si="120"/>
        <v>13.601828006273745</v>
      </c>
      <c r="U799" s="22">
        <v>7643.0461999999907</v>
      </c>
      <c r="V799" s="22">
        <v>7643.0461999999907</v>
      </c>
    </row>
    <row r="800" spans="6:22" customFormat="1">
      <c r="F800" s="1">
        <v>794</v>
      </c>
      <c r="G800">
        <v>630</v>
      </c>
      <c r="H800">
        <v>1</v>
      </c>
      <c r="I800">
        <v>630</v>
      </c>
      <c r="J800">
        <v>100</v>
      </c>
      <c r="K800" s="114">
        <v>0</v>
      </c>
      <c r="L800" s="2">
        <f t="shared" si="121"/>
        <v>13.639019936850001</v>
      </c>
      <c r="M800" s="2">
        <f t="shared" ca="1" si="113"/>
        <v>8569.6723309805275</v>
      </c>
      <c r="N800" s="2">
        <f t="shared" ca="1" si="115"/>
        <v>8569.6723309805275</v>
      </c>
      <c r="O800" s="2">
        <f t="shared" ca="1" si="114"/>
        <v>17139.344661961055</v>
      </c>
      <c r="P800" s="2">
        <f t="shared" ca="1" si="116"/>
        <v>8569.6723309805275</v>
      </c>
      <c r="Q800" s="2">
        <f t="shared" ca="1" si="117"/>
        <v>8569.6723309805275</v>
      </c>
      <c r="R800" s="2">
        <f t="shared" ca="1" si="118"/>
        <v>17139.344661961055</v>
      </c>
      <c r="S800" s="2">
        <f t="shared" si="119"/>
        <v>0</v>
      </c>
      <c r="T800" s="2">
        <f t="shared" ca="1" si="120"/>
        <v>13.602654493619886</v>
      </c>
      <c r="U800" s="22">
        <v>7817.8739999999907</v>
      </c>
      <c r="V800" s="22">
        <v>7817.8739999999907</v>
      </c>
    </row>
    <row r="801" spans="6:22" customFormat="1">
      <c r="F801" s="1">
        <v>795</v>
      </c>
      <c r="G801">
        <v>631</v>
      </c>
      <c r="H801">
        <v>1</v>
      </c>
      <c r="I801">
        <v>631</v>
      </c>
      <c r="J801">
        <v>100</v>
      </c>
      <c r="K801" s="114">
        <v>0</v>
      </c>
      <c r="L801" s="2">
        <f t="shared" si="121"/>
        <v>13.639019936850001</v>
      </c>
      <c r="M801" s="2">
        <f t="shared" ca="1" si="113"/>
        <v>8583.3113509173781</v>
      </c>
      <c r="N801" s="2">
        <f t="shared" ca="1" si="115"/>
        <v>8583.3113509173781</v>
      </c>
      <c r="O801" s="2">
        <f t="shared" ca="1" si="114"/>
        <v>17166.622701834756</v>
      </c>
      <c r="P801" s="2">
        <f t="shared" ca="1" si="116"/>
        <v>8583.3113509173781</v>
      </c>
      <c r="Q801" s="2">
        <f t="shared" ca="1" si="117"/>
        <v>8583.3113509173781</v>
      </c>
      <c r="R801" s="2">
        <f t="shared" ca="1" si="118"/>
        <v>17166.622701834756</v>
      </c>
      <c r="S801" s="2">
        <f t="shared" si="119"/>
        <v>0</v>
      </c>
      <c r="T801" s="2">
        <f t="shared" ca="1" si="120"/>
        <v>13.602712125067161</v>
      </c>
      <c r="U801" s="22">
        <v>7830.3616999999904</v>
      </c>
      <c r="V801" s="22">
        <v>7830.3616999999904</v>
      </c>
    </row>
    <row r="802" spans="6:22" customFormat="1">
      <c r="F802" s="1">
        <v>796</v>
      </c>
      <c r="G802">
        <v>634</v>
      </c>
      <c r="H802">
        <v>2</v>
      </c>
      <c r="I802">
        <v>1268</v>
      </c>
      <c r="J802">
        <v>100</v>
      </c>
      <c r="K802" s="114">
        <v>0</v>
      </c>
      <c r="L802" s="2">
        <f t="shared" si="121"/>
        <v>13.639019936850001</v>
      </c>
      <c r="M802" s="2">
        <f t="shared" ca="1" si="113"/>
        <v>8624.2284107279283</v>
      </c>
      <c r="N802" s="2">
        <f t="shared" ca="1" si="115"/>
        <v>8624.2284107279283</v>
      </c>
      <c r="O802" s="2">
        <f t="shared" ca="1" si="114"/>
        <v>17248.456821455857</v>
      </c>
      <c r="P802" s="2">
        <f t="shared" ca="1" si="116"/>
        <v>17248.456821455857</v>
      </c>
      <c r="Q802" s="2">
        <f t="shared" ca="1" si="117"/>
        <v>17248.456821455857</v>
      </c>
      <c r="R802" s="2">
        <f t="shared" ca="1" si="118"/>
        <v>34496.913642911713</v>
      </c>
      <c r="S802" s="2">
        <f t="shared" si="119"/>
        <v>0</v>
      </c>
      <c r="T802" s="2">
        <f t="shared" ca="1" si="120"/>
        <v>13.602883928592947</v>
      </c>
      <c r="U802" s="22">
        <v>7867.8247999999903</v>
      </c>
      <c r="V802" s="22">
        <v>7867.8247999999903</v>
      </c>
    </row>
    <row r="803" spans="6:22" customFormat="1">
      <c r="F803" s="1">
        <v>797</v>
      </c>
      <c r="G803">
        <v>637</v>
      </c>
      <c r="H803">
        <v>1</v>
      </c>
      <c r="I803">
        <v>637</v>
      </c>
      <c r="J803">
        <v>100</v>
      </c>
      <c r="K803" s="114">
        <v>0</v>
      </c>
      <c r="L803" s="2">
        <f t="shared" si="121"/>
        <v>13.639019936850001</v>
      </c>
      <c r="M803" s="2">
        <f t="shared" ca="1" si="113"/>
        <v>8665.1454705384785</v>
      </c>
      <c r="N803" s="2">
        <f t="shared" ca="1" si="115"/>
        <v>8665.1454705384785</v>
      </c>
      <c r="O803" s="2">
        <f t="shared" ca="1" si="114"/>
        <v>17330.290941076957</v>
      </c>
      <c r="P803" s="2">
        <f t="shared" ca="1" si="116"/>
        <v>8665.1454705384785</v>
      </c>
      <c r="Q803" s="2">
        <f t="shared" ca="1" si="117"/>
        <v>8665.1454705384785</v>
      </c>
      <c r="R803" s="2">
        <f t="shared" ca="1" si="118"/>
        <v>17330.290941076957</v>
      </c>
      <c r="S803" s="2">
        <f t="shared" si="119"/>
        <v>0</v>
      </c>
      <c r="T803" s="2">
        <f t="shared" ca="1" si="120"/>
        <v>13.603054113875162</v>
      </c>
      <c r="U803" s="22">
        <v>7905.2878999999903</v>
      </c>
      <c r="V803" s="22">
        <v>7905.2878999999903</v>
      </c>
    </row>
    <row r="804" spans="6:22" customFormat="1">
      <c r="F804" s="1">
        <v>798</v>
      </c>
      <c r="G804">
        <v>638</v>
      </c>
      <c r="H804">
        <v>1</v>
      </c>
      <c r="I804">
        <v>638</v>
      </c>
      <c r="J804">
        <v>100</v>
      </c>
      <c r="K804" s="114">
        <v>0</v>
      </c>
      <c r="L804" s="2">
        <f t="shared" si="121"/>
        <v>13.639019936850001</v>
      </c>
      <c r="M804" s="2">
        <f t="shared" ca="1" si="113"/>
        <v>8678.7844904753292</v>
      </c>
      <c r="N804" s="2">
        <f t="shared" ca="1" si="115"/>
        <v>8678.7844904753292</v>
      </c>
      <c r="O804" s="2">
        <f t="shared" ca="1" si="114"/>
        <v>17357.568980950658</v>
      </c>
      <c r="P804" s="2">
        <f t="shared" ca="1" si="116"/>
        <v>8678.7844904753292</v>
      </c>
      <c r="Q804" s="2">
        <f t="shared" ca="1" si="117"/>
        <v>8678.7844904753292</v>
      </c>
      <c r="R804" s="2">
        <f t="shared" ca="1" si="118"/>
        <v>17357.568980950658</v>
      </c>
      <c r="S804" s="2">
        <f t="shared" si="119"/>
        <v>0</v>
      </c>
      <c r="T804" s="2">
        <f t="shared" ca="1" si="120"/>
        <v>13.603110486638448</v>
      </c>
      <c r="U804" s="22">
        <v>7917.7755999999899</v>
      </c>
      <c r="V804" s="22">
        <v>7917.7755999999899</v>
      </c>
    </row>
    <row r="805" spans="6:22" customFormat="1">
      <c r="F805" s="1">
        <v>799</v>
      </c>
      <c r="G805">
        <v>643</v>
      </c>
      <c r="H805">
        <v>2</v>
      </c>
      <c r="I805">
        <v>1286</v>
      </c>
      <c r="J805">
        <v>100</v>
      </c>
      <c r="K805" s="114">
        <v>0</v>
      </c>
      <c r="L805" s="2">
        <f t="shared" si="121"/>
        <v>13.639019936850001</v>
      </c>
      <c r="M805" s="2">
        <f t="shared" ca="1" si="113"/>
        <v>8746.9795901595789</v>
      </c>
      <c r="N805" s="2">
        <f t="shared" ca="1" si="115"/>
        <v>8746.9795901595789</v>
      </c>
      <c r="O805" s="2">
        <f t="shared" ca="1" si="114"/>
        <v>17493.959180319158</v>
      </c>
      <c r="P805" s="2">
        <f t="shared" ca="1" si="116"/>
        <v>17493.959180319158</v>
      </c>
      <c r="Q805" s="2">
        <f t="shared" ca="1" si="117"/>
        <v>17493.959180319158</v>
      </c>
      <c r="R805" s="2">
        <f t="shared" ca="1" si="118"/>
        <v>34987.918360638316</v>
      </c>
      <c r="S805" s="2">
        <f t="shared" si="119"/>
        <v>0</v>
      </c>
      <c r="T805" s="2">
        <f t="shared" ca="1" si="120"/>
        <v>13.603389720310387</v>
      </c>
      <c r="U805" s="22">
        <v>7980.2140999999901</v>
      </c>
      <c r="V805" s="22">
        <v>7980.2140999999901</v>
      </c>
    </row>
    <row r="806" spans="6:22" customFormat="1">
      <c r="F806" s="1">
        <v>800</v>
      </c>
      <c r="G806">
        <v>649</v>
      </c>
      <c r="H806">
        <v>1</v>
      </c>
      <c r="I806">
        <v>649</v>
      </c>
      <c r="J806">
        <v>100</v>
      </c>
      <c r="K806" s="114">
        <v>0</v>
      </c>
      <c r="L806" s="2">
        <f t="shared" si="121"/>
        <v>13.639019936850001</v>
      </c>
      <c r="M806" s="2">
        <f t="shared" ca="1" si="113"/>
        <v>8828.8137097806793</v>
      </c>
      <c r="N806" s="2">
        <f t="shared" ca="1" si="115"/>
        <v>8828.8137097806793</v>
      </c>
      <c r="O806" s="2">
        <f t="shared" ca="1" si="114"/>
        <v>17657.627419561359</v>
      </c>
      <c r="P806" s="2">
        <f t="shared" ca="1" si="116"/>
        <v>8828.8137097806793</v>
      </c>
      <c r="Q806" s="2">
        <f t="shared" ca="1" si="117"/>
        <v>8828.8137097806793</v>
      </c>
      <c r="R806" s="2">
        <f t="shared" ca="1" si="118"/>
        <v>17657.627419561359</v>
      </c>
      <c r="S806" s="2">
        <f t="shared" si="119"/>
        <v>0</v>
      </c>
      <c r="T806" s="2">
        <f t="shared" ca="1" si="120"/>
        <v>13.603719121387796</v>
      </c>
      <c r="U806" s="22">
        <v>8055.14029999999</v>
      </c>
      <c r="V806" s="22">
        <v>8055.14029999999</v>
      </c>
    </row>
    <row r="807" spans="6:22" customFormat="1">
      <c r="F807" s="1">
        <v>801</v>
      </c>
      <c r="G807">
        <v>653</v>
      </c>
      <c r="H807">
        <v>1</v>
      </c>
      <c r="I807">
        <v>653</v>
      </c>
      <c r="J807">
        <v>0</v>
      </c>
      <c r="K807" s="114">
        <v>0</v>
      </c>
      <c r="L807" s="2">
        <f t="shared" si="121"/>
        <v>13.639019936850001</v>
      </c>
      <c r="M807" s="2">
        <f t="shared" ca="1" si="113"/>
        <v>8883.3697895280802</v>
      </c>
      <c r="N807" s="2">
        <f t="shared" ca="1" si="115"/>
        <v>0</v>
      </c>
      <c r="O807" s="2">
        <f t="shared" ca="1" si="114"/>
        <v>8883.3697895280802</v>
      </c>
      <c r="P807" s="2">
        <f t="shared" ca="1" si="116"/>
        <v>8883.3697895280802</v>
      </c>
      <c r="Q807" s="2">
        <f t="shared" ca="1" si="117"/>
        <v>0</v>
      </c>
      <c r="R807" s="2">
        <f t="shared" ca="1" si="118"/>
        <v>8883.3697895280802</v>
      </c>
      <c r="S807" s="2">
        <f t="shared" si="119"/>
        <v>0</v>
      </c>
      <c r="T807" s="2">
        <f t="shared" ca="1" si="120"/>
        <v>13.603935359154793</v>
      </c>
      <c r="U807" s="22">
        <v>8105.0910999999896</v>
      </c>
      <c r="V807" s="22">
        <v>0</v>
      </c>
    </row>
    <row r="808" spans="6:22" customFormat="1">
      <c r="F808" s="1">
        <v>802</v>
      </c>
      <c r="G808">
        <v>661</v>
      </c>
      <c r="H808">
        <v>1</v>
      </c>
      <c r="I808">
        <v>661</v>
      </c>
      <c r="J808">
        <v>0</v>
      </c>
      <c r="K808" s="114">
        <v>0</v>
      </c>
      <c r="L808" s="2">
        <f t="shared" si="121"/>
        <v>13.639019936850001</v>
      </c>
      <c r="M808" s="2">
        <f t="shared" ca="1" si="113"/>
        <v>8992.4819490228801</v>
      </c>
      <c r="N808" s="2">
        <f t="shared" ca="1" si="115"/>
        <v>0</v>
      </c>
      <c r="O808" s="2">
        <f t="shared" ca="1" si="114"/>
        <v>8992.4819490228801</v>
      </c>
      <c r="P808" s="2">
        <f t="shared" ca="1" si="116"/>
        <v>8992.4819490228801</v>
      </c>
      <c r="Q808" s="2">
        <f t="shared" ca="1" si="117"/>
        <v>0</v>
      </c>
      <c r="R808" s="2">
        <f t="shared" ca="1" si="118"/>
        <v>8992.4819490228801</v>
      </c>
      <c r="S808" s="2">
        <f t="shared" si="119"/>
        <v>0</v>
      </c>
      <c r="T808" s="2">
        <f t="shared" ca="1" si="120"/>
        <v>13.604359983393161</v>
      </c>
      <c r="U808" s="22">
        <v>8204.9926999999898</v>
      </c>
      <c r="V808" s="22">
        <v>0</v>
      </c>
    </row>
    <row r="809" spans="6:22" customFormat="1">
      <c r="F809" s="1">
        <v>803</v>
      </c>
      <c r="G809">
        <v>664</v>
      </c>
      <c r="H809">
        <v>1</v>
      </c>
      <c r="I809">
        <v>664</v>
      </c>
      <c r="J809">
        <v>100</v>
      </c>
      <c r="K809" s="114">
        <v>0</v>
      </c>
      <c r="L809" s="2">
        <f t="shared" si="121"/>
        <v>13.639019936850001</v>
      </c>
      <c r="M809" s="2">
        <f t="shared" ca="1" si="113"/>
        <v>9033.3990088334303</v>
      </c>
      <c r="N809" s="2">
        <f t="shared" ca="1" si="115"/>
        <v>9033.3990088334303</v>
      </c>
      <c r="O809" s="2">
        <f t="shared" ca="1" si="114"/>
        <v>18066.798017666861</v>
      </c>
      <c r="P809" s="2">
        <f t="shared" ca="1" si="116"/>
        <v>9033.3990088334303</v>
      </c>
      <c r="Q809" s="2">
        <f t="shared" ca="1" si="117"/>
        <v>9033.3990088334303</v>
      </c>
      <c r="R809" s="2">
        <f t="shared" ca="1" si="118"/>
        <v>18066.798017666861</v>
      </c>
      <c r="S809" s="2">
        <f t="shared" si="119"/>
        <v>0</v>
      </c>
      <c r="T809" s="2">
        <f t="shared" ca="1" si="120"/>
        <v>13.604516579568418</v>
      </c>
      <c r="U809" s="22">
        <v>8242.4557999999906</v>
      </c>
      <c r="V809" s="22">
        <v>8242.4557999999906</v>
      </c>
    </row>
    <row r="810" spans="6:22" customFormat="1">
      <c r="F810" s="1">
        <v>804</v>
      </c>
      <c r="G810">
        <v>667</v>
      </c>
      <c r="H810">
        <v>1</v>
      </c>
      <c r="I810">
        <v>667</v>
      </c>
      <c r="J810">
        <v>100</v>
      </c>
      <c r="K810" s="114">
        <v>0</v>
      </c>
      <c r="L810" s="2">
        <f t="shared" si="121"/>
        <v>13.639019936850001</v>
      </c>
      <c r="M810" s="2">
        <f t="shared" ca="1" si="113"/>
        <v>9074.3160686439805</v>
      </c>
      <c r="N810" s="2">
        <f t="shared" ca="1" si="115"/>
        <v>9074.3160686439805</v>
      </c>
      <c r="O810" s="2">
        <f t="shared" ca="1" si="114"/>
        <v>18148.632137287961</v>
      </c>
      <c r="P810" s="2">
        <f t="shared" ca="1" si="116"/>
        <v>9074.3160686439805</v>
      </c>
      <c r="Q810" s="2">
        <f t="shared" ca="1" si="117"/>
        <v>9074.3160686439805</v>
      </c>
      <c r="R810" s="2">
        <f t="shared" ca="1" si="118"/>
        <v>18148.632137287961</v>
      </c>
      <c r="S810" s="2">
        <f t="shared" si="119"/>
        <v>0</v>
      </c>
      <c r="T810" s="2">
        <f t="shared" ca="1" si="120"/>
        <v>13.604671767082429</v>
      </c>
      <c r="U810" s="22">
        <v>8279.9188999999915</v>
      </c>
      <c r="V810" s="22">
        <v>8279.9188999999915</v>
      </c>
    </row>
    <row r="811" spans="6:22" customFormat="1">
      <c r="F811" s="1">
        <v>805</v>
      </c>
      <c r="G811">
        <v>675</v>
      </c>
      <c r="H811">
        <v>1</v>
      </c>
      <c r="I811">
        <v>675</v>
      </c>
      <c r="J811">
        <v>100</v>
      </c>
      <c r="K811" s="114">
        <v>0</v>
      </c>
      <c r="L811" s="2">
        <f t="shared" si="121"/>
        <v>13.639019936850001</v>
      </c>
      <c r="M811" s="2">
        <f t="shared" ca="1" si="113"/>
        <v>9183.4282281387805</v>
      </c>
      <c r="N811" s="2">
        <f t="shared" ca="1" si="115"/>
        <v>9183.4282281387805</v>
      </c>
      <c r="O811" s="2">
        <f t="shared" ca="1" si="114"/>
        <v>18366.856456277561</v>
      </c>
      <c r="P811" s="2">
        <f t="shared" ca="1" si="116"/>
        <v>9183.4282281387805</v>
      </c>
      <c r="Q811" s="2">
        <f t="shared" ca="1" si="117"/>
        <v>9183.4282281387805</v>
      </c>
      <c r="R811" s="2">
        <f t="shared" ca="1" si="118"/>
        <v>18366.856456277561</v>
      </c>
      <c r="S811" s="2">
        <f t="shared" si="119"/>
        <v>0</v>
      </c>
      <c r="T811" s="2">
        <f t="shared" ca="1" si="120"/>
        <v>13.605078856501898</v>
      </c>
      <c r="U811" s="22">
        <v>8379.8204999999907</v>
      </c>
      <c r="V811" s="22">
        <v>8379.8204999999907</v>
      </c>
    </row>
    <row r="812" spans="6:22" customFormat="1">
      <c r="F812" s="1">
        <v>806</v>
      </c>
      <c r="G812">
        <v>676</v>
      </c>
      <c r="H812">
        <v>1</v>
      </c>
      <c r="I812">
        <v>676</v>
      </c>
      <c r="J812">
        <v>100</v>
      </c>
      <c r="K812" s="114">
        <v>0</v>
      </c>
      <c r="L812" s="2">
        <f t="shared" si="121"/>
        <v>13.639019936850001</v>
      </c>
      <c r="M812" s="2">
        <f t="shared" ca="1" si="113"/>
        <v>9197.0672480756311</v>
      </c>
      <c r="N812" s="2">
        <f t="shared" ca="1" si="115"/>
        <v>9197.0672480756311</v>
      </c>
      <c r="O812" s="2">
        <f t="shared" ca="1" si="114"/>
        <v>18394.134496151262</v>
      </c>
      <c r="P812" s="2">
        <f t="shared" ca="1" si="116"/>
        <v>9197.0672480756311</v>
      </c>
      <c r="Q812" s="2">
        <f t="shared" ca="1" si="117"/>
        <v>9197.0672480756311</v>
      </c>
      <c r="R812" s="2">
        <f t="shared" ca="1" si="118"/>
        <v>18394.134496151262</v>
      </c>
      <c r="S812" s="2">
        <f t="shared" si="119"/>
        <v>0</v>
      </c>
      <c r="T812" s="2">
        <f t="shared" ca="1" si="120"/>
        <v>13.605129065200638</v>
      </c>
      <c r="U812" s="22">
        <v>8392.3081999999904</v>
      </c>
      <c r="V812" s="22">
        <v>8392.3081999999904</v>
      </c>
    </row>
    <row r="813" spans="6:22" customFormat="1">
      <c r="F813" s="1">
        <v>807</v>
      </c>
      <c r="G813">
        <v>679</v>
      </c>
      <c r="H813">
        <v>1</v>
      </c>
      <c r="I813">
        <v>679</v>
      </c>
      <c r="J813">
        <v>100</v>
      </c>
      <c r="K813" s="114">
        <v>0</v>
      </c>
      <c r="L813" s="2">
        <f t="shared" si="121"/>
        <v>13.639019936850001</v>
      </c>
      <c r="M813" s="2">
        <f t="shared" ca="1" si="113"/>
        <v>9237.9843078861813</v>
      </c>
      <c r="N813" s="2">
        <f t="shared" ca="1" si="115"/>
        <v>9237.9843078861813</v>
      </c>
      <c r="O813" s="2">
        <f t="shared" ca="1" si="114"/>
        <v>18475.968615772363</v>
      </c>
      <c r="P813" s="2">
        <f t="shared" ca="1" si="116"/>
        <v>9237.9843078861813</v>
      </c>
      <c r="Q813" s="2">
        <f t="shared" ca="1" si="117"/>
        <v>9237.9843078861813</v>
      </c>
      <c r="R813" s="2">
        <f t="shared" ca="1" si="118"/>
        <v>18475.968615772363</v>
      </c>
      <c r="S813" s="2">
        <f t="shared" si="119"/>
        <v>0</v>
      </c>
      <c r="T813" s="2">
        <f t="shared" ca="1" si="120"/>
        <v>13.605278803956084</v>
      </c>
      <c r="U813" s="22">
        <v>8429.7712999999912</v>
      </c>
      <c r="V813" s="22">
        <v>8429.7712999999912</v>
      </c>
    </row>
    <row r="814" spans="6:22" customFormat="1">
      <c r="F814" s="1">
        <v>808</v>
      </c>
      <c r="G814">
        <v>693</v>
      </c>
      <c r="H814">
        <v>1</v>
      </c>
      <c r="I814">
        <v>693</v>
      </c>
      <c r="J814">
        <v>100</v>
      </c>
      <c r="K814" s="114">
        <v>0</v>
      </c>
      <c r="L814" s="2">
        <f t="shared" si="121"/>
        <v>13.639019936850001</v>
      </c>
      <c r="M814" s="2">
        <f t="shared" ca="1" si="113"/>
        <v>9428.9305870020817</v>
      </c>
      <c r="N814" s="2">
        <f t="shared" ca="1" si="115"/>
        <v>9428.9305870020817</v>
      </c>
      <c r="O814" s="2">
        <f t="shared" ca="1" si="114"/>
        <v>18857.861174004163</v>
      </c>
      <c r="P814" s="2">
        <f t="shared" ca="1" si="116"/>
        <v>9428.9305870020817</v>
      </c>
      <c r="Q814" s="2">
        <f t="shared" ca="1" si="117"/>
        <v>9428.9305870020817</v>
      </c>
      <c r="R814" s="2">
        <f t="shared" ca="1" si="118"/>
        <v>18857.861174004163</v>
      </c>
      <c r="S814" s="2">
        <f t="shared" si="119"/>
        <v>0</v>
      </c>
      <c r="T814" s="2">
        <f t="shared" ca="1" si="120"/>
        <v>13.605960443004447</v>
      </c>
      <c r="U814" s="22">
        <v>8604.5990999999904</v>
      </c>
      <c r="V814" s="22">
        <v>8604.5990999999904</v>
      </c>
    </row>
    <row r="815" spans="6:22" customFormat="1">
      <c r="F815" s="1">
        <v>809</v>
      </c>
      <c r="G815">
        <v>696</v>
      </c>
      <c r="H815">
        <v>1</v>
      </c>
      <c r="I815">
        <v>696</v>
      </c>
      <c r="J815">
        <v>0</v>
      </c>
      <c r="K815" s="114">
        <v>0</v>
      </c>
      <c r="L815" s="2">
        <f t="shared" si="121"/>
        <v>13.639019936850001</v>
      </c>
      <c r="M815" s="2">
        <f t="shared" ca="1" si="113"/>
        <v>9469.8476468126319</v>
      </c>
      <c r="N815" s="2">
        <f t="shared" ca="1" si="115"/>
        <v>0</v>
      </c>
      <c r="O815" s="2">
        <f t="shared" ca="1" si="114"/>
        <v>9469.8476468126319</v>
      </c>
      <c r="P815" s="2">
        <f t="shared" ca="1" si="116"/>
        <v>9469.8476468126319</v>
      </c>
      <c r="Q815" s="2">
        <f t="shared" ca="1" si="117"/>
        <v>0</v>
      </c>
      <c r="R815" s="2">
        <f t="shared" ca="1" si="118"/>
        <v>9469.8476468126319</v>
      </c>
      <c r="S815" s="2">
        <f t="shared" si="119"/>
        <v>0</v>
      </c>
      <c r="T815" s="2">
        <f t="shared" ca="1" si="120"/>
        <v>13.606102940822748</v>
      </c>
      <c r="U815" s="22">
        <v>8642.0621999999912</v>
      </c>
      <c r="V815" s="22">
        <v>0</v>
      </c>
    </row>
    <row r="816" spans="6:22" customFormat="1">
      <c r="F816" s="1">
        <v>810</v>
      </c>
      <c r="G816">
        <v>696</v>
      </c>
      <c r="H816">
        <v>1</v>
      </c>
      <c r="I816">
        <v>696</v>
      </c>
      <c r="J816">
        <v>100</v>
      </c>
      <c r="K816" s="114">
        <v>0</v>
      </c>
      <c r="L816" s="2">
        <f t="shared" si="121"/>
        <v>13.639019936850001</v>
      </c>
      <c r="M816" s="2">
        <f t="shared" ca="1" si="113"/>
        <v>9469.8476468126319</v>
      </c>
      <c r="N816" s="2">
        <f t="shared" ca="1" si="115"/>
        <v>9469.8476468126319</v>
      </c>
      <c r="O816" s="2">
        <f t="shared" ca="1" si="114"/>
        <v>18939.695293625264</v>
      </c>
      <c r="P816" s="2">
        <f t="shared" ca="1" si="116"/>
        <v>9469.8476468126319</v>
      </c>
      <c r="Q816" s="2">
        <f t="shared" ca="1" si="117"/>
        <v>9469.8476468126319</v>
      </c>
      <c r="R816" s="2">
        <f t="shared" ca="1" si="118"/>
        <v>18939.695293625264</v>
      </c>
      <c r="S816" s="2">
        <f t="shared" si="119"/>
        <v>0</v>
      </c>
      <c r="T816" s="2">
        <f t="shared" ca="1" si="120"/>
        <v>13.606102940822748</v>
      </c>
      <c r="U816" s="22">
        <v>8642.0621999999912</v>
      </c>
      <c r="V816" s="22">
        <v>8642.0621999999912</v>
      </c>
    </row>
    <row r="817" spans="6:22" customFormat="1">
      <c r="F817" s="1">
        <v>811</v>
      </c>
      <c r="G817">
        <v>698</v>
      </c>
      <c r="H817">
        <v>1</v>
      </c>
      <c r="I817">
        <v>698</v>
      </c>
      <c r="J817">
        <v>100</v>
      </c>
      <c r="K817" s="114">
        <v>0</v>
      </c>
      <c r="L817" s="2">
        <f t="shared" si="121"/>
        <v>13.639019936850001</v>
      </c>
      <c r="M817" s="2">
        <f t="shared" ca="1" si="113"/>
        <v>9497.1256866863314</v>
      </c>
      <c r="N817" s="2">
        <f t="shared" ca="1" si="115"/>
        <v>9497.1256866863314</v>
      </c>
      <c r="O817" s="2">
        <f t="shared" ca="1" si="114"/>
        <v>18994.251373372663</v>
      </c>
      <c r="P817" s="2">
        <f t="shared" ca="1" si="116"/>
        <v>9497.1256866863314</v>
      </c>
      <c r="Q817" s="2">
        <f t="shared" ca="1" si="117"/>
        <v>9497.1256866863314</v>
      </c>
      <c r="R817" s="2">
        <f t="shared" ca="1" si="118"/>
        <v>18994.251373372663</v>
      </c>
      <c r="S817" s="2">
        <f t="shared" si="119"/>
        <v>0</v>
      </c>
      <c r="T817" s="2">
        <f t="shared" ca="1" si="120"/>
        <v>13.606197258862938</v>
      </c>
      <c r="U817" s="22">
        <v>8667.0375999999906</v>
      </c>
      <c r="V817" s="22">
        <v>8667.0375999999906</v>
      </c>
    </row>
    <row r="818" spans="6:22" customFormat="1">
      <c r="F818" s="1">
        <v>812</v>
      </c>
      <c r="G818">
        <v>700</v>
      </c>
      <c r="H818">
        <v>1</v>
      </c>
      <c r="I818">
        <v>700</v>
      </c>
      <c r="J818">
        <v>100</v>
      </c>
      <c r="K818" s="114">
        <v>0</v>
      </c>
      <c r="L818" s="2">
        <f t="shared" si="121"/>
        <v>13.639019936850001</v>
      </c>
      <c r="M818" s="2">
        <f t="shared" ca="1" si="113"/>
        <v>9524.4037265600309</v>
      </c>
      <c r="N818" s="2">
        <f t="shared" ca="1" si="115"/>
        <v>9524.4037265600309</v>
      </c>
      <c r="O818" s="2">
        <f t="shared" ca="1" si="114"/>
        <v>19048.807453120062</v>
      </c>
      <c r="P818" s="2">
        <f t="shared" ca="1" si="116"/>
        <v>9524.4037265600309</v>
      </c>
      <c r="Q818" s="2">
        <f t="shared" ca="1" si="117"/>
        <v>9524.4037265600309</v>
      </c>
      <c r="R818" s="2">
        <f t="shared" ca="1" si="118"/>
        <v>19048.807453120062</v>
      </c>
      <c r="S818" s="2">
        <f t="shared" si="119"/>
        <v>0</v>
      </c>
      <c r="T818" s="2">
        <f t="shared" ca="1" si="120"/>
        <v>13.606291037942901</v>
      </c>
      <c r="U818" s="22">
        <v>8692.0129999999899</v>
      </c>
      <c r="V818" s="22">
        <v>8692.0129999999899</v>
      </c>
    </row>
    <row r="819" spans="6:22" customFormat="1">
      <c r="F819" s="1">
        <v>813</v>
      </c>
      <c r="G819">
        <v>706</v>
      </c>
      <c r="H819">
        <v>1</v>
      </c>
      <c r="I819">
        <v>706</v>
      </c>
      <c r="J819">
        <v>100</v>
      </c>
      <c r="K819" s="114">
        <v>0</v>
      </c>
      <c r="L819" s="2">
        <f t="shared" si="121"/>
        <v>13.639019936850001</v>
      </c>
      <c r="M819" s="2">
        <f t="shared" ca="1" si="113"/>
        <v>9606.2378461811313</v>
      </c>
      <c r="N819" s="2">
        <f t="shared" ca="1" si="115"/>
        <v>9606.2378461811313</v>
      </c>
      <c r="O819" s="2">
        <f t="shared" ca="1" si="114"/>
        <v>19212.475692362263</v>
      </c>
      <c r="P819" s="2">
        <f t="shared" ca="1" si="116"/>
        <v>9606.2378461811313</v>
      </c>
      <c r="Q819" s="2">
        <f t="shared" ca="1" si="117"/>
        <v>9606.2378461811313</v>
      </c>
      <c r="R819" s="2">
        <f t="shared" ca="1" si="118"/>
        <v>19212.475692362263</v>
      </c>
      <c r="S819" s="2">
        <f t="shared" si="119"/>
        <v>0</v>
      </c>
      <c r="T819" s="2">
        <f t="shared" ca="1" si="120"/>
        <v>13.606569187225398</v>
      </c>
      <c r="U819" s="22">
        <v>8766.9391999999898</v>
      </c>
      <c r="V819" s="22">
        <v>8766.9391999999898</v>
      </c>
    </row>
    <row r="820" spans="6:22" customFormat="1">
      <c r="F820" s="1">
        <v>814</v>
      </c>
      <c r="G820">
        <v>713</v>
      </c>
      <c r="H820">
        <v>1</v>
      </c>
      <c r="I820">
        <v>713</v>
      </c>
      <c r="J820">
        <v>100</v>
      </c>
      <c r="K820" s="114">
        <v>0</v>
      </c>
      <c r="L820" s="2">
        <f t="shared" si="121"/>
        <v>13.639019936850001</v>
      </c>
      <c r="M820" s="2">
        <f t="shared" ca="1" si="113"/>
        <v>9701.7109857390806</v>
      </c>
      <c r="N820" s="2">
        <f t="shared" ca="1" si="115"/>
        <v>9701.7109857390806</v>
      </c>
      <c r="O820" s="2">
        <f t="shared" ca="1" si="114"/>
        <v>19403.421971478161</v>
      </c>
      <c r="P820" s="2">
        <f t="shared" ca="1" si="116"/>
        <v>9701.7109857390806</v>
      </c>
      <c r="Q820" s="2">
        <f t="shared" ca="1" si="117"/>
        <v>9701.7109857390806</v>
      </c>
      <c r="R820" s="2">
        <f t="shared" ca="1" si="118"/>
        <v>19403.421971478161</v>
      </c>
      <c r="S820" s="2">
        <f t="shared" si="119"/>
        <v>0</v>
      </c>
      <c r="T820" s="2">
        <f t="shared" ca="1" si="120"/>
        <v>13.606887778035176</v>
      </c>
      <c r="U820" s="22">
        <v>8854.3530999999894</v>
      </c>
      <c r="V820" s="22">
        <v>8854.3530999999894</v>
      </c>
    </row>
    <row r="821" spans="6:22" customFormat="1">
      <c r="F821" s="1">
        <v>815</v>
      </c>
      <c r="G821">
        <v>714</v>
      </c>
      <c r="H821">
        <v>1</v>
      </c>
      <c r="I821">
        <v>714</v>
      </c>
      <c r="J821">
        <v>100</v>
      </c>
      <c r="K821" s="114">
        <v>0</v>
      </c>
      <c r="L821" s="2">
        <f t="shared" si="121"/>
        <v>13.639019936850001</v>
      </c>
      <c r="M821" s="2">
        <f t="shared" ca="1" si="113"/>
        <v>9715.3500056759312</v>
      </c>
      <c r="N821" s="2">
        <f t="shared" ca="1" si="115"/>
        <v>9715.3500056759312</v>
      </c>
      <c r="O821" s="2">
        <f t="shared" ca="1" si="114"/>
        <v>19430.700011351862</v>
      </c>
      <c r="P821" s="2">
        <f t="shared" ca="1" si="116"/>
        <v>9715.3500056759312</v>
      </c>
      <c r="Q821" s="2">
        <f t="shared" ca="1" si="117"/>
        <v>9715.3500056759312</v>
      </c>
      <c r="R821" s="2">
        <f t="shared" ca="1" si="118"/>
        <v>19430.700011351862</v>
      </c>
      <c r="S821" s="2">
        <f t="shared" si="119"/>
        <v>0</v>
      </c>
      <c r="T821" s="2">
        <f t="shared" ca="1" si="120"/>
        <v>13.606932781058727</v>
      </c>
      <c r="U821" s="22">
        <v>8866.840799999989</v>
      </c>
      <c r="V821" s="22">
        <v>8866.840799999989</v>
      </c>
    </row>
    <row r="822" spans="6:22" customFormat="1">
      <c r="F822" s="1">
        <v>816</v>
      </c>
      <c r="G822">
        <v>718</v>
      </c>
      <c r="H822">
        <v>1</v>
      </c>
      <c r="I822">
        <v>718</v>
      </c>
      <c r="J822">
        <v>100</v>
      </c>
      <c r="K822" s="114">
        <v>0</v>
      </c>
      <c r="L822" s="2">
        <f t="shared" si="121"/>
        <v>13.639019936850001</v>
      </c>
      <c r="M822" s="2">
        <f t="shared" ca="1" si="113"/>
        <v>9769.9060854233321</v>
      </c>
      <c r="N822" s="2">
        <f t="shared" ca="1" si="115"/>
        <v>9769.9060854233321</v>
      </c>
      <c r="O822" s="2">
        <f t="shared" ca="1" si="114"/>
        <v>19539.812170846664</v>
      </c>
      <c r="P822" s="2">
        <f t="shared" ca="1" si="116"/>
        <v>9769.9060854233321</v>
      </c>
      <c r="Q822" s="2">
        <f t="shared" ca="1" si="117"/>
        <v>9769.9060854233321</v>
      </c>
      <c r="R822" s="2">
        <f t="shared" ca="1" si="118"/>
        <v>19539.812170846664</v>
      </c>
      <c r="S822" s="2">
        <f t="shared" si="119"/>
        <v>0</v>
      </c>
      <c r="T822" s="2">
        <f t="shared" ca="1" si="120"/>
        <v>13.607111539586814</v>
      </c>
      <c r="U822" s="22">
        <v>8916.7915999999896</v>
      </c>
      <c r="V822" s="22">
        <v>8916.7915999999896</v>
      </c>
    </row>
    <row r="823" spans="6:22" customFormat="1">
      <c r="F823" s="1">
        <v>817</v>
      </c>
      <c r="G823">
        <v>719</v>
      </c>
      <c r="H823">
        <v>1</v>
      </c>
      <c r="I823">
        <v>719</v>
      </c>
      <c r="J823">
        <v>100</v>
      </c>
      <c r="K823" s="114">
        <v>0</v>
      </c>
      <c r="L823" s="2">
        <f t="shared" si="121"/>
        <v>13.639019936850001</v>
      </c>
      <c r="M823" s="2">
        <f t="shared" ca="1" si="113"/>
        <v>9783.5451053601828</v>
      </c>
      <c r="N823" s="2">
        <f t="shared" ca="1" si="115"/>
        <v>9783.5451053601828</v>
      </c>
      <c r="O823" s="2">
        <f t="shared" ca="1" si="114"/>
        <v>19567.090210720366</v>
      </c>
      <c r="P823" s="2">
        <f t="shared" ca="1" si="116"/>
        <v>9783.5451053601828</v>
      </c>
      <c r="Q823" s="2">
        <f t="shared" ca="1" si="117"/>
        <v>9783.5451053601828</v>
      </c>
      <c r="R823" s="2">
        <f t="shared" ca="1" si="118"/>
        <v>19567.090210720366</v>
      </c>
      <c r="S823" s="2">
        <f t="shared" si="119"/>
        <v>0</v>
      </c>
      <c r="T823" s="2">
        <f t="shared" ca="1" si="120"/>
        <v>13.607155918442535</v>
      </c>
      <c r="U823" s="22">
        <v>8929.2792999999892</v>
      </c>
      <c r="V823" s="22">
        <v>8929.2792999999892</v>
      </c>
    </row>
    <row r="824" spans="6:22" customFormat="1">
      <c r="F824" s="1">
        <v>818</v>
      </c>
      <c r="G824">
        <v>724</v>
      </c>
      <c r="H824">
        <v>1</v>
      </c>
      <c r="I824">
        <v>724</v>
      </c>
      <c r="J824">
        <v>100</v>
      </c>
      <c r="K824" s="114">
        <v>0</v>
      </c>
      <c r="L824" s="2">
        <f t="shared" si="121"/>
        <v>13.639019936850001</v>
      </c>
      <c r="M824" s="2">
        <f t="shared" ca="1" si="113"/>
        <v>9851.7402050444325</v>
      </c>
      <c r="N824" s="2">
        <f t="shared" ca="1" si="115"/>
        <v>9851.7402050444325</v>
      </c>
      <c r="O824" s="2">
        <f t="shared" ca="1" si="114"/>
        <v>19703.480410088865</v>
      </c>
      <c r="P824" s="2">
        <f t="shared" ca="1" si="116"/>
        <v>9851.7402050444325</v>
      </c>
      <c r="Q824" s="2">
        <f t="shared" ca="1" si="117"/>
        <v>9851.7402050444325</v>
      </c>
      <c r="R824" s="2">
        <f t="shared" ca="1" si="118"/>
        <v>19703.480410088865</v>
      </c>
      <c r="S824" s="2">
        <f t="shared" si="119"/>
        <v>0</v>
      </c>
      <c r="T824" s="2">
        <f t="shared" ca="1" si="120"/>
        <v>13.607375973818277</v>
      </c>
      <c r="U824" s="22">
        <v>8991.7177999999894</v>
      </c>
      <c r="V824" s="22">
        <v>8991.7177999999894</v>
      </c>
    </row>
    <row r="825" spans="6:22" customFormat="1">
      <c r="F825" s="1">
        <v>819</v>
      </c>
      <c r="G825">
        <v>725</v>
      </c>
      <c r="H825">
        <v>1</v>
      </c>
      <c r="I825">
        <v>725</v>
      </c>
      <c r="J825">
        <v>100</v>
      </c>
      <c r="K825" s="114">
        <v>0</v>
      </c>
      <c r="L825" s="2">
        <f t="shared" si="121"/>
        <v>13.639019936850001</v>
      </c>
      <c r="M825" s="2">
        <f t="shared" ca="1" si="113"/>
        <v>9865.3792249812832</v>
      </c>
      <c r="N825" s="2">
        <f t="shared" ca="1" si="115"/>
        <v>9865.3792249812832</v>
      </c>
      <c r="O825" s="2">
        <f t="shared" ca="1" si="114"/>
        <v>19730.758449962566</v>
      </c>
      <c r="P825" s="2">
        <f t="shared" ca="1" si="116"/>
        <v>9865.3792249812832</v>
      </c>
      <c r="Q825" s="2">
        <f t="shared" ca="1" si="117"/>
        <v>9865.3792249812832</v>
      </c>
      <c r="R825" s="2">
        <f t="shared" ca="1" si="118"/>
        <v>19730.758449962566</v>
      </c>
      <c r="S825" s="2">
        <f t="shared" si="119"/>
        <v>0</v>
      </c>
      <c r="T825" s="2">
        <f t="shared" ca="1" si="120"/>
        <v>13.607419620663839</v>
      </c>
      <c r="U825" s="22">
        <v>9004.2054999999891</v>
      </c>
      <c r="V825" s="22">
        <v>9004.2054999999891</v>
      </c>
    </row>
    <row r="826" spans="6:22" customFormat="1">
      <c r="F826" s="1">
        <v>820</v>
      </c>
      <c r="G826">
        <v>727</v>
      </c>
      <c r="H826">
        <v>1</v>
      </c>
      <c r="I826">
        <v>727</v>
      </c>
      <c r="J826">
        <v>100</v>
      </c>
      <c r="K826" s="114">
        <v>0</v>
      </c>
      <c r="L826" s="2">
        <f t="shared" si="121"/>
        <v>13.639019936850001</v>
      </c>
      <c r="M826" s="2">
        <f t="shared" ca="1" si="113"/>
        <v>9892.6572648549827</v>
      </c>
      <c r="N826" s="2">
        <f t="shared" ca="1" si="115"/>
        <v>9892.6572648549827</v>
      </c>
      <c r="O826" s="2">
        <f t="shared" ca="1" si="114"/>
        <v>19785.314529709965</v>
      </c>
      <c r="P826" s="2">
        <f t="shared" ca="1" si="116"/>
        <v>9892.6572648549827</v>
      </c>
      <c r="Q826" s="2">
        <f t="shared" ca="1" si="117"/>
        <v>9892.6572648549827</v>
      </c>
      <c r="R826" s="2">
        <f t="shared" ca="1" si="118"/>
        <v>19785.314529709965</v>
      </c>
      <c r="S826" s="2">
        <f t="shared" si="119"/>
        <v>0</v>
      </c>
      <c r="T826" s="2">
        <f t="shared" ca="1" si="120"/>
        <v>13.607506554133401</v>
      </c>
      <c r="U826" s="22">
        <v>9029.1808999999885</v>
      </c>
      <c r="V826" s="22">
        <v>9029.1808999999885</v>
      </c>
    </row>
    <row r="827" spans="6:22" customFormat="1">
      <c r="F827" s="1">
        <v>821</v>
      </c>
      <c r="G827">
        <v>728</v>
      </c>
      <c r="H827">
        <v>1</v>
      </c>
      <c r="I827">
        <v>728</v>
      </c>
      <c r="J827">
        <v>100</v>
      </c>
      <c r="K827" s="114">
        <v>0</v>
      </c>
      <c r="L827" s="2">
        <f t="shared" si="121"/>
        <v>13.639019936850001</v>
      </c>
      <c r="M827" s="2">
        <f t="shared" ca="1" si="113"/>
        <v>9906.2962847918334</v>
      </c>
      <c r="N827" s="2">
        <f t="shared" ca="1" si="115"/>
        <v>9906.2962847918334</v>
      </c>
      <c r="O827" s="2">
        <f t="shared" ca="1" si="114"/>
        <v>19812.592569583667</v>
      </c>
      <c r="P827" s="2">
        <f t="shared" ca="1" si="116"/>
        <v>9906.2962847918334</v>
      </c>
      <c r="Q827" s="2">
        <f t="shared" ca="1" si="117"/>
        <v>9906.2962847918334</v>
      </c>
      <c r="R827" s="2">
        <f t="shared" ca="1" si="118"/>
        <v>19812.592569583667</v>
      </c>
      <c r="S827" s="2">
        <f t="shared" si="119"/>
        <v>0</v>
      </c>
      <c r="T827" s="2">
        <f t="shared" ca="1" si="120"/>
        <v>13.607549841747025</v>
      </c>
      <c r="U827" s="22">
        <v>9041.6685999999881</v>
      </c>
      <c r="V827" s="22">
        <v>9041.6685999999881</v>
      </c>
    </row>
    <row r="828" spans="6:22" customFormat="1">
      <c r="F828" s="1">
        <v>822</v>
      </c>
      <c r="G828">
        <v>729</v>
      </c>
      <c r="H828">
        <v>1</v>
      </c>
      <c r="I828">
        <v>729</v>
      </c>
      <c r="J828">
        <v>100</v>
      </c>
      <c r="K828" s="114">
        <v>0</v>
      </c>
      <c r="L828" s="2">
        <f t="shared" si="121"/>
        <v>13.639019936850001</v>
      </c>
      <c r="M828" s="2">
        <f t="shared" ca="1" si="113"/>
        <v>9919.9353047286841</v>
      </c>
      <c r="N828" s="2">
        <f t="shared" ca="1" si="115"/>
        <v>9919.9353047286841</v>
      </c>
      <c r="O828" s="2">
        <f t="shared" ca="1" si="114"/>
        <v>19839.870609457368</v>
      </c>
      <c r="P828" s="2">
        <f t="shared" ca="1" si="116"/>
        <v>9919.9353047286841</v>
      </c>
      <c r="Q828" s="2">
        <f t="shared" ca="1" si="117"/>
        <v>9919.9353047286841</v>
      </c>
      <c r="R828" s="2">
        <f t="shared" ca="1" si="118"/>
        <v>19839.870609457368</v>
      </c>
      <c r="S828" s="2">
        <f t="shared" si="119"/>
        <v>0</v>
      </c>
      <c r="T828" s="2">
        <f t="shared" ca="1" si="120"/>
        <v>13.607593010601761</v>
      </c>
      <c r="U828" s="22">
        <v>9054.1562999999878</v>
      </c>
      <c r="V828" s="22">
        <v>9054.1562999999878</v>
      </c>
    </row>
    <row r="829" spans="6:22" customFormat="1">
      <c r="F829" s="1">
        <v>823</v>
      </c>
      <c r="G829">
        <v>734</v>
      </c>
      <c r="H829">
        <v>1</v>
      </c>
      <c r="I829">
        <v>734</v>
      </c>
      <c r="J829">
        <v>100</v>
      </c>
      <c r="K829" s="114">
        <v>0</v>
      </c>
      <c r="L829" s="2">
        <f t="shared" si="121"/>
        <v>13.639019936850001</v>
      </c>
      <c r="M829" s="2">
        <f t="shared" ca="1" si="113"/>
        <v>9988.1304044129338</v>
      </c>
      <c r="N829" s="2">
        <f t="shared" ca="1" si="115"/>
        <v>9988.1304044129338</v>
      </c>
      <c r="O829" s="2">
        <f t="shared" ca="1" si="114"/>
        <v>19976.260808825868</v>
      </c>
      <c r="P829" s="2">
        <f t="shared" ca="1" si="116"/>
        <v>9988.1304044129338</v>
      </c>
      <c r="Q829" s="2">
        <f t="shared" ca="1" si="117"/>
        <v>9988.1304044129338</v>
      </c>
      <c r="R829" s="2">
        <f t="shared" ca="1" si="118"/>
        <v>19976.260808825868</v>
      </c>
      <c r="S829" s="2">
        <f t="shared" si="119"/>
        <v>0</v>
      </c>
      <c r="T829" s="2">
        <f t="shared" ca="1" si="120"/>
        <v>13.607807090480836</v>
      </c>
      <c r="U829" s="22">
        <v>9116.594799999988</v>
      </c>
      <c r="V829" s="22">
        <v>9116.594799999988</v>
      </c>
    </row>
    <row r="830" spans="6:22" customFormat="1">
      <c r="F830" s="1">
        <v>824</v>
      </c>
      <c r="G830">
        <v>738</v>
      </c>
      <c r="H830">
        <v>1</v>
      </c>
      <c r="I830">
        <v>738</v>
      </c>
      <c r="J830">
        <v>100</v>
      </c>
      <c r="K830" s="114">
        <v>0</v>
      </c>
      <c r="L830" s="2">
        <f t="shared" si="121"/>
        <v>13.639019936850001</v>
      </c>
      <c r="M830" s="2">
        <f t="shared" ca="1" si="113"/>
        <v>10042.686484160335</v>
      </c>
      <c r="N830" s="2">
        <f t="shared" ca="1" si="115"/>
        <v>10042.686484160335</v>
      </c>
      <c r="O830" s="2">
        <f t="shared" ca="1" si="114"/>
        <v>20085.372968320669</v>
      </c>
      <c r="P830" s="2">
        <f t="shared" ca="1" si="116"/>
        <v>10042.686484160335</v>
      </c>
      <c r="Q830" s="2">
        <f t="shared" ca="1" si="117"/>
        <v>10042.686484160335</v>
      </c>
      <c r="R830" s="2">
        <f t="shared" ca="1" si="118"/>
        <v>20085.372968320669</v>
      </c>
      <c r="S830" s="2">
        <f t="shared" si="119"/>
        <v>0</v>
      </c>
      <c r="T830" s="2">
        <f t="shared" ca="1" si="120"/>
        <v>13.607976265799911</v>
      </c>
      <c r="U830" s="22">
        <v>9166.5455999999886</v>
      </c>
      <c r="V830" s="22">
        <v>9166.5455999999886</v>
      </c>
    </row>
    <row r="831" spans="6:22" customFormat="1">
      <c r="F831" s="1">
        <v>825</v>
      </c>
      <c r="G831">
        <v>745</v>
      </c>
      <c r="H831">
        <v>1</v>
      </c>
      <c r="I831">
        <v>745</v>
      </c>
      <c r="J831">
        <v>100</v>
      </c>
      <c r="K831" s="114">
        <v>0</v>
      </c>
      <c r="L831" s="2">
        <f t="shared" si="121"/>
        <v>13.639019936850001</v>
      </c>
      <c r="M831" s="2">
        <f t="shared" ca="1" si="113"/>
        <v>10138.159623718284</v>
      </c>
      <c r="N831" s="2">
        <f t="shared" ca="1" si="115"/>
        <v>10138.159623718284</v>
      </c>
      <c r="O831" s="2">
        <f t="shared" ca="1" si="114"/>
        <v>20276.319247436568</v>
      </c>
      <c r="P831" s="2">
        <f t="shared" ca="1" si="116"/>
        <v>10138.159623718284</v>
      </c>
      <c r="Q831" s="2">
        <f t="shared" ca="1" si="117"/>
        <v>10138.159623718284</v>
      </c>
      <c r="R831" s="2">
        <f t="shared" ca="1" si="118"/>
        <v>20276.319247436568</v>
      </c>
      <c r="S831" s="2">
        <f t="shared" si="119"/>
        <v>0</v>
      </c>
      <c r="T831" s="2">
        <f t="shared" ca="1" si="120"/>
        <v>13.608267951299711</v>
      </c>
      <c r="U831" s="22">
        <v>9253.9594999999881</v>
      </c>
      <c r="V831" s="22">
        <v>9253.9594999999881</v>
      </c>
    </row>
    <row r="832" spans="6:22" customFormat="1">
      <c r="F832" s="1">
        <v>826</v>
      </c>
      <c r="G832">
        <v>748</v>
      </c>
      <c r="H832">
        <v>1</v>
      </c>
      <c r="I832">
        <v>748</v>
      </c>
      <c r="J832">
        <v>0</v>
      </c>
      <c r="K832" s="114">
        <v>0</v>
      </c>
      <c r="L832" s="2">
        <f t="shared" si="121"/>
        <v>13.639019936850001</v>
      </c>
      <c r="M832" s="2">
        <f t="shared" ca="1" si="113"/>
        <v>10179.076683528834</v>
      </c>
      <c r="N832" s="2">
        <f t="shared" ca="1" si="115"/>
        <v>0</v>
      </c>
      <c r="O832" s="2">
        <f t="shared" ca="1" si="114"/>
        <v>10179.076683528834</v>
      </c>
      <c r="P832" s="2">
        <f t="shared" ca="1" si="116"/>
        <v>10179.076683528834</v>
      </c>
      <c r="Q832" s="2">
        <f t="shared" ca="1" si="117"/>
        <v>0</v>
      </c>
      <c r="R832" s="2">
        <f t="shared" ca="1" si="118"/>
        <v>10179.076683528834</v>
      </c>
      <c r="S832" s="2">
        <f t="shared" si="119"/>
        <v>0</v>
      </c>
      <c r="T832" s="2">
        <f t="shared" ca="1" si="120"/>
        <v>13.608391288140153</v>
      </c>
      <c r="U832" s="22">
        <v>9291.422599999989</v>
      </c>
      <c r="V832" s="22">
        <v>0</v>
      </c>
    </row>
    <row r="833" spans="6:22" customFormat="1">
      <c r="F833" s="1">
        <v>827</v>
      </c>
      <c r="G833">
        <v>748</v>
      </c>
      <c r="H833">
        <v>1</v>
      </c>
      <c r="I833">
        <v>748</v>
      </c>
      <c r="J833">
        <v>100</v>
      </c>
      <c r="K833" s="114">
        <v>0</v>
      </c>
      <c r="L833" s="2">
        <f t="shared" si="121"/>
        <v>13.639019936850001</v>
      </c>
      <c r="M833" s="2">
        <f t="shared" ca="1" si="113"/>
        <v>10179.076683528834</v>
      </c>
      <c r="N833" s="2">
        <f t="shared" ca="1" si="115"/>
        <v>10179.076683528834</v>
      </c>
      <c r="O833" s="2">
        <f t="shared" ca="1" si="114"/>
        <v>20358.153367057668</v>
      </c>
      <c r="P833" s="2">
        <f t="shared" ca="1" si="116"/>
        <v>10179.076683528834</v>
      </c>
      <c r="Q833" s="2">
        <f t="shared" ca="1" si="117"/>
        <v>10179.076683528834</v>
      </c>
      <c r="R833" s="2">
        <f t="shared" ca="1" si="118"/>
        <v>20358.153367057668</v>
      </c>
      <c r="S833" s="2">
        <f t="shared" si="119"/>
        <v>0</v>
      </c>
      <c r="T833" s="2">
        <f t="shared" ca="1" si="120"/>
        <v>13.608391288140153</v>
      </c>
      <c r="U833" s="22">
        <v>9291.422599999989</v>
      </c>
      <c r="V833" s="22">
        <v>9291.422599999989</v>
      </c>
    </row>
    <row r="834" spans="6:22" customFormat="1">
      <c r="F834" s="1">
        <v>828</v>
      </c>
      <c r="G834">
        <v>749</v>
      </c>
      <c r="H834">
        <v>2</v>
      </c>
      <c r="I834">
        <v>1498</v>
      </c>
      <c r="J834">
        <v>100</v>
      </c>
      <c r="K834" s="114">
        <v>0</v>
      </c>
      <c r="L834" s="2">
        <f t="shared" si="121"/>
        <v>13.639019936850001</v>
      </c>
      <c r="M834" s="2">
        <f t="shared" ca="1" si="113"/>
        <v>10192.715703465685</v>
      </c>
      <c r="N834" s="2">
        <f t="shared" ca="1" si="115"/>
        <v>10192.715703465685</v>
      </c>
      <c r="O834" s="2">
        <f t="shared" ca="1" si="114"/>
        <v>20385.43140693137</v>
      </c>
      <c r="P834" s="2">
        <f t="shared" ca="1" si="116"/>
        <v>20385.43140693137</v>
      </c>
      <c r="Q834" s="2">
        <f t="shared" ca="1" si="117"/>
        <v>20385.43140693137</v>
      </c>
      <c r="R834" s="2">
        <f t="shared" ca="1" si="118"/>
        <v>40770.862813862739</v>
      </c>
      <c r="S834" s="2">
        <f t="shared" si="119"/>
        <v>0</v>
      </c>
      <c r="T834" s="2">
        <f t="shared" ca="1" si="120"/>
        <v>13.608432180862062</v>
      </c>
      <c r="U834" s="22">
        <v>9303.9102999999886</v>
      </c>
      <c r="V834" s="22">
        <v>9303.9102999999886</v>
      </c>
    </row>
    <row r="835" spans="6:22" customFormat="1">
      <c r="F835" s="1">
        <v>829</v>
      </c>
      <c r="G835">
        <v>752</v>
      </c>
      <c r="H835">
        <v>1</v>
      </c>
      <c r="I835">
        <v>752</v>
      </c>
      <c r="J835">
        <v>100</v>
      </c>
      <c r="K835" s="114">
        <v>0</v>
      </c>
      <c r="L835" s="2">
        <f t="shared" si="121"/>
        <v>13.639019936850001</v>
      </c>
      <c r="M835" s="2">
        <f t="shared" ca="1" si="113"/>
        <v>10233.632763276235</v>
      </c>
      <c r="N835" s="2">
        <f t="shared" ca="1" si="115"/>
        <v>10233.632763276235</v>
      </c>
      <c r="O835" s="2">
        <f t="shared" ca="1" si="114"/>
        <v>20467.26552655247</v>
      </c>
      <c r="P835" s="2">
        <f t="shared" ca="1" si="116"/>
        <v>10233.632763276235</v>
      </c>
      <c r="Q835" s="2">
        <f t="shared" ca="1" si="117"/>
        <v>10233.632763276235</v>
      </c>
      <c r="R835" s="2">
        <f t="shared" ca="1" si="118"/>
        <v>20467.26552655247</v>
      </c>
      <c r="S835" s="2">
        <f t="shared" si="119"/>
        <v>0</v>
      </c>
      <c r="T835" s="2">
        <f t="shared" ca="1" si="120"/>
        <v>13.608554206484355</v>
      </c>
      <c r="U835" s="22">
        <v>9341.3733999999895</v>
      </c>
      <c r="V835" s="22">
        <v>9341.3733999999895</v>
      </c>
    </row>
    <row r="836" spans="6:22" customFormat="1">
      <c r="F836" s="1">
        <v>830</v>
      </c>
      <c r="G836">
        <v>763</v>
      </c>
      <c r="H836">
        <v>1</v>
      </c>
      <c r="I836">
        <v>763</v>
      </c>
      <c r="J836">
        <v>100</v>
      </c>
      <c r="K836" s="114">
        <v>0</v>
      </c>
      <c r="L836" s="2">
        <f t="shared" si="121"/>
        <v>13.639019936850001</v>
      </c>
      <c r="M836" s="2">
        <f t="shared" ca="1" si="113"/>
        <v>10383.661982581585</v>
      </c>
      <c r="N836" s="2">
        <f t="shared" ca="1" si="115"/>
        <v>10383.661982581585</v>
      </c>
      <c r="O836" s="2">
        <f t="shared" ca="1" si="114"/>
        <v>20767.32396516317</v>
      </c>
      <c r="P836" s="2">
        <f t="shared" ca="1" si="116"/>
        <v>10383.661982581585</v>
      </c>
      <c r="Q836" s="2">
        <f t="shared" ca="1" si="117"/>
        <v>10383.661982581585</v>
      </c>
      <c r="R836" s="2">
        <f t="shared" ca="1" si="118"/>
        <v>20767.32396516317</v>
      </c>
      <c r="S836" s="2">
        <f t="shared" si="119"/>
        <v>0</v>
      </c>
      <c r="T836" s="2">
        <f t="shared" ca="1" si="120"/>
        <v>13.608993424091199</v>
      </c>
      <c r="U836" s="22">
        <v>9478.7380999999896</v>
      </c>
      <c r="V836" s="22">
        <v>9478.7380999999896</v>
      </c>
    </row>
    <row r="837" spans="6:22" customFormat="1">
      <c r="F837" s="1">
        <v>831</v>
      </c>
      <c r="G837">
        <v>771</v>
      </c>
      <c r="H837">
        <v>1</v>
      </c>
      <c r="I837">
        <v>771</v>
      </c>
      <c r="J837">
        <v>100</v>
      </c>
      <c r="K837" s="114">
        <v>0</v>
      </c>
      <c r="L837" s="2">
        <f t="shared" si="121"/>
        <v>13.639019936850001</v>
      </c>
      <c r="M837" s="2">
        <f t="shared" ca="1" si="113"/>
        <v>10492.774142076385</v>
      </c>
      <c r="N837" s="2">
        <f t="shared" ca="1" si="115"/>
        <v>10492.774142076385</v>
      </c>
      <c r="O837" s="2">
        <f t="shared" ca="1" si="114"/>
        <v>20985.54828415277</v>
      </c>
      <c r="P837" s="2">
        <f t="shared" ca="1" si="116"/>
        <v>10492.774142076385</v>
      </c>
      <c r="Q837" s="2">
        <f t="shared" ca="1" si="117"/>
        <v>10492.774142076385</v>
      </c>
      <c r="R837" s="2">
        <f t="shared" ca="1" si="118"/>
        <v>20985.54828415277</v>
      </c>
      <c r="S837" s="2">
        <f t="shared" si="119"/>
        <v>0</v>
      </c>
      <c r="T837" s="2">
        <f t="shared" ca="1" si="120"/>
        <v>13.609304983237854</v>
      </c>
      <c r="U837" s="22">
        <v>9578.6396999999888</v>
      </c>
      <c r="V837" s="22">
        <v>9578.6396999999888</v>
      </c>
    </row>
    <row r="838" spans="6:22" customFormat="1">
      <c r="F838" s="1">
        <v>832</v>
      </c>
      <c r="G838">
        <v>777</v>
      </c>
      <c r="H838">
        <v>1</v>
      </c>
      <c r="I838">
        <v>777</v>
      </c>
      <c r="J838">
        <v>100</v>
      </c>
      <c r="K838" s="114">
        <v>0</v>
      </c>
      <c r="L838" s="2">
        <f t="shared" si="121"/>
        <v>13.639019936850001</v>
      </c>
      <c r="M838" s="2">
        <f t="shared" ref="M838:M901" ca="1" si="122">_xlfn.IFS(AND(G838&gt;=$B$6,G838&lt;$B$7),K838+G838*L838,         AND(G838&gt;=$B$7,G838&lt;$B$8),INDEX($M$7:$M$998,F838-1,1)+(G838-INDEX($G$7:$G$998,F838-1,1))*L838,     AND(G838&gt;=$B$8,G838&lt;F838),INDEX($M$7:$M$998,F838-1,1)+(G838-INDEX($G$7:$G$998,F838-1,1))*L838,   AND(G838&gt;=F838,G838&lt;$B$10),INDEX($M$7:$M$998,F838-1,1)+(G838-INDEX($G$7:$G$998,F838-1,1))*L838,      AND(G838&gt;=$B$10,G838&lt;$B$11),INDEX($M$7:$M$998,$B$10-1,1)+(G838-INDEX($G$7:$G$998,$B$10-1,1))*L838,    AND(G838&gt;=$B$11,G838&lt;$B$12),INDEX($M$7:$M$998,$B$11-1,1)+(G838-INDEX($G$7:$G$998,$B$11-1,1))*L838,          AND(G838&gt;=$B$12,G838&lt;$B$13),INDEX($M$7:$M$998,$B$12-1,1)+(G838-INDEX($G$7:$G$998,$B$12-1,1))*L838,    AND(G838&gt;=$B$12,G838&lt;$B$13),INDEX($M$7:$M$998,$B$12-1,1)+(G838-INDEX($G$7:$G$998,$B$12-1,1))*L838                )</f>
        <v>10574.608261697485</v>
      </c>
      <c r="N838" s="2">
        <f t="shared" ca="1" si="115"/>
        <v>10574.608261697485</v>
      </c>
      <c r="O838" s="2">
        <f t="shared" ref="O838:O901" ca="1" si="123">M838+N838</f>
        <v>21149.216523394971</v>
      </c>
      <c r="P838" s="2">
        <f t="shared" ca="1" si="116"/>
        <v>10574.608261697485</v>
      </c>
      <c r="Q838" s="2">
        <f t="shared" ca="1" si="117"/>
        <v>10574.608261697485</v>
      </c>
      <c r="R838" s="2">
        <f t="shared" ca="1" si="118"/>
        <v>21149.216523394971</v>
      </c>
      <c r="S838" s="2">
        <f t="shared" si="119"/>
        <v>0</v>
      </c>
      <c r="T838" s="2">
        <f t="shared" ca="1" si="120"/>
        <v>13.609534442339106</v>
      </c>
      <c r="U838" s="22">
        <v>9653.5658999999887</v>
      </c>
      <c r="V838" s="22">
        <v>9653.5658999999887</v>
      </c>
    </row>
    <row r="839" spans="6:22" customFormat="1">
      <c r="F839" s="1">
        <v>833</v>
      </c>
      <c r="G839">
        <v>778</v>
      </c>
      <c r="H839">
        <v>1</v>
      </c>
      <c r="I839">
        <v>778</v>
      </c>
      <c r="J839">
        <v>100</v>
      </c>
      <c r="K839" s="114">
        <v>0</v>
      </c>
      <c r="L839" s="2">
        <f t="shared" si="121"/>
        <v>13.639019936850001</v>
      </c>
      <c r="M839" s="2">
        <f t="shared" ca="1" si="122"/>
        <v>10588.247281634336</v>
      </c>
      <c r="N839" s="2">
        <f t="shared" ref="N839:N902" ca="1" si="124">M839*(J839/100)</f>
        <v>10588.247281634336</v>
      </c>
      <c r="O839" s="2">
        <f t="shared" ca="1" si="123"/>
        <v>21176.494563268672</v>
      </c>
      <c r="P839" s="2">
        <f t="shared" ref="P839:P902" ca="1" si="125">H839*M839</f>
        <v>10588.247281634336</v>
      </c>
      <c r="Q839" s="2">
        <f t="shared" ref="Q839:Q902" ca="1" si="126">H839*N839</f>
        <v>10588.247281634336</v>
      </c>
      <c r="R839" s="2">
        <f t="shared" ref="R839:R902" ca="1" si="127">H839*O839</f>
        <v>21176.494563268672</v>
      </c>
      <c r="S839" s="2">
        <f t="shared" ref="S839:S902" si="128">IFERROR((K839*H839),"-")</f>
        <v>0</v>
      </c>
      <c r="T839" s="2">
        <f t="shared" ca="1" si="120"/>
        <v>13.609572341432308</v>
      </c>
      <c r="U839" s="22">
        <v>9666.0535999999884</v>
      </c>
      <c r="V839" s="22">
        <v>9666.0535999999884</v>
      </c>
    </row>
    <row r="840" spans="6:22" customFormat="1">
      <c r="F840" s="1">
        <v>834</v>
      </c>
      <c r="G840">
        <v>779</v>
      </c>
      <c r="H840">
        <v>1</v>
      </c>
      <c r="I840">
        <v>779</v>
      </c>
      <c r="J840">
        <v>100</v>
      </c>
      <c r="K840" s="114">
        <v>0</v>
      </c>
      <c r="L840" s="2">
        <f t="shared" si="121"/>
        <v>13.639019936850001</v>
      </c>
      <c r="M840" s="2">
        <f t="shared" ca="1" si="122"/>
        <v>10601.886301571187</v>
      </c>
      <c r="N840" s="2">
        <f t="shared" ca="1" si="124"/>
        <v>10601.886301571187</v>
      </c>
      <c r="O840" s="2">
        <f t="shared" ca="1" si="123"/>
        <v>21203.772603142374</v>
      </c>
      <c r="P840" s="2">
        <f t="shared" ca="1" si="125"/>
        <v>10601.886301571187</v>
      </c>
      <c r="Q840" s="2">
        <f t="shared" ca="1" si="126"/>
        <v>10601.886301571187</v>
      </c>
      <c r="R840" s="2">
        <f t="shared" ca="1" si="127"/>
        <v>21203.772603142374</v>
      </c>
      <c r="S840" s="2">
        <f t="shared" si="128"/>
        <v>0</v>
      </c>
      <c r="T840" s="2">
        <f t="shared" ca="1" si="120"/>
        <v>13.609610143223604</v>
      </c>
      <c r="U840" s="22">
        <v>9678.541299999988</v>
      </c>
      <c r="V840" s="22">
        <v>9678.541299999988</v>
      </c>
    </row>
    <row r="841" spans="6:22" customFormat="1">
      <c r="F841" s="1">
        <v>835</v>
      </c>
      <c r="G841">
        <v>780</v>
      </c>
      <c r="H841">
        <v>1</v>
      </c>
      <c r="I841">
        <v>780</v>
      </c>
      <c r="J841">
        <v>100</v>
      </c>
      <c r="K841" s="114">
        <v>0</v>
      </c>
      <c r="L841" s="2">
        <f t="shared" si="121"/>
        <v>13.639019936850001</v>
      </c>
      <c r="M841" s="2">
        <f t="shared" ca="1" si="122"/>
        <v>10615.525321508037</v>
      </c>
      <c r="N841" s="2">
        <f t="shared" ca="1" si="124"/>
        <v>10615.525321508037</v>
      </c>
      <c r="O841" s="2">
        <f t="shared" ca="1" si="123"/>
        <v>21231.050643016075</v>
      </c>
      <c r="P841" s="2">
        <f t="shared" ca="1" si="125"/>
        <v>10615.525321508037</v>
      </c>
      <c r="Q841" s="2">
        <f t="shared" ca="1" si="126"/>
        <v>10615.525321508037</v>
      </c>
      <c r="R841" s="2">
        <f t="shared" ca="1" si="127"/>
        <v>21231.050643016075</v>
      </c>
      <c r="S841" s="2">
        <f t="shared" si="128"/>
        <v>0</v>
      </c>
      <c r="T841" s="2">
        <f t="shared" ca="1" si="120"/>
        <v>13.609647848087228</v>
      </c>
      <c r="U841" s="22">
        <v>9691.0289999999877</v>
      </c>
      <c r="V841" s="22">
        <v>9691.0289999999877</v>
      </c>
    </row>
    <row r="842" spans="6:22" customFormat="1">
      <c r="F842" s="1">
        <v>836</v>
      </c>
      <c r="G842">
        <v>785</v>
      </c>
      <c r="H842">
        <v>1</v>
      </c>
      <c r="I842">
        <v>785</v>
      </c>
      <c r="J842">
        <v>100</v>
      </c>
      <c r="K842" s="114">
        <v>0</v>
      </c>
      <c r="L842" s="2">
        <f t="shared" si="121"/>
        <v>13.639019936850001</v>
      </c>
      <c r="M842" s="2">
        <f t="shared" ca="1" si="122"/>
        <v>10683.720421192287</v>
      </c>
      <c r="N842" s="2">
        <f t="shared" ca="1" si="124"/>
        <v>10683.720421192287</v>
      </c>
      <c r="O842" s="2">
        <f t="shared" ca="1" si="123"/>
        <v>21367.440842384574</v>
      </c>
      <c r="P842" s="2">
        <f t="shared" ca="1" si="125"/>
        <v>10683.720421192287</v>
      </c>
      <c r="Q842" s="2">
        <f t="shared" ca="1" si="126"/>
        <v>10683.720421192287</v>
      </c>
      <c r="R842" s="2">
        <f t="shared" ca="1" si="127"/>
        <v>21367.440842384574</v>
      </c>
      <c r="S842" s="2">
        <f t="shared" si="128"/>
        <v>0</v>
      </c>
      <c r="T842" s="2">
        <f t="shared" ca="1" si="120"/>
        <v>13.609834931455143</v>
      </c>
      <c r="U842" s="22">
        <v>9753.4674999999879</v>
      </c>
      <c r="V842" s="22">
        <v>9753.4674999999879</v>
      </c>
    </row>
    <row r="843" spans="6:22" customFormat="1">
      <c r="F843" s="1">
        <v>837</v>
      </c>
      <c r="G843">
        <v>789</v>
      </c>
      <c r="H843">
        <v>1</v>
      </c>
      <c r="I843">
        <v>789</v>
      </c>
      <c r="J843">
        <v>0</v>
      </c>
      <c r="K843" s="114">
        <v>0</v>
      </c>
      <c r="L843" s="2">
        <f t="shared" si="121"/>
        <v>13.639019936850001</v>
      </c>
      <c r="M843" s="2">
        <f t="shared" ca="1" si="122"/>
        <v>10738.276500939688</v>
      </c>
      <c r="N843" s="2">
        <f t="shared" ca="1" si="124"/>
        <v>0</v>
      </c>
      <c r="O843" s="2">
        <f t="shared" ca="1" si="123"/>
        <v>10738.276500939688</v>
      </c>
      <c r="P843" s="2">
        <f t="shared" ca="1" si="125"/>
        <v>10738.276500939688</v>
      </c>
      <c r="Q843" s="2">
        <f t="shared" ca="1" si="126"/>
        <v>0</v>
      </c>
      <c r="R843" s="2">
        <f t="shared" ca="1" si="127"/>
        <v>10738.276500939688</v>
      </c>
      <c r="S843" s="2">
        <f t="shared" si="128"/>
        <v>0</v>
      </c>
      <c r="T843" s="2">
        <f t="shared" ca="1" si="120"/>
        <v>13.609982890924826</v>
      </c>
      <c r="U843" s="22">
        <v>9803.4182999999884</v>
      </c>
      <c r="V843" s="22">
        <v>0</v>
      </c>
    </row>
    <row r="844" spans="6:22" customFormat="1">
      <c r="F844" s="1">
        <v>838</v>
      </c>
      <c r="G844">
        <v>800</v>
      </c>
      <c r="H844">
        <v>1</v>
      </c>
      <c r="I844">
        <v>800</v>
      </c>
      <c r="J844">
        <v>60</v>
      </c>
      <c r="K844" s="114">
        <v>0</v>
      </c>
      <c r="L844" s="2">
        <f t="shared" si="121"/>
        <v>13.639019936850001</v>
      </c>
      <c r="M844" s="2">
        <f t="shared" ca="1" si="122"/>
        <v>10888.305720245038</v>
      </c>
      <c r="N844" s="2">
        <f t="shared" ca="1" si="124"/>
        <v>6532.9834321470225</v>
      </c>
      <c r="O844" s="2">
        <f t="shared" ca="1" si="123"/>
        <v>17421.289152392063</v>
      </c>
      <c r="P844" s="2">
        <f t="shared" ca="1" si="125"/>
        <v>10888.305720245038</v>
      </c>
      <c r="Q844" s="2">
        <f t="shared" ca="1" si="126"/>
        <v>6532.9834321470225</v>
      </c>
      <c r="R844" s="2">
        <f t="shared" ca="1" si="127"/>
        <v>17421.289152392063</v>
      </c>
      <c r="S844" s="2">
        <f t="shared" si="128"/>
        <v>0</v>
      </c>
      <c r="T844" s="2">
        <f t="shared" ref="T844:T907" ca="1" si="129">M844/G844</f>
        <v>13.610382150306298</v>
      </c>
      <c r="U844" s="22">
        <v>9940.7829999999885</v>
      </c>
      <c r="V844" s="22">
        <v>5964.4697999999926</v>
      </c>
    </row>
    <row r="845" spans="6:22" customFormat="1">
      <c r="F845" s="1">
        <v>839</v>
      </c>
      <c r="G845">
        <v>800</v>
      </c>
      <c r="H845">
        <v>1</v>
      </c>
      <c r="I845">
        <v>800</v>
      </c>
      <c r="J845">
        <v>100</v>
      </c>
      <c r="K845" s="114">
        <v>0</v>
      </c>
      <c r="L845" s="2">
        <f t="shared" ref="L845:L908" si="130">_xlfn.IFS(AND(G845&gt;=$B$6,G845&lt;$B$7),$D$6,AND(G845&gt;=$B$7,G845&lt;$B$8),$D$7,AND(G845&gt;=$B$8,G845&lt;$B$9),$D$8,AND(G845&gt;=$B$9,G845&lt;$B$10),$D$9,AND(G845&gt;=$B$10,G845&lt;$B$11),$D$10,AND(G845&gt;=$B$11,G845&lt;$B$12),$D$11,AND(G845&gt;=$B$12,G845&lt;$B$13),$D$12)</f>
        <v>13.639019936850001</v>
      </c>
      <c r="M845" s="2">
        <f t="shared" ca="1" si="122"/>
        <v>10888.305720245038</v>
      </c>
      <c r="N845" s="2">
        <f t="shared" ca="1" si="124"/>
        <v>10888.305720245038</v>
      </c>
      <c r="O845" s="2">
        <f t="shared" ca="1" si="123"/>
        <v>21776.611440490076</v>
      </c>
      <c r="P845" s="2">
        <f t="shared" ca="1" si="125"/>
        <v>10888.305720245038</v>
      </c>
      <c r="Q845" s="2">
        <f t="shared" ca="1" si="126"/>
        <v>10888.305720245038</v>
      </c>
      <c r="R845" s="2">
        <f t="shared" ca="1" si="127"/>
        <v>21776.611440490076</v>
      </c>
      <c r="S845" s="2">
        <f t="shared" si="128"/>
        <v>0</v>
      </c>
      <c r="T845" s="2">
        <f t="shared" ca="1" si="129"/>
        <v>13.610382150306298</v>
      </c>
      <c r="U845" s="22">
        <v>9940.7829999999885</v>
      </c>
      <c r="V845" s="22">
        <v>9940.7829999999885</v>
      </c>
    </row>
    <row r="846" spans="6:22" customFormat="1">
      <c r="F846" s="1">
        <v>840</v>
      </c>
      <c r="G846">
        <v>803</v>
      </c>
      <c r="H846">
        <v>2</v>
      </c>
      <c r="I846">
        <v>1606</v>
      </c>
      <c r="J846">
        <v>100</v>
      </c>
      <c r="K846" s="114">
        <v>0</v>
      </c>
      <c r="L846" s="2">
        <f t="shared" si="130"/>
        <v>13.639019936850001</v>
      </c>
      <c r="M846" s="2">
        <f t="shared" ca="1" si="122"/>
        <v>10929.222780055588</v>
      </c>
      <c r="N846" s="2">
        <f t="shared" ca="1" si="124"/>
        <v>10929.222780055588</v>
      </c>
      <c r="O846" s="2">
        <f t="shared" ca="1" si="123"/>
        <v>21858.445560111177</v>
      </c>
      <c r="P846" s="2">
        <f t="shared" ca="1" si="125"/>
        <v>21858.445560111177</v>
      </c>
      <c r="Q846" s="2">
        <f t="shared" ca="1" si="126"/>
        <v>21858.445560111177</v>
      </c>
      <c r="R846" s="2">
        <f t="shared" ca="1" si="127"/>
        <v>43716.891120222353</v>
      </c>
      <c r="S846" s="2">
        <f t="shared" si="128"/>
        <v>0</v>
      </c>
      <c r="T846" s="2">
        <f t="shared" ca="1" si="129"/>
        <v>13.610489140791517</v>
      </c>
      <c r="U846" s="22">
        <v>9978.2460999999894</v>
      </c>
      <c r="V846" s="22">
        <v>9978.2460999999894</v>
      </c>
    </row>
    <row r="847" spans="6:22" customFormat="1">
      <c r="F847" s="1">
        <v>841</v>
      </c>
      <c r="G847">
        <v>811</v>
      </c>
      <c r="H847">
        <v>2</v>
      </c>
      <c r="I847">
        <v>1622</v>
      </c>
      <c r="J847">
        <v>100</v>
      </c>
      <c r="K847" s="114">
        <v>0</v>
      </c>
      <c r="L847" s="2">
        <f t="shared" si="130"/>
        <v>13.639019936850001</v>
      </c>
      <c r="M847" s="2">
        <f t="shared" ca="1" si="122"/>
        <v>11038.334939550388</v>
      </c>
      <c r="N847" s="2">
        <f t="shared" ca="1" si="124"/>
        <v>11038.334939550388</v>
      </c>
      <c r="O847" s="2">
        <f t="shared" ca="1" si="123"/>
        <v>22076.669879100777</v>
      </c>
      <c r="P847" s="2">
        <f t="shared" ca="1" si="125"/>
        <v>22076.669879100777</v>
      </c>
      <c r="Q847" s="2">
        <f t="shared" ca="1" si="126"/>
        <v>22076.669879100777</v>
      </c>
      <c r="R847" s="2">
        <f t="shared" ca="1" si="127"/>
        <v>44153.339758201553</v>
      </c>
      <c r="S847" s="2">
        <f t="shared" si="128"/>
        <v>0</v>
      </c>
      <c r="T847" s="2">
        <f t="shared" ca="1" si="129"/>
        <v>13.610770578977052</v>
      </c>
      <c r="U847" s="22">
        <v>10078.147699999989</v>
      </c>
      <c r="V847" s="22">
        <v>10078.147699999989</v>
      </c>
    </row>
    <row r="848" spans="6:22" customFormat="1">
      <c r="F848" s="1">
        <v>842</v>
      </c>
      <c r="G848">
        <v>816</v>
      </c>
      <c r="H848">
        <v>1</v>
      </c>
      <c r="I848">
        <v>816</v>
      </c>
      <c r="J848">
        <v>100</v>
      </c>
      <c r="K848" s="114">
        <v>0</v>
      </c>
      <c r="L848" s="2">
        <f t="shared" si="130"/>
        <v>13.639019936850001</v>
      </c>
      <c r="M848" s="2">
        <f t="shared" ca="1" si="122"/>
        <v>11106.530039234638</v>
      </c>
      <c r="N848" s="2">
        <f t="shared" ca="1" si="124"/>
        <v>11106.530039234638</v>
      </c>
      <c r="O848" s="2">
        <f t="shared" ca="1" si="123"/>
        <v>22213.060078469276</v>
      </c>
      <c r="P848" s="2">
        <f t="shared" ca="1" si="125"/>
        <v>11106.530039234638</v>
      </c>
      <c r="Q848" s="2">
        <f t="shared" ca="1" si="126"/>
        <v>11106.530039234638</v>
      </c>
      <c r="R848" s="2">
        <f t="shared" ca="1" si="127"/>
        <v>22213.060078469276</v>
      </c>
      <c r="S848" s="2">
        <f t="shared" si="128"/>
        <v>0</v>
      </c>
      <c r="T848" s="2">
        <f t="shared" ca="1" si="129"/>
        <v>13.610943675532644</v>
      </c>
      <c r="U848" s="22">
        <v>10140.586199999989</v>
      </c>
      <c r="V848" s="22">
        <v>10140.586199999989</v>
      </c>
    </row>
    <row r="849" spans="6:22" customFormat="1">
      <c r="F849" s="1">
        <v>843</v>
      </c>
      <c r="G849">
        <v>819</v>
      </c>
      <c r="H849">
        <v>3</v>
      </c>
      <c r="I849">
        <v>2457</v>
      </c>
      <c r="J849">
        <v>100</v>
      </c>
      <c r="K849" s="114">
        <v>0</v>
      </c>
      <c r="L849" s="2">
        <f t="shared" si="130"/>
        <v>13.639019936850001</v>
      </c>
      <c r="M849" s="2">
        <f t="shared" ca="1" si="122"/>
        <v>11147.447099045188</v>
      </c>
      <c r="N849" s="2">
        <f t="shared" ca="1" si="124"/>
        <v>11147.447099045188</v>
      </c>
      <c r="O849" s="2">
        <f t="shared" ca="1" si="123"/>
        <v>22294.894198090376</v>
      </c>
      <c r="P849" s="2">
        <f t="shared" ca="1" si="125"/>
        <v>33442.341297135565</v>
      </c>
      <c r="Q849" s="2">
        <f t="shared" ca="1" si="126"/>
        <v>33442.341297135565</v>
      </c>
      <c r="R849" s="2">
        <f t="shared" ca="1" si="127"/>
        <v>66884.682594271129</v>
      </c>
      <c r="S849" s="2">
        <f t="shared" si="128"/>
        <v>0</v>
      </c>
      <c r="T849" s="2">
        <f t="shared" ca="1" si="129"/>
        <v>13.611046518980693</v>
      </c>
      <c r="U849" s="22">
        <v>10178.04929999999</v>
      </c>
      <c r="V849" s="22">
        <v>10178.04929999999</v>
      </c>
    </row>
    <row r="850" spans="6:22" customFormat="1">
      <c r="F850" s="1">
        <v>844</v>
      </c>
      <c r="G850">
        <v>833</v>
      </c>
      <c r="H850">
        <v>1</v>
      </c>
      <c r="I850">
        <v>833</v>
      </c>
      <c r="J850">
        <v>100</v>
      </c>
      <c r="K850" s="114">
        <v>0</v>
      </c>
      <c r="L850" s="2">
        <f t="shared" si="130"/>
        <v>13.639019936850001</v>
      </c>
      <c r="M850" s="2">
        <f t="shared" ca="1" si="122"/>
        <v>11338.393378161089</v>
      </c>
      <c r="N850" s="2">
        <f t="shared" ca="1" si="124"/>
        <v>11338.393378161089</v>
      </c>
      <c r="O850" s="2">
        <f t="shared" ca="1" si="123"/>
        <v>22676.786756322177</v>
      </c>
      <c r="P850" s="2">
        <f t="shared" ca="1" si="125"/>
        <v>11338.393378161089</v>
      </c>
      <c r="Q850" s="2">
        <f t="shared" ca="1" si="126"/>
        <v>11338.393378161089</v>
      </c>
      <c r="R850" s="2">
        <f t="shared" ca="1" si="127"/>
        <v>22676.786756322177</v>
      </c>
      <c r="S850" s="2">
        <f t="shared" si="128"/>
        <v>0</v>
      </c>
      <c r="T850" s="2">
        <f t="shared" ca="1" si="129"/>
        <v>13.61151666045749</v>
      </c>
      <c r="U850" s="22">
        <v>10352.877099999989</v>
      </c>
      <c r="V850" s="22">
        <v>10352.877099999989</v>
      </c>
    </row>
    <row r="851" spans="6:22" customFormat="1">
      <c r="F851" s="1">
        <v>845</v>
      </c>
      <c r="G851">
        <v>836</v>
      </c>
      <c r="H851">
        <v>1</v>
      </c>
      <c r="I851">
        <v>836</v>
      </c>
      <c r="J851">
        <v>100</v>
      </c>
      <c r="K851" s="114">
        <v>0</v>
      </c>
      <c r="L851" s="2">
        <f t="shared" si="130"/>
        <v>13.639019936850001</v>
      </c>
      <c r="M851" s="2">
        <f t="shared" ca="1" si="122"/>
        <v>11379.310437971639</v>
      </c>
      <c r="N851" s="2">
        <f t="shared" ca="1" si="124"/>
        <v>11379.310437971639</v>
      </c>
      <c r="O851" s="2">
        <f t="shared" ca="1" si="123"/>
        <v>22758.620875943277</v>
      </c>
      <c r="P851" s="2">
        <f t="shared" ca="1" si="125"/>
        <v>11379.310437971639</v>
      </c>
      <c r="Q851" s="2">
        <f t="shared" ca="1" si="126"/>
        <v>11379.310437971639</v>
      </c>
      <c r="R851" s="2">
        <f t="shared" ca="1" si="127"/>
        <v>22758.620875943277</v>
      </c>
      <c r="S851" s="2">
        <f t="shared" si="128"/>
        <v>0</v>
      </c>
      <c r="T851" s="2">
        <f t="shared" ca="1" si="129"/>
        <v>13.611615356425405</v>
      </c>
      <c r="U851" s="22">
        <v>10390.34019999999</v>
      </c>
      <c r="V851" s="22">
        <v>10390.34019999999</v>
      </c>
    </row>
    <row r="852" spans="6:22" customFormat="1">
      <c r="F852" s="1">
        <v>846</v>
      </c>
      <c r="G852">
        <v>838</v>
      </c>
      <c r="H852">
        <v>1</v>
      </c>
      <c r="I852">
        <v>838</v>
      </c>
      <c r="J852">
        <v>100</v>
      </c>
      <c r="K852" s="114">
        <v>0</v>
      </c>
      <c r="L852" s="2">
        <f t="shared" si="130"/>
        <v>13.639019936850001</v>
      </c>
      <c r="M852" s="2">
        <f t="shared" ca="1" si="122"/>
        <v>11406.588477845338</v>
      </c>
      <c r="N852" s="2">
        <f t="shared" ca="1" si="124"/>
        <v>11406.588477845338</v>
      </c>
      <c r="O852" s="2">
        <f t="shared" ca="1" si="123"/>
        <v>22813.176955690677</v>
      </c>
      <c r="P852" s="2">
        <f t="shared" ca="1" si="125"/>
        <v>11406.588477845338</v>
      </c>
      <c r="Q852" s="2">
        <f t="shared" ca="1" si="126"/>
        <v>11406.588477845338</v>
      </c>
      <c r="R852" s="2">
        <f t="shared" ca="1" si="127"/>
        <v>22813.176955690677</v>
      </c>
      <c r="S852" s="2">
        <f t="shared" si="128"/>
        <v>0</v>
      </c>
      <c r="T852" s="2">
        <f t="shared" ca="1" si="129"/>
        <v>13.611680761151955</v>
      </c>
      <c r="U852" s="22">
        <v>10415.315599999989</v>
      </c>
      <c r="V852" s="22">
        <v>10415.315599999989</v>
      </c>
    </row>
    <row r="853" spans="6:22" customFormat="1">
      <c r="F853" s="1">
        <v>847</v>
      </c>
      <c r="G853">
        <v>847</v>
      </c>
      <c r="H853">
        <v>1</v>
      </c>
      <c r="I853">
        <v>847</v>
      </c>
      <c r="J853">
        <v>0</v>
      </c>
      <c r="K853" s="114">
        <v>0</v>
      </c>
      <c r="L853" s="2">
        <f t="shared" si="130"/>
        <v>13.639019936850001</v>
      </c>
      <c r="M853" s="2">
        <f t="shared" ca="1" si="122"/>
        <v>11505.098133901251</v>
      </c>
      <c r="N853" s="2">
        <f t="shared" ca="1" si="124"/>
        <v>0</v>
      </c>
      <c r="O853" s="2">
        <f t="shared" ca="1" si="123"/>
        <v>11505.098133901251</v>
      </c>
      <c r="P853" s="2">
        <f t="shared" ca="1" si="125"/>
        <v>11505.098133901251</v>
      </c>
      <c r="Q853" s="2">
        <f t="shared" ca="1" si="126"/>
        <v>0</v>
      </c>
      <c r="R853" s="2">
        <f t="shared" ca="1" si="127"/>
        <v>11505.098133901251</v>
      </c>
      <c r="S853" s="2">
        <f t="shared" si="128"/>
        <v>0</v>
      </c>
      <c r="T853" s="2">
        <f t="shared" ca="1" si="129"/>
        <v>13.583350807439492</v>
      </c>
      <c r="U853" s="22">
        <v>10627.606499999998</v>
      </c>
      <c r="V853" s="22">
        <v>0</v>
      </c>
    </row>
    <row r="854" spans="6:22" customFormat="1">
      <c r="F854" s="1">
        <v>848</v>
      </c>
      <c r="G854">
        <v>848</v>
      </c>
      <c r="H854">
        <v>1</v>
      </c>
      <c r="I854">
        <v>848</v>
      </c>
      <c r="J854">
        <v>100</v>
      </c>
      <c r="K854" s="114">
        <v>0</v>
      </c>
      <c r="L854" s="2">
        <f t="shared" si="130"/>
        <v>13.639019936850001</v>
      </c>
      <c r="M854" s="2">
        <f t="shared" ca="1" si="122"/>
        <v>11518.737153838101</v>
      </c>
      <c r="N854" s="2">
        <f t="shared" ca="1" si="124"/>
        <v>11518.737153838101</v>
      </c>
      <c r="O854" s="2">
        <f t="shared" ca="1" si="123"/>
        <v>23037.474307676202</v>
      </c>
      <c r="P854" s="2">
        <f t="shared" ca="1" si="125"/>
        <v>11518.737153838101</v>
      </c>
      <c r="Q854" s="2">
        <f t="shared" ca="1" si="126"/>
        <v>11518.737153838101</v>
      </c>
      <c r="R854" s="2">
        <f t="shared" ca="1" si="127"/>
        <v>23037.474307676202</v>
      </c>
      <c r="S854" s="2">
        <f t="shared" si="128"/>
        <v>0</v>
      </c>
      <c r="T854" s="2">
        <f t="shared" ca="1" si="129"/>
        <v>13.58341645499776</v>
      </c>
      <c r="U854" s="22">
        <v>10640.0942</v>
      </c>
      <c r="V854" s="22">
        <v>10640.0942</v>
      </c>
    </row>
    <row r="855" spans="6:22" customFormat="1">
      <c r="F855" s="1">
        <v>849</v>
      </c>
      <c r="G855">
        <v>852</v>
      </c>
      <c r="H855">
        <v>1</v>
      </c>
      <c r="I855">
        <v>852</v>
      </c>
      <c r="J855">
        <v>100</v>
      </c>
      <c r="K855" s="114">
        <v>0</v>
      </c>
      <c r="L855" s="2">
        <f t="shared" si="130"/>
        <v>13.639019936850001</v>
      </c>
      <c r="M855" s="2">
        <f t="shared" ca="1" si="122"/>
        <v>11573.293233585502</v>
      </c>
      <c r="N855" s="2">
        <f t="shared" ca="1" si="124"/>
        <v>11573.293233585502</v>
      </c>
      <c r="O855" s="2">
        <f t="shared" ca="1" si="123"/>
        <v>23146.586467171004</v>
      </c>
      <c r="P855" s="2">
        <f t="shared" ca="1" si="125"/>
        <v>11573.293233585502</v>
      </c>
      <c r="Q855" s="2">
        <f t="shared" ca="1" si="126"/>
        <v>11573.293233585502</v>
      </c>
      <c r="R855" s="2">
        <f t="shared" ca="1" si="127"/>
        <v>23146.586467171004</v>
      </c>
      <c r="S855" s="2">
        <f t="shared" si="128"/>
        <v>0</v>
      </c>
      <c r="T855" s="2">
        <f t="shared" ca="1" si="129"/>
        <v>13.583677504208335</v>
      </c>
      <c r="U855" s="22">
        <v>10690.044999999998</v>
      </c>
      <c r="V855" s="22">
        <v>10690.044999999998</v>
      </c>
    </row>
    <row r="856" spans="6:22" customFormat="1">
      <c r="F856" s="1">
        <v>850</v>
      </c>
      <c r="G856">
        <v>855</v>
      </c>
      <c r="H856">
        <v>2</v>
      </c>
      <c r="I856">
        <v>1710</v>
      </c>
      <c r="J856">
        <v>100</v>
      </c>
      <c r="K856" s="114">
        <v>0</v>
      </c>
      <c r="L856" s="2">
        <f t="shared" si="130"/>
        <v>13.639019936850001</v>
      </c>
      <c r="M856" s="2">
        <f t="shared" ca="1" si="122"/>
        <v>11614.210293396052</v>
      </c>
      <c r="N856" s="2">
        <f t="shared" ca="1" si="124"/>
        <v>11614.210293396052</v>
      </c>
      <c r="O856" s="2">
        <f t="shared" ca="1" si="123"/>
        <v>23228.420586792105</v>
      </c>
      <c r="P856" s="2">
        <f t="shared" ca="1" si="125"/>
        <v>23228.420586792105</v>
      </c>
      <c r="Q856" s="2">
        <f t="shared" ca="1" si="126"/>
        <v>23228.420586792105</v>
      </c>
      <c r="R856" s="2">
        <f t="shared" ca="1" si="127"/>
        <v>46456.841173584209</v>
      </c>
      <c r="S856" s="2">
        <f t="shared" si="128"/>
        <v>0</v>
      </c>
      <c r="T856" s="2">
        <f t="shared" ca="1" si="129"/>
        <v>13.583871688182517</v>
      </c>
      <c r="U856" s="22">
        <v>10727.508099999999</v>
      </c>
      <c r="V856" s="22">
        <v>10727.508099999999</v>
      </c>
    </row>
    <row r="857" spans="6:22" customFormat="1">
      <c r="F857" s="1">
        <v>851</v>
      </c>
      <c r="G857">
        <v>861</v>
      </c>
      <c r="H857">
        <v>1</v>
      </c>
      <c r="I857">
        <v>861</v>
      </c>
      <c r="J857">
        <v>100</v>
      </c>
      <c r="K857" s="114">
        <v>0</v>
      </c>
      <c r="L857" s="2">
        <f t="shared" si="130"/>
        <v>13.639019936850001</v>
      </c>
      <c r="M857" s="2">
        <f t="shared" ca="1" si="122"/>
        <v>11696.044413017151</v>
      </c>
      <c r="N857" s="2">
        <f t="shared" ca="1" si="124"/>
        <v>11696.044413017151</v>
      </c>
      <c r="O857" s="2">
        <f t="shared" ca="1" si="123"/>
        <v>23392.088826034302</v>
      </c>
      <c r="P857" s="2">
        <f t="shared" ca="1" si="125"/>
        <v>11696.044413017151</v>
      </c>
      <c r="Q857" s="2">
        <f t="shared" ca="1" si="126"/>
        <v>11696.044413017151</v>
      </c>
      <c r="R857" s="2">
        <f t="shared" ca="1" si="127"/>
        <v>23392.088826034302</v>
      </c>
      <c r="S857" s="2">
        <f t="shared" si="128"/>
        <v>0</v>
      </c>
      <c r="T857" s="2">
        <f t="shared" ca="1" si="129"/>
        <v>13.5842559965356</v>
      </c>
      <c r="U857" s="22">
        <v>10802.434299999999</v>
      </c>
      <c r="V857" s="22">
        <v>10802.434299999999</v>
      </c>
    </row>
    <row r="858" spans="6:22" customFormat="1">
      <c r="F858" s="1">
        <v>852</v>
      </c>
      <c r="G858">
        <v>866</v>
      </c>
      <c r="H858">
        <v>1</v>
      </c>
      <c r="I858">
        <v>866</v>
      </c>
      <c r="J858">
        <v>100</v>
      </c>
      <c r="K858" s="114">
        <v>0</v>
      </c>
      <c r="L858" s="2">
        <f t="shared" si="130"/>
        <v>13.639019936850001</v>
      </c>
      <c r="M858" s="2">
        <f t="shared" ca="1" si="122"/>
        <v>11764.239512701401</v>
      </c>
      <c r="N858" s="2">
        <f t="shared" ca="1" si="124"/>
        <v>11764.239512701401</v>
      </c>
      <c r="O858" s="2">
        <f t="shared" ca="1" si="123"/>
        <v>23528.479025402801</v>
      </c>
      <c r="P858" s="2">
        <f t="shared" ca="1" si="125"/>
        <v>11764.239512701401</v>
      </c>
      <c r="Q858" s="2">
        <f t="shared" ca="1" si="126"/>
        <v>11764.239512701401</v>
      </c>
      <c r="R858" s="2">
        <f t="shared" ca="1" si="127"/>
        <v>23528.479025402801</v>
      </c>
      <c r="S858" s="2">
        <f t="shared" si="128"/>
        <v>0</v>
      </c>
      <c r="T858" s="2">
        <f t="shared" ca="1" si="129"/>
        <v>13.584572185567437</v>
      </c>
      <c r="U858" s="22">
        <v>10864.872799999999</v>
      </c>
      <c r="V858" s="22">
        <v>10864.872799999999</v>
      </c>
    </row>
    <row r="859" spans="6:22" customFormat="1">
      <c r="F859" s="1">
        <v>853</v>
      </c>
      <c r="G859">
        <v>869</v>
      </c>
      <c r="H859">
        <v>1</v>
      </c>
      <c r="I859">
        <v>869</v>
      </c>
      <c r="J859">
        <v>0</v>
      </c>
      <c r="K859" s="114">
        <v>0</v>
      </c>
      <c r="L859" s="2">
        <f t="shared" si="130"/>
        <v>13.639019936850001</v>
      </c>
      <c r="M859" s="2">
        <f t="shared" ca="1" si="122"/>
        <v>11805.156572511951</v>
      </c>
      <c r="N859" s="2">
        <f t="shared" ca="1" si="124"/>
        <v>0</v>
      </c>
      <c r="O859" s="2">
        <f t="shared" ca="1" si="123"/>
        <v>11805.156572511951</v>
      </c>
      <c r="P859" s="2">
        <f t="shared" ca="1" si="125"/>
        <v>11805.156572511951</v>
      </c>
      <c r="Q859" s="2">
        <f t="shared" ca="1" si="126"/>
        <v>0</v>
      </c>
      <c r="R859" s="2">
        <f t="shared" ca="1" si="127"/>
        <v>11805.156572511951</v>
      </c>
      <c r="S859" s="2">
        <f t="shared" si="128"/>
        <v>0</v>
      </c>
      <c r="T859" s="2">
        <f t="shared" ca="1" si="129"/>
        <v>13.58476015248786</v>
      </c>
      <c r="U859" s="22">
        <v>10902.335899999998</v>
      </c>
      <c r="V859" s="22">
        <v>0</v>
      </c>
    </row>
    <row r="860" spans="6:22" customFormat="1">
      <c r="F860" s="1">
        <v>854</v>
      </c>
      <c r="G860">
        <v>872</v>
      </c>
      <c r="H860">
        <v>1</v>
      </c>
      <c r="I860">
        <v>872</v>
      </c>
      <c r="J860">
        <v>100</v>
      </c>
      <c r="K860" s="114">
        <v>0</v>
      </c>
      <c r="L860" s="2">
        <f t="shared" si="130"/>
        <v>13.639019936850001</v>
      </c>
      <c r="M860" s="2">
        <f t="shared" ca="1" si="122"/>
        <v>11846.073632322501</v>
      </c>
      <c r="N860" s="2">
        <f t="shared" ca="1" si="124"/>
        <v>11846.073632322501</v>
      </c>
      <c r="O860" s="2">
        <f t="shared" ca="1" si="123"/>
        <v>23692.147264645002</v>
      </c>
      <c r="P860" s="2">
        <f t="shared" ca="1" si="125"/>
        <v>11846.073632322501</v>
      </c>
      <c r="Q860" s="2">
        <f t="shared" ca="1" si="126"/>
        <v>11846.073632322501</v>
      </c>
      <c r="R860" s="2">
        <f t="shared" ca="1" si="127"/>
        <v>23692.147264645002</v>
      </c>
      <c r="S860" s="2">
        <f t="shared" si="128"/>
        <v>0</v>
      </c>
      <c r="T860" s="2">
        <f t="shared" ca="1" si="129"/>
        <v>13.584946826057914</v>
      </c>
      <c r="U860" s="22">
        <v>10939.798999999999</v>
      </c>
      <c r="V860" s="22">
        <v>10939.798999999999</v>
      </c>
    </row>
    <row r="861" spans="6:22" customFormat="1">
      <c r="F861" s="1">
        <v>855</v>
      </c>
      <c r="G861">
        <v>875</v>
      </c>
      <c r="H861">
        <v>1</v>
      </c>
      <c r="I861">
        <v>875</v>
      </c>
      <c r="J861">
        <v>100</v>
      </c>
      <c r="K861" s="114">
        <v>0</v>
      </c>
      <c r="L861" s="2">
        <f t="shared" si="130"/>
        <v>13.639019936850001</v>
      </c>
      <c r="M861" s="2">
        <f t="shared" ca="1" si="122"/>
        <v>11886.990692133051</v>
      </c>
      <c r="N861" s="2">
        <f t="shared" ca="1" si="124"/>
        <v>11886.990692133051</v>
      </c>
      <c r="O861" s="2">
        <f t="shared" ca="1" si="123"/>
        <v>23773.981384266102</v>
      </c>
      <c r="P861" s="2">
        <f t="shared" ca="1" si="125"/>
        <v>11886.990692133051</v>
      </c>
      <c r="Q861" s="2">
        <f t="shared" ca="1" si="126"/>
        <v>11886.990692133051</v>
      </c>
      <c r="R861" s="2">
        <f t="shared" ca="1" si="127"/>
        <v>23773.981384266102</v>
      </c>
      <c r="S861" s="2">
        <f t="shared" si="128"/>
        <v>0</v>
      </c>
      <c r="T861" s="2">
        <f t="shared" ca="1" si="129"/>
        <v>13.585132219580631</v>
      </c>
      <c r="U861" s="22">
        <v>10977.262099999998</v>
      </c>
      <c r="V861" s="22">
        <v>10977.262099999998</v>
      </c>
    </row>
    <row r="862" spans="6:22" customFormat="1">
      <c r="F862" s="1">
        <v>856</v>
      </c>
      <c r="G862">
        <v>877</v>
      </c>
      <c r="H862">
        <v>2</v>
      </c>
      <c r="I862">
        <v>1754</v>
      </c>
      <c r="J862">
        <v>100</v>
      </c>
      <c r="K862" s="114">
        <v>0</v>
      </c>
      <c r="L862" s="2">
        <f t="shared" si="130"/>
        <v>13.639019936850001</v>
      </c>
      <c r="M862" s="2">
        <f t="shared" ca="1" si="122"/>
        <v>11914.268732006751</v>
      </c>
      <c r="N862" s="2">
        <f t="shared" ca="1" si="124"/>
        <v>11914.268732006751</v>
      </c>
      <c r="O862" s="2">
        <f t="shared" ca="1" si="123"/>
        <v>23828.537464013501</v>
      </c>
      <c r="P862" s="2">
        <f t="shared" ca="1" si="125"/>
        <v>23828.537464013501</v>
      </c>
      <c r="Q862" s="2">
        <f t="shared" ca="1" si="126"/>
        <v>23828.537464013501</v>
      </c>
      <c r="R862" s="2">
        <f t="shared" ca="1" si="127"/>
        <v>47657.074928027003</v>
      </c>
      <c r="S862" s="2">
        <f t="shared" si="128"/>
        <v>0</v>
      </c>
      <c r="T862" s="2">
        <f t="shared" ca="1" si="129"/>
        <v>13.58525511061203</v>
      </c>
      <c r="U862" s="22">
        <v>11002.237499999999</v>
      </c>
      <c r="V862" s="22">
        <v>11002.237499999999</v>
      </c>
    </row>
    <row r="863" spans="6:22" customFormat="1">
      <c r="F863" s="1">
        <v>857</v>
      </c>
      <c r="G863">
        <v>882</v>
      </c>
      <c r="H863">
        <v>1</v>
      </c>
      <c r="I863">
        <v>882</v>
      </c>
      <c r="J863">
        <v>100</v>
      </c>
      <c r="K863" s="114">
        <v>0</v>
      </c>
      <c r="L863" s="2">
        <f t="shared" si="130"/>
        <v>13.639019936850001</v>
      </c>
      <c r="M863" s="2">
        <f t="shared" ca="1" si="122"/>
        <v>11982.463831691002</v>
      </c>
      <c r="N863" s="2">
        <f t="shared" ca="1" si="124"/>
        <v>11982.463831691002</v>
      </c>
      <c r="O863" s="2">
        <f t="shared" ca="1" si="123"/>
        <v>23964.927663382005</v>
      </c>
      <c r="P863" s="2">
        <f t="shared" ca="1" si="125"/>
        <v>11982.463831691002</v>
      </c>
      <c r="Q863" s="2">
        <f t="shared" ca="1" si="126"/>
        <v>11982.463831691002</v>
      </c>
      <c r="R863" s="2">
        <f t="shared" ca="1" si="127"/>
        <v>23964.927663382005</v>
      </c>
      <c r="S863" s="2">
        <f t="shared" si="128"/>
        <v>0</v>
      </c>
      <c r="T863" s="2">
        <f t="shared" ca="1" si="129"/>
        <v>13.58555989987642</v>
      </c>
      <c r="U863" s="22">
        <v>11064.675999999999</v>
      </c>
      <c r="V863" s="22">
        <v>11064.675999999999</v>
      </c>
    </row>
    <row r="864" spans="6:22" customFormat="1">
      <c r="F864" s="1">
        <v>858</v>
      </c>
      <c r="G864">
        <v>896</v>
      </c>
      <c r="H864">
        <v>1</v>
      </c>
      <c r="I864">
        <v>896</v>
      </c>
      <c r="J864">
        <v>100</v>
      </c>
      <c r="K864" s="114">
        <v>0</v>
      </c>
      <c r="L864" s="2">
        <f t="shared" si="130"/>
        <v>13.639019936850001</v>
      </c>
      <c r="M864" s="2">
        <f t="shared" ca="1" si="122"/>
        <v>12173.410110806901</v>
      </c>
      <c r="N864" s="2">
        <f t="shared" ca="1" si="124"/>
        <v>12173.410110806901</v>
      </c>
      <c r="O864" s="2">
        <f t="shared" ca="1" si="123"/>
        <v>24346.820221613802</v>
      </c>
      <c r="P864" s="2">
        <f t="shared" ca="1" si="125"/>
        <v>12173.410110806901</v>
      </c>
      <c r="Q864" s="2">
        <f t="shared" ca="1" si="126"/>
        <v>12173.410110806901</v>
      </c>
      <c r="R864" s="2">
        <f t="shared" ca="1" si="127"/>
        <v>24346.820221613802</v>
      </c>
      <c r="S864" s="2">
        <f t="shared" si="128"/>
        <v>0</v>
      </c>
      <c r="T864" s="2">
        <f t="shared" ca="1" si="129"/>
        <v>13.58639521295413</v>
      </c>
      <c r="U864" s="22">
        <v>11239.503799999999</v>
      </c>
      <c r="V864" s="22">
        <v>11239.503799999999</v>
      </c>
    </row>
    <row r="865" spans="6:22" customFormat="1">
      <c r="F865" s="1">
        <v>859</v>
      </c>
      <c r="G865">
        <v>906</v>
      </c>
      <c r="H865">
        <v>1</v>
      </c>
      <c r="I865">
        <v>906</v>
      </c>
      <c r="J865">
        <v>100</v>
      </c>
      <c r="K865" s="114">
        <v>0</v>
      </c>
      <c r="L865" s="2">
        <f t="shared" si="130"/>
        <v>13.639019936850001</v>
      </c>
      <c r="M865" s="2">
        <f t="shared" ca="1" si="122"/>
        <v>12309.800310175402</v>
      </c>
      <c r="N865" s="2">
        <f t="shared" ca="1" si="124"/>
        <v>12309.800310175402</v>
      </c>
      <c r="O865" s="2">
        <f t="shared" ca="1" si="123"/>
        <v>24619.600620350804</v>
      </c>
      <c r="P865" s="2">
        <f t="shared" ca="1" si="125"/>
        <v>12309.800310175402</v>
      </c>
      <c r="Q865" s="2">
        <f t="shared" ca="1" si="126"/>
        <v>12309.800310175402</v>
      </c>
      <c r="R865" s="2">
        <f t="shared" ca="1" si="127"/>
        <v>24619.600620350804</v>
      </c>
      <c r="S865" s="2">
        <f t="shared" si="128"/>
        <v>0</v>
      </c>
      <c r="T865" s="2">
        <f t="shared" ca="1" si="129"/>
        <v>13.58697605979625</v>
      </c>
      <c r="U865" s="22">
        <v>11364.380799999999</v>
      </c>
      <c r="V865" s="22">
        <v>11364.380799999999</v>
      </c>
    </row>
    <row r="866" spans="6:22" customFormat="1">
      <c r="F866" s="1">
        <v>860</v>
      </c>
      <c r="G866">
        <v>909</v>
      </c>
      <c r="H866">
        <v>1</v>
      </c>
      <c r="I866">
        <v>909</v>
      </c>
      <c r="J866">
        <v>100</v>
      </c>
      <c r="K866" s="114">
        <v>0</v>
      </c>
      <c r="L866" s="2">
        <f t="shared" si="130"/>
        <v>13.639019936850001</v>
      </c>
      <c r="M866" s="2">
        <f t="shared" ca="1" si="122"/>
        <v>12350.717369985952</v>
      </c>
      <c r="N866" s="2">
        <f t="shared" ca="1" si="124"/>
        <v>12350.717369985952</v>
      </c>
      <c r="O866" s="2">
        <f t="shared" ca="1" si="123"/>
        <v>24701.434739971904</v>
      </c>
      <c r="P866" s="2">
        <f t="shared" ca="1" si="125"/>
        <v>12350.717369985952</v>
      </c>
      <c r="Q866" s="2">
        <f t="shared" ca="1" si="126"/>
        <v>12350.717369985952</v>
      </c>
      <c r="R866" s="2">
        <f t="shared" ca="1" si="127"/>
        <v>24701.434739971904</v>
      </c>
      <c r="S866" s="2">
        <f t="shared" si="128"/>
        <v>0</v>
      </c>
      <c r="T866" s="2">
        <f t="shared" ca="1" si="129"/>
        <v>13.587147821766724</v>
      </c>
      <c r="U866" s="22">
        <v>11401.843899999998</v>
      </c>
      <c r="V866" s="22">
        <v>11401.843899999998</v>
      </c>
    </row>
    <row r="867" spans="6:22" customFormat="1">
      <c r="F867" s="1">
        <v>861</v>
      </c>
      <c r="G867">
        <v>913</v>
      </c>
      <c r="H867">
        <v>1</v>
      </c>
      <c r="I867">
        <v>913</v>
      </c>
      <c r="J867">
        <v>100</v>
      </c>
      <c r="K867" s="114">
        <v>0</v>
      </c>
      <c r="L867" s="2">
        <f t="shared" si="130"/>
        <v>13.639019936850001</v>
      </c>
      <c r="M867" s="2">
        <f t="shared" ca="1" si="122"/>
        <v>12405.273449733351</v>
      </c>
      <c r="N867" s="2">
        <f t="shared" ca="1" si="124"/>
        <v>12405.273449733351</v>
      </c>
      <c r="O867" s="2">
        <f t="shared" ca="1" si="123"/>
        <v>24810.546899466703</v>
      </c>
      <c r="P867" s="2">
        <f t="shared" ca="1" si="125"/>
        <v>12405.273449733351</v>
      </c>
      <c r="Q867" s="2">
        <f t="shared" ca="1" si="126"/>
        <v>12405.273449733351</v>
      </c>
      <c r="R867" s="2">
        <f t="shared" ca="1" si="127"/>
        <v>24810.546899466703</v>
      </c>
      <c r="S867" s="2">
        <f t="shared" si="128"/>
        <v>0</v>
      </c>
      <c r="T867" s="2">
        <f t="shared" ca="1" si="129"/>
        <v>13.587375081854711</v>
      </c>
      <c r="U867" s="22">
        <v>11451.794699999999</v>
      </c>
      <c r="V867" s="22">
        <v>11451.794699999999</v>
      </c>
    </row>
    <row r="868" spans="6:22" customFormat="1">
      <c r="F868" s="1">
        <v>862</v>
      </c>
      <c r="G868">
        <v>915</v>
      </c>
      <c r="H868">
        <v>1</v>
      </c>
      <c r="I868">
        <v>915</v>
      </c>
      <c r="J868">
        <v>100</v>
      </c>
      <c r="K868" s="114">
        <v>0</v>
      </c>
      <c r="L868" s="2">
        <f t="shared" si="130"/>
        <v>13.639019936850001</v>
      </c>
      <c r="M868" s="2">
        <f t="shared" ca="1" si="122"/>
        <v>12432.551489607051</v>
      </c>
      <c r="N868" s="2">
        <f t="shared" ca="1" si="124"/>
        <v>12432.551489607051</v>
      </c>
      <c r="O868" s="2">
        <f t="shared" ca="1" si="123"/>
        <v>24865.102979214102</v>
      </c>
      <c r="P868" s="2">
        <f t="shared" ca="1" si="125"/>
        <v>12432.551489607051</v>
      </c>
      <c r="Q868" s="2">
        <f t="shared" ca="1" si="126"/>
        <v>12432.551489607051</v>
      </c>
      <c r="R868" s="2">
        <f t="shared" ca="1" si="127"/>
        <v>24865.102979214102</v>
      </c>
      <c r="S868" s="2">
        <f t="shared" si="128"/>
        <v>0</v>
      </c>
      <c r="T868" s="2">
        <f t="shared" ca="1" si="129"/>
        <v>13.587487966783662</v>
      </c>
      <c r="U868" s="22">
        <v>11476.770099999998</v>
      </c>
      <c r="V868" s="22">
        <v>11476.770099999998</v>
      </c>
    </row>
    <row r="869" spans="6:22" customFormat="1">
      <c r="F869" s="1">
        <v>863</v>
      </c>
      <c r="G869">
        <v>917</v>
      </c>
      <c r="H869">
        <v>1</v>
      </c>
      <c r="I869">
        <v>917</v>
      </c>
      <c r="J869">
        <v>100</v>
      </c>
      <c r="K869" s="114">
        <v>0</v>
      </c>
      <c r="L869" s="2">
        <f t="shared" si="130"/>
        <v>13.639019936850001</v>
      </c>
      <c r="M869" s="2">
        <f t="shared" ca="1" si="122"/>
        <v>12459.829529480752</v>
      </c>
      <c r="N869" s="2">
        <f t="shared" ca="1" si="124"/>
        <v>12459.829529480752</v>
      </c>
      <c r="O869" s="2">
        <f t="shared" ca="1" si="123"/>
        <v>24919.659058961504</v>
      </c>
      <c r="P869" s="2">
        <f t="shared" ca="1" si="125"/>
        <v>12459.829529480752</v>
      </c>
      <c r="Q869" s="2">
        <f t="shared" ca="1" si="126"/>
        <v>12459.829529480752</v>
      </c>
      <c r="R869" s="2">
        <f t="shared" ca="1" si="127"/>
        <v>24919.659058961504</v>
      </c>
      <c r="S869" s="2">
        <f t="shared" si="128"/>
        <v>0</v>
      </c>
      <c r="T869" s="2">
        <f t="shared" ca="1" si="129"/>
        <v>13.587600359302892</v>
      </c>
      <c r="U869" s="22">
        <v>11501.745499999999</v>
      </c>
      <c r="V869" s="22">
        <v>11501.745499999999</v>
      </c>
    </row>
    <row r="870" spans="6:22" customFormat="1">
      <c r="F870" s="1">
        <v>864</v>
      </c>
      <c r="G870">
        <v>923</v>
      </c>
      <c r="H870">
        <v>1</v>
      </c>
      <c r="I870">
        <v>923</v>
      </c>
      <c r="J870">
        <v>100</v>
      </c>
      <c r="K870" s="114">
        <v>0</v>
      </c>
      <c r="L870" s="2">
        <f t="shared" si="130"/>
        <v>13.639019936850001</v>
      </c>
      <c r="M870" s="2">
        <f t="shared" ca="1" si="122"/>
        <v>12541.663649101851</v>
      </c>
      <c r="N870" s="2">
        <f t="shared" ca="1" si="124"/>
        <v>12541.663649101851</v>
      </c>
      <c r="O870" s="2">
        <f t="shared" ca="1" si="123"/>
        <v>25083.327298203702</v>
      </c>
      <c r="P870" s="2">
        <f t="shared" ca="1" si="125"/>
        <v>12541.663649101851</v>
      </c>
      <c r="Q870" s="2">
        <f t="shared" ca="1" si="126"/>
        <v>12541.663649101851</v>
      </c>
      <c r="R870" s="2">
        <f t="shared" ca="1" si="127"/>
        <v>25083.327298203702</v>
      </c>
      <c r="S870" s="2">
        <f t="shared" si="128"/>
        <v>0</v>
      </c>
      <c r="T870" s="2">
        <f t="shared" ca="1" si="129"/>
        <v>13.587934614411539</v>
      </c>
      <c r="U870" s="22">
        <v>11576.671699999999</v>
      </c>
      <c r="V870" s="22">
        <v>11576.671699999999</v>
      </c>
    </row>
    <row r="871" spans="6:22" customFormat="1">
      <c r="F871" s="1">
        <v>865</v>
      </c>
      <c r="G871">
        <v>925</v>
      </c>
      <c r="H871">
        <v>1</v>
      </c>
      <c r="I871">
        <v>925</v>
      </c>
      <c r="J871">
        <v>60</v>
      </c>
      <c r="K871" s="114">
        <v>0</v>
      </c>
      <c r="L871" s="2">
        <f t="shared" si="130"/>
        <v>13.639019936850001</v>
      </c>
      <c r="M871" s="2">
        <f t="shared" ca="1" si="122"/>
        <v>12568.941688975552</v>
      </c>
      <c r="N871" s="2">
        <f t="shared" ca="1" si="124"/>
        <v>7541.3650133853307</v>
      </c>
      <c r="O871" s="2">
        <f t="shared" ca="1" si="123"/>
        <v>20110.306702360882</v>
      </c>
      <c r="P871" s="2">
        <f t="shared" ca="1" si="125"/>
        <v>12568.941688975552</v>
      </c>
      <c r="Q871" s="2">
        <f t="shared" ca="1" si="126"/>
        <v>7541.3650133853307</v>
      </c>
      <c r="R871" s="2">
        <f t="shared" ca="1" si="127"/>
        <v>20110.306702360882</v>
      </c>
      <c r="S871" s="2">
        <f t="shared" si="128"/>
        <v>0</v>
      </c>
      <c r="T871" s="2">
        <f t="shared" ca="1" si="129"/>
        <v>13.588045069162758</v>
      </c>
      <c r="U871" s="22">
        <v>11601.647099999998</v>
      </c>
      <c r="V871" s="22">
        <v>6960.9882599999992</v>
      </c>
    </row>
    <row r="872" spans="6:22" customFormat="1">
      <c r="F872" s="1">
        <v>866</v>
      </c>
      <c r="G872">
        <v>929</v>
      </c>
      <c r="H872">
        <v>1</v>
      </c>
      <c r="I872">
        <v>929</v>
      </c>
      <c r="J872">
        <v>100</v>
      </c>
      <c r="K872" s="114">
        <v>0</v>
      </c>
      <c r="L872" s="2">
        <f t="shared" si="130"/>
        <v>13.639019936850001</v>
      </c>
      <c r="M872" s="2">
        <f t="shared" ca="1" si="122"/>
        <v>12623.497768722951</v>
      </c>
      <c r="N872" s="2">
        <f t="shared" ca="1" si="124"/>
        <v>12623.497768722951</v>
      </c>
      <c r="O872" s="2">
        <f t="shared" ca="1" si="123"/>
        <v>25246.995537445902</v>
      </c>
      <c r="P872" s="2">
        <f t="shared" ca="1" si="125"/>
        <v>12623.497768722951</v>
      </c>
      <c r="Q872" s="2">
        <f t="shared" ca="1" si="126"/>
        <v>12623.497768722951</v>
      </c>
      <c r="R872" s="2">
        <f t="shared" ca="1" si="127"/>
        <v>25246.995537445902</v>
      </c>
      <c r="S872" s="2">
        <f t="shared" si="128"/>
        <v>0</v>
      </c>
      <c r="T872" s="2">
        <f t="shared" ca="1" si="129"/>
        <v>13.588264551908452</v>
      </c>
      <c r="U872" s="22">
        <v>11651.597899999999</v>
      </c>
      <c r="V872" s="22">
        <v>11651.597899999999</v>
      </c>
    </row>
    <row r="873" spans="6:22" customFormat="1">
      <c r="F873" s="1">
        <v>867</v>
      </c>
      <c r="G873">
        <v>948</v>
      </c>
      <c r="H873">
        <v>1</v>
      </c>
      <c r="I873">
        <v>948</v>
      </c>
      <c r="J873">
        <v>100</v>
      </c>
      <c r="K873" s="114">
        <v>0</v>
      </c>
      <c r="L873" s="2">
        <f t="shared" si="130"/>
        <v>13.639019936850001</v>
      </c>
      <c r="M873" s="2">
        <f t="shared" ca="1" si="122"/>
        <v>12882.639147523101</v>
      </c>
      <c r="N873" s="2">
        <f t="shared" ca="1" si="124"/>
        <v>12882.639147523101</v>
      </c>
      <c r="O873" s="2">
        <f t="shared" ca="1" si="123"/>
        <v>25765.278295046202</v>
      </c>
      <c r="P873" s="2">
        <f t="shared" ca="1" si="125"/>
        <v>12882.639147523101</v>
      </c>
      <c r="Q873" s="2">
        <f t="shared" ca="1" si="126"/>
        <v>12882.639147523101</v>
      </c>
      <c r="R873" s="2">
        <f t="shared" ca="1" si="127"/>
        <v>25765.278295046202</v>
      </c>
      <c r="S873" s="2">
        <f t="shared" si="128"/>
        <v>0</v>
      </c>
      <c r="T873" s="2">
        <f t="shared" ca="1" si="129"/>
        <v>13.589281801184706</v>
      </c>
      <c r="U873" s="22">
        <v>11888.864199999998</v>
      </c>
      <c r="V873" s="22">
        <v>11888.864199999998</v>
      </c>
    </row>
    <row r="874" spans="6:22" customFormat="1">
      <c r="F874" s="1">
        <v>868</v>
      </c>
      <c r="G874">
        <v>955</v>
      </c>
      <c r="H874">
        <v>1</v>
      </c>
      <c r="I874">
        <v>955</v>
      </c>
      <c r="J874">
        <v>100</v>
      </c>
      <c r="K874" s="114">
        <v>0</v>
      </c>
      <c r="L874" s="2">
        <f t="shared" si="130"/>
        <v>13.639019936850001</v>
      </c>
      <c r="M874" s="2">
        <f t="shared" ca="1" si="122"/>
        <v>12978.112287081052</v>
      </c>
      <c r="N874" s="2">
        <f t="shared" ca="1" si="124"/>
        <v>12978.112287081052</v>
      </c>
      <c r="O874" s="2">
        <f t="shared" ca="1" si="123"/>
        <v>25956.224574162105</v>
      </c>
      <c r="P874" s="2">
        <f t="shared" ca="1" si="125"/>
        <v>12978.112287081052</v>
      </c>
      <c r="Q874" s="2">
        <f t="shared" ca="1" si="126"/>
        <v>12978.112287081052</v>
      </c>
      <c r="R874" s="2">
        <f t="shared" ca="1" si="127"/>
        <v>25956.224574162105</v>
      </c>
      <c r="S874" s="2">
        <f t="shared" si="128"/>
        <v>0</v>
      </c>
      <c r="T874" s="2">
        <f t="shared" ca="1" si="129"/>
        <v>13.589646373906861</v>
      </c>
      <c r="U874" s="22">
        <v>11976.278099999998</v>
      </c>
      <c r="V874" s="22">
        <v>11976.278099999998</v>
      </c>
    </row>
    <row r="875" spans="6:22" customFormat="1">
      <c r="F875" s="1">
        <v>869</v>
      </c>
      <c r="G875">
        <v>956</v>
      </c>
      <c r="H875">
        <v>1</v>
      </c>
      <c r="I875">
        <v>956</v>
      </c>
      <c r="J875">
        <v>100</v>
      </c>
      <c r="K875" s="114">
        <v>0</v>
      </c>
      <c r="L875" s="2">
        <f t="shared" si="130"/>
        <v>13.639019936850001</v>
      </c>
      <c r="M875" s="2">
        <f t="shared" ca="1" si="122"/>
        <v>12991.751307017901</v>
      </c>
      <c r="N875" s="2">
        <f t="shared" ca="1" si="124"/>
        <v>12991.751307017901</v>
      </c>
      <c r="O875" s="2">
        <f t="shared" ca="1" si="123"/>
        <v>25983.502614035802</v>
      </c>
      <c r="P875" s="2">
        <f t="shared" ca="1" si="125"/>
        <v>12991.751307017901</v>
      </c>
      <c r="Q875" s="2">
        <f t="shared" ca="1" si="126"/>
        <v>12991.751307017901</v>
      </c>
      <c r="R875" s="2">
        <f t="shared" ca="1" si="127"/>
        <v>25983.502614035802</v>
      </c>
      <c r="S875" s="2">
        <f t="shared" si="128"/>
        <v>0</v>
      </c>
      <c r="T875" s="2">
        <f t="shared" ca="1" si="129"/>
        <v>13.589698019893202</v>
      </c>
      <c r="U875" s="22">
        <v>11988.765799999999</v>
      </c>
      <c r="V875" s="22">
        <v>11988.765799999999</v>
      </c>
    </row>
    <row r="876" spans="6:22" customFormat="1">
      <c r="F876" s="1">
        <v>870</v>
      </c>
      <c r="G876">
        <v>965</v>
      </c>
      <c r="H876">
        <v>1</v>
      </c>
      <c r="I876">
        <v>965</v>
      </c>
      <c r="J876">
        <v>100</v>
      </c>
      <c r="K876" s="114">
        <v>0</v>
      </c>
      <c r="L876" s="2">
        <f t="shared" si="130"/>
        <v>13.639019936850001</v>
      </c>
      <c r="M876" s="2">
        <f t="shared" ca="1" si="122"/>
        <v>13114.502486449552</v>
      </c>
      <c r="N876" s="2">
        <f t="shared" ca="1" si="124"/>
        <v>13114.502486449552</v>
      </c>
      <c r="O876" s="2">
        <f t="shared" ca="1" si="123"/>
        <v>26229.004972899103</v>
      </c>
      <c r="P876" s="2">
        <f t="shared" ca="1" si="125"/>
        <v>13114.502486449552</v>
      </c>
      <c r="Q876" s="2">
        <f t="shared" ca="1" si="126"/>
        <v>13114.502486449552</v>
      </c>
      <c r="R876" s="2">
        <f t="shared" ca="1" si="127"/>
        <v>26229.004972899103</v>
      </c>
      <c r="S876" s="2">
        <f t="shared" si="128"/>
        <v>0</v>
      </c>
      <c r="T876" s="2">
        <f t="shared" ca="1" si="129"/>
        <v>13.590158017046168</v>
      </c>
      <c r="U876" s="22">
        <v>12101.155099999998</v>
      </c>
      <c r="V876" s="22">
        <v>12101.155099999998</v>
      </c>
    </row>
    <row r="877" spans="6:22" customFormat="1">
      <c r="F877" s="1">
        <v>871</v>
      </c>
      <c r="G877">
        <v>976</v>
      </c>
      <c r="H877">
        <v>1</v>
      </c>
      <c r="I877">
        <v>976</v>
      </c>
      <c r="J877">
        <v>100</v>
      </c>
      <c r="K877" s="114">
        <v>0</v>
      </c>
      <c r="L877" s="2">
        <f t="shared" si="130"/>
        <v>13.639019936850001</v>
      </c>
      <c r="M877" s="2">
        <f t="shared" ca="1" si="122"/>
        <v>13264.531705754902</v>
      </c>
      <c r="N877" s="2">
        <f t="shared" ca="1" si="124"/>
        <v>13264.531705754902</v>
      </c>
      <c r="O877" s="2">
        <f t="shared" ca="1" si="123"/>
        <v>26529.063411509804</v>
      </c>
      <c r="P877" s="2">
        <f t="shared" ca="1" si="125"/>
        <v>13264.531705754902</v>
      </c>
      <c r="Q877" s="2">
        <f t="shared" ca="1" si="126"/>
        <v>13264.531705754902</v>
      </c>
      <c r="R877" s="2">
        <f t="shared" ca="1" si="127"/>
        <v>26529.063411509804</v>
      </c>
      <c r="S877" s="2">
        <f t="shared" si="128"/>
        <v>0</v>
      </c>
      <c r="T877" s="2">
        <f t="shared" ca="1" si="129"/>
        <v>13.590708714912809</v>
      </c>
      <c r="U877" s="22">
        <v>12238.519799999998</v>
      </c>
      <c r="V877" s="22">
        <v>12238.519799999998</v>
      </c>
    </row>
    <row r="878" spans="6:22" customFormat="1">
      <c r="F878" s="1">
        <v>872</v>
      </c>
      <c r="G878">
        <v>984</v>
      </c>
      <c r="H878">
        <v>2</v>
      </c>
      <c r="I878">
        <v>1968</v>
      </c>
      <c r="J878">
        <v>100</v>
      </c>
      <c r="K878" s="114">
        <v>0</v>
      </c>
      <c r="L878" s="2">
        <f t="shared" si="130"/>
        <v>13.639019936850001</v>
      </c>
      <c r="M878" s="2">
        <f t="shared" ca="1" si="122"/>
        <v>13373.643865249702</v>
      </c>
      <c r="N878" s="2">
        <f t="shared" ca="1" si="124"/>
        <v>13373.643865249702</v>
      </c>
      <c r="O878" s="2">
        <f t="shared" ca="1" si="123"/>
        <v>26747.287730499404</v>
      </c>
      <c r="P878" s="2">
        <f t="shared" ca="1" si="125"/>
        <v>26747.287730499404</v>
      </c>
      <c r="Q878" s="2">
        <f t="shared" ca="1" si="126"/>
        <v>26747.287730499404</v>
      </c>
      <c r="R878" s="2">
        <f t="shared" ca="1" si="127"/>
        <v>53494.575460998807</v>
      </c>
      <c r="S878" s="2">
        <f t="shared" si="128"/>
        <v>0</v>
      </c>
      <c r="T878" s="2">
        <f t="shared" ca="1" si="129"/>
        <v>13.5911014890749</v>
      </c>
      <c r="U878" s="22">
        <v>12338.421399999999</v>
      </c>
      <c r="V878" s="22">
        <v>12338.421399999999</v>
      </c>
    </row>
    <row r="879" spans="6:22" customFormat="1">
      <c r="F879" s="1">
        <v>873</v>
      </c>
      <c r="G879">
        <v>989</v>
      </c>
      <c r="H879">
        <v>1</v>
      </c>
      <c r="I879">
        <v>989</v>
      </c>
      <c r="J879">
        <v>100</v>
      </c>
      <c r="K879" s="114">
        <v>0</v>
      </c>
      <c r="L879" s="2">
        <f t="shared" si="130"/>
        <v>13.639019936850001</v>
      </c>
      <c r="M879" s="2">
        <f t="shared" ca="1" si="122"/>
        <v>13441.838964933952</v>
      </c>
      <c r="N879" s="2">
        <f t="shared" ca="1" si="124"/>
        <v>13441.838964933952</v>
      </c>
      <c r="O879" s="2">
        <f t="shared" ca="1" si="123"/>
        <v>26883.677929867903</v>
      </c>
      <c r="P879" s="2">
        <f t="shared" ca="1" si="125"/>
        <v>13441.838964933952</v>
      </c>
      <c r="Q879" s="2">
        <f t="shared" ca="1" si="126"/>
        <v>13441.838964933952</v>
      </c>
      <c r="R879" s="2">
        <f t="shared" ca="1" si="127"/>
        <v>26883.677929867903</v>
      </c>
      <c r="S879" s="2">
        <f t="shared" si="128"/>
        <v>0</v>
      </c>
      <c r="T879" s="2">
        <f t="shared" ca="1" si="129"/>
        <v>13.591343746141508</v>
      </c>
      <c r="U879" s="22">
        <v>12400.859899999998</v>
      </c>
      <c r="V879" s="22">
        <v>12400.859899999998</v>
      </c>
    </row>
    <row r="880" spans="6:22" customFormat="1">
      <c r="F880" s="1">
        <v>874</v>
      </c>
      <c r="G880">
        <v>999</v>
      </c>
      <c r="H880">
        <v>1</v>
      </c>
      <c r="I880">
        <v>999</v>
      </c>
      <c r="J880">
        <v>100</v>
      </c>
      <c r="K880" s="114">
        <v>0</v>
      </c>
      <c r="L880" s="2">
        <f t="shared" si="130"/>
        <v>13.639019936850001</v>
      </c>
      <c r="M880" s="2">
        <f t="shared" ca="1" si="122"/>
        <v>13578.229164302451</v>
      </c>
      <c r="N880" s="2">
        <f t="shared" ca="1" si="124"/>
        <v>13578.229164302451</v>
      </c>
      <c r="O880" s="2">
        <f t="shared" ca="1" si="123"/>
        <v>27156.458328604902</v>
      </c>
      <c r="P880" s="2">
        <f t="shared" ca="1" si="125"/>
        <v>13578.229164302451</v>
      </c>
      <c r="Q880" s="2">
        <f t="shared" ca="1" si="126"/>
        <v>13578.229164302451</v>
      </c>
      <c r="R880" s="2">
        <f t="shared" ca="1" si="127"/>
        <v>27156.458328604902</v>
      </c>
      <c r="S880" s="2">
        <f t="shared" si="128"/>
        <v>0</v>
      </c>
      <c r="T880" s="2">
        <f t="shared" ca="1" si="129"/>
        <v>13.591820985287738</v>
      </c>
      <c r="U880" s="22">
        <v>12525.736899999998</v>
      </c>
      <c r="V880" s="22">
        <v>12525.736899999998</v>
      </c>
    </row>
    <row r="881" spans="6:22" customFormat="1">
      <c r="F881" s="1">
        <v>875</v>
      </c>
      <c r="G881">
        <v>1000</v>
      </c>
      <c r="H881">
        <v>2</v>
      </c>
      <c r="I881">
        <v>2000</v>
      </c>
      <c r="J881">
        <v>100</v>
      </c>
      <c r="K881" s="114">
        <v>0</v>
      </c>
      <c r="L881" s="2">
        <f t="shared" si="130"/>
        <v>13.639019936850001</v>
      </c>
      <c r="M881" s="2">
        <f t="shared" ca="1" si="122"/>
        <v>13591.868184239302</v>
      </c>
      <c r="N881" s="2">
        <f t="shared" ca="1" si="124"/>
        <v>13591.868184239302</v>
      </c>
      <c r="O881" s="2">
        <f t="shared" ca="1" si="123"/>
        <v>27183.736368478603</v>
      </c>
      <c r="P881" s="2">
        <f t="shared" ca="1" si="125"/>
        <v>27183.736368478603</v>
      </c>
      <c r="Q881" s="2">
        <f t="shared" ca="1" si="126"/>
        <v>27183.736368478603</v>
      </c>
      <c r="R881" s="2">
        <f t="shared" ca="1" si="127"/>
        <v>54367.472736957207</v>
      </c>
      <c r="S881" s="2">
        <f t="shared" si="128"/>
        <v>0</v>
      </c>
      <c r="T881" s="2">
        <f t="shared" ca="1" si="129"/>
        <v>13.591868184239301</v>
      </c>
      <c r="U881" s="22">
        <v>12538.224599999998</v>
      </c>
      <c r="V881" s="22">
        <v>12538.224599999998</v>
      </c>
    </row>
    <row r="882" spans="6:22" customFormat="1">
      <c r="F882" s="1">
        <v>876</v>
      </c>
      <c r="G882">
        <v>1003</v>
      </c>
      <c r="H882">
        <v>1</v>
      </c>
      <c r="I882">
        <v>1003</v>
      </c>
      <c r="J882">
        <v>100</v>
      </c>
      <c r="K882" s="114">
        <v>0</v>
      </c>
      <c r="L882" s="2">
        <f t="shared" si="130"/>
        <v>13.639019936850001</v>
      </c>
      <c r="M882" s="2">
        <f t="shared" ca="1" si="122"/>
        <v>13632.785244049852</v>
      </c>
      <c r="N882" s="2">
        <f t="shared" ca="1" si="124"/>
        <v>13632.785244049852</v>
      </c>
      <c r="O882" s="2">
        <f t="shared" ca="1" si="123"/>
        <v>27265.570488099704</v>
      </c>
      <c r="P882" s="2">
        <f t="shared" ca="1" si="125"/>
        <v>13632.785244049852</v>
      </c>
      <c r="Q882" s="2">
        <f t="shared" ca="1" si="126"/>
        <v>13632.785244049852</v>
      </c>
      <c r="R882" s="2">
        <f t="shared" ca="1" si="127"/>
        <v>27265.570488099704</v>
      </c>
      <c r="S882" s="2">
        <f t="shared" si="128"/>
        <v>0</v>
      </c>
      <c r="T882" s="2">
        <f t="shared" ca="1" si="129"/>
        <v>13.592009216400649</v>
      </c>
      <c r="U882" s="22">
        <v>12575.687699999999</v>
      </c>
      <c r="V882" s="22">
        <v>12575.687699999999</v>
      </c>
    </row>
    <row r="883" spans="6:22" customFormat="1">
      <c r="F883" s="1">
        <v>877</v>
      </c>
      <c r="G883">
        <v>1010</v>
      </c>
      <c r="H883">
        <v>1</v>
      </c>
      <c r="I883">
        <v>1010</v>
      </c>
      <c r="J883">
        <v>100</v>
      </c>
      <c r="K883" s="114">
        <v>0</v>
      </c>
      <c r="L883" s="2">
        <f t="shared" si="130"/>
        <v>13.639019936850001</v>
      </c>
      <c r="M883" s="2">
        <f t="shared" ca="1" si="122"/>
        <v>13728.258383607801</v>
      </c>
      <c r="N883" s="2">
        <f t="shared" ca="1" si="124"/>
        <v>13728.258383607801</v>
      </c>
      <c r="O883" s="2">
        <f t="shared" ca="1" si="123"/>
        <v>27456.516767215602</v>
      </c>
      <c r="P883" s="2">
        <f t="shared" ca="1" si="125"/>
        <v>13728.258383607801</v>
      </c>
      <c r="Q883" s="2">
        <f t="shared" ca="1" si="126"/>
        <v>13728.258383607801</v>
      </c>
      <c r="R883" s="2">
        <f t="shared" ca="1" si="127"/>
        <v>27456.516767215602</v>
      </c>
      <c r="S883" s="2">
        <f t="shared" si="128"/>
        <v>0</v>
      </c>
      <c r="T883" s="2">
        <f t="shared" ca="1" si="129"/>
        <v>13.592335033275051</v>
      </c>
      <c r="U883" s="22">
        <v>12663.101599999998</v>
      </c>
      <c r="V883" s="22">
        <v>12663.101599999998</v>
      </c>
    </row>
    <row r="884" spans="6:22" customFormat="1">
      <c r="F884" s="1">
        <v>878</v>
      </c>
      <c r="G884">
        <v>1015</v>
      </c>
      <c r="H884">
        <v>1</v>
      </c>
      <c r="I884">
        <v>1015</v>
      </c>
      <c r="J884">
        <v>100</v>
      </c>
      <c r="K884" s="114">
        <v>0</v>
      </c>
      <c r="L884" s="2">
        <f t="shared" si="130"/>
        <v>13.639019936850001</v>
      </c>
      <c r="M884" s="2">
        <f t="shared" ca="1" si="122"/>
        <v>13796.453483292051</v>
      </c>
      <c r="N884" s="2">
        <f t="shared" ca="1" si="124"/>
        <v>13796.453483292051</v>
      </c>
      <c r="O884" s="2">
        <f t="shared" ca="1" si="123"/>
        <v>27592.906966584102</v>
      </c>
      <c r="P884" s="2">
        <f t="shared" ca="1" si="125"/>
        <v>13796.453483292051</v>
      </c>
      <c r="Q884" s="2">
        <f t="shared" ca="1" si="126"/>
        <v>13796.453483292051</v>
      </c>
      <c r="R884" s="2">
        <f t="shared" ca="1" si="127"/>
        <v>27592.906966584102</v>
      </c>
      <c r="S884" s="2">
        <f t="shared" si="128"/>
        <v>0</v>
      </c>
      <c r="T884" s="2">
        <f t="shared" ca="1" si="129"/>
        <v>13.592565008169508</v>
      </c>
      <c r="U884" s="22">
        <v>12725.540099999998</v>
      </c>
      <c r="V884" s="22">
        <v>12725.540099999998</v>
      </c>
    </row>
    <row r="885" spans="6:22" customFormat="1">
      <c r="F885" s="1">
        <v>879</v>
      </c>
      <c r="G885">
        <v>1030</v>
      </c>
      <c r="H885">
        <v>1</v>
      </c>
      <c r="I885">
        <v>1030</v>
      </c>
      <c r="J885">
        <v>100</v>
      </c>
      <c r="K885" s="114">
        <v>0</v>
      </c>
      <c r="L885" s="2">
        <f t="shared" si="130"/>
        <v>13.639019936850001</v>
      </c>
      <c r="M885" s="2">
        <f t="shared" ca="1" si="122"/>
        <v>14001.038782344802</v>
      </c>
      <c r="N885" s="2">
        <f t="shared" ca="1" si="124"/>
        <v>14001.038782344802</v>
      </c>
      <c r="O885" s="2">
        <f t="shared" ca="1" si="123"/>
        <v>28002.077564689604</v>
      </c>
      <c r="P885" s="2">
        <f t="shared" ca="1" si="125"/>
        <v>14001.038782344802</v>
      </c>
      <c r="Q885" s="2">
        <f t="shared" ca="1" si="126"/>
        <v>14001.038782344802</v>
      </c>
      <c r="R885" s="2">
        <f t="shared" ca="1" si="127"/>
        <v>28002.077564689604</v>
      </c>
      <c r="S885" s="2">
        <f t="shared" si="128"/>
        <v>0</v>
      </c>
      <c r="T885" s="2">
        <f t="shared" ca="1" si="129"/>
        <v>13.593241536257089</v>
      </c>
      <c r="U885" s="22">
        <v>12912.855599999999</v>
      </c>
      <c r="V885" s="22">
        <v>12912.855599999999</v>
      </c>
    </row>
    <row r="886" spans="6:22" customFormat="1">
      <c r="F886" s="1">
        <v>880</v>
      </c>
      <c r="G886">
        <v>1044</v>
      </c>
      <c r="H886">
        <v>1</v>
      </c>
      <c r="I886">
        <v>1044</v>
      </c>
      <c r="J886">
        <v>100</v>
      </c>
      <c r="K886" s="114">
        <v>0</v>
      </c>
      <c r="L886" s="2">
        <f t="shared" si="130"/>
        <v>13.639019936850001</v>
      </c>
      <c r="M886" s="2">
        <f t="shared" ca="1" si="122"/>
        <v>14191.985061460702</v>
      </c>
      <c r="N886" s="2">
        <f t="shared" ca="1" si="124"/>
        <v>14191.985061460702</v>
      </c>
      <c r="O886" s="2">
        <f t="shared" ca="1" si="123"/>
        <v>28383.970122921404</v>
      </c>
      <c r="P886" s="2">
        <f t="shared" ca="1" si="125"/>
        <v>14191.985061460702</v>
      </c>
      <c r="Q886" s="2">
        <f t="shared" ca="1" si="126"/>
        <v>14191.985061460702</v>
      </c>
      <c r="R886" s="2">
        <f t="shared" ca="1" si="127"/>
        <v>28383.970122921404</v>
      </c>
      <c r="S886" s="2">
        <f t="shared" si="128"/>
        <v>0</v>
      </c>
      <c r="T886" s="2">
        <f t="shared" ca="1" si="129"/>
        <v>13.593855422855079</v>
      </c>
      <c r="U886" s="22">
        <v>13087.683399999998</v>
      </c>
      <c r="V886" s="22">
        <v>13087.683399999998</v>
      </c>
    </row>
    <row r="887" spans="6:22" customFormat="1">
      <c r="F887" s="1">
        <v>881</v>
      </c>
      <c r="G887">
        <v>1054</v>
      </c>
      <c r="H887">
        <v>1</v>
      </c>
      <c r="I887">
        <v>1054</v>
      </c>
      <c r="J887">
        <v>100</v>
      </c>
      <c r="K887" s="114">
        <v>0</v>
      </c>
      <c r="L887" s="2">
        <f t="shared" si="130"/>
        <v>13.639019936850001</v>
      </c>
      <c r="M887" s="2">
        <f t="shared" ca="1" si="122"/>
        <v>14328.375260829202</v>
      </c>
      <c r="N887" s="2">
        <f t="shared" ca="1" si="124"/>
        <v>14328.375260829202</v>
      </c>
      <c r="O887" s="2">
        <f t="shared" ca="1" si="123"/>
        <v>28656.750521658403</v>
      </c>
      <c r="P887" s="2">
        <f t="shared" ca="1" si="125"/>
        <v>14328.375260829202</v>
      </c>
      <c r="Q887" s="2">
        <f t="shared" ca="1" si="126"/>
        <v>14328.375260829202</v>
      </c>
      <c r="R887" s="2">
        <f t="shared" ca="1" si="127"/>
        <v>28656.750521658403</v>
      </c>
      <c r="S887" s="2">
        <f t="shared" si="128"/>
        <v>0</v>
      </c>
      <c r="T887" s="2">
        <f t="shared" ca="1" si="129"/>
        <v>13.594283928680458</v>
      </c>
      <c r="U887" s="22">
        <v>13212.560399999998</v>
      </c>
      <c r="V887" s="22">
        <v>13212.560399999998</v>
      </c>
    </row>
    <row r="888" spans="6:22" customFormat="1">
      <c r="F888" s="1">
        <v>882</v>
      </c>
      <c r="G888">
        <v>1062</v>
      </c>
      <c r="H888">
        <v>2</v>
      </c>
      <c r="I888">
        <v>2124</v>
      </c>
      <c r="J888">
        <v>100</v>
      </c>
      <c r="K888" s="114">
        <v>0</v>
      </c>
      <c r="L888" s="2">
        <f t="shared" si="130"/>
        <v>13.639019936850001</v>
      </c>
      <c r="M888" s="2">
        <f t="shared" ca="1" si="122"/>
        <v>14437.487420324002</v>
      </c>
      <c r="N888" s="2">
        <f t="shared" ca="1" si="124"/>
        <v>14437.487420324002</v>
      </c>
      <c r="O888" s="2">
        <f t="shared" ca="1" si="123"/>
        <v>28874.974840648003</v>
      </c>
      <c r="P888" s="2">
        <f t="shared" ca="1" si="125"/>
        <v>28874.974840648003</v>
      </c>
      <c r="Q888" s="2">
        <f t="shared" ca="1" si="126"/>
        <v>28874.974840648003</v>
      </c>
      <c r="R888" s="2">
        <f t="shared" ca="1" si="127"/>
        <v>57749.949681296006</v>
      </c>
      <c r="S888" s="2">
        <f t="shared" si="128"/>
        <v>0</v>
      </c>
      <c r="T888" s="2">
        <f t="shared" ca="1" si="129"/>
        <v>13.594620923092281</v>
      </c>
      <c r="U888" s="22">
        <v>13312.461999999998</v>
      </c>
      <c r="V888" s="22">
        <v>13312.461999999998</v>
      </c>
    </row>
    <row r="889" spans="6:22" customFormat="1">
      <c r="F889" s="1">
        <v>883</v>
      </c>
      <c r="G889">
        <v>1064</v>
      </c>
      <c r="H889">
        <v>1</v>
      </c>
      <c r="I889">
        <v>1064</v>
      </c>
      <c r="J889">
        <v>100</v>
      </c>
      <c r="K889" s="114">
        <v>0</v>
      </c>
      <c r="L889" s="2">
        <f t="shared" si="130"/>
        <v>13.639019936850001</v>
      </c>
      <c r="M889" s="2">
        <f t="shared" ca="1" si="122"/>
        <v>14464.765460197701</v>
      </c>
      <c r="N889" s="2">
        <f t="shared" ca="1" si="124"/>
        <v>14464.765460197701</v>
      </c>
      <c r="O889" s="2">
        <f t="shared" ca="1" si="123"/>
        <v>28929.530920395402</v>
      </c>
      <c r="P889" s="2">
        <f t="shared" ca="1" si="125"/>
        <v>14464.765460197701</v>
      </c>
      <c r="Q889" s="2">
        <f t="shared" ca="1" si="126"/>
        <v>14464.765460197701</v>
      </c>
      <c r="R889" s="2">
        <f t="shared" ca="1" si="127"/>
        <v>28929.530920395402</v>
      </c>
      <c r="S889" s="2">
        <f t="shared" si="128"/>
        <v>0</v>
      </c>
      <c r="T889" s="2">
        <f t="shared" ca="1" si="129"/>
        <v>13.594704379885057</v>
      </c>
      <c r="U889" s="22">
        <v>13337.437399999999</v>
      </c>
      <c r="V889" s="22">
        <v>13337.437399999999</v>
      </c>
    </row>
    <row r="890" spans="6:22" customFormat="1">
      <c r="F890" s="1">
        <v>884</v>
      </c>
      <c r="G890">
        <v>1065</v>
      </c>
      <c r="H890">
        <v>1</v>
      </c>
      <c r="I890">
        <v>1065</v>
      </c>
      <c r="J890">
        <v>100</v>
      </c>
      <c r="K890" s="114">
        <v>0</v>
      </c>
      <c r="L890" s="2">
        <f t="shared" si="130"/>
        <v>13.639019936850001</v>
      </c>
      <c r="M890" s="2">
        <f t="shared" ca="1" si="122"/>
        <v>14478.404480134552</v>
      </c>
      <c r="N890" s="2">
        <f t="shared" ca="1" si="124"/>
        <v>14478.404480134552</v>
      </c>
      <c r="O890" s="2">
        <f t="shared" ca="1" si="123"/>
        <v>28956.808960269103</v>
      </c>
      <c r="P890" s="2">
        <f t="shared" ca="1" si="125"/>
        <v>14478.404480134552</v>
      </c>
      <c r="Q890" s="2">
        <f t="shared" ca="1" si="126"/>
        <v>14478.404480134552</v>
      </c>
      <c r="R890" s="2">
        <f t="shared" ca="1" si="127"/>
        <v>28956.808960269103</v>
      </c>
      <c r="S890" s="2">
        <f t="shared" si="128"/>
        <v>0</v>
      </c>
      <c r="T890" s="2">
        <f t="shared" ca="1" si="129"/>
        <v>13.594745990736667</v>
      </c>
      <c r="U890" s="22">
        <v>13349.925099999999</v>
      </c>
      <c r="V890" s="22">
        <v>13349.925099999999</v>
      </c>
    </row>
    <row r="891" spans="6:22" customFormat="1">
      <c r="F891" s="1">
        <v>885</v>
      </c>
      <c r="G891">
        <v>1070</v>
      </c>
      <c r="H891">
        <v>1</v>
      </c>
      <c r="I891">
        <v>1070</v>
      </c>
      <c r="J891">
        <v>100</v>
      </c>
      <c r="K891" s="114">
        <v>0</v>
      </c>
      <c r="L891" s="2">
        <f t="shared" si="130"/>
        <v>13.639019936850001</v>
      </c>
      <c r="M891" s="2">
        <f t="shared" ca="1" si="122"/>
        <v>14546.599579818801</v>
      </c>
      <c r="N891" s="2">
        <f t="shared" ca="1" si="124"/>
        <v>14546.599579818801</v>
      </c>
      <c r="O891" s="2">
        <f t="shared" ca="1" si="123"/>
        <v>29093.199159637603</v>
      </c>
      <c r="P891" s="2">
        <f t="shared" ca="1" si="125"/>
        <v>14546.599579818801</v>
      </c>
      <c r="Q891" s="2">
        <f t="shared" ca="1" si="126"/>
        <v>14546.599579818801</v>
      </c>
      <c r="R891" s="2">
        <f t="shared" ca="1" si="127"/>
        <v>29093.199159637603</v>
      </c>
      <c r="S891" s="2">
        <f t="shared" si="128"/>
        <v>0</v>
      </c>
      <c r="T891" s="2">
        <f t="shared" ca="1" si="129"/>
        <v>13.594952878335329</v>
      </c>
      <c r="U891" s="22">
        <v>13412.363599999999</v>
      </c>
      <c r="V891" s="22">
        <v>13412.363599999999</v>
      </c>
    </row>
    <row r="892" spans="6:22" customFormat="1">
      <c r="F892" s="1">
        <v>886</v>
      </c>
      <c r="G892">
        <v>1086</v>
      </c>
      <c r="H892">
        <v>1</v>
      </c>
      <c r="I892">
        <v>1086</v>
      </c>
      <c r="J892">
        <v>100</v>
      </c>
      <c r="K892" s="114">
        <v>0</v>
      </c>
      <c r="L892" s="2">
        <f t="shared" si="130"/>
        <v>13.639019936850001</v>
      </c>
      <c r="M892" s="2">
        <f t="shared" ca="1" si="122"/>
        <v>14764.823898808401</v>
      </c>
      <c r="N892" s="2">
        <f t="shared" ca="1" si="124"/>
        <v>14764.823898808401</v>
      </c>
      <c r="O892" s="2">
        <f t="shared" ca="1" si="123"/>
        <v>29529.647797616803</v>
      </c>
      <c r="P892" s="2">
        <f t="shared" ca="1" si="125"/>
        <v>14764.823898808401</v>
      </c>
      <c r="Q892" s="2">
        <f t="shared" ca="1" si="126"/>
        <v>14764.823898808401</v>
      </c>
      <c r="R892" s="2">
        <f t="shared" ca="1" si="127"/>
        <v>29529.647797616803</v>
      </c>
      <c r="S892" s="2">
        <f t="shared" si="128"/>
        <v>0</v>
      </c>
      <c r="T892" s="2">
        <f t="shared" ca="1" si="129"/>
        <v>13.595602116766484</v>
      </c>
      <c r="U892" s="22">
        <v>13612.166799999999</v>
      </c>
      <c r="V892" s="22">
        <v>13612.166799999999</v>
      </c>
    </row>
    <row r="893" spans="6:22" customFormat="1">
      <c r="F893" s="1">
        <v>887</v>
      </c>
      <c r="G893">
        <v>1098</v>
      </c>
      <c r="H893">
        <v>1</v>
      </c>
      <c r="I893">
        <v>1098</v>
      </c>
      <c r="J893">
        <v>100</v>
      </c>
      <c r="K893" s="114">
        <v>0</v>
      </c>
      <c r="L893" s="2">
        <f t="shared" si="130"/>
        <v>13.639019936850001</v>
      </c>
      <c r="M893" s="2">
        <f t="shared" ca="1" si="122"/>
        <v>14928.492138050602</v>
      </c>
      <c r="N893" s="2">
        <f t="shared" ca="1" si="124"/>
        <v>14928.492138050602</v>
      </c>
      <c r="O893" s="2">
        <f t="shared" ca="1" si="123"/>
        <v>29856.984276101204</v>
      </c>
      <c r="P893" s="2">
        <f t="shared" ca="1" si="125"/>
        <v>14928.492138050602</v>
      </c>
      <c r="Q893" s="2">
        <f t="shared" ca="1" si="126"/>
        <v>14928.492138050602</v>
      </c>
      <c r="R893" s="2">
        <f t="shared" ca="1" si="127"/>
        <v>29856.984276101204</v>
      </c>
      <c r="S893" s="2">
        <f t="shared" si="128"/>
        <v>0</v>
      </c>
      <c r="T893" s="2">
        <f t="shared" ca="1" si="129"/>
        <v>13.596076628461386</v>
      </c>
      <c r="U893" s="22">
        <v>13762.019199999999</v>
      </c>
      <c r="V893" s="22">
        <v>13762.019199999999</v>
      </c>
    </row>
    <row r="894" spans="6:22" customFormat="1">
      <c r="F894" s="1">
        <v>888</v>
      </c>
      <c r="G894">
        <v>1100</v>
      </c>
      <c r="H894">
        <v>1</v>
      </c>
      <c r="I894">
        <v>1100</v>
      </c>
      <c r="J894">
        <v>100</v>
      </c>
      <c r="K894" s="114">
        <v>0</v>
      </c>
      <c r="L894" s="2">
        <f t="shared" si="130"/>
        <v>13.639019936850001</v>
      </c>
      <c r="M894" s="2">
        <f t="shared" ca="1" si="122"/>
        <v>14955.770177924302</v>
      </c>
      <c r="N894" s="2">
        <f t="shared" ca="1" si="124"/>
        <v>14955.770177924302</v>
      </c>
      <c r="O894" s="2">
        <f t="shared" ca="1" si="123"/>
        <v>29911.540355848603</v>
      </c>
      <c r="P894" s="2">
        <f t="shared" ca="1" si="125"/>
        <v>14955.770177924302</v>
      </c>
      <c r="Q894" s="2">
        <f t="shared" ca="1" si="126"/>
        <v>14955.770177924302</v>
      </c>
      <c r="R894" s="2">
        <f t="shared" ca="1" si="127"/>
        <v>29911.540355848603</v>
      </c>
      <c r="S894" s="2">
        <f t="shared" si="128"/>
        <v>0</v>
      </c>
      <c r="T894" s="2">
        <f t="shared" ca="1" si="129"/>
        <v>13.59615470720391</v>
      </c>
      <c r="U894" s="22">
        <v>13786.994599999998</v>
      </c>
      <c r="V894" s="22">
        <v>13786.994599999998</v>
      </c>
    </row>
    <row r="895" spans="6:22" customFormat="1">
      <c r="F895" s="1">
        <v>889</v>
      </c>
      <c r="G895">
        <v>1115</v>
      </c>
      <c r="H895">
        <v>1</v>
      </c>
      <c r="I895">
        <v>1115</v>
      </c>
      <c r="J895">
        <v>100</v>
      </c>
      <c r="K895" s="114">
        <v>0</v>
      </c>
      <c r="L895" s="2">
        <f t="shared" si="130"/>
        <v>13.639019936850001</v>
      </c>
      <c r="M895" s="2">
        <f t="shared" ca="1" si="122"/>
        <v>15160.355476977053</v>
      </c>
      <c r="N895" s="2">
        <f t="shared" ca="1" si="124"/>
        <v>15160.355476977053</v>
      </c>
      <c r="O895" s="2">
        <f t="shared" ca="1" si="123"/>
        <v>30320.710953954105</v>
      </c>
      <c r="P895" s="2">
        <f t="shared" ca="1" si="125"/>
        <v>15160.355476977053</v>
      </c>
      <c r="Q895" s="2">
        <f t="shared" ca="1" si="126"/>
        <v>15160.355476977053</v>
      </c>
      <c r="R895" s="2">
        <f t="shared" ca="1" si="127"/>
        <v>30320.710953954105</v>
      </c>
      <c r="S895" s="2">
        <f t="shared" si="128"/>
        <v>0</v>
      </c>
      <c r="T895" s="2">
        <f t="shared" ca="1" si="129"/>
        <v>13.596731369486147</v>
      </c>
      <c r="U895" s="22">
        <v>13974.310099999999</v>
      </c>
      <c r="V895" s="22">
        <v>13974.310099999999</v>
      </c>
    </row>
    <row r="896" spans="6:22" customFormat="1">
      <c r="F896" s="1">
        <v>890</v>
      </c>
      <c r="G896">
        <v>1146</v>
      </c>
      <c r="H896">
        <v>2</v>
      </c>
      <c r="I896">
        <v>2292</v>
      </c>
      <c r="J896">
        <v>100</v>
      </c>
      <c r="K896" s="114">
        <v>0</v>
      </c>
      <c r="L896" s="2">
        <f t="shared" si="130"/>
        <v>13.639019936850001</v>
      </c>
      <c r="M896" s="2">
        <f t="shared" ca="1" si="122"/>
        <v>15583.165095019402</v>
      </c>
      <c r="N896" s="2">
        <f t="shared" ca="1" si="124"/>
        <v>15583.165095019402</v>
      </c>
      <c r="O896" s="2">
        <f t="shared" ca="1" si="123"/>
        <v>31166.330190038803</v>
      </c>
      <c r="P896" s="2">
        <f t="shared" ca="1" si="125"/>
        <v>31166.330190038803</v>
      </c>
      <c r="Q896" s="2">
        <f t="shared" ca="1" si="126"/>
        <v>31166.330190038803</v>
      </c>
      <c r="R896" s="2">
        <f t="shared" ca="1" si="127"/>
        <v>62332.660380077607</v>
      </c>
      <c r="S896" s="2">
        <f t="shared" si="128"/>
        <v>0</v>
      </c>
      <c r="T896" s="2">
        <f t="shared" ca="1" si="129"/>
        <v>13.59787530106405</v>
      </c>
      <c r="U896" s="22">
        <v>14361.428799999998</v>
      </c>
      <c r="V896" s="22">
        <v>14361.428799999998</v>
      </c>
    </row>
    <row r="897" spans="6:22" customFormat="1">
      <c r="F897" s="1">
        <v>891</v>
      </c>
      <c r="G897">
        <v>1149</v>
      </c>
      <c r="H897">
        <v>1</v>
      </c>
      <c r="I897">
        <v>1149</v>
      </c>
      <c r="J897">
        <v>0</v>
      </c>
      <c r="K897" s="114">
        <v>0</v>
      </c>
      <c r="L897" s="2">
        <f t="shared" si="130"/>
        <v>13.639019936850001</v>
      </c>
      <c r="M897" s="2">
        <f t="shared" ca="1" si="122"/>
        <v>15624.082154829952</v>
      </c>
      <c r="N897" s="2">
        <f t="shared" ca="1" si="124"/>
        <v>0</v>
      </c>
      <c r="O897" s="2">
        <f t="shared" ca="1" si="123"/>
        <v>15624.082154829952</v>
      </c>
      <c r="P897" s="2">
        <f t="shared" ca="1" si="125"/>
        <v>15624.082154829952</v>
      </c>
      <c r="Q897" s="2">
        <f t="shared" ca="1" si="126"/>
        <v>0</v>
      </c>
      <c r="R897" s="2">
        <f t="shared" ca="1" si="127"/>
        <v>15624.082154829952</v>
      </c>
      <c r="S897" s="2">
        <f t="shared" si="128"/>
        <v>0</v>
      </c>
      <c r="T897" s="2">
        <f t="shared" ca="1" si="129"/>
        <v>13.597982728311534</v>
      </c>
      <c r="U897" s="22">
        <v>14398.891899999999</v>
      </c>
      <c r="V897" s="22">
        <v>0</v>
      </c>
    </row>
    <row r="898" spans="6:22" customFormat="1">
      <c r="F898" s="1">
        <v>892</v>
      </c>
      <c r="G898">
        <v>1159</v>
      </c>
      <c r="H898">
        <v>1</v>
      </c>
      <c r="I898">
        <v>1159</v>
      </c>
      <c r="J898">
        <v>100</v>
      </c>
      <c r="K898" s="114">
        <v>0</v>
      </c>
      <c r="L898" s="2">
        <f t="shared" si="130"/>
        <v>13.639019936850001</v>
      </c>
      <c r="M898" s="2">
        <f t="shared" ca="1" si="122"/>
        <v>15760.472354198451</v>
      </c>
      <c r="N898" s="2">
        <f t="shared" ca="1" si="124"/>
        <v>15760.472354198451</v>
      </c>
      <c r="O898" s="2">
        <f t="shared" ca="1" si="123"/>
        <v>31520.944708396903</v>
      </c>
      <c r="P898" s="2">
        <f t="shared" ca="1" si="125"/>
        <v>15760.472354198451</v>
      </c>
      <c r="Q898" s="2">
        <f t="shared" ca="1" si="126"/>
        <v>15760.472354198451</v>
      </c>
      <c r="R898" s="2">
        <f t="shared" ca="1" si="127"/>
        <v>31520.944708396903</v>
      </c>
      <c r="S898" s="2">
        <f t="shared" si="128"/>
        <v>0</v>
      </c>
      <c r="T898" s="2">
        <f t="shared" ca="1" si="129"/>
        <v>13.598336802587102</v>
      </c>
      <c r="U898" s="22">
        <v>14523.768899999999</v>
      </c>
      <c r="V898" s="22">
        <v>14523.768899999999</v>
      </c>
    </row>
    <row r="899" spans="6:22" customFormat="1">
      <c r="F899" s="1">
        <v>893</v>
      </c>
      <c r="G899">
        <v>1162</v>
      </c>
      <c r="H899">
        <v>1</v>
      </c>
      <c r="I899">
        <v>1162</v>
      </c>
      <c r="J899">
        <v>100</v>
      </c>
      <c r="K899" s="114">
        <v>0</v>
      </c>
      <c r="L899" s="2">
        <f t="shared" si="130"/>
        <v>13.639019936850001</v>
      </c>
      <c r="M899" s="2">
        <f t="shared" ca="1" si="122"/>
        <v>15801.389414009001</v>
      </c>
      <c r="N899" s="2">
        <f t="shared" ca="1" si="124"/>
        <v>15801.389414009001</v>
      </c>
      <c r="O899" s="2">
        <f t="shared" ca="1" si="123"/>
        <v>31602.778828018003</v>
      </c>
      <c r="P899" s="2">
        <f t="shared" ca="1" si="125"/>
        <v>15801.389414009001</v>
      </c>
      <c r="Q899" s="2">
        <f t="shared" ca="1" si="126"/>
        <v>15801.389414009001</v>
      </c>
      <c r="R899" s="2">
        <f t="shared" ca="1" si="127"/>
        <v>31602.778828018003</v>
      </c>
      <c r="S899" s="2">
        <f t="shared" si="128"/>
        <v>0</v>
      </c>
      <c r="T899" s="2">
        <f t="shared" ca="1" si="129"/>
        <v>13.598441836496558</v>
      </c>
      <c r="U899" s="22">
        <v>14561.231999999998</v>
      </c>
      <c r="V899" s="22">
        <v>14561.231999999998</v>
      </c>
    </row>
    <row r="900" spans="6:22" customFormat="1">
      <c r="F900" s="1">
        <v>894</v>
      </c>
      <c r="G900">
        <v>1177</v>
      </c>
      <c r="H900">
        <v>1</v>
      </c>
      <c r="I900">
        <v>1177</v>
      </c>
      <c r="J900">
        <v>100</v>
      </c>
      <c r="K900" s="114">
        <v>0</v>
      </c>
      <c r="L900" s="2">
        <f t="shared" si="130"/>
        <v>13.639019936850001</v>
      </c>
      <c r="M900" s="2">
        <f t="shared" ca="1" si="122"/>
        <v>16005.974713061752</v>
      </c>
      <c r="N900" s="2">
        <f t="shared" ca="1" si="124"/>
        <v>16005.974713061752</v>
      </c>
      <c r="O900" s="2">
        <f t="shared" ca="1" si="123"/>
        <v>32011.949426123505</v>
      </c>
      <c r="P900" s="2">
        <f t="shared" ca="1" si="125"/>
        <v>16005.974713061752</v>
      </c>
      <c r="Q900" s="2">
        <f t="shared" ca="1" si="126"/>
        <v>16005.974713061752</v>
      </c>
      <c r="R900" s="2">
        <f t="shared" ca="1" si="127"/>
        <v>32011.949426123505</v>
      </c>
      <c r="S900" s="2">
        <f t="shared" si="128"/>
        <v>0</v>
      </c>
      <c r="T900" s="2">
        <f t="shared" ca="1" si="129"/>
        <v>13.598958974563935</v>
      </c>
      <c r="U900" s="22">
        <v>14748.547499999999</v>
      </c>
      <c r="V900" s="22">
        <v>14748.547499999999</v>
      </c>
    </row>
    <row r="901" spans="6:22" customFormat="1">
      <c r="F901" s="1">
        <v>895</v>
      </c>
      <c r="G901">
        <v>1179</v>
      </c>
      <c r="H901">
        <v>1</v>
      </c>
      <c r="I901">
        <v>1179</v>
      </c>
      <c r="J901">
        <v>100</v>
      </c>
      <c r="K901" s="114">
        <v>0</v>
      </c>
      <c r="L901" s="2">
        <f t="shared" si="130"/>
        <v>13.639019936850001</v>
      </c>
      <c r="M901" s="2">
        <f t="shared" ca="1" si="122"/>
        <v>16033.252752935452</v>
      </c>
      <c r="N901" s="2">
        <f t="shared" ca="1" si="124"/>
        <v>16033.252752935452</v>
      </c>
      <c r="O901" s="2">
        <f t="shared" ca="1" si="123"/>
        <v>32066.505505870904</v>
      </c>
      <c r="P901" s="2">
        <f t="shared" ca="1" si="125"/>
        <v>16033.252752935452</v>
      </c>
      <c r="Q901" s="2">
        <f t="shared" ca="1" si="126"/>
        <v>16033.252752935452</v>
      </c>
      <c r="R901" s="2">
        <f t="shared" ca="1" si="127"/>
        <v>32066.505505870904</v>
      </c>
      <c r="S901" s="2">
        <f t="shared" si="128"/>
        <v>0</v>
      </c>
      <c r="T901" s="2">
        <f t="shared" ca="1" si="129"/>
        <v>13.599026932091139</v>
      </c>
      <c r="U901" s="22">
        <v>14773.522899999998</v>
      </c>
      <c r="V901" s="22">
        <v>14773.522899999998</v>
      </c>
    </row>
    <row r="902" spans="6:22" customFormat="1">
      <c r="F902" s="1">
        <v>896</v>
      </c>
      <c r="G902">
        <v>1186</v>
      </c>
      <c r="H902">
        <v>1</v>
      </c>
      <c r="I902">
        <v>1186</v>
      </c>
      <c r="J902">
        <v>100</v>
      </c>
      <c r="K902" s="114">
        <v>0</v>
      </c>
      <c r="L902" s="2">
        <f t="shared" si="130"/>
        <v>13.639019936850001</v>
      </c>
      <c r="M902" s="2">
        <f t="shared" ref="M902:M965" ca="1" si="131">_xlfn.IFS(AND(G902&gt;=$B$6,G902&lt;$B$7),K902+G902*L902,         AND(G902&gt;=$B$7,G902&lt;$B$8),INDEX($M$7:$M$998,F902-1,1)+(G902-INDEX($G$7:$G$998,F902-1,1))*L902,     AND(G902&gt;=$B$8,G902&lt;F902),INDEX($M$7:$M$998,F902-1,1)+(G902-INDEX($G$7:$G$998,F902-1,1))*L902,   AND(G902&gt;=F902,G902&lt;$B$10),INDEX($M$7:$M$998,F902-1,1)+(G902-INDEX($G$7:$G$998,F902-1,1))*L902,      AND(G902&gt;=$B$10,G902&lt;$B$11),INDEX($M$7:$M$998,$B$10-1,1)+(G902-INDEX($G$7:$G$998,$B$10-1,1))*L902,    AND(G902&gt;=$B$11,G902&lt;$B$12),INDEX($M$7:$M$998,$B$11-1,1)+(G902-INDEX($G$7:$G$998,$B$11-1,1))*L902,          AND(G902&gt;=$B$12,G902&lt;$B$13),INDEX($M$7:$M$998,$B$12-1,1)+(G902-INDEX($G$7:$G$998,$B$12-1,1))*L902,    AND(G902&gt;=$B$12,G902&lt;$B$13),INDEX($M$7:$M$998,$B$12-1,1)+(G902-INDEX($G$7:$G$998,$B$12-1,1))*L902                )</f>
        <v>16128.725892493401</v>
      </c>
      <c r="N902" s="2">
        <f t="shared" ca="1" si="124"/>
        <v>16128.725892493401</v>
      </c>
      <c r="O902" s="2">
        <f t="shared" ref="O902:O908" ca="1" si="132">M902+N902</f>
        <v>32257.451784986803</v>
      </c>
      <c r="P902" s="2">
        <f t="shared" ca="1" si="125"/>
        <v>16128.725892493401</v>
      </c>
      <c r="Q902" s="2">
        <f t="shared" ca="1" si="126"/>
        <v>16128.725892493401</v>
      </c>
      <c r="R902" s="2">
        <f t="shared" ca="1" si="127"/>
        <v>32257.451784986803</v>
      </c>
      <c r="S902" s="2">
        <f t="shared" si="128"/>
        <v>0</v>
      </c>
      <c r="T902" s="2">
        <f t="shared" ca="1" si="129"/>
        <v>13.599262978493593</v>
      </c>
      <c r="U902" s="22">
        <v>14860.936799999998</v>
      </c>
      <c r="V902" s="22">
        <v>14860.936799999998</v>
      </c>
    </row>
    <row r="903" spans="6:22" customFormat="1">
      <c r="F903" s="1">
        <v>897</v>
      </c>
      <c r="G903">
        <v>1199</v>
      </c>
      <c r="H903">
        <v>1</v>
      </c>
      <c r="I903">
        <v>1199</v>
      </c>
      <c r="J903">
        <v>0</v>
      </c>
      <c r="K903" s="114">
        <v>0</v>
      </c>
      <c r="L903" s="2">
        <f t="shared" si="130"/>
        <v>13.639019936850001</v>
      </c>
      <c r="M903" s="2">
        <f t="shared" ca="1" si="131"/>
        <v>16306.033151672453</v>
      </c>
      <c r="N903" s="2">
        <f t="shared" ref="N903:N966" ca="1" si="133">M903*(J903/100)</f>
        <v>0</v>
      </c>
      <c r="O903" s="2">
        <f t="shared" ca="1" si="132"/>
        <v>16306.033151672453</v>
      </c>
      <c r="P903" s="2">
        <f t="shared" ref="P903:P908" ca="1" si="134">H903*M903</f>
        <v>16306.033151672453</v>
      </c>
      <c r="Q903" s="2">
        <f t="shared" ref="Q903:Q908" ca="1" si="135">H903*N903</f>
        <v>0</v>
      </c>
      <c r="R903" s="2">
        <f t="shared" ref="R903:R908" ca="1" si="136">H903*O903</f>
        <v>16306.033151672453</v>
      </c>
      <c r="S903" s="2">
        <f t="shared" ref="S903:S908" si="137">IFERROR((K903*H903),"-")</f>
        <v>0</v>
      </c>
      <c r="T903" s="2">
        <f t="shared" ca="1" si="129"/>
        <v>13.599694038092121</v>
      </c>
      <c r="U903" s="22">
        <v>15023.276899999999</v>
      </c>
      <c r="V903" s="22">
        <v>0</v>
      </c>
    </row>
    <row r="904" spans="6:22" customFormat="1">
      <c r="F904" s="1">
        <v>898</v>
      </c>
      <c r="G904">
        <v>1206</v>
      </c>
      <c r="H904">
        <v>1</v>
      </c>
      <c r="I904">
        <v>1206</v>
      </c>
      <c r="J904">
        <v>100</v>
      </c>
      <c r="K904" s="114">
        <v>0</v>
      </c>
      <c r="L904" s="2">
        <f t="shared" si="130"/>
        <v>13.639019936850001</v>
      </c>
      <c r="M904" s="2">
        <f t="shared" ca="1" si="131"/>
        <v>16401.506291230402</v>
      </c>
      <c r="N904" s="2">
        <f t="shared" ca="1" si="133"/>
        <v>16401.506291230402</v>
      </c>
      <c r="O904" s="2">
        <f t="shared" ca="1" si="132"/>
        <v>32803.012582460804</v>
      </c>
      <c r="P904" s="2">
        <f t="shared" ca="1" si="134"/>
        <v>16401.506291230402</v>
      </c>
      <c r="Q904" s="2">
        <f t="shared" ca="1" si="135"/>
        <v>16401.506291230402</v>
      </c>
      <c r="R904" s="2">
        <f t="shared" ca="1" si="136"/>
        <v>32803.012582460804</v>
      </c>
      <c r="S904" s="2">
        <f t="shared" si="137"/>
        <v>0</v>
      </c>
      <c r="T904" s="2">
        <f t="shared" ca="1" si="129"/>
        <v>13.599922297869321</v>
      </c>
      <c r="U904" s="22">
        <v>15110.690799999998</v>
      </c>
      <c r="V904" s="22">
        <v>15110.690799999998</v>
      </c>
    </row>
    <row r="905" spans="6:22" customFormat="1">
      <c r="F905" s="1">
        <v>899</v>
      </c>
      <c r="G905">
        <v>1221</v>
      </c>
      <c r="H905">
        <v>1</v>
      </c>
      <c r="I905">
        <v>1221</v>
      </c>
      <c r="J905">
        <v>100</v>
      </c>
      <c r="K905" s="114">
        <v>0</v>
      </c>
      <c r="L905" s="2">
        <f t="shared" si="130"/>
        <v>13.639019936850001</v>
      </c>
      <c r="M905" s="2">
        <f t="shared" ca="1" si="131"/>
        <v>16606.091590283151</v>
      </c>
      <c r="N905" s="2">
        <f t="shared" ca="1" si="133"/>
        <v>16606.091590283151</v>
      </c>
      <c r="O905" s="2">
        <f t="shared" ca="1" si="132"/>
        <v>33212.183180566302</v>
      </c>
      <c r="P905" s="2">
        <f t="shared" ca="1" si="134"/>
        <v>16606.091590283151</v>
      </c>
      <c r="Q905" s="2">
        <f t="shared" ca="1" si="135"/>
        <v>16606.091590283151</v>
      </c>
      <c r="R905" s="2">
        <f t="shared" ca="1" si="136"/>
        <v>33212.183180566302</v>
      </c>
      <c r="S905" s="2">
        <f t="shared" si="137"/>
        <v>0</v>
      </c>
      <c r="T905" s="2">
        <f t="shared" ca="1" si="129"/>
        <v>13.600402612844514</v>
      </c>
      <c r="U905" s="22">
        <v>15298.006299999997</v>
      </c>
      <c r="V905" s="22">
        <v>15298.006299999997</v>
      </c>
    </row>
    <row r="906" spans="6:22" customFormat="1">
      <c r="F906" s="1">
        <v>900</v>
      </c>
      <c r="G906">
        <v>1233</v>
      </c>
      <c r="H906">
        <v>2</v>
      </c>
      <c r="I906">
        <v>2466</v>
      </c>
      <c r="J906">
        <v>100</v>
      </c>
      <c r="K906" s="114">
        <v>0</v>
      </c>
      <c r="L906" s="2">
        <f t="shared" si="130"/>
        <v>13.639019936850001</v>
      </c>
      <c r="M906" s="2">
        <f t="shared" ca="1" si="131"/>
        <v>16769.759829525348</v>
      </c>
      <c r="N906" s="2">
        <f t="shared" ca="1" si="133"/>
        <v>16769.759829525348</v>
      </c>
      <c r="O906" s="2">
        <f t="shared" ca="1" si="132"/>
        <v>33539.519659050697</v>
      </c>
      <c r="P906" s="2">
        <f t="shared" ca="1" si="134"/>
        <v>33539.519659050697</v>
      </c>
      <c r="Q906" s="2">
        <f t="shared" ca="1" si="135"/>
        <v>33539.519659050697</v>
      </c>
      <c r="R906" s="2">
        <f t="shared" ca="1" si="136"/>
        <v>67079.039318101393</v>
      </c>
      <c r="S906" s="2">
        <f t="shared" si="137"/>
        <v>0</v>
      </c>
      <c r="T906" s="2">
        <f t="shared" ca="1" si="129"/>
        <v>13.600778450547727</v>
      </c>
      <c r="U906" s="22">
        <v>15447.858699999999</v>
      </c>
      <c r="V906" s="22">
        <v>15447.858699999999</v>
      </c>
    </row>
    <row r="907" spans="6:22" customFormat="1">
      <c r="F907" s="1">
        <v>901</v>
      </c>
      <c r="G907">
        <v>1244</v>
      </c>
      <c r="H907">
        <v>1</v>
      </c>
      <c r="I907">
        <v>1244</v>
      </c>
      <c r="J907">
        <v>100</v>
      </c>
      <c r="K907" s="114">
        <v>0</v>
      </c>
      <c r="L907" s="2">
        <f t="shared" si="130"/>
        <v>13.639019936850001</v>
      </c>
      <c r="M907" s="2">
        <f t="shared" ca="1" si="131"/>
        <v>16919.789048830698</v>
      </c>
      <c r="N907" s="2">
        <f t="shared" ca="1" si="133"/>
        <v>16919.789048830698</v>
      </c>
      <c r="O907" s="2">
        <f t="shared" ca="1" si="132"/>
        <v>33839.578097661397</v>
      </c>
      <c r="P907" s="2">
        <f t="shared" ca="1" si="134"/>
        <v>16919.789048830698</v>
      </c>
      <c r="Q907" s="2">
        <f t="shared" ca="1" si="135"/>
        <v>16919.789048830698</v>
      </c>
      <c r="R907" s="2">
        <f t="shared" ca="1" si="136"/>
        <v>33839.578097661397</v>
      </c>
      <c r="S907" s="2">
        <f t="shared" si="137"/>
        <v>0</v>
      </c>
      <c r="T907" s="2">
        <f t="shared" ca="1" si="129"/>
        <v>13.601116598738503</v>
      </c>
      <c r="U907" s="22">
        <v>15585.223399999999</v>
      </c>
      <c r="V907" s="22">
        <v>15585.223399999999</v>
      </c>
    </row>
    <row r="908" spans="6:22" customFormat="1">
      <c r="F908" s="1">
        <v>902</v>
      </c>
      <c r="G908">
        <v>1282</v>
      </c>
      <c r="H908">
        <v>1</v>
      </c>
      <c r="I908">
        <v>1282</v>
      </c>
      <c r="J908">
        <v>100</v>
      </c>
      <c r="K908" s="114">
        <v>0</v>
      </c>
      <c r="L908" s="2">
        <f t="shared" si="130"/>
        <v>13.639019936850001</v>
      </c>
      <c r="M908" s="2">
        <f t="shared" ca="1" si="131"/>
        <v>17438.071806430999</v>
      </c>
      <c r="N908" s="2">
        <f t="shared" ca="1" si="133"/>
        <v>17438.071806430999</v>
      </c>
      <c r="O908" s="2">
        <f t="shared" ca="1" si="132"/>
        <v>34876.143612861997</v>
      </c>
      <c r="P908" s="2">
        <f t="shared" ca="1" si="134"/>
        <v>17438.071806430999</v>
      </c>
      <c r="Q908" s="2">
        <f t="shared" ca="1" si="135"/>
        <v>17438.071806430999</v>
      </c>
      <c r="R908" s="2">
        <f t="shared" ca="1" si="136"/>
        <v>34876.143612861997</v>
      </c>
      <c r="S908" s="2">
        <f t="shared" si="137"/>
        <v>0</v>
      </c>
      <c r="T908" s="2">
        <f t="shared" ref="T908:T971" ca="1" si="138">M908/G908</f>
        <v>13.602240098620124</v>
      </c>
      <c r="U908" s="22">
        <v>16059.755999999998</v>
      </c>
      <c r="V908" s="22">
        <v>16059.755999999998</v>
      </c>
    </row>
    <row r="909" spans="6:22" customFormat="1">
      <c r="F909" s="1">
        <v>903</v>
      </c>
      <c r="G909">
        <v>1287</v>
      </c>
      <c r="H909">
        <v>1</v>
      </c>
      <c r="I909">
        <v>1287</v>
      </c>
      <c r="J909">
        <v>100</v>
      </c>
      <c r="K909" s="114">
        <v>0</v>
      </c>
      <c r="L909" s="2">
        <f t="shared" ref="L909:L972" si="139">_xlfn.IFS(AND(G909&gt;=$B$6,G909&lt;$B$7),$D$6,AND(G909&gt;=$B$7,G909&lt;$B$8),$D$7,AND(G909&gt;=$B$8,G909&lt;$B$9),$D$8,AND(G909&gt;=$B$9,G909&lt;$B$10),$D$9,AND(G909&gt;=$B$10,G909&lt;$B$11),$D$10,AND(G909&gt;=$B$11,G909&lt;$B$12),$D$11,AND(G909&gt;=$B$12,G909&lt;$B$13),$D$12)</f>
        <v>13.639019936850001</v>
      </c>
      <c r="M909" s="2">
        <f t="shared" ca="1" si="131"/>
        <v>17506.266906115252</v>
      </c>
      <c r="N909" s="2">
        <f t="shared" ca="1" si="133"/>
        <v>17506.266906115252</v>
      </c>
      <c r="O909" s="2">
        <f t="shared" ref="O909:O972" ca="1" si="140">M909+N909</f>
        <v>35012.533812230504</v>
      </c>
      <c r="P909" s="2">
        <f t="shared" ref="P909:P972" ca="1" si="141">H909*M909</f>
        <v>17506.266906115252</v>
      </c>
      <c r="Q909" s="2">
        <f t="shared" ref="Q909:Q972" ca="1" si="142">H909*N909</f>
        <v>17506.266906115252</v>
      </c>
      <c r="R909" s="2">
        <f t="shared" ref="R909:R972" ca="1" si="143">H909*O909</f>
        <v>35012.533812230504</v>
      </c>
      <c r="S909" s="2">
        <f t="shared" ref="S909:S972" si="144">IFERROR((K909*H909),"-")</f>
        <v>0</v>
      </c>
      <c r="T909" s="2">
        <f t="shared" ca="1" si="138"/>
        <v>13.60238298843454</v>
      </c>
      <c r="U909" s="22">
        <v>16122.194499999998</v>
      </c>
      <c r="V909" s="22">
        <v>16122.194499999998</v>
      </c>
    </row>
    <row r="910" spans="6:22" customFormat="1">
      <c r="F910" s="1">
        <v>904</v>
      </c>
      <c r="G910">
        <v>1288</v>
      </c>
      <c r="H910">
        <v>1</v>
      </c>
      <c r="I910">
        <v>1288</v>
      </c>
      <c r="J910">
        <v>100</v>
      </c>
      <c r="K910" s="114">
        <v>0</v>
      </c>
      <c r="L910" s="2">
        <f t="shared" si="139"/>
        <v>13.639019936850001</v>
      </c>
      <c r="M910" s="2">
        <f t="shared" ca="1" si="131"/>
        <v>17519.905926052099</v>
      </c>
      <c r="N910" s="2">
        <f t="shared" ca="1" si="133"/>
        <v>17519.905926052099</v>
      </c>
      <c r="O910" s="2">
        <f t="shared" ca="1" si="140"/>
        <v>35039.811852104198</v>
      </c>
      <c r="P910" s="2">
        <f t="shared" ca="1" si="141"/>
        <v>17519.905926052099</v>
      </c>
      <c r="Q910" s="2">
        <f t="shared" ca="1" si="142"/>
        <v>17519.905926052099</v>
      </c>
      <c r="R910" s="2">
        <f t="shared" ca="1" si="143"/>
        <v>35039.811852104198</v>
      </c>
      <c r="S910" s="2">
        <f t="shared" si="144"/>
        <v>0</v>
      </c>
      <c r="T910" s="2">
        <f t="shared" ca="1" si="138"/>
        <v>13.602411433270262</v>
      </c>
      <c r="U910" s="22">
        <v>16134.682199999997</v>
      </c>
      <c r="V910" s="22">
        <v>16134.682199999997</v>
      </c>
    </row>
    <row r="911" spans="6:22" customFormat="1">
      <c r="F911" s="1">
        <v>905</v>
      </c>
      <c r="G911">
        <v>1298</v>
      </c>
      <c r="H911">
        <v>1</v>
      </c>
      <c r="I911">
        <v>1298</v>
      </c>
      <c r="J911">
        <v>100</v>
      </c>
      <c r="K911" s="114">
        <v>0</v>
      </c>
      <c r="L911" s="2">
        <f t="shared" si="139"/>
        <v>13.639019936850001</v>
      </c>
      <c r="M911" s="2">
        <f t="shared" ca="1" si="131"/>
        <v>17656.296125420598</v>
      </c>
      <c r="N911" s="2">
        <f t="shared" ca="1" si="133"/>
        <v>17656.296125420598</v>
      </c>
      <c r="O911" s="2">
        <f t="shared" ca="1" si="140"/>
        <v>35312.592250841197</v>
      </c>
      <c r="P911" s="2">
        <f t="shared" ca="1" si="141"/>
        <v>17656.296125420598</v>
      </c>
      <c r="Q911" s="2">
        <f t="shared" ca="1" si="142"/>
        <v>17656.296125420598</v>
      </c>
      <c r="R911" s="2">
        <f t="shared" ca="1" si="143"/>
        <v>35312.592250841197</v>
      </c>
      <c r="S911" s="2">
        <f t="shared" si="144"/>
        <v>0</v>
      </c>
      <c r="T911" s="2">
        <f t="shared" ca="1" si="138"/>
        <v>13.602693471048227</v>
      </c>
      <c r="U911" s="22">
        <v>16259.559199999998</v>
      </c>
      <c r="V911" s="22">
        <v>16259.559199999998</v>
      </c>
    </row>
    <row r="912" spans="6:22" customFormat="1">
      <c r="F912" s="1">
        <v>906</v>
      </c>
      <c r="G912">
        <v>1302</v>
      </c>
      <c r="H912">
        <v>1</v>
      </c>
      <c r="I912">
        <v>1302</v>
      </c>
      <c r="J912">
        <v>100</v>
      </c>
      <c r="K912" s="114">
        <v>0</v>
      </c>
      <c r="L912" s="2">
        <f t="shared" si="139"/>
        <v>13.639019936850001</v>
      </c>
      <c r="M912" s="2">
        <f t="shared" ca="1" si="131"/>
        <v>17710.852205168001</v>
      </c>
      <c r="N912" s="2">
        <f t="shared" ca="1" si="133"/>
        <v>17710.852205168001</v>
      </c>
      <c r="O912" s="2">
        <f t="shared" ca="1" si="140"/>
        <v>35421.704410336002</v>
      </c>
      <c r="P912" s="2">
        <f t="shared" ca="1" si="141"/>
        <v>17710.852205168001</v>
      </c>
      <c r="Q912" s="2">
        <f t="shared" ca="1" si="142"/>
        <v>17710.852205168001</v>
      </c>
      <c r="R912" s="2">
        <f t="shared" ca="1" si="143"/>
        <v>35421.704410336002</v>
      </c>
      <c r="S912" s="2">
        <f t="shared" si="144"/>
        <v>0</v>
      </c>
      <c r="T912" s="2">
        <f t="shared" ca="1" si="138"/>
        <v>13.602805073093704</v>
      </c>
      <c r="U912" s="22">
        <v>16309.509999999998</v>
      </c>
      <c r="V912" s="22">
        <v>16309.509999999998</v>
      </c>
    </row>
    <row r="913" spans="6:22" customFormat="1">
      <c r="F913" s="1">
        <v>907</v>
      </c>
      <c r="G913">
        <v>1312</v>
      </c>
      <c r="H913">
        <v>1</v>
      </c>
      <c r="I913">
        <v>1312</v>
      </c>
      <c r="J913">
        <v>100</v>
      </c>
      <c r="K913" s="114">
        <v>0</v>
      </c>
      <c r="L913" s="2">
        <f t="shared" si="139"/>
        <v>13.639019936850001</v>
      </c>
      <c r="M913" s="2">
        <f t="shared" ca="1" si="131"/>
        <v>17847.242404536501</v>
      </c>
      <c r="N913" s="2">
        <f t="shared" ca="1" si="133"/>
        <v>17847.242404536501</v>
      </c>
      <c r="O913" s="2">
        <f t="shared" ca="1" si="140"/>
        <v>35694.484809073001</v>
      </c>
      <c r="P913" s="2">
        <f t="shared" ca="1" si="141"/>
        <v>17847.242404536501</v>
      </c>
      <c r="Q913" s="2">
        <f t="shared" ca="1" si="142"/>
        <v>17847.242404536501</v>
      </c>
      <c r="R913" s="2">
        <f t="shared" ca="1" si="143"/>
        <v>35694.484809073001</v>
      </c>
      <c r="S913" s="2">
        <f t="shared" si="144"/>
        <v>0</v>
      </c>
      <c r="T913" s="2">
        <f t="shared" ca="1" si="138"/>
        <v>13.603081101018674</v>
      </c>
      <c r="U913" s="22">
        <v>16434.386999999999</v>
      </c>
      <c r="V913" s="22">
        <v>16434.386999999999</v>
      </c>
    </row>
    <row r="914" spans="6:22" customFormat="1">
      <c r="F914" s="1">
        <v>908</v>
      </c>
      <c r="G914">
        <v>1326</v>
      </c>
      <c r="H914">
        <v>1</v>
      </c>
      <c r="I914">
        <v>1326</v>
      </c>
      <c r="J914">
        <v>100</v>
      </c>
      <c r="K914" s="114">
        <v>0</v>
      </c>
      <c r="L914" s="2">
        <f t="shared" si="139"/>
        <v>13.639019936850001</v>
      </c>
      <c r="M914" s="2">
        <f t="shared" ca="1" si="131"/>
        <v>18038.188683652399</v>
      </c>
      <c r="N914" s="2">
        <f t="shared" ca="1" si="133"/>
        <v>18038.188683652399</v>
      </c>
      <c r="O914" s="2">
        <f t="shared" ca="1" si="140"/>
        <v>36076.377367304798</v>
      </c>
      <c r="P914" s="2">
        <f t="shared" ca="1" si="141"/>
        <v>18038.188683652399</v>
      </c>
      <c r="Q914" s="2">
        <f t="shared" ca="1" si="142"/>
        <v>18038.188683652399</v>
      </c>
      <c r="R914" s="2">
        <f t="shared" ca="1" si="143"/>
        <v>36076.377367304798</v>
      </c>
      <c r="S914" s="2">
        <f t="shared" si="144"/>
        <v>0</v>
      </c>
      <c r="T914" s="2">
        <f t="shared" ca="1" si="138"/>
        <v>13.603460545740875</v>
      </c>
      <c r="U914" s="22">
        <v>16609.214799999998</v>
      </c>
      <c r="V914" s="22">
        <v>16609.214799999998</v>
      </c>
    </row>
    <row r="915" spans="6:22" customFormat="1">
      <c r="F915" s="1">
        <v>909</v>
      </c>
      <c r="G915">
        <v>1332</v>
      </c>
      <c r="H915">
        <v>1</v>
      </c>
      <c r="I915">
        <v>1332</v>
      </c>
      <c r="J915">
        <v>60</v>
      </c>
      <c r="K915" s="114">
        <v>0</v>
      </c>
      <c r="L915" s="2">
        <f t="shared" si="139"/>
        <v>13.639019936850001</v>
      </c>
      <c r="M915" s="2">
        <f t="shared" ca="1" si="131"/>
        <v>18120.022803273499</v>
      </c>
      <c r="N915" s="2">
        <f t="shared" ca="1" si="133"/>
        <v>10872.013681964099</v>
      </c>
      <c r="O915" s="2">
        <f t="shared" ca="1" si="140"/>
        <v>28992.036485237601</v>
      </c>
      <c r="P915" s="2">
        <f t="shared" ca="1" si="141"/>
        <v>18120.022803273499</v>
      </c>
      <c r="Q915" s="2">
        <f t="shared" ca="1" si="142"/>
        <v>10872.013681964099</v>
      </c>
      <c r="R915" s="2">
        <f t="shared" ca="1" si="143"/>
        <v>28992.036485237601</v>
      </c>
      <c r="S915" s="2">
        <f t="shared" si="144"/>
        <v>0</v>
      </c>
      <c r="T915" s="2">
        <f t="shared" ca="1" si="138"/>
        <v>13.603620723178302</v>
      </c>
      <c r="U915" s="22">
        <v>16684.141</v>
      </c>
      <c r="V915" s="22">
        <v>10010.4846</v>
      </c>
    </row>
    <row r="916" spans="6:22" customFormat="1">
      <c r="F916" s="1">
        <v>910</v>
      </c>
      <c r="G916">
        <v>1364</v>
      </c>
      <c r="H916">
        <v>1</v>
      </c>
      <c r="I916">
        <v>1364</v>
      </c>
      <c r="J916">
        <v>100</v>
      </c>
      <c r="K916" s="114">
        <v>0</v>
      </c>
      <c r="L916" s="2">
        <f t="shared" si="139"/>
        <v>13.639019936850001</v>
      </c>
      <c r="M916" s="2">
        <f t="shared" ca="1" si="131"/>
        <v>18556.471441252699</v>
      </c>
      <c r="N916" s="2">
        <f t="shared" ca="1" si="133"/>
        <v>18556.471441252699</v>
      </c>
      <c r="O916" s="2">
        <f t="shared" ca="1" si="140"/>
        <v>37112.942882505398</v>
      </c>
      <c r="P916" s="2">
        <f t="shared" ca="1" si="141"/>
        <v>18556.471441252699</v>
      </c>
      <c r="Q916" s="2">
        <f t="shared" ca="1" si="142"/>
        <v>18556.471441252699</v>
      </c>
      <c r="R916" s="2">
        <f t="shared" ca="1" si="143"/>
        <v>37112.942882505398</v>
      </c>
      <c r="S916" s="2">
        <f t="shared" si="144"/>
        <v>0</v>
      </c>
      <c r="T916" s="2">
        <f t="shared" ca="1" si="138"/>
        <v>13.604451203264443</v>
      </c>
      <c r="U916" s="22">
        <v>17083.747399999997</v>
      </c>
      <c r="V916" s="22">
        <v>17083.747399999997</v>
      </c>
    </row>
    <row r="917" spans="6:22" customFormat="1">
      <c r="F917" s="1">
        <v>911</v>
      </c>
      <c r="G917">
        <v>1374</v>
      </c>
      <c r="H917">
        <v>1</v>
      </c>
      <c r="I917">
        <v>1374</v>
      </c>
      <c r="J917">
        <v>100</v>
      </c>
      <c r="K917" s="114">
        <v>0</v>
      </c>
      <c r="L917" s="2">
        <f t="shared" si="139"/>
        <v>13.639019936850001</v>
      </c>
      <c r="M917" s="2">
        <f t="shared" ca="1" si="131"/>
        <v>18692.861640621199</v>
      </c>
      <c r="N917" s="2">
        <f t="shared" ca="1" si="133"/>
        <v>18692.861640621199</v>
      </c>
      <c r="O917" s="2">
        <f t="shared" ca="1" si="140"/>
        <v>37385.723281242397</v>
      </c>
      <c r="P917" s="2">
        <f t="shared" ca="1" si="141"/>
        <v>18692.861640621199</v>
      </c>
      <c r="Q917" s="2">
        <f t="shared" ca="1" si="142"/>
        <v>18692.861640621199</v>
      </c>
      <c r="R917" s="2">
        <f t="shared" ca="1" si="143"/>
        <v>37385.723281242397</v>
      </c>
      <c r="S917" s="2">
        <f t="shared" si="144"/>
        <v>0</v>
      </c>
      <c r="T917" s="2">
        <f t="shared" ca="1" si="138"/>
        <v>13.604702795211935</v>
      </c>
      <c r="U917" s="22">
        <v>17208.624399999997</v>
      </c>
      <c r="V917" s="22">
        <v>17208.624399999997</v>
      </c>
    </row>
    <row r="918" spans="6:22" customFormat="1">
      <c r="F918" s="1">
        <v>912</v>
      </c>
      <c r="G918">
        <v>1385</v>
      </c>
      <c r="H918">
        <v>1</v>
      </c>
      <c r="I918">
        <v>1385</v>
      </c>
      <c r="J918">
        <v>100</v>
      </c>
      <c r="K918" s="114">
        <v>0</v>
      </c>
      <c r="L918" s="2">
        <f t="shared" si="139"/>
        <v>13.639019936850001</v>
      </c>
      <c r="M918" s="2">
        <f t="shared" ca="1" si="131"/>
        <v>18842.890859926549</v>
      </c>
      <c r="N918" s="2">
        <f t="shared" ca="1" si="133"/>
        <v>18842.890859926549</v>
      </c>
      <c r="O918" s="2">
        <f t="shared" ca="1" si="140"/>
        <v>37685.781719853097</v>
      </c>
      <c r="P918" s="2">
        <f t="shared" ca="1" si="141"/>
        <v>18842.890859926549</v>
      </c>
      <c r="Q918" s="2">
        <f t="shared" ca="1" si="142"/>
        <v>18842.890859926549</v>
      </c>
      <c r="R918" s="2">
        <f t="shared" ca="1" si="143"/>
        <v>37685.781719853097</v>
      </c>
      <c r="S918" s="2">
        <f t="shared" si="144"/>
        <v>0</v>
      </c>
      <c r="T918" s="2">
        <f t="shared" ca="1" si="138"/>
        <v>13.604975350127472</v>
      </c>
      <c r="U918" s="22">
        <v>17345.989099999999</v>
      </c>
      <c r="V918" s="22">
        <v>17345.989099999999</v>
      </c>
    </row>
    <row r="919" spans="6:22" customFormat="1">
      <c r="F919" s="1">
        <v>913</v>
      </c>
      <c r="G919">
        <v>1410</v>
      </c>
      <c r="H919">
        <v>1</v>
      </c>
      <c r="I919">
        <v>1410</v>
      </c>
      <c r="J919">
        <v>100</v>
      </c>
      <c r="K919" s="114">
        <v>0</v>
      </c>
      <c r="L919" s="2">
        <f t="shared" si="139"/>
        <v>13.639019936850001</v>
      </c>
      <c r="M919" s="2">
        <f t="shared" ca="1" si="131"/>
        <v>19183.866358347801</v>
      </c>
      <c r="N919" s="2">
        <f t="shared" ca="1" si="133"/>
        <v>19183.866358347801</v>
      </c>
      <c r="O919" s="2">
        <f t="shared" ca="1" si="140"/>
        <v>38367.732716695602</v>
      </c>
      <c r="P919" s="2">
        <f t="shared" ca="1" si="141"/>
        <v>19183.866358347801</v>
      </c>
      <c r="Q919" s="2">
        <f t="shared" ca="1" si="142"/>
        <v>19183.866358347801</v>
      </c>
      <c r="R919" s="2">
        <f t="shared" ca="1" si="143"/>
        <v>38367.732716695602</v>
      </c>
      <c r="S919" s="2">
        <f t="shared" si="144"/>
        <v>0</v>
      </c>
      <c r="T919" s="2">
        <f t="shared" ca="1" si="138"/>
        <v>13.605578977551632</v>
      </c>
      <c r="U919" s="22">
        <v>17658.181599999996</v>
      </c>
      <c r="V919" s="22">
        <v>17658.181599999996</v>
      </c>
    </row>
    <row r="920" spans="6:22" customFormat="1">
      <c r="F920" s="1">
        <v>914</v>
      </c>
      <c r="G920">
        <v>1415</v>
      </c>
      <c r="H920">
        <v>1</v>
      </c>
      <c r="I920">
        <v>1415</v>
      </c>
      <c r="J920">
        <v>100</v>
      </c>
      <c r="K920" s="114">
        <v>0</v>
      </c>
      <c r="L920" s="2">
        <f t="shared" si="139"/>
        <v>13.639019936850001</v>
      </c>
      <c r="M920" s="2">
        <f t="shared" ca="1" si="131"/>
        <v>19252.061458032051</v>
      </c>
      <c r="N920" s="2">
        <f t="shared" ca="1" si="133"/>
        <v>19252.061458032051</v>
      </c>
      <c r="O920" s="2">
        <f t="shared" ca="1" si="140"/>
        <v>38504.122916064101</v>
      </c>
      <c r="P920" s="2">
        <f t="shared" ca="1" si="141"/>
        <v>19252.061458032051</v>
      </c>
      <c r="Q920" s="2">
        <f t="shared" ca="1" si="142"/>
        <v>19252.061458032051</v>
      </c>
      <c r="R920" s="2">
        <f t="shared" ca="1" si="143"/>
        <v>38504.122916064101</v>
      </c>
      <c r="S920" s="2">
        <f t="shared" si="144"/>
        <v>0</v>
      </c>
      <c r="T920" s="2">
        <f t="shared" ca="1" si="138"/>
        <v>13.605697143485548</v>
      </c>
      <c r="U920" s="22">
        <v>17720.620099999996</v>
      </c>
      <c r="V920" s="22">
        <v>17720.620099999996</v>
      </c>
    </row>
    <row r="921" spans="6:22" customFormat="1">
      <c r="F921" s="1">
        <v>915</v>
      </c>
      <c r="G921">
        <v>1422</v>
      </c>
      <c r="H921">
        <v>1</v>
      </c>
      <c r="I921">
        <v>1422</v>
      </c>
      <c r="J921">
        <v>100</v>
      </c>
      <c r="K921" s="114">
        <v>0</v>
      </c>
      <c r="L921" s="2">
        <f t="shared" si="139"/>
        <v>13.639019936850001</v>
      </c>
      <c r="M921" s="2">
        <f t="shared" ca="1" si="131"/>
        <v>19347.534597590002</v>
      </c>
      <c r="N921" s="2">
        <f t="shared" ca="1" si="133"/>
        <v>19347.534597590002</v>
      </c>
      <c r="O921" s="2">
        <f t="shared" ca="1" si="140"/>
        <v>38695.069195180004</v>
      </c>
      <c r="P921" s="2">
        <f t="shared" ca="1" si="141"/>
        <v>19347.534597590002</v>
      </c>
      <c r="Q921" s="2">
        <f t="shared" ca="1" si="142"/>
        <v>19347.534597590002</v>
      </c>
      <c r="R921" s="2">
        <f t="shared" ca="1" si="143"/>
        <v>38695.069195180004</v>
      </c>
      <c r="S921" s="2">
        <f t="shared" si="144"/>
        <v>0</v>
      </c>
      <c r="T921" s="2">
        <f t="shared" ca="1" si="138"/>
        <v>13.605861179739804</v>
      </c>
      <c r="U921" s="22">
        <v>17808.033999999996</v>
      </c>
      <c r="V921" s="22">
        <v>17808.033999999996</v>
      </c>
    </row>
    <row r="922" spans="6:22" customFormat="1">
      <c r="F922" s="1">
        <v>916</v>
      </c>
      <c r="G922">
        <v>1446</v>
      </c>
      <c r="H922">
        <v>1</v>
      </c>
      <c r="I922">
        <v>1446</v>
      </c>
      <c r="J922">
        <v>100</v>
      </c>
      <c r="K922" s="114">
        <v>0</v>
      </c>
      <c r="L922" s="2">
        <f t="shared" si="139"/>
        <v>13.639019936850001</v>
      </c>
      <c r="M922" s="2">
        <f t="shared" ca="1" si="131"/>
        <v>19674.8710760744</v>
      </c>
      <c r="N922" s="2">
        <f t="shared" ca="1" si="133"/>
        <v>19674.8710760744</v>
      </c>
      <c r="O922" s="2">
        <f t="shared" ca="1" si="140"/>
        <v>39349.7421521488</v>
      </c>
      <c r="P922" s="2">
        <f t="shared" ca="1" si="141"/>
        <v>19674.8710760744</v>
      </c>
      <c r="Q922" s="2">
        <f t="shared" ca="1" si="142"/>
        <v>19674.8710760744</v>
      </c>
      <c r="R922" s="2">
        <f t="shared" ca="1" si="143"/>
        <v>39349.7421521488</v>
      </c>
      <c r="S922" s="2">
        <f t="shared" si="144"/>
        <v>0</v>
      </c>
      <c r="T922" s="2">
        <f t="shared" ca="1" si="138"/>
        <v>13.60641153255491</v>
      </c>
      <c r="U922" s="22">
        <v>18107.738799999999</v>
      </c>
      <c r="V922" s="22">
        <v>18107.738799999999</v>
      </c>
    </row>
    <row r="923" spans="6:22" customFormat="1">
      <c r="F923" s="1">
        <v>917</v>
      </c>
      <c r="G923">
        <v>1508</v>
      </c>
      <c r="H923">
        <v>1</v>
      </c>
      <c r="I923">
        <v>1508</v>
      </c>
      <c r="J923">
        <v>100</v>
      </c>
      <c r="K923" s="114">
        <v>0</v>
      </c>
      <c r="L923" s="2">
        <f t="shared" si="139"/>
        <v>13.639019936850001</v>
      </c>
      <c r="M923" s="2">
        <f t="shared" ca="1" si="131"/>
        <v>20520.490312159101</v>
      </c>
      <c r="N923" s="2">
        <f t="shared" ca="1" si="133"/>
        <v>20520.490312159101</v>
      </c>
      <c r="O923" s="2">
        <f t="shared" ca="1" si="140"/>
        <v>41040.980624318203</v>
      </c>
      <c r="P923" s="2">
        <f t="shared" ca="1" si="141"/>
        <v>20520.490312159101</v>
      </c>
      <c r="Q923" s="2">
        <f t="shared" ca="1" si="142"/>
        <v>20520.490312159101</v>
      </c>
      <c r="R923" s="2">
        <f t="shared" ca="1" si="143"/>
        <v>41040.980624318203</v>
      </c>
      <c r="S923" s="2">
        <f t="shared" si="144"/>
        <v>0</v>
      </c>
      <c r="T923" s="2">
        <f t="shared" ca="1" si="138"/>
        <v>13.607752196391978</v>
      </c>
      <c r="U923" s="22">
        <v>18881.976199999997</v>
      </c>
      <c r="V923" s="22">
        <v>18881.976199999997</v>
      </c>
    </row>
    <row r="924" spans="6:22" customFormat="1">
      <c r="F924" s="1">
        <v>918</v>
      </c>
      <c r="G924">
        <v>1525</v>
      </c>
      <c r="H924">
        <v>1</v>
      </c>
      <c r="I924">
        <v>1525</v>
      </c>
      <c r="J924">
        <v>100</v>
      </c>
      <c r="K924" s="114">
        <v>0</v>
      </c>
      <c r="L924" s="2">
        <f t="shared" si="139"/>
        <v>13.639019936850001</v>
      </c>
      <c r="M924" s="2">
        <f t="shared" ca="1" si="131"/>
        <v>20752.353651085552</v>
      </c>
      <c r="N924" s="2">
        <f t="shared" ca="1" si="133"/>
        <v>20752.353651085552</v>
      </c>
      <c r="O924" s="2">
        <f t="shared" ca="1" si="140"/>
        <v>41504.707302171104</v>
      </c>
      <c r="P924" s="2">
        <f t="shared" ca="1" si="141"/>
        <v>20752.353651085552</v>
      </c>
      <c r="Q924" s="2">
        <f t="shared" ca="1" si="142"/>
        <v>20752.353651085552</v>
      </c>
      <c r="R924" s="2">
        <f t="shared" ca="1" si="143"/>
        <v>41504.707302171104</v>
      </c>
      <c r="S924" s="2">
        <f t="shared" si="144"/>
        <v>0</v>
      </c>
      <c r="T924" s="2">
        <f t="shared" ca="1" si="138"/>
        <v>13.608100754810199</v>
      </c>
      <c r="U924" s="22">
        <v>19094.267099999997</v>
      </c>
      <c r="V924" s="22">
        <v>19094.267099999997</v>
      </c>
    </row>
    <row r="925" spans="6:22" customFormat="1">
      <c r="F925" s="1">
        <v>919</v>
      </c>
      <c r="G925">
        <v>1531</v>
      </c>
      <c r="H925">
        <v>1</v>
      </c>
      <c r="I925">
        <v>1531</v>
      </c>
      <c r="J925">
        <v>100</v>
      </c>
      <c r="K925" s="114">
        <v>0</v>
      </c>
      <c r="L925" s="2">
        <f t="shared" si="139"/>
        <v>13.639019936850001</v>
      </c>
      <c r="M925" s="2">
        <f t="shared" ca="1" si="131"/>
        <v>20834.187770706649</v>
      </c>
      <c r="N925" s="2">
        <f t="shared" ca="1" si="133"/>
        <v>20834.187770706649</v>
      </c>
      <c r="O925" s="2">
        <f t="shared" ca="1" si="140"/>
        <v>41668.375541413297</v>
      </c>
      <c r="P925" s="2">
        <f t="shared" ca="1" si="141"/>
        <v>20834.187770706649</v>
      </c>
      <c r="Q925" s="2">
        <f t="shared" ca="1" si="142"/>
        <v>20834.187770706649</v>
      </c>
      <c r="R925" s="2">
        <f t="shared" ca="1" si="143"/>
        <v>41668.375541413297</v>
      </c>
      <c r="S925" s="2">
        <f t="shared" si="144"/>
        <v>0</v>
      </c>
      <c r="T925" s="2">
        <f t="shared" ca="1" si="138"/>
        <v>13.60822192730676</v>
      </c>
      <c r="U925" s="22">
        <v>19169.193299999999</v>
      </c>
      <c r="V925" s="22">
        <v>19169.193299999999</v>
      </c>
    </row>
    <row r="926" spans="6:22" customFormat="1">
      <c r="F926" s="1">
        <v>920</v>
      </c>
      <c r="G926">
        <v>1535</v>
      </c>
      <c r="H926">
        <v>1</v>
      </c>
      <c r="I926">
        <v>1535</v>
      </c>
      <c r="J926">
        <v>100</v>
      </c>
      <c r="K926" s="114">
        <v>0</v>
      </c>
      <c r="L926" s="2">
        <f t="shared" si="139"/>
        <v>13.639019936850001</v>
      </c>
      <c r="M926" s="2">
        <f t="shared" ca="1" si="131"/>
        <v>20888.743850454051</v>
      </c>
      <c r="N926" s="2">
        <f t="shared" ca="1" si="133"/>
        <v>20888.743850454051</v>
      </c>
      <c r="O926" s="2">
        <f t="shared" ca="1" si="140"/>
        <v>41777.487700908103</v>
      </c>
      <c r="P926" s="2">
        <f t="shared" ca="1" si="141"/>
        <v>20888.743850454051</v>
      </c>
      <c r="Q926" s="2">
        <f t="shared" ca="1" si="142"/>
        <v>20888.743850454051</v>
      </c>
      <c r="R926" s="2">
        <f t="shared" ca="1" si="143"/>
        <v>41777.487700908103</v>
      </c>
      <c r="S926" s="2">
        <f t="shared" si="144"/>
        <v>0</v>
      </c>
      <c r="T926" s="2">
        <f t="shared" ca="1" si="138"/>
        <v>13.608302182706222</v>
      </c>
      <c r="U926" s="22">
        <v>19219.144099999998</v>
      </c>
      <c r="V926" s="22">
        <v>19219.144099999998</v>
      </c>
    </row>
    <row r="927" spans="6:22" customFormat="1">
      <c r="F927" s="1">
        <v>921</v>
      </c>
      <c r="G927">
        <v>1537</v>
      </c>
      <c r="H927">
        <v>1</v>
      </c>
      <c r="I927">
        <v>1537</v>
      </c>
      <c r="J927">
        <v>100</v>
      </c>
      <c r="K927" s="114">
        <v>0</v>
      </c>
      <c r="L927" s="2">
        <f t="shared" si="139"/>
        <v>13.639019936850001</v>
      </c>
      <c r="M927" s="2">
        <f t="shared" ca="1" si="131"/>
        <v>20916.021890327749</v>
      </c>
      <c r="N927" s="2">
        <f t="shared" ca="1" si="133"/>
        <v>20916.021890327749</v>
      </c>
      <c r="O927" s="2">
        <f t="shared" ca="1" si="140"/>
        <v>41832.043780655498</v>
      </c>
      <c r="P927" s="2">
        <f t="shared" ca="1" si="141"/>
        <v>20916.021890327749</v>
      </c>
      <c r="Q927" s="2">
        <f t="shared" ca="1" si="142"/>
        <v>20916.021890327749</v>
      </c>
      <c r="R927" s="2">
        <f t="shared" ca="1" si="143"/>
        <v>41832.043780655498</v>
      </c>
      <c r="S927" s="2">
        <f t="shared" si="144"/>
        <v>0</v>
      </c>
      <c r="T927" s="2">
        <f t="shared" ca="1" si="138"/>
        <v>13.608342153759109</v>
      </c>
      <c r="U927" s="22">
        <v>19244.119499999997</v>
      </c>
      <c r="V927" s="22">
        <v>19244.119499999997</v>
      </c>
    </row>
    <row r="928" spans="6:22" customFormat="1">
      <c r="F928" s="1">
        <v>922</v>
      </c>
      <c r="G928">
        <v>1551</v>
      </c>
      <c r="H928">
        <v>1</v>
      </c>
      <c r="I928">
        <v>1551</v>
      </c>
      <c r="J928">
        <v>100</v>
      </c>
      <c r="K928" s="114">
        <v>0</v>
      </c>
      <c r="L928" s="2">
        <f t="shared" si="139"/>
        <v>13.639019936850001</v>
      </c>
      <c r="M928" s="2">
        <f t="shared" ca="1" si="131"/>
        <v>21106.968169443651</v>
      </c>
      <c r="N928" s="2">
        <f t="shared" ca="1" si="133"/>
        <v>21106.968169443651</v>
      </c>
      <c r="O928" s="2">
        <f t="shared" ca="1" si="140"/>
        <v>42213.936338887303</v>
      </c>
      <c r="P928" s="2">
        <f t="shared" ca="1" si="141"/>
        <v>21106.968169443651</v>
      </c>
      <c r="Q928" s="2">
        <f t="shared" ca="1" si="142"/>
        <v>21106.968169443651</v>
      </c>
      <c r="R928" s="2">
        <f t="shared" ca="1" si="143"/>
        <v>42213.936338887303</v>
      </c>
      <c r="S928" s="2">
        <f t="shared" si="144"/>
        <v>0</v>
      </c>
      <c r="T928" s="2">
        <f t="shared" ca="1" si="138"/>
        <v>13.608619064760575</v>
      </c>
      <c r="U928" s="22">
        <v>19418.947299999996</v>
      </c>
      <c r="V928" s="22">
        <v>19418.947299999996</v>
      </c>
    </row>
    <row r="929" spans="6:22" customFormat="1">
      <c r="F929" s="1">
        <v>923</v>
      </c>
      <c r="G929">
        <v>1560</v>
      </c>
      <c r="H929">
        <v>1</v>
      </c>
      <c r="I929">
        <v>1560</v>
      </c>
      <c r="J929">
        <v>100</v>
      </c>
      <c r="K929" s="114">
        <v>0</v>
      </c>
      <c r="L929" s="2">
        <f t="shared" si="139"/>
        <v>13.639019936850001</v>
      </c>
      <c r="M929" s="2">
        <f t="shared" ca="1" si="131"/>
        <v>21229.7193488753</v>
      </c>
      <c r="N929" s="2">
        <f t="shared" ca="1" si="133"/>
        <v>21229.7193488753</v>
      </c>
      <c r="O929" s="2">
        <f t="shared" ca="1" si="140"/>
        <v>42459.4386977506</v>
      </c>
      <c r="P929" s="2">
        <f t="shared" ca="1" si="141"/>
        <v>21229.7193488753</v>
      </c>
      <c r="Q929" s="2">
        <f t="shared" ca="1" si="142"/>
        <v>21229.7193488753</v>
      </c>
      <c r="R929" s="2">
        <f t="shared" ca="1" si="143"/>
        <v>42459.4386977506</v>
      </c>
      <c r="S929" s="2">
        <f t="shared" si="144"/>
        <v>0</v>
      </c>
      <c r="T929" s="2">
        <f t="shared" ca="1" si="138"/>
        <v>13.608794454407244</v>
      </c>
      <c r="U929" s="22">
        <v>19531.336599999999</v>
      </c>
      <c r="V929" s="22">
        <v>19531.336599999999</v>
      </c>
    </row>
    <row r="930" spans="6:22" customFormat="1">
      <c r="F930" s="1">
        <v>924</v>
      </c>
      <c r="G930">
        <v>1568</v>
      </c>
      <c r="H930">
        <v>1</v>
      </c>
      <c r="I930">
        <v>1568</v>
      </c>
      <c r="J930">
        <v>100</v>
      </c>
      <c r="K930" s="114">
        <v>0</v>
      </c>
      <c r="L930" s="2">
        <f t="shared" si="139"/>
        <v>13.639019936850001</v>
      </c>
      <c r="M930" s="2">
        <f t="shared" ca="1" si="131"/>
        <v>21338.831508370102</v>
      </c>
      <c r="N930" s="2">
        <f t="shared" ca="1" si="133"/>
        <v>21338.831508370102</v>
      </c>
      <c r="O930" s="2">
        <f t="shared" ca="1" si="140"/>
        <v>42677.663016740204</v>
      </c>
      <c r="P930" s="2">
        <f t="shared" ca="1" si="141"/>
        <v>21338.831508370102</v>
      </c>
      <c r="Q930" s="2">
        <f t="shared" ca="1" si="142"/>
        <v>21338.831508370102</v>
      </c>
      <c r="R930" s="2">
        <f t="shared" ca="1" si="143"/>
        <v>42677.663016740204</v>
      </c>
      <c r="S930" s="2">
        <f t="shared" si="144"/>
        <v>0</v>
      </c>
      <c r="T930" s="2">
        <f t="shared" ca="1" si="138"/>
        <v>13.608948666052362</v>
      </c>
      <c r="U930" s="22">
        <v>19631.238199999996</v>
      </c>
      <c r="V930" s="22">
        <v>19631.238199999996</v>
      </c>
    </row>
    <row r="931" spans="6:22" customFormat="1">
      <c r="F931" s="1">
        <v>925</v>
      </c>
      <c r="G931">
        <v>1575</v>
      </c>
      <c r="H931">
        <v>1</v>
      </c>
      <c r="I931">
        <v>1575</v>
      </c>
      <c r="J931">
        <v>100</v>
      </c>
      <c r="K931" s="114">
        <v>0</v>
      </c>
      <c r="L931" s="2">
        <f t="shared" si="139"/>
        <v>13.639019936850001</v>
      </c>
      <c r="M931" s="2">
        <f t="shared" ca="1" si="131"/>
        <v>21434.304647928049</v>
      </c>
      <c r="N931" s="2">
        <f t="shared" ca="1" si="133"/>
        <v>21434.304647928049</v>
      </c>
      <c r="O931" s="2">
        <f t="shared" ca="1" si="140"/>
        <v>42868.609295856098</v>
      </c>
      <c r="P931" s="2">
        <f t="shared" ca="1" si="141"/>
        <v>21434.304647928049</v>
      </c>
      <c r="Q931" s="2">
        <f t="shared" ca="1" si="142"/>
        <v>21434.304647928049</v>
      </c>
      <c r="R931" s="2">
        <f t="shared" ca="1" si="143"/>
        <v>42868.609295856098</v>
      </c>
      <c r="S931" s="2">
        <f t="shared" si="144"/>
        <v>0</v>
      </c>
      <c r="T931" s="2">
        <f t="shared" ca="1" si="138"/>
        <v>13.609082316144793</v>
      </c>
      <c r="U931" s="22">
        <v>19718.652099999999</v>
      </c>
      <c r="V931" s="22">
        <v>19718.652099999999</v>
      </c>
    </row>
    <row r="932" spans="6:22" customFormat="1">
      <c r="F932" s="1">
        <v>926</v>
      </c>
      <c r="G932">
        <v>1586</v>
      </c>
      <c r="H932">
        <v>1</v>
      </c>
      <c r="I932">
        <v>1586</v>
      </c>
      <c r="J932">
        <v>100</v>
      </c>
      <c r="K932" s="114">
        <v>0</v>
      </c>
      <c r="L932" s="2">
        <f t="shared" si="139"/>
        <v>13.639019936850001</v>
      </c>
      <c r="M932" s="2">
        <f t="shared" ca="1" si="131"/>
        <v>21584.333867233399</v>
      </c>
      <c r="N932" s="2">
        <f t="shared" ca="1" si="133"/>
        <v>21584.333867233399</v>
      </c>
      <c r="O932" s="2">
        <f t="shared" ca="1" si="140"/>
        <v>43168.667734466799</v>
      </c>
      <c r="P932" s="2">
        <f t="shared" ca="1" si="141"/>
        <v>21584.333867233399</v>
      </c>
      <c r="Q932" s="2">
        <f t="shared" ca="1" si="142"/>
        <v>21584.333867233399</v>
      </c>
      <c r="R932" s="2">
        <f t="shared" ca="1" si="143"/>
        <v>43168.667734466799</v>
      </c>
      <c r="S932" s="2">
        <f t="shared" si="144"/>
        <v>0</v>
      </c>
      <c r="T932" s="2">
        <f t="shared" ca="1" si="138"/>
        <v>13.60928995411942</v>
      </c>
      <c r="U932" s="22">
        <v>19856.016799999998</v>
      </c>
      <c r="V932" s="22">
        <v>19856.016799999998</v>
      </c>
    </row>
    <row r="933" spans="6:22" customFormat="1">
      <c r="F933" s="1">
        <v>927</v>
      </c>
      <c r="G933">
        <v>1591</v>
      </c>
      <c r="H933">
        <v>1</v>
      </c>
      <c r="I933">
        <v>1591</v>
      </c>
      <c r="J933">
        <v>100</v>
      </c>
      <c r="K933" s="114">
        <v>0</v>
      </c>
      <c r="L933" s="2">
        <f t="shared" si="139"/>
        <v>13.639019936850001</v>
      </c>
      <c r="M933" s="2">
        <f t="shared" ca="1" si="131"/>
        <v>21652.528966917649</v>
      </c>
      <c r="N933" s="2">
        <f t="shared" ca="1" si="133"/>
        <v>21652.528966917649</v>
      </c>
      <c r="O933" s="2">
        <f t="shared" ca="1" si="140"/>
        <v>43305.057933835298</v>
      </c>
      <c r="P933" s="2">
        <f t="shared" ca="1" si="141"/>
        <v>21652.528966917649</v>
      </c>
      <c r="Q933" s="2">
        <f t="shared" ca="1" si="142"/>
        <v>21652.528966917649</v>
      </c>
      <c r="R933" s="2">
        <f t="shared" ca="1" si="143"/>
        <v>43305.057933835298</v>
      </c>
      <c r="S933" s="2">
        <f t="shared" si="144"/>
        <v>0</v>
      </c>
      <c r="T933" s="2">
        <f t="shared" ca="1" si="138"/>
        <v>13.609383385869045</v>
      </c>
      <c r="U933" s="22">
        <v>19918.455299999998</v>
      </c>
      <c r="V933" s="22">
        <v>19918.455299999998</v>
      </c>
    </row>
    <row r="934" spans="6:22" customFormat="1">
      <c r="F934" s="1">
        <v>928</v>
      </c>
      <c r="G934">
        <v>1595</v>
      </c>
      <c r="H934">
        <v>1</v>
      </c>
      <c r="I934">
        <v>1595</v>
      </c>
      <c r="J934">
        <v>100</v>
      </c>
      <c r="K934" s="114">
        <v>0</v>
      </c>
      <c r="L934" s="2">
        <f t="shared" si="139"/>
        <v>13.639019936850001</v>
      </c>
      <c r="M934" s="2">
        <f t="shared" ca="1" si="131"/>
        <v>21707.085046665052</v>
      </c>
      <c r="N934" s="2">
        <f t="shared" ca="1" si="133"/>
        <v>21707.085046665052</v>
      </c>
      <c r="O934" s="2">
        <f t="shared" ca="1" si="140"/>
        <v>43414.170093330104</v>
      </c>
      <c r="P934" s="2">
        <f t="shared" ca="1" si="141"/>
        <v>21707.085046665052</v>
      </c>
      <c r="Q934" s="2">
        <f t="shared" ca="1" si="142"/>
        <v>21707.085046665052</v>
      </c>
      <c r="R934" s="2">
        <f t="shared" ca="1" si="143"/>
        <v>43414.170093330104</v>
      </c>
      <c r="S934" s="2">
        <f t="shared" si="144"/>
        <v>0</v>
      </c>
      <c r="T934" s="2">
        <f t="shared" ca="1" si="138"/>
        <v>13.60945770950787</v>
      </c>
      <c r="U934" s="22">
        <v>19968.406099999997</v>
      </c>
      <c r="V934" s="22">
        <v>19968.406099999997</v>
      </c>
    </row>
    <row r="935" spans="6:22" customFormat="1">
      <c r="F935" s="1">
        <v>929</v>
      </c>
      <c r="G935">
        <v>1622</v>
      </c>
      <c r="H935">
        <v>1</v>
      </c>
      <c r="I935">
        <v>1622</v>
      </c>
      <c r="J935">
        <v>100</v>
      </c>
      <c r="K935" s="114">
        <v>0</v>
      </c>
      <c r="L935" s="2">
        <f t="shared" si="139"/>
        <v>13.639019936850001</v>
      </c>
      <c r="M935" s="2">
        <f t="shared" ca="1" si="131"/>
        <v>22075.338584960002</v>
      </c>
      <c r="N935" s="2">
        <f t="shared" ca="1" si="133"/>
        <v>22075.338584960002</v>
      </c>
      <c r="O935" s="2">
        <f t="shared" ca="1" si="140"/>
        <v>44150.677169920004</v>
      </c>
      <c r="P935" s="2">
        <f t="shared" ca="1" si="141"/>
        <v>22075.338584960002</v>
      </c>
      <c r="Q935" s="2">
        <f t="shared" ca="1" si="142"/>
        <v>22075.338584960002</v>
      </c>
      <c r="R935" s="2">
        <f t="shared" ca="1" si="143"/>
        <v>44150.677169920004</v>
      </c>
      <c r="S935" s="2">
        <f t="shared" si="144"/>
        <v>0</v>
      </c>
      <c r="T935" s="2">
        <f t="shared" ca="1" si="138"/>
        <v>13.609949805770654</v>
      </c>
      <c r="U935" s="22">
        <v>20305.573999999997</v>
      </c>
      <c r="V935" s="22">
        <v>20305.573999999997</v>
      </c>
    </row>
    <row r="936" spans="6:22" customFormat="1">
      <c r="F936" s="1">
        <v>930</v>
      </c>
      <c r="G936">
        <v>1626</v>
      </c>
      <c r="H936">
        <v>1</v>
      </c>
      <c r="I936">
        <v>1626</v>
      </c>
      <c r="J936">
        <v>100</v>
      </c>
      <c r="K936" s="114">
        <v>0</v>
      </c>
      <c r="L936" s="2">
        <f t="shared" si="139"/>
        <v>13.639019936850001</v>
      </c>
      <c r="M936" s="2">
        <f t="shared" ca="1" si="131"/>
        <v>22129.894664707401</v>
      </c>
      <c r="N936" s="2">
        <f t="shared" ca="1" si="133"/>
        <v>22129.894664707401</v>
      </c>
      <c r="O936" s="2">
        <f t="shared" ca="1" si="140"/>
        <v>44259.789329414802</v>
      </c>
      <c r="P936" s="2">
        <f t="shared" ca="1" si="141"/>
        <v>22129.894664707401</v>
      </c>
      <c r="Q936" s="2">
        <f t="shared" ca="1" si="142"/>
        <v>22129.894664707401</v>
      </c>
      <c r="R936" s="2">
        <f t="shared" ca="1" si="143"/>
        <v>44259.789329414802</v>
      </c>
      <c r="S936" s="2">
        <f t="shared" si="144"/>
        <v>0</v>
      </c>
      <c r="T936" s="2">
        <f t="shared" ca="1" si="138"/>
        <v>13.610021319008242</v>
      </c>
      <c r="U936" s="22">
        <v>20355.524799999999</v>
      </c>
      <c r="V936" s="22">
        <v>20355.524799999999</v>
      </c>
    </row>
    <row r="937" spans="6:22" customFormat="1">
      <c r="F937" s="1">
        <v>931</v>
      </c>
      <c r="G937">
        <v>1632</v>
      </c>
      <c r="H937">
        <v>1</v>
      </c>
      <c r="I937">
        <v>1632</v>
      </c>
      <c r="J937">
        <v>100</v>
      </c>
      <c r="K937" s="114">
        <v>0</v>
      </c>
      <c r="L937" s="2">
        <f t="shared" si="139"/>
        <v>13.639019936850001</v>
      </c>
      <c r="M937" s="2">
        <f t="shared" ca="1" si="131"/>
        <v>22211.728784328501</v>
      </c>
      <c r="N937" s="2">
        <f t="shared" ca="1" si="133"/>
        <v>22211.728784328501</v>
      </c>
      <c r="O937" s="2">
        <f t="shared" ca="1" si="140"/>
        <v>44423.457568657002</v>
      </c>
      <c r="P937" s="2">
        <f t="shared" ca="1" si="141"/>
        <v>22211.728784328501</v>
      </c>
      <c r="Q937" s="2">
        <f t="shared" ca="1" si="142"/>
        <v>22211.728784328501</v>
      </c>
      <c r="R937" s="2">
        <f t="shared" ca="1" si="143"/>
        <v>44423.457568657002</v>
      </c>
      <c r="S937" s="2">
        <f t="shared" si="144"/>
        <v>0</v>
      </c>
      <c r="T937" s="2">
        <f t="shared" ca="1" si="138"/>
        <v>13.610127931573837</v>
      </c>
      <c r="U937" s="22">
        <v>20430.450999999997</v>
      </c>
      <c r="V937" s="22">
        <v>20430.450999999997</v>
      </c>
    </row>
    <row r="938" spans="6:22" customFormat="1">
      <c r="F938" s="1">
        <v>932</v>
      </c>
      <c r="G938">
        <v>1635</v>
      </c>
      <c r="H938">
        <v>1</v>
      </c>
      <c r="I938">
        <v>1635</v>
      </c>
      <c r="J938">
        <v>100</v>
      </c>
      <c r="K938" s="114">
        <v>0</v>
      </c>
      <c r="L938" s="2">
        <f t="shared" si="139"/>
        <v>13.639019936850001</v>
      </c>
      <c r="M938" s="2">
        <f t="shared" ca="1" si="131"/>
        <v>22252.64584413905</v>
      </c>
      <c r="N938" s="2">
        <f t="shared" ca="1" si="133"/>
        <v>22252.64584413905</v>
      </c>
      <c r="O938" s="2">
        <f t="shared" ca="1" si="140"/>
        <v>44505.291688278099</v>
      </c>
      <c r="P938" s="2">
        <f t="shared" ca="1" si="141"/>
        <v>22252.64584413905</v>
      </c>
      <c r="Q938" s="2">
        <f t="shared" ca="1" si="142"/>
        <v>22252.64584413905</v>
      </c>
      <c r="R938" s="2">
        <f t="shared" ca="1" si="143"/>
        <v>44505.291688278099</v>
      </c>
      <c r="S938" s="2">
        <f t="shared" si="144"/>
        <v>0</v>
      </c>
      <c r="T938" s="2">
        <f t="shared" ca="1" si="138"/>
        <v>13.610180944427553</v>
      </c>
      <c r="U938" s="22">
        <v>20467.914099999998</v>
      </c>
      <c r="V938" s="22">
        <v>20467.914099999998</v>
      </c>
    </row>
    <row r="939" spans="6:22" customFormat="1">
      <c r="F939" s="1">
        <v>933</v>
      </c>
      <c r="G939">
        <v>1647</v>
      </c>
      <c r="H939">
        <v>1</v>
      </c>
      <c r="I939">
        <v>1647</v>
      </c>
      <c r="J939">
        <v>100</v>
      </c>
      <c r="K939" s="114">
        <v>0</v>
      </c>
      <c r="L939" s="2">
        <f t="shared" si="139"/>
        <v>13.639019936850001</v>
      </c>
      <c r="M939" s="2">
        <f t="shared" ca="1" si="131"/>
        <v>22416.31408338125</v>
      </c>
      <c r="N939" s="2">
        <f t="shared" ca="1" si="133"/>
        <v>22416.31408338125</v>
      </c>
      <c r="O939" s="2">
        <f t="shared" ca="1" si="140"/>
        <v>44832.628166762501</v>
      </c>
      <c r="P939" s="2">
        <f t="shared" ca="1" si="141"/>
        <v>22416.31408338125</v>
      </c>
      <c r="Q939" s="2">
        <f t="shared" ca="1" si="142"/>
        <v>22416.31408338125</v>
      </c>
      <c r="R939" s="2">
        <f t="shared" ca="1" si="143"/>
        <v>44832.628166762501</v>
      </c>
      <c r="S939" s="2">
        <f t="shared" si="144"/>
        <v>0</v>
      </c>
      <c r="T939" s="2">
        <f t="shared" ca="1" si="138"/>
        <v>13.610391064590923</v>
      </c>
      <c r="U939" s="22">
        <v>20617.766499999998</v>
      </c>
      <c r="V939" s="22">
        <v>20617.766499999998</v>
      </c>
    </row>
    <row r="940" spans="6:22" customFormat="1">
      <c r="F940" s="1">
        <v>934</v>
      </c>
      <c r="G940">
        <v>1663</v>
      </c>
      <c r="H940">
        <v>1</v>
      </c>
      <c r="I940">
        <v>1663</v>
      </c>
      <c r="J940">
        <v>100</v>
      </c>
      <c r="K940" s="114">
        <v>0</v>
      </c>
      <c r="L940" s="2">
        <f t="shared" si="139"/>
        <v>13.639019936850001</v>
      </c>
      <c r="M940" s="2">
        <f t="shared" ca="1" si="131"/>
        <v>22634.53840237085</v>
      </c>
      <c r="N940" s="2">
        <f t="shared" ca="1" si="133"/>
        <v>22634.53840237085</v>
      </c>
      <c r="O940" s="2">
        <f t="shared" ca="1" si="140"/>
        <v>45269.0768047417</v>
      </c>
      <c r="P940" s="2">
        <f t="shared" ca="1" si="141"/>
        <v>22634.53840237085</v>
      </c>
      <c r="Q940" s="2">
        <f t="shared" ca="1" si="142"/>
        <v>22634.53840237085</v>
      </c>
      <c r="R940" s="2">
        <f t="shared" ca="1" si="143"/>
        <v>45269.0768047417</v>
      </c>
      <c r="S940" s="2">
        <f t="shared" si="144"/>
        <v>0</v>
      </c>
      <c r="T940" s="2">
        <f t="shared" ca="1" si="138"/>
        <v>13.610666507739538</v>
      </c>
      <c r="U940" s="22">
        <v>20817.569699999996</v>
      </c>
      <c r="V940" s="22">
        <v>20817.569699999996</v>
      </c>
    </row>
    <row r="941" spans="6:22" customFormat="1">
      <c r="F941" s="1">
        <v>935</v>
      </c>
      <c r="G941">
        <v>1691</v>
      </c>
      <c r="H941">
        <v>1</v>
      </c>
      <c r="I941">
        <v>1691</v>
      </c>
      <c r="J941">
        <v>100</v>
      </c>
      <c r="K941" s="114">
        <v>0</v>
      </c>
      <c r="L941" s="2">
        <f t="shared" si="139"/>
        <v>13.639019936850001</v>
      </c>
      <c r="M941" s="2">
        <f t="shared" ca="1" si="131"/>
        <v>23016.430960602651</v>
      </c>
      <c r="N941" s="2">
        <f t="shared" ca="1" si="133"/>
        <v>23016.430960602651</v>
      </c>
      <c r="O941" s="2">
        <f t="shared" ca="1" si="140"/>
        <v>46032.861921205302</v>
      </c>
      <c r="P941" s="2">
        <f t="shared" ca="1" si="141"/>
        <v>23016.430960602651</v>
      </c>
      <c r="Q941" s="2">
        <f t="shared" ca="1" si="142"/>
        <v>23016.430960602651</v>
      </c>
      <c r="R941" s="2">
        <f t="shared" ca="1" si="143"/>
        <v>46032.861921205302</v>
      </c>
      <c r="S941" s="2">
        <f t="shared" si="144"/>
        <v>0</v>
      </c>
      <c r="T941" s="2">
        <f t="shared" ca="1" si="138"/>
        <v>13.61113599089453</v>
      </c>
      <c r="U941" s="22">
        <v>21167.225299999998</v>
      </c>
      <c r="V941" s="22">
        <v>21167.225299999998</v>
      </c>
    </row>
    <row r="942" spans="6:22" customFormat="1">
      <c r="F942" s="1">
        <v>936</v>
      </c>
      <c r="G942">
        <v>1721</v>
      </c>
      <c r="H942">
        <v>1</v>
      </c>
      <c r="I942">
        <v>1721</v>
      </c>
      <c r="J942">
        <v>0</v>
      </c>
      <c r="K942" s="114">
        <v>0</v>
      </c>
      <c r="L942" s="2">
        <f t="shared" si="139"/>
        <v>13.639019936850001</v>
      </c>
      <c r="M942" s="2">
        <f t="shared" ca="1" si="131"/>
        <v>23425.601558708149</v>
      </c>
      <c r="N942" s="2">
        <f t="shared" ca="1" si="133"/>
        <v>0</v>
      </c>
      <c r="O942" s="2">
        <f t="shared" ca="1" si="140"/>
        <v>23425.601558708149</v>
      </c>
      <c r="P942" s="2">
        <f t="shared" ca="1" si="141"/>
        <v>23425.601558708149</v>
      </c>
      <c r="Q942" s="2">
        <f t="shared" ca="1" si="142"/>
        <v>0</v>
      </c>
      <c r="R942" s="2">
        <f t="shared" ca="1" si="143"/>
        <v>23425.601558708149</v>
      </c>
      <c r="S942" s="2">
        <f t="shared" si="144"/>
        <v>0</v>
      </c>
      <c r="T942" s="2">
        <f t="shared" ca="1" si="138"/>
        <v>13.611622056192997</v>
      </c>
      <c r="U942" s="22">
        <v>21541.856299999996</v>
      </c>
      <c r="V942" s="22">
        <v>0</v>
      </c>
    </row>
    <row r="943" spans="6:22" customFormat="1">
      <c r="F943" s="1">
        <v>937</v>
      </c>
      <c r="G943">
        <v>1781</v>
      </c>
      <c r="H943">
        <v>1</v>
      </c>
      <c r="I943">
        <v>1781</v>
      </c>
      <c r="J943">
        <v>100</v>
      </c>
      <c r="K943" s="114">
        <v>0</v>
      </c>
      <c r="L943" s="2">
        <f t="shared" si="139"/>
        <v>13.639019936850001</v>
      </c>
      <c r="M943" s="2">
        <f t="shared" ca="1" si="131"/>
        <v>24243.94275491915</v>
      </c>
      <c r="N943" s="2">
        <f t="shared" ca="1" si="133"/>
        <v>24243.94275491915</v>
      </c>
      <c r="O943" s="2">
        <f t="shared" ca="1" si="140"/>
        <v>48487.885509838299</v>
      </c>
      <c r="P943" s="2">
        <f t="shared" ca="1" si="141"/>
        <v>24243.94275491915</v>
      </c>
      <c r="Q943" s="2">
        <f t="shared" ca="1" si="142"/>
        <v>24243.94275491915</v>
      </c>
      <c r="R943" s="2">
        <f t="shared" ca="1" si="143"/>
        <v>48487.885509838299</v>
      </c>
      <c r="S943" s="2">
        <f t="shared" si="144"/>
        <v>0</v>
      </c>
      <c r="T943" s="2">
        <f t="shared" ca="1" si="138"/>
        <v>13.612545061717658</v>
      </c>
      <c r="U943" s="22">
        <v>22291.118299999998</v>
      </c>
      <c r="V943" s="22">
        <v>22291.118299999998</v>
      </c>
    </row>
    <row r="944" spans="6:22" customFormat="1">
      <c r="F944" s="1">
        <v>938</v>
      </c>
      <c r="G944">
        <v>1788</v>
      </c>
      <c r="H944">
        <v>1</v>
      </c>
      <c r="I944">
        <v>1788</v>
      </c>
      <c r="J944">
        <v>100</v>
      </c>
      <c r="K944" s="114">
        <v>0</v>
      </c>
      <c r="L944" s="2">
        <f t="shared" si="139"/>
        <v>13.639019936850001</v>
      </c>
      <c r="M944" s="2">
        <f t="shared" ca="1" si="131"/>
        <v>24339.415894477101</v>
      </c>
      <c r="N944" s="2">
        <f t="shared" ca="1" si="133"/>
        <v>24339.415894477101</v>
      </c>
      <c r="O944" s="2">
        <f t="shared" ca="1" si="140"/>
        <v>48678.831788954201</v>
      </c>
      <c r="P944" s="2">
        <f t="shared" ca="1" si="141"/>
        <v>24339.415894477101</v>
      </c>
      <c r="Q944" s="2">
        <f t="shared" ca="1" si="142"/>
        <v>24339.415894477101</v>
      </c>
      <c r="R944" s="2">
        <f t="shared" ca="1" si="143"/>
        <v>48678.831788954201</v>
      </c>
      <c r="S944" s="2">
        <f t="shared" si="144"/>
        <v>0</v>
      </c>
      <c r="T944" s="2">
        <f t="shared" ca="1" si="138"/>
        <v>13.612648710557663</v>
      </c>
      <c r="U944" s="22">
        <v>22378.532199999998</v>
      </c>
      <c r="V944" s="22">
        <v>22378.532199999998</v>
      </c>
    </row>
    <row r="945" spans="6:22" customFormat="1">
      <c r="F945" s="1">
        <v>939</v>
      </c>
      <c r="G945">
        <v>1794</v>
      </c>
      <c r="H945">
        <v>1</v>
      </c>
      <c r="I945">
        <v>1794</v>
      </c>
      <c r="J945">
        <v>100</v>
      </c>
      <c r="K945" s="114">
        <v>0</v>
      </c>
      <c r="L945" s="2">
        <f t="shared" si="139"/>
        <v>13.639019936850001</v>
      </c>
      <c r="M945" s="2">
        <f t="shared" ca="1" si="131"/>
        <v>24421.250014098201</v>
      </c>
      <c r="N945" s="2">
        <f t="shared" ca="1" si="133"/>
        <v>24421.250014098201</v>
      </c>
      <c r="O945" s="2">
        <f t="shared" ca="1" si="140"/>
        <v>48842.500028196402</v>
      </c>
      <c r="P945" s="2">
        <f t="shared" ca="1" si="141"/>
        <v>24421.250014098201</v>
      </c>
      <c r="Q945" s="2">
        <f t="shared" ca="1" si="142"/>
        <v>24421.250014098201</v>
      </c>
      <c r="R945" s="2">
        <f t="shared" ca="1" si="143"/>
        <v>48842.500028196402</v>
      </c>
      <c r="S945" s="2">
        <f t="shared" si="144"/>
        <v>0</v>
      </c>
      <c r="T945" s="2">
        <f t="shared" ca="1" si="138"/>
        <v>13.612736908638908</v>
      </c>
      <c r="U945" s="22">
        <v>22453.458399999996</v>
      </c>
      <c r="V945" s="22">
        <v>22453.458399999996</v>
      </c>
    </row>
    <row r="946" spans="6:22" customFormat="1">
      <c r="F946" s="1">
        <v>940</v>
      </c>
      <c r="G946">
        <v>1803</v>
      </c>
      <c r="H946">
        <v>1</v>
      </c>
      <c r="I946">
        <v>1803</v>
      </c>
      <c r="J946">
        <v>100</v>
      </c>
      <c r="K946" s="114">
        <v>0</v>
      </c>
      <c r="L946" s="2">
        <f t="shared" si="139"/>
        <v>13.639019936850001</v>
      </c>
      <c r="M946" s="2">
        <f t="shared" ca="1" si="131"/>
        <v>24544.00119352985</v>
      </c>
      <c r="N946" s="2">
        <f t="shared" ca="1" si="133"/>
        <v>24544.00119352985</v>
      </c>
      <c r="O946" s="2">
        <f t="shared" ca="1" si="140"/>
        <v>49088.0023870597</v>
      </c>
      <c r="P946" s="2">
        <f t="shared" ca="1" si="141"/>
        <v>24544.00119352985</v>
      </c>
      <c r="Q946" s="2">
        <f t="shared" ca="1" si="142"/>
        <v>24544.00119352985</v>
      </c>
      <c r="R946" s="2">
        <f t="shared" ca="1" si="143"/>
        <v>49088.0023870597</v>
      </c>
      <c r="S946" s="2">
        <f t="shared" si="144"/>
        <v>0</v>
      </c>
      <c r="T946" s="2">
        <f t="shared" ca="1" si="138"/>
        <v>13.612868105119162</v>
      </c>
      <c r="U946" s="22">
        <v>22565.847699999998</v>
      </c>
      <c r="V946" s="22">
        <v>22565.847699999998</v>
      </c>
    </row>
    <row r="947" spans="6:22" customFormat="1">
      <c r="F947" s="1">
        <v>941</v>
      </c>
      <c r="G947">
        <v>1810</v>
      </c>
      <c r="H947">
        <v>1</v>
      </c>
      <c r="I947">
        <v>1810</v>
      </c>
      <c r="J947">
        <v>100</v>
      </c>
      <c r="K947" s="114">
        <v>0</v>
      </c>
      <c r="L947" s="2">
        <f t="shared" si="139"/>
        <v>13.639019936850001</v>
      </c>
      <c r="M947" s="2">
        <f t="shared" ca="1" si="131"/>
        <v>24639.474333087801</v>
      </c>
      <c r="N947" s="2">
        <f t="shared" ca="1" si="133"/>
        <v>24639.474333087801</v>
      </c>
      <c r="O947" s="2">
        <f t="shared" ca="1" si="140"/>
        <v>49278.948666175602</v>
      </c>
      <c r="P947" s="2">
        <f t="shared" ca="1" si="141"/>
        <v>24639.474333087801</v>
      </c>
      <c r="Q947" s="2">
        <f t="shared" ca="1" si="142"/>
        <v>24639.474333087801</v>
      </c>
      <c r="R947" s="2">
        <f t="shared" ca="1" si="143"/>
        <v>49278.948666175602</v>
      </c>
      <c r="S947" s="2">
        <f t="shared" si="144"/>
        <v>0</v>
      </c>
      <c r="T947" s="2">
        <f t="shared" ca="1" si="138"/>
        <v>13.61296924479989</v>
      </c>
      <c r="U947" s="22">
        <v>22653.261599999998</v>
      </c>
      <c r="V947" s="22">
        <v>22653.261599999998</v>
      </c>
    </row>
    <row r="948" spans="6:22" customFormat="1">
      <c r="F948" s="1">
        <v>942</v>
      </c>
      <c r="G948">
        <v>1816</v>
      </c>
      <c r="H948">
        <v>1</v>
      </c>
      <c r="I948">
        <v>1816</v>
      </c>
      <c r="J948">
        <v>100</v>
      </c>
      <c r="K948" s="114">
        <v>0</v>
      </c>
      <c r="L948" s="2">
        <f t="shared" si="139"/>
        <v>13.639019936850001</v>
      </c>
      <c r="M948" s="2">
        <f t="shared" ca="1" si="131"/>
        <v>24721.308452708901</v>
      </c>
      <c r="N948" s="2">
        <f t="shared" ca="1" si="133"/>
        <v>24721.308452708901</v>
      </c>
      <c r="O948" s="2">
        <f t="shared" ca="1" si="140"/>
        <v>49442.616905417803</v>
      </c>
      <c r="P948" s="2">
        <f t="shared" ca="1" si="141"/>
        <v>24721.308452708901</v>
      </c>
      <c r="Q948" s="2">
        <f t="shared" ca="1" si="142"/>
        <v>24721.308452708901</v>
      </c>
      <c r="R948" s="2">
        <f t="shared" ca="1" si="143"/>
        <v>49442.616905417803</v>
      </c>
      <c r="S948" s="2">
        <f t="shared" si="144"/>
        <v>0</v>
      </c>
      <c r="T948" s="2">
        <f t="shared" ca="1" si="138"/>
        <v>13.613055315368337</v>
      </c>
      <c r="U948" s="22">
        <v>22728.187799999996</v>
      </c>
      <c r="V948" s="22">
        <v>22728.187799999996</v>
      </c>
    </row>
    <row r="949" spans="6:22" customFormat="1">
      <c r="F949" s="1">
        <v>943</v>
      </c>
      <c r="G949">
        <v>1817</v>
      </c>
      <c r="H949">
        <v>1</v>
      </c>
      <c r="I949">
        <v>1817</v>
      </c>
      <c r="J949">
        <v>50</v>
      </c>
      <c r="K949" s="114">
        <v>0</v>
      </c>
      <c r="L949" s="2">
        <f t="shared" si="139"/>
        <v>13.639019936850001</v>
      </c>
      <c r="M949" s="2">
        <f t="shared" ca="1" si="131"/>
        <v>24734.947472645752</v>
      </c>
      <c r="N949" s="2">
        <f t="shared" ca="1" si="133"/>
        <v>12367.473736322876</v>
      </c>
      <c r="O949" s="2">
        <f t="shared" ca="1" si="140"/>
        <v>37102.421208968626</v>
      </c>
      <c r="P949" s="2">
        <f t="shared" ca="1" si="141"/>
        <v>24734.947472645752</v>
      </c>
      <c r="Q949" s="2">
        <f t="shared" ca="1" si="142"/>
        <v>12367.473736322876</v>
      </c>
      <c r="R949" s="2">
        <f t="shared" ca="1" si="143"/>
        <v>37102.421208968626</v>
      </c>
      <c r="S949" s="2">
        <f t="shared" si="144"/>
        <v>0</v>
      </c>
      <c r="T949" s="2">
        <f t="shared" ca="1" si="138"/>
        <v>13.613069605198543</v>
      </c>
      <c r="U949" s="22">
        <v>22740.675499999998</v>
      </c>
      <c r="V949" s="22">
        <v>11370.337749999999</v>
      </c>
    </row>
    <row r="950" spans="6:22" customFormat="1">
      <c r="F950" s="1">
        <v>944</v>
      </c>
      <c r="G950">
        <v>1839</v>
      </c>
      <c r="H950">
        <v>1</v>
      </c>
      <c r="I950">
        <v>1839</v>
      </c>
      <c r="J950">
        <v>100</v>
      </c>
      <c r="K950" s="114">
        <v>0</v>
      </c>
      <c r="L950" s="2">
        <f t="shared" si="139"/>
        <v>13.639019936850001</v>
      </c>
      <c r="M950" s="2">
        <f t="shared" ca="1" si="131"/>
        <v>25035.005911256452</v>
      </c>
      <c r="N950" s="2">
        <f t="shared" ca="1" si="133"/>
        <v>25035.005911256452</v>
      </c>
      <c r="O950" s="2">
        <f t="shared" ca="1" si="140"/>
        <v>50070.011822512904</v>
      </c>
      <c r="P950" s="2">
        <f t="shared" ca="1" si="141"/>
        <v>25035.005911256452</v>
      </c>
      <c r="Q950" s="2">
        <f t="shared" ca="1" si="142"/>
        <v>25035.005911256452</v>
      </c>
      <c r="R950" s="2">
        <f t="shared" ca="1" si="143"/>
        <v>50070.011822512904</v>
      </c>
      <c r="S950" s="2">
        <f t="shared" si="144"/>
        <v>0</v>
      </c>
      <c r="T950" s="2">
        <f t="shared" ca="1" si="138"/>
        <v>13.613380049622867</v>
      </c>
      <c r="U950" s="22">
        <v>23015.404899999998</v>
      </c>
      <c r="V950" s="22">
        <v>23015.404899999998</v>
      </c>
    </row>
    <row r="951" spans="6:22" customFormat="1">
      <c r="F951" s="1">
        <v>945</v>
      </c>
      <c r="G951">
        <v>1850</v>
      </c>
      <c r="H951">
        <v>1</v>
      </c>
      <c r="I951">
        <v>1850</v>
      </c>
      <c r="J951">
        <v>100</v>
      </c>
      <c r="K951" s="114">
        <v>0</v>
      </c>
      <c r="L951" s="2">
        <f t="shared" si="139"/>
        <v>13.639019936850001</v>
      </c>
      <c r="M951" s="2">
        <f t="shared" ca="1" si="131"/>
        <v>25185.035130561802</v>
      </c>
      <c r="N951" s="2">
        <f t="shared" ca="1" si="133"/>
        <v>25185.035130561802</v>
      </c>
      <c r="O951" s="2">
        <f t="shared" ca="1" si="140"/>
        <v>50370.070261123605</v>
      </c>
      <c r="P951" s="2">
        <f t="shared" ca="1" si="141"/>
        <v>25185.035130561802</v>
      </c>
      <c r="Q951" s="2">
        <f t="shared" ca="1" si="142"/>
        <v>25185.035130561802</v>
      </c>
      <c r="R951" s="2">
        <f t="shared" ca="1" si="143"/>
        <v>50370.070261123605</v>
      </c>
      <c r="S951" s="2">
        <f t="shared" si="144"/>
        <v>0</v>
      </c>
      <c r="T951" s="2">
        <f t="shared" ca="1" si="138"/>
        <v>13.613532503006379</v>
      </c>
      <c r="U951" s="22">
        <v>23152.769599999996</v>
      </c>
      <c r="V951" s="22">
        <v>23152.769599999996</v>
      </c>
    </row>
    <row r="952" spans="6:22" customFormat="1">
      <c r="F952" s="1">
        <v>946</v>
      </c>
      <c r="G952">
        <v>1865</v>
      </c>
      <c r="H952">
        <v>1</v>
      </c>
      <c r="I952">
        <v>1865</v>
      </c>
      <c r="J952">
        <v>100</v>
      </c>
      <c r="K952" s="114">
        <v>0</v>
      </c>
      <c r="L952" s="2">
        <f t="shared" si="139"/>
        <v>13.639019936850001</v>
      </c>
      <c r="M952" s="2">
        <f t="shared" ca="1" si="131"/>
        <v>25389.620429614552</v>
      </c>
      <c r="N952" s="2">
        <f t="shared" ca="1" si="133"/>
        <v>25389.620429614552</v>
      </c>
      <c r="O952" s="2">
        <f t="shared" ca="1" si="140"/>
        <v>50779.240859229103</v>
      </c>
      <c r="P952" s="2">
        <f t="shared" ca="1" si="141"/>
        <v>25389.620429614552</v>
      </c>
      <c r="Q952" s="2">
        <f t="shared" ca="1" si="142"/>
        <v>25389.620429614552</v>
      </c>
      <c r="R952" s="2">
        <f t="shared" ca="1" si="143"/>
        <v>50779.240859229103</v>
      </c>
      <c r="S952" s="2">
        <f t="shared" si="144"/>
        <v>0</v>
      </c>
      <c r="T952" s="2">
        <f t="shared" ca="1" si="138"/>
        <v>13.613737495771877</v>
      </c>
      <c r="U952" s="22">
        <v>23340.085099999997</v>
      </c>
      <c r="V952" s="22">
        <v>23340.085099999997</v>
      </c>
    </row>
    <row r="953" spans="6:22" customFormat="1">
      <c r="F953" s="1">
        <v>947</v>
      </c>
      <c r="G953">
        <v>1938</v>
      </c>
      <c r="H953">
        <v>1</v>
      </c>
      <c r="I953">
        <v>1938</v>
      </c>
      <c r="J953">
        <v>100</v>
      </c>
      <c r="K953" s="114">
        <v>0</v>
      </c>
      <c r="L953" s="2">
        <f t="shared" si="139"/>
        <v>13.639019936850001</v>
      </c>
      <c r="M953" s="2">
        <f t="shared" ca="1" si="131"/>
        <v>26385.2688850046</v>
      </c>
      <c r="N953" s="2">
        <f t="shared" ca="1" si="133"/>
        <v>26385.2688850046</v>
      </c>
      <c r="O953" s="2">
        <f t="shared" ca="1" si="140"/>
        <v>52770.537770009199</v>
      </c>
      <c r="P953" s="2">
        <f t="shared" ca="1" si="141"/>
        <v>26385.2688850046</v>
      </c>
      <c r="Q953" s="2">
        <f t="shared" ca="1" si="142"/>
        <v>26385.2688850046</v>
      </c>
      <c r="R953" s="2">
        <f t="shared" ca="1" si="143"/>
        <v>52770.537770009199</v>
      </c>
      <c r="S953" s="2">
        <f t="shared" si="144"/>
        <v>0</v>
      </c>
      <c r="T953" s="2">
        <f t="shared" ca="1" si="138"/>
        <v>13.614689827143756</v>
      </c>
      <c r="U953" s="22">
        <v>24251.687199999997</v>
      </c>
      <c r="V953" s="22">
        <v>24251.687199999997</v>
      </c>
    </row>
    <row r="954" spans="6:22" customFormat="1">
      <c r="F954" s="1">
        <v>948</v>
      </c>
      <c r="G954">
        <v>1946</v>
      </c>
      <c r="H954">
        <v>1</v>
      </c>
      <c r="I954">
        <v>1946</v>
      </c>
      <c r="J954">
        <v>100</v>
      </c>
      <c r="K954" s="114">
        <v>0</v>
      </c>
      <c r="L954" s="2">
        <f t="shared" si="139"/>
        <v>13.639019936850001</v>
      </c>
      <c r="M954" s="2">
        <f t="shared" ca="1" si="131"/>
        <v>26494.381044499401</v>
      </c>
      <c r="N954" s="2">
        <f t="shared" ca="1" si="133"/>
        <v>26494.381044499401</v>
      </c>
      <c r="O954" s="2">
        <f t="shared" ca="1" si="140"/>
        <v>52988.762088998803</v>
      </c>
      <c r="P954" s="2">
        <f t="shared" ca="1" si="141"/>
        <v>26494.381044499401</v>
      </c>
      <c r="Q954" s="2">
        <f t="shared" ca="1" si="142"/>
        <v>26494.381044499401</v>
      </c>
      <c r="R954" s="2">
        <f t="shared" ca="1" si="143"/>
        <v>52988.762088998803</v>
      </c>
      <c r="S954" s="2">
        <f t="shared" si="144"/>
        <v>0</v>
      </c>
      <c r="T954" s="2">
        <f t="shared" ca="1" si="138"/>
        <v>13.614789848149744</v>
      </c>
      <c r="U954" s="22">
        <v>24351.588799999998</v>
      </c>
      <c r="V954" s="22">
        <v>24351.588799999998</v>
      </c>
    </row>
    <row r="955" spans="6:22" customFormat="1">
      <c r="F955" s="1">
        <v>949</v>
      </c>
      <c r="G955">
        <v>1973</v>
      </c>
      <c r="H955">
        <v>1</v>
      </c>
      <c r="I955">
        <v>1973</v>
      </c>
      <c r="J955">
        <v>100</v>
      </c>
      <c r="K955" s="114">
        <v>0</v>
      </c>
      <c r="L955" s="2">
        <f t="shared" si="139"/>
        <v>13.639019936850001</v>
      </c>
      <c r="M955" s="2">
        <f t="shared" ca="1" si="131"/>
        <v>26862.634582794351</v>
      </c>
      <c r="N955" s="2">
        <f t="shared" ca="1" si="133"/>
        <v>26862.634582794351</v>
      </c>
      <c r="O955" s="2">
        <f t="shared" ca="1" si="140"/>
        <v>53725.269165588703</v>
      </c>
      <c r="P955" s="2">
        <f t="shared" ca="1" si="141"/>
        <v>26862.634582794351</v>
      </c>
      <c r="Q955" s="2">
        <f t="shared" ca="1" si="142"/>
        <v>26862.634582794351</v>
      </c>
      <c r="R955" s="2">
        <f t="shared" ca="1" si="143"/>
        <v>53725.269165588703</v>
      </c>
      <c r="S955" s="2">
        <f t="shared" si="144"/>
        <v>0</v>
      </c>
      <c r="T955" s="2">
        <f t="shared" ca="1" si="138"/>
        <v>13.615121430711785</v>
      </c>
      <c r="U955" s="22">
        <v>24688.756699999998</v>
      </c>
      <c r="V955" s="22">
        <v>24688.756699999998</v>
      </c>
    </row>
    <row r="956" spans="6:22" customFormat="1">
      <c r="F956" s="1">
        <v>950</v>
      </c>
      <c r="G956">
        <v>1993</v>
      </c>
      <c r="H956">
        <v>1</v>
      </c>
      <c r="I956">
        <v>1993</v>
      </c>
      <c r="J956">
        <v>100</v>
      </c>
      <c r="K956" s="114">
        <v>0</v>
      </c>
      <c r="L956" s="2">
        <f t="shared" si="139"/>
        <v>13.639019936850001</v>
      </c>
      <c r="M956" s="2">
        <f t="shared" ca="1" si="131"/>
        <v>27135.41498153135</v>
      </c>
      <c r="N956" s="2">
        <f t="shared" ca="1" si="133"/>
        <v>27135.41498153135</v>
      </c>
      <c r="O956" s="2">
        <f t="shared" ca="1" si="140"/>
        <v>54270.829963062701</v>
      </c>
      <c r="P956" s="2">
        <f t="shared" ca="1" si="141"/>
        <v>27135.41498153135</v>
      </c>
      <c r="Q956" s="2">
        <f t="shared" ca="1" si="142"/>
        <v>27135.41498153135</v>
      </c>
      <c r="R956" s="2">
        <f t="shared" ca="1" si="143"/>
        <v>54270.829963062701</v>
      </c>
      <c r="S956" s="2">
        <f t="shared" si="144"/>
        <v>0</v>
      </c>
      <c r="T956" s="2">
        <f t="shared" ca="1" si="138"/>
        <v>13.615361255158732</v>
      </c>
      <c r="U956" s="22">
        <v>24938.510699999995</v>
      </c>
      <c r="V956" s="22">
        <v>24938.510699999995</v>
      </c>
    </row>
    <row r="957" spans="6:22" customFormat="1">
      <c r="F957" s="1">
        <v>951</v>
      </c>
      <c r="G957">
        <v>2004</v>
      </c>
      <c r="H957">
        <v>1</v>
      </c>
      <c r="I957">
        <v>2004</v>
      </c>
      <c r="J957">
        <v>100</v>
      </c>
      <c r="K957" s="114">
        <v>0</v>
      </c>
      <c r="L957" s="2">
        <f t="shared" si="139"/>
        <v>13.639019936850001</v>
      </c>
      <c r="M957" s="2">
        <f t="shared" ca="1" si="131"/>
        <v>27285.4442008367</v>
      </c>
      <c r="N957" s="2">
        <f t="shared" ca="1" si="133"/>
        <v>27285.4442008367</v>
      </c>
      <c r="O957" s="2">
        <f t="shared" ca="1" si="140"/>
        <v>54570.888401673401</v>
      </c>
      <c r="P957" s="2">
        <f t="shared" ca="1" si="141"/>
        <v>27285.4442008367</v>
      </c>
      <c r="Q957" s="2">
        <f t="shared" ca="1" si="142"/>
        <v>27285.4442008367</v>
      </c>
      <c r="R957" s="2">
        <f t="shared" ca="1" si="143"/>
        <v>54570.888401673401</v>
      </c>
      <c r="S957" s="2">
        <f t="shared" si="144"/>
        <v>0</v>
      </c>
      <c r="T957" s="2">
        <f t="shared" ca="1" si="138"/>
        <v>13.615491118181986</v>
      </c>
      <c r="U957" s="22">
        <v>25075.875399999997</v>
      </c>
      <c r="V957" s="22">
        <v>25075.875399999997</v>
      </c>
    </row>
    <row r="958" spans="6:22" customFormat="1">
      <c r="F958" s="1">
        <v>952</v>
      </c>
      <c r="G958">
        <v>2009</v>
      </c>
      <c r="H958">
        <v>1</v>
      </c>
      <c r="I958">
        <v>2009</v>
      </c>
      <c r="J958">
        <v>100</v>
      </c>
      <c r="K958" s="114">
        <v>0</v>
      </c>
      <c r="L958" s="2">
        <f t="shared" si="139"/>
        <v>13.639019936850001</v>
      </c>
      <c r="M958" s="2">
        <f t="shared" ca="1" si="131"/>
        <v>27353.63930052095</v>
      </c>
      <c r="N958" s="2">
        <f t="shared" ca="1" si="133"/>
        <v>27353.63930052095</v>
      </c>
      <c r="O958" s="2">
        <f t="shared" ca="1" si="140"/>
        <v>54707.2786010419</v>
      </c>
      <c r="P958" s="2">
        <f t="shared" ca="1" si="141"/>
        <v>27353.63930052095</v>
      </c>
      <c r="Q958" s="2">
        <f t="shared" ca="1" si="142"/>
        <v>27353.63930052095</v>
      </c>
      <c r="R958" s="2">
        <f t="shared" ca="1" si="143"/>
        <v>54707.2786010419</v>
      </c>
      <c r="S958" s="2">
        <f t="shared" si="144"/>
        <v>0</v>
      </c>
      <c r="T958" s="2">
        <f t="shared" ca="1" si="138"/>
        <v>13.615549676715256</v>
      </c>
      <c r="U958" s="22">
        <v>25138.313899999997</v>
      </c>
      <c r="V958" s="22">
        <v>25138.313899999997</v>
      </c>
    </row>
    <row r="959" spans="6:22" customFormat="1">
      <c r="F959" s="1">
        <v>953</v>
      </c>
      <c r="G959">
        <v>2031</v>
      </c>
      <c r="H959">
        <v>1</v>
      </c>
      <c r="I959">
        <v>2031</v>
      </c>
      <c r="J959">
        <v>100</v>
      </c>
      <c r="K959" s="114">
        <v>0</v>
      </c>
      <c r="L959" s="2">
        <f t="shared" si="139"/>
        <v>13.639019936850001</v>
      </c>
      <c r="M959" s="2">
        <f t="shared" ca="1" si="131"/>
        <v>27653.69773913165</v>
      </c>
      <c r="N959" s="2">
        <f t="shared" ca="1" si="133"/>
        <v>27653.69773913165</v>
      </c>
      <c r="O959" s="2">
        <f t="shared" ca="1" si="140"/>
        <v>55307.395478263301</v>
      </c>
      <c r="P959" s="2">
        <f t="shared" ca="1" si="141"/>
        <v>27653.69773913165</v>
      </c>
      <c r="Q959" s="2">
        <f t="shared" ca="1" si="142"/>
        <v>27653.69773913165</v>
      </c>
      <c r="R959" s="2">
        <f t="shared" ca="1" si="143"/>
        <v>55307.395478263301</v>
      </c>
      <c r="S959" s="2">
        <f t="shared" si="144"/>
        <v>0</v>
      </c>
      <c r="T959" s="2">
        <f t="shared" ca="1" si="138"/>
        <v>13.615803908976687</v>
      </c>
      <c r="U959" s="22">
        <v>25413.043299999998</v>
      </c>
      <c r="V959" s="22">
        <v>25413.043299999998</v>
      </c>
    </row>
    <row r="960" spans="6:22" customFormat="1">
      <c r="F960" s="1">
        <v>954</v>
      </c>
      <c r="G960">
        <v>2066</v>
      </c>
      <c r="H960">
        <v>1</v>
      </c>
      <c r="I960">
        <v>2066</v>
      </c>
      <c r="J960">
        <v>50</v>
      </c>
      <c r="K960" s="114">
        <v>0</v>
      </c>
      <c r="L960" s="2">
        <f t="shared" si="139"/>
        <v>13.639019936850001</v>
      </c>
      <c r="M960" s="2">
        <f t="shared" ca="1" si="131"/>
        <v>28131.063436921402</v>
      </c>
      <c r="N960" s="2">
        <f t="shared" ca="1" si="133"/>
        <v>14065.531718460701</v>
      </c>
      <c r="O960" s="2">
        <f t="shared" ca="1" si="140"/>
        <v>42196.595155382107</v>
      </c>
      <c r="P960" s="2">
        <f t="shared" ca="1" si="141"/>
        <v>28131.063436921402</v>
      </c>
      <c r="Q960" s="2">
        <f t="shared" ca="1" si="142"/>
        <v>14065.531718460701</v>
      </c>
      <c r="R960" s="2">
        <f t="shared" ca="1" si="143"/>
        <v>42196.595155382107</v>
      </c>
      <c r="S960" s="2">
        <f t="shared" si="144"/>
        <v>0</v>
      </c>
      <c r="T960" s="2">
        <f t="shared" ca="1" si="138"/>
        <v>13.616197210513747</v>
      </c>
      <c r="U960" s="22">
        <v>25850.112799999995</v>
      </c>
      <c r="V960" s="22">
        <v>12925.056399999998</v>
      </c>
    </row>
    <row r="961" spans="4:22">
      <c r="E961"/>
      <c r="F961" s="1">
        <v>955</v>
      </c>
      <c r="G961">
        <v>2124</v>
      </c>
      <c r="H961">
        <v>1</v>
      </c>
      <c r="I961">
        <v>2124</v>
      </c>
      <c r="J961">
        <v>100</v>
      </c>
      <c r="K961" s="114">
        <v>0</v>
      </c>
      <c r="L961" s="2">
        <f t="shared" si="139"/>
        <v>13.639019936850001</v>
      </c>
      <c r="M961" s="2">
        <f t="shared" ca="1" si="131"/>
        <v>28922.126593258701</v>
      </c>
      <c r="N961" s="2">
        <f t="shared" ca="1" si="133"/>
        <v>28922.126593258701</v>
      </c>
      <c r="O961" s="2">
        <f t="shared" ca="1" si="140"/>
        <v>57844.253186517402</v>
      </c>
      <c r="P961" s="2">
        <f t="shared" ca="1" si="141"/>
        <v>28922.126593258701</v>
      </c>
      <c r="Q961" s="2">
        <f t="shared" ca="1" si="142"/>
        <v>28922.126593258701</v>
      </c>
      <c r="R961" s="2">
        <f t="shared" ca="1" si="143"/>
        <v>57844.253186517402</v>
      </c>
      <c r="S961" s="2">
        <f t="shared" si="144"/>
        <v>0</v>
      </c>
      <c r="T961" s="2">
        <f t="shared" ca="1" si="138"/>
        <v>13.61682042997114</v>
      </c>
      <c r="U961" s="22">
        <v>26574.399399999998</v>
      </c>
      <c r="V961" s="22">
        <v>26574.399399999998</v>
      </c>
    </row>
    <row r="962" spans="4:22">
      <c r="E962"/>
      <c r="F962" s="1">
        <v>956</v>
      </c>
      <c r="G962">
        <v>2193</v>
      </c>
      <c r="H962">
        <v>1</v>
      </c>
      <c r="I962">
        <v>2193</v>
      </c>
      <c r="J962">
        <v>100</v>
      </c>
      <c r="K962" s="114">
        <v>0</v>
      </c>
      <c r="L962" s="2">
        <f t="shared" si="139"/>
        <v>13.639019936850001</v>
      </c>
      <c r="M962" s="2">
        <f t="shared" ca="1" si="131"/>
        <v>29863.21896890135</v>
      </c>
      <c r="N962" s="2">
        <f t="shared" ca="1" si="133"/>
        <v>29863.21896890135</v>
      </c>
      <c r="O962" s="2">
        <f t="shared" ca="1" si="140"/>
        <v>59726.437937802701</v>
      </c>
      <c r="P962" s="2">
        <f t="shared" ca="1" si="141"/>
        <v>29863.21896890135</v>
      </c>
      <c r="Q962" s="2">
        <f t="shared" ca="1" si="142"/>
        <v>29863.21896890135</v>
      </c>
      <c r="R962" s="2">
        <f t="shared" ca="1" si="143"/>
        <v>59726.437937802701</v>
      </c>
      <c r="S962" s="2">
        <f t="shared" si="144"/>
        <v>0</v>
      </c>
      <c r="T962" s="2">
        <f t="shared" ca="1" si="138"/>
        <v>13.617518909667739</v>
      </c>
      <c r="U962" s="22">
        <v>27436.050699999996</v>
      </c>
      <c r="V962" s="22">
        <v>27436.050699999996</v>
      </c>
    </row>
    <row r="963" spans="4:22">
      <c r="E963"/>
      <c r="F963" s="1">
        <v>957</v>
      </c>
      <c r="G963">
        <v>2194</v>
      </c>
      <c r="H963">
        <v>1</v>
      </c>
      <c r="I963">
        <v>2194</v>
      </c>
      <c r="J963">
        <v>100</v>
      </c>
      <c r="K963" s="114">
        <v>0</v>
      </c>
      <c r="L963" s="2">
        <f t="shared" si="139"/>
        <v>13.639019936850001</v>
      </c>
      <c r="M963" s="2">
        <f t="shared" ca="1" si="131"/>
        <v>29876.857988838201</v>
      </c>
      <c r="N963" s="2">
        <f t="shared" ca="1" si="133"/>
        <v>29876.857988838201</v>
      </c>
      <c r="O963" s="2">
        <f t="shared" ca="1" si="140"/>
        <v>59753.715977676402</v>
      </c>
      <c r="P963" s="2">
        <f t="shared" ca="1" si="141"/>
        <v>29876.857988838201</v>
      </c>
      <c r="Q963" s="2">
        <f t="shared" ca="1" si="142"/>
        <v>29876.857988838201</v>
      </c>
      <c r="R963" s="2">
        <f t="shared" ca="1" si="143"/>
        <v>59753.715977676402</v>
      </c>
      <c r="S963" s="2">
        <f t="shared" si="144"/>
        <v>0</v>
      </c>
      <c r="T963" s="2">
        <f t="shared" ca="1" si="138"/>
        <v>13.617528709588971</v>
      </c>
      <c r="U963" s="22">
        <v>27448.538399999998</v>
      </c>
      <c r="V963" s="22">
        <v>27448.538399999998</v>
      </c>
    </row>
    <row r="964" spans="4:22">
      <c r="E964"/>
      <c r="F964" s="1">
        <v>958</v>
      </c>
      <c r="G964">
        <v>2390</v>
      </c>
      <c r="H964">
        <v>1</v>
      </c>
      <c r="I964">
        <v>2390</v>
      </c>
      <c r="J964">
        <v>100</v>
      </c>
      <c r="K964" s="114">
        <v>0</v>
      </c>
      <c r="L964" s="2">
        <f t="shared" si="139"/>
        <v>13.639019936850001</v>
      </c>
      <c r="M964" s="2">
        <f t="shared" ca="1" si="131"/>
        <v>32550.105896460802</v>
      </c>
      <c r="N964" s="2">
        <f t="shared" ca="1" si="133"/>
        <v>32550.105896460802</v>
      </c>
      <c r="O964" s="2">
        <f t="shared" ca="1" si="140"/>
        <v>65100.211792921604</v>
      </c>
      <c r="P964" s="2">
        <f t="shared" ca="1" si="141"/>
        <v>32550.105896460802</v>
      </c>
      <c r="Q964" s="2">
        <f t="shared" ca="1" si="142"/>
        <v>32550.105896460802</v>
      </c>
      <c r="R964" s="2">
        <f t="shared" ca="1" si="143"/>
        <v>65100.211792921604</v>
      </c>
      <c r="S964" s="2">
        <f t="shared" si="144"/>
        <v>0</v>
      </c>
      <c r="T964" s="2">
        <f t="shared" ca="1" si="138"/>
        <v>13.619291170067282</v>
      </c>
      <c r="U964" s="22">
        <v>29896.127599999996</v>
      </c>
      <c r="V964" s="22">
        <v>29896.127599999996</v>
      </c>
    </row>
    <row r="965" spans="4:22">
      <c r="E965"/>
      <c r="F965" s="1">
        <v>959</v>
      </c>
      <c r="G965">
        <v>2394</v>
      </c>
      <c r="H965">
        <v>1</v>
      </c>
      <c r="I965">
        <v>2394</v>
      </c>
      <c r="J965">
        <v>100</v>
      </c>
      <c r="K965" s="114">
        <v>0</v>
      </c>
      <c r="L965" s="2">
        <f t="shared" si="139"/>
        <v>13.639019936850001</v>
      </c>
      <c r="M965" s="2">
        <f t="shared" ca="1" si="131"/>
        <v>32604.661976208201</v>
      </c>
      <c r="N965" s="2">
        <f t="shared" ca="1" si="133"/>
        <v>32604.661976208201</v>
      </c>
      <c r="O965" s="2">
        <f t="shared" ca="1" si="140"/>
        <v>65209.323952416402</v>
      </c>
      <c r="P965" s="2">
        <f t="shared" ca="1" si="141"/>
        <v>32604.661976208201</v>
      </c>
      <c r="Q965" s="2">
        <f t="shared" ca="1" si="142"/>
        <v>32604.661976208201</v>
      </c>
      <c r="R965" s="2">
        <f t="shared" ca="1" si="143"/>
        <v>65209.323952416402</v>
      </c>
      <c r="S965" s="2">
        <f t="shared" si="144"/>
        <v>0</v>
      </c>
      <c r="T965" s="2">
        <f t="shared" ca="1" si="138"/>
        <v>13.619324133754469</v>
      </c>
      <c r="U965" s="22">
        <v>29946.078399999995</v>
      </c>
      <c r="V965" s="22">
        <v>29946.078399999995</v>
      </c>
    </row>
    <row r="966" spans="4:22">
      <c r="E966"/>
      <c r="F966" s="1">
        <v>960</v>
      </c>
      <c r="G966">
        <v>2411</v>
      </c>
      <c r="H966">
        <v>1</v>
      </c>
      <c r="I966">
        <v>2411</v>
      </c>
      <c r="J966">
        <v>100</v>
      </c>
      <c r="K966" s="114">
        <v>0</v>
      </c>
      <c r="L966" s="2">
        <f t="shared" si="139"/>
        <v>13.639019936850001</v>
      </c>
      <c r="M966" s="2">
        <f t="shared" ref="M966:M998" ca="1" si="145">_xlfn.IFS(AND(G966&gt;=$B$6,G966&lt;$B$7),K966+G966*L966,         AND(G966&gt;=$B$7,G966&lt;$B$8),INDEX($M$7:$M$998,F966-1,1)+(G966-INDEX($G$7:$G$998,F966-1,1))*L966,     AND(G966&gt;=$B$8,G966&lt;F966),INDEX($M$7:$M$998,F966-1,1)+(G966-INDEX($G$7:$G$998,F966-1,1))*L966,   AND(G966&gt;=F966,G966&lt;$B$10),INDEX($M$7:$M$998,F966-1,1)+(G966-INDEX($G$7:$G$998,F966-1,1))*L966,      AND(G966&gt;=$B$10,G966&lt;$B$11),INDEX($M$7:$M$998,$B$10-1,1)+(G966-INDEX($G$7:$G$998,$B$10-1,1))*L966,    AND(G966&gt;=$B$11,G966&lt;$B$12),INDEX($M$7:$M$998,$B$11-1,1)+(G966-INDEX($G$7:$G$998,$B$11-1,1))*L966,          AND(G966&gt;=$B$12,G966&lt;$B$13),INDEX($M$7:$M$998,$B$12-1,1)+(G966-INDEX($G$7:$G$998,$B$12-1,1))*L966,    AND(G966&gt;=$B$12,G966&lt;$B$13),INDEX($M$7:$M$998,$B$12-1,1)+(G966-INDEX($G$7:$G$998,$B$12-1,1))*L966                )</f>
        <v>32836.525315134655</v>
      </c>
      <c r="N966" s="2">
        <f t="shared" ca="1" si="133"/>
        <v>32836.525315134655</v>
      </c>
      <c r="O966" s="2">
        <f t="shared" ca="1" si="140"/>
        <v>65673.05063026931</v>
      </c>
      <c r="P966" s="2">
        <f t="shared" ca="1" si="141"/>
        <v>32836.525315134655</v>
      </c>
      <c r="Q966" s="2">
        <f t="shared" ca="1" si="142"/>
        <v>32836.525315134655</v>
      </c>
      <c r="R966" s="2">
        <f t="shared" ca="1" si="143"/>
        <v>65673.05063026931</v>
      </c>
      <c r="S966" s="2">
        <f t="shared" si="144"/>
        <v>0</v>
      </c>
      <c r="T966" s="2">
        <f t="shared" ca="1" si="138"/>
        <v>13.619463009180695</v>
      </c>
      <c r="U966" s="22">
        <v>30158.369299999995</v>
      </c>
      <c r="V966" s="22">
        <v>30158.369299999995</v>
      </c>
    </row>
    <row r="967" spans="4:22">
      <c r="E967"/>
      <c r="F967" s="1">
        <v>961</v>
      </c>
      <c r="G967">
        <v>2435</v>
      </c>
      <c r="H967">
        <v>2</v>
      </c>
      <c r="I967">
        <v>4870</v>
      </c>
      <c r="J967">
        <v>100</v>
      </c>
      <c r="K967" s="114">
        <v>0</v>
      </c>
      <c r="L967" s="2">
        <f t="shared" si="139"/>
        <v>13.639019936850001</v>
      </c>
      <c r="M967" s="2">
        <f t="shared" ca="1" si="145"/>
        <v>33163.861793619057</v>
      </c>
      <c r="N967" s="2">
        <f t="shared" ref="N967:N998" ca="1" si="146">M967*(J967/100)</f>
        <v>33163.861793619057</v>
      </c>
      <c r="O967" s="2">
        <f t="shared" ca="1" si="140"/>
        <v>66327.723587238113</v>
      </c>
      <c r="P967" s="2">
        <f t="shared" ca="1" si="141"/>
        <v>66327.723587238113</v>
      </c>
      <c r="Q967" s="2">
        <f t="shared" ca="1" si="142"/>
        <v>66327.723587238113</v>
      </c>
      <c r="R967" s="2">
        <f t="shared" ca="1" si="143"/>
        <v>132655.44717447623</v>
      </c>
      <c r="S967" s="2">
        <f t="shared" si="144"/>
        <v>0</v>
      </c>
      <c r="T967" s="2">
        <f t="shared" ca="1" si="138"/>
        <v>13.619655767400022</v>
      </c>
      <c r="U967" s="22">
        <v>30458.074099999998</v>
      </c>
      <c r="V967" s="22">
        <v>30458.074099999998</v>
      </c>
    </row>
    <row r="968" spans="4:22">
      <c r="E968"/>
      <c r="F968" s="1">
        <v>962</v>
      </c>
      <c r="G968">
        <v>2493</v>
      </c>
      <c r="H968">
        <v>1</v>
      </c>
      <c r="I968">
        <v>2493</v>
      </c>
      <c r="J968">
        <v>100</v>
      </c>
      <c r="K968" s="114">
        <v>0</v>
      </c>
      <c r="L968" s="2">
        <f t="shared" si="139"/>
        <v>13.639019936850001</v>
      </c>
      <c r="M968" s="2">
        <f t="shared" ca="1" si="145"/>
        <v>33954.924949956352</v>
      </c>
      <c r="N968" s="2">
        <f t="shared" ca="1" si="146"/>
        <v>33954.924949956352</v>
      </c>
      <c r="O968" s="2">
        <f t="shared" ca="1" si="140"/>
        <v>67909.849899912704</v>
      </c>
      <c r="P968" s="2">
        <f t="shared" ca="1" si="141"/>
        <v>33954.924949956352</v>
      </c>
      <c r="Q968" s="2">
        <f t="shared" ca="1" si="142"/>
        <v>33954.924949956352</v>
      </c>
      <c r="R968" s="2">
        <f t="shared" ca="1" si="143"/>
        <v>67909.849899912704</v>
      </c>
      <c r="S968" s="2">
        <f t="shared" si="144"/>
        <v>0</v>
      </c>
      <c r="T968" s="2">
        <f t="shared" ca="1" si="138"/>
        <v>13.620106277559708</v>
      </c>
      <c r="U968" s="22">
        <v>31182.360699999997</v>
      </c>
      <c r="V968" s="22">
        <v>31182.360699999997</v>
      </c>
    </row>
    <row r="969" spans="4:22">
      <c r="E969"/>
      <c r="F969" s="1">
        <v>963</v>
      </c>
      <c r="G969">
        <v>2512</v>
      </c>
      <c r="H969">
        <v>1</v>
      </c>
      <c r="I969">
        <v>2512</v>
      </c>
      <c r="J969">
        <v>100</v>
      </c>
      <c r="K969" s="114">
        <v>0</v>
      </c>
      <c r="L969" s="2">
        <f t="shared" si="139"/>
        <v>13.639019936850001</v>
      </c>
      <c r="M969" s="2">
        <f t="shared" ca="1" si="145"/>
        <v>34214.066328756504</v>
      </c>
      <c r="N969" s="2">
        <f t="shared" ca="1" si="146"/>
        <v>34214.066328756504</v>
      </c>
      <c r="O969" s="2">
        <f t="shared" ca="1" si="140"/>
        <v>68428.132657513008</v>
      </c>
      <c r="P969" s="2">
        <f t="shared" ca="1" si="141"/>
        <v>34214.066328756504</v>
      </c>
      <c r="Q969" s="2">
        <f t="shared" ca="1" si="142"/>
        <v>34214.066328756504</v>
      </c>
      <c r="R969" s="2">
        <f t="shared" ca="1" si="143"/>
        <v>68428.132657513008</v>
      </c>
      <c r="S969" s="2">
        <f t="shared" si="144"/>
        <v>0</v>
      </c>
      <c r="T969" s="2">
        <f t="shared" ca="1" si="138"/>
        <v>13.62024933469606</v>
      </c>
      <c r="U969" s="22">
        <v>31419.626999999997</v>
      </c>
      <c r="V969" s="22">
        <v>31419.626999999997</v>
      </c>
    </row>
    <row r="970" spans="4:22">
      <c r="E970"/>
      <c r="F970" s="1">
        <v>964</v>
      </c>
      <c r="G970">
        <v>2593</v>
      </c>
      <c r="H970">
        <v>1</v>
      </c>
      <c r="I970">
        <v>2593</v>
      </c>
      <c r="J970">
        <v>100</v>
      </c>
      <c r="K970" s="114">
        <v>0</v>
      </c>
      <c r="L970" s="2">
        <f t="shared" si="139"/>
        <v>13.639019936850001</v>
      </c>
      <c r="M970" s="2">
        <f t="shared" ca="1" si="145"/>
        <v>35318.826943641354</v>
      </c>
      <c r="N970" s="2">
        <f t="shared" ca="1" si="146"/>
        <v>35318.826943641354</v>
      </c>
      <c r="O970" s="2">
        <f t="shared" ca="1" si="140"/>
        <v>70637.653887282708</v>
      </c>
      <c r="P970" s="2">
        <f t="shared" ca="1" si="141"/>
        <v>35318.826943641354</v>
      </c>
      <c r="Q970" s="2">
        <f t="shared" ca="1" si="142"/>
        <v>35318.826943641354</v>
      </c>
      <c r="R970" s="2">
        <f t="shared" ca="1" si="143"/>
        <v>70637.653887282708</v>
      </c>
      <c r="S970" s="2">
        <f t="shared" si="144"/>
        <v>0</v>
      </c>
      <c r="T970" s="2">
        <f t="shared" ca="1" si="138"/>
        <v>13.620835689796126</v>
      </c>
      <c r="U970" s="22">
        <v>32431.130699999994</v>
      </c>
      <c r="V970" s="22">
        <v>32431.130699999994</v>
      </c>
    </row>
    <row r="971" spans="4:22">
      <c r="E971"/>
      <c r="F971" s="1">
        <v>965</v>
      </c>
      <c r="G971">
        <v>2657</v>
      </c>
      <c r="H971">
        <v>1</v>
      </c>
      <c r="I971">
        <v>2657</v>
      </c>
      <c r="J971">
        <v>100</v>
      </c>
      <c r="K971" s="114">
        <v>0</v>
      </c>
      <c r="L971" s="2">
        <f t="shared" si="139"/>
        <v>13.639019936850001</v>
      </c>
      <c r="M971" s="2">
        <f t="shared" ca="1" si="145"/>
        <v>36191.724219599753</v>
      </c>
      <c r="N971" s="2">
        <f t="shared" ca="1" si="146"/>
        <v>36191.724219599753</v>
      </c>
      <c r="O971" s="2">
        <f t="shared" ca="1" si="140"/>
        <v>72383.448439199507</v>
      </c>
      <c r="P971" s="2">
        <f t="shared" ca="1" si="141"/>
        <v>36191.724219599753</v>
      </c>
      <c r="Q971" s="2">
        <f t="shared" ca="1" si="142"/>
        <v>36191.724219599753</v>
      </c>
      <c r="R971" s="2">
        <f t="shared" ca="1" si="143"/>
        <v>72383.448439199507</v>
      </c>
      <c r="S971" s="2">
        <f t="shared" si="144"/>
        <v>0</v>
      </c>
      <c r="T971" s="2">
        <f t="shared" ca="1" si="138"/>
        <v>13.621273699510633</v>
      </c>
      <c r="U971" s="22">
        <v>33230.343499999995</v>
      </c>
      <c r="V971" s="22">
        <v>33230.343499999995</v>
      </c>
    </row>
    <row r="972" spans="4:22">
      <c r="E972"/>
      <c r="F972" s="1">
        <v>966</v>
      </c>
      <c r="G972">
        <v>2726</v>
      </c>
      <c r="H972">
        <v>1</v>
      </c>
      <c r="I972">
        <v>2726</v>
      </c>
      <c r="J972">
        <v>100</v>
      </c>
      <c r="K972" s="114">
        <v>0</v>
      </c>
      <c r="L972" s="2">
        <f t="shared" si="139"/>
        <v>13.639019936850001</v>
      </c>
      <c r="M972" s="2">
        <f t="shared" ca="1" si="145"/>
        <v>37132.816595242402</v>
      </c>
      <c r="N972" s="2">
        <f t="shared" ca="1" si="146"/>
        <v>37132.816595242402</v>
      </c>
      <c r="O972" s="2">
        <f t="shared" ca="1" si="140"/>
        <v>74265.633190484805</v>
      </c>
      <c r="P972" s="2">
        <f t="shared" ca="1" si="141"/>
        <v>37132.816595242402</v>
      </c>
      <c r="Q972" s="2">
        <f t="shared" ca="1" si="142"/>
        <v>37132.816595242402</v>
      </c>
      <c r="R972" s="2">
        <f t="shared" ca="1" si="143"/>
        <v>74265.633190484805</v>
      </c>
      <c r="S972" s="2">
        <f t="shared" si="144"/>
        <v>0</v>
      </c>
      <c r="T972" s="2">
        <f t="shared" ref="T972:T998" ca="1" si="147">M972/G972</f>
        <v>13.621722888937052</v>
      </c>
      <c r="U972" s="22">
        <v>34091.994799999993</v>
      </c>
      <c r="V972" s="22">
        <v>34091.994799999993</v>
      </c>
    </row>
    <row r="973" spans="4:22">
      <c r="D973" s="21"/>
      <c r="F973" s="1">
        <v>967</v>
      </c>
      <c r="G973">
        <v>2740</v>
      </c>
      <c r="H973">
        <v>1</v>
      </c>
      <c r="I973">
        <v>2740</v>
      </c>
      <c r="J973">
        <v>100</v>
      </c>
      <c r="K973" s="114">
        <v>0</v>
      </c>
      <c r="L973" s="2">
        <f t="shared" ref="L973:L998" si="148">_xlfn.IFS(AND(G973&gt;=$B$6,G973&lt;$B$7),$D$6,AND(G973&gt;=$B$7,G973&lt;$B$8),$D$7,AND(G973&gt;=$B$8,G973&lt;$B$9),$D$8,AND(G973&gt;=$B$9,G973&lt;$B$10),$D$9,AND(G973&gt;=$B$10,G973&lt;$B$11),$D$10,AND(G973&gt;=$B$11,G973&lt;$B$12),$D$11,AND(G973&gt;=$B$12,G973&lt;$B$13),$D$12)</f>
        <v>13.639019936850001</v>
      </c>
      <c r="M973" s="2">
        <f t="shared" ca="1" si="145"/>
        <v>37323.762874358305</v>
      </c>
      <c r="N973" s="2">
        <f t="shared" ca="1" si="146"/>
        <v>37323.762874358305</v>
      </c>
      <c r="O973" s="2">
        <f t="shared" ref="O973:O998" ca="1" si="149">M973+N973</f>
        <v>74647.525748716609</v>
      </c>
      <c r="P973" s="2">
        <f t="shared" ref="P973:P998" ca="1" si="150">H973*M973</f>
        <v>37323.762874358305</v>
      </c>
      <c r="Q973" s="2">
        <f t="shared" ref="Q973:Q998" ca="1" si="151">H973*N973</f>
        <v>37323.762874358305</v>
      </c>
      <c r="R973" s="2">
        <f t="shared" ref="R973:R998" ca="1" si="152">H973*O973</f>
        <v>74647.525748716609</v>
      </c>
      <c r="S973" s="2">
        <f t="shared" ref="S973:S998" si="153">IFERROR((K973*H973),"-")</f>
        <v>0</v>
      </c>
      <c r="T973" s="2">
        <f t="shared" ca="1" si="147"/>
        <v>13.62181126801398</v>
      </c>
      <c r="U973" s="22">
        <v>34266.822599999992</v>
      </c>
      <c r="V973" s="22">
        <v>34266.822599999992</v>
      </c>
    </row>
    <row r="974" spans="4:22">
      <c r="E974"/>
      <c r="F974" s="1">
        <v>968</v>
      </c>
      <c r="G974">
        <v>2763</v>
      </c>
      <c r="H974">
        <v>1</v>
      </c>
      <c r="I974">
        <v>2763</v>
      </c>
      <c r="J974">
        <v>100</v>
      </c>
      <c r="K974" s="114">
        <v>0</v>
      </c>
      <c r="L974" s="2">
        <f t="shared" si="148"/>
        <v>13.639019936850001</v>
      </c>
      <c r="M974" s="2">
        <f t="shared" ca="1" si="145"/>
        <v>37637.460332905859</v>
      </c>
      <c r="N974" s="2">
        <f t="shared" ca="1" si="146"/>
        <v>37637.460332905859</v>
      </c>
      <c r="O974" s="2">
        <f t="shared" ca="1" si="149"/>
        <v>75274.920665811718</v>
      </c>
      <c r="P974" s="2">
        <f t="shared" ca="1" si="150"/>
        <v>37637.460332905859</v>
      </c>
      <c r="Q974" s="2">
        <f t="shared" ca="1" si="151"/>
        <v>37637.460332905859</v>
      </c>
      <c r="R974" s="2">
        <f t="shared" ca="1" si="152"/>
        <v>75274.920665811718</v>
      </c>
      <c r="S974" s="2">
        <f t="shared" si="153"/>
        <v>0</v>
      </c>
      <c r="T974" s="2">
        <f t="shared" ca="1" si="147"/>
        <v>13.621954517881237</v>
      </c>
      <c r="U974" s="22">
        <v>34554.039699999994</v>
      </c>
      <c r="V974" s="22">
        <v>34554.039699999994</v>
      </c>
    </row>
    <row r="975" spans="4:22">
      <c r="E975"/>
      <c r="F975" s="1">
        <v>969</v>
      </c>
      <c r="G975">
        <v>2877</v>
      </c>
      <c r="H975">
        <v>1</v>
      </c>
      <c r="I975">
        <v>2877</v>
      </c>
      <c r="J975">
        <v>100</v>
      </c>
      <c r="K975" s="114">
        <v>0</v>
      </c>
      <c r="L975" s="2">
        <f t="shared" si="148"/>
        <v>13.639019936850001</v>
      </c>
      <c r="M975" s="2">
        <f t="shared" ca="1" si="145"/>
        <v>39192.308605706756</v>
      </c>
      <c r="N975" s="2">
        <f t="shared" ca="1" si="146"/>
        <v>39192.308605706756</v>
      </c>
      <c r="O975" s="2">
        <f t="shared" ca="1" si="149"/>
        <v>78384.617211413512</v>
      </c>
      <c r="P975" s="2">
        <f t="shared" ca="1" si="150"/>
        <v>39192.308605706756</v>
      </c>
      <c r="Q975" s="2">
        <f t="shared" ca="1" si="151"/>
        <v>39192.308605706756</v>
      </c>
      <c r="R975" s="2">
        <f t="shared" ca="1" si="152"/>
        <v>78384.617211413512</v>
      </c>
      <c r="S975" s="2">
        <f t="shared" si="153"/>
        <v>0</v>
      </c>
      <c r="T975" s="2">
        <f t="shared" ca="1" si="147"/>
        <v>13.622630728434743</v>
      </c>
      <c r="U975" s="22">
        <v>35977.637499999997</v>
      </c>
      <c r="V975" s="22">
        <v>35977.637499999997</v>
      </c>
    </row>
    <row r="976" spans="4:22">
      <c r="E976"/>
      <c r="F976" s="1">
        <v>970</v>
      </c>
      <c r="G976">
        <v>3072</v>
      </c>
      <c r="H976">
        <v>1</v>
      </c>
      <c r="I976">
        <v>3072</v>
      </c>
      <c r="J976">
        <v>100</v>
      </c>
      <c r="K976" s="114">
        <v>0</v>
      </c>
      <c r="L976" s="2">
        <f t="shared" si="148"/>
        <v>13.639019936850001</v>
      </c>
      <c r="M976" s="2">
        <f t="shared" ca="1" si="145"/>
        <v>41851.91749339251</v>
      </c>
      <c r="N976" s="2">
        <f t="shared" ca="1" si="146"/>
        <v>41851.91749339251</v>
      </c>
      <c r="O976" s="2">
        <f t="shared" ca="1" si="149"/>
        <v>83703.834986785019</v>
      </c>
      <c r="P976" s="2">
        <f t="shared" ca="1" si="150"/>
        <v>41851.91749339251</v>
      </c>
      <c r="Q976" s="2">
        <f t="shared" ca="1" si="151"/>
        <v>41851.91749339251</v>
      </c>
      <c r="R976" s="2">
        <f t="shared" ca="1" si="152"/>
        <v>83703.834986785019</v>
      </c>
      <c r="S976" s="2">
        <f t="shared" si="153"/>
        <v>0</v>
      </c>
      <c r="T976" s="2">
        <f t="shared" ca="1" si="147"/>
        <v>13.623671059047041</v>
      </c>
      <c r="U976" s="22">
        <v>38412.738999999994</v>
      </c>
      <c r="V976" s="22">
        <v>38412.738999999994</v>
      </c>
    </row>
    <row r="977" spans="1:22">
      <c r="E977"/>
      <c r="F977" s="1">
        <v>971</v>
      </c>
      <c r="G977">
        <v>3176</v>
      </c>
      <c r="H977">
        <v>1</v>
      </c>
      <c r="I977">
        <v>3176</v>
      </c>
      <c r="J977">
        <v>100</v>
      </c>
      <c r="K977" s="114">
        <v>0</v>
      </c>
      <c r="L977" s="2">
        <f t="shared" si="148"/>
        <v>13.639019936850001</v>
      </c>
      <c r="M977" s="2">
        <f t="shared" ca="1" si="145"/>
        <v>43270.375566824907</v>
      </c>
      <c r="N977" s="2">
        <f t="shared" ca="1" si="146"/>
        <v>43270.375566824907</v>
      </c>
      <c r="O977" s="2">
        <f t="shared" ca="1" si="149"/>
        <v>86540.751133649814</v>
      </c>
      <c r="P977" s="2">
        <f t="shared" ca="1" si="150"/>
        <v>43270.375566824907</v>
      </c>
      <c r="Q977" s="2">
        <f t="shared" ca="1" si="151"/>
        <v>43270.375566824907</v>
      </c>
      <c r="R977" s="2">
        <f t="shared" ca="1" si="152"/>
        <v>86540.751133649814</v>
      </c>
      <c r="S977" s="2">
        <f t="shared" si="153"/>
        <v>0</v>
      </c>
      <c r="T977" s="2">
        <f t="shared" ca="1" si="147"/>
        <v>13.624173667136306</v>
      </c>
      <c r="U977" s="22">
        <v>39711.459799999997</v>
      </c>
      <c r="V977" s="22">
        <v>39711.459799999997</v>
      </c>
    </row>
    <row r="978" spans="1:22">
      <c r="E978"/>
      <c r="F978" s="1">
        <v>972</v>
      </c>
      <c r="G978">
        <v>3185</v>
      </c>
      <c r="H978">
        <v>1</v>
      </c>
      <c r="I978">
        <v>3185</v>
      </c>
      <c r="J978">
        <v>100</v>
      </c>
      <c r="K978" s="114">
        <v>0</v>
      </c>
      <c r="L978" s="2">
        <f t="shared" si="148"/>
        <v>13.639019936850001</v>
      </c>
      <c r="M978" s="2">
        <f t="shared" ca="1" si="145"/>
        <v>43393.126746256559</v>
      </c>
      <c r="N978" s="2">
        <f t="shared" ca="1" si="146"/>
        <v>43393.126746256559</v>
      </c>
      <c r="O978" s="2">
        <f t="shared" ca="1" si="149"/>
        <v>86786.253492513119</v>
      </c>
      <c r="P978" s="2">
        <f t="shared" ca="1" si="150"/>
        <v>43393.126746256559</v>
      </c>
      <c r="Q978" s="2">
        <f t="shared" ca="1" si="151"/>
        <v>43393.126746256559</v>
      </c>
      <c r="R978" s="2">
        <f t="shared" ca="1" si="152"/>
        <v>86786.253492513119</v>
      </c>
      <c r="S978" s="2">
        <f t="shared" si="153"/>
        <v>0</v>
      </c>
      <c r="T978" s="2">
        <f t="shared" ca="1" si="147"/>
        <v>13.624215618918857</v>
      </c>
      <c r="U978" s="22">
        <v>39823.849099999992</v>
      </c>
      <c r="V978" s="22">
        <v>39823.849099999992</v>
      </c>
    </row>
    <row r="979" spans="1:22">
      <c r="E979"/>
      <c r="F979" s="1">
        <v>973</v>
      </c>
      <c r="G979">
        <v>3203</v>
      </c>
      <c r="H979">
        <v>1</v>
      </c>
      <c r="I979">
        <v>3203</v>
      </c>
      <c r="J979">
        <v>100</v>
      </c>
      <c r="K979" s="114">
        <v>0</v>
      </c>
      <c r="L979" s="2">
        <f t="shared" si="148"/>
        <v>13.639019936850001</v>
      </c>
      <c r="M979" s="2">
        <f t="shared" ca="1" si="145"/>
        <v>43638.629105119857</v>
      </c>
      <c r="N979" s="2">
        <f t="shared" ca="1" si="146"/>
        <v>43638.629105119857</v>
      </c>
      <c r="O979" s="2">
        <f t="shared" ca="1" si="149"/>
        <v>87277.258210239714</v>
      </c>
      <c r="P979" s="2">
        <f t="shared" ca="1" si="150"/>
        <v>43638.629105119857</v>
      </c>
      <c r="Q979" s="2">
        <f t="shared" ca="1" si="151"/>
        <v>43638.629105119857</v>
      </c>
      <c r="R979" s="2">
        <f t="shared" ca="1" si="152"/>
        <v>87277.258210239714</v>
      </c>
      <c r="S979" s="2">
        <f t="shared" si="153"/>
        <v>0</v>
      </c>
      <c r="T979" s="2">
        <f t="shared" ca="1" si="147"/>
        <v>13.624298815210695</v>
      </c>
      <c r="U979" s="22">
        <v>40048.627699999997</v>
      </c>
      <c r="V979" s="22">
        <v>40048.627699999997</v>
      </c>
    </row>
    <row r="980" spans="1:22">
      <c r="E980"/>
      <c r="F980" s="1">
        <v>974</v>
      </c>
      <c r="G980">
        <v>3251</v>
      </c>
      <c r="H980">
        <v>1</v>
      </c>
      <c r="I980">
        <v>3251</v>
      </c>
      <c r="J980">
        <v>100</v>
      </c>
      <c r="K980" s="114">
        <v>0</v>
      </c>
      <c r="L980" s="2">
        <f t="shared" si="148"/>
        <v>13.639019936850001</v>
      </c>
      <c r="M980" s="2">
        <f t="shared" ca="1" si="145"/>
        <v>44293.30206208866</v>
      </c>
      <c r="N980" s="2">
        <f t="shared" ca="1" si="146"/>
        <v>44293.30206208866</v>
      </c>
      <c r="O980" s="2">
        <f t="shared" ca="1" si="149"/>
        <v>88586.60412417732</v>
      </c>
      <c r="P980" s="2">
        <f t="shared" ca="1" si="150"/>
        <v>44293.30206208866</v>
      </c>
      <c r="Q980" s="2">
        <f t="shared" ca="1" si="151"/>
        <v>44293.30206208866</v>
      </c>
      <c r="R980" s="2">
        <f t="shared" ca="1" si="152"/>
        <v>88586.60412417732</v>
      </c>
      <c r="S980" s="2">
        <f t="shared" si="153"/>
        <v>0</v>
      </c>
      <c r="T980" s="2">
        <f t="shared" ca="1" si="147"/>
        <v>13.624516167975596</v>
      </c>
      <c r="U980" s="22">
        <v>40648.037299999996</v>
      </c>
      <c r="V980" s="22">
        <v>40648.037299999996</v>
      </c>
    </row>
    <row r="981" spans="1:22">
      <c r="E981"/>
      <c r="F981" s="1">
        <v>975</v>
      </c>
      <c r="G981">
        <v>3469</v>
      </c>
      <c r="H981">
        <v>1</v>
      </c>
      <c r="I981">
        <v>3469</v>
      </c>
      <c r="J981">
        <v>100</v>
      </c>
      <c r="K981" s="114">
        <v>0</v>
      </c>
      <c r="L981" s="2">
        <f t="shared" si="148"/>
        <v>13.639019936850001</v>
      </c>
      <c r="M981" s="2">
        <f t="shared" ca="1" si="145"/>
        <v>47266.608408321954</v>
      </c>
      <c r="N981" s="2">
        <f t="shared" ca="1" si="146"/>
        <v>47266.608408321954</v>
      </c>
      <c r="O981" s="2">
        <f t="shared" ca="1" si="149"/>
        <v>94533.216816643908</v>
      </c>
      <c r="P981" s="2">
        <f t="shared" ca="1" si="150"/>
        <v>47266.608408321954</v>
      </c>
      <c r="Q981" s="2">
        <f t="shared" ca="1" si="151"/>
        <v>47266.608408321954</v>
      </c>
      <c r="R981" s="2">
        <f t="shared" ca="1" si="152"/>
        <v>94533.216816643908</v>
      </c>
      <c r="S981" s="2">
        <f t="shared" si="153"/>
        <v>0</v>
      </c>
      <c r="T981" s="2">
        <f t="shared" ca="1" si="147"/>
        <v>13.625427618426622</v>
      </c>
      <c r="U981" s="22">
        <v>43370.355899999995</v>
      </c>
      <c r="V981" s="22">
        <v>43370.355899999995</v>
      </c>
    </row>
    <row r="982" spans="1:22">
      <c r="E982"/>
      <c r="F982" s="1">
        <v>976</v>
      </c>
      <c r="G982">
        <v>3583</v>
      </c>
      <c r="H982">
        <v>1</v>
      </c>
      <c r="I982">
        <v>3583</v>
      </c>
      <c r="J982">
        <v>100</v>
      </c>
      <c r="K982" s="114">
        <v>0</v>
      </c>
      <c r="L982" s="2">
        <f t="shared" si="148"/>
        <v>13.639019936850001</v>
      </c>
      <c r="M982" s="2">
        <f t="shared" ca="1" si="145"/>
        <v>48821.456681122858</v>
      </c>
      <c r="N982" s="2">
        <f t="shared" ca="1" si="146"/>
        <v>48821.456681122858</v>
      </c>
      <c r="O982" s="2">
        <f t="shared" ca="1" si="149"/>
        <v>97642.913362245716</v>
      </c>
      <c r="P982" s="2">
        <f t="shared" ca="1" si="150"/>
        <v>48821.456681122858</v>
      </c>
      <c r="Q982" s="2">
        <f t="shared" ca="1" si="151"/>
        <v>48821.456681122858</v>
      </c>
      <c r="R982" s="2">
        <f t="shared" ca="1" si="152"/>
        <v>97642.913362245716</v>
      </c>
      <c r="S982" s="2">
        <f t="shared" si="153"/>
        <v>0</v>
      </c>
      <c r="T982" s="2">
        <f t="shared" ca="1" si="147"/>
        <v>13.625860084042104</v>
      </c>
      <c r="U982" s="22">
        <v>44793.953699999991</v>
      </c>
      <c r="V982" s="22">
        <v>44793.953699999991</v>
      </c>
    </row>
    <row r="983" spans="1:22">
      <c r="E983"/>
      <c r="F983" s="1">
        <v>977</v>
      </c>
      <c r="G983">
        <v>3588</v>
      </c>
      <c r="H983">
        <v>1</v>
      </c>
      <c r="I983">
        <v>3588</v>
      </c>
      <c r="J983">
        <v>100</v>
      </c>
      <c r="K983" s="114">
        <v>0</v>
      </c>
      <c r="L983" s="2">
        <f t="shared" si="148"/>
        <v>13.639019936850001</v>
      </c>
      <c r="M983" s="2">
        <f t="shared" ca="1" si="145"/>
        <v>48889.651780807108</v>
      </c>
      <c r="N983" s="2">
        <f t="shared" ca="1" si="146"/>
        <v>48889.651780807108</v>
      </c>
      <c r="O983" s="2">
        <f t="shared" ca="1" si="149"/>
        <v>97779.303561614215</v>
      </c>
      <c r="P983" s="2">
        <f t="shared" ca="1" si="150"/>
        <v>48889.651780807108</v>
      </c>
      <c r="Q983" s="2">
        <f t="shared" ca="1" si="151"/>
        <v>48889.651780807108</v>
      </c>
      <c r="R983" s="2">
        <f t="shared" ca="1" si="152"/>
        <v>97779.303561614215</v>
      </c>
      <c r="S983" s="2">
        <f t="shared" si="153"/>
        <v>0</v>
      </c>
      <c r="T983" s="2">
        <f t="shared" ca="1" si="147"/>
        <v>13.625878422744456</v>
      </c>
      <c r="U983" s="22">
        <v>44856.392199999995</v>
      </c>
      <c r="V983" s="22">
        <v>44856.392199999995</v>
      </c>
    </row>
    <row r="984" spans="1:22">
      <c r="A984" s="4"/>
      <c r="E984"/>
      <c r="F984" s="1">
        <v>978</v>
      </c>
      <c r="G984">
        <v>3669</v>
      </c>
      <c r="H984">
        <v>1</v>
      </c>
      <c r="I984">
        <v>3669</v>
      </c>
      <c r="J984">
        <v>100</v>
      </c>
      <c r="K984" s="114">
        <v>0</v>
      </c>
      <c r="L984" s="2">
        <f t="shared" si="148"/>
        <v>13.639019936850001</v>
      </c>
      <c r="M984" s="2">
        <f t="shared" ca="1" si="145"/>
        <v>49994.412395691957</v>
      </c>
      <c r="N984" s="2">
        <f t="shared" ca="1" si="146"/>
        <v>49994.412395691957</v>
      </c>
      <c r="O984" s="2">
        <f t="shared" ca="1" si="149"/>
        <v>99988.824791383915</v>
      </c>
      <c r="P984" s="2">
        <f t="shared" ca="1" si="150"/>
        <v>49994.412395691957</v>
      </c>
      <c r="Q984" s="2">
        <f t="shared" ca="1" si="151"/>
        <v>49994.412395691957</v>
      </c>
      <c r="R984" s="2">
        <f t="shared" ca="1" si="152"/>
        <v>99988.824791383915</v>
      </c>
      <c r="S984" s="2">
        <f t="shared" si="153"/>
        <v>0</v>
      </c>
      <c r="T984" s="2">
        <f t="shared" ca="1" si="147"/>
        <v>13.626168546113917</v>
      </c>
      <c r="U984" s="22">
        <v>45867.895899999996</v>
      </c>
      <c r="V984" s="22">
        <v>45867.895899999996</v>
      </c>
    </row>
    <row r="985" spans="1:22">
      <c r="E985"/>
      <c r="F985" s="1">
        <v>979</v>
      </c>
      <c r="G985">
        <v>3718</v>
      </c>
      <c r="H985">
        <v>1</v>
      </c>
      <c r="I985">
        <v>3718</v>
      </c>
      <c r="J985">
        <v>100</v>
      </c>
      <c r="K985" s="114">
        <v>0</v>
      </c>
      <c r="L985" s="2">
        <f t="shared" si="148"/>
        <v>13.639019936850001</v>
      </c>
      <c r="M985" s="2">
        <f t="shared" ca="1" si="145"/>
        <v>50662.724372597608</v>
      </c>
      <c r="N985" s="2">
        <f t="shared" ca="1" si="146"/>
        <v>50662.724372597608</v>
      </c>
      <c r="O985" s="2">
        <f t="shared" ca="1" si="149"/>
        <v>101325.44874519522</v>
      </c>
      <c r="P985" s="2">
        <f t="shared" ca="1" si="150"/>
        <v>50662.724372597608</v>
      </c>
      <c r="Q985" s="2">
        <f t="shared" ca="1" si="151"/>
        <v>50662.724372597608</v>
      </c>
      <c r="R985" s="2">
        <f t="shared" ca="1" si="152"/>
        <v>101325.44874519522</v>
      </c>
      <c r="S985" s="2">
        <f t="shared" si="153"/>
        <v>0</v>
      </c>
      <c r="T985" s="2">
        <f t="shared" ca="1" si="147"/>
        <v>13.626337916244649</v>
      </c>
      <c r="U985" s="22">
        <v>46479.793199999993</v>
      </c>
      <c r="V985" s="22">
        <v>46479.793199999993</v>
      </c>
    </row>
    <row r="986" spans="1:22">
      <c r="E986"/>
      <c r="F986" s="1">
        <v>980</v>
      </c>
      <c r="G986">
        <v>3806</v>
      </c>
      <c r="H986">
        <v>1</v>
      </c>
      <c r="I986">
        <v>3806</v>
      </c>
      <c r="J986">
        <v>100</v>
      </c>
      <c r="K986" s="114">
        <v>0</v>
      </c>
      <c r="L986" s="2">
        <f t="shared" si="148"/>
        <v>13.639019936850001</v>
      </c>
      <c r="M986" s="2">
        <f t="shared" ca="1" si="145"/>
        <v>51862.958127040409</v>
      </c>
      <c r="N986" s="2">
        <f t="shared" ca="1" si="146"/>
        <v>51862.958127040409</v>
      </c>
      <c r="O986" s="2">
        <f t="shared" ca="1" si="149"/>
        <v>103725.91625408082</v>
      </c>
      <c r="P986" s="2">
        <f t="shared" ca="1" si="150"/>
        <v>51862.958127040409</v>
      </c>
      <c r="Q986" s="2">
        <f t="shared" ca="1" si="151"/>
        <v>51862.958127040409</v>
      </c>
      <c r="R986" s="2">
        <f t="shared" ca="1" si="152"/>
        <v>103725.91625408082</v>
      </c>
      <c r="S986" s="2">
        <f t="shared" si="153"/>
        <v>0</v>
      </c>
      <c r="T986" s="2">
        <f t="shared" ca="1" si="147"/>
        <v>13.626631142154601</v>
      </c>
      <c r="U986" s="22">
        <v>47578.710799999993</v>
      </c>
      <c r="V986" s="22">
        <v>47578.710799999993</v>
      </c>
    </row>
    <row r="987" spans="1:22">
      <c r="E987"/>
      <c r="F987" s="1">
        <v>981</v>
      </c>
      <c r="G987">
        <v>4170</v>
      </c>
      <c r="H987">
        <v>1</v>
      </c>
      <c r="I987">
        <v>4170</v>
      </c>
      <c r="J987">
        <v>100</v>
      </c>
      <c r="K987" s="114">
        <v>0</v>
      </c>
      <c r="L987" s="2">
        <f t="shared" si="148"/>
        <v>13.639019936850001</v>
      </c>
      <c r="M987" s="2">
        <f t="shared" ca="1" si="145"/>
        <v>56827.561384053806</v>
      </c>
      <c r="N987" s="2">
        <f t="shared" ca="1" si="146"/>
        <v>56827.561384053806</v>
      </c>
      <c r="O987" s="2">
        <f t="shared" ca="1" si="149"/>
        <v>113655.12276810761</v>
      </c>
      <c r="P987" s="2">
        <f t="shared" ca="1" si="150"/>
        <v>56827.561384053806</v>
      </c>
      <c r="Q987" s="2">
        <f t="shared" ca="1" si="151"/>
        <v>56827.561384053806</v>
      </c>
      <c r="R987" s="2">
        <f t="shared" ca="1" si="152"/>
        <v>113655.12276810761</v>
      </c>
      <c r="S987" s="2">
        <f t="shared" si="153"/>
        <v>0</v>
      </c>
      <c r="T987" s="2">
        <f t="shared" ca="1" si="147"/>
        <v>13.627712562123214</v>
      </c>
      <c r="U987" s="22">
        <v>52124.233599999992</v>
      </c>
      <c r="V987" s="22">
        <v>52124.233599999992</v>
      </c>
    </row>
    <row r="988" spans="1:22">
      <c r="E988"/>
      <c r="F988" s="1">
        <v>982</v>
      </c>
      <c r="G988">
        <v>4500</v>
      </c>
      <c r="H988">
        <v>1</v>
      </c>
      <c r="I988">
        <v>4500</v>
      </c>
      <c r="J988">
        <v>100</v>
      </c>
      <c r="K988" s="114">
        <v>0</v>
      </c>
      <c r="L988" s="2">
        <f t="shared" si="148"/>
        <v>13.639019936850001</v>
      </c>
      <c r="M988" s="2">
        <f t="shared" ca="1" si="145"/>
        <v>61328.43796321431</v>
      </c>
      <c r="N988" s="2">
        <f t="shared" ca="1" si="146"/>
        <v>61328.43796321431</v>
      </c>
      <c r="O988" s="2">
        <f t="shared" ca="1" si="149"/>
        <v>122656.87592642862</v>
      </c>
      <c r="P988" s="2">
        <f t="shared" ca="1" si="150"/>
        <v>61328.43796321431</v>
      </c>
      <c r="Q988" s="2">
        <f t="shared" ca="1" si="151"/>
        <v>61328.43796321431</v>
      </c>
      <c r="R988" s="2">
        <f t="shared" ca="1" si="152"/>
        <v>122656.87592642862</v>
      </c>
      <c r="S988" s="2">
        <f t="shared" si="153"/>
        <v>0</v>
      </c>
      <c r="T988" s="2">
        <f t="shared" ca="1" si="147"/>
        <v>13.62854176960318</v>
      </c>
      <c r="U988" s="22">
        <v>56245.174599999991</v>
      </c>
      <c r="V988" s="22">
        <v>56245.174599999991</v>
      </c>
    </row>
    <row r="989" spans="1:22">
      <c r="E989"/>
      <c r="F989" s="1">
        <v>983</v>
      </c>
      <c r="G989">
        <v>4529</v>
      </c>
      <c r="H989">
        <v>1</v>
      </c>
      <c r="I989">
        <v>4529</v>
      </c>
      <c r="J989">
        <v>100</v>
      </c>
      <c r="K989" s="114">
        <v>0</v>
      </c>
      <c r="L989" s="2">
        <f t="shared" si="148"/>
        <v>13.639019936850001</v>
      </c>
      <c r="M989" s="2">
        <f t="shared" ca="1" si="145"/>
        <v>61723.969541382961</v>
      </c>
      <c r="N989" s="2">
        <f t="shared" ca="1" si="146"/>
        <v>61723.969541382961</v>
      </c>
      <c r="O989" s="2">
        <f t="shared" ca="1" si="149"/>
        <v>123447.93908276592</v>
      </c>
      <c r="P989" s="2">
        <f t="shared" ca="1" si="150"/>
        <v>61723.969541382961</v>
      </c>
      <c r="Q989" s="2">
        <f t="shared" ca="1" si="151"/>
        <v>61723.969541382961</v>
      </c>
      <c r="R989" s="2">
        <f t="shared" ca="1" si="152"/>
        <v>123447.93908276592</v>
      </c>
      <c r="S989" s="2">
        <f t="shared" si="153"/>
        <v>0</v>
      </c>
      <c r="T989" s="2">
        <f t="shared" ca="1" si="147"/>
        <v>13.628608863188996</v>
      </c>
      <c r="U989" s="22">
        <v>56607.317899999995</v>
      </c>
      <c r="V989" s="22">
        <v>56607.317899999995</v>
      </c>
    </row>
    <row r="990" spans="1:22">
      <c r="E990"/>
      <c r="F990" s="1">
        <v>984</v>
      </c>
      <c r="G990">
        <v>4723</v>
      </c>
      <c r="H990">
        <v>1</v>
      </c>
      <c r="I990">
        <v>4723</v>
      </c>
      <c r="J990">
        <v>100</v>
      </c>
      <c r="K990" s="114">
        <v>0</v>
      </c>
      <c r="L990" s="2">
        <f t="shared" si="148"/>
        <v>13.639019936850001</v>
      </c>
      <c r="M990" s="2">
        <f t="shared" ca="1" si="145"/>
        <v>64369.939409131861</v>
      </c>
      <c r="N990" s="2">
        <f t="shared" ca="1" si="146"/>
        <v>64369.939409131861</v>
      </c>
      <c r="O990" s="2">
        <f t="shared" ca="1" si="149"/>
        <v>128739.87881826372</v>
      </c>
      <c r="P990" s="2">
        <f t="shared" ca="1" si="150"/>
        <v>64369.939409131861</v>
      </c>
      <c r="Q990" s="2">
        <f t="shared" ca="1" si="151"/>
        <v>64369.939409131861</v>
      </c>
      <c r="R990" s="2">
        <f t="shared" ca="1" si="152"/>
        <v>128739.87881826372</v>
      </c>
      <c r="S990" s="2">
        <f t="shared" si="153"/>
        <v>0</v>
      </c>
      <c r="T990" s="2">
        <f t="shared" ca="1" si="147"/>
        <v>13.62903650415665</v>
      </c>
      <c r="U990" s="22">
        <v>59029.931699999994</v>
      </c>
      <c r="V990" s="22">
        <v>59029.931699999994</v>
      </c>
    </row>
    <row r="991" spans="1:22">
      <c r="E991"/>
      <c r="F991" s="1">
        <v>985</v>
      </c>
      <c r="G991">
        <v>4757</v>
      </c>
      <c r="H991">
        <v>1</v>
      </c>
      <c r="I991">
        <v>4757</v>
      </c>
      <c r="J991">
        <v>100</v>
      </c>
      <c r="K991" s="114">
        <v>0</v>
      </c>
      <c r="L991" s="2">
        <f t="shared" si="148"/>
        <v>13.639019936850001</v>
      </c>
      <c r="M991" s="2">
        <f t="shared" ca="1" si="145"/>
        <v>64833.666086984762</v>
      </c>
      <c r="N991" s="2">
        <f t="shared" ca="1" si="146"/>
        <v>64833.666086984762</v>
      </c>
      <c r="O991" s="2">
        <f t="shared" ca="1" si="149"/>
        <v>129667.33217396952</v>
      </c>
      <c r="P991" s="2">
        <f t="shared" ca="1" si="150"/>
        <v>64833.666086984762</v>
      </c>
      <c r="Q991" s="2">
        <f t="shared" ca="1" si="151"/>
        <v>64833.666086984762</v>
      </c>
      <c r="R991" s="2">
        <f t="shared" ca="1" si="152"/>
        <v>129667.33217396952</v>
      </c>
      <c r="S991" s="2">
        <f t="shared" si="153"/>
        <v>0</v>
      </c>
      <c r="T991" s="2">
        <f t="shared" ca="1" si="147"/>
        <v>13.629107859361943</v>
      </c>
      <c r="U991" s="22">
        <v>59454.513499999994</v>
      </c>
      <c r="V991" s="22">
        <v>59454.513499999994</v>
      </c>
    </row>
    <row r="992" spans="1:22">
      <c r="E992"/>
      <c r="F992" s="1">
        <v>986</v>
      </c>
      <c r="G992">
        <v>4760</v>
      </c>
      <c r="H992">
        <v>1</v>
      </c>
      <c r="I992">
        <v>4760</v>
      </c>
      <c r="J992">
        <v>100</v>
      </c>
      <c r="K992" s="114">
        <v>0</v>
      </c>
      <c r="L992" s="2">
        <f t="shared" si="148"/>
        <v>13.639019936850001</v>
      </c>
      <c r="M992" s="2">
        <f t="shared" ca="1" si="145"/>
        <v>64874.58314679531</v>
      </c>
      <c r="N992" s="2">
        <f t="shared" ca="1" si="146"/>
        <v>64874.58314679531</v>
      </c>
      <c r="O992" s="2">
        <f t="shared" ca="1" si="149"/>
        <v>129749.16629359062</v>
      </c>
      <c r="P992" s="2">
        <f t="shared" ca="1" si="150"/>
        <v>64874.58314679531</v>
      </c>
      <c r="Q992" s="2">
        <f t="shared" ca="1" si="151"/>
        <v>64874.58314679531</v>
      </c>
      <c r="R992" s="2">
        <f t="shared" ca="1" si="152"/>
        <v>129749.16629359062</v>
      </c>
      <c r="S992" s="2">
        <f t="shared" si="153"/>
        <v>0</v>
      </c>
      <c r="T992" s="2">
        <f t="shared" ca="1" si="147"/>
        <v>13.629114106469602</v>
      </c>
      <c r="U992" s="22">
        <v>59491.976599999995</v>
      </c>
      <c r="V992" s="22">
        <v>59491.976599999995</v>
      </c>
    </row>
    <row r="993" spans="6:22" customFormat="1">
      <c r="F993" s="1">
        <v>987</v>
      </c>
      <c r="G993">
        <v>5763</v>
      </c>
      <c r="H993">
        <v>1</v>
      </c>
      <c r="I993">
        <v>5763</v>
      </c>
      <c r="J993">
        <v>100</v>
      </c>
      <c r="K993" s="114">
        <v>0</v>
      </c>
      <c r="L993" s="2">
        <f t="shared" si="148"/>
        <v>13.639019936850001</v>
      </c>
      <c r="M993" s="2">
        <f t="shared" ca="1" si="145"/>
        <v>78554.520143455855</v>
      </c>
      <c r="N993" s="2">
        <f t="shared" ca="1" si="146"/>
        <v>78554.520143455855</v>
      </c>
      <c r="O993" s="2">
        <f t="shared" ca="1" si="149"/>
        <v>157109.04028691171</v>
      </c>
      <c r="P993" s="2">
        <f t="shared" ca="1" si="150"/>
        <v>78554.520143455855</v>
      </c>
      <c r="Q993" s="2">
        <f t="shared" ca="1" si="151"/>
        <v>78554.520143455855</v>
      </c>
      <c r="R993" s="2">
        <f t="shared" ca="1" si="152"/>
        <v>157109.04028691171</v>
      </c>
      <c r="S993" s="2">
        <f t="shared" si="153"/>
        <v>0</v>
      </c>
      <c r="T993" s="2">
        <f t="shared" ca="1" si="147"/>
        <v>13.630838130046131</v>
      </c>
      <c r="U993" s="22">
        <v>72017.139699999985</v>
      </c>
      <c r="V993" s="22">
        <v>72017.139699999985</v>
      </c>
    </row>
    <row r="994" spans="6:22" customFormat="1">
      <c r="F994" s="1">
        <v>988</v>
      </c>
      <c r="G994">
        <v>6005</v>
      </c>
      <c r="H994">
        <v>1</v>
      </c>
      <c r="I994">
        <v>6005</v>
      </c>
      <c r="J994">
        <v>100</v>
      </c>
      <c r="K994" s="114">
        <v>0</v>
      </c>
      <c r="L994" s="2">
        <f t="shared" si="148"/>
        <v>13.639019936850001</v>
      </c>
      <c r="M994" s="2">
        <f t="shared" ca="1" si="145"/>
        <v>81855.162968173565</v>
      </c>
      <c r="N994" s="2">
        <f t="shared" ca="1" si="146"/>
        <v>81855.162968173565</v>
      </c>
      <c r="O994" s="2">
        <f t="shared" ca="1" si="149"/>
        <v>163710.32593634713</v>
      </c>
      <c r="P994" s="2">
        <f t="shared" ca="1" si="150"/>
        <v>81855.162968173565</v>
      </c>
      <c r="Q994" s="2">
        <f t="shared" ca="1" si="151"/>
        <v>81855.162968173565</v>
      </c>
      <c r="R994" s="2">
        <f t="shared" ca="1" si="152"/>
        <v>163710.32593634713</v>
      </c>
      <c r="S994" s="2">
        <f t="shared" si="153"/>
        <v>0</v>
      </c>
      <c r="T994" s="2">
        <f t="shared" ca="1" si="147"/>
        <v>13.63116785481658</v>
      </c>
      <c r="U994" s="22">
        <v>75039.163099999991</v>
      </c>
      <c r="V994" s="22">
        <v>75039.163099999991</v>
      </c>
    </row>
    <row r="995" spans="6:22" customFormat="1">
      <c r="F995" s="1">
        <v>989</v>
      </c>
      <c r="G995">
        <v>6025</v>
      </c>
      <c r="H995">
        <v>1</v>
      </c>
      <c r="I995">
        <v>6025</v>
      </c>
      <c r="J995">
        <v>100</v>
      </c>
      <c r="K995" s="114">
        <v>0</v>
      </c>
      <c r="L995" s="2">
        <f t="shared" si="148"/>
        <v>13.639019936850001</v>
      </c>
      <c r="M995" s="2">
        <f t="shared" ca="1" si="145"/>
        <v>82127.943366910564</v>
      </c>
      <c r="N995" s="2">
        <f t="shared" ca="1" si="146"/>
        <v>82127.943366910564</v>
      </c>
      <c r="O995" s="2">
        <f t="shared" ca="1" si="149"/>
        <v>164255.88673382113</v>
      </c>
      <c r="P995" s="2">
        <f t="shared" ca="1" si="150"/>
        <v>82127.943366910564</v>
      </c>
      <c r="Q995" s="2">
        <f t="shared" ca="1" si="151"/>
        <v>82127.943366910564</v>
      </c>
      <c r="R995" s="2">
        <f t="shared" ca="1" si="152"/>
        <v>164255.88673382113</v>
      </c>
      <c r="S995" s="2">
        <f t="shared" si="153"/>
        <v>0</v>
      </c>
      <c r="T995" s="2">
        <f t="shared" ca="1" si="147"/>
        <v>13.63119391981918</v>
      </c>
      <c r="U995" s="22">
        <v>75288.917099999991</v>
      </c>
      <c r="V995" s="22">
        <v>75288.917099999991</v>
      </c>
    </row>
    <row r="996" spans="6:22" customFormat="1">
      <c r="F996" s="1">
        <v>990</v>
      </c>
      <c r="G996">
        <v>9180</v>
      </c>
      <c r="H996">
        <v>1</v>
      </c>
      <c r="I996">
        <v>9180</v>
      </c>
      <c r="J996">
        <v>100</v>
      </c>
      <c r="K996" s="114">
        <v>0</v>
      </c>
      <c r="L996" s="2">
        <f t="shared" si="148"/>
        <v>13.639019936850001</v>
      </c>
      <c r="M996" s="2">
        <f t="shared" ca="1" si="145"/>
        <v>125159.05126767232</v>
      </c>
      <c r="N996" s="2">
        <f t="shared" ca="1" si="146"/>
        <v>125159.05126767232</v>
      </c>
      <c r="O996" s="2">
        <f t="shared" ca="1" si="149"/>
        <v>250318.10253534463</v>
      </c>
      <c r="P996" s="2">
        <f t="shared" ca="1" si="150"/>
        <v>125159.05126767232</v>
      </c>
      <c r="Q996" s="2">
        <f t="shared" ca="1" si="151"/>
        <v>125159.05126767232</v>
      </c>
      <c r="R996" s="2">
        <f t="shared" ca="1" si="152"/>
        <v>250318.10253534463</v>
      </c>
      <c r="S996" s="2">
        <f t="shared" si="153"/>
        <v>0</v>
      </c>
      <c r="T996" s="2">
        <f t="shared" ca="1" si="147"/>
        <v>13.633883580356461</v>
      </c>
      <c r="U996" s="22">
        <v>114687.61059999999</v>
      </c>
      <c r="V996" s="22">
        <v>114687.61059999999</v>
      </c>
    </row>
    <row r="997" spans="6:22" customFormat="1">
      <c r="F997" s="1">
        <v>991</v>
      </c>
      <c r="G997">
        <v>10166</v>
      </c>
      <c r="H997">
        <v>1</v>
      </c>
      <c r="I997">
        <v>10166</v>
      </c>
      <c r="J997">
        <v>100</v>
      </c>
      <c r="K997" s="114">
        <v>0</v>
      </c>
      <c r="L997" s="2">
        <f t="shared" si="148"/>
        <v>13.639019936850001</v>
      </c>
      <c r="M997" s="2">
        <f t="shared" ca="1" si="145"/>
        <v>138607.12492540642</v>
      </c>
      <c r="N997" s="2">
        <f t="shared" ca="1" si="146"/>
        <v>138607.12492540642</v>
      </c>
      <c r="O997" s="2">
        <f t="shared" ca="1" si="149"/>
        <v>277214.24985081283</v>
      </c>
      <c r="P997" s="2">
        <f t="shared" ca="1" si="150"/>
        <v>138607.12492540642</v>
      </c>
      <c r="Q997" s="2">
        <f t="shared" ca="1" si="151"/>
        <v>138607.12492540642</v>
      </c>
      <c r="R997" s="2">
        <f t="shared" ca="1" si="152"/>
        <v>277214.24985081283</v>
      </c>
      <c r="S997" s="2">
        <f t="shared" si="153"/>
        <v>0</v>
      </c>
      <c r="T997" s="2">
        <f t="shared" ca="1" si="147"/>
        <v>13.634381755400986</v>
      </c>
      <c r="U997" s="22">
        <v>127000.48279999998</v>
      </c>
      <c r="V997" s="22">
        <v>127000.48279999998</v>
      </c>
    </row>
    <row r="998" spans="6:22" customFormat="1">
      <c r="F998" s="1">
        <v>992</v>
      </c>
      <c r="G998">
        <v>13706</v>
      </c>
      <c r="H998">
        <v>1</v>
      </c>
      <c r="I998">
        <v>13706</v>
      </c>
      <c r="J998">
        <v>100</v>
      </c>
      <c r="K998" s="114">
        <v>0</v>
      </c>
      <c r="L998" s="2">
        <f t="shared" si="148"/>
        <v>13.639019936850001</v>
      </c>
      <c r="M998" s="2">
        <f t="shared" ca="1" si="145"/>
        <v>186889.25550185543</v>
      </c>
      <c r="N998" s="2">
        <f t="shared" ca="1" si="146"/>
        <v>186889.25550185543</v>
      </c>
      <c r="O998" s="2">
        <f t="shared" ca="1" si="149"/>
        <v>373778.51100371085</v>
      </c>
      <c r="P998" s="2">
        <f t="shared" ca="1" si="150"/>
        <v>186889.25550185543</v>
      </c>
      <c r="Q998" s="2">
        <f t="shared" ca="1" si="151"/>
        <v>186889.25550185543</v>
      </c>
      <c r="R998" s="2">
        <f t="shared" ca="1" si="152"/>
        <v>373778.51100371085</v>
      </c>
      <c r="S998" s="2">
        <f t="shared" si="153"/>
        <v>0</v>
      </c>
      <c r="T998" s="2">
        <f t="shared" ca="1" si="147"/>
        <v>13.6355797097516</v>
      </c>
      <c r="U998" s="22">
        <v>171206.94079999998</v>
      </c>
      <c r="V998" s="22">
        <v>171206.94079999998</v>
      </c>
    </row>
    <row r="999" spans="6:22">
      <c r="F999" s="224" t="s">
        <v>65</v>
      </c>
      <c r="G999" s="224"/>
      <c r="H999" s="33">
        <f>SUM(H6:H998)</f>
        <v>50109</v>
      </c>
      <c r="I999" s="33">
        <f>SUM(I6:I998)</f>
        <v>1146202</v>
      </c>
      <c r="J999" s="34">
        <f>AVERAGE(J58:J998)/100</f>
        <v>0.75887353878852282</v>
      </c>
      <c r="K999" s="35">
        <f>K6</f>
        <v>0</v>
      </c>
      <c r="L999" s="35">
        <f>AVERAGE(L6:L998)</f>
        <v>13.445680248510758</v>
      </c>
      <c r="M999" s="35">
        <f t="shared" ref="M999:R999" ca="1" si="154">SUM(M6:M998)</f>
        <v>6489431.6977487449</v>
      </c>
      <c r="N999" s="35">
        <f t="shared" ca="1" si="154"/>
        <v>5983284.373410563</v>
      </c>
      <c r="O999" s="35">
        <f t="shared" ca="1" si="154"/>
        <v>12472716.071159307</v>
      </c>
      <c r="P999" s="35">
        <f t="shared" ca="1" si="154"/>
        <v>14464910.771682259</v>
      </c>
      <c r="Q999" s="35">
        <f t="shared" ca="1" si="154"/>
        <v>13333286.288567683</v>
      </c>
      <c r="R999" s="35">
        <f t="shared" ca="1" si="154"/>
        <v>27798197.060249936</v>
      </c>
      <c r="S999" s="35">
        <f>IFERROR((K999*H999),"-")</f>
        <v>0</v>
      </c>
      <c r="T999" s="35">
        <f ca="1">AVERAGE(T6:T998)</f>
        <v>13.175868554902053</v>
      </c>
      <c r="U999" s="35">
        <v>5938371.2317999974</v>
      </c>
      <c r="V999" s="35">
        <v>5478235.9744399972</v>
      </c>
    </row>
    <row r="1000" spans="6:22">
      <c r="U1000" s="22"/>
      <c r="V1000" s="22"/>
    </row>
    <row r="1001" spans="6:22">
      <c r="U1001" s="22"/>
      <c r="V1001" s="22"/>
    </row>
    <row r="1002" spans="6:22">
      <c r="U1002" s="22"/>
      <c r="V1002" s="22"/>
    </row>
    <row r="1003" spans="6:22">
      <c r="M1003" s="2"/>
      <c r="O1003" s="2"/>
      <c r="P1003" s="22"/>
      <c r="U1003" s="22"/>
      <c r="V1003" s="22"/>
    </row>
    <row r="1004" spans="6:22">
      <c r="M1004" s="2"/>
      <c r="U1004" s="22"/>
      <c r="V1004" s="22"/>
    </row>
    <row r="1005" spans="6:22">
      <c r="U1005" s="22"/>
      <c r="V1005" s="22"/>
    </row>
    <row r="1006" spans="6:22">
      <c r="S1006" s="2"/>
      <c r="U1006" s="22"/>
      <c r="V1006" s="22"/>
    </row>
    <row r="1007" spans="6:22">
      <c r="K1007" s="2"/>
      <c r="M1007" s="2"/>
      <c r="N1007" s="2"/>
      <c r="O1007" s="2"/>
      <c r="P1007" s="2"/>
      <c r="Q1007" s="2"/>
      <c r="R1007" s="2"/>
      <c r="S1007" s="2"/>
      <c r="U1007" s="22"/>
      <c r="V1007" s="22"/>
    </row>
  </sheetData>
  <autoFilter ref="J1:J1007" xr:uid="{4179DE16-7B43-49B5-81A7-98E408F50F8D}"/>
  <mergeCells count="29">
    <mergeCell ref="C25:C26"/>
    <mergeCell ref="A3:C3"/>
    <mergeCell ref="A1:R1"/>
    <mergeCell ref="S1:T1"/>
    <mergeCell ref="A2:B2"/>
    <mergeCell ref="C2:D2"/>
    <mergeCell ref="S2:T2"/>
    <mergeCell ref="G2:O2"/>
    <mergeCell ref="A21:B21"/>
    <mergeCell ref="A22:B22"/>
    <mergeCell ref="A23:B23"/>
    <mergeCell ref="A24:B24"/>
    <mergeCell ref="A25:B26"/>
    <mergeCell ref="U1:V1"/>
    <mergeCell ref="U2:V2"/>
    <mergeCell ref="A37:C37"/>
    <mergeCell ref="F999:G999"/>
    <mergeCell ref="A29:C29"/>
    <mergeCell ref="A30:C30"/>
    <mergeCell ref="A31:C31"/>
    <mergeCell ref="A34:D34"/>
    <mergeCell ref="A35:C35"/>
    <mergeCell ref="A36:C36"/>
    <mergeCell ref="A28:D28"/>
    <mergeCell ref="A4:B4"/>
    <mergeCell ref="A16:C17"/>
    <mergeCell ref="A18:B18"/>
    <mergeCell ref="A19:B19"/>
    <mergeCell ref="A20:B20"/>
  </mergeCells>
  <conditionalFormatting sqref="L6:L998">
    <cfRule type="colorScale" priority="12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ignoredErrors>
    <ignoredError sqref="J99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17A2-3CC6-4435-BBBD-22AF05F0C668}">
  <dimension ref="A1:W984"/>
  <sheetViews>
    <sheetView showGridLines="0" zoomScale="80" zoomScaleNormal="80" workbookViewId="0">
      <pane ySplit="5" topLeftCell="A6" activePane="bottomLeft" state="frozen"/>
      <selection pane="bottomLeft" activeCell="H6" sqref="H6"/>
      <selection activeCell="A985" sqref="A985"/>
    </sheetView>
  </sheetViews>
  <sheetFormatPr defaultRowHeight="15"/>
  <cols>
    <col min="1" max="1" width="21.140625" customWidth="1"/>
    <col min="2" max="2" width="29.140625" customWidth="1"/>
    <col min="3" max="3" width="23.7109375" customWidth="1"/>
    <col min="4" max="4" width="21.42578125" customWidth="1"/>
    <col min="5" max="5" width="27.28515625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24" style="1" customWidth="1"/>
    <col min="17" max="17" width="27" style="1" customWidth="1"/>
    <col min="18" max="18" width="25.5703125" style="1" customWidth="1"/>
    <col min="19" max="19" width="10.7109375" style="1" customWidth="1"/>
    <col min="20" max="20" width="15.28515625" customWidth="1"/>
    <col min="21" max="21" width="16" customWidth="1"/>
    <col min="22" max="22" width="14.28515625" customWidth="1"/>
    <col min="23" max="23" width="17.140625" bestFit="1" customWidth="1"/>
  </cols>
  <sheetData>
    <row r="1" spans="1:23" ht="20.100000000000001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</row>
    <row r="2" spans="1:23" ht="39" customHeight="1">
      <c r="A2" s="213" t="s">
        <v>1</v>
      </c>
      <c r="B2" s="213"/>
      <c r="C2" s="207" t="str">
        <f>RESIDENCIAL!D2</f>
        <v>CONSUMO MÍNIMO DE 4 m³ MENSAL</v>
      </c>
      <c r="D2" s="207"/>
      <c r="E2" s="125"/>
      <c r="F2" s="125"/>
      <c r="G2" s="124"/>
      <c r="H2" s="124"/>
      <c r="I2" s="124"/>
      <c r="J2" s="124"/>
      <c r="K2" s="124"/>
      <c r="L2" s="117"/>
      <c r="M2" s="117"/>
      <c r="N2" s="117"/>
      <c r="O2" s="117"/>
      <c r="P2" s="117"/>
      <c r="Q2" s="117"/>
      <c r="R2" s="117"/>
      <c r="S2" s="211"/>
      <c r="T2" s="211"/>
      <c r="U2" s="211"/>
      <c r="V2" s="211"/>
    </row>
    <row r="3" spans="1:23" ht="20.25" customHeight="1">
      <c r="A3" s="212" t="s">
        <v>37</v>
      </c>
      <c r="B3" s="212"/>
      <c r="C3" s="212"/>
      <c r="D3" s="15" t="s">
        <v>10</v>
      </c>
      <c r="E3" s="15"/>
      <c r="F3" s="15"/>
      <c r="G3" s="11"/>
      <c r="H3" s="11"/>
      <c r="I3" s="11"/>
      <c r="J3" s="11"/>
      <c r="K3" s="11"/>
      <c r="L3" s="8"/>
      <c r="M3" s="8"/>
      <c r="N3" s="8"/>
      <c r="O3" s="8"/>
      <c r="P3" s="8"/>
      <c r="Q3" s="8"/>
      <c r="R3" s="8"/>
      <c r="S3" s="13"/>
      <c r="T3" s="8"/>
      <c r="U3" s="13"/>
      <c r="V3" s="8"/>
    </row>
    <row r="4" spans="1:23" ht="20.100000000000001" customHeight="1">
      <c r="A4" s="216" t="s">
        <v>3</v>
      </c>
      <c r="B4" s="216"/>
      <c r="C4" s="9"/>
      <c r="D4" s="10">
        <v>43435</v>
      </c>
      <c r="E4" s="9"/>
      <c r="F4" s="9"/>
      <c r="G4" s="12"/>
      <c r="H4" s="12"/>
      <c r="I4" s="12"/>
      <c r="J4" s="12"/>
      <c r="K4" s="12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3" ht="60.75" customHeight="1">
      <c r="A5" s="116" t="s">
        <v>38</v>
      </c>
      <c r="B5" s="116" t="s">
        <v>39</v>
      </c>
      <c r="C5" s="116" t="s">
        <v>40</v>
      </c>
      <c r="D5" s="102" t="s">
        <v>41</v>
      </c>
      <c r="E5" s="120"/>
      <c r="F5" s="150" t="s">
        <v>42</v>
      </c>
      <c r="G5" s="115" t="s">
        <v>43</v>
      </c>
      <c r="H5" s="115" t="s">
        <v>75</v>
      </c>
      <c r="I5" s="115" t="s">
        <v>15</v>
      </c>
      <c r="J5" s="115" t="s">
        <v>45</v>
      </c>
      <c r="K5" s="150" t="s">
        <v>50</v>
      </c>
      <c r="L5" s="115" t="s">
        <v>51</v>
      </c>
      <c r="M5" s="115" t="s">
        <v>66</v>
      </c>
      <c r="N5" s="115" t="s">
        <v>67</v>
      </c>
      <c r="O5" s="115" t="s">
        <v>54</v>
      </c>
      <c r="P5" s="150" t="s">
        <v>20</v>
      </c>
      <c r="Q5" s="115" t="s">
        <v>17</v>
      </c>
      <c r="R5" s="115" t="s">
        <v>18</v>
      </c>
      <c r="S5" s="115" t="s">
        <v>55</v>
      </c>
      <c r="T5" s="115" t="s">
        <v>56</v>
      </c>
      <c r="U5" s="115" t="s">
        <v>57</v>
      </c>
      <c r="V5" s="115" t="s">
        <v>58</v>
      </c>
    </row>
    <row r="6" spans="1:23">
      <c r="A6" s="140">
        <v>1</v>
      </c>
      <c r="B6" s="140">
        <v>0</v>
      </c>
      <c r="C6" s="140">
        <v>4</v>
      </c>
      <c r="D6" s="142">
        <v>7.1</v>
      </c>
      <c r="E6"/>
      <c r="G6">
        <v>0</v>
      </c>
      <c r="H6" s="1">
        <v>18</v>
      </c>
      <c r="I6" s="1">
        <v>0</v>
      </c>
      <c r="J6" s="1">
        <v>0</v>
      </c>
      <c r="K6" s="114">
        <v>0</v>
      </c>
      <c r="L6" s="2">
        <f t="shared" ref="L6:L69" si="0">_xlfn.IFS(AND(G6&gt;=$B$6,G6&lt;$B$7),$D$6,AND(G6&gt;=$B$7,G6&lt;$B$8),$D$7,AND(G6&gt;=$B$8,G6&lt;$B$9),$D$8,AND(G6&gt;=$B$9,G6&lt;$B$10),$D$9,AND(G6&gt;=$B$10,G6&lt;$B$11),$D$10,AND(G6&gt;=$B$11,G6&lt;$B$12),$D$11,AND(G6&gt;=$B$12,G6&lt;$B$13),$D$12)</f>
        <v>7.1</v>
      </c>
      <c r="M6" s="149">
        <f>D6*B7</f>
        <v>28.4</v>
      </c>
      <c r="N6" s="2">
        <f>M6*(J6/100)</f>
        <v>0</v>
      </c>
      <c r="O6" s="2">
        <f t="shared" ref="O6:O69" si="1">M6+N6</f>
        <v>28.4</v>
      </c>
      <c r="P6" s="2">
        <f>H6*M6</f>
        <v>511.2</v>
      </c>
      <c r="Q6" s="2">
        <f>H6*N6</f>
        <v>0</v>
      </c>
      <c r="R6" s="2">
        <f>H6*O6</f>
        <v>511.2</v>
      </c>
      <c r="S6" s="2">
        <f>IFERROR((K6*H6),"-")</f>
        <v>0</v>
      </c>
      <c r="T6" s="2">
        <f>M6</f>
        <v>28.4</v>
      </c>
      <c r="U6" s="22">
        <v>75.5</v>
      </c>
      <c r="V6" s="22">
        <v>0</v>
      </c>
      <c r="W6" s="21"/>
    </row>
    <row r="7" spans="1:23">
      <c r="A7" s="140" t="s">
        <v>60</v>
      </c>
      <c r="B7" s="140">
        <v>4</v>
      </c>
      <c r="C7" s="140">
        <v>0</v>
      </c>
      <c r="D7" s="142">
        <v>7.1</v>
      </c>
      <c r="E7"/>
      <c r="F7" s="1">
        <v>1</v>
      </c>
      <c r="G7">
        <v>0</v>
      </c>
      <c r="H7" s="1">
        <v>8</v>
      </c>
      <c r="I7" s="1">
        <v>0</v>
      </c>
      <c r="J7" s="1">
        <v>50</v>
      </c>
      <c r="K7" s="2">
        <f>K6</f>
        <v>0</v>
      </c>
      <c r="L7" s="2">
        <f t="shared" si="0"/>
        <v>7.1</v>
      </c>
      <c r="M7" s="149">
        <f>$M$6</f>
        <v>28.4</v>
      </c>
      <c r="N7" s="2">
        <f t="shared" ref="N7:N70" si="2">M7*(J7/100)</f>
        <v>14.2</v>
      </c>
      <c r="O7" s="2">
        <f t="shared" si="1"/>
        <v>42.599999999999994</v>
      </c>
      <c r="P7" s="2">
        <f t="shared" ref="P7:P70" si="3">H7*M7</f>
        <v>227.2</v>
      </c>
      <c r="Q7" s="2">
        <f t="shared" ref="Q7:Q70" si="4">H7*N7</f>
        <v>113.6</v>
      </c>
      <c r="R7" s="2">
        <f t="shared" ref="R7:R70" si="5">H7*O7</f>
        <v>340.79999999999995</v>
      </c>
      <c r="S7" s="2">
        <f t="shared" ref="S7:S70" si="6">IFERROR((K7*H7),"-")</f>
        <v>0</v>
      </c>
      <c r="T7" s="2">
        <f t="shared" ref="T7:T9" si="7">M7</f>
        <v>28.4</v>
      </c>
      <c r="U7" s="22">
        <v>75.5</v>
      </c>
      <c r="V7" s="22">
        <v>37.75</v>
      </c>
      <c r="W7" s="21"/>
    </row>
    <row r="8" spans="1:23">
      <c r="A8" s="140">
        <v>2</v>
      </c>
      <c r="B8" s="140">
        <v>5</v>
      </c>
      <c r="C8" s="140">
        <v>7</v>
      </c>
      <c r="D8" s="142">
        <v>8.3424999999999994</v>
      </c>
      <c r="E8"/>
      <c r="F8" s="1">
        <v>2</v>
      </c>
      <c r="G8">
        <v>0</v>
      </c>
      <c r="H8" s="1">
        <v>1</v>
      </c>
      <c r="I8" s="1">
        <v>0</v>
      </c>
      <c r="J8" s="1">
        <v>80</v>
      </c>
      <c r="K8" s="2">
        <f t="shared" ref="K8:K71" si="8">K7</f>
        <v>0</v>
      </c>
      <c r="L8" s="2">
        <f t="shared" si="0"/>
        <v>7.1</v>
      </c>
      <c r="M8" s="149">
        <f t="shared" ref="M8:M24" si="9">$M$6</f>
        <v>28.4</v>
      </c>
      <c r="N8" s="2">
        <f t="shared" si="2"/>
        <v>22.72</v>
      </c>
      <c r="O8" s="2">
        <f t="shared" si="1"/>
        <v>51.12</v>
      </c>
      <c r="P8" s="2">
        <f t="shared" si="3"/>
        <v>28.4</v>
      </c>
      <c r="Q8" s="2">
        <f t="shared" si="4"/>
        <v>22.72</v>
      </c>
      <c r="R8" s="2">
        <f t="shared" si="5"/>
        <v>51.12</v>
      </c>
      <c r="S8" s="2">
        <f t="shared" si="6"/>
        <v>0</v>
      </c>
      <c r="T8" s="2">
        <f t="shared" si="7"/>
        <v>28.4</v>
      </c>
      <c r="U8" s="22">
        <v>75.5</v>
      </c>
      <c r="V8" s="22">
        <v>60.400000000000006</v>
      </c>
      <c r="W8" s="21"/>
    </row>
    <row r="9" spans="1:23">
      <c r="A9" s="140">
        <v>3</v>
      </c>
      <c r="B9" s="140">
        <v>8</v>
      </c>
      <c r="C9" s="140">
        <v>10</v>
      </c>
      <c r="D9" s="142">
        <v>10.261274999999999</v>
      </c>
      <c r="E9"/>
      <c r="F9" s="1">
        <v>3</v>
      </c>
      <c r="G9">
        <v>0</v>
      </c>
      <c r="H9" s="1">
        <v>53</v>
      </c>
      <c r="I9" s="1">
        <v>0</v>
      </c>
      <c r="J9" s="1">
        <v>100</v>
      </c>
      <c r="K9" s="2">
        <f t="shared" si="8"/>
        <v>0</v>
      </c>
      <c r="L9" s="2">
        <f t="shared" si="0"/>
        <v>7.1</v>
      </c>
      <c r="M9" s="149">
        <f t="shared" si="9"/>
        <v>28.4</v>
      </c>
      <c r="N9" s="2">
        <f t="shared" si="2"/>
        <v>28.4</v>
      </c>
      <c r="O9" s="2">
        <f t="shared" si="1"/>
        <v>56.8</v>
      </c>
      <c r="P9" s="2">
        <f t="shared" si="3"/>
        <v>1505.1999999999998</v>
      </c>
      <c r="Q9" s="2">
        <f t="shared" si="4"/>
        <v>1505.1999999999998</v>
      </c>
      <c r="R9" s="2">
        <f t="shared" si="5"/>
        <v>3010.3999999999996</v>
      </c>
      <c r="S9" s="2">
        <f t="shared" si="6"/>
        <v>0</v>
      </c>
      <c r="T9" s="2">
        <f t="shared" si="7"/>
        <v>28.4</v>
      </c>
      <c r="U9" s="22">
        <v>75.5</v>
      </c>
      <c r="V9" s="22">
        <v>75.5</v>
      </c>
      <c r="W9" s="21"/>
    </row>
    <row r="10" spans="1:23">
      <c r="A10" s="140">
        <v>4</v>
      </c>
      <c r="B10" s="140">
        <v>11</v>
      </c>
      <c r="C10" s="140">
        <v>40</v>
      </c>
      <c r="D10" s="142">
        <v>14.057946750000001</v>
      </c>
      <c r="E10"/>
      <c r="F10" s="1">
        <v>4</v>
      </c>
      <c r="G10">
        <v>1</v>
      </c>
      <c r="H10" s="1">
        <v>6</v>
      </c>
      <c r="I10" s="1">
        <v>6</v>
      </c>
      <c r="J10" s="1">
        <v>0</v>
      </c>
      <c r="K10" s="2">
        <f t="shared" si="8"/>
        <v>0</v>
      </c>
      <c r="L10" s="2">
        <f t="shared" si="0"/>
        <v>7.1</v>
      </c>
      <c r="M10" s="149">
        <f t="shared" si="9"/>
        <v>28.4</v>
      </c>
      <c r="N10" s="2">
        <f t="shared" si="2"/>
        <v>0</v>
      </c>
      <c r="O10" s="2">
        <f t="shared" si="1"/>
        <v>28.4</v>
      </c>
      <c r="P10" s="2">
        <f t="shared" si="3"/>
        <v>170.39999999999998</v>
      </c>
      <c r="Q10" s="2">
        <f t="shared" si="4"/>
        <v>0</v>
      </c>
      <c r="R10" s="2">
        <f t="shared" si="5"/>
        <v>170.39999999999998</v>
      </c>
      <c r="S10" s="2">
        <f t="shared" si="6"/>
        <v>0</v>
      </c>
      <c r="T10" s="2">
        <f t="shared" ref="T10:T73" si="10">M10/G10</f>
        <v>28.4</v>
      </c>
      <c r="U10" s="22">
        <v>75.5</v>
      </c>
      <c r="V10" s="22">
        <v>0</v>
      </c>
      <c r="W10" s="21"/>
    </row>
    <row r="11" spans="1:23">
      <c r="A11" s="140">
        <v>5</v>
      </c>
      <c r="B11" s="140">
        <v>41</v>
      </c>
      <c r="C11" s="140">
        <v>100</v>
      </c>
      <c r="D11" s="142">
        <v>13.917367282500001</v>
      </c>
      <c r="E11" s="28"/>
      <c r="F11" s="1">
        <v>5</v>
      </c>
      <c r="G11">
        <v>1</v>
      </c>
      <c r="H11" s="1">
        <v>3</v>
      </c>
      <c r="I11" s="1">
        <v>3</v>
      </c>
      <c r="J11" s="1">
        <v>50</v>
      </c>
      <c r="K11" s="2">
        <f t="shared" si="8"/>
        <v>0</v>
      </c>
      <c r="L11" s="2">
        <f t="shared" si="0"/>
        <v>7.1</v>
      </c>
      <c r="M11" s="149">
        <f t="shared" si="9"/>
        <v>28.4</v>
      </c>
      <c r="N11" s="2">
        <f t="shared" si="2"/>
        <v>14.2</v>
      </c>
      <c r="O11" s="2">
        <f t="shared" si="1"/>
        <v>42.599999999999994</v>
      </c>
      <c r="P11" s="2">
        <f t="shared" si="3"/>
        <v>85.199999999999989</v>
      </c>
      <c r="Q11" s="2">
        <f t="shared" si="4"/>
        <v>42.599999999999994</v>
      </c>
      <c r="R11" s="2">
        <f t="shared" si="5"/>
        <v>127.79999999999998</v>
      </c>
      <c r="S11" s="2">
        <f t="shared" si="6"/>
        <v>0</v>
      </c>
      <c r="T11" s="2">
        <f t="shared" si="10"/>
        <v>28.4</v>
      </c>
      <c r="U11" s="22">
        <v>75.5</v>
      </c>
      <c r="V11" s="22">
        <v>37.75</v>
      </c>
      <c r="W11" s="21"/>
    </row>
    <row r="12" spans="1:23">
      <c r="A12" s="140">
        <v>6</v>
      </c>
      <c r="B12" s="140">
        <v>101</v>
      </c>
      <c r="C12" s="140">
        <v>24999</v>
      </c>
      <c r="D12" s="142">
        <v>13.639019936850001</v>
      </c>
      <c r="E12"/>
      <c r="F12" s="1">
        <v>6</v>
      </c>
      <c r="G12">
        <v>1</v>
      </c>
      <c r="H12" s="1">
        <v>2</v>
      </c>
      <c r="I12" s="1">
        <v>2</v>
      </c>
      <c r="J12" s="1">
        <v>60</v>
      </c>
      <c r="K12" s="2">
        <f t="shared" si="8"/>
        <v>0</v>
      </c>
      <c r="L12" s="2">
        <f t="shared" si="0"/>
        <v>7.1</v>
      </c>
      <c r="M12" s="149">
        <f t="shared" si="9"/>
        <v>28.4</v>
      </c>
      <c r="N12" s="2">
        <f t="shared" si="2"/>
        <v>17.04</v>
      </c>
      <c r="O12" s="2">
        <f t="shared" si="1"/>
        <v>45.44</v>
      </c>
      <c r="P12" s="2">
        <f t="shared" si="3"/>
        <v>56.8</v>
      </c>
      <c r="Q12" s="2">
        <f t="shared" si="4"/>
        <v>34.08</v>
      </c>
      <c r="R12" s="2">
        <f t="shared" si="5"/>
        <v>90.88</v>
      </c>
      <c r="S12" s="2">
        <f t="shared" si="6"/>
        <v>0</v>
      </c>
      <c r="T12" s="2">
        <f t="shared" si="10"/>
        <v>28.4</v>
      </c>
      <c r="U12" s="22">
        <v>75.5</v>
      </c>
      <c r="V12" s="22">
        <v>45.3</v>
      </c>
      <c r="W12" s="21"/>
    </row>
    <row r="13" spans="1:23">
      <c r="A13" s="140">
        <v>7</v>
      </c>
      <c r="B13" s="140">
        <v>25000</v>
      </c>
      <c r="C13" s="140">
        <v>0</v>
      </c>
      <c r="D13" s="142"/>
      <c r="E13"/>
      <c r="F13" s="1">
        <v>7</v>
      </c>
      <c r="G13">
        <v>1</v>
      </c>
      <c r="H13" s="1">
        <v>27</v>
      </c>
      <c r="I13" s="1">
        <v>27</v>
      </c>
      <c r="J13" s="1">
        <v>100</v>
      </c>
      <c r="K13" s="2">
        <f t="shared" si="8"/>
        <v>0</v>
      </c>
      <c r="L13" s="2">
        <f t="shared" si="0"/>
        <v>7.1</v>
      </c>
      <c r="M13" s="149">
        <f t="shared" si="9"/>
        <v>28.4</v>
      </c>
      <c r="N13" s="2">
        <f t="shared" si="2"/>
        <v>28.4</v>
      </c>
      <c r="O13" s="2">
        <f t="shared" si="1"/>
        <v>56.8</v>
      </c>
      <c r="P13" s="2">
        <f t="shared" si="3"/>
        <v>766.8</v>
      </c>
      <c r="Q13" s="2">
        <f t="shared" si="4"/>
        <v>766.8</v>
      </c>
      <c r="R13" s="2">
        <f t="shared" si="5"/>
        <v>1533.6</v>
      </c>
      <c r="S13" s="2">
        <f t="shared" si="6"/>
        <v>0</v>
      </c>
      <c r="T13" s="2">
        <f t="shared" si="10"/>
        <v>28.4</v>
      </c>
      <c r="U13" s="22">
        <v>75.5</v>
      </c>
      <c r="V13" s="22">
        <v>75.5</v>
      </c>
      <c r="W13" s="21"/>
    </row>
    <row r="14" spans="1:23">
      <c r="E14"/>
      <c r="F14" s="1">
        <v>8</v>
      </c>
      <c r="G14">
        <v>2</v>
      </c>
      <c r="H14" s="1">
        <v>9</v>
      </c>
      <c r="I14" s="1">
        <v>18</v>
      </c>
      <c r="J14" s="1">
        <v>0</v>
      </c>
      <c r="K14" s="2">
        <f t="shared" si="8"/>
        <v>0</v>
      </c>
      <c r="L14" s="2">
        <f t="shared" si="0"/>
        <v>7.1</v>
      </c>
      <c r="M14" s="149">
        <f t="shared" si="9"/>
        <v>28.4</v>
      </c>
      <c r="N14" s="2">
        <f t="shared" si="2"/>
        <v>0</v>
      </c>
      <c r="O14" s="2">
        <f t="shared" si="1"/>
        <v>28.4</v>
      </c>
      <c r="P14" s="2">
        <f t="shared" si="3"/>
        <v>255.6</v>
      </c>
      <c r="Q14" s="2">
        <f t="shared" si="4"/>
        <v>0</v>
      </c>
      <c r="R14" s="2">
        <f t="shared" si="5"/>
        <v>255.6</v>
      </c>
      <c r="S14" s="2">
        <f t="shared" si="6"/>
        <v>0</v>
      </c>
      <c r="T14" s="2">
        <f t="shared" si="10"/>
        <v>14.2</v>
      </c>
      <c r="U14" s="22">
        <v>75.5</v>
      </c>
      <c r="V14" s="22">
        <v>0</v>
      </c>
      <c r="W14" s="21"/>
    </row>
    <row r="15" spans="1:23">
      <c r="B15" s="1"/>
      <c r="C15" s="1"/>
      <c r="D15" s="1"/>
      <c r="E15"/>
      <c r="F15" s="1">
        <v>9</v>
      </c>
      <c r="G15">
        <v>2</v>
      </c>
      <c r="H15" s="1">
        <v>3</v>
      </c>
      <c r="I15" s="1">
        <v>6</v>
      </c>
      <c r="J15" s="1">
        <v>50</v>
      </c>
      <c r="K15" s="2">
        <f t="shared" si="8"/>
        <v>0</v>
      </c>
      <c r="L15" s="2">
        <f t="shared" si="0"/>
        <v>7.1</v>
      </c>
      <c r="M15" s="149">
        <f t="shared" si="9"/>
        <v>28.4</v>
      </c>
      <c r="N15" s="2">
        <f t="shared" si="2"/>
        <v>14.2</v>
      </c>
      <c r="O15" s="2">
        <f t="shared" si="1"/>
        <v>42.599999999999994</v>
      </c>
      <c r="P15" s="2">
        <f t="shared" si="3"/>
        <v>85.199999999999989</v>
      </c>
      <c r="Q15" s="2">
        <f t="shared" si="4"/>
        <v>42.599999999999994</v>
      </c>
      <c r="R15" s="2">
        <f t="shared" si="5"/>
        <v>127.79999999999998</v>
      </c>
      <c r="S15" s="2">
        <f t="shared" si="6"/>
        <v>0</v>
      </c>
      <c r="T15" s="2">
        <f t="shared" si="10"/>
        <v>14.2</v>
      </c>
      <c r="U15" s="22">
        <v>75.5</v>
      </c>
      <c r="V15" s="22">
        <v>37.75</v>
      </c>
      <c r="W15" s="21"/>
    </row>
    <row r="16" spans="1:23" ht="15" customHeight="1">
      <c r="A16" s="225"/>
      <c r="B16" s="225"/>
      <c r="C16" s="225"/>
      <c r="D16" s="1"/>
      <c r="E16"/>
      <c r="F16" s="1">
        <v>10</v>
      </c>
      <c r="G16">
        <v>2</v>
      </c>
      <c r="H16" s="1">
        <v>1</v>
      </c>
      <c r="I16" s="1">
        <v>2</v>
      </c>
      <c r="J16" s="1">
        <v>60</v>
      </c>
      <c r="K16" s="2">
        <f t="shared" si="8"/>
        <v>0</v>
      </c>
      <c r="L16" s="2">
        <f t="shared" si="0"/>
        <v>7.1</v>
      </c>
      <c r="M16" s="149">
        <f t="shared" si="9"/>
        <v>28.4</v>
      </c>
      <c r="N16" s="2">
        <f t="shared" si="2"/>
        <v>17.04</v>
      </c>
      <c r="O16" s="2">
        <f t="shared" si="1"/>
        <v>45.44</v>
      </c>
      <c r="P16" s="2">
        <f t="shared" si="3"/>
        <v>28.4</v>
      </c>
      <c r="Q16" s="2">
        <f t="shared" si="4"/>
        <v>17.04</v>
      </c>
      <c r="R16" s="2">
        <f t="shared" si="5"/>
        <v>45.44</v>
      </c>
      <c r="S16" s="2">
        <f t="shared" si="6"/>
        <v>0</v>
      </c>
      <c r="T16" s="2">
        <f t="shared" si="10"/>
        <v>14.2</v>
      </c>
      <c r="U16" s="22">
        <v>75.5</v>
      </c>
      <c r="V16" s="22">
        <v>45.3</v>
      </c>
      <c r="W16" s="21"/>
    </row>
    <row r="17" spans="1:23">
      <c r="A17" s="225"/>
      <c r="B17" s="225"/>
      <c r="C17" s="225"/>
      <c r="E17"/>
      <c r="F17" s="1">
        <v>11</v>
      </c>
      <c r="G17">
        <v>2</v>
      </c>
      <c r="H17" s="1">
        <v>2</v>
      </c>
      <c r="I17" s="1">
        <v>4</v>
      </c>
      <c r="J17" s="1">
        <v>80</v>
      </c>
      <c r="K17" s="2">
        <f t="shared" si="8"/>
        <v>0</v>
      </c>
      <c r="L17" s="2">
        <f t="shared" si="0"/>
        <v>7.1</v>
      </c>
      <c r="M17" s="149">
        <f t="shared" si="9"/>
        <v>28.4</v>
      </c>
      <c r="N17" s="2">
        <f t="shared" si="2"/>
        <v>22.72</v>
      </c>
      <c r="O17" s="2">
        <f t="shared" si="1"/>
        <v>51.12</v>
      </c>
      <c r="P17" s="2">
        <f t="shared" si="3"/>
        <v>56.8</v>
      </c>
      <c r="Q17" s="2">
        <f t="shared" si="4"/>
        <v>45.44</v>
      </c>
      <c r="R17" s="2">
        <f t="shared" si="5"/>
        <v>102.24</v>
      </c>
      <c r="S17" s="2">
        <f t="shared" si="6"/>
        <v>0</v>
      </c>
      <c r="T17" s="2">
        <f t="shared" si="10"/>
        <v>14.2</v>
      </c>
      <c r="U17" s="22">
        <v>75.5</v>
      </c>
      <c r="V17" s="22">
        <v>60.400000000000006</v>
      </c>
      <c r="W17" s="21"/>
    </row>
    <row r="18" spans="1:23">
      <c r="A18" s="214"/>
      <c r="B18" s="214"/>
      <c r="C18" s="2"/>
      <c r="D18" s="18"/>
      <c r="E18"/>
      <c r="F18" s="1">
        <v>12</v>
      </c>
      <c r="G18">
        <v>2</v>
      </c>
      <c r="H18" s="1">
        <v>20</v>
      </c>
      <c r="I18" s="1">
        <v>40</v>
      </c>
      <c r="J18" s="1">
        <v>100</v>
      </c>
      <c r="K18" s="2">
        <f t="shared" si="8"/>
        <v>0</v>
      </c>
      <c r="L18" s="2">
        <f t="shared" si="0"/>
        <v>7.1</v>
      </c>
      <c r="M18" s="149">
        <f t="shared" si="9"/>
        <v>28.4</v>
      </c>
      <c r="N18" s="2">
        <f t="shared" si="2"/>
        <v>28.4</v>
      </c>
      <c r="O18" s="2">
        <f t="shared" si="1"/>
        <v>56.8</v>
      </c>
      <c r="P18" s="2">
        <f t="shared" si="3"/>
        <v>568</v>
      </c>
      <c r="Q18" s="2">
        <f t="shared" si="4"/>
        <v>568</v>
      </c>
      <c r="R18" s="2">
        <f t="shared" si="5"/>
        <v>1136</v>
      </c>
      <c r="S18" s="2">
        <f t="shared" si="6"/>
        <v>0</v>
      </c>
      <c r="T18" s="2">
        <f t="shared" si="10"/>
        <v>14.2</v>
      </c>
      <c r="U18" s="22">
        <v>75.5</v>
      </c>
      <c r="V18" s="22">
        <v>75.5</v>
      </c>
      <c r="W18" s="21"/>
    </row>
    <row r="19" spans="1:23" ht="15" customHeight="1">
      <c r="A19" s="217"/>
      <c r="B19" s="217"/>
      <c r="C19" s="31"/>
      <c r="E19"/>
      <c r="F19" s="1">
        <v>13</v>
      </c>
      <c r="G19">
        <v>3</v>
      </c>
      <c r="H19" s="1">
        <v>4</v>
      </c>
      <c r="I19" s="1">
        <v>12</v>
      </c>
      <c r="J19" s="1">
        <v>0</v>
      </c>
      <c r="K19" s="2">
        <f t="shared" si="8"/>
        <v>0</v>
      </c>
      <c r="L19" s="2">
        <f t="shared" si="0"/>
        <v>7.1</v>
      </c>
      <c r="M19" s="149">
        <f t="shared" si="9"/>
        <v>28.4</v>
      </c>
      <c r="N19" s="2">
        <f t="shared" si="2"/>
        <v>0</v>
      </c>
      <c r="O19" s="2">
        <f t="shared" si="1"/>
        <v>28.4</v>
      </c>
      <c r="P19" s="2">
        <f t="shared" si="3"/>
        <v>113.6</v>
      </c>
      <c r="Q19" s="2">
        <f t="shared" si="4"/>
        <v>0</v>
      </c>
      <c r="R19" s="2">
        <f t="shared" si="5"/>
        <v>113.6</v>
      </c>
      <c r="S19" s="2">
        <f t="shared" si="6"/>
        <v>0</v>
      </c>
      <c r="T19" s="2">
        <f t="shared" si="10"/>
        <v>9.4666666666666668</v>
      </c>
      <c r="U19" s="22">
        <v>75.5</v>
      </c>
      <c r="V19" s="22">
        <v>0</v>
      </c>
      <c r="W19" s="21"/>
    </row>
    <row r="20" spans="1:23">
      <c r="A20" s="226"/>
      <c r="B20" s="226"/>
      <c r="C20" s="16"/>
      <c r="E20"/>
      <c r="F20" s="1">
        <v>14</v>
      </c>
      <c r="G20">
        <v>3</v>
      </c>
      <c r="H20" s="1">
        <v>22</v>
      </c>
      <c r="I20" s="1">
        <v>66</v>
      </c>
      <c r="J20" s="1">
        <v>100</v>
      </c>
      <c r="K20" s="2">
        <f t="shared" si="8"/>
        <v>0</v>
      </c>
      <c r="L20" s="2">
        <f t="shared" si="0"/>
        <v>7.1</v>
      </c>
      <c r="M20" s="149">
        <f t="shared" si="9"/>
        <v>28.4</v>
      </c>
      <c r="N20" s="2">
        <f t="shared" si="2"/>
        <v>28.4</v>
      </c>
      <c r="O20" s="2">
        <f t="shared" si="1"/>
        <v>56.8</v>
      </c>
      <c r="P20" s="2">
        <f t="shared" si="3"/>
        <v>624.79999999999995</v>
      </c>
      <c r="Q20" s="2">
        <f t="shared" si="4"/>
        <v>624.79999999999995</v>
      </c>
      <c r="R20" s="2">
        <f t="shared" si="5"/>
        <v>1249.5999999999999</v>
      </c>
      <c r="S20" s="2">
        <f t="shared" si="6"/>
        <v>0</v>
      </c>
      <c r="T20" s="2">
        <f t="shared" si="10"/>
        <v>9.4666666666666668</v>
      </c>
      <c r="U20" s="22">
        <v>75.5</v>
      </c>
      <c r="V20" s="22">
        <v>75.5</v>
      </c>
      <c r="W20" s="21"/>
    </row>
    <row r="21" spans="1:23">
      <c r="A21" s="215"/>
      <c r="B21" s="215"/>
      <c r="C21" s="17"/>
      <c r="E21"/>
      <c r="F21" s="1">
        <v>15</v>
      </c>
      <c r="G21">
        <v>4</v>
      </c>
      <c r="H21" s="1">
        <v>5</v>
      </c>
      <c r="I21" s="1">
        <v>20</v>
      </c>
      <c r="J21" s="1">
        <v>0</v>
      </c>
      <c r="K21" s="2">
        <f t="shared" si="8"/>
        <v>0</v>
      </c>
      <c r="L21" s="2">
        <f t="shared" si="0"/>
        <v>7.1</v>
      </c>
      <c r="M21" s="149">
        <f t="shared" si="9"/>
        <v>28.4</v>
      </c>
      <c r="N21" s="2">
        <f t="shared" si="2"/>
        <v>0</v>
      </c>
      <c r="O21" s="2">
        <f t="shared" si="1"/>
        <v>28.4</v>
      </c>
      <c r="P21" s="2">
        <f t="shared" si="3"/>
        <v>142</v>
      </c>
      <c r="Q21" s="2">
        <f t="shared" si="4"/>
        <v>0</v>
      </c>
      <c r="R21" s="2">
        <f t="shared" si="5"/>
        <v>142</v>
      </c>
      <c r="S21" s="2">
        <f t="shared" si="6"/>
        <v>0</v>
      </c>
      <c r="T21" s="2">
        <f t="shared" si="10"/>
        <v>7.1</v>
      </c>
      <c r="U21" s="22">
        <v>75.5</v>
      </c>
      <c r="V21" s="22">
        <v>0</v>
      </c>
      <c r="W21" s="21"/>
    </row>
    <row r="22" spans="1:23" ht="15" customHeight="1">
      <c r="A22" s="217"/>
      <c r="B22" s="217"/>
      <c r="C22" s="106"/>
      <c r="E22"/>
      <c r="F22" s="1">
        <v>16</v>
      </c>
      <c r="G22">
        <v>4</v>
      </c>
      <c r="H22" s="1">
        <v>1</v>
      </c>
      <c r="I22" s="1">
        <v>4</v>
      </c>
      <c r="J22" s="1">
        <v>50</v>
      </c>
      <c r="K22" s="2">
        <f t="shared" si="8"/>
        <v>0</v>
      </c>
      <c r="L22" s="2">
        <f t="shared" si="0"/>
        <v>7.1</v>
      </c>
      <c r="M22" s="149">
        <f t="shared" si="9"/>
        <v>28.4</v>
      </c>
      <c r="N22" s="2">
        <f t="shared" si="2"/>
        <v>14.2</v>
      </c>
      <c r="O22" s="2">
        <f t="shared" si="1"/>
        <v>42.599999999999994</v>
      </c>
      <c r="P22" s="2">
        <f t="shared" si="3"/>
        <v>28.4</v>
      </c>
      <c r="Q22" s="2">
        <f t="shared" si="4"/>
        <v>14.2</v>
      </c>
      <c r="R22" s="2">
        <f t="shared" si="5"/>
        <v>42.599999999999994</v>
      </c>
      <c r="S22" s="2">
        <f t="shared" si="6"/>
        <v>0</v>
      </c>
      <c r="T22" s="2">
        <f t="shared" si="10"/>
        <v>7.1</v>
      </c>
      <c r="U22" s="22">
        <v>75.5</v>
      </c>
      <c r="V22" s="22">
        <v>37.75</v>
      </c>
      <c r="W22" s="21"/>
    </row>
    <row r="23" spans="1:23">
      <c r="A23" s="215"/>
      <c r="B23" s="215"/>
      <c r="C23" s="106"/>
      <c r="E23"/>
      <c r="F23" s="1">
        <v>17</v>
      </c>
      <c r="G23">
        <v>4</v>
      </c>
      <c r="H23" s="1">
        <v>2</v>
      </c>
      <c r="I23" s="1">
        <v>8</v>
      </c>
      <c r="J23" s="1">
        <v>80</v>
      </c>
      <c r="K23" s="2">
        <f t="shared" si="8"/>
        <v>0</v>
      </c>
      <c r="L23" s="2">
        <f t="shared" si="0"/>
        <v>7.1</v>
      </c>
      <c r="M23" s="149">
        <f t="shared" si="9"/>
        <v>28.4</v>
      </c>
      <c r="N23" s="2">
        <f t="shared" si="2"/>
        <v>22.72</v>
      </c>
      <c r="O23" s="2">
        <f t="shared" si="1"/>
        <v>51.12</v>
      </c>
      <c r="P23" s="2">
        <f t="shared" si="3"/>
        <v>56.8</v>
      </c>
      <c r="Q23" s="2">
        <f t="shared" si="4"/>
        <v>45.44</v>
      </c>
      <c r="R23" s="2">
        <f t="shared" si="5"/>
        <v>102.24</v>
      </c>
      <c r="S23" s="2">
        <f t="shared" si="6"/>
        <v>0</v>
      </c>
      <c r="T23" s="2">
        <f t="shared" si="10"/>
        <v>7.1</v>
      </c>
      <c r="U23" s="22">
        <v>75.5</v>
      </c>
      <c r="V23" s="22">
        <v>60.400000000000006</v>
      </c>
      <c r="W23" s="21"/>
    </row>
    <row r="24" spans="1:23">
      <c r="A24" s="215"/>
      <c r="B24" s="215"/>
      <c r="C24" s="107"/>
      <c r="E24"/>
      <c r="F24" s="1">
        <v>18</v>
      </c>
      <c r="G24">
        <v>4</v>
      </c>
      <c r="H24" s="1">
        <v>17</v>
      </c>
      <c r="I24" s="1">
        <v>68</v>
      </c>
      <c r="J24" s="1">
        <v>100</v>
      </c>
      <c r="K24" s="2">
        <f t="shared" si="8"/>
        <v>0</v>
      </c>
      <c r="L24" s="2">
        <f t="shared" si="0"/>
        <v>7.1</v>
      </c>
      <c r="M24" s="149">
        <f t="shared" si="9"/>
        <v>28.4</v>
      </c>
      <c r="N24" s="2">
        <f t="shared" si="2"/>
        <v>28.4</v>
      </c>
      <c r="O24" s="2">
        <f t="shared" si="1"/>
        <v>56.8</v>
      </c>
      <c r="P24" s="2">
        <f t="shared" si="3"/>
        <v>482.79999999999995</v>
      </c>
      <c r="Q24" s="2">
        <f t="shared" si="4"/>
        <v>482.79999999999995</v>
      </c>
      <c r="R24" s="2">
        <f t="shared" si="5"/>
        <v>965.59999999999991</v>
      </c>
      <c r="S24" s="2">
        <f t="shared" si="6"/>
        <v>0</v>
      </c>
      <c r="T24" s="2">
        <f t="shared" si="10"/>
        <v>7.1</v>
      </c>
      <c r="U24" s="22">
        <v>75.5</v>
      </c>
      <c r="V24" s="22">
        <v>75.5</v>
      </c>
      <c r="W24" s="21"/>
    </row>
    <row r="25" spans="1:23" ht="15" customHeight="1">
      <c r="A25" s="215"/>
      <c r="B25" s="215"/>
      <c r="C25" s="227"/>
      <c r="E25"/>
      <c r="F25" s="1">
        <v>19</v>
      </c>
      <c r="G25">
        <v>5</v>
      </c>
      <c r="H25" s="1">
        <v>10</v>
      </c>
      <c r="I25" s="1">
        <v>50</v>
      </c>
      <c r="J25" s="1">
        <v>0</v>
      </c>
      <c r="K25" s="2">
        <f t="shared" si="8"/>
        <v>0</v>
      </c>
      <c r="L25" s="2">
        <f t="shared" si="0"/>
        <v>8.3424999999999994</v>
      </c>
      <c r="M25" s="149">
        <f t="shared" ref="M25:M69" ca="1" si="11">_xlfn.IFS(AND(G25&gt;=$B$6,G25&lt;$B$7),K25+G25*L25,         AND(G25&gt;=$B$7,G25&lt;$B$8),INDEX($M$7:$M$241,F25-1,1)+(G25-INDEX($G$7:$G$241,F25-1,1))*L25,     AND(G25&gt;=$B$8,G25&lt;F25),INDEX($M$7:$M$241,F25-1,1)+(G25-INDEX($G$7:$G$241,F25-1,1))*L25,   AND(G25&gt;=F25,G25&lt;$B$10),INDEX($M$7:$M$241,F25-1,1)+(G25-INDEX($G$7:$G$241,F25-1,1))*L25,      AND(G25&gt;=$B$10,G25&lt;$B$11),INDEX($M$7:$M$241,$B$10-1,1)+(G25-INDEX($G$7:$G$241,$B$10-1,1))*L25,    AND(G25&gt;=$B$11,G25&lt;$B$12),INDEX($M$7:$M$241,$B$11-1,1)+(G25-INDEX($G$7:$G$241,$B$11-1,1))*L25,          AND(G25&gt;=$B$12,G25&lt;$B$13),INDEX($M$7:$M$241,$B$12-1,1)+(G25-INDEX($G$7:$G$241,$B$12-1,1))*L25,    AND(G25&gt;=$B$12,G25&lt;$B$13),INDEX($M$7:$M$241,$B$12-1,1)+(G25-INDEX($G$7:$G$241,$B$12-1,1))*L25                )</f>
        <v>36.7425</v>
      </c>
      <c r="N25" s="2">
        <f t="shared" ca="1" si="2"/>
        <v>0</v>
      </c>
      <c r="O25" s="2">
        <f t="shared" ca="1" si="1"/>
        <v>36.7425</v>
      </c>
      <c r="P25" s="2">
        <f t="shared" ca="1" si="3"/>
        <v>367.42500000000001</v>
      </c>
      <c r="Q25" s="2">
        <f t="shared" ca="1" si="4"/>
        <v>0</v>
      </c>
      <c r="R25" s="2">
        <f t="shared" ca="1" si="5"/>
        <v>367.42500000000001</v>
      </c>
      <c r="S25" s="2">
        <f t="shared" si="6"/>
        <v>0</v>
      </c>
      <c r="T25" s="2">
        <f t="shared" ca="1" si="10"/>
        <v>7.3484999999999996</v>
      </c>
      <c r="U25" s="22">
        <v>75.5</v>
      </c>
      <c r="V25" s="22">
        <v>0</v>
      </c>
      <c r="W25" s="21"/>
    </row>
    <row r="26" spans="1:23" ht="15" customHeight="1">
      <c r="A26" s="215"/>
      <c r="B26" s="215"/>
      <c r="C26" s="227"/>
      <c r="E26"/>
      <c r="F26" s="1">
        <v>20</v>
      </c>
      <c r="G26">
        <v>5</v>
      </c>
      <c r="H26" s="1">
        <v>1</v>
      </c>
      <c r="I26" s="1">
        <v>5</v>
      </c>
      <c r="J26" s="1">
        <v>50</v>
      </c>
      <c r="K26" s="2">
        <f t="shared" si="8"/>
        <v>0</v>
      </c>
      <c r="L26" s="2">
        <f t="shared" si="0"/>
        <v>8.3424999999999994</v>
      </c>
      <c r="M26" s="2">
        <f t="shared" ca="1" si="11"/>
        <v>36.7425</v>
      </c>
      <c r="N26" s="2">
        <f t="shared" ca="1" si="2"/>
        <v>18.37125</v>
      </c>
      <c r="O26" s="2">
        <f t="shared" ca="1" si="1"/>
        <v>55.113749999999996</v>
      </c>
      <c r="P26" s="2">
        <f t="shared" ca="1" si="3"/>
        <v>36.7425</v>
      </c>
      <c r="Q26" s="2">
        <f t="shared" ca="1" si="4"/>
        <v>18.37125</v>
      </c>
      <c r="R26" s="2">
        <f t="shared" ca="1" si="5"/>
        <v>55.113749999999996</v>
      </c>
      <c r="S26" s="2">
        <f t="shared" si="6"/>
        <v>0</v>
      </c>
      <c r="T26" s="2">
        <f t="shared" ca="1" si="10"/>
        <v>7.3484999999999996</v>
      </c>
      <c r="U26" s="22">
        <v>75.5</v>
      </c>
      <c r="V26" s="22">
        <v>37.75</v>
      </c>
      <c r="W26" s="21"/>
    </row>
    <row r="27" spans="1:23">
      <c r="E27"/>
      <c r="F27" s="1">
        <v>21</v>
      </c>
      <c r="G27">
        <v>5</v>
      </c>
      <c r="H27" s="1">
        <v>1</v>
      </c>
      <c r="I27" s="1">
        <v>5</v>
      </c>
      <c r="J27" s="1">
        <v>80</v>
      </c>
      <c r="K27" s="2">
        <f t="shared" si="8"/>
        <v>0</v>
      </c>
      <c r="L27" s="2">
        <f t="shared" si="0"/>
        <v>8.3424999999999994</v>
      </c>
      <c r="M27" s="2">
        <f t="shared" ca="1" si="11"/>
        <v>36.7425</v>
      </c>
      <c r="N27" s="2">
        <f t="shared" ca="1" si="2"/>
        <v>29.394000000000002</v>
      </c>
      <c r="O27" s="2">
        <f t="shared" ca="1" si="1"/>
        <v>66.136499999999998</v>
      </c>
      <c r="P27" s="2">
        <f t="shared" ca="1" si="3"/>
        <v>36.7425</v>
      </c>
      <c r="Q27" s="2">
        <f t="shared" ca="1" si="4"/>
        <v>29.394000000000002</v>
      </c>
      <c r="R27" s="2">
        <f t="shared" ca="1" si="5"/>
        <v>66.136499999999998</v>
      </c>
      <c r="S27" s="2">
        <f t="shared" si="6"/>
        <v>0</v>
      </c>
      <c r="T27" s="2">
        <f t="shared" ca="1" si="10"/>
        <v>7.3484999999999996</v>
      </c>
      <c r="U27" s="22">
        <v>75.5</v>
      </c>
      <c r="V27" s="22">
        <v>60.400000000000006</v>
      </c>
      <c r="W27" s="21"/>
    </row>
    <row r="28" spans="1:23" ht="15" customHeight="1">
      <c r="A28" s="218"/>
      <c r="B28" s="218"/>
      <c r="C28" s="218"/>
      <c r="D28" s="218"/>
      <c r="E28"/>
      <c r="F28" s="1">
        <v>22</v>
      </c>
      <c r="G28">
        <v>5</v>
      </c>
      <c r="H28" s="1">
        <v>21</v>
      </c>
      <c r="I28" s="1">
        <v>105</v>
      </c>
      <c r="J28" s="1">
        <v>100</v>
      </c>
      <c r="K28" s="2">
        <f t="shared" si="8"/>
        <v>0</v>
      </c>
      <c r="L28" s="2">
        <f t="shared" si="0"/>
        <v>8.3424999999999994</v>
      </c>
      <c r="M28" s="2">
        <f t="shared" ca="1" si="11"/>
        <v>36.7425</v>
      </c>
      <c r="N28" s="2">
        <f t="shared" ca="1" si="2"/>
        <v>36.7425</v>
      </c>
      <c r="O28" s="2">
        <f t="shared" ca="1" si="1"/>
        <v>73.484999999999999</v>
      </c>
      <c r="P28" s="2">
        <f t="shared" ca="1" si="3"/>
        <v>771.59249999999997</v>
      </c>
      <c r="Q28" s="2">
        <f t="shared" ca="1" si="4"/>
        <v>771.59249999999997</v>
      </c>
      <c r="R28" s="2">
        <f t="shared" ca="1" si="5"/>
        <v>1543.1849999999999</v>
      </c>
      <c r="S28" s="2">
        <f t="shared" si="6"/>
        <v>0</v>
      </c>
      <c r="T28" s="2">
        <f t="shared" ca="1" si="10"/>
        <v>7.3484999999999996</v>
      </c>
      <c r="U28" s="22">
        <v>75.5</v>
      </c>
      <c r="V28" s="22">
        <v>75.5</v>
      </c>
      <c r="W28" s="21"/>
    </row>
    <row r="29" spans="1:23" ht="18.75" customHeight="1">
      <c r="A29" s="214"/>
      <c r="B29" s="214"/>
      <c r="C29" s="214"/>
      <c r="D29" s="110"/>
      <c r="E29"/>
      <c r="F29" s="1">
        <v>23</v>
      </c>
      <c r="G29">
        <v>6</v>
      </c>
      <c r="H29" s="1">
        <v>6</v>
      </c>
      <c r="I29" s="1">
        <v>36</v>
      </c>
      <c r="J29" s="1">
        <v>0</v>
      </c>
      <c r="K29" s="2">
        <f t="shared" si="8"/>
        <v>0</v>
      </c>
      <c r="L29" s="2">
        <f t="shared" si="0"/>
        <v>8.3424999999999994</v>
      </c>
      <c r="M29" s="2">
        <f t="shared" ca="1" si="11"/>
        <v>45.085000000000001</v>
      </c>
      <c r="N29" s="2">
        <f t="shared" ca="1" si="2"/>
        <v>0</v>
      </c>
      <c r="O29" s="2">
        <f t="shared" ca="1" si="1"/>
        <v>45.085000000000001</v>
      </c>
      <c r="P29" s="2">
        <f t="shared" ca="1" si="3"/>
        <v>270.51</v>
      </c>
      <c r="Q29" s="2">
        <f t="shared" ca="1" si="4"/>
        <v>0</v>
      </c>
      <c r="R29" s="2">
        <f t="shared" ca="1" si="5"/>
        <v>270.51</v>
      </c>
      <c r="S29" s="2">
        <f t="shared" si="6"/>
        <v>0</v>
      </c>
      <c r="T29" s="2">
        <f t="shared" ca="1" si="10"/>
        <v>7.5141666666666671</v>
      </c>
      <c r="U29" s="22">
        <v>75.5</v>
      </c>
      <c r="V29" s="22">
        <v>0</v>
      </c>
      <c r="W29" s="21"/>
    </row>
    <row r="30" spans="1:23" ht="15.75" customHeight="1">
      <c r="A30" s="215"/>
      <c r="B30" s="215"/>
      <c r="C30" s="215"/>
      <c r="D30" s="110"/>
      <c r="E30"/>
      <c r="F30" s="1">
        <v>24</v>
      </c>
      <c r="G30">
        <v>6</v>
      </c>
      <c r="H30" s="1">
        <v>1</v>
      </c>
      <c r="I30" s="1">
        <v>6</v>
      </c>
      <c r="J30" s="1">
        <v>60</v>
      </c>
      <c r="K30" s="2">
        <f t="shared" si="8"/>
        <v>0</v>
      </c>
      <c r="L30" s="2">
        <f t="shared" si="0"/>
        <v>8.3424999999999994</v>
      </c>
      <c r="M30" s="2">
        <f t="shared" ca="1" si="11"/>
        <v>45.085000000000001</v>
      </c>
      <c r="N30" s="2">
        <f t="shared" ca="1" si="2"/>
        <v>27.050999999999998</v>
      </c>
      <c r="O30" s="2">
        <f t="shared" ca="1" si="1"/>
        <v>72.135999999999996</v>
      </c>
      <c r="P30" s="2">
        <f t="shared" ca="1" si="3"/>
        <v>45.085000000000001</v>
      </c>
      <c r="Q30" s="2">
        <f t="shared" ca="1" si="4"/>
        <v>27.050999999999998</v>
      </c>
      <c r="R30" s="2">
        <f t="shared" ca="1" si="5"/>
        <v>72.135999999999996</v>
      </c>
      <c r="S30" s="2">
        <f t="shared" si="6"/>
        <v>0</v>
      </c>
      <c r="T30" s="2">
        <f t="shared" ca="1" si="10"/>
        <v>7.5141666666666671</v>
      </c>
      <c r="U30" s="22">
        <v>75.5</v>
      </c>
      <c r="V30" s="22">
        <v>45.3</v>
      </c>
      <c r="W30" s="21"/>
    </row>
    <row r="31" spans="1:23" ht="17.25" customHeight="1">
      <c r="A31" s="215"/>
      <c r="B31" s="215"/>
      <c r="C31" s="215"/>
      <c r="D31" s="107"/>
      <c r="E31"/>
      <c r="F31" s="1">
        <v>25</v>
      </c>
      <c r="G31">
        <v>6</v>
      </c>
      <c r="H31" s="1">
        <v>1</v>
      </c>
      <c r="I31" s="1">
        <v>6</v>
      </c>
      <c r="J31" s="1">
        <v>80</v>
      </c>
      <c r="K31" s="2">
        <f t="shared" si="8"/>
        <v>0</v>
      </c>
      <c r="L31" s="2">
        <f t="shared" si="0"/>
        <v>8.3424999999999994</v>
      </c>
      <c r="M31" s="2">
        <f t="shared" ca="1" si="11"/>
        <v>45.085000000000001</v>
      </c>
      <c r="N31" s="2">
        <f t="shared" ca="1" si="2"/>
        <v>36.068000000000005</v>
      </c>
      <c r="O31" s="2">
        <f t="shared" ca="1" si="1"/>
        <v>81.153000000000006</v>
      </c>
      <c r="P31" s="2">
        <f t="shared" ca="1" si="3"/>
        <v>45.085000000000001</v>
      </c>
      <c r="Q31" s="2">
        <f t="shared" ca="1" si="4"/>
        <v>36.068000000000005</v>
      </c>
      <c r="R31" s="2">
        <f t="shared" ca="1" si="5"/>
        <v>81.153000000000006</v>
      </c>
      <c r="S31" s="2">
        <f t="shared" si="6"/>
        <v>0</v>
      </c>
      <c r="T31" s="2">
        <f t="shared" ca="1" si="10"/>
        <v>7.5141666666666671</v>
      </c>
      <c r="U31" s="22">
        <v>75.5</v>
      </c>
      <c r="V31" s="22">
        <v>60.400000000000006</v>
      </c>
      <c r="W31" s="21"/>
    </row>
    <row r="32" spans="1:23">
      <c r="B32" s="118"/>
      <c r="C32" s="16"/>
      <c r="E32"/>
      <c r="F32" s="1">
        <v>26</v>
      </c>
      <c r="G32">
        <v>6</v>
      </c>
      <c r="H32" s="1">
        <v>30</v>
      </c>
      <c r="I32" s="1">
        <v>180</v>
      </c>
      <c r="J32" s="1">
        <v>100</v>
      </c>
      <c r="K32" s="2">
        <f t="shared" si="8"/>
        <v>0</v>
      </c>
      <c r="L32" s="2">
        <f t="shared" si="0"/>
        <v>8.3424999999999994</v>
      </c>
      <c r="M32" s="2">
        <f t="shared" ca="1" si="11"/>
        <v>45.085000000000001</v>
      </c>
      <c r="N32" s="2">
        <f t="shared" ca="1" si="2"/>
        <v>45.085000000000001</v>
      </c>
      <c r="O32" s="2">
        <f t="shared" ca="1" si="1"/>
        <v>90.17</v>
      </c>
      <c r="P32" s="2">
        <f t="shared" ca="1" si="3"/>
        <v>1352.55</v>
      </c>
      <c r="Q32" s="2">
        <f t="shared" ca="1" si="4"/>
        <v>1352.55</v>
      </c>
      <c r="R32" s="2">
        <f t="shared" ca="1" si="5"/>
        <v>2705.1</v>
      </c>
      <c r="S32" s="2">
        <f t="shared" si="6"/>
        <v>0</v>
      </c>
      <c r="T32" s="2">
        <f t="shared" ca="1" si="10"/>
        <v>7.5141666666666671</v>
      </c>
      <c r="U32" s="22">
        <v>75.5</v>
      </c>
      <c r="V32" s="22">
        <v>75.5</v>
      </c>
      <c r="W32" s="21"/>
    </row>
    <row r="33" spans="1:23">
      <c r="B33" s="121"/>
      <c r="C33" s="17"/>
      <c r="E33"/>
      <c r="F33" s="1">
        <v>27</v>
      </c>
      <c r="G33">
        <v>7</v>
      </c>
      <c r="H33" s="1">
        <v>4</v>
      </c>
      <c r="I33" s="1">
        <v>28</v>
      </c>
      <c r="J33" s="1">
        <v>0</v>
      </c>
      <c r="K33" s="2">
        <f t="shared" si="8"/>
        <v>0</v>
      </c>
      <c r="L33" s="2">
        <f t="shared" si="0"/>
        <v>8.3424999999999994</v>
      </c>
      <c r="M33" s="2">
        <f t="shared" ca="1" si="11"/>
        <v>53.427500000000002</v>
      </c>
      <c r="N33" s="2">
        <f t="shared" ca="1" si="2"/>
        <v>0</v>
      </c>
      <c r="O33" s="2">
        <f t="shared" ca="1" si="1"/>
        <v>53.427500000000002</v>
      </c>
      <c r="P33" s="2">
        <f t="shared" ca="1" si="3"/>
        <v>213.71</v>
      </c>
      <c r="Q33" s="2">
        <f t="shared" ca="1" si="4"/>
        <v>0</v>
      </c>
      <c r="R33" s="2">
        <f t="shared" ca="1" si="5"/>
        <v>213.71</v>
      </c>
      <c r="S33" s="2">
        <f t="shared" si="6"/>
        <v>0</v>
      </c>
      <c r="T33" s="2">
        <f t="shared" ca="1" si="10"/>
        <v>7.6325000000000003</v>
      </c>
      <c r="U33" s="22">
        <v>75.5</v>
      </c>
      <c r="V33" s="22">
        <v>0</v>
      </c>
      <c r="W33" s="21"/>
    </row>
    <row r="34" spans="1:23">
      <c r="A34" s="218"/>
      <c r="B34" s="218"/>
      <c r="C34" s="218"/>
      <c r="D34" s="218"/>
      <c r="E34"/>
      <c r="F34" s="1">
        <v>28</v>
      </c>
      <c r="G34">
        <v>7</v>
      </c>
      <c r="H34" s="1">
        <v>35</v>
      </c>
      <c r="I34" s="1">
        <v>245</v>
      </c>
      <c r="J34" s="1">
        <v>100</v>
      </c>
      <c r="K34" s="2">
        <f t="shared" si="8"/>
        <v>0</v>
      </c>
      <c r="L34" s="2">
        <f t="shared" si="0"/>
        <v>8.3424999999999994</v>
      </c>
      <c r="M34" s="2">
        <f t="shared" ca="1" si="11"/>
        <v>53.427500000000002</v>
      </c>
      <c r="N34" s="2">
        <f t="shared" ca="1" si="2"/>
        <v>53.427500000000002</v>
      </c>
      <c r="O34" s="2">
        <f t="shared" ca="1" si="1"/>
        <v>106.855</v>
      </c>
      <c r="P34" s="2">
        <f t="shared" ca="1" si="3"/>
        <v>1869.9625000000001</v>
      </c>
      <c r="Q34" s="2">
        <f t="shared" ca="1" si="4"/>
        <v>1869.9625000000001</v>
      </c>
      <c r="R34" s="2">
        <f t="shared" ca="1" si="5"/>
        <v>3739.9250000000002</v>
      </c>
      <c r="S34" s="2">
        <f t="shared" si="6"/>
        <v>0</v>
      </c>
      <c r="T34" s="2">
        <f t="shared" ca="1" si="10"/>
        <v>7.6325000000000003</v>
      </c>
      <c r="U34" s="22">
        <v>75.5</v>
      </c>
      <c r="V34" s="22">
        <v>75.5</v>
      </c>
      <c r="W34" s="21"/>
    </row>
    <row r="35" spans="1:23">
      <c r="A35" s="214"/>
      <c r="B35" s="214"/>
      <c r="C35" s="214"/>
      <c r="D35" s="4"/>
      <c r="E35"/>
      <c r="F35" s="1">
        <v>29</v>
      </c>
      <c r="G35">
        <v>8</v>
      </c>
      <c r="H35" s="1">
        <v>2</v>
      </c>
      <c r="I35" s="1">
        <v>16</v>
      </c>
      <c r="J35" s="1">
        <v>0</v>
      </c>
      <c r="K35" s="2">
        <f t="shared" si="8"/>
        <v>0</v>
      </c>
      <c r="L35" s="2">
        <f t="shared" si="0"/>
        <v>10.261274999999999</v>
      </c>
      <c r="M35" s="2">
        <f t="shared" ca="1" si="11"/>
        <v>63.688775</v>
      </c>
      <c r="N35" s="2">
        <f t="shared" ca="1" si="2"/>
        <v>0</v>
      </c>
      <c r="O35" s="2">
        <f t="shared" ca="1" si="1"/>
        <v>63.688775</v>
      </c>
      <c r="P35" s="2">
        <f t="shared" ca="1" si="3"/>
        <v>127.37755</v>
      </c>
      <c r="Q35" s="2">
        <f t="shared" ca="1" si="4"/>
        <v>0</v>
      </c>
      <c r="R35" s="2">
        <f t="shared" ca="1" si="5"/>
        <v>127.37755</v>
      </c>
      <c r="S35" s="2">
        <f t="shared" si="6"/>
        <v>0</v>
      </c>
      <c r="T35" s="2">
        <f t="shared" ca="1" si="10"/>
        <v>7.961096875</v>
      </c>
      <c r="U35" s="22">
        <v>75.5</v>
      </c>
      <c r="V35" s="22">
        <v>0</v>
      </c>
      <c r="W35" s="21"/>
    </row>
    <row r="36" spans="1:23">
      <c r="A36" s="214"/>
      <c r="B36" s="214"/>
      <c r="C36" s="214"/>
      <c r="D36" s="4"/>
      <c r="E36"/>
      <c r="F36" s="1">
        <v>30</v>
      </c>
      <c r="G36">
        <v>8</v>
      </c>
      <c r="H36" s="1">
        <v>1</v>
      </c>
      <c r="I36" s="1">
        <v>8</v>
      </c>
      <c r="J36" s="1">
        <v>60</v>
      </c>
      <c r="K36" s="2">
        <f t="shared" si="8"/>
        <v>0</v>
      </c>
      <c r="L36" s="2">
        <f t="shared" si="0"/>
        <v>10.261274999999999</v>
      </c>
      <c r="M36" s="2">
        <f t="shared" ca="1" si="11"/>
        <v>63.688775</v>
      </c>
      <c r="N36" s="2">
        <f t="shared" ca="1" si="2"/>
        <v>38.213265</v>
      </c>
      <c r="O36" s="2">
        <f t="shared" ca="1" si="1"/>
        <v>101.90204</v>
      </c>
      <c r="P36" s="2">
        <f t="shared" ca="1" si="3"/>
        <v>63.688775</v>
      </c>
      <c r="Q36" s="2">
        <f t="shared" ca="1" si="4"/>
        <v>38.213265</v>
      </c>
      <c r="R36" s="2">
        <f t="shared" ca="1" si="5"/>
        <v>101.90204</v>
      </c>
      <c r="S36" s="2">
        <f t="shared" si="6"/>
        <v>0</v>
      </c>
      <c r="T36" s="2">
        <f t="shared" ca="1" si="10"/>
        <v>7.961096875</v>
      </c>
      <c r="U36" s="22">
        <v>75.5</v>
      </c>
      <c r="V36" s="22">
        <v>45.3</v>
      </c>
      <c r="W36" s="21"/>
    </row>
    <row r="37" spans="1:23">
      <c r="A37" s="223"/>
      <c r="B37" s="223"/>
      <c r="C37" s="223"/>
      <c r="D37" s="25"/>
      <c r="E37"/>
      <c r="F37" s="1">
        <v>31</v>
      </c>
      <c r="G37">
        <v>8</v>
      </c>
      <c r="H37" s="1">
        <v>1</v>
      </c>
      <c r="I37" s="1">
        <v>8</v>
      </c>
      <c r="J37" s="1">
        <v>80</v>
      </c>
      <c r="K37" s="2">
        <f t="shared" si="8"/>
        <v>0</v>
      </c>
      <c r="L37" s="2">
        <f t="shared" si="0"/>
        <v>10.261274999999999</v>
      </c>
      <c r="M37" s="2">
        <f t="shared" ca="1" si="11"/>
        <v>63.688775</v>
      </c>
      <c r="N37" s="2">
        <f t="shared" ca="1" si="2"/>
        <v>50.95102</v>
      </c>
      <c r="O37" s="2">
        <f t="shared" ca="1" si="1"/>
        <v>114.63979499999999</v>
      </c>
      <c r="P37" s="2">
        <f t="shared" ca="1" si="3"/>
        <v>63.688775</v>
      </c>
      <c r="Q37" s="2">
        <f t="shared" ca="1" si="4"/>
        <v>50.95102</v>
      </c>
      <c r="R37" s="2">
        <f t="shared" ca="1" si="5"/>
        <v>114.63979499999999</v>
      </c>
      <c r="S37" s="2">
        <f t="shared" si="6"/>
        <v>0</v>
      </c>
      <c r="T37" s="2">
        <f t="shared" ca="1" si="10"/>
        <v>7.961096875</v>
      </c>
      <c r="U37" s="22">
        <v>75.5</v>
      </c>
      <c r="V37" s="22">
        <v>60.400000000000006</v>
      </c>
      <c r="W37" s="21"/>
    </row>
    <row r="38" spans="1:23">
      <c r="E38"/>
      <c r="F38" s="1">
        <v>32</v>
      </c>
      <c r="G38">
        <v>8</v>
      </c>
      <c r="H38" s="1">
        <v>25</v>
      </c>
      <c r="I38" s="1">
        <v>200</v>
      </c>
      <c r="J38" s="1">
        <v>100</v>
      </c>
      <c r="K38" s="2">
        <f t="shared" si="8"/>
        <v>0</v>
      </c>
      <c r="L38" s="2">
        <f t="shared" si="0"/>
        <v>10.261274999999999</v>
      </c>
      <c r="M38" s="2">
        <f t="shared" ca="1" si="11"/>
        <v>63.688775</v>
      </c>
      <c r="N38" s="2">
        <f t="shared" ca="1" si="2"/>
        <v>63.688775</v>
      </c>
      <c r="O38" s="2">
        <f t="shared" ca="1" si="1"/>
        <v>127.37755</v>
      </c>
      <c r="P38" s="2">
        <f t="shared" ca="1" si="3"/>
        <v>1592.2193749999999</v>
      </c>
      <c r="Q38" s="2">
        <f t="shared" ca="1" si="4"/>
        <v>1592.2193749999999</v>
      </c>
      <c r="R38" s="2">
        <f t="shared" ca="1" si="5"/>
        <v>3184.4387499999998</v>
      </c>
      <c r="S38" s="2">
        <f t="shared" si="6"/>
        <v>0</v>
      </c>
      <c r="T38" s="2">
        <f t="shared" ca="1" si="10"/>
        <v>7.961096875</v>
      </c>
      <c r="U38" s="22">
        <v>75.5</v>
      </c>
      <c r="V38" s="22">
        <v>75.5</v>
      </c>
      <c r="W38" s="21"/>
    </row>
    <row r="39" spans="1:23">
      <c r="D39" s="4"/>
      <c r="E39"/>
      <c r="F39" s="1">
        <v>33</v>
      </c>
      <c r="G39">
        <v>9</v>
      </c>
      <c r="H39" s="1">
        <v>4</v>
      </c>
      <c r="I39" s="1">
        <v>36</v>
      </c>
      <c r="J39" s="1">
        <v>0</v>
      </c>
      <c r="K39" s="2">
        <f t="shared" si="8"/>
        <v>0</v>
      </c>
      <c r="L39" s="2">
        <f t="shared" si="0"/>
        <v>10.261274999999999</v>
      </c>
      <c r="M39" s="2">
        <f t="shared" ca="1" si="11"/>
        <v>73.950050000000005</v>
      </c>
      <c r="N39" s="2">
        <f t="shared" ca="1" si="2"/>
        <v>0</v>
      </c>
      <c r="O39" s="2">
        <f t="shared" ca="1" si="1"/>
        <v>73.950050000000005</v>
      </c>
      <c r="P39" s="2">
        <f t="shared" ca="1" si="3"/>
        <v>295.80020000000002</v>
      </c>
      <c r="Q39" s="2">
        <f t="shared" ca="1" si="4"/>
        <v>0</v>
      </c>
      <c r="R39" s="2">
        <f t="shared" ca="1" si="5"/>
        <v>295.80020000000002</v>
      </c>
      <c r="S39" s="2">
        <f t="shared" si="6"/>
        <v>0</v>
      </c>
      <c r="T39" s="2">
        <f t="shared" ca="1" si="10"/>
        <v>8.2166722222222219</v>
      </c>
      <c r="U39" s="22">
        <v>75.5</v>
      </c>
      <c r="V39" s="22">
        <v>0</v>
      </c>
      <c r="W39" s="21"/>
    </row>
    <row r="40" spans="1:23">
      <c r="E40"/>
      <c r="F40" s="1">
        <v>34</v>
      </c>
      <c r="G40">
        <v>9</v>
      </c>
      <c r="H40" s="1">
        <v>1</v>
      </c>
      <c r="I40" s="1">
        <v>9</v>
      </c>
      <c r="J40" s="1">
        <v>50</v>
      </c>
      <c r="K40" s="2">
        <f t="shared" si="8"/>
        <v>0</v>
      </c>
      <c r="L40" s="2">
        <f t="shared" si="0"/>
        <v>10.261274999999999</v>
      </c>
      <c r="M40" s="2">
        <f t="shared" ca="1" si="11"/>
        <v>73.950050000000005</v>
      </c>
      <c r="N40" s="2">
        <f t="shared" ca="1" si="2"/>
        <v>36.975025000000002</v>
      </c>
      <c r="O40" s="2">
        <f t="shared" ca="1" si="1"/>
        <v>110.92507500000001</v>
      </c>
      <c r="P40" s="2">
        <f t="shared" ca="1" si="3"/>
        <v>73.950050000000005</v>
      </c>
      <c r="Q40" s="2">
        <f t="shared" ca="1" si="4"/>
        <v>36.975025000000002</v>
      </c>
      <c r="R40" s="2">
        <f t="shared" ca="1" si="5"/>
        <v>110.92507500000001</v>
      </c>
      <c r="S40" s="2">
        <f t="shared" si="6"/>
        <v>0</v>
      </c>
      <c r="T40" s="2">
        <f t="shared" ca="1" si="10"/>
        <v>8.2166722222222219</v>
      </c>
      <c r="U40" s="22">
        <v>75.5</v>
      </c>
      <c r="V40" s="22">
        <v>37.75</v>
      </c>
      <c r="W40" s="21"/>
    </row>
    <row r="41" spans="1:23">
      <c r="E41"/>
      <c r="F41" s="1">
        <v>35</v>
      </c>
      <c r="G41">
        <v>9</v>
      </c>
      <c r="H41" s="1">
        <v>1</v>
      </c>
      <c r="I41" s="1">
        <v>9</v>
      </c>
      <c r="J41" s="1">
        <v>60</v>
      </c>
      <c r="K41" s="2">
        <f t="shared" si="8"/>
        <v>0</v>
      </c>
      <c r="L41" s="2">
        <f t="shared" si="0"/>
        <v>10.261274999999999</v>
      </c>
      <c r="M41" s="2">
        <f t="shared" ca="1" si="11"/>
        <v>73.950050000000005</v>
      </c>
      <c r="N41" s="2">
        <f t="shared" ca="1" si="2"/>
        <v>44.37003</v>
      </c>
      <c r="O41" s="2">
        <f t="shared" ca="1" si="1"/>
        <v>118.32008</v>
      </c>
      <c r="P41" s="2">
        <f t="shared" ca="1" si="3"/>
        <v>73.950050000000005</v>
      </c>
      <c r="Q41" s="2">
        <f t="shared" ca="1" si="4"/>
        <v>44.37003</v>
      </c>
      <c r="R41" s="2">
        <f t="shared" ca="1" si="5"/>
        <v>118.32008</v>
      </c>
      <c r="S41" s="2">
        <f t="shared" si="6"/>
        <v>0</v>
      </c>
      <c r="T41" s="2">
        <f t="shared" ca="1" si="10"/>
        <v>8.2166722222222219</v>
      </c>
      <c r="U41" s="22">
        <v>75.5</v>
      </c>
      <c r="V41" s="22">
        <v>45.3</v>
      </c>
      <c r="W41" s="21"/>
    </row>
    <row r="42" spans="1:23">
      <c r="E42"/>
      <c r="F42" s="1">
        <v>36</v>
      </c>
      <c r="G42">
        <v>9</v>
      </c>
      <c r="H42" s="1">
        <v>2</v>
      </c>
      <c r="I42" s="1">
        <v>18</v>
      </c>
      <c r="J42" s="1">
        <v>80</v>
      </c>
      <c r="K42" s="2">
        <f t="shared" si="8"/>
        <v>0</v>
      </c>
      <c r="L42" s="2">
        <f t="shared" si="0"/>
        <v>10.261274999999999</v>
      </c>
      <c r="M42" s="2">
        <f t="shared" ca="1" si="11"/>
        <v>73.950050000000005</v>
      </c>
      <c r="N42" s="2">
        <f t="shared" ca="1" si="2"/>
        <v>59.160040000000009</v>
      </c>
      <c r="O42" s="2">
        <f t="shared" ca="1" si="1"/>
        <v>133.11009000000001</v>
      </c>
      <c r="P42" s="2">
        <f t="shared" ca="1" si="3"/>
        <v>147.90010000000001</v>
      </c>
      <c r="Q42" s="2">
        <f t="shared" ca="1" si="4"/>
        <v>118.32008000000002</v>
      </c>
      <c r="R42" s="2">
        <f t="shared" ca="1" si="5"/>
        <v>266.22018000000003</v>
      </c>
      <c r="S42" s="2">
        <f t="shared" si="6"/>
        <v>0</v>
      </c>
      <c r="T42" s="2">
        <f t="shared" ca="1" si="10"/>
        <v>8.2166722222222219</v>
      </c>
      <c r="U42" s="22">
        <v>75.5</v>
      </c>
      <c r="V42" s="22">
        <v>60.400000000000006</v>
      </c>
      <c r="W42" s="21"/>
    </row>
    <row r="43" spans="1:23">
      <c r="E43"/>
      <c r="F43" s="1">
        <v>37</v>
      </c>
      <c r="G43">
        <v>9</v>
      </c>
      <c r="H43" s="1">
        <v>21</v>
      </c>
      <c r="I43" s="1">
        <v>189</v>
      </c>
      <c r="J43" s="1">
        <v>100</v>
      </c>
      <c r="K43" s="2">
        <f t="shared" si="8"/>
        <v>0</v>
      </c>
      <c r="L43" s="2">
        <f t="shared" si="0"/>
        <v>10.261274999999999</v>
      </c>
      <c r="M43" s="2">
        <f t="shared" ca="1" si="11"/>
        <v>73.950050000000005</v>
      </c>
      <c r="N43" s="2">
        <f t="shared" ca="1" si="2"/>
        <v>73.950050000000005</v>
      </c>
      <c r="O43" s="2">
        <f t="shared" ca="1" si="1"/>
        <v>147.90010000000001</v>
      </c>
      <c r="P43" s="2">
        <f t="shared" ca="1" si="3"/>
        <v>1552.9510500000001</v>
      </c>
      <c r="Q43" s="2">
        <f t="shared" ca="1" si="4"/>
        <v>1552.9510500000001</v>
      </c>
      <c r="R43" s="2">
        <f t="shared" ca="1" si="5"/>
        <v>3105.9021000000002</v>
      </c>
      <c r="S43" s="2">
        <f t="shared" si="6"/>
        <v>0</v>
      </c>
      <c r="T43" s="2">
        <f t="shared" ca="1" si="10"/>
        <v>8.2166722222222219</v>
      </c>
      <c r="U43" s="22">
        <v>75.5</v>
      </c>
      <c r="V43" s="22">
        <v>75.5</v>
      </c>
      <c r="W43" s="21"/>
    </row>
    <row r="44" spans="1:23">
      <c r="E44"/>
      <c r="F44" s="1">
        <v>38</v>
      </c>
      <c r="G44">
        <v>10</v>
      </c>
      <c r="H44" s="1">
        <v>4</v>
      </c>
      <c r="I44" s="1">
        <v>40</v>
      </c>
      <c r="K44" s="2">
        <f t="shared" si="8"/>
        <v>0</v>
      </c>
      <c r="L44" s="2">
        <f t="shared" si="0"/>
        <v>10.261274999999999</v>
      </c>
      <c r="M44" s="2">
        <f t="shared" ca="1" si="11"/>
        <v>84.211325000000002</v>
      </c>
      <c r="N44" s="2">
        <f t="shared" ca="1" si="2"/>
        <v>0</v>
      </c>
      <c r="O44" s="2">
        <f t="shared" ca="1" si="1"/>
        <v>84.211325000000002</v>
      </c>
      <c r="P44" s="2">
        <f t="shared" ca="1" si="3"/>
        <v>336.84530000000001</v>
      </c>
      <c r="Q44" s="2">
        <f t="shared" ca="1" si="4"/>
        <v>0</v>
      </c>
      <c r="R44" s="2">
        <f t="shared" ca="1" si="5"/>
        <v>336.84530000000001</v>
      </c>
      <c r="S44" s="2">
        <f t="shared" si="6"/>
        <v>0</v>
      </c>
      <c r="T44" s="2">
        <f t="shared" ca="1" si="10"/>
        <v>8.4211325000000006</v>
      </c>
      <c r="U44" s="22">
        <v>75.5</v>
      </c>
      <c r="V44" s="22">
        <v>0</v>
      </c>
      <c r="W44" s="21"/>
    </row>
    <row r="45" spans="1:23">
      <c r="E45"/>
      <c r="F45" s="1">
        <v>39</v>
      </c>
      <c r="G45">
        <v>10</v>
      </c>
      <c r="H45" s="1">
        <v>7</v>
      </c>
      <c r="I45" s="1">
        <v>70</v>
      </c>
      <c r="J45" s="1">
        <v>0</v>
      </c>
      <c r="K45" s="2">
        <f t="shared" si="8"/>
        <v>0</v>
      </c>
      <c r="L45" s="2">
        <f t="shared" si="0"/>
        <v>10.261274999999999</v>
      </c>
      <c r="M45" s="2">
        <f t="shared" ca="1" si="11"/>
        <v>84.211325000000002</v>
      </c>
      <c r="N45" s="2">
        <f t="shared" ca="1" si="2"/>
        <v>0</v>
      </c>
      <c r="O45" s="2">
        <f t="shared" ca="1" si="1"/>
        <v>84.211325000000002</v>
      </c>
      <c r="P45" s="2">
        <f t="shared" ca="1" si="3"/>
        <v>589.47927500000003</v>
      </c>
      <c r="Q45" s="2">
        <f t="shared" ca="1" si="4"/>
        <v>0</v>
      </c>
      <c r="R45" s="2">
        <f t="shared" ca="1" si="5"/>
        <v>589.47927500000003</v>
      </c>
      <c r="S45" s="2">
        <f t="shared" si="6"/>
        <v>0</v>
      </c>
      <c r="T45" s="2">
        <f t="shared" ca="1" si="10"/>
        <v>8.4211325000000006</v>
      </c>
      <c r="U45" s="22">
        <v>75.5</v>
      </c>
      <c r="V45" s="22">
        <v>0</v>
      </c>
      <c r="W45" s="21"/>
    </row>
    <row r="46" spans="1:23">
      <c r="E46"/>
      <c r="F46" s="1">
        <v>40</v>
      </c>
      <c r="G46">
        <v>10</v>
      </c>
      <c r="H46" s="1">
        <v>5</v>
      </c>
      <c r="I46" s="1">
        <v>50</v>
      </c>
      <c r="J46" s="1">
        <v>50</v>
      </c>
      <c r="K46" s="2">
        <f t="shared" si="8"/>
        <v>0</v>
      </c>
      <c r="L46" s="2">
        <f t="shared" si="0"/>
        <v>10.261274999999999</v>
      </c>
      <c r="M46" s="2">
        <f t="shared" ca="1" si="11"/>
        <v>84.211325000000002</v>
      </c>
      <c r="N46" s="2">
        <f t="shared" ca="1" si="2"/>
        <v>42.105662500000001</v>
      </c>
      <c r="O46" s="2">
        <f t="shared" ca="1" si="1"/>
        <v>126.31698750000001</v>
      </c>
      <c r="P46" s="2">
        <f t="shared" ca="1" si="3"/>
        <v>421.056625</v>
      </c>
      <c r="Q46" s="2">
        <f t="shared" ca="1" si="4"/>
        <v>210.5283125</v>
      </c>
      <c r="R46" s="2">
        <f t="shared" ca="1" si="5"/>
        <v>631.58493750000002</v>
      </c>
      <c r="S46" s="2">
        <f t="shared" si="6"/>
        <v>0</v>
      </c>
      <c r="T46" s="2">
        <f t="shared" ca="1" si="10"/>
        <v>8.4211325000000006</v>
      </c>
      <c r="U46" s="22">
        <v>75.5</v>
      </c>
      <c r="V46" s="22">
        <v>37.75</v>
      </c>
      <c r="W46" s="21"/>
    </row>
    <row r="47" spans="1:23">
      <c r="E47"/>
      <c r="F47" s="1">
        <v>41</v>
      </c>
      <c r="G47">
        <v>10</v>
      </c>
      <c r="H47" s="1">
        <v>29</v>
      </c>
      <c r="I47" s="1">
        <v>290</v>
      </c>
      <c r="J47" s="1">
        <v>100</v>
      </c>
      <c r="K47" s="2">
        <f t="shared" si="8"/>
        <v>0</v>
      </c>
      <c r="L47" s="2">
        <f t="shared" si="0"/>
        <v>10.261274999999999</v>
      </c>
      <c r="M47" s="2">
        <f t="shared" ca="1" si="11"/>
        <v>84.211325000000002</v>
      </c>
      <c r="N47" s="2">
        <f t="shared" ca="1" si="2"/>
        <v>84.211325000000002</v>
      </c>
      <c r="O47" s="2">
        <f t="shared" ca="1" si="1"/>
        <v>168.42265</v>
      </c>
      <c r="P47" s="2">
        <f t="shared" ca="1" si="3"/>
        <v>2442.1284249999999</v>
      </c>
      <c r="Q47" s="2">
        <f t="shared" ca="1" si="4"/>
        <v>2442.1284249999999</v>
      </c>
      <c r="R47" s="2">
        <f t="shared" ca="1" si="5"/>
        <v>4884.2568499999998</v>
      </c>
      <c r="S47" s="2">
        <f t="shared" si="6"/>
        <v>0</v>
      </c>
      <c r="T47" s="2">
        <f t="shared" ca="1" si="10"/>
        <v>8.4211325000000006</v>
      </c>
      <c r="U47" s="22">
        <v>75.5</v>
      </c>
      <c r="V47" s="22">
        <v>75.5</v>
      </c>
      <c r="W47" s="21"/>
    </row>
    <row r="48" spans="1:23">
      <c r="E48"/>
      <c r="F48" s="1">
        <v>42</v>
      </c>
      <c r="G48">
        <v>11</v>
      </c>
      <c r="H48" s="1">
        <v>3</v>
      </c>
      <c r="I48" s="1">
        <v>33</v>
      </c>
      <c r="J48" s="1">
        <v>0</v>
      </c>
      <c r="K48" s="2">
        <f t="shared" si="8"/>
        <v>0</v>
      </c>
      <c r="L48" s="2">
        <f t="shared" si="0"/>
        <v>14.057946750000001</v>
      </c>
      <c r="M48" s="2">
        <f t="shared" ca="1" si="11"/>
        <v>98.269271750000001</v>
      </c>
      <c r="N48" s="2">
        <f t="shared" ca="1" si="2"/>
        <v>0</v>
      </c>
      <c r="O48" s="2">
        <f t="shared" ca="1" si="1"/>
        <v>98.269271750000001</v>
      </c>
      <c r="P48" s="2">
        <f t="shared" ca="1" si="3"/>
        <v>294.80781524999998</v>
      </c>
      <c r="Q48" s="2">
        <f t="shared" ca="1" si="4"/>
        <v>0</v>
      </c>
      <c r="R48" s="2">
        <f t="shared" ca="1" si="5"/>
        <v>294.80781524999998</v>
      </c>
      <c r="S48" s="2">
        <f t="shared" si="6"/>
        <v>0</v>
      </c>
      <c r="T48" s="2">
        <f t="shared" ca="1" si="10"/>
        <v>8.9335701590909089</v>
      </c>
      <c r="U48" s="22">
        <v>86.892949999999999</v>
      </c>
      <c r="V48" s="22">
        <v>0</v>
      </c>
      <c r="W48" s="21"/>
    </row>
    <row r="49" spans="3:23" ht="15" customHeight="1">
      <c r="E49"/>
      <c r="F49" s="1">
        <v>43</v>
      </c>
      <c r="G49">
        <v>11</v>
      </c>
      <c r="H49" s="1">
        <v>2</v>
      </c>
      <c r="I49" s="1">
        <v>22</v>
      </c>
      <c r="J49" s="1">
        <v>50</v>
      </c>
      <c r="K49" s="2">
        <f t="shared" si="8"/>
        <v>0</v>
      </c>
      <c r="L49" s="2">
        <f t="shared" si="0"/>
        <v>14.057946750000001</v>
      </c>
      <c r="M49" s="2">
        <f t="shared" ca="1" si="11"/>
        <v>98.269271750000001</v>
      </c>
      <c r="N49" s="2">
        <f t="shared" ca="1" si="2"/>
        <v>49.134635875000001</v>
      </c>
      <c r="O49" s="2">
        <f t="shared" ca="1" si="1"/>
        <v>147.40390762499999</v>
      </c>
      <c r="P49" s="2">
        <f t="shared" ca="1" si="3"/>
        <v>196.5385435</v>
      </c>
      <c r="Q49" s="2">
        <f t="shared" ca="1" si="4"/>
        <v>98.269271750000001</v>
      </c>
      <c r="R49" s="2">
        <f t="shared" ca="1" si="5"/>
        <v>294.80781524999998</v>
      </c>
      <c r="S49" s="2">
        <f t="shared" si="6"/>
        <v>0</v>
      </c>
      <c r="T49" s="2">
        <f t="shared" ca="1" si="10"/>
        <v>8.9335701590909089</v>
      </c>
      <c r="U49" s="22">
        <v>86.892949999999999</v>
      </c>
      <c r="V49" s="22">
        <v>43.446475</v>
      </c>
      <c r="W49" s="21"/>
    </row>
    <row r="50" spans="3:23">
      <c r="E50"/>
      <c r="F50" s="1">
        <v>44</v>
      </c>
      <c r="G50">
        <v>11</v>
      </c>
      <c r="H50" s="1">
        <v>18</v>
      </c>
      <c r="I50" s="1">
        <v>198</v>
      </c>
      <c r="J50" s="1">
        <v>100</v>
      </c>
      <c r="K50" s="2">
        <f t="shared" si="8"/>
        <v>0</v>
      </c>
      <c r="L50" s="2">
        <f t="shared" si="0"/>
        <v>14.057946750000001</v>
      </c>
      <c r="M50" s="2">
        <f t="shared" ca="1" si="11"/>
        <v>98.269271750000001</v>
      </c>
      <c r="N50" s="2">
        <f t="shared" ca="1" si="2"/>
        <v>98.269271750000001</v>
      </c>
      <c r="O50" s="2">
        <f t="shared" ca="1" si="1"/>
        <v>196.5385435</v>
      </c>
      <c r="P50" s="2">
        <f t="shared" ca="1" si="3"/>
        <v>1768.8468915000001</v>
      </c>
      <c r="Q50" s="2">
        <f t="shared" ca="1" si="4"/>
        <v>1768.8468915000001</v>
      </c>
      <c r="R50" s="2">
        <f t="shared" ca="1" si="5"/>
        <v>3537.6937830000002</v>
      </c>
      <c r="S50" s="2">
        <f t="shared" si="6"/>
        <v>0</v>
      </c>
      <c r="T50" s="2">
        <f t="shared" ca="1" si="10"/>
        <v>8.9335701590909089</v>
      </c>
      <c r="U50" s="22">
        <v>86.892949999999999</v>
      </c>
      <c r="V50" s="22">
        <v>86.892949999999999</v>
      </c>
      <c r="W50" s="21"/>
    </row>
    <row r="51" spans="3:23">
      <c r="E51"/>
      <c r="F51" s="1">
        <v>45</v>
      </c>
      <c r="G51">
        <v>12</v>
      </c>
      <c r="H51" s="1">
        <v>4</v>
      </c>
      <c r="I51" s="1">
        <v>48</v>
      </c>
      <c r="J51" s="1">
        <v>0</v>
      </c>
      <c r="K51" s="2">
        <f t="shared" si="8"/>
        <v>0</v>
      </c>
      <c r="L51" s="2">
        <f t="shared" si="0"/>
        <v>14.057946750000001</v>
      </c>
      <c r="M51" s="2">
        <f t="shared" ca="1" si="11"/>
        <v>112.3272185</v>
      </c>
      <c r="N51" s="2">
        <f t="shared" ca="1" si="2"/>
        <v>0</v>
      </c>
      <c r="O51" s="2">
        <f t="shared" ca="1" si="1"/>
        <v>112.3272185</v>
      </c>
      <c r="P51" s="2">
        <f t="shared" ca="1" si="3"/>
        <v>449.308874</v>
      </c>
      <c r="Q51" s="2">
        <f t="shared" ca="1" si="4"/>
        <v>0</v>
      </c>
      <c r="R51" s="2">
        <f t="shared" ca="1" si="5"/>
        <v>449.308874</v>
      </c>
      <c r="S51" s="2">
        <f t="shared" si="6"/>
        <v>0</v>
      </c>
      <c r="T51" s="2">
        <f t="shared" ca="1" si="10"/>
        <v>9.3606015416666661</v>
      </c>
      <c r="U51" s="22">
        <v>98.285899999999998</v>
      </c>
      <c r="V51" s="22">
        <v>0</v>
      </c>
      <c r="W51" s="21"/>
    </row>
    <row r="52" spans="3:23">
      <c r="E52"/>
      <c r="F52" s="1">
        <v>46</v>
      </c>
      <c r="G52">
        <v>12</v>
      </c>
      <c r="H52" s="1">
        <v>2</v>
      </c>
      <c r="I52" s="1">
        <v>24</v>
      </c>
      <c r="J52" s="1">
        <v>50</v>
      </c>
      <c r="K52" s="2">
        <f t="shared" si="8"/>
        <v>0</v>
      </c>
      <c r="L52" s="2">
        <f t="shared" si="0"/>
        <v>14.057946750000001</v>
      </c>
      <c r="M52" s="2">
        <f t="shared" ca="1" si="11"/>
        <v>112.3272185</v>
      </c>
      <c r="N52" s="2">
        <f t="shared" ca="1" si="2"/>
        <v>56.16360925</v>
      </c>
      <c r="O52" s="2">
        <f t="shared" ca="1" si="1"/>
        <v>168.49082774999999</v>
      </c>
      <c r="P52" s="2">
        <f t="shared" ca="1" si="3"/>
        <v>224.654437</v>
      </c>
      <c r="Q52" s="2">
        <f t="shared" ca="1" si="4"/>
        <v>112.3272185</v>
      </c>
      <c r="R52" s="2">
        <f t="shared" ca="1" si="5"/>
        <v>336.98165549999999</v>
      </c>
      <c r="S52" s="2">
        <f t="shared" si="6"/>
        <v>0</v>
      </c>
      <c r="T52" s="2">
        <f t="shared" ca="1" si="10"/>
        <v>9.3606015416666661</v>
      </c>
      <c r="U52" s="22">
        <v>98.285899999999998</v>
      </c>
      <c r="V52" s="22">
        <v>49.142949999999999</v>
      </c>
      <c r="W52" s="21"/>
    </row>
    <row r="53" spans="3:23">
      <c r="E53"/>
      <c r="F53" s="1">
        <v>47</v>
      </c>
      <c r="G53">
        <v>12</v>
      </c>
      <c r="H53" s="1">
        <v>13</v>
      </c>
      <c r="I53" s="1">
        <v>156</v>
      </c>
      <c r="J53" s="1">
        <v>100</v>
      </c>
      <c r="K53" s="2">
        <f t="shared" si="8"/>
        <v>0</v>
      </c>
      <c r="L53" s="2">
        <f t="shared" si="0"/>
        <v>14.057946750000001</v>
      </c>
      <c r="M53" s="2">
        <f t="shared" ca="1" si="11"/>
        <v>112.3272185</v>
      </c>
      <c r="N53" s="2">
        <f t="shared" ca="1" si="2"/>
        <v>112.3272185</v>
      </c>
      <c r="O53" s="2">
        <f t="shared" ca="1" si="1"/>
        <v>224.654437</v>
      </c>
      <c r="P53" s="2">
        <f t="shared" ca="1" si="3"/>
        <v>1460.2538405</v>
      </c>
      <c r="Q53" s="2">
        <f t="shared" ca="1" si="4"/>
        <v>1460.2538405</v>
      </c>
      <c r="R53" s="2">
        <f t="shared" ca="1" si="5"/>
        <v>2920.507681</v>
      </c>
      <c r="S53" s="2">
        <f t="shared" si="6"/>
        <v>0</v>
      </c>
      <c r="T53" s="2">
        <f t="shared" ca="1" si="10"/>
        <v>9.3606015416666661</v>
      </c>
      <c r="U53" s="22">
        <v>98.285899999999998</v>
      </c>
      <c r="V53" s="22">
        <v>98.285899999999998</v>
      </c>
      <c r="W53" s="21"/>
    </row>
    <row r="54" spans="3:23">
      <c r="C54" s="120"/>
      <c r="D54" s="120"/>
      <c r="E54"/>
      <c r="F54" s="1">
        <v>48</v>
      </c>
      <c r="G54">
        <v>13</v>
      </c>
      <c r="H54" s="1">
        <v>5</v>
      </c>
      <c r="I54" s="1">
        <v>65</v>
      </c>
      <c r="J54" s="1">
        <v>0</v>
      </c>
      <c r="K54" s="2">
        <f t="shared" si="8"/>
        <v>0</v>
      </c>
      <c r="L54" s="2">
        <f t="shared" si="0"/>
        <v>14.057946750000001</v>
      </c>
      <c r="M54" s="2">
        <f t="shared" ca="1" si="11"/>
        <v>126.38516525</v>
      </c>
      <c r="N54" s="2">
        <f t="shared" ca="1" si="2"/>
        <v>0</v>
      </c>
      <c r="O54" s="2">
        <f t="shared" ca="1" si="1"/>
        <v>126.38516525</v>
      </c>
      <c r="P54" s="2">
        <f t="shared" ca="1" si="3"/>
        <v>631.92582625</v>
      </c>
      <c r="Q54" s="2">
        <f t="shared" ca="1" si="4"/>
        <v>0</v>
      </c>
      <c r="R54" s="2">
        <f t="shared" ca="1" si="5"/>
        <v>631.92582625</v>
      </c>
      <c r="S54" s="2">
        <f t="shared" si="6"/>
        <v>0</v>
      </c>
      <c r="T54" s="2">
        <f t="shared" ca="1" si="10"/>
        <v>9.7219357884615381</v>
      </c>
      <c r="U54" s="22">
        <v>109.67885</v>
      </c>
      <c r="V54" s="22">
        <v>0</v>
      </c>
      <c r="W54" s="21"/>
    </row>
    <row r="55" spans="3:23">
      <c r="E55"/>
      <c r="F55" s="1">
        <v>49</v>
      </c>
      <c r="G55">
        <v>13</v>
      </c>
      <c r="H55" s="1">
        <v>17</v>
      </c>
      <c r="I55" s="1">
        <v>221</v>
      </c>
      <c r="J55" s="1">
        <v>100</v>
      </c>
      <c r="K55" s="2">
        <f t="shared" si="8"/>
        <v>0</v>
      </c>
      <c r="L55" s="2">
        <f t="shared" si="0"/>
        <v>14.057946750000001</v>
      </c>
      <c r="M55" s="2">
        <f t="shared" ca="1" si="11"/>
        <v>126.38516525</v>
      </c>
      <c r="N55" s="2">
        <f t="shared" ca="1" si="2"/>
        <v>126.38516525</v>
      </c>
      <c r="O55" s="2">
        <f t="shared" ca="1" si="1"/>
        <v>252.7703305</v>
      </c>
      <c r="P55" s="2">
        <f t="shared" ca="1" si="3"/>
        <v>2148.5478092499998</v>
      </c>
      <c r="Q55" s="2">
        <f t="shared" ca="1" si="4"/>
        <v>2148.5478092499998</v>
      </c>
      <c r="R55" s="2">
        <f t="shared" ca="1" si="5"/>
        <v>4297.0956184999995</v>
      </c>
      <c r="S55" s="2">
        <f t="shared" si="6"/>
        <v>0</v>
      </c>
      <c r="T55" s="2">
        <f t="shared" ca="1" si="10"/>
        <v>9.7219357884615381</v>
      </c>
      <c r="U55" s="22">
        <v>109.67885</v>
      </c>
      <c r="V55" s="22">
        <v>109.67885</v>
      </c>
      <c r="W55" s="21"/>
    </row>
    <row r="56" spans="3:23">
      <c r="C56" s="2"/>
      <c r="D56" s="3"/>
      <c r="E56"/>
      <c r="F56" s="1">
        <v>50</v>
      </c>
      <c r="G56">
        <v>14</v>
      </c>
      <c r="H56" s="1">
        <v>5</v>
      </c>
      <c r="I56" s="1">
        <v>70</v>
      </c>
      <c r="J56" s="1">
        <v>0</v>
      </c>
      <c r="K56" s="2">
        <f t="shared" si="8"/>
        <v>0</v>
      </c>
      <c r="L56" s="2">
        <f t="shared" si="0"/>
        <v>14.057946750000001</v>
      </c>
      <c r="M56" s="2">
        <f t="shared" ca="1" si="11"/>
        <v>140.44311200000001</v>
      </c>
      <c r="N56" s="2">
        <f t="shared" ca="1" si="2"/>
        <v>0</v>
      </c>
      <c r="O56" s="2">
        <f t="shared" ca="1" si="1"/>
        <v>140.44311200000001</v>
      </c>
      <c r="P56" s="2">
        <f t="shared" ca="1" si="3"/>
        <v>702.2155600000001</v>
      </c>
      <c r="Q56" s="2">
        <f t="shared" ca="1" si="4"/>
        <v>0</v>
      </c>
      <c r="R56" s="2">
        <f t="shared" ca="1" si="5"/>
        <v>702.2155600000001</v>
      </c>
      <c r="S56" s="2">
        <f t="shared" si="6"/>
        <v>0</v>
      </c>
      <c r="T56" s="2">
        <f t="shared" ca="1" si="10"/>
        <v>10.031650857142859</v>
      </c>
      <c r="U56" s="22">
        <v>121.0718</v>
      </c>
      <c r="V56" s="22">
        <v>0</v>
      </c>
      <c r="W56" s="21"/>
    </row>
    <row r="57" spans="3:23">
      <c r="E57"/>
      <c r="F57" s="1">
        <v>51</v>
      </c>
      <c r="G57">
        <v>14</v>
      </c>
      <c r="H57" s="1">
        <v>1</v>
      </c>
      <c r="I57" s="1">
        <v>14</v>
      </c>
      <c r="J57" s="1">
        <v>50</v>
      </c>
      <c r="K57" s="2">
        <f t="shared" si="8"/>
        <v>0</v>
      </c>
      <c r="L57" s="2">
        <f t="shared" si="0"/>
        <v>14.057946750000001</v>
      </c>
      <c r="M57" s="2">
        <f t="shared" ca="1" si="11"/>
        <v>140.44311200000001</v>
      </c>
      <c r="N57" s="2">
        <f t="shared" ca="1" si="2"/>
        <v>70.221556000000007</v>
      </c>
      <c r="O57" s="2">
        <f t="shared" ca="1" si="1"/>
        <v>210.66466800000001</v>
      </c>
      <c r="P57" s="2">
        <f t="shared" ca="1" si="3"/>
        <v>140.44311200000001</v>
      </c>
      <c r="Q57" s="2">
        <f t="shared" ca="1" si="4"/>
        <v>70.221556000000007</v>
      </c>
      <c r="R57" s="2">
        <f t="shared" ca="1" si="5"/>
        <v>210.66466800000001</v>
      </c>
      <c r="S57" s="2">
        <f t="shared" si="6"/>
        <v>0</v>
      </c>
      <c r="T57" s="2">
        <f t="shared" ca="1" si="10"/>
        <v>10.031650857142859</v>
      </c>
      <c r="U57" s="22">
        <v>121.0718</v>
      </c>
      <c r="V57" s="22">
        <v>60.535899999999998</v>
      </c>
      <c r="W57" s="21"/>
    </row>
    <row r="58" spans="3:23">
      <c r="D58" s="4"/>
      <c r="E58"/>
      <c r="F58" s="1">
        <v>52</v>
      </c>
      <c r="G58">
        <v>14</v>
      </c>
      <c r="H58" s="1">
        <v>10</v>
      </c>
      <c r="I58" s="1">
        <v>140</v>
      </c>
      <c r="J58" s="1">
        <v>100</v>
      </c>
      <c r="K58" s="2">
        <f t="shared" si="8"/>
        <v>0</v>
      </c>
      <c r="L58" s="2">
        <f t="shared" si="0"/>
        <v>14.057946750000001</v>
      </c>
      <c r="M58" s="2">
        <f t="shared" ca="1" si="11"/>
        <v>140.44311200000001</v>
      </c>
      <c r="N58" s="2">
        <f t="shared" ca="1" si="2"/>
        <v>140.44311200000001</v>
      </c>
      <c r="O58" s="2">
        <f t="shared" ca="1" si="1"/>
        <v>280.88622400000003</v>
      </c>
      <c r="P58" s="2">
        <f t="shared" ca="1" si="3"/>
        <v>1404.4311200000002</v>
      </c>
      <c r="Q58" s="2">
        <f t="shared" ca="1" si="4"/>
        <v>1404.4311200000002</v>
      </c>
      <c r="R58" s="2">
        <f t="shared" ca="1" si="5"/>
        <v>2808.8622400000004</v>
      </c>
      <c r="S58" s="2">
        <f t="shared" si="6"/>
        <v>0</v>
      </c>
      <c r="T58" s="2">
        <f t="shared" ca="1" si="10"/>
        <v>10.031650857142859</v>
      </c>
      <c r="U58" s="22">
        <v>121.0718</v>
      </c>
      <c r="V58" s="22">
        <v>121.0718</v>
      </c>
      <c r="W58" s="21"/>
    </row>
    <row r="59" spans="3:23">
      <c r="E59"/>
      <c r="F59" s="1">
        <v>53</v>
      </c>
      <c r="G59">
        <v>15</v>
      </c>
      <c r="H59" s="1">
        <v>3</v>
      </c>
      <c r="I59" s="1">
        <v>45</v>
      </c>
      <c r="J59" s="1">
        <v>0</v>
      </c>
      <c r="K59" s="2">
        <f t="shared" si="8"/>
        <v>0</v>
      </c>
      <c r="L59" s="2">
        <f t="shared" si="0"/>
        <v>14.057946750000001</v>
      </c>
      <c r="M59" s="2">
        <f t="shared" ca="1" si="11"/>
        <v>154.50105875000003</v>
      </c>
      <c r="N59" s="2">
        <f t="shared" ca="1" si="2"/>
        <v>0</v>
      </c>
      <c r="O59" s="2">
        <f t="shared" ca="1" si="1"/>
        <v>154.50105875000003</v>
      </c>
      <c r="P59" s="2">
        <f t="shared" ca="1" si="3"/>
        <v>463.50317625000008</v>
      </c>
      <c r="Q59" s="2">
        <f t="shared" ca="1" si="4"/>
        <v>0</v>
      </c>
      <c r="R59" s="2">
        <f t="shared" ca="1" si="5"/>
        <v>463.50317625000008</v>
      </c>
      <c r="S59" s="2">
        <f t="shared" si="6"/>
        <v>0</v>
      </c>
      <c r="T59" s="2">
        <f t="shared" ca="1" si="10"/>
        <v>10.300070583333335</v>
      </c>
      <c r="U59" s="22">
        <v>132.46474999999998</v>
      </c>
      <c r="V59" s="22">
        <v>0</v>
      </c>
      <c r="W59" s="21"/>
    </row>
    <row r="60" spans="3:23">
      <c r="E60"/>
      <c r="F60" s="1">
        <v>54</v>
      </c>
      <c r="G60">
        <v>15</v>
      </c>
      <c r="H60" s="1">
        <v>1</v>
      </c>
      <c r="I60" s="1">
        <v>15</v>
      </c>
      <c r="J60" s="1">
        <v>80</v>
      </c>
      <c r="K60" s="2">
        <f t="shared" si="8"/>
        <v>0</v>
      </c>
      <c r="L60" s="2">
        <f t="shared" si="0"/>
        <v>14.057946750000001</v>
      </c>
      <c r="M60" s="2">
        <f t="shared" ca="1" si="11"/>
        <v>154.50105875000003</v>
      </c>
      <c r="N60" s="2">
        <f t="shared" ca="1" si="2"/>
        <v>123.60084700000003</v>
      </c>
      <c r="O60" s="2">
        <f t="shared" ca="1" si="1"/>
        <v>278.10190575000007</v>
      </c>
      <c r="P60" s="2">
        <f t="shared" ca="1" si="3"/>
        <v>154.50105875000003</v>
      </c>
      <c r="Q60" s="2">
        <f t="shared" ca="1" si="4"/>
        <v>123.60084700000003</v>
      </c>
      <c r="R60" s="2">
        <f t="shared" ca="1" si="5"/>
        <v>278.10190575000007</v>
      </c>
      <c r="S60" s="2">
        <f t="shared" si="6"/>
        <v>0</v>
      </c>
      <c r="T60" s="2">
        <f t="shared" ca="1" si="10"/>
        <v>10.300070583333335</v>
      </c>
      <c r="U60" s="22">
        <v>132.46474999999998</v>
      </c>
      <c r="V60" s="22">
        <v>105.97179999999999</v>
      </c>
      <c r="W60" s="21"/>
    </row>
    <row r="61" spans="3:23">
      <c r="E61"/>
      <c r="F61" s="1">
        <v>55</v>
      </c>
      <c r="G61">
        <v>15</v>
      </c>
      <c r="H61" s="1">
        <v>9</v>
      </c>
      <c r="I61" s="1">
        <v>135</v>
      </c>
      <c r="J61" s="1">
        <v>100</v>
      </c>
      <c r="K61" s="2">
        <f t="shared" si="8"/>
        <v>0</v>
      </c>
      <c r="L61" s="2">
        <f t="shared" si="0"/>
        <v>14.057946750000001</v>
      </c>
      <c r="M61" s="2">
        <f t="shared" ca="1" si="11"/>
        <v>154.50105875000003</v>
      </c>
      <c r="N61" s="2">
        <f t="shared" ca="1" si="2"/>
        <v>154.50105875000003</v>
      </c>
      <c r="O61" s="2">
        <f t="shared" ca="1" si="1"/>
        <v>309.00211750000005</v>
      </c>
      <c r="P61" s="2">
        <f t="shared" ca="1" si="3"/>
        <v>1390.5095287500003</v>
      </c>
      <c r="Q61" s="2">
        <f t="shared" ca="1" si="4"/>
        <v>1390.5095287500003</v>
      </c>
      <c r="R61" s="2">
        <f t="shared" ca="1" si="5"/>
        <v>2781.0190575000006</v>
      </c>
      <c r="S61" s="2">
        <f t="shared" si="6"/>
        <v>0</v>
      </c>
      <c r="T61" s="2">
        <f t="shared" ca="1" si="10"/>
        <v>10.300070583333335</v>
      </c>
      <c r="U61" s="22">
        <v>132.46474999999998</v>
      </c>
      <c r="V61" s="22">
        <v>132.46474999999998</v>
      </c>
      <c r="W61" s="21"/>
    </row>
    <row r="62" spans="3:23">
      <c r="C62" s="5"/>
      <c r="E62"/>
      <c r="F62" s="1">
        <v>56</v>
      </c>
      <c r="G62">
        <v>16</v>
      </c>
      <c r="H62" s="1">
        <v>6</v>
      </c>
      <c r="I62" s="1">
        <v>96</v>
      </c>
      <c r="J62" s="1">
        <v>0</v>
      </c>
      <c r="K62" s="2">
        <f t="shared" si="8"/>
        <v>0</v>
      </c>
      <c r="L62" s="2">
        <f t="shared" si="0"/>
        <v>14.057946750000001</v>
      </c>
      <c r="M62" s="2">
        <f t="shared" ca="1" si="11"/>
        <v>168.55900550000004</v>
      </c>
      <c r="N62" s="2">
        <f t="shared" ca="1" si="2"/>
        <v>0</v>
      </c>
      <c r="O62" s="2">
        <f t="shared" ca="1" si="1"/>
        <v>168.55900550000004</v>
      </c>
      <c r="P62" s="2">
        <f t="shared" ca="1" si="3"/>
        <v>1011.3540330000003</v>
      </c>
      <c r="Q62" s="2">
        <f t="shared" ca="1" si="4"/>
        <v>0</v>
      </c>
      <c r="R62" s="2">
        <f t="shared" ca="1" si="5"/>
        <v>1011.3540330000003</v>
      </c>
      <c r="S62" s="2">
        <f t="shared" si="6"/>
        <v>0</v>
      </c>
      <c r="T62" s="2">
        <f t="shared" ca="1" si="10"/>
        <v>10.534937843750003</v>
      </c>
      <c r="U62" s="22">
        <v>143.85769999999997</v>
      </c>
      <c r="V62" s="22">
        <v>0</v>
      </c>
      <c r="W62" s="21"/>
    </row>
    <row r="63" spans="3:23">
      <c r="C63" s="6"/>
      <c r="E63"/>
      <c r="F63" s="1">
        <v>57</v>
      </c>
      <c r="G63">
        <v>16</v>
      </c>
      <c r="H63" s="1">
        <v>1</v>
      </c>
      <c r="I63" s="1">
        <v>16</v>
      </c>
      <c r="J63" s="1">
        <v>80</v>
      </c>
      <c r="K63" s="2">
        <f t="shared" si="8"/>
        <v>0</v>
      </c>
      <c r="L63" s="2">
        <f t="shared" si="0"/>
        <v>14.057946750000001</v>
      </c>
      <c r="M63" s="2">
        <f t="shared" ca="1" si="11"/>
        <v>168.55900550000004</v>
      </c>
      <c r="N63" s="2">
        <f t="shared" ca="1" si="2"/>
        <v>134.84720440000004</v>
      </c>
      <c r="O63" s="2">
        <f t="shared" ca="1" si="1"/>
        <v>303.40620990000008</v>
      </c>
      <c r="P63" s="2">
        <f t="shared" ca="1" si="3"/>
        <v>168.55900550000004</v>
      </c>
      <c r="Q63" s="2">
        <f t="shared" ca="1" si="4"/>
        <v>134.84720440000004</v>
      </c>
      <c r="R63" s="2">
        <f t="shared" ca="1" si="5"/>
        <v>303.40620990000008</v>
      </c>
      <c r="S63" s="2">
        <f t="shared" si="6"/>
        <v>0</v>
      </c>
      <c r="T63" s="2">
        <f t="shared" ca="1" si="10"/>
        <v>10.534937843750003</v>
      </c>
      <c r="U63" s="22">
        <v>143.85769999999997</v>
      </c>
      <c r="V63" s="22">
        <v>115.08615999999998</v>
      </c>
      <c r="W63" s="21"/>
    </row>
    <row r="64" spans="3:23">
      <c r="C64" s="5"/>
      <c r="E64"/>
      <c r="F64" s="1">
        <v>58</v>
      </c>
      <c r="G64">
        <v>16</v>
      </c>
      <c r="H64" s="1">
        <v>13</v>
      </c>
      <c r="I64" s="1">
        <v>208</v>
      </c>
      <c r="J64" s="1">
        <v>100</v>
      </c>
      <c r="K64" s="2">
        <f t="shared" si="8"/>
        <v>0</v>
      </c>
      <c r="L64" s="2">
        <f t="shared" si="0"/>
        <v>14.057946750000001</v>
      </c>
      <c r="M64" s="2">
        <f t="shared" ca="1" si="11"/>
        <v>168.55900550000004</v>
      </c>
      <c r="N64" s="2">
        <f t="shared" ca="1" si="2"/>
        <v>168.55900550000004</v>
      </c>
      <c r="O64" s="2">
        <f t="shared" ca="1" si="1"/>
        <v>337.11801100000008</v>
      </c>
      <c r="P64" s="2">
        <f t="shared" ca="1" si="3"/>
        <v>2191.2670715000004</v>
      </c>
      <c r="Q64" s="2">
        <f t="shared" ca="1" si="4"/>
        <v>2191.2670715000004</v>
      </c>
      <c r="R64" s="2">
        <f t="shared" ca="1" si="5"/>
        <v>4382.5341430000008</v>
      </c>
      <c r="S64" s="2">
        <f t="shared" si="6"/>
        <v>0</v>
      </c>
      <c r="T64" s="2">
        <f t="shared" ca="1" si="10"/>
        <v>10.534937843750003</v>
      </c>
      <c r="U64" s="22">
        <v>143.85769999999997</v>
      </c>
      <c r="V64" s="22">
        <v>143.85769999999997</v>
      </c>
      <c r="W64" s="21"/>
    </row>
    <row r="65" spans="3:23">
      <c r="D65" s="3"/>
      <c r="E65"/>
      <c r="F65" s="1">
        <v>59</v>
      </c>
      <c r="G65">
        <v>17</v>
      </c>
      <c r="H65" s="1">
        <v>2</v>
      </c>
      <c r="I65" s="1">
        <v>34</v>
      </c>
      <c r="J65" s="1">
        <v>0</v>
      </c>
      <c r="K65" s="2">
        <f t="shared" si="8"/>
        <v>0</v>
      </c>
      <c r="L65" s="2">
        <f t="shared" si="0"/>
        <v>14.057946750000001</v>
      </c>
      <c r="M65" s="2">
        <f t="shared" ca="1" si="11"/>
        <v>182.61695225000005</v>
      </c>
      <c r="N65" s="2">
        <f t="shared" ca="1" si="2"/>
        <v>0</v>
      </c>
      <c r="O65" s="2">
        <f t="shared" ca="1" si="1"/>
        <v>182.61695225000005</v>
      </c>
      <c r="P65" s="2">
        <f t="shared" ca="1" si="3"/>
        <v>365.23390450000011</v>
      </c>
      <c r="Q65" s="2">
        <f t="shared" ca="1" si="4"/>
        <v>0</v>
      </c>
      <c r="R65" s="2">
        <f t="shared" ca="1" si="5"/>
        <v>365.23390450000011</v>
      </c>
      <c r="S65" s="2">
        <f t="shared" si="6"/>
        <v>0</v>
      </c>
      <c r="T65" s="2">
        <f t="shared" ca="1" si="10"/>
        <v>10.74217366176471</v>
      </c>
      <c r="U65" s="22">
        <v>155.25064999999995</v>
      </c>
      <c r="V65" s="22">
        <v>0</v>
      </c>
      <c r="W65" s="21"/>
    </row>
    <row r="66" spans="3:23">
      <c r="E66"/>
      <c r="F66" s="1">
        <v>60</v>
      </c>
      <c r="G66">
        <v>17</v>
      </c>
      <c r="H66" s="1">
        <v>1</v>
      </c>
      <c r="I66" s="1">
        <v>17</v>
      </c>
      <c r="J66" s="1">
        <v>50</v>
      </c>
      <c r="K66" s="2">
        <f t="shared" si="8"/>
        <v>0</v>
      </c>
      <c r="L66" s="2">
        <f t="shared" si="0"/>
        <v>14.057946750000001</v>
      </c>
      <c r="M66" s="2">
        <f t="shared" ca="1" si="11"/>
        <v>182.61695225000005</v>
      </c>
      <c r="N66" s="2">
        <f t="shared" ca="1" si="2"/>
        <v>91.308476125000027</v>
      </c>
      <c r="O66" s="2">
        <f t="shared" ca="1" si="1"/>
        <v>273.92542837500008</v>
      </c>
      <c r="P66" s="2">
        <f t="shared" ca="1" si="3"/>
        <v>182.61695225000005</v>
      </c>
      <c r="Q66" s="2">
        <f t="shared" ca="1" si="4"/>
        <v>91.308476125000027</v>
      </c>
      <c r="R66" s="2">
        <f t="shared" ca="1" si="5"/>
        <v>273.92542837500008</v>
      </c>
      <c r="S66" s="2">
        <f t="shared" si="6"/>
        <v>0</v>
      </c>
      <c r="T66" s="2">
        <f t="shared" ca="1" si="10"/>
        <v>10.74217366176471</v>
      </c>
      <c r="U66" s="22">
        <v>155.25064999999995</v>
      </c>
      <c r="V66" s="22">
        <v>77.625324999999975</v>
      </c>
      <c r="W66" s="21"/>
    </row>
    <row r="67" spans="3:23">
      <c r="C67" s="1"/>
      <c r="D67" s="3"/>
      <c r="E67"/>
      <c r="F67" s="1">
        <v>61</v>
      </c>
      <c r="G67">
        <v>17</v>
      </c>
      <c r="H67" s="1">
        <v>12</v>
      </c>
      <c r="I67" s="1">
        <v>204</v>
      </c>
      <c r="J67" s="1">
        <v>100</v>
      </c>
      <c r="K67" s="2">
        <f t="shared" si="8"/>
        <v>0</v>
      </c>
      <c r="L67" s="2">
        <f t="shared" si="0"/>
        <v>14.057946750000001</v>
      </c>
      <c r="M67" s="2">
        <f t="shared" ca="1" si="11"/>
        <v>182.61695225000005</v>
      </c>
      <c r="N67" s="2">
        <f t="shared" ca="1" si="2"/>
        <v>182.61695225000005</v>
      </c>
      <c r="O67" s="2">
        <f t="shared" ca="1" si="1"/>
        <v>365.23390450000011</v>
      </c>
      <c r="P67" s="2">
        <f t="shared" ca="1" si="3"/>
        <v>2191.4034270000006</v>
      </c>
      <c r="Q67" s="2">
        <f t="shared" ca="1" si="4"/>
        <v>2191.4034270000006</v>
      </c>
      <c r="R67" s="2">
        <f t="shared" ca="1" si="5"/>
        <v>4382.8068540000013</v>
      </c>
      <c r="S67" s="2">
        <f t="shared" si="6"/>
        <v>0</v>
      </c>
      <c r="T67" s="2">
        <f t="shared" ca="1" si="10"/>
        <v>10.74217366176471</v>
      </c>
      <c r="U67" s="22">
        <v>155.25064999999995</v>
      </c>
      <c r="V67" s="22">
        <v>155.25064999999995</v>
      </c>
      <c r="W67" s="21"/>
    </row>
    <row r="68" spans="3:23">
      <c r="E68"/>
      <c r="F68" s="1">
        <v>62</v>
      </c>
      <c r="G68">
        <v>18</v>
      </c>
      <c r="H68" s="1">
        <v>3</v>
      </c>
      <c r="I68" s="1">
        <v>54</v>
      </c>
      <c r="J68" s="1">
        <v>0</v>
      </c>
      <c r="K68" s="2">
        <f t="shared" si="8"/>
        <v>0</v>
      </c>
      <c r="L68" s="2">
        <f t="shared" si="0"/>
        <v>14.057946750000001</v>
      </c>
      <c r="M68" s="2">
        <f t="shared" ca="1" si="11"/>
        <v>196.67489900000007</v>
      </c>
      <c r="N68" s="2">
        <f t="shared" ca="1" si="2"/>
        <v>0</v>
      </c>
      <c r="O68" s="2">
        <f t="shared" ca="1" si="1"/>
        <v>196.67489900000007</v>
      </c>
      <c r="P68" s="2">
        <f t="shared" ca="1" si="3"/>
        <v>590.02469700000017</v>
      </c>
      <c r="Q68" s="2">
        <f t="shared" ca="1" si="4"/>
        <v>0</v>
      </c>
      <c r="R68" s="2">
        <f t="shared" ca="1" si="5"/>
        <v>590.02469700000017</v>
      </c>
      <c r="S68" s="2">
        <f t="shared" si="6"/>
        <v>0</v>
      </c>
      <c r="T68" s="2">
        <f t="shared" ca="1" si="10"/>
        <v>10.926383277777781</v>
      </c>
      <c r="U68" s="22">
        <v>166.64359999999994</v>
      </c>
      <c r="V68" s="22">
        <v>0</v>
      </c>
      <c r="W68" s="21"/>
    </row>
    <row r="69" spans="3:23">
      <c r="E69"/>
      <c r="F69" s="1">
        <v>63</v>
      </c>
      <c r="G69">
        <v>18</v>
      </c>
      <c r="H69" s="1">
        <v>1</v>
      </c>
      <c r="I69" s="1">
        <v>18</v>
      </c>
      <c r="J69" s="1">
        <v>50</v>
      </c>
      <c r="K69" s="2">
        <f t="shared" si="8"/>
        <v>0</v>
      </c>
      <c r="L69" s="2">
        <f t="shared" si="0"/>
        <v>14.057946750000001</v>
      </c>
      <c r="M69" s="2">
        <f t="shared" ca="1" si="11"/>
        <v>196.67489900000007</v>
      </c>
      <c r="N69" s="2">
        <f t="shared" ca="1" si="2"/>
        <v>98.337449500000034</v>
      </c>
      <c r="O69" s="2">
        <f t="shared" ca="1" si="1"/>
        <v>295.01234850000009</v>
      </c>
      <c r="P69" s="2">
        <f t="shared" ca="1" si="3"/>
        <v>196.67489900000007</v>
      </c>
      <c r="Q69" s="2">
        <f t="shared" ca="1" si="4"/>
        <v>98.337449500000034</v>
      </c>
      <c r="R69" s="2">
        <f t="shared" ca="1" si="5"/>
        <v>295.01234850000009</v>
      </c>
      <c r="S69" s="2">
        <f t="shared" si="6"/>
        <v>0</v>
      </c>
      <c r="T69" s="2">
        <f t="shared" ca="1" si="10"/>
        <v>10.926383277777781</v>
      </c>
      <c r="U69" s="22">
        <v>166.64359999999994</v>
      </c>
      <c r="V69" s="22">
        <v>83.321799999999968</v>
      </c>
      <c r="W69" s="21"/>
    </row>
    <row r="70" spans="3:23">
      <c r="E70"/>
      <c r="F70" s="1">
        <v>64</v>
      </c>
      <c r="G70">
        <v>18</v>
      </c>
      <c r="H70" s="1">
        <v>10</v>
      </c>
      <c r="I70" s="1">
        <v>180</v>
      </c>
      <c r="J70" s="1">
        <v>100</v>
      </c>
      <c r="K70" s="2">
        <f t="shared" si="8"/>
        <v>0</v>
      </c>
      <c r="L70" s="2">
        <f t="shared" ref="L70:L133" si="12">_xlfn.IFS(AND(G70&gt;=$B$6,G70&lt;$B$7),$D$6,AND(G70&gt;=$B$7,G70&lt;$B$8),$D$7,AND(G70&gt;=$B$8,G70&lt;$B$9),$D$8,AND(G70&gt;=$B$9,G70&lt;$B$10),$D$9,AND(G70&gt;=$B$10,G70&lt;$B$11),$D$10,AND(G70&gt;=$B$11,G70&lt;$B$12),$D$11,AND(G70&gt;=$B$12,G70&lt;$B$13),$D$12)</f>
        <v>14.057946750000001</v>
      </c>
      <c r="M70" s="2">
        <f t="shared" ref="M70:M133" ca="1" si="13">_xlfn.IFS(AND(G70&gt;=$B$6,G70&lt;$B$7),K70+G70*L70,         AND(G70&gt;=$B$7,G70&lt;$B$8),INDEX($M$7:$M$241,F70-1,1)+(G70-INDEX($G$7:$G$241,F70-1,1))*L70,     AND(G70&gt;=$B$8,G70&lt;F70),INDEX($M$7:$M$241,F70-1,1)+(G70-INDEX($G$7:$G$241,F70-1,1))*L70,   AND(G70&gt;=F70,G70&lt;$B$10),INDEX($M$7:$M$241,F70-1,1)+(G70-INDEX($G$7:$G$241,F70-1,1))*L70,      AND(G70&gt;=$B$10,G70&lt;$B$11),INDEX($M$7:$M$241,$B$10-1,1)+(G70-INDEX($G$7:$G$241,$B$10-1,1))*L70,    AND(G70&gt;=$B$11,G70&lt;$B$12),INDEX($M$7:$M$241,$B$11-1,1)+(G70-INDEX($G$7:$G$241,$B$11-1,1))*L70,          AND(G70&gt;=$B$12,G70&lt;$B$13),INDEX($M$7:$M$241,$B$12-1,1)+(G70-INDEX($G$7:$G$241,$B$12-1,1))*L70,    AND(G70&gt;=$B$12,G70&lt;$B$13),INDEX($M$7:$M$241,$B$12-1,1)+(G70-INDEX($G$7:$G$241,$B$12-1,1))*L70                )</f>
        <v>196.67489900000007</v>
      </c>
      <c r="N70" s="2">
        <f t="shared" ca="1" si="2"/>
        <v>196.67489900000007</v>
      </c>
      <c r="O70" s="2">
        <f t="shared" ref="O70:O133" ca="1" si="14">M70+N70</f>
        <v>393.34979800000013</v>
      </c>
      <c r="P70" s="2">
        <f t="shared" ca="1" si="3"/>
        <v>1966.7489900000007</v>
      </c>
      <c r="Q70" s="2">
        <f t="shared" ca="1" si="4"/>
        <v>1966.7489900000007</v>
      </c>
      <c r="R70" s="2">
        <f t="shared" ca="1" si="5"/>
        <v>3933.4979800000015</v>
      </c>
      <c r="S70" s="2">
        <f t="shared" si="6"/>
        <v>0</v>
      </c>
      <c r="T70" s="2">
        <f t="shared" ca="1" si="10"/>
        <v>10.926383277777781</v>
      </c>
      <c r="U70" s="22">
        <v>166.64359999999994</v>
      </c>
      <c r="V70" s="22">
        <v>166.64359999999994</v>
      </c>
      <c r="W70" s="21"/>
    </row>
    <row r="71" spans="3:23">
      <c r="E71"/>
      <c r="F71" s="1">
        <v>65</v>
      </c>
      <c r="G71">
        <v>19</v>
      </c>
      <c r="H71" s="1">
        <v>3</v>
      </c>
      <c r="I71" s="1">
        <v>57</v>
      </c>
      <c r="J71" s="1">
        <v>0</v>
      </c>
      <c r="K71" s="2">
        <f t="shared" si="8"/>
        <v>0</v>
      </c>
      <c r="L71" s="2">
        <f t="shared" si="12"/>
        <v>14.057946750000001</v>
      </c>
      <c r="M71" s="2">
        <f t="shared" ca="1" si="13"/>
        <v>210.73284575000008</v>
      </c>
      <c r="N71" s="2">
        <f t="shared" ref="N71:N134" ca="1" si="15">M71*(J71/100)</f>
        <v>0</v>
      </c>
      <c r="O71" s="2">
        <f t="shared" ca="1" si="14"/>
        <v>210.73284575000008</v>
      </c>
      <c r="P71" s="2">
        <f t="shared" ref="P71:P134" ca="1" si="16">H71*M71</f>
        <v>632.1985372500003</v>
      </c>
      <c r="Q71" s="2">
        <f t="shared" ref="Q71:Q134" ca="1" si="17">H71*N71</f>
        <v>0</v>
      </c>
      <c r="R71" s="2">
        <f t="shared" ref="R71:R134" ca="1" si="18">H71*O71</f>
        <v>632.1985372500003</v>
      </c>
      <c r="S71" s="2">
        <f t="shared" ref="S71:S134" si="19">IFERROR((K71*H71),"-")</f>
        <v>0</v>
      </c>
      <c r="T71" s="2">
        <f t="shared" ca="1" si="10"/>
        <v>11.091202407894741</v>
      </c>
      <c r="U71" s="22">
        <v>178.03654999999992</v>
      </c>
      <c r="V71" s="22">
        <v>0</v>
      </c>
      <c r="W71" s="21"/>
    </row>
    <row r="72" spans="3:23">
      <c r="E72"/>
      <c r="F72" s="1">
        <v>66</v>
      </c>
      <c r="G72">
        <v>19</v>
      </c>
      <c r="H72" s="1">
        <v>10</v>
      </c>
      <c r="I72" s="1">
        <v>190</v>
      </c>
      <c r="J72" s="1">
        <v>100</v>
      </c>
      <c r="K72" s="2">
        <f t="shared" ref="K72:K135" si="20">K71</f>
        <v>0</v>
      </c>
      <c r="L72" s="2">
        <f t="shared" si="12"/>
        <v>14.057946750000001</v>
      </c>
      <c r="M72" s="2">
        <f t="shared" ca="1" si="13"/>
        <v>210.73284575000008</v>
      </c>
      <c r="N72" s="2">
        <f t="shared" ca="1" si="15"/>
        <v>210.73284575000008</v>
      </c>
      <c r="O72" s="2">
        <f t="shared" ca="1" si="14"/>
        <v>421.46569150000016</v>
      </c>
      <c r="P72" s="2">
        <f t="shared" ca="1" si="16"/>
        <v>2107.3284575000007</v>
      </c>
      <c r="Q72" s="2">
        <f t="shared" ca="1" si="17"/>
        <v>2107.3284575000007</v>
      </c>
      <c r="R72" s="2">
        <f t="shared" ca="1" si="18"/>
        <v>4214.6569150000014</v>
      </c>
      <c r="S72" s="2">
        <f t="shared" si="19"/>
        <v>0</v>
      </c>
      <c r="T72" s="2">
        <f t="shared" ca="1" si="10"/>
        <v>11.091202407894741</v>
      </c>
      <c r="U72" s="22">
        <v>178.03654999999992</v>
      </c>
      <c r="V72" s="22">
        <v>178.03654999999992</v>
      </c>
      <c r="W72" s="21"/>
    </row>
    <row r="73" spans="3:23">
      <c r="E73"/>
      <c r="F73" s="1">
        <v>67</v>
      </c>
      <c r="G73">
        <v>20</v>
      </c>
      <c r="H73" s="1">
        <v>2</v>
      </c>
      <c r="I73" s="1">
        <v>40</v>
      </c>
      <c r="J73" s="1">
        <v>50</v>
      </c>
      <c r="K73" s="2">
        <f t="shared" si="20"/>
        <v>0</v>
      </c>
      <c r="L73" s="2">
        <f t="shared" si="12"/>
        <v>14.057946750000001</v>
      </c>
      <c r="M73" s="2">
        <f t="shared" ca="1" si="13"/>
        <v>224.79079250000009</v>
      </c>
      <c r="N73" s="2">
        <f t="shared" ca="1" si="15"/>
        <v>112.39539625000005</v>
      </c>
      <c r="O73" s="2">
        <f t="shared" ca="1" si="14"/>
        <v>337.18618875000016</v>
      </c>
      <c r="P73" s="2">
        <f t="shared" ca="1" si="16"/>
        <v>449.58158500000019</v>
      </c>
      <c r="Q73" s="2">
        <f t="shared" ca="1" si="17"/>
        <v>224.79079250000009</v>
      </c>
      <c r="R73" s="2">
        <f t="shared" ca="1" si="18"/>
        <v>674.37237750000031</v>
      </c>
      <c r="S73" s="2">
        <f t="shared" si="19"/>
        <v>0</v>
      </c>
      <c r="T73" s="2">
        <f t="shared" ca="1" si="10"/>
        <v>11.239539625000004</v>
      </c>
      <c r="U73" s="22">
        <v>189.4294999999999</v>
      </c>
      <c r="V73" s="22">
        <v>94.714749999999952</v>
      </c>
      <c r="W73" s="21"/>
    </row>
    <row r="74" spans="3:23">
      <c r="E74"/>
      <c r="F74" s="1">
        <v>68</v>
      </c>
      <c r="G74">
        <v>20</v>
      </c>
      <c r="H74" s="1">
        <v>1</v>
      </c>
      <c r="I74" s="1">
        <v>20</v>
      </c>
      <c r="J74" s="1">
        <v>60</v>
      </c>
      <c r="K74" s="2">
        <f t="shared" si="20"/>
        <v>0</v>
      </c>
      <c r="L74" s="2">
        <f t="shared" si="12"/>
        <v>14.057946750000001</v>
      </c>
      <c r="M74" s="2">
        <f t="shared" ca="1" si="13"/>
        <v>224.79079250000009</v>
      </c>
      <c r="N74" s="2">
        <f t="shared" ca="1" si="15"/>
        <v>134.87447550000005</v>
      </c>
      <c r="O74" s="2">
        <f t="shared" ca="1" si="14"/>
        <v>359.66526800000014</v>
      </c>
      <c r="P74" s="2">
        <f t="shared" ca="1" si="16"/>
        <v>224.79079250000009</v>
      </c>
      <c r="Q74" s="2">
        <f t="shared" ca="1" si="17"/>
        <v>134.87447550000005</v>
      </c>
      <c r="R74" s="2">
        <f t="shared" ca="1" si="18"/>
        <v>359.66526800000014</v>
      </c>
      <c r="S74" s="2">
        <f t="shared" si="19"/>
        <v>0</v>
      </c>
      <c r="T74" s="2">
        <f t="shared" ref="T74:T137" ca="1" si="21">M74/G74</f>
        <v>11.239539625000004</v>
      </c>
      <c r="U74" s="22">
        <v>189.4294999999999</v>
      </c>
      <c r="V74" s="22">
        <v>113.65769999999993</v>
      </c>
      <c r="W74" s="21"/>
    </row>
    <row r="75" spans="3:23">
      <c r="E75"/>
      <c r="F75" s="1">
        <v>69</v>
      </c>
      <c r="G75">
        <v>20</v>
      </c>
      <c r="H75" s="1">
        <v>9</v>
      </c>
      <c r="I75" s="1">
        <v>180</v>
      </c>
      <c r="J75" s="1">
        <v>100</v>
      </c>
      <c r="K75" s="2">
        <f t="shared" si="20"/>
        <v>0</v>
      </c>
      <c r="L75" s="2">
        <f t="shared" si="12"/>
        <v>14.057946750000001</v>
      </c>
      <c r="M75" s="2">
        <f t="shared" ca="1" si="13"/>
        <v>224.79079250000009</v>
      </c>
      <c r="N75" s="2">
        <f t="shared" ca="1" si="15"/>
        <v>224.79079250000009</v>
      </c>
      <c r="O75" s="2">
        <f t="shared" ca="1" si="14"/>
        <v>449.58158500000019</v>
      </c>
      <c r="P75" s="2">
        <f t="shared" ca="1" si="16"/>
        <v>2023.1171325000009</v>
      </c>
      <c r="Q75" s="2">
        <f t="shared" ca="1" si="17"/>
        <v>2023.1171325000009</v>
      </c>
      <c r="R75" s="2">
        <f t="shared" ca="1" si="18"/>
        <v>4046.2342650000019</v>
      </c>
      <c r="S75" s="2">
        <f t="shared" si="19"/>
        <v>0</v>
      </c>
      <c r="T75" s="2">
        <f t="shared" ca="1" si="21"/>
        <v>11.239539625000004</v>
      </c>
      <c r="U75" s="22">
        <v>189.4294999999999</v>
      </c>
      <c r="V75" s="22">
        <v>189.4294999999999</v>
      </c>
      <c r="W75" s="21"/>
    </row>
    <row r="76" spans="3:23">
      <c r="E76"/>
      <c r="F76" s="1">
        <v>70</v>
      </c>
      <c r="G76">
        <v>21</v>
      </c>
      <c r="H76" s="1">
        <v>3</v>
      </c>
      <c r="I76" s="1">
        <v>63</v>
      </c>
      <c r="J76" s="1">
        <v>0</v>
      </c>
      <c r="K76" s="2">
        <f t="shared" si="20"/>
        <v>0</v>
      </c>
      <c r="L76" s="2">
        <f t="shared" si="12"/>
        <v>14.057946750000001</v>
      </c>
      <c r="M76" s="2">
        <f t="shared" ca="1" si="13"/>
        <v>238.84873925000011</v>
      </c>
      <c r="N76" s="2">
        <f t="shared" ca="1" si="15"/>
        <v>0</v>
      </c>
      <c r="O76" s="2">
        <f t="shared" ca="1" si="14"/>
        <v>238.84873925000011</v>
      </c>
      <c r="P76" s="2">
        <f t="shared" ca="1" si="16"/>
        <v>716.54621775000032</v>
      </c>
      <c r="Q76" s="2">
        <f t="shared" ca="1" si="17"/>
        <v>0</v>
      </c>
      <c r="R76" s="2">
        <f t="shared" ca="1" si="18"/>
        <v>716.54621775000032</v>
      </c>
      <c r="S76" s="2">
        <f t="shared" si="19"/>
        <v>0</v>
      </c>
      <c r="T76" s="2">
        <f t="shared" ca="1" si="21"/>
        <v>11.373749488095243</v>
      </c>
      <c r="U76" s="22">
        <v>200.82244999999989</v>
      </c>
      <c r="V76" s="22">
        <v>0</v>
      </c>
      <c r="W76" s="21"/>
    </row>
    <row r="77" spans="3:23">
      <c r="E77"/>
      <c r="F77" s="1">
        <v>71</v>
      </c>
      <c r="G77">
        <v>21</v>
      </c>
      <c r="H77" s="1">
        <v>5</v>
      </c>
      <c r="I77" s="1">
        <v>105</v>
      </c>
      <c r="J77" s="1">
        <v>100</v>
      </c>
      <c r="K77" s="2">
        <f t="shared" si="20"/>
        <v>0</v>
      </c>
      <c r="L77" s="2">
        <f t="shared" si="12"/>
        <v>14.057946750000001</v>
      </c>
      <c r="M77" s="2">
        <f t="shared" ca="1" si="13"/>
        <v>238.84873925000011</v>
      </c>
      <c r="N77" s="2">
        <f t="shared" ca="1" si="15"/>
        <v>238.84873925000011</v>
      </c>
      <c r="O77" s="2">
        <f t="shared" ca="1" si="14"/>
        <v>477.69747850000022</v>
      </c>
      <c r="P77" s="2">
        <f t="shared" ca="1" si="16"/>
        <v>1194.2436962500005</v>
      </c>
      <c r="Q77" s="2">
        <f t="shared" ca="1" si="17"/>
        <v>1194.2436962500005</v>
      </c>
      <c r="R77" s="2">
        <f t="shared" ca="1" si="18"/>
        <v>2388.4873925000011</v>
      </c>
      <c r="S77" s="2">
        <f t="shared" si="19"/>
        <v>0</v>
      </c>
      <c r="T77" s="2">
        <f t="shared" ca="1" si="21"/>
        <v>11.373749488095243</v>
      </c>
      <c r="U77" s="22">
        <v>200.82244999999989</v>
      </c>
      <c r="V77" s="22">
        <v>200.82244999999989</v>
      </c>
      <c r="W77" s="21"/>
    </row>
    <row r="78" spans="3:23">
      <c r="E78"/>
      <c r="F78" s="1">
        <v>72</v>
      </c>
      <c r="G78">
        <v>22</v>
      </c>
      <c r="H78" s="1">
        <v>1</v>
      </c>
      <c r="I78" s="1">
        <v>22</v>
      </c>
      <c r="J78" s="1">
        <v>0</v>
      </c>
      <c r="K78" s="2">
        <f t="shared" si="20"/>
        <v>0</v>
      </c>
      <c r="L78" s="2">
        <f t="shared" si="12"/>
        <v>14.057946750000001</v>
      </c>
      <c r="M78" s="2">
        <f t="shared" ca="1" si="13"/>
        <v>252.90668600000012</v>
      </c>
      <c r="N78" s="2">
        <f t="shared" ca="1" si="15"/>
        <v>0</v>
      </c>
      <c r="O78" s="2">
        <f t="shared" ca="1" si="14"/>
        <v>252.90668600000012</v>
      </c>
      <c r="P78" s="2">
        <f t="shared" ca="1" si="16"/>
        <v>252.90668600000012</v>
      </c>
      <c r="Q78" s="2">
        <f t="shared" ca="1" si="17"/>
        <v>0</v>
      </c>
      <c r="R78" s="2">
        <f t="shared" ca="1" si="18"/>
        <v>252.90668600000012</v>
      </c>
      <c r="S78" s="2">
        <f t="shared" si="19"/>
        <v>0</v>
      </c>
      <c r="T78" s="2">
        <f t="shared" ca="1" si="21"/>
        <v>11.495758454545459</v>
      </c>
      <c r="U78" s="22">
        <v>212.21539999999987</v>
      </c>
      <c r="V78" s="22">
        <v>0</v>
      </c>
      <c r="W78" s="21"/>
    </row>
    <row r="79" spans="3:23">
      <c r="E79"/>
      <c r="F79" s="1">
        <v>73</v>
      </c>
      <c r="G79">
        <v>22</v>
      </c>
      <c r="H79" s="1">
        <v>1</v>
      </c>
      <c r="I79" s="1">
        <v>22</v>
      </c>
      <c r="J79" s="1">
        <v>60</v>
      </c>
      <c r="K79" s="2">
        <f t="shared" si="20"/>
        <v>0</v>
      </c>
      <c r="L79" s="2">
        <f t="shared" si="12"/>
        <v>14.057946750000001</v>
      </c>
      <c r="M79" s="2">
        <f t="shared" ca="1" si="13"/>
        <v>252.90668600000012</v>
      </c>
      <c r="N79" s="2">
        <f t="shared" ca="1" si="15"/>
        <v>151.74401160000008</v>
      </c>
      <c r="O79" s="2">
        <f t="shared" ca="1" si="14"/>
        <v>404.65069760000017</v>
      </c>
      <c r="P79" s="2">
        <f t="shared" ca="1" si="16"/>
        <v>252.90668600000012</v>
      </c>
      <c r="Q79" s="2">
        <f t="shared" ca="1" si="17"/>
        <v>151.74401160000008</v>
      </c>
      <c r="R79" s="2">
        <f t="shared" ca="1" si="18"/>
        <v>404.65069760000017</v>
      </c>
      <c r="S79" s="2">
        <f t="shared" si="19"/>
        <v>0</v>
      </c>
      <c r="T79" s="2">
        <f t="shared" ca="1" si="21"/>
        <v>11.495758454545459</v>
      </c>
      <c r="U79" s="22">
        <v>212.21539999999987</v>
      </c>
      <c r="V79" s="22">
        <v>127.32923999999991</v>
      </c>
      <c r="W79" s="21"/>
    </row>
    <row r="80" spans="3:23">
      <c r="E80"/>
      <c r="F80" s="1">
        <v>74</v>
      </c>
      <c r="G80">
        <v>22</v>
      </c>
      <c r="H80" s="1">
        <v>1</v>
      </c>
      <c r="I80" s="1">
        <v>22</v>
      </c>
      <c r="J80" s="1">
        <v>80</v>
      </c>
      <c r="K80" s="2">
        <f t="shared" si="20"/>
        <v>0</v>
      </c>
      <c r="L80" s="2">
        <f t="shared" si="12"/>
        <v>14.057946750000001</v>
      </c>
      <c r="M80" s="2">
        <f t="shared" ca="1" si="13"/>
        <v>252.90668600000012</v>
      </c>
      <c r="N80" s="2">
        <f t="shared" ca="1" si="15"/>
        <v>202.32534880000011</v>
      </c>
      <c r="O80" s="2">
        <f t="shared" ca="1" si="14"/>
        <v>455.23203480000024</v>
      </c>
      <c r="P80" s="2">
        <f t="shared" ca="1" si="16"/>
        <v>252.90668600000012</v>
      </c>
      <c r="Q80" s="2">
        <f t="shared" ca="1" si="17"/>
        <v>202.32534880000011</v>
      </c>
      <c r="R80" s="2">
        <f t="shared" ca="1" si="18"/>
        <v>455.23203480000024</v>
      </c>
      <c r="S80" s="2">
        <f t="shared" si="19"/>
        <v>0</v>
      </c>
      <c r="T80" s="2">
        <f t="shared" ca="1" si="21"/>
        <v>11.495758454545459</v>
      </c>
      <c r="U80" s="22">
        <v>212.21539999999987</v>
      </c>
      <c r="V80" s="22">
        <v>169.77231999999992</v>
      </c>
      <c r="W80" s="21"/>
    </row>
    <row r="81" spans="1:23">
      <c r="E81"/>
      <c r="F81" s="1">
        <v>75</v>
      </c>
      <c r="G81">
        <v>22</v>
      </c>
      <c r="H81" s="1">
        <v>5</v>
      </c>
      <c r="I81" s="1">
        <v>110</v>
      </c>
      <c r="J81" s="1">
        <v>100</v>
      </c>
      <c r="K81" s="2">
        <f t="shared" si="20"/>
        <v>0</v>
      </c>
      <c r="L81" s="2">
        <f t="shared" si="12"/>
        <v>14.057946750000001</v>
      </c>
      <c r="M81" s="2">
        <f t="shared" ca="1" si="13"/>
        <v>252.90668600000012</v>
      </c>
      <c r="N81" s="2">
        <f t="shared" ca="1" si="15"/>
        <v>252.90668600000012</v>
      </c>
      <c r="O81" s="2">
        <f t="shared" ca="1" si="14"/>
        <v>505.81337200000024</v>
      </c>
      <c r="P81" s="2">
        <f t="shared" ca="1" si="16"/>
        <v>1264.5334300000006</v>
      </c>
      <c r="Q81" s="2">
        <f t="shared" ca="1" si="17"/>
        <v>1264.5334300000006</v>
      </c>
      <c r="R81" s="2">
        <f t="shared" ca="1" si="18"/>
        <v>2529.0668600000013</v>
      </c>
      <c r="S81" s="2">
        <f t="shared" si="19"/>
        <v>0</v>
      </c>
      <c r="T81" s="2">
        <f t="shared" ca="1" si="21"/>
        <v>11.495758454545459</v>
      </c>
      <c r="U81" s="22">
        <v>212.21539999999987</v>
      </c>
      <c r="V81" s="22">
        <v>212.21539999999987</v>
      </c>
      <c r="W81" s="21"/>
    </row>
    <row r="82" spans="1:23">
      <c r="E82"/>
      <c r="F82" s="1">
        <v>76</v>
      </c>
      <c r="G82">
        <v>23</v>
      </c>
      <c r="H82" s="1">
        <v>2</v>
      </c>
      <c r="I82" s="1">
        <v>46</v>
      </c>
      <c r="J82" s="1">
        <v>0</v>
      </c>
      <c r="K82" s="2">
        <f t="shared" si="20"/>
        <v>0</v>
      </c>
      <c r="L82" s="2">
        <f t="shared" si="12"/>
        <v>14.057946750000001</v>
      </c>
      <c r="M82" s="2">
        <f t="shared" ca="1" si="13"/>
        <v>266.96463275000013</v>
      </c>
      <c r="N82" s="2">
        <f t="shared" ca="1" si="15"/>
        <v>0</v>
      </c>
      <c r="O82" s="2">
        <f t="shared" ca="1" si="14"/>
        <v>266.96463275000013</v>
      </c>
      <c r="P82" s="2">
        <f t="shared" ca="1" si="16"/>
        <v>533.92926550000027</v>
      </c>
      <c r="Q82" s="2">
        <f t="shared" ca="1" si="17"/>
        <v>0</v>
      </c>
      <c r="R82" s="2">
        <f t="shared" ca="1" si="18"/>
        <v>533.92926550000027</v>
      </c>
      <c r="S82" s="2">
        <f t="shared" si="19"/>
        <v>0</v>
      </c>
      <c r="T82" s="2">
        <f t="shared" ca="1" si="21"/>
        <v>11.60715794565218</v>
      </c>
      <c r="U82" s="22">
        <v>223.60834999999986</v>
      </c>
      <c r="V82" s="22">
        <v>0</v>
      </c>
      <c r="W82" s="21"/>
    </row>
    <row r="83" spans="1:23">
      <c r="E83"/>
      <c r="F83" s="1">
        <v>77</v>
      </c>
      <c r="G83">
        <v>23</v>
      </c>
      <c r="H83" s="1">
        <v>1</v>
      </c>
      <c r="I83" s="1">
        <v>23</v>
      </c>
      <c r="J83" s="1">
        <v>60</v>
      </c>
      <c r="K83" s="2">
        <f t="shared" si="20"/>
        <v>0</v>
      </c>
      <c r="L83" s="2">
        <f t="shared" si="12"/>
        <v>14.057946750000001</v>
      </c>
      <c r="M83" s="2">
        <f t="shared" ca="1" si="13"/>
        <v>266.96463275000013</v>
      </c>
      <c r="N83" s="2">
        <f t="shared" ca="1" si="15"/>
        <v>160.17877965000008</v>
      </c>
      <c r="O83" s="2">
        <f t="shared" ca="1" si="14"/>
        <v>427.14341240000022</v>
      </c>
      <c r="P83" s="2">
        <f t="shared" ca="1" si="16"/>
        <v>266.96463275000013</v>
      </c>
      <c r="Q83" s="2">
        <f t="shared" ca="1" si="17"/>
        <v>160.17877965000008</v>
      </c>
      <c r="R83" s="2">
        <f t="shared" ca="1" si="18"/>
        <v>427.14341240000022</v>
      </c>
      <c r="S83" s="2">
        <f t="shared" si="19"/>
        <v>0</v>
      </c>
      <c r="T83" s="2">
        <f t="shared" ca="1" si="21"/>
        <v>11.60715794565218</v>
      </c>
      <c r="U83" s="22">
        <v>223.60834999999986</v>
      </c>
      <c r="V83" s="22">
        <v>134.16500999999991</v>
      </c>
      <c r="W83" s="21"/>
    </row>
    <row r="84" spans="1:23">
      <c r="E84"/>
      <c r="F84" s="1">
        <v>78</v>
      </c>
      <c r="G84">
        <v>23</v>
      </c>
      <c r="H84" s="1">
        <v>1</v>
      </c>
      <c r="I84" s="1">
        <v>23</v>
      </c>
      <c r="J84" s="1">
        <v>80</v>
      </c>
      <c r="K84" s="2">
        <f t="shared" si="20"/>
        <v>0</v>
      </c>
      <c r="L84" s="2">
        <f t="shared" si="12"/>
        <v>14.057946750000001</v>
      </c>
      <c r="M84" s="2">
        <f t="shared" ca="1" si="13"/>
        <v>266.96463275000013</v>
      </c>
      <c r="N84" s="2">
        <f t="shared" ca="1" si="15"/>
        <v>213.57170620000011</v>
      </c>
      <c r="O84" s="2">
        <f t="shared" ca="1" si="14"/>
        <v>480.53633895000024</v>
      </c>
      <c r="P84" s="2">
        <f t="shared" ca="1" si="16"/>
        <v>266.96463275000013</v>
      </c>
      <c r="Q84" s="2">
        <f t="shared" ca="1" si="17"/>
        <v>213.57170620000011</v>
      </c>
      <c r="R84" s="2">
        <f t="shared" ca="1" si="18"/>
        <v>480.53633895000024</v>
      </c>
      <c r="S84" s="2">
        <f t="shared" si="19"/>
        <v>0</v>
      </c>
      <c r="T84" s="2">
        <f t="shared" ca="1" si="21"/>
        <v>11.60715794565218</v>
      </c>
      <c r="U84" s="22">
        <v>223.60834999999986</v>
      </c>
      <c r="V84" s="22">
        <v>178.8866799999999</v>
      </c>
      <c r="W84" s="21"/>
    </row>
    <row r="85" spans="1:23">
      <c r="E85"/>
      <c r="F85" s="1">
        <v>79</v>
      </c>
      <c r="G85">
        <v>23</v>
      </c>
      <c r="H85" s="1">
        <v>7</v>
      </c>
      <c r="I85" s="1">
        <v>161</v>
      </c>
      <c r="J85" s="1">
        <v>100</v>
      </c>
      <c r="K85" s="2">
        <f t="shared" si="20"/>
        <v>0</v>
      </c>
      <c r="L85" s="2">
        <f t="shared" si="12"/>
        <v>14.057946750000001</v>
      </c>
      <c r="M85" s="2">
        <f t="shared" ca="1" si="13"/>
        <v>266.96463275000013</v>
      </c>
      <c r="N85" s="2">
        <f t="shared" ca="1" si="15"/>
        <v>266.96463275000013</v>
      </c>
      <c r="O85" s="2">
        <f t="shared" ca="1" si="14"/>
        <v>533.92926550000027</v>
      </c>
      <c r="P85" s="2">
        <f t="shared" ca="1" si="16"/>
        <v>1868.7524292500009</v>
      </c>
      <c r="Q85" s="2">
        <f t="shared" ca="1" si="17"/>
        <v>1868.7524292500009</v>
      </c>
      <c r="R85" s="2">
        <f t="shared" ca="1" si="18"/>
        <v>3737.5048585000018</v>
      </c>
      <c r="S85" s="2">
        <f t="shared" si="19"/>
        <v>0</v>
      </c>
      <c r="T85" s="2">
        <f t="shared" ca="1" si="21"/>
        <v>11.60715794565218</v>
      </c>
      <c r="U85" s="22">
        <v>223.60834999999986</v>
      </c>
      <c r="V85" s="22">
        <v>223.60834999999986</v>
      </c>
      <c r="W85" s="21"/>
    </row>
    <row r="86" spans="1:23">
      <c r="A86" s="121"/>
      <c r="B86" s="19"/>
      <c r="E86"/>
      <c r="F86" s="1">
        <v>80</v>
      </c>
      <c r="G86">
        <v>24</v>
      </c>
      <c r="H86" s="1">
        <v>1</v>
      </c>
      <c r="I86" s="1">
        <v>24</v>
      </c>
      <c r="J86" s="1">
        <v>0</v>
      </c>
      <c r="K86" s="2">
        <f t="shared" si="20"/>
        <v>0</v>
      </c>
      <c r="L86" s="2">
        <f t="shared" si="12"/>
        <v>14.057946750000001</v>
      </c>
      <c r="M86" s="2">
        <f t="shared" ca="1" si="13"/>
        <v>281.02257950000012</v>
      </c>
      <c r="N86" s="2">
        <f t="shared" ca="1" si="15"/>
        <v>0</v>
      </c>
      <c r="O86" s="2">
        <f t="shared" ca="1" si="14"/>
        <v>281.02257950000012</v>
      </c>
      <c r="P86" s="2">
        <f t="shared" ca="1" si="16"/>
        <v>281.02257950000012</v>
      </c>
      <c r="Q86" s="2">
        <f t="shared" ca="1" si="17"/>
        <v>0</v>
      </c>
      <c r="R86" s="2">
        <f t="shared" ca="1" si="18"/>
        <v>281.02257950000012</v>
      </c>
      <c r="S86" s="2">
        <f t="shared" si="19"/>
        <v>0</v>
      </c>
      <c r="T86" s="2">
        <f t="shared" ca="1" si="21"/>
        <v>11.709274145833339</v>
      </c>
      <c r="U86" s="22">
        <v>235.00129999999984</v>
      </c>
      <c r="V86" s="22">
        <v>0</v>
      </c>
      <c r="W86" s="21"/>
    </row>
    <row r="87" spans="1:23">
      <c r="A87" s="20"/>
      <c r="B87" s="21"/>
      <c r="E87"/>
      <c r="F87" s="1">
        <v>81</v>
      </c>
      <c r="G87">
        <v>24</v>
      </c>
      <c r="H87" s="1">
        <v>9</v>
      </c>
      <c r="I87" s="1">
        <v>216</v>
      </c>
      <c r="J87" s="1">
        <v>100</v>
      </c>
      <c r="K87" s="2">
        <f t="shared" si="20"/>
        <v>0</v>
      </c>
      <c r="L87" s="2">
        <f t="shared" si="12"/>
        <v>14.057946750000001</v>
      </c>
      <c r="M87" s="2">
        <f t="shared" ca="1" si="13"/>
        <v>281.02257950000012</v>
      </c>
      <c r="N87" s="2">
        <f t="shared" ca="1" si="15"/>
        <v>281.02257950000012</v>
      </c>
      <c r="O87" s="2">
        <f t="shared" ca="1" si="14"/>
        <v>562.04515900000024</v>
      </c>
      <c r="P87" s="2">
        <f t="shared" ca="1" si="16"/>
        <v>2529.2032155000011</v>
      </c>
      <c r="Q87" s="2">
        <f t="shared" ca="1" si="17"/>
        <v>2529.2032155000011</v>
      </c>
      <c r="R87" s="2">
        <f t="shared" ca="1" si="18"/>
        <v>5058.4064310000022</v>
      </c>
      <c r="S87" s="2">
        <f t="shared" si="19"/>
        <v>0</v>
      </c>
      <c r="T87" s="2">
        <f t="shared" ca="1" si="21"/>
        <v>11.709274145833339</v>
      </c>
      <c r="U87" s="22">
        <v>235.00129999999984</v>
      </c>
      <c r="V87" s="22">
        <v>235.00129999999984</v>
      </c>
      <c r="W87" s="21"/>
    </row>
    <row r="88" spans="1:23">
      <c r="A88" s="20"/>
      <c r="B88" s="22"/>
      <c r="E88"/>
      <c r="F88" s="1">
        <v>82</v>
      </c>
      <c r="G88">
        <v>25</v>
      </c>
      <c r="H88" s="1">
        <v>2</v>
      </c>
      <c r="I88" s="1">
        <v>50</v>
      </c>
      <c r="J88" s="1">
        <v>0</v>
      </c>
      <c r="K88" s="2">
        <f t="shared" si="20"/>
        <v>0</v>
      </c>
      <c r="L88" s="2">
        <f t="shared" si="12"/>
        <v>14.057946750000001</v>
      </c>
      <c r="M88" s="2">
        <f t="shared" ca="1" si="13"/>
        <v>295.0805262500001</v>
      </c>
      <c r="N88" s="2">
        <f t="shared" ca="1" si="15"/>
        <v>0</v>
      </c>
      <c r="O88" s="2">
        <f t="shared" ca="1" si="14"/>
        <v>295.0805262500001</v>
      </c>
      <c r="P88" s="2">
        <f t="shared" ca="1" si="16"/>
        <v>590.16105250000021</v>
      </c>
      <c r="Q88" s="2">
        <f t="shared" ca="1" si="17"/>
        <v>0</v>
      </c>
      <c r="R88" s="2">
        <f t="shared" ca="1" si="18"/>
        <v>590.16105250000021</v>
      </c>
      <c r="S88" s="2">
        <f t="shared" si="19"/>
        <v>0</v>
      </c>
      <c r="T88" s="2">
        <f t="shared" ca="1" si="21"/>
        <v>11.803221050000005</v>
      </c>
      <c r="U88" s="22">
        <v>246.39424999999983</v>
      </c>
      <c r="V88" s="22">
        <v>0</v>
      </c>
      <c r="W88" s="21"/>
    </row>
    <row r="89" spans="1:23">
      <c r="A89" s="121"/>
      <c r="B89" s="2"/>
      <c r="E89"/>
      <c r="F89" s="1">
        <v>83</v>
      </c>
      <c r="G89">
        <v>25</v>
      </c>
      <c r="H89" s="1">
        <v>6</v>
      </c>
      <c r="I89" s="1">
        <v>150</v>
      </c>
      <c r="J89" s="1">
        <v>100</v>
      </c>
      <c r="K89" s="2">
        <f t="shared" si="20"/>
        <v>0</v>
      </c>
      <c r="L89" s="2">
        <f t="shared" si="12"/>
        <v>14.057946750000001</v>
      </c>
      <c r="M89" s="2">
        <f t="shared" ca="1" si="13"/>
        <v>295.0805262500001</v>
      </c>
      <c r="N89" s="2">
        <f t="shared" ca="1" si="15"/>
        <v>295.0805262500001</v>
      </c>
      <c r="O89" s="2">
        <f t="shared" ca="1" si="14"/>
        <v>590.16105250000021</v>
      </c>
      <c r="P89" s="2">
        <f t="shared" ca="1" si="16"/>
        <v>1770.4831575000007</v>
      </c>
      <c r="Q89" s="2">
        <f t="shared" ca="1" si="17"/>
        <v>1770.4831575000007</v>
      </c>
      <c r="R89" s="2">
        <f t="shared" ca="1" si="18"/>
        <v>3540.9663150000015</v>
      </c>
      <c r="S89" s="2">
        <f t="shared" si="19"/>
        <v>0</v>
      </c>
      <c r="T89" s="2">
        <f t="shared" ca="1" si="21"/>
        <v>11.803221050000005</v>
      </c>
      <c r="U89" s="22">
        <v>246.39424999999983</v>
      </c>
      <c r="V89" s="22">
        <v>246.39424999999983</v>
      </c>
      <c r="W89" s="21"/>
    </row>
    <row r="90" spans="1:23">
      <c r="A90" s="121"/>
      <c r="B90" s="2"/>
      <c r="E90"/>
      <c r="F90" s="1">
        <v>84</v>
      </c>
      <c r="G90">
        <v>26</v>
      </c>
      <c r="H90" s="1">
        <v>1</v>
      </c>
      <c r="I90" s="1">
        <v>26</v>
      </c>
      <c r="J90" s="1">
        <v>0</v>
      </c>
      <c r="K90" s="2">
        <f t="shared" si="20"/>
        <v>0</v>
      </c>
      <c r="L90" s="2">
        <f t="shared" si="12"/>
        <v>14.057946750000001</v>
      </c>
      <c r="M90" s="2">
        <f t="shared" ca="1" si="13"/>
        <v>309.13847300000009</v>
      </c>
      <c r="N90" s="2">
        <f t="shared" ca="1" si="15"/>
        <v>0</v>
      </c>
      <c r="O90" s="2">
        <f t="shared" ca="1" si="14"/>
        <v>309.13847300000009</v>
      </c>
      <c r="P90" s="2">
        <f t="shared" ca="1" si="16"/>
        <v>309.13847300000009</v>
      </c>
      <c r="Q90" s="2">
        <f t="shared" ca="1" si="17"/>
        <v>0</v>
      </c>
      <c r="R90" s="2">
        <f t="shared" ca="1" si="18"/>
        <v>309.13847300000009</v>
      </c>
      <c r="S90" s="2">
        <f t="shared" si="19"/>
        <v>0</v>
      </c>
      <c r="T90" s="2">
        <f t="shared" ca="1" si="21"/>
        <v>11.889941269230773</v>
      </c>
      <c r="U90" s="22">
        <v>257.78719999999981</v>
      </c>
      <c r="V90" s="22">
        <v>0</v>
      </c>
      <c r="W90" s="21"/>
    </row>
    <row r="91" spans="1:23">
      <c r="A91" s="20"/>
      <c r="B91" s="4"/>
      <c r="E91"/>
      <c r="F91" s="1">
        <v>85</v>
      </c>
      <c r="G91">
        <v>26</v>
      </c>
      <c r="H91" s="1">
        <v>3</v>
      </c>
      <c r="I91" s="1">
        <v>78</v>
      </c>
      <c r="J91" s="1">
        <v>100</v>
      </c>
      <c r="K91" s="2">
        <f t="shared" si="20"/>
        <v>0</v>
      </c>
      <c r="L91" s="2">
        <f t="shared" si="12"/>
        <v>14.057946750000001</v>
      </c>
      <c r="M91" s="2">
        <f t="shared" ca="1" si="13"/>
        <v>309.13847300000009</v>
      </c>
      <c r="N91" s="2">
        <f t="shared" ca="1" si="15"/>
        <v>309.13847300000009</v>
      </c>
      <c r="O91" s="2">
        <f t="shared" ca="1" si="14"/>
        <v>618.27694600000018</v>
      </c>
      <c r="P91" s="2">
        <f t="shared" ca="1" si="16"/>
        <v>927.41541900000027</v>
      </c>
      <c r="Q91" s="2">
        <f t="shared" ca="1" si="17"/>
        <v>927.41541900000027</v>
      </c>
      <c r="R91" s="2">
        <f t="shared" ca="1" si="18"/>
        <v>1854.8308380000005</v>
      </c>
      <c r="S91" s="2">
        <f t="shared" si="19"/>
        <v>0</v>
      </c>
      <c r="T91" s="2">
        <f t="shared" ca="1" si="21"/>
        <v>11.889941269230773</v>
      </c>
      <c r="U91" s="22">
        <v>257.78719999999981</v>
      </c>
      <c r="V91" s="22">
        <v>257.78719999999981</v>
      </c>
      <c r="W91" s="21"/>
    </row>
    <row r="92" spans="1:23">
      <c r="A92" s="121"/>
      <c r="B92" s="2"/>
      <c r="E92"/>
      <c r="F92" s="1">
        <v>86</v>
      </c>
      <c r="G92">
        <v>27</v>
      </c>
      <c r="H92" s="1">
        <v>3</v>
      </c>
      <c r="I92" s="1">
        <v>81</v>
      </c>
      <c r="J92" s="1">
        <v>0</v>
      </c>
      <c r="K92" s="2">
        <f t="shared" si="20"/>
        <v>0</v>
      </c>
      <c r="L92" s="2">
        <f t="shared" si="12"/>
        <v>14.057946750000001</v>
      </c>
      <c r="M92" s="2">
        <f t="shared" ca="1" si="13"/>
        <v>323.19641975000008</v>
      </c>
      <c r="N92" s="2">
        <f t="shared" ca="1" si="15"/>
        <v>0</v>
      </c>
      <c r="O92" s="2">
        <f t="shared" ca="1" si="14"/>
        <v>323.19641975000008</v>
      </c>
      <c r="P92" s="2">
        <f t="shared" ca="1" si="16"/>
        <v>969.58925925000017</v>
      </c>
      <c r="Q92" s="2">
        <f t="shared" ca="1" si="17"/>
        <v>0</v>
      </c>
      <c r="R92" s="2">
        <f t="shared" ca="1" si="18"/>
        <v>969.58925925000017</v>
      </c>
      <c r="S92" s="2">
        <f t="shared" si="19"/>
        <v>0</v>
      </c>
      <c r="T92" s="2">
        <f t="shared" ca="1" si="21"/>
        <v>11.970237768518521</v>
      </c>
      <c r="U92" s="22">
        <v>269.1801499999998</v>
      </c>
      <c r="V92" s="22">
        <v>0</v>
      </c>
      <c r="W92" s="21"/>
    </row>
    <row r="93" spans="1:23">
      <c r="A93" s="20"/>
      <c r="B93" s="4"/>
      <c r="E93"/>
      <c r="F93" s="1">
        <v>87</v>
      </c>
      <c r="G93">
        <v>27</v>
      </c>
      <c r="H93" s="1">
        <v>6</v>
      </c>
      <c r="I93" s="1">
        <v>162</v>
      </c>
      <c r="J93" s="1">
        <v>100</v>
      </c>
      <c r="K93" s="2">
        <f t="shared" si="20"/>
        <v>0</v>
      </c>
      <c r="L93" s="2">
        <f t="shared" si="12"/>
        <v>14.057946750000001</v>
      </c>
      <c r="M93" s="2">
        <f t="shared" ca="1" si="13"/>
        <v>323.19641975000008</v>
      </c>
      <c r="N93" s="2">
        <f t="shared" ca="1" si="15"/>
        <v>323.19641975000008</v>
      </c>
      <c r="O93" s="2">
        <f t="shared" ca="1" si="14"/>
        <v>646.39283950000015</v>
      </c>
      <c r="P93" s="2">
        <f t="shared" ca="1" si="16"/>
        <v>1939.1785185000003</v>
      </c>
      <c r="Q93" s="2">
        <f t="shared" ca="1" si="17"/>
        <v>1939.1785185000003</v>
      </c>
      <c r="R93" s="2">
        <f t="shared" ca="1" si="18"/>
        <v>3878.3570370000007</v>
      </c>
      <c r="S93" s="2">
        <f t="shared" si="19"/>
        <v>0</v>
      </c>
      <c r="T93" s="2">
        <f t="shared" ca="1" si="21"/>
        <v>11.970237768518521</v>
      </c>
      <c r="U93" s="22">
        <v>269.1801499999998</v>
      </c>
      <c r="V93" s="22">
        <v>269.1801499999998</v>
      </c>
      <c r="W93" s="21"/>
    </row>
    <row r="94" spans="1:23">
      <c r="A94" s="20"/>
      <c r="B94" s="2"/>
      <c r="E94"/>
      <c r="F94" s="1">
        <v>88</v>
      </c>
      <c r="G94">
        <v>28</v>
      </c>
      <c r="H94" s="1">
        <v>1</v>
      </c>
      <c r="I94" s="1">
        <v>28</v>
      </c>
      <c r="J94" s="1">
        <v>0</v>
      </c>
      <c r="K94" s="2">
        <f t="shared" si="20"/>
        <v>0</v>
      </c>
      <c r="L94" s="2">
        <f t="shared" si="12"/>
        <v>14.057946750000001</v>
      </c>
      <c r="M94" s="2">
        <f t="shared" ca="1" si="13"/>
        <v>337.25436650000006</v>
      </c>
      <c r="N94" s="2">
        <f t="shared" ca="1" si="15"/>
        <v>0</v>
      </c>
      <c r="O94" s="2">
        <f t="shared" ca="1" si="14"/>
        <v>337.25436650000006</v>
      </c>
      <c r="P94" s="2">
        <f t="shared" ca="1" si="16"/>
        <v>337.25436650000006</v>
      </c>
      <c r="Q94" s="2">
        <f t="shared" ca="1" si="17"/>
        <v>0</v>
      </c>
      <c r="R94" s="2">
        <f t="shared" ca="1" si="18"/>
        <v>337.25436650000006</v>
      </c>
      <c r="S94" s="2">
        <f t="shared" si="19"/>
        <v>0</v>
      </c>
      <c r="T94" s="2">
        <f t="shared" ca="1" si="21"/>
        <v>12.04479880357143</v>
      </c>
      <c r="U94" s="22">
        <v>280.57309999999978</v>
      </c>
      <c r="V94" s="22">
        <v>0</v>
      </c>
      <c r="W94" s="21"/>
    </row>
    <row r="95" spans="1:23">
      <c r="A95" s="20"/>
      <c r="B95" s="21"/>
      <c r="E95"/>
      <c r="F95" s="1">
        <v>89</v>
      </c>
      <c r="G95">
        <v>28</v>
      </c>
      <c r="H95" s="1">
        <v>7</v>
      </c>
      <c r="I95" s="1">
        <v>196</v>
      </c>
      <c r="J95" s="1">
        <v>100</v>
      </c>
      <c r="K95" s="2">
        <f t="shared" si="20"/>
        <v>0</v>
      </c>
      <c r="L95" s="2">
        <f t="shared" si="12"/>
        <v>14.057946750000001</v>
      </c>
      <c r="M95" s="2">
        <f t="shared" ca="1" si="13"/>
        <v>337.25436650000006</v>
      </c>
      <c r="N95" s="2">
        <f t="shared" ca="1" si="15"/>
        <v>337.25436650000006</v>
      </c>
      <c r="O95" s="2">
        <f t="shared" ca="1" si="14"/>
        <v>674.50873300000012</v>
      </c>
      <c r="P95" s="2">
        <f t="shared" ca="1" si="16"/>
        <v>2360.7805655000002</v>
      </c>
      <c r="Q95" s="2">
        <f t="shared" ca="1" si="17"/>
        <v>2360.7805655000002</v>
      </c>
      <c r="R95" s="2">
        <f t="shared" ca="1" si="18"/>
        <v>4721.5611310000004</v>
      </c>
      <c r="S95" s="2">
        <f t="shared" si="19"/>
        <v>0</v>
      </c>
      <c r="T95" s="2">
        <f t="shared" ca="1" si="21"/>
        <v>12.04479880357143</v>
      </c>
      <c r="U95" s="22">
        <v>280.57309999999978</v>
      </c>
      <c r="V95" s="22">
        <v>280.57309999999978</v>
      </c>
      <c r="W95" s="21"/>
    </row>
    <row r="96" spans="1:23">
      <c r="A96" s="20"/>
      <c r="B96" s="22"/>
      <c r="E96"/>
      <c r="F96" s="1">
        <v>90</v>
      </c>
      <c r="G96">
        <v>29</v>
      </c>
      <c r="H96" s="1">
        <v>2</v>
      </c>
      <c r="I96" s="1">
        <v>58</v>
      </c>
      <c r="J96" s="1">
        <v>0</v>
      </c>
      <c r="K96" s="2">
        <f t="shared" si="20"/>
        <v>0</v>
      </c>
      <c r="L96" s="2">
        <f t="shared" si="12"/>
        <v>14.057946750000001</v>
      </c>
      <c r="M96" s="2">
        <f t="shared" ca="1" si="13"/>
        <v>351.31231325000005</v>
      </c>
      <c r="N96" s="2">
        <f t="shared" ca="1" si="15"/>
        <v>0</v>
      </c>
      <c r="O96" s="2">
        <f t="shared" ca="1" si="14"/>
        <v>351.31231325000005</v>
      </c>
      <c r="P96" s="2">
        <f t="shared" ca="1" si="16"/>
        <v>702.62462650000009</v>
      </c>
      <c r="Q96" s="2">
        <f t="shared" ca="1" si="17"/>
        <v>0</v>
      </c>
      <c r="R96" s="2">
        <f t="shared" ca="1" si="18"/>
        <v>702.62462650000009</v>
      </c>
      <c r="S96" s="2">
        <f t="shared" si="19"/>
        <v>0</v>
      </c>
      <c r="T96" s="2">
        <f t="shared" ca="1" si="21"/>
        <v>12.114217698275864</v>
      </c>
      <c r="U96" s="22">
        <v>291.96604999999977</v>
      </c>
      <c r="V96" s="22">
        <v>0</v>
      </c>
      <c r="W96" s="21"/>
    </row>
    <row r="97" spans="1:23">
      <c r="A97" s="121"/>
      <c r="B97" s="2"/>
      <c r="E97"/>
      <c r="F97" s="1">
        <v>91</v>
      </c>
      <c r="G97">
        <v>29</v>
      </c>
      <c r="H97" s="1">
        <v>4</v>
      </c>
      <c r="I97" s="1">
        <v>116</v>
      </c>
      <c r="J97" s="1">
        <v>100</v>
      </c>
      <c r="K97" s="2">
        <f t="shared" si="20"/>
        <v>0</v>
      </c>
      <c r="L97" s="2">
        <f t="shared" si="12"/>
        <v>14.057946750000001</v>
      </c>
      <c r="M97" s="2">
        <f t="shared" ca="1" si="13"/>
        <v>351.31231325000005</v>
      </c>
      <c r="N97" s="2">
        <f t="shared" ca="1" si="15"/>
        <v>351.31231325000005</v>
      </c>
      <c r="O97" s="2">
        <f t="shared" ca="1" si="14"/>
        <v>702.62462650000009</v>
      </c>
      <c r="P97" s="2">
        <f t="shared" ca="1" si="16"/>
        <v>1405.2492530000002</v>
      </c>
      <c r="Q97" s="2">
        <f t="shared" ca="1" si="17"/>
        <v>1405.2492530000002</v>
      </c>
      <c r="R97" s="2">
        <f t="shared" ca="1" si="18"/>
        <v>2810.4985060000004</v>
      </c>
      <c r="S97" s="2">
        <f t="shared" si="19"/>
        <v>0</v>
      </c>
      <c r="T97" s="2">
        <f t="shared" ca="1" si="21"/>
        <v>12.114217698275864</v>
      </c>
      <c r="U97" s="22">
        <v>291.96604999999977</v>
      </c>
      <c r="V97" s="22">
        <v>291.96604999999977</v>
      </c>
      <c r="W97" s="21"/>
    </row>
    <row r="98" spans="1:23">
      <c r="A98" s="121"/>
      <c r="B98" s="2"/>
      <c r="E98"/>
      <c r="F98" s="1">
        <v>92</v>
      </c>
      <c r="G98">
        <v>30</v>
      </c>
      <c r="H98" s="1">
        <v>1</v>
      </c>
      <c r="I98" s="1">
        <v>30</v>
      </c>
      <c r="J98" s="1">
        <v>0</v>
      </c>
      <c r="K98" s="2">
        <f t="shared" si="20"/>
        <v>0</v>
      </c>
      <c r="L98" s="2">
        <f t="shared" si="12"/>
        <v>14.057946750000001</v>
      </c>
      <c r="M98" s="2">
        <f t="shared" ca="1" si="13"/>
        <v>365.37026000000003</v>
      </c>
      <c r="N98" s="2">
        <f t="shared" ca="1" si="15"/>
        <v>0</v>
      </c>
      <c r="O98" s="2">
        <f t="shared" ca="1" si="14"/>
        <v>365.37026000000003</v>
      </c>
      <c r="P98" s="2">
        <f t="shared" ca="1" si="16"/>
        <v>365.37026000000003</v>
      </c>
      <c r="Q98" s="2">
        <f t="shared" ca="1" si="17"/>
        <v>0</v>
      </c>
      <c r="R98" s="2">
        <f t="shared" ca="1" si="18"/>
        <v>365.37026000000003</v>
      </c>
      <c r="S98" s="2">
        <f t="shared" si="19"/>
        <v>0</v>
      </c>
      <c r="T98" s="2">
        <f t="shared" ca="1" si="21"/>
        <v>12.179008666666668</v>
      </c>
      <c r="U98" s="22">
        <v>303.35899999999975</v>
      </c>
      <c r="V98" s="22">
        <v>0</v>
      </c>
      <c r="W98" s="21"/>
    </row>
    <row r="99" spans="1:23">
      <c r="A99" s="20"/>
      <c r="B99" s="4"/>
      <c r="E99"/>
      <c r="F99" s="1">
        <v>93</v>
      </c>
      <c r="G99">
        <v>30</v>
      </c>
      <c r="H99" s="1">
        <v>1</v>
      </c>
      <c r="I99" s="1">
        <v>30</v>
      </c>
      <c r="J99" s="1">
        <v>50</v>
      </c>
      <c r="K99" s="2">
        <f t="shared" si="20"/>
        <v>0</v>
      </c>
      <c r="L99" s="2">
        <f t="shared" si="12"/>
        <v>14.057946750000001</v>
      </c>
      <c r="M99" s="2">
        <f t="shared" ca="1" si="13"/>
        <v>365.37026000000003</v>
      </c>
      <c r="N99" s="2">
        <f t="shared" ca="1" si="15"/>
        <v>182.68513000000002</v>
      </c>
      <c r="O99" s="2">
        <f t="shared" ca="1" si="14"/>
        <v>548.05538999999999</v>
      </c>
      <c r="P99" s="2">
        <f t="shared" ca="1" si="16"/>
        <v>365.37026000000003</v>
      </c>
      <c r="Q99" s="2">
        <f t="shared" ca="1" si="17"/>
        <v>182.68513000000002</v>
      </c>
      <c r="R99" s="2">
        <f t="shared" ca="1" si="18"/>
        <v>548.05538999999999</v>
      </c>
      <c r="S99" s="2">
        <f t="shared" si="19"/>
        <v>0</v>
      </c>
      <c r="T99" s="2">
        <f t="shared" ca="1" si="21"/>
        <v>12.179008666666668</v>
      </c>
      <c r="U99" s="22">
        <v>303.35899999999975</v>
      </c>
      <c r="V99" s="22">
        <v>151.67949999999988</v>
      </c>
      <c r="W99" s="21"/>
    </row>
    <row r="100" spans="1:23">
      <c r="E100"/>
      <c r="F100" s="1">
        <v>94</v>
      </c>
      <c r="G100">
        <v>30</v>
      </c>
      <c r="H100" s="1">
        <v>4</v>
      </c>
      <c r="I100" s="1">
        <v>120</v>
      </c>
      <c r="J100" s="1">
        <v>100</v>
      </c>
      <c r="K100" s="2">
        <f t="shared" si="20"/>
        <v>0</v>
      </c>
      <c r="L100" s="2">
        <f t="shared" si="12"/>
        <v>14.057946750000001</v>
      </c>
      <c r="M100" s="2">
        <f t="shared" ca="1" si="13"/>
        <v>365.37026000000003</v>
      </c>
      <c r="N100" s="2">
        <f t="shared" ca="1" si="15"/>
        <v>365.37026000000003</v>
      </c>
      <c r="O100" s="2">
        <f t="shared" ca="1" si="14"/>
        <v>730.74052000000006</v>
      </c>
      <c r="P100" s="2">
        <f t="shared" ca="1" si="16"/>
        <v>1461.4810400000001</v>
      </c>
      <c r="Q100" s="2">
        <f t="shared" ca="1" si="17"/>
        <v>1461.4810400000001</v>
      </c>
      <c r="R100" s="2">
        <f t="shared" ca="1" si="18"/>
        <v>2922.9620800000002</v>
      </c>
      <c r="S100" s="2">
        <f t="shared" si="19"/>
        <v>0</v>
      </c>
      <c r="T100" s="2">
        <f t="shared" ca="1" si="21"/>
        <v>12.179008666666668</v>
      </c>
      <c r="U100" s="22">
        <v>303.35899999999975</v>
      </c>
      <c r="V100" s="22">
        <v>303.35899999999975</v>
      </c>
      <c r="W100" s="21"/>
    </row>
    <row r="101" spans="1:23">
      <c r="E101"/>
      <c r="F101" s="1">
        <v>95</v>
      </c>
      <c r="G101">
        <v>31</v>
      </c>
      <c r="H101" s="1">
        <v>2</v>
      </c>
      <c r="I101" s="1">
        <v>62</v>
      </c>
      <c r="J101" s="1">
        <v>0</v>
      </c>
      <c r="K101" s="2">
        <f t="shared" si="20"/>
        <v>0</v>
      </c>
      <c r="L101" s="2">
        <f t="shared" si="12"/>
        <v>14.057946750000001</v>
      </c>
      <c r="M101" s="2">
        <f t="shared" ca="1" si="13"/>
        <v>379.42820675000002</v>
      </c>
      <c r="N101" s="2">
        <f t="shared" ca="1" si="15"/>
        <v>0</v>
      </c>
      <c r="O101" s="2">
        <f t="shared" ca="1" si="14"/>
        <v>379.42820675000002</v>
      </c>
      <c r="P101" s="2">
        <f t="shared" ca="1" si="16"/>
        <v>758.85641350000003</v>
      </c>
      <c r="Q101" s="2">
        <f t="shared" ca="1" si="17"/>
        <v>0</v>
      </c>
      <c r="R101" s="2">
        <f t="shared" ca="1" si="18"/>
        <v>758.85641350000003</v>
      </c>
      <c r="S101" s="2">
        <f t="shared" si="19"/>
        <v>0</v>
      </c>
      <c r="T101" s="2">
        <f t="shared" ca="1" si="21"/>
        <v>12.239619572580645</v>
      </c>
      <c r="U101" s="22">
        <v>314.75194999999974</v>
      </c>
      <c r="V101" s="22">
        <v>0</v>
      </c>
      <c r="W101" s="21"/>
    </row>
    <row r="102" spans="1:23">
      <c r="E102"/>
      <c r="F102" s="1">
        <v>96</v>
      </c>
      <c r="G102">
        <v>31</v>
      </c>
      <c r="H102" s="1">
        <v>10</v>
      </c>
      <c r="I102" s="1">
        <v>310</v>
      </c>
      <c r="J102" s="1">
        <v>100</v>
      </c>
      <c r="K102" s="2">
        <f t="shared" si="20"/>
        <v>0</v>
      </c>
      <c r="L102" s="2">
        <f t="shared" si="12"/>
        <v>14.057946750000001</v>
      </c>
      <c r="M102" s="2">
        <f t="shared" ca="1" si="13"/>
        <v>379.42820675000002</v>
      </c>
      <c r="N102" s="2">
        <f t="shared" ca="1" si="15"/>
        <v>379.42820675000002</v>
      </c>
      <c r="O102" s="2">
        <f t="shared" ca="1" si="14"/>
        <v>758.85641350000003</v>
      </c>
      <c r="P102" s="2">
        <f t="shared" ca="1" si="16"/>
        <v>3794.2820675000003</v>
      </c>
      <c r="Q102" s="2">
        <f t="shared" ca="1" si="17"/>
        <v>3794.2820675000003</v>
      </c>
      <c r="R102" s="2">
        <f t="shared" ca="1" si="18"/>
        <v>7588.5641350000005</v>
      </c>
      <c r="S102" s="2">
        <f t="shared" si="19"/>
        <v>0</v>
      </c>
      <c r="T102" s="2">
        <f t="shared" ca="1" si="21"/>
        <v>12.239619572580645</v>
      </c>
      <c r="U102" s="22">
        <v>314.75194999999974</v>
      </c>
      <c r="V102" s="22">
        <v>314.75194999999974</v>
      </c>
      <c r="W102" s="21"/>
    </row>
    <row r="103" spans="1:23">
      <c r="E103"/>
      <c r="F103" s="1">
        <v>97</v>
      </c>
      <c r="G103">
        <v>32</v>
      </c>
      <c r="H103" s="1">
        <v>3</v>
      </c>
      <c r="I103" s="1">
        <v>96</v>
      </c>
      <c r="J103" s="1">
        <v>100</v>
      </c>
      <c r="K103" s="2">
        <f t="shared" si="20"/>
        <v>0</v>
      </c>
      <c r="L103" s="2">
        <f t="shared" si="12"/>
        <v>14.057946750000001</v>
      </c>
      <c r="M103" s="2">
        <f t="shared" ca="1" si="13"/>
        <v>393.4861535</v>
      </c>
      <c r="N103" s="2">
        <f t="shared" ca="1" si="15"/>
        <v>393.4861535</v>
      </c>
      <c r="O103" s="2">
        <f t="shared" ca="1" si="14"/>
        <v>786.972307</v>
      </c>
      <c r="P103" s="2">
        <f t="shared" ca="1" si="16"/>
        <v>1180.4584605</v>
      </c>
      <c r="Q103" s="2">
        <f t="shared" ca="1" si="17"/>
        <v>1180.4584605</v>
      </c>
      <c r="R103" s="2">
        <f t="shared" ca="1" si="18"/>
        <v>2360.916921</v>
      </c>
      <c r="S103" s="2">
        <f t="shared" si="19"/>
        <v>0</v>
      </c>
      <c r="T103" s="2">
        <f t="shared" ca="1" si="21"/>
        <v>12.296442296875</v>
      </c>
      <c r="U103" s="22">
        <v>326.14489999999972</v>
      </c>
      <c r="V103" s="22">
        <v>326.14489999999972</v>
      </c>
      <c r="W103" s="21"/>
    </row>
    <row r="104" spans="1:23">
      <c r="E104"/>
      <c r="F104" s="1">
        <v>98</v>
      </c>
      <c r="G104">
        <v>33</v>
      </c>
      <c r="H104" s="1">
        <v>2</v>
      </c>
      <c r="I104" s="1">
        <v>66</v>
      </c>
      <c r="J104" s="1">
        <v>80</v>
      </c>
      <c r="K104" s="2">
        <f t="shared" si="20"/>
        <v>0</v>
      </c>
      <c r="L104" s="2">
        <f t="shared" si="12"/>
        <v>14.057946750000001</v>
      </c>
      <c r="M104" s="2">
        <f t="shared" ca="1" si="13"/>
        <v>407.54410024999999</v>
      </c>
      <c r="N104" s="2">
        <f t="shared" ca="1" si="15"/>
        <v>326.03528019999999</v>
      </c>
      <c r="O104" s="2">
        <f t="shared" ca="1" si="14"/>
        <v>733.57938044999992</v>
      </c>
      <c r="P104" s="2">
        <f t="shared" ca="1" si="16"/>
        <v>815.08820049999997</v>
      </c>
      <c r="Q104" s="2">
        <f t="shared" ca="1" si="17"/>
        <v>652.07056039999998</v>
      </c>
      <c r="R104" s="2">
        <f t="shared" ca="1" si="18"/>
        <v>1467.1587608999998</v>
      </c>
      <c r="S104" s="2">
        <f t="shared" si="19"/>
        <v>0</v>
      </c>
      <c r="T104" s="2">
        <f t="shared" ca="1" si="21"/>
        <v>12.349821219696969</v>
      </c>
      <c r="U104" s="22">
        <v>337.53784999999971</v>
      </c>
      <c r="V104" s="22">
        <v>270.03027999999978</v>
      </c>
      <c r="W104" s="21"/>
    </row>
    <row r="105" spans="1:23">
      <c r="E105"/>
      <c r="F105" s="1">
        <v>99</v>
      </c>
      <c r="G105">
        <v>33</v>
      </c>
      <c r="H105" s="1">
        <v>5</v>
      </c>
      <c r="I105" s="1">
        <v>165</v>
      </c>
      <c r="J105" s="1">
        <v>100</v>
      </c>
      <c r="K105" s="2">
        <f t="shared" si="20"/>
        <v>0</v>
      </c>
      <c r="L105" s="2">
        <f t="shared" si="12"/>
        <v>14.057946750000001</v>
      </c>
      <c r="M105" s="2">
        <f t="shared" ca="1" si="13"/>
        <v>407.54410024999999</v>
      </c>
      <c r="N105" s="2">
        <f t="shared" ca="1" si="15"/>
        <v>407.54410024999999</v>
      </c>
      <c r="O105" s="2">
        <f t="shared" ca="1" si="14"/>
        <v>815.08820049999997</v>
      </c>
      <c r="P105" s="2">
        <f t="shared" ca="1" si="16"/>
        <v>2037.7205012499999</v>
      </c>
      <c r="Q105" s="2">
        <f t="shared" ca="1" si="17"/>
        <v>2037.7205012499999</v>
      </c>
      <c r="R105" s="2">
        <f t="shared" ca="1" si="18"/>
        <v>4075.4410024999997</v>
      </c>
      <c r="S105" s="2">
        <f t="shared" si="19"/>
        <v>0</v>
      </c>
      <c r="T105" s="2">
        <f t="shared" ca="1" si="21"/>
        <v>12.349821219696969</v>
      </c>
      <c r="U105" s="22">
        <v>337.53784999999971</v>
      </c>
      <c r="V105" s="22">
        <v>337.53784999999971</v>
      </c>
      <c r="W105" s="21"/>
    </row>
    <row r="106" spans="1:23">
      <c r="B106">
        <f>69-40</f>
        <v>29</v>
      </c>
      <c r="E106"/>
      <c r="F106" s="1">
        <v>100</v>
      </c>
      <c r="G106">
        <v>34</v>
      </c>
      <c r="H106" s="1">
        <v>1</v>
      </c>
      <c r="I106" s="1">
        <v>34</v>
      </c>
      <c r="J106" s="1">
        <v>60</v>
      </c>
      <c r="K106" s="2">
        <f t="shared" si="20"/>
        <v>0</v>
      </c>
      <c r="L106" s="2">
        <f t="shared" si="12"/>
        <v>14.057946750000001</v>
      </c>
      <c r="M106" s="2">
        <f t="shared" ca="1" si="13"/>
        <v>421.60204699999997</v>
      </c>
      <c r="N106" s="2">
        <f t="shared" ca="1" si="15"/>
        <v>252.96122819999997</v>
      </c>
      <c r="O106" s="2">
        <f t="shared" ca="1" si="14"/>
        <v>674.56327519999991</v>
      </c>
      <c r="P106" s="2">
        <f t="shared" ca="1" si="16"/>
        <v>421.60204699999997</v>
      </c>
      <c r="Q106" s="2">
        <f t="shared" ca="1" si="17"/>
        <v>252.96122819999997</v>
      </c>
      <c r="R106" s="2">
        <f t="shared" ca="1" si="18"/>
        <v>674.56327519999991</v>
      </c>
      <c r="S106" s="2">
        <f t="shared" si="19"/>
        <v>0</v>
      </c>
      <c r="T106" s="2">
        <f t="shared" ca="1" si="21"/>
        <v>12.400060205882353</v>
      </c>
      <c r="U106" s="22">
        <v>348.93079999999969</v>
      </c>
      <c r="V106" s="22">
        <v>209.35847999999982</v>
      </c>
      <c r="W106" s="21"/>
    </row>
    <row r="107" spans="1:23">
      <c r="B107">
        <f>102-69</f>
        <v>33</v>
      </c>
      <c r="E107"/>
      <c r="F107" s="1">
        <v>101</v>
      </c>
      <c r="G107">
        <v>34</v>
      </c>
      <c r="H107" s="1">
        <v>3</v>
      </c>
      <c r="I107" s="1">
        <v>102</v>
      </c>
      <c r="J107" s="1">
        <v>100</v>
      </c>
      <c r="K107" s="2">
        <f t="shared" si="20"/>
        <v>0</v>
      </c>
      <c r="L107" s="2">
        <f t="shared" si="12"/>
        <v>14.057946750000001</v>
      </c>
      <c r="M107" s="2">
        <f t="shared" ca="1" si="13"/>
        <v>421.60204699999997</v>
      </c>
      <c r="N107" s="2">
        <f t="shared" ca="1" si="15"/>
        <v>421.60204699999997</v>
      </c>
      <c r="O107" s="2">
        <f t="shared" ca="1" si="14"/>
        <v>843.20409399999994</v>
      </c>
      <c r="P107" s="2">
        <f t="shared" ca="1" si="16"/>
        <v>1264.806141</v>
      </c>
      <c r="Q107" s="2">
        <f t="shared" ca="1" si="17"/>
        <v>1264.806141</v>
      </c>
      <c r="R107" s="2">
        <f t="shared" ca="1" si="18"/>
        <v>2529.6122820000001</v>
      </c>
      <c r="S107" s="2">
        <f t="shared" si="19"/>
        <v>0</v>
      </c>
      <c r="T107" s="2">
        <f t="shared" ca="1" si="21"/>
        <v>12.400060205882353</v>
      </c>
      <c r="U107" s="22">
        <v>348.93079999999969</v>
      </c>
      <c r="V107" s="22">
        <v>348.93079999999969</v>
      </c>
      <c r="W107" s="21"/>
    </row>
    <row r="108" spans="1:23">
      <c r="E108"/>
      <c r="F108" s="1">
        <v>102</v>
      </c>
      <c r="G108">
        <v>35</v>
      </c>
      <c r="H108" s="1">
        <v>2</v>
      </c>
      <c r="I108" s="1">
        <v>70</v>
      </c>
      <c r="J108" s="1">
        <v>100</v>
      </c>
      <c r="K108" s="2">
        <f t="shared" si="20"/>
        <v>0</v>
      </c>
      <c r="L108" s="2">
        <f t="shared" si="12"/>
        <v>14.057946750000001</v>
      </c>
      <c r="M108" s="2">
        <f t="shared" ca="1" si="13"/>
        <v>435.65999374999996</v>
      </c>
      <c r="N108" s="2">
        <f t="shared" ca="1" si="15"/>
        <v>435.65999374999996</v>
      </c>
      <c r="O108" s="2">
        <f t="shared" ca="1" si="14"/>
        <v>871.31998749999991</v>
      </c>
      <c r="P108" s="2">
        <f t="shared" ca="1" si="16"/>
        <v>871.31998749999991</v>
      </c>
      <c r="Q108" s="2">
        <f t="shared" ca="1" si="17"/>
        <v>871.31998749999991</v>
      </c>
      <c r="R108" s="2">
        <f t="shared" ca="1" si="18"/>
        <v>1742.6399749999998</v>
      </c>
      <c r="S108" s="2">
        <f t="shared" si="19"/>
        <v>0</v>
      </c>
      <c r="T108" s="2">
        <f t="shared" ca="1" si="21"/>
        <v>12.447428392857141</v>
      </c>
      <c r="U108" s="22">
        <v>360.32374999999968</v>
      </c>
      <c r="V108" s="22">
        <v>360.32374999999968</v>
      </c>
      <c r="W108" s="21"/>
    </row>
    <row r="109" spans="1:23">
      <c r="E109"/>
      <c r="F109" s="1">
        <v>103</v>
      </c>
      <c r="G109">
        <v>36</v>
      </c>
      <c r="H109" s="1">
        <v>2</v>
      </c>
      <c r="I109" s="1">
        <v>72</v>
      </c>
      <c r="J109" s="1">
        <v>0</v>
      </c>
      <c r="K109" s="2">
        <f t="shared" si="20"/>
        <v>0</v>
      </c>
      <c r="L109" s="2">
        <f t="shared" si="12"/>
        <v>14.057946750000001</v>
      </c>
      <c r="M109" s="2">
        <f t="shared" ca="1" si="13"/>
        <v>449.71794049999994</v>
      </c>
      <c r="N109" s="2">
        <f t="shared" ca="1" si="15"/>
        <v>0</v>
      </c>
      <c r="O109" s="2">
        <f t="shared" ca="1" si="14"/>
        <v>449.71794049999994</v>
      </c>
      <c r="P109" s="2">
        <f t="shared" ca="1" si="16"/>
        <v>899.43588099999988</v>
      </c>
      <c r="Q109" s="2">
        <f t="shared" ca="1" si="17"/>
        <v>0</v>
      </c>
      <c r="R109" s="2">
        <f t="shared" ca="1" si="18"/>
        <v>899.43588099999988</v>
      </c>
      <c r="S109" s="2">
        <f t="shared" si="19"/>
        <v>0</v>
      </c>
      <c r="T109" s="2">
        <f t="shared" ca="1" si="21"/>
        <v>12.492165013888886</v>
      </c>
      <c r="U109" s="22">
        <v>371.71669999999966</v>
      </c>
      <c r="V109" s="22">
        <v>0</v>
      </c>
      <c r="W109" s="21"/>
    </row>
    <row r="110" spans="1:23">
      <c r="E110"/>
      <c r="F110" s="1">
        <v>104</v>
      </c>
      <c r="G110">
        <v>36</v>
      </c>
      <c r="H110" s="1">
        <v>5</v>
      </c>
      <c r="I110" s="1">
        <v>180</v>
      </c>
      <c r="J110" s="1">
        <v>100</v>
      </c>
      <c r="K110" s="2">
        <f t="shared" si="20"/>
        <v>0</v>
      </c>
      <c r="L110" s="2">
        <f t="shared" si="12"/>
        <v>14.057946750000001</v>
      </c>
      <c r="M110" s="2">
        <f t="shared" ca="1" si="13"/>
        <v>449.71794049999994</v>
      </c>
      <c r="N110" s="2">
        <f t="shared" ca="1" si="15"/>
        <v>449.71794049999994</v>
      </c>
      <c r="O110" s="2">
        <f t="shared" ca="1" si="14"/>
        <v>899.43588099999988</v>
      </c>
      <c r="P110" s="2">
        <f t="shared" ca="1" si="16"/>
        <v>2248.5897024999995</v>
      </c>
      <c r="Q110" s="2">
        <f t="shared" ca="1" si="17"/>
        <v>2248.5897024999995</v>
      </c>
      <c r="R110" s="2">
        <f t="shared" ca="1" si="18"/>
        <v>4497.179404999999</v>
      </c>
      <c r="S110" s="2">
        <f t="shared" si="19"/>
        <v>0</v>
      </c>
      <c r="T110" s="2">
        <f t="shared" ca="1" si="21"/>
        <v>12.492165013888886</v>
      </c>
      <c r="U110" s="22">
        <v>371.71669999999966</v>
      </c>
      <c r="V110" s="22">
        <v>371.71669999999966</v>
      </c>
      <c r="W110" s="21"/>
    </row>
    <row r="111" spans="1:23">
      <c r="E111"/>
      <c r="F111" s="1">
        <v>105</v>
      </c>
      <c r="G111">
        <v>37</v>
      </c>
      <c r="H111" s="1">
        <v>3</v>
      </c>
      <c r="I111" s="1">
        <v>111</v>
      </c>
      <c r="J111" s="1">
        <v>100</v>
      </c>
      <c r="K111" s="2">
        <f t="shared" si="20"/>
        <v>0</v>
      </c>
      <c r="L111" s="2">
        <f t="shared" si="12"/>
        <v>14.057946750000001</v>
      </c>
      <c r="M111" s="2">
        <f t="shared" ca="1" si="13"/>
        <v>463.77588724999993</v>
      </c>
      <c r="N111" s="2">
        <f t="shared" ca="1" si="15"/>
        <v>463.77588724999993</v>
      </c>
      <c r="O111" s="2">
        <f t="shared" ca="1" si="14"/>
        <v>927.55177449999985</v>
      </c>
      <c r="P111" s="2">
        <f t="shared" ca="1" si="16"/>
        <v>1391.3276617499998</v>
      </c>
      <c r="Q111" s="2">
        <f t="shared" ca="1" si="17"/>
        <v>1391.3276617499998</v>
      </c>
      <c r="R111" s="2">
        <f t="shared" ca="1" si="18"/>
        <v>2782.6553234999997</v>
      </c>
      <c r="S111" s="2">
        <f t="shared" si="19"/>
        <v>0</v>
      </c>
      <c r="T111" s="2">
        <f t="shared" ca="1" si="21"/>
        <v>12.534483439189188</v>
      </c>
      <c r="U111" s="22">
        <v>383.10964999999965</v>
      </c>
      <c r="V111" s="22">
        <v>383.10964999999965</v>
      </c>
      <c r="W111" s="21"/>
    </row>
    <row r="112" spans="1:23">
      <c r="E112"/>
      <c r="F112" s="1">
        <v>106</v>
      </c>
      <c r="G112">
        <v>38</v>
      </c>
      <c r="H112" s="1">
        <v>4</v>
      </c>
      <c r="I112" s="1">
        <v>152</v>
      </c>
      <c r="J112" s="1">
        <v>100</v>
      </c>
      <c r="K112" s="2">
        <f t="shared" si="20"/>
        <v>0</v>
      </c>
      <c r="L112" s="2">
        <f t="shared" si="12"/>
        <v>14.057946750000001</v>
      </c>
      <c r="M112" s="2">
        <f t="shared" ca="1" si="13"/>
        <v>477.83383399999991</v>
      </c>
      <c r="N112" s="2">
        <f t="shared" ca="1" si="15"/>
        <v>477.83383399999991</v>
      </c>
      <c r="O112" s="2">
        <f t="shared" ca="1" si="14"/>
        <v>955.66766799999982</v>
      </c>
      <c r="P112" s="2">
        <f t="shared" ca="1" si="16"/>
        <v>1911.3353359999996</v>
      </c>
      <c r="Q112" s="2">
        <f t="shared" ca="1" si="17"/>
        <v>1911.3353359999996</v>
      </c>
      <c r="R112" s="2">
        <f t="shared" ca="1" si="18"/>
        <v>3822.6706719999993</v>
      </c>
      <c r="S112" s="2">
        <f t="shared" si="19"/>
        <v>0</v>
      </c>
      <c r="T112" s="2">
        <f t="shared" ca="1" si="21"/>
        <v>12.574574578947367</v>
      </c>
      <c r="U112" s="22">
        <v>394.50259999999963</v>
      </c>
      <c r="V112" s="22">
        <v>394.50259999999963</v>
      </c>
      <c r="W112" s="21"/>
    </row>
    <row r="113" spans="1:23">
      <c r="E113"/>
      <c r="F113" s="1">
        <v>107</v>
      </c>
      <c r="G113">
        <v>39</v>
      </c>
      <c r="H113" s="1">
        <v>4</v>
      </c>
      <c r="I113" s="1">
        <v>156</v>
      </c>
      <c r="J113" s="1">
        <v>100</v>
      </c>
      <c r="K113" s="2">
        <f t="shared" si="20"/>
        <v>0</v>
      </c>
      <c r="L113" s="2">
        <f t="shared" si="12"/>
        <v>14.057946750000001</v>
      </c>
      <c r="M113" s="2">
        <f t="shared" ca="1" si="13"/>
        <v>491.8917807499999</v>
      </c>
      <c r="N113" s="2">
        <f t="shared" ca="1" si="15"/>
        <v>491.8917807499999</v>
      </c>
      <c r="O113" s="2">
        <f t="shared" ca="1" si="14"/>
        <v>983.78356149999979</v>
      </c>
      <c r="P113" s="2">
        <f t="shared" ca="1" si="16"/>
        <v>1967.5671229999996</v>
      </c>
      <c r="Q113" s="2">
        <f t="shared" ca="1" si="17"/>
        <v>1967.5671229999996</v>
      </c>
      <c r="R113" s="2">
        <f t="shared" ca="1" si="18"/>
        <v>3935.1342459999992</v>
      </c>
      <c r="S113" s="2">
        <f t="shared" si="19"/>
        <v>0</v>
      </c>
      <c r="T113" s="2">
        <f t="shared" ca="1" si="21"/>
        <v>12.61260976282051</v>
      </c>
      <c r="U113" s="22">
        <v>405.89554999999962</v>
      </c>
      <c r="V113" s="22">
        <v>405.89554999999962</v>
      </c>
      <c r="W113" s="21"/>
    </row>
    <row r="114" spans="1:23">
      <c r="A114" s="20"/>
      <c r="B114" s="3"/>
      <c r="E114"/>
      <c r="F114" s="1">
        <v>108</v>
      </c>
      <c r="G114">
        <v>40</v>
      </c>
      <c r="H114" s="1">
        <v>1</v>
      </c>
      <c r="I114" s="1">
        <v>40</v>
      </c>
      <c r="J114" s="1">
        <v>0</v>
      </c>
      <c r="K114" s="2">
        <f t="shared" si="20"/>
        <v>0</v>
      </c>
      <c r="L114" s="2">
        <f t="shared" si="12"/>
        <v>14.057946750000001</v>
      </c>
      <c r="M114" s="2">
        <f t="shared" ca="1" si="13"/>
        <v>505.94972749999988</v>
      </c>
      <c r="N114" s="2">
        <f t="shared" ca="1" si="15"/>
        <v>0</v>
      </c>
      <c r="O114" s="2">
        <f t="shared" ca="1" si="14"/>
        <v>505.94972749999988</v>
      </c>
      <c r="P114" s="2">
        <f t="shared" ca="1" si="16"/>
        <v>505.94972749999988</v>
      </c>
      <c r="Q114" s="2">
        <f t="shared" ca="1" si="17"/>
        <v>0</v>
      </c>
      <c r="R114" s="2">
        <f t="shared" ca="1" si="18"/>
        <v>505.94972749999988</v>
      </c>
      <c r="S114" s="2">
        <f t="shared" si="19"/>
        <v>0</v>
      </c>
      <c r="T114" s="2">
        <f t="shared" ca="1" si="21"/>
        <v>12.648743187499997</v>
      </c>
      <c r="U114" s="22">
        <v>417.2884999999996</v>
      </c>
      <c r="V114" s="22">
        <v>0</v>
      </c>
      <c r="W114" s="21"/>
    </row>
    <row r="115" spans="1:23">
      <c r="E115"/>
      <c r="F115" s="1">
        <v>109</v>
      </c>
      <c r="G115">
        <v>40</v>
      </c>
      <c r="H115" s="1">
        <v>1</v>
      </c>
      <c r="I115" s="1">
        <v>40</v>
      </c>
      <c r="J115" s="1">
        <v>80</v>
      </c>
      <c r="K115" s="2">
        <f t="shared" si="20"/>
        <v>0</v>
      </c>
      <c r="L115" s="2">
        <f t="shared" si="12"/>
        <v>14.057946750000001</v>
      </c>
      <c r="M115" s="2">
        <f t="shared" ca="1" si="13"/>
        <v>505.94972749999988</v>
      </c>
      <c r="N115" s="2">
        <f t="shared" ca="1" si="15"/>
        <v>404.75978199999992</v>
      </c>
      <c r="O115" s="2">
        <f t="shared" ca="1" si="14"/>
        <v>910.70950949999974</v>
      </c>
      <c r="P115" s="2">
        <f t="shared" ca="1" si="16"/>
        <v>505.94972749999988</v>
      </c>
      <c r="Q115" s="2">
        <f t="shared" ca="1" si="17"/>
        <v>404.75978199999992</v>
      </c>
      <c r="R115" s="2">
        <f t="shared" ca="1" si="18"/>
        <v>910.70950949999974</v>
      </c>
      <c r="S115" s="2">
        <f t="shared" si="19"/>
        <v>0</v>
      </c>
      <c r="T115" s="2">
        <f t="shared" ca="1" si="21"/>
        <v>12.648743187499997</v>
      </c>
      <c r="U115" s="22">
        <v>417.2884999999996</v>
      </c>
      <c r="V115" s="22">
        <v>333.83079999999973</v>
      </c>
      <c r="W115" s="21"/>
    </row>
    <row r="116" spans="1:23">
      <c r="A116" s="1"/>
      <c r="B116" s="122"/>
      <c r="E116"/>
      <c r="F116" s="1">
        <v>110</v>
      </c>
      <c r="G116">
        <v>40</v>
      </c>
      <c r="H116" s="1">
        <v>5</v>
      </c>
      <c r="I116" s="1">
        <v>200</v>
      </c>
      <c r="J116" s="1">
        <v>100</v>
      </c>
      <c r="K116" s="2">
        <f t="shared" si="20"/>
        <v>0</v>
      </c>
      <c r="L116" s="2">
        <f t="shared" si="12"/>
        <v>14.057946750000001</v>
      </c>
      <c r="M116" s="2">
        <f t="shared" ca="1" si="13"/>
        <v>505.94972749999988</v>
      </c>
      <c r="N116" s="2">
        <f t="shared" ca="1" si="15"/>
        <v>505.94972749999988</v>
      </c>
      <c r="O116" s="2">
        <f t="shared" ca="1" si="14"/>
        <v>1011.8994549999998</v>
      </c>
      <c r="P116" s="2">
        <f t="shared" ca="1" si="16"/>
        <v>2529.7486374999994</v>
      </c>
      <c r="Q116" s="2">
        <f t="shared" ca="1" si="17"/>
        <v>2529.7486374999994</v>
      </c>
      <c r="R116" s="2">
        <f t="shared" ca="1" si="18"/>
        <v>5059.4972749999988</v>
      </c>
      <c r="S116" s="2">
        <f t="shared" si="19"/>
        <v>0</v>
      </c>
      <c r="T116" s="2">
        <f t="shared" ca="1" si="21"/>
        <v>12.648743187499997</v>
      </c>
      <c r="U116" s="22">
        <v>417.2884999999996</v>
      </c>
      <c r="V116" s="22">
        <v>417.2884999999996</v>
      </c>
      <c r="W116" s="21"/>
    </row>
    <row r="117" spans="1:23">
      <c r="E117"/>
      <c r="F117" s="1">
        <v>111</v>
      </c>
      <c r="G117">
        <v>41</v>
      </c>
      <c r="H117" s="1">
        <v>1</v>
      </c>
      <c r="I117" s="1">
        <v>41</v>
      </c>
      <c r="J117" s="1">
        <v>0</v>
      </c>
      <c r="K117" s="2">
        <f t="shared" si="20"/>
        <v>0</v>
      </c>
      <c r="L117" s="2">
        <f t="shared" si="12"/>
        <v>13.917367282500001</v>
      </c>
      <c r="M117" s="2">
        <f t="shared" ca="1" si="13"/>
        <v>519.86709478249986</v>
      </c>
      <c r="N117" s="2">
        <f t="shared" ca="1" si="15"/>
        <v>0</v>
      </c>
      <c r="O117" s="2">
        <f t="shared" ca="1" si="14"/>
        <v>519.86709478249986</v>
      </c>
      <c r="P117" s="2">
        <f t="shared" ca="1" si="16"/>
        <v>519.86709478249986</v>
      </c>
      <c r="Q117" s="2">
        <f t="shared" ca="1" si="17"/>
        <v>0</v>
      </c>
      <c r="R117" s="2">
        <f t="shared" ca="1" si="18"/>
        <v>519.86709478249986</v>
      </c>
      <c r="S117" s="2">
        <f t="shared" si="19"/>
        <v>0</v>
      </c>
      <c r="T117" s="2">
        <f t="shared" ca="1" si="21"/>
        <v>12.679685238597557</v>
      </c>
      <c r="U117" s="22">
        <v>428.68144999999959</v>
      </c>
      <c r="V117" s="22">
        <v>0</v>
      </c>
      <c r="W117" s="21"/>
    </row>
    <row r="118" spans="1:23">
      <c r="B118" s="2"/>
      <c r="E118"/>
      <c r="F118" s="1">
        <v>112</v>
      </c>
      <c r="G118">
        <v>41</v>
      </c>
      <c r="H118" s="1">
        <v>6</v>
      </c>
      <c r="I118" s="1">
        <v>246</v>
      </c>
      <c r="J118" s="1">
        <v>100</v>
      </c>
      <c r="K118" s="2">
        <f t="shared" si="20"/>
        <v>0</v>
      </c>
      <c r="L118" s="2">
        <f t="shared" si="12"/>
        <v>13.917367282500001</v>
      </c>
      <c r="M118" s="2">
        <f t="shared" ca="1" si="13"/>
        <v>519.86709478249986</v>
      </c>
      <c r="N118" s="2">
        <f t="shared" ca="1" si="15"/>
        <v>519.86709478249986</v>
      </c>
      <c r="O118" s="2">
        <f t="shared" ca="1" si="14"/>
        <v>1039.7341895649997</v>
      </c>
      <c r="P118" s="2">
        <f t="shared" ca="1" si="16"/>
        <v>3119.2025686949992</v>
      </c>
      <c r="Q118" s="2">
        <f t="shared" ca="1" si="17"/>
        <v>3119.2025686949992</v>
      </c>
      <c r="R118" s="2">
        <f t="shared" ca="1" si="18"/>
        <v>6238.4051373899983</v>
      </c>
      <c r="S118" s="2">
        <f t="shared" si="19"/>
        <v>0</v>
      </c>
      <c r="T118" s="2">
        <f t="shared" ca="1" si="21"/>
        <v>12.679685238597557</v>
      </c>
      <c r="U118" s="22">
        <v>428.68144999999959</v>
      </c>
      <c r="V118" s="22">
        <v>428.68144999999959</v>
      </c>
      <c r="W118" s="21"/>
    </row>
    <row r="119" spans="1:23">
      <c r="E119"/>
      <c r="F119" s="1">
        <v>113</v>
      </c>
      <c r="G119">
        <v>42</v>
      </c>
      <c r="H119" s="1">
        <v>1</v>
      </c>
      <c r="I119" s="1">
        <v>42</v>
      </c>
      <c r="J119" s="1">
        <v>50</v>
      </c>
      <c r="K119" s="2">
        <f t="shared" si="20"/>
        <v>0</v>
      </c>
      <c r="L119" s="2">
        <f t="shared" si="12"/>
        <v>13.917367282500001</v>
      </c>
      <c r="M119" s="2">
        <f t="shared" ca="1" si="13"/>
        <v>533.78446206499984</v>
      </c>
      <c r="N119" s="2">
        <f t="shared" ca="1" si="15"/>
        <v>266.89223103249992</v>
      </c>
      <c r="O119" s="2">
        <f t="shared" ca="1" si="14"/>
        <v>800.67669309749976</v>
      </c>
      <c r="P119" s="2">
        <f t="shared" ca="1" si="16"/>
        <v>533.78446206499984</v>
      </c>
      <c r="Q119" s="2">
        <f t="shared" ca="1" si="17"/>
        <v>266.89223103249992</v>
      </c>
      <c r="R119" s="2">
        <f t="shared" ca="1" si="18"/>
        <v>800.67669309749976</v>
      </c>
      <c r="S119" s="2">
        <f t="shared" si="19"/>
        <v>0</v>
      </c>
      <c r="T119" s="2">
        <f t="shared" ca="1" si="21"/>
        <v>12.709153858690472</v>
      </c>
      <c r="U119" s="22">
        <v>440.07439999999957</v>
      </c>
      <c r="V119" s="22">
        <v>220.03719999999979</v>
      </c>
      <c r="W119" s="21"/>
    </row>
    <row r="120" spans="1:23">
      <c r="A120" s="20"/>
      <c r="B120" s="23"/>
      <c r="E120"/>
      <c r="F120" s="1">
        <v>114</v>
      </c>
      <c r="G120">
        <v>42</v>
      </c>
      <c r="H120" s="1">
        <v>2</v>
      </c>
      <c r="I120" s="1">
        <v>84</v>
      </c>
      <c r="J120" s="1">
        <v>100</v>
      </c>
      <c r="K120" s="2">
        <f t="shared" si="20"/>
        <v>0</v>
      </c>
      <c r="L120" s="2">
        <f t="shared" si="12"/>
        <v>13.917367282500001</v>
      </c>
      <c r="M120" s="2">
        <f t="shared" ca="1" si="13"/>
        <v>533.78446206499984</v>
      </c>
      <c r="N120" s="2">
        <f t="shared" ca="1" si="15"/>
        <v>533.78446206499984</v>
      </c>
      <c r="O120" s="2">
        <f t="shared" ca="1" si="14"/>
        <v>1067.5689241299997</v>
      </c>
      <c r="P120" s="2">
        <f t="shared" ca="1" si="16"/>
        <v>1067.5689241299997</v>
      </c>
      <c r="Q120" s="2">
        <f t="shared" ca="1" si="17"/>
        <v>1067.5689241299997</v>
      </c>
      <c r="R120" s="2">
        <f t="shared" ca="1" si="18"/>
        <v>2135.1378482599994</v>
      </c>
      <c r="S120" s="2">
        <f t="shared" si="19"/>
        <v>0</v>
      </c>
      <c r="T120" s="2">
        <f t="shared" ca="1" si="21"/>
        <v>12.709153858690472</v>
      </c>
      <c r="U120" s="22">
        <v>440.07439999999957</v>
      </c>
      <c r="V120" s="22">
        <v>440.07439999999957</v>
      </c>
      <c r="W120" s="21"/>
    </row>
    <row r="121" spans="1:23">
      <c r="A121" s="20"/>
      <c r="B121" s="24"/>
      <c r="E121"/>
      <c r="F121" s="1">
        <v>115</v>
      </c>
      <c r="G121">
        <v>43</v>
      </c>
      <c r="H121" s="1">
        <v>1</v>
      </c>
      <c r="I121" s="1">
        <v>43</v>
      </c>
      <c r="J121" s="1">
        <v>100</v>
      </c>
      <c r="K121" s="2">
        <f t="shared" si="20"/>
        <v>0</v>
      </c>
      <c r="L121" s="2">
        <f t="shared" si="12"/>
        <v>13.917367282500001</v>
      </c>
      <c r="M121" s="2">
        <f t="shared" ca="1" si="13"/>
        <v>547.70182934749982</v>
      </c>
      <c r="N121" s="2">
        <f t="shared" ca="1" si="15"/>
        <v>547.70182934749982</v>
      </c>
      <c r="O121" s="2">
        <f t="shared" ca="1" si="14"/>
        <v>1095.4036586949996</v>
      </c>
      <c r="P121" s="2">
        <f t="shared" ca="1" si="16"/>
        <v>547.70182934749982</v>
      </c>
      <c r="Q121" s="2">
        <f t="shared" ca="1" si="17"/>
        <v>547.70182934749982</v>
      </c>
      <c r="R121" s="2">
        <f t="shared" ca="1" si="18"/>
        <v>1095.4036586949996</v>
      </c>
      <c r="S121" s="2">
        <f t="shared" si="19"/>
        <v>0</v>
      </c>
      <c r="T121" s="2">
        <f t="shared" ca="1" si="21"/>
        <v>12.737251845290693</v>
      </c>
      <c r="U121" s="22">
        <v>451.46734999999956</v>
      </c>
      <c r="V121" s="22">
        <v>451.46734999999956</v>
      </c>
      <c r="W121" s="21"/>
    </row>
    <row r="122" spans="1:23">
      <c r="A122" s="20"/>
      <c r="B122" s="25"/>
      <c r="E122"/>
      <c r="F122" s="1">
        <v>116</v>
      </c>
      <c r="G122">
        <v>44</v>
      </c>
      <c r="H122" s="1">
        <v>1</v>
      </c>
      <c r="I122" s="1">
        <v>44</v>
      </c>
      <c r="J122" s="1">
        <v>100</v>
      </c>
      <c r="K122" s="2">
        <f t="shared" si="20"/>
        <v>0</v>
      </c>
      <c r="L122" s="2">
        <f t="shared" si="12"/>
        <v>13.917367282500001</v>
      </c>
      <c r="M122" s="2">
        <f t="shared" ca="1" si="13"/>
        <v>561.61919662999981</v>
      </c>
      <c r="N122" s="2">
        <f t="shared" ca="1" si="15"/>
        <v>561.61919662999981</v>
      </c>
      <c r="O122" s="2">
        <f t="shared" ca="1" si="14"/>
        <v>1123.2383932599996</v>
      </c>
      <c r="P122" s="2">
        <f t="shared" ca="1" si="16"/>
        <v>561.61919662999981</v>
      </c>
      <c r="Q122" s="2">
        <f t="shared" ca="1" si="17"/>
        <v>561.61919662999981</v>
      </c>
      <c r="R122" s="2">
        <f t="shared" ca="1" si="18"/>
        <v>1123.2383932599996</v>
      </c>
      <c r="S122" s="2">
        <f t="shared" si="19"/>
        <v>0</v>
      </c>
      <c r="T122" s="2">
        <f t="shared" ca="1" si="21"/>
        <v>12.764072650681813</v>
      </c>
      <c r="U122" s="22">
        <v>462.86029999999954</v>
      </c>
      <c r="V122" s="22">
        <v>462.86029999999954</v>
      </c>
      <c r="W122" s="21"/>
    </row>
    <row r="123" spans="1:23">
      <c r="E123"/>
      <c r="F123" s="1">
        <v>117</v>
      </c>
      <c r="G123">
        <v>45</v>
      </c>
      <c r="H123" s="1">
        <v>2</v>
      </c>
      <c r="I123" s="1">
        <v>90</v>
      </c>
      <c r="J123" s="1">
        <v>0</v>
      </c>
      <c r="K123" s="2">
        <f t="shared" si="20"/>
        <v>0</v>
      </c>
      <c r="L123" s="2">
        <f t="shared" si="12"/>
        <v>13.917367282500001</v>
      </c>
      <c r="M123" s="2">
        <f t="shared" ca="1" si="13"/>
        <v>575.53656391249979</v>
      </c>
      <c r="N123" s="2">
        <f t="shared" ca="1" si="15"/>
        <v>0</v>
      </c>
      <c r="O123" s="2">
        <f t="shared" ca="1" si="14"/>
        <v>575.53656391249979</v>
      </c>
      <c r="P123" s="2">
        <f t="shared" ca="1" si="16"/>
        <v>1151.0731278249996</v>
      </c>
      <c r="Q123" s="2">
        <f t="shared" ca="1" si="17"/>
        <v>0</v>
      </c>
      <c r="R123" s="2">
        <f t="shared" ca="1" si="18"/>
        <v>1151.0731278249996</v>
      </c>
      <c r="S123" s="2">
        <f t="shared" si="19"/>
        <v>0</v>
      </c>
      <c r="T123" s="2">
        <f t="shared" ca="1" si="21"/>
        <v>12.789701420277773</v>
      </c>
      <c r="U123" s="22">
        <v>474.25324999999953</v>
      </c>
      <c r="V123" s="22">
        <v>0</v>
      </c>
      <c r="W123" s="21"/>
    </row>
    <row r="124" spans="1:23">
      <c r="A124" s="119"/>
      <c r="B124" s="25"/>
      <c r="E124"/>
      <c r="F124" s="1">
        <v>118</v>
      </c>
      <c r="G124">
        <v>45</v>
      </c>
      <c r="H124" s="1">
        <v>2</v>
      </c>
      <c r="I124" s="1">
        <v>90</v>
      </c>
      <c r="J124" s="1">
        <v>50</v>
      </c>
      <c r="K124" s="2">
        <f t="shared" si="20"/>
        <v>0</v>
      </c>
      <c r="L124" s="2">
        <f t="shared" si="12"/>
        <v>13.917367282500001</v>
      </c>
      <c r="M124" s="2">
        <f t="shared" ca="1" si="13"/>
        <v>575.53656391249979</v>
      </c>
      <c r="N124" s="2">
        <f t="shared" ca="1" si="15"/>
        <v>287.76828195624989</v>
      </c>
      <c r="O124" s="2">
        <f t="shared" ca="1" si="14"/>
        <v>863.30484586874968</v>
      </c>
      <c r="P124" s="2">
        <f t="shared" ca="1" si="16"/>
        <v>1151.0731278249996</v>
      </c>
      <c r="Q124" s="2">
        <f t="shared" ca="1" si="17"/>
        <v>575.53656391249979</v>
      </c>
      <c r="R124" s="2">
        <f t="shared" ca="1" si="18"/>
        <v>1726.6096917374994</v>
      </c>
      <c r="S124" s="2">
        <f t="shared" si="19"/>
        <v>0</v>
      </c>
      <c r="T124" s="2">
        <f t="shared" ca="1" si="21"/>
        <v>12.789701420277773</v>
      </c>
      <c r="U124" s="22">
        <v>474.25324999999953</v>
      </c>
      <c r="V124" s="22">
        <v>237.12662499999976</v>
      </c>
      <c r="W124" s="21"/>
    </row>
    <row r="125" spans="1:23">
      <c r="A125" s="20"/>
      <c r="B125" s="25"/>
      <c r="E125"/>
      <c r="F125" s="1">
        <v>119</v>
      </c>
      <c r="G125">
        <v>45</v>
      </c>
      <c r="H125" s="1">
        <v>1</v>
      </c>
      <c r="I125" s="1">
        <v>45</v>
      </c>
      <c r="J125" s="1">
        <v>100</v>
      </c>
      <c r="K125" s="2">
        <f t="shared" si="20"/>
        <v>0</v>
      </c>
      <c r="L125" s="2">
        <f t="shared" si="12"/>
        <v>13.917367282500001</v>
      </c>
      <c r="M125" s="2">
        <f t="shared" ca="1" si="13"/>
        <v>575.53656391249979</v>
      </c>
      <c r="N125" s="2">
        <f t="shared" ca="1" si="15"/>
        <v>575.53656391249979</v>
      </c>
      <c r="O125" s="2">
        <f t="shared" ca="1" si="14"/>
        <v>1151.0731278249996</v>
      </c>
      <c r="P125" s="2">
        <f t="shared" ca="1" si="16"/>
        <v>575.53656391249979</v>
      </c>
      <c r="Q125" s="2">
        <f t="shared" ca="1" si="17"/>
        <v>575.53656391249979</v>
      </c>
      <c r="R125" s="2">
        <f t="shared" ca="1" si="18"/>
        <v>1151.0731278249996</v>
      </c>
      <c r="S125" s="2">
        <f t="shared" si="19"/>
        <v>0</v>
      </c>
      <c r="T125" s="2">
        <f t="shared" ca="1" si="21"/>
        <v>12.789701420277773</v>
      </c>
      <c r="U125" s="22">
        <v>474.25324999999953</v>
      </c>
      <c r="V125" s="22">
        <v>474.25324999999953</v>
      </c>
      <c r="W125" s="21"/>
    </row>
    <row r="126" spans="1:23">
      <c r="A126" s="20"/>
      <c r="B126" s="25"/>
      <c r="E126"/>
      <c r="F126" s="1">
        <v>120</v>
      </c>
      <c r="G126">
        <v>46</v>
      </c>
      <c r="H126" s="1">
        <v>2</v>
      </c>
      <c r="I126" s="1">
        <v>92</v>
      </c>
      <c r="J126" s="1">
        <v>0</v>
      </c>
      <c r="K126" s="2">
        <f t="shared" si="20"/>
        <v>0</v>
      </c>
      <c r="L126" s="2">
        <f t="shared" si="12"/>
        <v>13.917367282500001</v>
      </c>
      <c r="M126" s="2">
        <f t="shared" ca="1" si="13"/>
        <v>589.45393119499977</v>
      </c>
      <c r="N126" s="2">
        <f t="shared" ca="1" si="15"/>
        <v>0</v>
      </c>
      <c r="O126" s="2">
        <f t="shared" ca="1" si="14"/>
        <v>589.45393119499977</v>
      </c>
      <c r="P126" s="2">
        <f t="shared" ca="1" si="16"/>
        <v>1178.9078623899995</v>
      </c>
      <c r="Q126" s="2">
        <f t="shared" ca="1" si="17"/>
        <v>0</v>
      </c>
      <c r="R126" s="2">
        <f t="shared" ca="1" si="18"/>
        <v>1178.9078623899995</v>
      </c>
      <c r="S126" s="2">
        <f t="shared" si="19"/>
        <v>0</v>
      </c>
      <c r="T126" s="2">
        <f t="shared" ca="1" si="21"/>
        <v>12.814215895543473</v>
      </c>
      <c r="U126" s="22">
        <v>485.64619999999951</v>
      </c>
      <c r="V126" s="22">
        <v>0</v>
      </c>
      <c r="W126" s="21"/>
    </row>
    <row r="127" spans="1:23">
      <c r="A127" s="20"/>
      <c r="E127"/>
      <c r="F127" s="1">
        <v>121</v>
      </c>
      <c r="G127">
        <v>46</v>
      </c>
      <c r="H127" s="1">
        <v>3</v>
      </c>
      <c r="I127" s="1">
        <v>138</v>
      </c>
      <c r="J127" s="1">
        <v>100</v>
      </c>
      <c r="K127" s="2">
        <f t="shared" si="20"/>
        <v>0</v>
      </c>
      <c r="L127" s="2">
        <f t="shared" si="12"/>
        <v>13.917367282500001</v>
      </c>
      <c r="M127" s="2">
        <f t="shared" ca="1" si="13"/>
        <v>589.45393119499977</v>
      </c>
      <c r="N127" s="2">
        <f t="shared" ca="1" si="15"/>
        <v>589.45393119499977</v>
      </c>
      <c r="O127" s="2">
        <f t="shared" ca="1" si="14"/>
        <v>1178.9078623899995</v>
      </c>
      <c r="P127" s="2">
        <f t="shared" ca="1" si="16"/>
        <v>1768.3617935849993</v>
      </c>
      <c r="Q127" s="2">
        <f t="shared" ca="1" si="17"/>
        <v>1768.3617935849993</v>
      </c>
      <c r="R127" s="2">
        <f t="shared" ca="1" si="18"/>
        <v>3536.7235871699986</v>
      </c>
      <c r="S127" s="2">
        <f t="shared" si="19"/>
        <v>0</v>
      </c>
      <c r="T127" s="2">
        <f t="shared" ca="1" si="21"/>
        <v>12.814215895543473</v>
      </c>
      <c r="U127" s="22">
        <v>485.64619999999951</v>
      </c>
      <c r="V127" s="22">
        <v>485.64619999999951</v>
      </c>
      <c r="W127" s="21"/>
    </row>
    <row r="128" spans="1:23">
      <c r="E128"/>
      <c r="F128" s="1">
        <v>122</v>
      </c>
      <c r="G128">
        <v>47</v>
      </c>
      <c r="H128" s="1">
        <v>1</v>
      </c>
      <c r="I128" s="1">
        <v>47</v>
      </c>
      <c r="J128" s="1">
        <v>0</v>
      </c>
      <c r="K128" s="2">
        <f t="shared" si="20"/>
        <v>0</v>
      </c>
      <c r="L128" s="2">
        <f t="shared" si="12"/>
        <v>13.917367282500001</v>
      </c>
      <c r="M128" s="2">
        <f t="shared" ca="1" si="13"/>
        <v>603.37129847749975</v>
      </c>
      <c r="N128" s="2">
        <f t="shared" ca="1" si="15"/>
        <v>0</v>
      </c>
      <c r="O128" s="2">
        <f t="shared" ca="1" si="14"/>
        <v>603.37129847749975</v>
      </c>
      <c r="P128" s="2">
        <f t="shared" ca="1" si="16"/>
        <v>603.37129847749975</v>
      </c>
      <c r="Q128" s="2">
        <f t="shared" ca="1" si="17"/>
        <v>0</v>
      </c>
      <c r="R128" s="2">
        <f t="shared" ca="1" si="18"/>
        <v>603.37129847749975</v>
      </c>
      <c r="S128" s="2">
        <f t="shared" si="19"/>
        <v>0</v>
      </c>
      <c r="T128" s="2">
        <f t="shared" ca="1" si="21"/>
        <v>12.837687201648931</v>
      </c>
      <c r="U128" s="22">
        <v>497.03914999999949</v>
      </c>
      <c r="V128" s="22">
        <v>0</v>
      </c>
      <c r="W128" s="21"/>
    </row>
    <row r="129" spans="1:23">
      <c r="A129" s="120"/>
      <c r="B129" s="1"/>
      <c r="E129"/>
      <c r="F129" s="1">
        <v>123</v>
      </c>
      <c r="G129">
        <v>47</v>
      </c>
      <c r="H129" s="1">
        <v>5</v>
      </c>
      <c r="I129" s="1">
        <v>235</v>
      </c>
      <c r="J129" s="1">
        <v>100</v>
      </c>
      <c r="K129" s="2">
        <f t="shared" si="20"/>
        <v>0</v>
      </c>
      <c r="L129" s="2">
        <f t="shared" si="12"/>
        <v>13.917367282500001</v>
      </c>
      <c r="M129" s="2">
        <f t="shared" ca="1" si="13"/>
        <v>603.37129847749975</v>
      </c>
      <c r="N129" s="2">
        <f t="shared" ca="1" si="15"/>
        <v>603.37129847749975</v>
      </c>
      <c r="O129" s="2">
        <f t="shared" ca="1" si="14"/>
        <v>1206.7425969549995</v>
      </c>
      <c r="P129" s="2">
        <f t="shared" ca="1" si="16"/>
        <v>3016.8564923874987</v>
      </c>
      <c r="Q129" s="2">
        <f t="shared" ca="1" si="17"/>
        <v>3016.8564923874987</v>
      </c>
      <c r="R129" s="2">
        <f t="shared" ca="1" si="18"/>
        <v>6033.7129847749975</v>
      </c>
      <c r="S129" s="2">
        <f t="shared" si="19"/>
        <v>0</v>
      </c>
      <c r="T129" s="2">
        <f t="shared" ca="1" si="21"/>
        <v>12.837687201648931</v>
      </c>
      <c r="U129" s="22">
        <v>497.03914999999949</v>
      </c>
      <c r="V129" s="22">
        <v>497.03914999999949</v>
      </c>
      <c r="W129" s="21"/>
    </row>
    <row r="130" spans="1:23">
      <c r="E130"/>
      <c r="F130" s="1">
        <v>124</v>
      </c>
      <c r="G130">
        <v>48</v>
      </c>
      <c r="H130" s="1">
        <v>3</v>
      </c>
      <c r="I130" s="1">
        <v>144</v>
      </c>
      <c r="J130" s="1">
        <v>100</v>
      </c>
      <c r="K130" s="2">
        <f t="shared" si="20"/>
        <v>0</v>
      </c>
      <c r="L130" s="2">
        <f t="shared" si="12"/>
        <v>13.917367282500001</v>
      </c>
      <c r="M130" s="2">
        <f t="shared" ca="1" si="13"/>
        <v>617.28866575999973</v>
      </c>
      <c r="N130" s="2">
        <f t="shared" ca="1" si="15"/>
        <v>617.28866575999973</v>
      </c>
      <c r="O130" s="2">
        <f t="shared" ca="1" si="14"/>
        <v>1234.5773315199995</v>
      </c>
      <c r="P130" s="2">
        <f t="shared" ca="1" si="16"/>
        <v>1851.8659972799992</v>
      </c>
      <c r="Q130" s="2">
        <f t="shared" ca="1" si="17"/>
        <v>1851.8659972799992</v>
      </c>
      <c r="R130" s="2">
        <f t="shared" ca="1" si="18"/>
        <v>3703.7319945599984</v>
      </c>
      <c r="S130" s="2">
        <f t="shared" si="19"/>
        <v>0</v>
      </c>
      <c r="T130" s="2">
        <f t="shared" ca="1" si="21"/>
        <v>12.860180536666661</v>
      </c>
      <c r="U130" s="22">
        <v>508.43209999999948</v>
      </c>
      <c r="V130" s="22">
        <v>508.43209999999948</v>
      </c>
      <c r="W130" s="21"/>
    </row>
    <row r="131" spans="1:23">
      <c r="E131"/>
      <c r="F131" s="1">
        <v>125</v>
      </c>
      <c r="G131">
        <v>49</v>
      </c>
      <c r="H131" s="1">
        <v>2</v>
      </c>
      <c r="I131" s="1">
        <v>98</v>
      </c>
      <c r="J131" s="1">
        <v>100</v>
      </c>
      <c r="K131" s="2">
        <f t="shared" si="20"/>
        <v>0</v>
      </c>
      <c r="L131" s="2">
        <f t="shared" si="12"/>
        <v>13.917367282500001</v>
      </c>
      <c r="M131" s="2">
        <f t="shared" ca="1" si="13"/>
        <v>631.20603304249971</v>
      </c>
      <c r="N131" s="2">
        <f t="shared" ca="1" si="15"/>
        <v>631.20603304249971</v>
      </c>
      <c r="O131" s="2">
        <f t="shared" ca="1" si="14"/>
        <v>1262.4120660849994</v>
      </c>
      <c r="P131" s="2">
        <f t="shared" ca="1" si="16"/>
        <v>1262.4120660849994</v>
      </c>
      <c r="Q131" s="2">
        <f t="shared" ca="1" si="17"/>
        <v>1262.4120660849994</v>
      </c>
      <c r="R131" s="2">
        <f t="shared" ca="1" si="18"/>
        <v>2524.8241321699988</v>
      </c>
      <c r="S131" s="2">
        <f t="shared" si="19"/>
        <v>0</v>
      </c>
      <c r="T131" s="2">
        <f t="shared" ca="1" si="21"/>
        <v>12.881755776377545</v>
      </c>
      <c r="U131" s="22">
        <v>519.82504999999946</v>
      </c>
      <c r="V131" s="22">
        <v>519.82504999999946</v>
      </c>
      <c r="W131" s="21"/>
    </row>
    <row r="132" spans="1:23">
      <c r="E132"/>
      <c r="F132" s="1">
        <v>126</v>
      </c>
      <c r="G132">
        <v>50</v>
      </c>
      <c r="H132" s="1">
        <v>7</v>
      </c>
      <c r="I132" s="1">
        <v>350</v>
      </c>
      <c r="J132" s="1">
        <v>0</v>
      </c>
      <c r="K132" s="2">
        <f t="shared" si="20"/>
        <v>0</v>
      </c>
      <c r="L132" s="2">
        <f t="shared" si="12"/>
        <v>13.917367282500001</v>
      </c>
      <c r="M132" s="2">
        <f t="shared" ca="1" si="13"/>
        <v>645.12340032499969</v>
      </c>
      <c r="N132" s="2">
        <f t="shared" ca="1" si="15"/>
        <v>0</v>
      </c>
      <c r="O132" s="2">
        <f t="shared" ca="1" si="14"/>
        <v>645.12340032499969</v>
      </c>
      <c r="P132" s="2">
        <f t="shared" ca="1" si="16"/>
        <v>4515.8638022749983</v>
      </c>
      <c r="Q132" s="2">
        <f t="shared" ca="1" si="17"/>
        <v>0</v>
      </c>
      <c r="R132" s="2">
        <f t="shared" ca="1" si="18"/>
        <v>4515.8638022749983</v>
      </c>
      <c r="S132" s="2">
        <f t="shared" si="19"/>
        <v>0</v>
      </c>
      <c r="T132" s="2">
        <f t="shared" ca="1" si="21"/>
        <v>12.902468006499994</v>
      </c>
      <c r="U132" s="22">
        <v>531.21799999999951</v>
      </c>
      <c r="V132" s="22">
        <v>0</v>
      </c>
      <c r="W132" s="21"/>
    </row>
    <row r="133" spans="1:23">
      <c r="A133" s="121"/>
      <c r="B133" s="19"/>
      <c r="E133"/>
      <c r="F133" s="1">
        <v>127</v>
      </c>
      <c r="G133">
        <v>50</v>
      </c>
      <c r="H133" s="1">
        <v>2</v>
      </c>
      <c r="I133" s="1">
        <v>100</v>
      </c>
      <c r="J133" s="1">
        <v>50</v>
      </c>
      <c r="K133" s="2">
        <f t="shared" si="20"/>
        <v>0</v>
      </c>
      <c r="L133" s="2">
        <f t="shared" si="12"/>
        <v>13.917367282500001</v>
      </c>
      <c r="M133" s="2">
        <f t="shared" ca="1" si="13"/>
        <v>645.12340032499969</v>
      </c>
      <c r="N133" s="2">
        <f t="shared" ca="1" si="15"/>
        <v>322.56170016249985</v>
      </c>
      <c r="O133" s="2">
        <f t="shared" ca="1" si="14"/>
        <v>967.68510048749954</v>
      </c>
      <c r="P133" s="2">
        <f t="shared" ca="1" si="16"/>
        <v>1290.2468006499994</v>
      </c>
      <c r="Q133" s="2">
        <f t="shared" ca="1" si="17"/>
        <v>645.12340032499969</v>
      </c>
      <c r="R133" s="2">
        <f t="shared" ca="1" si="18"/>
        <v>1935.3702009749991</v>
      </c>
      <c r="S133" s="2">
        <f t="shared" si="19"/>
        <v>0</v>
      </c>
      <c r="T133" s="2">
        <f t="shared" ca="1" si="21"/>
        <v>12.902468006499994</v>
      </c>
      <c r="U133" s="22">
        <v>531.21799999999951</v>
      </c>
      <c r="V133" s="22">
        <v>265.60899999999975</v>
      </c>
      <c r="W133" s="21"/>
    </row>
    <row r="134" spans="1:23">
      <c r="A134" s="20"/>
      <c r="B134" s="21"/>
      <c r="E134"/>
      <c r="F134" s="1">
        <v>128</v>
      </c>
      <c r="G134">
        <v>50</v>
      </c>
      <c r="H134" s="1">
        <v>1</v>
      </c>
      <c r="I134" s="1">
        <v>50</v>
      </c>
      <c r="J134" s="1">
        <v>80</v>
      </c>
      <c r="K134" s="2">
        <f t="shared" si="20"/>
        <v>0</v>
      </c>
      <c r="L134" s="2">
        <f t="shared" ref="L134:L197" si="22">_xlfn.IFS(AND(G134&gt;=$B$6,G134&lt;$B$7),$D$6,AND(G134&gt;=$B$7,G134&lt;$B$8),$D$7,AND(G134&gt;=$B$8,G134&lt;$B$9),$D$8,AND(G134&gt;=$B$9,G134&lt;$B$10),$D$9,AND(G134&gt;=$B$10,G134&lt;$B$11),$D$10,AND(G134&gt;=$B$11,G134&lt;$B$12),$D$11,AND(G134&gt;=$B$12,G134&lt;$B$13),$D$12)</f>
        <v>13.917367282500001</v>
      </c>
      <c r="M134" s="2">
        <f t="shared" ref="M134:M197" ca="1" si="23">_xlfn.IFS(AND(G134&gt;=$B$6,G134&lt;$B$7),K134+G134*L134,         AND(G134&gt;=$B$7,G134&lt;$B$8),INDEX($M$7:$M$241,F134-1,1)+(G134-INDEX($G$7:$G$241,F134-1,1))*L134,     AND(G134&gt;=$B$8,G134&lt;F134),INDEX($M$7:$M$241,F134-1,1)+(G134-INDEX($G$7:$G$241,F134-1,1))*L134,   AND(G134&gt;=F134,G134&lt;$B$10),INDEX($M$7:$M$241,F134-1,1)+(G134-INDEX($G$7:$G$241,F134-1,1))*L134,      AND(G134&gt;=$B$10,G134&lt;$B$11),INDEX($M$7:$M$241,$B$10-1,1)+(G134-INDEX($G$7:$G$241,$B$10-1,1))*L134,    AND(G134&gt;=$B$11,G134&lt;$B$12),INDEX($M$7:$M$241,$B$11-1,1)+(G134-INDEX($G$7:$G$241,$B$11-1,1))*L134,          AND(G134&gt;=$B$12,G134&lt;$B$13),INDEX($M$7:$M$241,$B$12-1,1)+(G134-INDEX($G$7:$G$241,$B$12-1,1))*L134,    AND(G134&gt;=$B$12,G134&lt;$B$13),INDEX($M$7:$M$241,$B$12-1,1)+(G134-INDEX($G$7:$G$241,$B$12-1,1))*L134                )</f>
        <v>645.12340032499969</v>
      </c>
      <c r="N134" s="2">
        <f t="shared" ca="1" si="15"/>
        <v>516.09872025999982</v>
      </c>
      <c r="O134" s="2">
        <f t="shared" ref="O134:O197" ca="1" si="24">M134+N134</f>
        <v>1161.2221205849996</v>
      </c>
      <c r="P134" s="2">
        <f t="shared" ca="1" si="16"/>
        <v>645.12340032499969</v>
      </c>
      <c r="Q134" s="2">
        <f t="shared" ca="1" si="17"/>
        <v>516.09872025999982</v>
      </c>
      <c r="R134" s="2">
        <f t="shared" ca="1" si="18"/>
        <v>1161.2221205849996</v>
      </c>
      <c r="S134" s="2">
        <f t="shared" si="19"/>
        <v>0</v>
      </c>
      <c r="T134" s="2">
        <f t="shared" ca="1" si="21"/>
        <v>12.902468006499994</v>
      </c>
      <c r="U134" s="22">
        <v>531.21799999999951</v>
      </c>
      <c r="V134" s="22">
        <v>424.9743999999996</v>
      </c>
      <c r="W134" s="21"/>
    </row>
    <row r="135" spans="1:23">
      <c r="A135" s="20"/>
      <c r="B135" s="22"/>
      <c r="E135"/>
      <c r="F135" s="1">
        <v>129</v>
      </c>
      <c r="G135">
        <v>50</v>
      </c>
      <c r="H135" s="1">
        <v>15</v>
      </c>
      <c r="I135" s="1">
        <v>750</v>
      </c>
      <c r="J135" s="1">
        <v>100</v>
      </c>
      <c r="K135" s="2">
        <f t="shared" si="20"/>
        <v>0</v>
      </c>
      <c r="L135" s="2">
        <f t="shared" si="22"/>
        <v>13.917367282500001</v>
      </c>
      <c r="M135" s="2">
        <f t="shared" ca="1" si="23"/>
        <v>645.12340032499969</v>
      </c>
      <c r="N135" s="2">
        <f t="shared" ref="N135:N198" ca="1" si="25">M135*(J135/100)</f>
        <v>645.12340032499969</v>
      </c>
      <c r="O135" s="2">
        <f t="shared" ca="1" si="24"/>
        <v>1290.2468006499994</v>
      </c>
      <c r="P135" s="2">
        <f t="shared" ref="P135:P198" ca="1" si="26">H135*M135</f>
        <v>9676.8510048749959</v>
      </c>
      <c r="Q135" s="2">
        <f t="shared" ref="Q135:Q198" ca="1" si="27">H135*N135</f>
        <v>9676.8510048749959</v>
      </c>
      <c r="R135" s="2">
        <f t="shared" ref="R135:R198" ca="1" si="28">H135*O135</f>
        <v>19353.702009749992</v>
      </c>
      <c r="S135" s="2">
        <f t="shared" ref="S135:S198" si="29">IFERROR((K135*H135),"-")</f>
        <v>0</v>
      </c>
      <c r="T135" s="2">
        <f t="shared" ca="1" si="21"/>
        <v>12.902468006499994</v>
      </c>
      <c r="U135" s="22">
        <v>531.21799999999951</v>
      </c>
      <c r="V135" s="22">
        <v>531.21799999999951</v>
      </c>
      <c r="W135" s="21"/>
    </row>
    <row r="136" spans="1:23">
      <c r="A136" s="121"/>
      <c r="B136" s="2"/>
      <c r="E136"/>
      <c r="F136" s="1">
        <v>130</v>
      </c>
      <c r="G136">
        <v>51</v>
      </c>
      <c r="H136" s="1">
        <v>1</v>
      </c>
      <c r="I136" s="1">
        <v>51</v>
      </c>
      <c r="J136" s="1">
        <v>0</v>
      </c>
      <c r="K136" s="2">
        <f t="shared" ref="K136:K199" si="30">K135</f>
        <v>0</v>
      </c>
      <c r="L136" s="2">
        <f t="shared" si="22"/>
        <v>13.917367282500001</v>
      </c>
      <c r="M136" s="2">
        <f t="shared" ca="1" si="23"/>
        <v>659.04076760749967</v>
      </c>
      <c r="N136" s="2">
        <f t="shared" ca="1" si="25"/>
        <v>0</v>
      </c>
      <c r="O136" s="2">
        <f t="shared" ca="1" si="24"/>
        <v>659.04076760749967</v>
      </c>
      <c r="P136" s="2">
        <f t="shared" ca="1" si="26"/>
        <v>659.04076760749967</v>
      </c>
      <c r="Q136" s="2">
        <f t="shared" ca="1" si="27"/>
        <v>0</v>
      </c>
      <c r="R136" s="2">
        <f t="shared" ca="1" si="28"/>
        <v>659.04076760749967</v>
      </c>
      <c r="S136" s="2">
        <f t="shared" si="29"/>
        <v>0</v>
      </c>
      <c r="T136" s="2">
        <f t="shared" ca="1" si="21"/>
        <v>12.922367992303915</v>
      </c>
      <c r="U136" s="22">
        <v>542.61094999999955</v>
      </c>
      <c r="V136" s="22">
        <v>0</v>
      </c>
      <c r="W136" s="21"/>
    </row>
    <row r="137" spans="1:23">
      <c r="A137" s="121"/>
      <c r="B137" s="2"/>
      <c r="E137"/>
      <c r="F137" s="1">
        <v>131</v>
      </c>
      <c r="G137">
        <v>51</v>
      </c>
      <c r="H137" s="1">
        <v>4</v>
      </c>
      <c r="I137" s="1">
        <v>204</v>
      </c>
      <c r="J137" s="1">
        <v>100</v>
      </c>
      <c r="K137" s="2">
        <f t="shared" si="30"/>
        <v>0</v>
      </c>
      <c r="L137" s="2">
        <f t="shared" si="22"/>
        <v>13.917367282500001</v>
      </c>
      <c r="M137" s="2">
        <f t="shared" ca="1" si="23"/>
        <v>659.04076760749967</v>
      </c>
      <c r="N137" s="2">
        <f t="shared" ca="1" si="25"/>
        <v>659.04076760749967</v>
      </c>
      <c r="O137" s="2">
        <f t="shared" ca="1" si="24"/>
        <v>1318.0815352149993</v>
      </c>
      <c r="P137" s="2">
        <f t="shared" ca="1" si="26"/>
        <v>2636.1630704299987</v>
      </c>
      <c r="Q137" s="2">
        <f t="shared" ca="1" si="27"/>
        <v>2636.1630704299987</v>
      </c>
      <c r="R137" s="2">
        <f t="shared" ca="1" si="28"/>
        <v>5272.3261408599974</v>
      </c>
      <c r="S137" s="2">
        <f t="shared" si="29"/>
        <v>0</v>
      </c>
      <c r="T137" s="2">
        <f t="shared" ca="1" si="21"/>
        <v>12.922367992303915</v>
      </c>
      <c r="U137" s="22">
        <v>542.61094999999955</v>
      </c>
      <c r="V137" s="22">
        <v>542.61094999999955</v>
      </c>
      <c r="W137" s="21"/>
    </row>
    <row r="138" spans="1:23">
      <c r="A138" s="20"/>
      <c r="B138" s="4"/>
      <c r="E138"/>
      <c r="F138" s="1">
        <v>132</v>
      </c>
      <c r="G138">
        <v>52</v>
      </c>
      <c r="H138" s="1">
        <v>1</v>
      </c>
      <c r="I138" s="1">
        <v>52</v>
      </c>
      <c r="J138" s="1">
        <v>0</v>
      </c>
      <c r="K138" s="2">
        <f t="shared" si="30"/>
        <v>0</v>
      </c>
      <c r="L138" s="2">
        <f t="shared" si="22"/>
        <v>13.917367282500001</v>
      </c>
      <c r="M138" s="2">
        <f t="shared" ca="1" si="23"/>
        <v>672.95813488999966</v>
      </c>
      <c r="N138" s="2">
        <f t="shared" ca="1" si="25"/>
        <v>0</v>
      </c>
      <c r="O138" s="2">
        <f t="shared" ca="1" si="24"/>
        <v>672.95813488999966</v>
      </c>
      <c r="P138" s="2">
        <f t="shared" ca="1" si="26"/>
        <v>672.95813488999966</v>
      </c>
      <c r="Q138" s="2">
        <f t="shared" ca="1" si="27"/>
        <v>0</v>
      </c>
      <c r="R138" s="2">
        <f t="shared" ca="1" si="28"/>
        <v>672.95813488999966</v>
      </c>
      <c r="S138" s="2">
        <f t="shared" si="29"/>
        <v>0</v>
      </c>
      <c r="T138" s="2">
        <f t="shared" ref="T138:T201" ca="1" si="31">M138/G138</f>
        <v>12.941502594038456</v>
      </c>
      <c r="U138" s="22">
        <v>554.00389999999959</v>
      </c>
      <c r="V138" s="22">
        <v>0</v>
      </c>
      <c r="W138" s="21"/>
    </row>
    <row r="139" spans="1:23">
      <c r="A139" s="121"/>
      <c r="B139" s="2"/>
      <c r="E139"/>
      <c r="F139" s="1">
        <v>133</v>
      </c>
      <c r="G139">
        <v>52</v>
      </c>
      <c r="H139" s="1">
        <v>3</v>
      </c>
      <c r="I139" s="1">
        <v>156</v>
      </c>
      <c r="J139" s="1">
        <v>100</v>
      </c>
      <c r="K139" s="2">
        <f t="shared" si="30"/>
        <v>0</v>
      </c>
      <c r="L139" s="2">
        <f t="shared" si="22"/>
        <v>13.917367282500001</v>
      </c>
      <c r="M139" s="2">
        <f t="shared" ca="1" si="23"/>
        <v>672.95813488999966</v>
      </c>
      <c r="N139" s="2">
        <f t="shared" ca="1" si="25"/>
        <v>672.95813488999966</v>
      </c>
      <c r="O139" s="2">
        <f t="shared" ca="1" si="24"/>
        <v>1345.9162697799993</v>
      </c>
      <c r="P139" s="2">
        <f t="shared" ca="1" si="26"/>
        <v>2018.874404669999</v>
      </c>
      <c r="Q139" s="2">
        <f t="shared" ca="1" si="27"/>
        <v>2018.874404669999</v>
      </c>
      <c r="R139" s="2">
        <f t="shared" ca="1" si="28"/>
        <v>4037.7488093399979</v>
      </c>
      <c r="S139" s="2">
        <f t="shared" si="29"/>
        <v>0</v>
      </c>
      <c r="T139" s="2">
        <f t="shared" ca="1" si="31"/>
        <v>12.941502594038456</v>
      </c>
      <c r="U139" s="22">
        <v>554.00389999999959</v>
      </c>
      <c r="V139" s="22">
        <v>554.00389999999959</v>
      </c>
      <c r="W139" s="21"/>
    </row>
    <row r="140" spans="1:23">
      <c r="A140" s="20"/>
      <c r="B140" s="4"/>
      <c r="E140"/>
      <c r="F140" s="1">
        <v>134</v>
      </c>
      <c r="G140">
        <v>54</v>
      </c>
      <c r="H140" s="1">
        <v>1</v>
      </c>
      <c r="I140" s="1">
        <v>54</v>
      </c>
      <c r="J140" s="1">
        <v>0</v>
      </c>
      <c r="K140" s="2">
        <f t="shared" si="30"/>
        <v>0</v>
      </c>
      <c r="L140" s="2">
        <f t="shared" si="22"/>
        <v>13.917367282500001</v>
      </c>
      <c r="M140" s="2">
        <f t="shared" ca="1" si="23"/>
        <v>700.79286945499962</v>
      </c>
      <c r="N140" s="2">
        <f t="shared" ca="1" si="25"/>
        <v>0</v>
      </c>
      <c r="O140" s="2">
        <f t="shared" ca="1" si="24"/>
        <v>700.79286945499962</v>
      </c>
      <c r="P140" s="2">
        <f t="shared" ca="1" si="26"/>
        <v>700.79286945499962</v>
      </c>
      <c r="Q140" s="2">
        <f t="shared" ca="1" si="27"/>
        <v>0</v>
      </c>
      <c r="R140" s="2">
        <f t="shared" ca="1" si="28"/>
        <v>700.79286945499962</v>
      </c>
      <c r="S140" s="2">
        <f t="shared" si="29"/>
        <v>0</v>
      </c>
      <c r="T140" s="2">
        <f t="shared" ca="1" si="31"/>
        <v>12.977645730648142</v>
      </c>
      <c r="U140" s="22">
        <v>576.78979999999956</v>
      </c>
      <c r="V140" s="22">
        <v>0</v>
      </c>
      <c r="W140" s="21"/>
    </row>
    <row r="141" spans="1:23">
      <c r="A141" s="20"/>
      <c r="B141" s="2"/>
      <c r="E141"/>
      <c r="F141" s="1">
        <v>135</v>
      </c>
      <c r="G141">
        <v>54</v>
      </c>
      <c r="H141" s="1">
        <v>1</v>
      </c>
      <c r="I141" s="1">
        <v>54</v>
      </c>
      <c r="J141" s="1">
        <v>50</v>
      </c>
      <c r="K141" s="2">
        <f t="shared" si="30"/>
        <v>0</v>
      </c>
      <c r="L141" s="2">
        <f t="shared" si="22"/>
        <v>13.917367282500001</v>
      </c>
      <c r="M141" s="2">
        <f t="shared" ca="1" si="23"/>
        <v>700.79286945499962</v>
      </c>
      <c r="N141" s="2">
        <f t="shared" ca="1" si="25"/>
        <v>350.39643472749981</v>
      </c>
      <c r="O141" s="2">
        <f t="shared" ca="1" si="24"/>
        <v>1051.1893041824994</v>
      </c>
      <c r="P141" s="2">
        <f t="shared" ca="1" si="26"/>
        <v>700.79286945499962</v>
      </c>
      <c r="Q141" s="2">
        <f t="shared" ca="1" si="27"/>
        <v>350.39643472749981</v>
      </c>
      <c r="R141" s="2">
        <f t="shared" ca="1" si="28"/>
        <v>1051.1893041824994</v>
      </c>
      <c r="S141" s="2">
        <f t="shared" si="29"/>
        <v>0</v>
      </c>
      <c r="T141" s="2">
        <f t="shared" ca="1" si="31"/>
        <v>12.977645730648142</v>
      </c>
      <c r="U141" s="22">
        <v>576.78979999999956</v>
      </c>
      <c r="V141" s="22">
        <v>288.39489999999978</v>
      </c>
      <c r="W141" s="21"/>
    </row>
    <row r="142" spans="1:23">
      <c r="A142" s="20"/>
      <c r="B142" s="21"/>
      <c r="E142"/>
      <c r="F142" s="1">
        <v>136</v>
      </c>
      <c r="G142">
        <v>54</v>
      </c>
      <c r="H142" s="1">
        <v>4</v>
      </c>
      <c r="I142" s="1">
        <v>216</v>
      </c>
      <c r="J142" s="1">
        <v>100</v>
      </c>
      <c r="K142" s="2">
        <f t="shared" si="30"/>
        <v>0</v>
      </c>
      <c r="L142" s="2">
        <f t="shared" si="22"/>
        <v>13.917367282500001</v>
      </c>
      <c r="M142" s="2">
        <f t="shared" ca="1" si="23"/>
        <v>700.79286945499962</v>
      </c>
      <c r="N142" s="2">
        <f t="shared" ca="1" si="25"/>
        <v>700.79286945499962</v>
      </c>
      <c r="O142" s="2">
        <f t="shared" ca="1" si="24"/>
        <v>1401.5857389099992</v>
      </c>
      <c r="P142" s="2">
        <f t="shared" ca="1" si="26"/>
        <v>2803.1714778199985</v>
      </c>
      <c r="Q142" s="2">
        <f t="shared" ca="1" si="27"/>
        <v>2803.1714778199985</v>
      </c>
      <c r="R142" s="2">
        <f t="shared" ca="1" si="28"/>
        <v>5606.3429556399969</v>
      </c>
      <c r="S142" s="2">
        <f t="shared" si="29"/>
        <v>0</v>
      </c>
      <c r="T142" s="2">
        <f t="shared" ca="1" si="31"/>
        <v>12.977645730648142</v>
      </c>
      <c r="U142" s="22">
        <v>576.78979999999956</v>
      </c>
      <c r="V142" s="22">
        <v>576.78979999999956</v>
      </c>
      <c r="W142" s="21"/>
    </row>
    <row r="143" spans="1:23">
      <c r="A143" s="20"/>
      <c r="B143" s="22"/>
      <c r="E143"/>
      <c r="F143" s="1">
        <v>137</v>
      </c>
      <c r="G143">
        <v>55</v>
      </c>
      <c r="H143" s="1">
        <v>4</v>
      </c>
      <c r="I143" s="1">
        <v>220</v>
      </c>
      <c r="J143" s="1">
        <v>100</v>
      </c>
      <c r="K143" s="2">
        <f t="shared" si="30"/>
        <v>0</v>
      </c>
      <c r="L143" s="2">
        <f t="shared" si="22"/>
        <v>13.917367282500001</v>
      </c>
      <c r="M143" s="2">
        <f t="shared" ca="1" si="23"/>
        <v>714.7102367374996</v>
      </c>
      <c r="N143" s="2">
        <f t="shared" ca="1" si="25"/>
        <v>714.7102367374996</v>
      </c>
      <c r="O143" s="2">
        <f t="shared" ca="1" si="24"/>
        <v>1429.4204734749992</v>
      </c>
      <c r="P143" s="2">
        <f t="shared" ca="1" si="26"/>
        <v>2858.8409469499984</v>
      </c>
      <c r="Q143" s="2">
        <f t="shared" ca="1" si="27"/>
        <v>2858.8409469499984</v>
      </c>
      <c r="R143" s="2">
        <f t="shared" ca="1" si="28"/>
        <v>5717.6818938999968</v>
      </c>
      <c r="S143" s="2">
        <f t="shared" si="29"/>
        <v>0</v>
      </c>
      <c r="T143" s="2">
        <f t="shared" ca="1" si="31"/>
        <v>12.994731577045448</v>
      </c>
      <c r="U143" s="22">
        <v>588.1827499999996</v>
      </c>
      <c r="V143" s="22">
        <v>588.1827499999996</v>
      </c>
      <c r="W143" s="21"/>
    </row>
    <row r="144" spans="1:23">
      <c r="A144" s="121"/>
      <c r="B144" s="2"/>
      <c r="E144"/>
      <c r="F144" s="1">
        <v>138</v>
      </c>
      <c r="G144">
        <v>56</v>
      </c>
      <c r="H144" s="1">
        <v>1</v>
      </c>
      <c r="I144" s="1">
        <v>56</v>
      </c>
      <c r="J144" s="1">
        <v>100</v>
      </c>
      <c r="K144" s="2">
        <f t="shared" si="30"/>
        <v>0</v>
      </c>
      <c r="L144" s="2">
        <f t="shared" si="22"/>
        <v>13.917367282500001</v>
      </c>
      <c r="M144" s="2">
        <f t="shared" ca="1" si="23"/>
        <v>728.62760401999958</v>
      </c>
      <c r="N144" s="2">
        <f t="shared" ca="1" si="25"/>
        <v>728.62760401999958</v>
      </c>
      <c r="O144" s="2">
        <f t="shared" ca="1" si="24"/>
        <v>1457.2552080399992</v>
      </c>
      <c r="P144" s="2">
        <f t="shared" ca="1" si="26"/>
        <v>728.62760401999958</v>
      </c>
      <c r="Q144" s="2">
        <f t="shared" ca="1" si="27"/>
        <v>728.62760401999958</v>
      </c>
      <c r="R144" s="2">
        <f t="shared" ca="1" si="28"/>
        <v>1457.2552080399992</v>
      </c>
      <c r="S144" s="2">
        <f t="shared" si="29"/>
        <v>0</v>
      </c>
      <c r="T144" s="2">
        <f t="shared" ca="1" si="31"/>
        <v>13.01120721464285</v>
      </c>
      <c r="U144" s="22">
        <v>599.57569999999964</v>
      </c>
      <c r="V144" s="22">
        <v>599.57569999999964</v>
      </c>
      <c r="W144" s="21"/>
    </row>
    <row r="145" spans="1:23">
      <c r="A145" s="121"/>
      <c r="B145" s="2"/>
      <c r="E145"/>
      <c r="F145" s="1">
        <v>139</v>
      </c>
      <c r="G145">
        <v>57</v>
      </c>
      <c r="H145" s="1">
        <v>2</v>
      </c>
      <c r="I145" s="1">
        <v>114</v>
      </c>
      <c r="J145" s="1">
        <v>100</v>
      </c>
      <c r="K145" s="2">
        <f t="shared" si="30"/>
        <v>0</v>
      </c>
      <c r="L145" s="2">
        <f t="shared" si="22"/>
        <v>13.917367282500001</v>
      </c>
      <c r="M145" s="2">
        <f t="shared" ca="1" si="23"/>
        <v>742.54497130249956</v>
      </c>
      <c r="N145" s="2">
        <f t="shared" ca="1" si="25"/>
        <v>742.54497130249956</v>
      </c>
      <c r="O145" s="2">
        <f t="shared" ca="1" si="24"/>
        <v>1485.0899426049991</v>
      </c>
      <c r="P145" s="2">
        <f t="shared" ca="1" si="26"/>
        <v>1485.0899426049991</v>
      </c>
      <c r="Q145" s="2">
        <f t="shared" ca="1" si="27"/>
        <v>1485.0899426049991</v>
      </c>
      <c r="R145" s="2">
        <f t="shared" ca="1" si="28"/>
        <v>2970.1798852099982</v>
      </c>
      <c r="S145" s="2">
        <f t="shared" si="29"/>
        <v>0</v>
      </c>
      <c r="T145" s="2">
        <f t="shared" ca="1" si="31"/>
        <v>13.027104759692975</v>
      </c>
      <c r="U145" s="22">
        <v>610.96864999999968</v>
      </c>
      <c r="V145" s="22">
        <v>610.96864999999968</v>
      </c>
      <c r="W145" s="21"/>
    </row>
    <row r="146" spans="1:23">
      <c r="A146" s="20"/>
      <c r="B146" s="4"/>
      <c r="E146"/>
      <c r="F146" s="1">
        <v>140</v>
      </c>
      <c r="G146">
        <v>58</v>
      </c>
      <c r="H146" s="1">
        <v>1</v>
      </c>
      <c r="I146" s="1">
        <v>58</v>
      </c>
      <c r="J146" s="1">
        <v>0</v>
      </c>
      <c r="K146" s="2">
        <f t="shared" si="30"/>
        <v>0</v>
      </c>
      <c r="L146" s="2">
        <f t="shared" si="22"/>
        <v>13.917367282500001</v>
      </c>
      <c r="M146" s="2">
        <f t="shared" ca="1" si="23"/>
        <v>756.46233858499954</v>
      </c>
      <c r="N146" s="2">
        <f t="shared" ca="1" si="25"/>
        <v>0</v>
      </c>
      <c r="O146" s="2">
        <f t="shared" ca="1" si="24"/>
        <v>756.46233858499954</v>
      </c>
      <c r="P146" s="2">
        <f t="shared" ca="1" si="26"/>
        <v>756.46233858499954</v>
      </c>
      <c r="Q146" s="2">
        <f t="shared" ca="1" si="27"/>
        <v>0</v>
      </c>
      <c r="R146" s="2">
        <f t="shared" ca="1" si="28"/>
        <v>756.46233858499954</v>
      </c>
      <c r="S146" s="2">
        <f t="shared" si="29"/>
        <v>0</v>
      </c>
      <c r="T146" s="2">
        <f t="shared" ca="1" si="31"/>
        <v>13.042454113534475</v>
      </c>
      <c r="U146" s="22">
        <v>622.36159999999973</v>
      </c>
      <c r="V146" s="22">
        <v>0</v>
      </c>
      <c r="W146" s="21"/>
    </row>
    <row r="147" spans="1:23">
      <c r="E147"/>
      <c r="F147" s="1">
        <v>141</v>
      </c>
      <c r="G147">
        <v>59</v>
      </c>
      <c r="H147" s="1">
        <v>1</v>
      </c>
      <c r="I147" s="1">
        <v>59</v>
      </c>
      <c r="J147" s="1">
        <v>100</v>
      </c>
      <c r="K147" s="2">
        <f t="shared" si="30"/>
        <v>0</v>
      </c>
      <c r="L147" s="2">
        <f t="shared" si="22"/>
        <v>13.917367282500001</v>
      </c>
      <c r="M147" s="2">
        <f t="shared" ca="1" si="23"/>
        <v>770.37970586749952</v>
      </c>
      <c r="N147" s="2">
        <f t="shared" ca="1" si="25"/>
        <v>770.37970586749952</v>
      </c>
      <c r="O147" s="2">
        <f t="shared" ca="1" si="24"/>
        <v>1540.759411734999</v>
      </c>
      <c r="P147" s="2">
        <f t="shared" ca="1" si="26"/>
        <v>770.37970586749952</v>
      </c>
      <c r="Q147" s="2">
        <f t="shared" ca="1" si="27"/>
        <v>770.37970586749952</v>
      </c>
      <c r="R147" s="2">
        <f t="shared" ca="1" si="28"/>
        <v>1540.759411734999</v>
      </c>
      <c r="S147" s="2">
        <f t="shared" si="29"/>
        <v>0</v>
      </c>
      <c r="T147" s="2">
        <f t="shared" ca="1" si="31"/>
        <v>13.057283150296602</v>
      </c>
      <c r="U147" s="22">
        <v>633.75454999999977</v>
      </c>
      <c r="V147" s="22">
        <v>633.75454999999977</v>
      </c>
      <c r="W147" s="21"/>
    </row>
    <row r="148" spans="1:23">
      <c r="E148"/>
      <c r="F148" s="1">
        <v>142</v>
      </c>
      <c r="G148">
        <v>61</v>
      </c>
      <c r="H148" s="1">
        <v>1</v>
      </c>
      <c r="I148" s="1">
        <v>61</v>
      </c>
      <c r="J148" s="1">
        <v>50</v>
      </c>
      <c r="K148" s="2">
        <f t="shared" si="30"/>
        <v>0</v>
      </c>
      <c r="L148" s="2">
        <f t="shared" si="22"/>
        <v>13.917367282500001</v>
      </c>
      <c r="M148" s="2">
        <f t="shared" ca="1" si="23"/>
        <v>798.21444043249949</v>
      </c>
      <c r="N148" s="2">
        <f t="shared" ca="1" si="25"/>
        <v>399.10722021624974</v>
      </c>
      <c r="O148" s="2">
        <f t="shared" ca="1" si="24"/>
        <v>1197.3216606487492</v>
      </c>
      <c r="P148" s="2">
        <f t="shared" ca="1" si="26"/>
        <v>798.21444043249949</v>
      </c>
      <c r="Q148" s="2">
        <f t="shared" ca="1" si="27"/>
        <v>399.10722021624974</v>
      </c>
      <c r="R148" s="2">
        <f t="shared" ca="1" si="28"/>
        <v>1197.3216606487492</v>
      </c>
      <c r="S148" s="2">
        <f t="shared" si="29"/>
        <v>0</v>
      </c>
      <c r="T148" s="2">
        <f t="shared" ca="1" si="31"/>
        <v>13.085482630040975</v>
      </c>
      <c r="U148" s="22">
        <v>656.54044999999974</v>
      </c>
      <c r="V148" s="22">
        <v>328.27022499999987</v>
      </c>
      <c r="W148" s="21"/>
    </row>
    <row r="149" spans="1:23">
      <c r="E149"/>
      <c r="F149" s="1">
        <v>143</v>
      </c>
      <c r="G149">
        <v>61</v>
      </c>
      <c r="H149" s="1">
        <v>2</v>
      </c>
      <c r="I149" s="1">
        <v>122</v>
      </c>
      <c r="J149" s="1">
        <v>100</v>
      </c>
      <c r="K149" s="2">
        <f t="shared" si="30"/>
        <v>0</v>
      </c>
      <c r="L149" s="2">
        <f t="shared" si="22"/>
        <v>13.917367282500001</v>
      </c>
      <c r="M149" s="2">
        <f t="shared" ca="1" si="23"/>
        <v>798.21444043249949</v>
      </c>
      <c r="N149" s="2">
        <f t="shared" ca="1" si="25"/>
        <v>798.21444043249949</v>
      </c>
      <c r="O149" s="2">
        <f t="shared" ca="1" si="24"/>
        <v>1596.428880864999</v>
      </c>
      <c r="P149" s="2">
        <f t="shared" ca="1" si="26"/>
        <v>1596.428880864999</v>
      </c>
      <c r="Q149" s="2">
        <f t="shared" ca="1" si="27"/>
        <v>1596.428880864999</v>
      </c>
      <c r="R149" s="2">
        <f t="shared" ca="1" si="28"/>
        <v>3192.8577617299979</v>
      </c>
      <c r="S149" s="2">
        <f t="shared" si="29"/>
        <v>0</v>
      </c>
      <c r="T149" s="2">
        <f t="shared" ca="1" si="31"/>
        <v>13.085482630040975</v>
      </c>
      <c r="U149" s="22">
        <v>656.54044999999974</v>
      </c>
      <c r="V149" s="22">
        <v>656.54044999999974</v>
      </c>
      <c r="W149" s="21"/>
    </row>
    <row r="150" spans="1:23">
      <c r="E150"/>
      <c r="F150" s="1">
        <v>144</v>
      </c>
      <c r="G150">
        <v>62</v>
      </c>
      <c r="H150" s="1">
        <v>1</v>
      </c>
      <c r="I150" s="1">
        <v>62</v>
      </c>
      <c r="J150" s="1">
        <v>0</v>
      </c>
      <c r="K150" s="2">
        <f t="shared" si="30"/>
        <v>0</v>
      </c>
      <c r="L150" s="2">
        <f t="shared" si="22"/>
        <v>13.917367282500001</v>
      </c>
      <c r="M150" s="2">
        <f t="shared" ca="1" si="23"/>
        <v>812.13180771499947</v>
      </c>
      <c r="N150" s="2">
        <f t="shared" ca="1" si="25"/>
        <v>0</v>
      </c>
      <c r="O150" s="2">
        <f t="shared" ca="1" si="24"/>
        <v>812.13180771499947</v>
      </c>
      <c r="P150" s="2">
        <f t="shared" ca="1" si="26"/>
        <v>812.13180771499947</v>
      </c>
      <c r="Q150" s="2">
        <f t="shared" ca="1" si="27"/>
        <v>0</v>
      </c>
      <c r="R150" s="2">
        <f t="shared" ca="1" si="28"/>
        <v>812.13180771499947</v>
      </c>
      <c r="S150" s="2">
        <f t="shared" si="29"/>
        <v>0</v>
      </c>
      <c r="T150" s="2">
        <f t="shared" ca="1" si="31"/>
        <v>13.098900124435476</v>
      </c>
      <c r="U150" s="22">
        <v>667.93339999999978</v>
      </c>
      <c r="V150" s="22">
        <v>0</v>
      </c>
      <c r="W150" s="21"/>
    </row>
    <row r="151" spans="1:23">
      <c r="E151"/>
      <c r="F151" s="1">
        <v>145</v>
      </c>
      <c r="G151">
        <v>62</v>
      </c>
      <c r="H151" s="1">
        <v>1</v>
      </c>
      <c r="I151" s="1">
        <v>62</v>
      </c>
      <c r="J151" s="1">
        <v>100</v>
      </c>
      <c r="K151" s="2">
        <f t="shared" si="30"/>
        <v>0</v>
      </c>
      <c r="L151" s="2">
        <f t="shared" si="22"/>
        <v>13.917367282500001</v>
      </c>
      <c r="M151" s="2">
        <f t="shared" ca="1" si="23"/>
        <v>812.13180771499947</v>
      </c>
      <c r="N151" s="2">
        <f t="shared" ca="1" si="25"/>
        <v>812.13180771499947</v>
      </c>
      <c r="O151" s="2">
        <f t="shared" ca="1" si="24"/>
        <v>1624.2636154299989</v>
      </c>
      <c r="P151" s="2">
        <f t="shared" ca="1" si="26"/>
        <v>812.13180771499947</v>
      </c>
      <c r="Q151" s="2">
        <f t="shared" ca="1" si="27"/>
        <v>812.13180771499947</v>
      </c>
      <c r="R151" s="2">
        <f t="shared" ca="1" si="28"/>
        <v>1624.2636154299989</v>
      </c>
      <c r="S151" s="2">
        <f t="shared" si="29"/>
        <v>0</v>
      </c>
      <c r="T151" s="2">
        <f t="shared" ca="1" si="31"/>
        <v>13.098900124435476</v>
      </c>
      <c r="U151" s="22">
        <v>667.93339999999978</v>
      </c>
      <c r="V151" s="22">
        <v>667.93339999999978</v>
      </c>
      <c r="W151" s="21"/>
    </row>
    <row r="152" spans="1:23">
      <c r="E152"/>
      <c r="F152" s="1">
        <v>146</v>
      </c>
      <c r="G152">
        <v>64</v>
      </c>
      <c r="H152" s="1">
        <v>1</v>
      </c>
      <c r="I152" s="1">
        <v>64</v>
      </c>
      <c r="J152" s="1">
        <v>50</v>
      </c>
      <c r="K152" s="2">
        <f t="shared" si="30"/>
        <v>0</v>
      </c>
      <c r="L152" s="2">
        <f t="shared" si="22"/>
        <v>13.917367282500001</v>
      </c>
      <c r="M152" s="2">
        <f t="shared" ca="1" si="23"/>
        <v>839.96654227999943</v>
      </c>
      <c r="N152" s="2">
        <f t="shared" ca="1" si="25"/>
        <v>419.98327113999972</v>
      </c>
      <c r="O152" s="2">
        <f t="shared" ca="1" si="24"/>
        <v>1259.9498134199991</v>
      </c>
      <c r="P152" s="2">
        <f t="shared" ca="1" si="26"/>
        <v>839.96654227999943</v>
      </c>
      <c r="Q152" s="2">
        <f t="shared" ca="1" si="27"/>
        <v>419.98327113999972</v>
      </c>
      <c r="R152" s="2">
        <f t="shared" ca="1" si="28"/>
        <v>1259.9498134199991</v>
      </c>
      <c r="S152" s="2">
        <f t="shared" si="29"/>
        <v>0</v>
      </c>
      <c r="T152" s="2">
        <f t="shared" ca="1" si="31"/>
        <v>13.124477223124991</v>
      </c>
      <c r="U152" s="22">
        <v>690.71929999999975</v>
      </c>
      <c r="V152" s="22">
        <v>345.35964999999987</v>
      </c>
      <c r="W152" s="21"/>
    </row>
    <row r="153" spans="1:23">
      <c r="E153"/>
      <c r="F153" s="1">
        <v>147</v>
      </c>
      <c r="G153">
        <v>64</v>
      </c>
      <c r="H153" s="1">
        <v>1</v>
      </c>
      <c r="I153" s="1">
        <v>64</v>
      </c>
      <c r="J153" s="1">
        <v>100</v>
      </c>
      <c r="K153" s="2">
        <f t="shared" si="30"/>
        <v>0</v>
      </c>
      <c r="L153" s="2">
        <f t="shared" si="22"/>
        <v>13.917367282500001</v>
      </c>
      <c r="M153" s="2">
        <f t="shared" ca="1" si="23"/>
        <v>839.96654227999943</v>
      </c>
      <c r="N153" s="2">
        <f t="shared" ca="1" si="25"/>
        <v>839.96654227999943</v>
      </c>
      <c r="O153" s="2">
        <f t="shared" ca="1" si="24"/>
        <v>1679.9330845599989</v>
      </c>
      <c r="P153" s="2">
        <f t="shared" ca="1" si="26"/>
        <v>839.96654227999943</v>
      </c>
      <c r="Q153" s="2">
        <f t="shared" ca="1" si="27"/>
        <v>839.96654227999943</v>
      </c>
      <c r="R153" s="2">
        <f t="shared" ca="1" si="28"/>
        <v>1679.9330845599989</v>
      </c>
      <c r="S153" s="2">
        <f t="shared" si="29"/>
        <v>0</v>
      </c>
      <c r="T153" s="2">
        <f t="shared" ca="1" si="31"/>
        <v>13.124477223124991</v>
      </c>
      <c r="U153" s="22">
        <v>690.71929999999975</v>
      </c>
      <c r="V153" s="22">
        <v>690.71929999999975</v>
      </c>
      <c r="W153" s="21"/>
    </row>
    <row r="154" spans="1:23">
      <c r="E154"/>
      <c r="F154" s="1">
        <v>148</v>
      </c>
      <c r="G154">
        <v>65</v>
      </c>
      <c r="H154" s="1">
        <v>1</v>
      </c>
      <c r="I154" s="1">
        <v>65</v>
      </c>
      <c r="J154" s="1">
        <v>100</v>
      </c>
      <c r="K154" s="2">
        <f t="shared" si="30"/>
        <v>0</v>
      </c>
      <c r="L154" s="2">
        <f t="shared" si="22"/>
        <v>13.917367282500001</v>
      </c>
      <c r="M154" s="2">
        <f t="shared" ca="1" si="23"/>
        <v>853.88390956249941</v>
      </c>
      <c r="N154" s="2">
        <f t="shared" ca="1" si="25"/>
        <v>853.88390956249941</v>
      </c>
      <c r="O154" s="2">
        <f t="shared" ca="1" si="24"/>
        <v>1707.7678191249988</v>
      </c>
      <c r="P154" s="2">
        <f t="shared" ca="1" si="26"/>
        <v>853.88390956249941</v>
      </c>
      <c r="Q154" s="2">
        <f t="shared" ca="1" si="27"/>
        <v>853.88390956249941</v>
      </c>
      <c r="R154" s="2">
        <f t="shared" ca="1" si="28"/>
        <v>1707.7678191249988</v>
      </c>
      <c r="S154" s="2">
        <f t="shared" si="29"/>
        <v>0</v>
      </c>
      <c r="T154" s="2">
        <f t="shared" ca="1" si="31"/>
        <v>13.136675531730759</v>
      </c>
      <c r="U154" s="22">
        <v>702.11224999999979</v>
      </c>
      <c r="V154" s="22">
        <v>702.11224999999979</v>
      </c>
      <c r="W154" s="21"/>
    </row>
    <row r="155" spans="1:23">
      <c r="E155"/>
      <c r="F155" s="1">
        <v>149</v>
      </c>
      <c r="G155">
        <v>66</v>
      </c>
      <c r="H155" s="1">
        <v>2</v>
      </c>
      <c r="I155" s="1">
        <v>132</v>
      </c>
      <c r="J155" s="1">
        <v>100</v>
      </c>
      <c r="K155" s="2">
        <f t="shared" si="30"/>
        <v>0</v>
      </c>
      <c r="L155" s="2">
        <f t="shared" si="22"/>
        <v>13.917367282500001</v>
      </c>
      <c r="M155" s="2">
        <f t="shared" ca="1" si="23"/>
        <v>867.80127684499939</v>
      </c>
      <c r="N155" s="2">
        <f t="shared" ca="1" si="25"/>
        <v>867.80127684499939</v>
      </c>
      <c r="O155" s="2">
        <f t="shared" ca="1" si="24"/>
        <v>1735.6025536899988</v>
      </c>
      <c r="P155" s="2">
        <f t="shared" ca="1" si="26"/>
        <v>1735.6025536899988</v>
      </c>
      <c r="Q155" s="2">
        <f t="shared" ca="1" si="27"/>
        <v>1735.6025536899988</v>
      </c>
      <c r="R155" s="2">
        <f t="shared" ca="1" si="28"/>
        <v>3471.2051073799976</v>
      </c>
      <c r="S155" s="2">
        <f t="shared" si="29"/>
        <v>0</v>
      </c>
      <c r="T155" s="2">
        <f t="shared" ca="1" si="31"/>
        <v>13.148504194621204</v>
      </c>
      <c r="U155" s="22">
        <v>713.50519999999983</v>
      </c>
      <c r="V155" s="22">
        <v>713.50519999999983</v>
      </c>
      <c r="W155" s="21"/>
    </row>
    <row r="156" spans="1:23">
      <c r="E156"/>
      <c r="F156" s="1">
        <v>150</v>
      </c>
      <c r="G156">
        <v>69</v>
      </c>
      <c r="H156" s="1">
        <v>1</v>
      </c>
      <c r="I156" s="1">
        <v>69</v>
      </c>
      <c r="J156" s="1">
        <v>50</v>
      </c>
      <c r="K156" s="2">
        <f t="shared" si="30"/>
        <v>0</v>
      </c>
      <c r="L156" s="2">
        <f t="shared" si="22"/>
        <v>13.917367282500001</v>
      </c>
      <c r="M156" s="2">
        <f t="shared" ca="1" si="23"/>
        <v>909.55337869249934</v>
      </c>
      <c r="N156" s="2">
        <f t="shared" ca="1" si="25"/>
        <v>454.77668934624967</v>
      </c>
      <c r="O156" s="2">
        <f t="shared" ca="1" si="24"/>
        <v>1364.330068038749</v>
      </c>
      <c r="P156" s="2">
        <f t="shared" ca="1" si="26"/>
        <v>909.55337869249934</v>
      </c>
      <c r="Q156" s="2">
        <f t="shared" ca="1" si="27"/>
        <v>454.77668934624967</v>
      </c>
      <c r="R156" s="2">
        <f t="shared" ca="1" si="28"/>
        <v>1364.330068038749</v>
      </c>
      <c r="S156" s="2">
        <f t="shared" si="29"/>
        <v>0</v>
      </c>
      <c r="T156" s="2">
        <f t="shared" ca="1" si="31"/>
        <v>13.181933024528975</v>
      </c>
      <c r="U156" s="22">
        <v>747.68404999999984</v>
      </c>
      <c r="V156" s="22">
        <v>373.84202499999992</v>
      </c>
      <c r="W156" s="21"/>
    </row>
    <row r="157" spans="1:23">
      <c r="E157"/>
      <c r="F157" s="1">
        <v>151</v>
      </c>
      <c r="G157">
        <v>69</v>
      </c>
      <c r="H157" s="1">
        <v>1</v>
      </c>
      <c r="I157" s="1">
        <v>69</v>
      </c>
      <c r="J157" s="1">
        <v>100</v>
      </c>
      <c r="K157" s="2">
        <f t="shared" si="30"/>
        <v>0</v>
      </c>
      <c r="L157" s="2">
        <f t="shared" si="22"/>
        <v>13.917367282500001</v>
      </c>
      <c r="M157" s="2">
        <f t="shared" ca="1" si="23"/>
        <v>909.55337869249934</v>
      </c>
      <c r="N157" s="2">
        <f t="shared" ca="1" si="25"/>
        <v>909.55337869249934</v>
      </c>
      <c r="O157" s="2">
        <f t="shared" ca="1" si="24"/>
        <v>1819.1067573849987</v>
      </c>
      <c r="P157" s="2">
        <f t="shared" ca="1" si="26"/>
        <v>909.55337869249934</v>
      </c>
      <c r="Q157" s="2">
        <f t="shared" ca="1" si="27"/>
        <v>909.55337869249934</v>
      </c>
      <c r="R157" s="2">
        <f t="shared" ca="1" si="28"/>
        <v>1819.1067573849987</v>
      </c>
      <c r="S157" s="2">
        <f t="shared" si="29"/>
        <v>0</v>
      </c>
      <c r="T157" s="2">
        <f t="shared" ca="1" si="31"/>
        <v>13.181933024528975</v>
      </c>
      <c r="U157" s="22">
        <v>747.68404999999984</v>
      </c>
      <c r="V157" s="22">
        <v>747.68404999999984</v>
      </c>
      <c r="W157" s="21"/>
    </row>
    <row r="158" spans="1:23">
      <c r="E158"/>
      <c r="F158" s="1">
        <v>152</v>
      </c>
      <c r="G158">
        <v>70</v>
      </c>
      <c r="H158" s="1">
        <v>1</v>
      </c>
      <c r="I158" s="1">
        <v>70</v>
      </c>
      <c r="J158" s="1">
        <v>0</v>
      </c>
      <c r="K158" s="2">
        <f t="shared" si="30"/>
        <v>0</v>
      </c>
      <c r="L158" s="2">
        <f t="shared" si="22"/>
        <v>13.917367282500001</v>
      </c>
      <c r="M158" s="2">
        <f t="shared" ca="1" si="23"/>
        <v>923.47074597499932</v>
      </c>
      <c r="N158" s="2">
        <f t="shared" ca="1" si="25"/>
        <v>0</v>
      </c>
      <c r="O158" s="2">
        <f t="shared" ca="1" si="24"/>
        <v>923.47074597499932</v>
      </c>
      <c r="P158" s="2">
        <f t="shared" ca="1" si="26"/>
        <v>923.47074597499932</v>
      </c>
      <c r="Q158" s="2">
        <f t="shared" ca="1" si="27"/>
        <v>0</v>
      </c>
      <c r="R158" s="2">
        <f t="shared" ca="1" si="28"/>
        <v>923.47074597499932</v>
      </c>
      <c r="S158" s="2">
        <f t="shared" si="29"/>
        <v>0</v>
      </c>
      <c r="T158" s="2">
        <f t="shared" ca="1" si="31"/>
        <v>13.192439228214276</v>
      </c>
      <c r="U158" s="22">
        <v>759.07699999999988</v>
      </c>
      <c r="V158" s="22">
        <v>0</v>
      </c>
      <c r="W158" s="21"/>
    </row>
    <row r="159" spans="1:23">
      <c r="E159"/>
      <c r="F159" s="1">
        <v>153</v>
      </c>
      <c r="G159">
        <v>70</v>
      </c>
      <c r="H159" s="1">
        <v>2</v>
      </c>
      <c r="I159" s="1">
        <v>140</v>
      </c>
      <c r="J159" s="1">
        <v>100</v>
      </c>
      <c r="K159" s="2">
        <f t="shared" si="30"/>
        <v>0</v>
      </c>
      <c r="L159" s="2">
        <f t="shared" si="22"/>
        <v>13.917367282500001</v>
      </c>
      <c r="M159" s="2">
        <f t="shared" ca="1" si="23"/>
        <v>923.47074597499932</v>
      </c>
      <c r="N159" s="2">
        <f t="shared" ca="1" si="25"/>
        <v>923.47074597499932</v>
      </c>
      <c r="O159" s="2">
        <f t="shared" ca="1" si="24"/>
        <v>1846.9414919499986</v>
      </c>
      <c r="P159" s="2">
        <f t="shared" ca="1" si="26"/>
        <v>1846.9414919499986</v>
      </c>
      <c r="Q159" s="2">
        <f t="shared" ca="1" si="27"/>
        <v>1846.9414919499986</v>
      </c>
      <c r="R159" s="2">
        <f t="shared" ca="1" si="28"/>
        <v>3693.8829838999973</v>
      </c>
      <c r="S159" s="2">
        <f t="shared" si="29"/>
        <v>0</v>
      </c>
      <c r="T159" s="2">
        <f t="shared" ca="1" si="31"/>
        <v>13.192439228214276</v>
      </c>
      <c r="U159" s="22">
        <v>759.07699999999988</v>
      </c>
      <c r="V159" s="22">
        <v>759.07699999999988</v>
      </c>
      <c r="W159" s="21"/>
    </row>
    <row r="160" spans="1:23">
      <c r="E160"/>
      <c r="F160" s="1">
        <v>154</v>
      </c>
      <c r="G160">
        <v>71</v>
      </c>
      <c r="H160" s="1">
        <v>1</v>
      </c>
      <c r="I160" s="1">
        <v>71</v>
      </c>
      <c r="J160" s="1">
        <v>100</v>
      </c>
      <c r="K160" s="2">
        <f t="shared" si="30"/>
        <v>0</v>
      </c>
      <c r="L160" s="2">
        <f t="shared" si="22"/>
        <v>13.917367282500001</v>
      </c>
      <c r="M160" s="2">
        <f t="shared" ca="1" si="23"/>
        <v>937.3881132574993</v>
      </c>
      <c r="N160" s="2">
        <f t="shared" ca="1" si="25"/>
        <v>937.3881132574993</v>
      </c>
      <c r="O160" s="2">
        <f t="shared" ca="1" si="24"/>
        <v>1874.7762265149986</v>
      </c>
      <c r="P160" s="2">
        <f t="shared" ca="1" si="26"/>
        <v>937.3881132574993</v>
      </c>
      <c r="Q160" s="2">
        <f t="shared" ca="1" si="27"/>
        <v>937.3881132574993</v>
      </c>
      <c r="R160" s="2">
        <f t="shared" ca="1" si="28"/>
        <v>1874.7762265149986</v>
      </c>
      <c r="S160" s="2">
        <f t="shared" si="29"/>
        <v>0</v>
      </c>
      <c r="T160" s="2">
        <f t="shared" ca="1" si="31"/>
        <v>13.202649482499989</v>
      </c>
      <c r="U160" s="22">
        <v>770.46994999999993</v>
      </c>
      <c r="V160" s="22">
        <v>770.46994999999993</v>
      </c>
      <c r="W160" s="21"/>
    </row>
    <row r="161" spans="5:23">
      <c r="E161"/>
      <c r="F161" s="1">
        <v>155</v>
      </c>
      <c r="G161">
        <v>72</v>
      </c>
      <c r="H161" s="1">
        <v>1</v>
      </c>
      <c r="I161" s="1">
        <v>72</v>
      </c>
      <c r="J161" s="1">
        <v>100</v>
      </c>
      <c r="K161" s="2">
        <f t="shared" si="30"/>
        <v>0</v>
      </c>
      <c r="L161" s="2">
        <f t="shared" si="22"/>
        <v>13.917367282500001</v>
      </c>
      <c r="M161" s="2">
        <f t="shared" ca="1" si="23"/>
        <v>951.30548053999928</v>
      </c>
      <c r="N161" s="2">
        <f t="shared" ca="1" si="25"/>
        <v>951.30548053999928</v>
      </c>
      <c r="O161" s="2">
        <f t="shared" ca="1" si="24"/>
        <v>1902.6109610799986</v>
      </c>
      <c r="P161" s="2">
        <f t="shared" ca="1" si="26"/>
        <v>951.30548053999928</v>
      </c>
      <c r="Q161" s="2">
        <f t="shared" ca="1" si="27"/>
        <v>951.30548053999928</v>
      </c>
      <c r="R161" s="2">
        <f t="shared" ca="1" si="28"/>
        <v>1902.6109610799986</v>
      </c>
      <c r="S161" s="2">
        <f t="shared" si="29"/>
        <v>0</v>
      </c>
      <c r="T161" s="2">
        <f t="shared" ca="1" si="31"/>
        <v>13.212576118611102</v>
      </c>
      <c r="U161" s="22">
        <v>781.86289999999997</v>
      </c>
      <c r="V161" s="22">
        <v>781.86289999999997</v>
      </c>
      <c r="W161" s="21"/>
    </row>
    <row r="162" spans="5:23">
      <c r="E162"/>
      <c r="F162" s="1">
        <v>156</v>
      </c>
      <c r="G162">
        <v>73</v>
      </c>
      <c r="H162" s="1">
        <v>3</v>
      </c>
      <c r="I162" s="1">
        <v>219</v>
      </c>
      <c r="J162" s="1">
        <v>100</v>
      </c>
      <c r="K162" s="2">
        <f t="shared" si="30"/>
        <v>0</v>
      </c>
      <c r="L162" s="2">
        <f t="shared" si="22"/>
        <v>13.917367282500001</v>
      </c>
      <c r="M162" s="2">
        <f t="shared" ca="1" si="23"/>
        <v>965.22284782249926</v>
      </c>
      <c r="N162" s="2">
        <f t="shared" ca="1" si="25"/>
        <v>965.22284782249926</v>
      </c>
      <c r="O162" s="2">
        <f t="shared" ca="1" si="24"/>
        <v>1930.4456956449985</v>
      </c>
      <c r="P162" s="2">
        <f t="shared" ca="1" si="26"/>
        <v>2895.6685434674978</v>
      </c>
      <c r="Q162" s="2">
        <f t="shared" ca="1" si="27"/>
        <v>2895.6685434674978</v>
      </c>
      <c r="R162" s="2">
        <f t="shared" ca="1" si="28"/>
        <v>5791.3370869349956</v>
      </c>
      <c r="S162" s="2">
        <f t="shared" si="29"/>
        <v>0</v>
      </c>
      <c r="T162" s="2">
        <f t="shared" ca="1" si="31"/>
        <v>13.222230792089031</v>
      </c>
      <c r="U162" s="22">
        <v>793.25585000000001</v>
      </c>
      <c r="V162" s="22">
        <v>793.25585000000001</v>
      </c>
      <c r="W162" s="21"/>
    </row>
    <row r="163" spans="5:23">
      <c r="E163"/>
      <c r="F163" s="1">
        <v>157</v>
      </c>
      <c r="G163">
        <v>74</v>
      </c>
      <c r="H163" s="1">
        <v>2</v>
      </c>
      <c r="I163" s="1">
        <v>148</v>
      </c>
      <c r="J163" s="1">
        <v>100</v>
      </c>
      <c r="K163" s="2">
        <f t="shared" si="30"/>
        <v>0</v>
      </c>
      <c r="L163" s="2">
        <f t="shared" si="22"/>
        <v>13.917367282500001</v>
      </c>
      <c r="M163" s="2">
        <f t="shared" ca="1" si="23"/>
        <v>979.14021510499924</v>
      </c>
      <c r="N163" s="2">
        <f t="shared" ca="1" si="25"/>
        <v>979.14021510499924</v>
      </c>
      <c r="O163" s="2">
        <f t="shared" ca="1" si="24"/>
        <v>1958.2804302099985</v>
      </c>
      <c r="P163" s="2">
        <f t="shared" ca="1" si="26"/>
        <v>1958.2804302099985</v>
      </c>
      <c r="Q163" s="2">
        <f t="shared" ca="1" si="27"/>
        <v>1958.2804302099985</v>
      </c>
      <c r="R163" s="2">
        <f t="shared" ca="1" si="28"/>
        <v>3916.560860419997</v>
      </c>
      <c r="S163" s="2">
        <f t="shared" si="29"/>
        <v>0</v>
      </c>
      <c r="T163" s="2">
        <f t="shared" ca="1" si="31"/>
        <v>13.231624528445936</v>
      </c>
      <c r="U163" s="22">
        <v>804.64880000000005</v>
      </c>
      <c r="V163" s="22">
        <v>804.64880000000005</v>
      </c>
      <c r="W163" s="21"/>
    </row>
    <row r="164" spans="5:23">
      <c r="E164"/>
      <c r="F164" s="1">
        <v>158</v>
      </c>
      <c r="G164">
        <v>76</v>
      </c>
      <c r="H164" s="1">
        <v>1</v>
      </c>
      <c r="I164" s="1">
        <v>76</v>
      </c>
      <c r="J164" s="1">
        <v>0</v>
      </c>
      <c r="K164" s="2">
        <f t="shared" si="30"/>
        <v>0</v>
      </c>
      <c r="L164" s="2">
        <f t="shared" si="22"/>
        <v>13.917367282500001</v>
      </c>
      <c r="M164" s="2">
        <f t="shared" ca="1" si="23"/>
        <v>1006.9749496699992</v>
      </c>
      <c r="N164" s="2">
        <f t="shared" ca="1" si="25"/>
        <v>0</v>
      </c>
      <c r="O164" s="2">
        <f t="shared" ca="1" si="24"/>
        <v>1006.9749496699992</v>
      </c>
      <c r="P164" s="2">
        <f t="shared" ca="1" si="26"/>
        <v>1006.9749496699992</v>
      </c>
      <c r="Q164" s="2">
        <f t="shared" ca="1" si="27"/>
        <v>0</v>
      </c>
      <c r="R164" s="2">
        <f t="shared" ca="1" si="28"/>
        <v>1006.9749496699992</v>
      </c>
      <c r="S164" s="2">
        <f t="shared" si="29"/>
        <v>0</v>
      </c>
      <c r="T164" s="2">
        <f t="shared" ca="1" si="31"/>
        <v>13.249670390394726</v>
      </c>
      <c r="U164" s="22">
        <v>827.43470000000002</v>
      </c>
      <c r="V164" s="22">
        <v>0</v>
      </c>
      <c r="W164" s="21"/>
    </row>
    <row r="165" spans="5:23">
      <c r="E165"/>
      <c r="F165" s="1">
        <v>159</v>
      </c>
      <c r="G165">
        <v>76</v>
      </c>
      <c r="H165" s="1">
        <v>2</v>
      </c>
      <c r="I165" s="1">
        <v>152</v>
      </c>
      <c r="J165" s="1">
        <v>100</v>
      </c>
      <c r="K165" s="2">
        <f t="shared" si="30"/>
        <v>0</v>
      </c>
      <c r="L165" s="2">
        <f t="shared" si="22"/>
        <v>13.917367282500001</v>
      </c>
      <c r="M165" s="2">
        <f t="shared" ca="1" si="23"/>
        <v>1006.9749496699992</v>
      </c>
      <c r="N165" s="2">
        <f t="shared" ca="1" si="25"/>
        <v>1006.9749496699992</v>
      </c>
      <c r="O165" s="2">
        <f t="shared" ca="1" si="24"/>
        <v>2013.9498993399984</v>
      </c>
      <c r="P165" s="2">
        <f t="shared" ca="1" si="26"/>
        <v>2013.9498993399984</v>
      </c>
      <c r="Q165" s="2">
        <f t="shared" ca="1" si="27"/>
        <v>2013.9498993399984</v>
      </c>
      <c r="R165" s="2">
        <f t="shared" ca="1" si="28"/>
        <v>4027.8997986799968</v>
      </c>
      <c r="S165" s="2">
        <f t="shared" si="29"/>
        <v>0</v>
      </c>
      <c r="T165" s="2">
        <f t="shared" ca="1" si="31"/>
        <v>13.249670390394726</v>
      </c>
      <c r="U165" s="22">
        <v>827.43470000000002</v>
      </c>
      <c r="V165" s="22">
        <v>827.43470000000002</v>
      </c>
      <c r="W165" s="21"/>
    </row>
    <row r="166" spans="5:23">
      <c r="E166"/>
      <c r="F166" s="1">
        <v>160</v>
      </c>
      <c r="G166">
        <v>77</v>
      </c>
      <c r="H166" s="1">
        <v>1</v>
      </c>
      <c r="I166" s="1">
        <v>77</v>
      </c>
      <c r="J166" s="1">
        <v>100</v>
      </c>
      <c r="K166" s="2">
        <f t="shared" si="30"/>
        <v>0</v>
      </c>
      <c r="L166" s="2">
        <f t="shared" si="22"/>
        <v>13.917367282500001</v>
      </c>
      <c r="M166" s="2">
        <f t="shared" ca="1" si="23"/>
        <v>1020.8923169524992</v>
      </c>
      <c r="N166" s="2">
        <f t="shared" ca="1" si="25"/>
        <v>1020.8923169524992</v>
      </c>
      <c r="O166" s="2">
        <f t="shared" ca="1" si="24"/>
        <v>2041.7846339049984</v>
      </c>
      <c r="P166" s="2">
        <f t="shared" ca="1" si="26"/>
        <v>1020.8923169524992</v>
      </c>
      <c r="Q166" s="2">
        <f t="shared" ca="1" si="27"/>
        <v>1020.8923169524992</v>
      </c>
      <c r="R166" s="2">
        <f t="shared" ca="1" si="28"/>
        <v>2041.7846339049984</v>
      </c>
      <c r="S166" s="2">
        <f t="shared" si="29"/>
        <v>0</v>
      </c>
      <c r="T166" s="2">
        <f t="shared" ca="1" si="31"/>
        <v>13.258341778603885</v>
      </c>
      <c r="U166" s="22">
        <v>838.82765000000006</v>
      </c>
      <c r="V166" s="22">
        <v>838.82765000000006</v>
      </c>
      <c r="W166" s="21"/>
    </row>
    <row r="167" spans="5:23">
      <c r="E167"/>
      <c r="F167" s="1">
        <v>161</v>
      </c>
      <c r="G167">
        <v>78</v>
      </c>
      <c r="H167" s="1">
        <v>1</v>
      </c>
      <c r="I167" s="1">
        <v>78</v>
      </c>
      <c r="J167" s="1">
        <v>0</v>
      </c>
      <c r="K167" s="2">
        <f t="shared" si="30"/>
        <v>0</v>
      </c>
      <c r="L167" s="2">
        <f t="shared" si="22"/>
        <v>13.917367282500001</v>
      </c>
      <c r="M167" s="2">
        <f t="shared" ca="1" si="23"/>
        <v>1034.8096842349992</v>
      </c>
      <c r="N167" s="2">
        <f t="shared" ca="1" si="25"/>
        <v>0</v>
      </c>
      <c r="O167" s="2">
        <f t="shared" ca="1" si="24"/>
        <v>1034.8096842349992</v>
      </c>
      <c r="P167" s="2">
        <f t="shared" ca="1" si="26"/>
        <v>1034.8096842349992</v>
      </c>
      <c r="Q167" s="2">
        <f t="shared" ca="1" si="27"/>
        <v>0</v>
      </c>
      <c r="R167" s="2">
        <f t="shared" ca="1" si="28"/>
        <v>1034.8096842349992</v>
      </c>
      <c r="S167" s="2">
        <f t="shared" si="29"/>
        <v>0</v>
      </c>
      <c r="T167" s="2">
        <f t="shared" ca="1" si="31"/>
        <v>13.26679082352563</v>
      </c>
      <c r="U167" s="22">
        <v>850.2206000000001</v>
      </c>
      <c r="V167" s="22">
        <v>0</v>
      </c>
      <c r="W167" s="21"/>
    </row>
    <row r="168" spans="5:23">
      <c r="E168"/>
      <c r="F168" s="1">
        <v>162</v>
      </c>
      <c r="G168">
        <v>79</v>
      </c>
      <c r="H168" s="1">
        <v>1</v>
      </c>
      <c r="I168" s="1">
        <v>79</v>
      </c>
      <c r="J168" s="1">
        <v>100</v>
      </c>
      <c r="K168" s="2">
        <f t="shared" si="30"/>
        <v>0</v>
      </c>
      <c r="L168" s="2">
        <f t="shared" si="22"/>
        <v>13.917367282500001</v>
      </c>
      <c r="M168" s="2">
        <f t="shared" ca="1" si="23"/>
        <v>1048.7270515174991</v>
      </c>
      <c r="N168" s="2">
        <f t="shared" ca="1" si="25"/>
        <v>1048.7270515174991</v>
      </c>
      <c r="O168" s="2">
        <f t="shared" ca="1" si="24"/>
        <v>2097.4541030349983</v>
      </c>
      <c r="P168" s="2">
        <f t="shared" ca="1" si="26"/>
        <v>1048.7270515174991</v>
      </c>
      <c r="Q168" s="2">
        <f t="shared" ca="1" si="27"/>
        <v>1048.7270515174991</v>
      </c>
      <c r="R168" s="2">
        <f t="shared" ca="1" si="28"/>
        <v>2097.4541030349983</v>
      </c>
      <c r="S168" s="2">
        <f t="shared" si="29"/>
        <v>0</v>
      </c>
      <c r="T168" s="2">
        <f t="shared" ca="1" si="31"/>
        <v>13.275025968575939</v>
      </c>
      <c r="U168" s="22">
        <v>861.61355000000015</v>
      </c>
      <c r="V168" s="22">
        <v>861.61355000000015</v>
      </c>
      <c r="W168" s="21"/>
    </row>
    <row r="169" spans="5:23">
      <c r="E169"/>
      <c r="F169" s="1">
        <v>163</v>
      </c>
      <c r="G169">
        <v>80</v>
      </c>
      <c r="H169" s="1">
        <v>1</v>
      </c>
      <c r="I169" s="1">
        <v>80</v>
      </c>
      <c r="J169" s="1">
        <v>100</v>
      </c>
      <c r="K169" s="2">
        <f t="shared" si="30"/>
        <v>0</v>
      </c>
      <c r="L169" s="2">
        <f t="shared" si="22"/>
        <v>13.917367282500001</v>
      </c>
      <c r="M169" s="2">
        <f t="shared" ca="1" si="23"/>
        <v>1062.6444187999991</v>
      </c>
      <c r="N169" s="2">
        <f t="shared" ca="1" si="25"/>
        <v>1062.6444187999991</v>
      </c>
      <c r="O169" s="2">
        <f t="shared" ca="1" si="24"/>
        <v>2125.2888375999983</v>
      </c>
      <c r="P169" s="2">
        <f t="shared" ca="1" si="26"/>
        <v>1062.6444187999991</v>
      </c>
      <c r="Q169" s="2">
        <f t="shared" ca="1" si="27"/>
        <v>1062.6444187999991</v>
      </c>
      <c r="R169" s="2">
        <f t="shared" ca="1" si="28"/>
        <v>2125.2888375999983</v>
      </c>
      <c r="S169" s="2">
        <f t="shared" si="29"/>
        <v>0</v>
      </c>
      <c r="T169" s="2">
        <f t="shared" ca="1" si="31"/>
        <v>13.283055234999988</v>
      </c>
      <c r="U169" s="22">
        <v>873.00650000000019</v>
      </c>
      <c r="V169" s="22">
        <v>873.00650000000019</v>
      </c>
      <c r="W169" s="21"/>
    </row>
    <row r="170" spans="5:23">
      <c r="E170"/>
      <c r="F170" s="1">
        <v>164</v>
      </c>
      <c r="G170">
        <v>82</v>
      </c>
      <c r="H170" s="1">
        <v>1</v>
      </c>
      <c r="I170" s="1">
        <v>82</v>
      </c>
      <c r="J170" s="1">
        <v>0</v>
      </c>
      <c r="K170" s="2">
        <f t="shared" si="30"/>
        <v>0</v>
      </c>
      <c r="L170" s="2">
        <f t="shared" si="22"/>
        <v>13.917367282500001</v>
      </c>
      <c r="M170" s="2">
        <f t="shared" ca="1" si="23"/>
        <v>1090.4791533649991</v>
      </c>
      <c r="N170" s="2">
        <f t="shared" ca="1" si="25"/>
        <v>0</v>
      </c>
      <c r="O170" s="2">
        <f t="shared" ca="1" si="24"/>
        <v>1090.4791533649991</v>
      </c>
      <c r="P170" s="2">
        <f t="shared" ca="1" si="26"/>
        <v>1090.4791533649991</v>
      </c>
      <c r="Q170" s="2">
        <f t="shared" ca="1" si="27"/>
        <v>0</v>
      </c>
      <c r="R170" s="2">
        <f t="shared" ca="1" si="28"/>
        <v>1090.4791533649991</v>
      </c>
      <c r="S170" s="2">
        <f t="shared" si="29"/>
        <v>0</v>
      </c>
      <c r="T170" s="2">
        <f t="shared" ca="1" si="31"/>
        <v>13.298526260548769</v>
      </c>
      <c r="U170" s="22">
        <v>895.79240000000016</v>
      </c>
      <c r="V170" s="22">
        <v>0</v>
      </c>
      <c r="W170" s="21"/>
    </row>
    <row r="171" spans="5:23">
      <c r="E171"/>
      <c r="F171" s="1">
        <v>165</v>
      </c>
      <c r="G171">
        <v>83</v>
      </c>
      <c r="H171" s="1">
        <v>1</v>
      </c>
      <c r="I171" s="1">
        <v>83</v>
      </c>
      <c r="J171" s="1">
        <v>100</v>
      </c>
      <c r="K171" s="2">
        <f t="shared" si="30"/>
        <v>0</v>
      </c>
      <c r="L171" s="2">
        <f t="shared" si="22"/>
        <v>13.917367282500001</v>
      </c>
      <c r="M171" s="2">
        <f t="shared" ca="1" si="23"/>
        <v>1104.3965206474991</v>
      </c>
      <c r="N171" s="2">
        <f t="shared" ca="1" si="25"/>
        <v>1104.3965206474991</v>
      </c>
      <c r="O171" s="2">
        <f t="shared" ca="1" si="24"/>
        <v>2208.7930412949981</v>
      </c>
      <c r="P171" s="2">
        <f t="shared" ca="1" si="26"/>
        <v>1104.3965206474991</v>
      </c>
      <c r="Q171" s="2">
        <f t="shared" ca="1" si="27"/>
        <v>1104.3965206474991</v>
      </c>
      <c r="R171" s="2">
        <f t="shared" ca="1" si="28"/>
        <v>2208.7930412949981</v>
      </c>
      <c r="S171" s="2">
        <f t="shared" si="29"/>
        <v>0</v>
      </c>
      <c r="T171" s="2">
        <f t="shared" ca="1" si="31"/>
        <v>13.305982176475892</v>
      </c>
      <c r="U171" s="22">
        <v>907.1853500000002</v>
      </c>
      <c r="V171" s="22">
        <v>907.1853500000002</v>
      </c>
      <c r="W171" s="21"/>
    </row>
    <row r="172" spans="5:23">
      <c r="E172"/>
      <c r="F172" s="1">
        <v>166</v>
      </c>
      <c r="G172">
        <v>84</v>
      </c>
      <c r="H172" s="1">
        <v>1</v>
      </c>
      <c r="I172" s="1">
        <v>84</v>
      </c>
      <c r="J172" s="1">
        <v>0</v>
      </c>
      <c r="K172" s="2">
        <f t="shared" si="30"/>
        <v>0</v>
      </c>
      <c r="L172" s="2">
        <f t="shared" si="22"/>
        <v>13.917367282500001</v>
      </c>
      <c r="M172" s="2">
        <f t="shared" ca="1" si="23"/>
        <v>1118.3138879299991</v>
      </c>
      <c r="N172" s="2">
        <f t="shared" ca="1" si="25"/>
        <v>0</v>
      </c>
      <c r="O172" s="2">
        <f t="shared" ca="1" si="24"/>
        <v>1118.3138879299991</v>
      </c>
      <c r="P172" s="2">
        <f t="shared" ca="1" si="26"/>
        <v>1118.3138879299991</v>
      </c>
      <c r="Q172" s="2">
        <f t="shared" ca="1" si="27"/>
        <v>0</v>
      </c>
      <c r="R172" s="2">
        <f t="shared" ca="1" si="28"/>
        <v>1118.3138879299991</v>
      </c>
      <c r="S172" s="2">
        <f t="shared" si="29"/>
        <v>0</v>
      </c>
      <c r="T172" s="2">
        <f t="shared" ca="1" si="31"/>
        <v>13.313260570595228</v>
      </c>
      <c r="U172" s="22">
        <v>918.57830000000024</v>
      </c>
      <c r="V172" s="22">
        <v>0</v>
      </c>
      <c r="W172" s="21"/>
    </row>
    <row r="173" spans="5:23">
      <c r="E173"/>
      <c r="F173" s="1">
        <v>167</v>
      </c>
      <c r="G173">
        <v>84</v>
      </c>
      <c r="H173" s="1">
        <v>1</v>
      </c>
      <c r="I173" s="1">
        <v>84</v>
      </c>
      <c r="J173" s="1">
        <v>50</v>
      </c>
      <c r="K173" s="2">
        <f t="shared" si="30"/>
        <v>0</v>
      </c>
      <c r="L173" s="2">
        <f t="shared" si="22"/>
        <v>13.917367282500001</v>
      </c>
      <c r="M173" s="2">
        <f t="shared" ca="1" si="23"/>
        <v>1118.3138879299991</v>
      </c>
      <c r="N173" s="2">
        <f t="shared" ca="1" si="25"/>
        <v>559.15694396499953</v>
      </c>
      <c r="O173" s="2">
        <f t="shared" ca="1" si="24"/>
        <v>1677.4708318949986</v>
      </c>
      <c r="P173" s="2">
        <f t="shared" ca="1" si="26"/>
        <v>1118.3138879299991</v>
      </c>
      <c r="Q173" s="2">
        <f t="shared" ca="1" si="27"/>
        <v>559.15694396499953</v>
      </c>
      <c r="R173" s="2">
        <f t="shared" ca="1" si="28"/>
        <v>1677.4708318949986</v>
      </c>
      <c r="S173" s="2">
        <f t="shared" si="29"/>
        <v>0</v>
      </c>
      <c r="T173" s="2">
        <f t="shared" ca="1" si="31"/>
        <v>13.313260570595228</v>
      </c>
      <c r="U173" s="22">
        <v>918.57830000000024</v>
      </c>
      <c r="V173" s="22">
        <v>459.28915000000012</v>
      </c>
      <c r="W173" s="21"/>
    </row>
    <row r="174" spans="5:23">
      <c r="E174"/>
      <c r="F174" s="1">
        <v>168</v>
      </c>
      <c r="G174">
        <v>84</v>
      </c>
      <c r="H174" s="1">
        <v>1</v>
      </c>
      <c r="I174" s="1">
        <v>84</v>
      </c>
      <c r="J174" s="1">
        <v>100</v>
      </c>
      <c r="K174" s="2">
        <f t="shared" si="30"/>
        <v>0</v>
      </c>
      <c r="L174" s="2">
        <f t="shared" si="22"/>
        <v>13.917367282500001</v>
      </c>
      <c r="M174" s="2">
        <f t="shared" ca="1" si="23"/>
        <v>1118.3138879299991</v>
      </c>
      <c r="N174" s="2">
        <f t="shared" ca="1" si="25"/>
        <v>1118.3138879299991</v>
      </c>
      <c r="O174" s="2">
        <f t="shared" ca="1" si="24"/>
        <v>2236.6277758599981</v>
      </c>
      <c r="P174" s="2">
        <f t="shared" ca="1" si="26"/>
        <v>1118.3138879299991</v>
      </c>
      <c r="Q174" s="2">
        <f t="shared" ca="1" si="27"/>
        <v>1118.3138879299991</v>
      </c>
      <c r="R174" s="2">
        <f t="shared" ca="1" si="28"/>
        <v>2236.6277758599981</v>
      </c>
      <c r="S174" s="2">
        <f t="shared" si="29"/>
        <v>0</v>
      </c>
      <c r="T174" s="2">
        <f t="shared" ca="1" si="31"/>
        <v>13.313260570595228</v>
      </c>
      <c r="U174" s="22">
        <v>918.57830000000024</v>
      </c>
      <c r="V174" s="22">
        <v>918.57830000000024</v>
      </c>
      <c r="W174" s="21"/>
    </row>
    <row r="175" spans="5:23">
      <c r="E175"/>
      <c r="F175" s="1">
        <v>169</v>
      </c>
      <c r="G175">
        <v>85</v>
      </c>
      <c r="H175" s="1">
        <v>2</v>
      </c>
      <c r="I175" s="1">
        <v>170</v>
      </c>
      <c r="J175" s="1">
        <v>100</v>
      </c>
      <c r="K175" s="2">
        <f t="shared" si="30"/>
        <v>0</v>
      </c>
      <c r="L175" s="2">
        <f t="shared" si="22"/>
        <v>13.917367282500001</v>
      </c>
      <c r="M175" s="2">
        <f t="shared" ca="1" si="23"/>
        <v>1132.231255212499</v>
      </c>
      <c r="N175" s="2">
        <f t="shared" ca="1" si="25"/>
        <v>1132.231255212499</v>
      </c>
      <c r="O175" s="2">
        <f t="shared" ca="1" si="24"/>
        <v>2264.4625104249981</v>
      </c>
      <c r="P175" s="2">
        <f t="shared" ca="1" si="26"/>
        <v>2264.4625104249981</v>
      </c>
      <c r="Q175" s="2">
        <f t="shared" ca="1" si="27"/>
        <v>2264.4625104249981</v>
      </c>
      <c r="R175" s="2">
        <f t="shared" ca="1" si="28"/>
        <v>4528.9250208499961</v>
      </c>
      <c r="S175" s="2">
        <f t="shared" si="29"/>
        <v>0</v>
      </c>
      <c r="T175" s="2">
        <f t="shared" ca="1" si="31"/>
        <v>13.320367708382342</v>
      </c>
      <c r="U175" s="22">
        <v>929.97125000000028</v>
      </c>
      <c r="V175" s="22">
        <v>929.97125000000028</v>
      </c>
      <c r="W175" s="21"/>
    </row>
    <row r="176" spans="5:23">
      <c r="E176"/>
      <c r="F176" s="1">
        <v>170</v>
      </c>
      <c r="G176">
        <v>86</v>
      </c>
      <c r="H176" s="1">
        <v>1</v>
      </c>
      <c r="I176" s="1">
        <v>86</v>
      </c>
      <c r="J176" s="1">
        <v>100</v>
      </c>
      <c r="K176" s="2">
        <f t="shared" si="30"/>
        <v>0</v>
      </c>
      <c r="L176" s="2">
        <f t="shared" si="22"/>
        <v>13.917367282500001</v>
      </c>
      <c r="M176" s="2">
        <f t="shared" ca="1" si="23"/>
        <v>1146.148622494999</v>
      </c>
      <c r="N176" s="2">
        <f t="shared" ca="1" si="25"/>
        <v>1146.148622494999</v>
      </c>
      <c r="O176" s="2">
        <f t="shared" ca="1" si="24"/>
        <v>2292.297244989998</v>
      </c>
      <c r="P176" s="2">
        <f t="shared" ca="1" si="26"/>
        <v>1146.148622494999</v>
      </c>
      <c r="Q176" s="2">
        <f t="shared" ca="1" si="27"/>
        <v>1146.148622494999</v>
      </c>
      <c r="R176" s="2">
        <f t="shared" ca="1" si="28"/>
        <v>2292.297244989998</v>
      </c>
      <c r="S176" s="2">
        <f t="shared" si="29"/>
        <v>0</v>
      </c>
      <c r="T176" s="2">
        <f t="shared" ca="1" si="31"/>
        <v>13.327309563895337</v>
      </c>
      <c r="U176" s="22">
        <v>941.36420000000032</v>
      </c>
      <c r="V176" s="22">
        <v>941.36420000000032</v>
      </c>
      <c r="W176" s="21"/>
    </row>
    <row r="177" spans="6:23" customFormat="1">
      <c r="F177" s="1">
        <v>171</v>
      </c>
      <c r="G177">
        <v>87</v>
      </c>
      <c r="H177" s="1">
        <v>2</v>
      </c>
      <c r="I177" s="1">
        <v>174</v>
      </c>
      <c r="J177" s="1">
        <v>100</v>
      </c>
      <c r="K177" s="2">
        <f t="shared" si="30"/>
        <v>0</v>
      </c>
      <c r="L177" s="2">
        <f t="shared" si="22"/>
        <v>13.917367282500001</v>
      </c>
      <c r="M177" s="2">
        <f t="shared" ca="1" si="23"/>
        <v>1160.065989777499</v>
      </c>
      <c r="N177" s="2">
        <f t="shared" ca="1" si="25"/>
        <v>1160.065989777499</v>
      </c>
      <c r="O177" s="2">
        <f t="shared" ca="1" si="24"/>
        <v>2320.131979554998</v>
      </c>
      <c r="P177" s="2">
        <f t="shared" ca="1" si="26"/>
        <v>2320.131979554998</v>
      </c>
      <c r="Q177" s="2">
        <f t="shared" ca="1" si="27"/>
        <v>2320.131979554998</v>
      </c>
      <c r="R177" s="2">
        <f t="shared" ca="1" si="28"/>
        <v>4640.263959109996</v>
      </c>
      <c r="S177" s="2">
        <f t="shared" si="29"/>
        <v>0</v>
      </c>
      <c r="T177" s="2">
        <f t="shared" ca="1" si="31"/>
        <v>13.334091836522976</v>
      </c>
      <c r="U177" s="22">
        <v>952.75715000000037</v>
      </c>
      <c r="V177" s="22">
        <v>952.75715000000037</v>
      </c>
      <c r="W177" s="21"/>
    </row>
    <row r="178" spans="6:23" customFormat="1">
      <c r="F178" s="1">
        <v>172</v>
      </c>
      <c r="G178">
        <v>88</v>
      </c>
      <c r="H178" s="1">
        <v>1</v>
      </c>
      <c r="I178" s="1">
        <v>88</v>
      </c>
      <c r="J178" s="1">
        <v>50</v>
      </c>
      <c r="K178" s="2">
        <f t="shared" si="30"/>
        <v>0</v>
      </c>
      <c r="L178" s="2">
        <f t="shared" si="22"/>
        <v>13.917367282500001</v>
      </c>
      <c r="M178" s="2">
        <f t="shared" ca="1" si="23"/>
        <v>1173.983357059999</v>
      </c>
      <c r="N178" s="2">
        <f t="shared" ca="1" si="25"/>
        <v>586.99167852999949</v>
      </c>
      <c r="O178" s="2">
        <f t="shared" ca="1" si="24"/>
        <v>1760.9750355899985</v>
      </c>
      <c r="P178" s="2">
        <f t="shared" ca="1" si="26"/>
        <v>1173.983357059999</v>
      </c>
      <c r="Q178" s="2">
        <f t="shared" ca="1" si="27"/>
        <v>586.99167852999949</v>
      </c>
      <c r="R178" s="2">
        <f t="shared" ca="1" si="28"/>
        <v>1760.9750355899985</v>
      </c>
      <c r="S178" s="2">
        <f t="shared" si="29"/>
        <v>0</v>
      </c>
      <c r="T178" s="2">
        <f t="shared" ca="1" si="31"/>
        <v>13.340719966590898</v>
      </c>
      <c r="U178" s="22">
        <v>964.15010000000041</v>
      </c>
      <c r="V178" s="22">
        <v>482.0750500000002</v>
      </c>
      <c r="W178" s="21"/>
    </row>
    <row r="179" spans="6:23" customFormat="1">
      <c r="F179" s="1">
        <v>173</v>
      </c>
      <c r="G179">
        <v>88</v>
      </c>
      <c r="H179" s="1">
        <v>1</v>
      </c>
      <c r="I179" s="1">
        <v>88</v>
      </c>
      <c r="J179" s="1">
        <v>100</v>
      </c>
      <c r="K179" s="2">
        <f t="shared" si="30"/>
        <v>0</v>
      </c>
      <c r="L179" s="2">
        <f t="shared" si="22"/>
        <v>13.917367282500001</v>
      </c>
      <c r="M179" s="2">
        <f t="shared" ca="1" si="23"/>
        <v>1173.983357059999</v>
      </c>
      <c r="N179" s="2">
        <f t="shared" ca="1" si="25"/>
        <v>1173.983357059999</v>
      </c>
      <c r="O179" s="2">
        <f t="shared" ca="1" si="24"/>
        <v>2347.966714119998</v>
      </c>
      <c r="P179" s="2">
        <f t="shared" ca="1" si="26"/>
        <v>1173.983357059999</v>
      </c>
      <c r="Q179" s="2">
        <f t="shared" ca="1" si="27"/>
        <v>1173.983357059999</v>
      </c>
      <c r="R179" s="2">
        <f t="shared" ca="1" si="28"/>
        <v>2347.966714119998</v>
      </c>
      <c r="S179" s="2">
        <f t="shared" si="29"/>
        <v>0</v>
      </c>
      <c r="T179" s="2">
        <f t="shared" ca="1" si="31"/>
        <v>13.340719966590898</v>
      </c>
      <c r="U179" s="22">
        <v>964.15010000000041</v>
      </c>
      <c r="V179" s="22">
        <v>964.15010000000041</v>
      </c>
      <c r="W179" s="21"/>
    </row>
    <row r="180" spans="6:23" customFormat="1">
      <c r="F180" s="1">
        <v>174</v>
      </c>
      <c r="G180">
        <v>89</v>
      </c>
      <c r="H180" s="1">
        <v>1</v>
      </c>
      <c r="I180" s="1">
        <v>89</v>
      </c>
      <c r="J180" s="1">
        <v>100</v>
      </c>
      <c r="K180" s="2">
        <f t="shared" si="30"/>
        <v>0</v>
      </c>
      <c r="L180" s="2">
        <f t="shared" si="22"/>
        <v>13.917367282500001</v>
      </c>
      <c r="M180" s="2">
        <f t="shared" ca="1" si="23"/>
        <v>1187.900724342499</v>
      </c>
      <c r="N180" s="2">
        <f t="shared" ca="1" si="25"/>
        <v>1187.900724342499</v>
      </c>
      <c r="O180" s="2">
        <f t="shared" ca="1" si="24"/>
        <v>2375.8014486849979</v>
      </c>
      <c r="P180" s="2">
        <f t="shared" ca="1" si="26"/>
        <v>1187.900724342499</v>
      </c>
      <c r="Q180" s="2">
        <f t="shared" ca="1" si="27"/>
        <v>1187.900724342499</v>
      </c>
      <c r="R180" s="2">
        <f t="shared" ca="1" si="28"/>
        <v>2375.8014486849979</v>
      </c>
      <c r="S180" s="2">
        <f t="shared" si="29"/>
        <v>0</v>
      </c>
      <c r="T180" s="2">
        <f t="shared" ca="1" si="31"/>
        <v>13.347199149915719</v>
      </c>
      <c r="U180" s="22">
        <v>975.54305000000045</v>
      </c>
      <c r="V180" s="22">
        <v>975.54305000000045</v>
      </c>
      <c r="W180" s="21"/>
    </row>
    <row r="181" spans="6:23" customFormat="1">
      <c r="F181" s="1">
        <v>175</v>
      </c>
      <c r="G181">
        <v>91</v>
      </c>
      <c r="H181" s="1">
        <v>3</v>
      </c>
      <c r="I181" s="1">
        <v>273</v>
      </c>
      <c r="J181" s="1">
        <v>100</v>
      </c>
      <c r="K181" s="2">
        <f t="shared" si="30"/>
        <v>0</v>
      </c>
      <c r="L181" s="2">
        <f t="shared" si="22"/>
        <v>13.917367282500001</v>
      </c>
      <c r="M181" s="2">
        <f t="shared" ca="1" si="23"/>
        <v>1215.7354589074989</v>
      </c>
      <c r="N181" s="2">
        <f t="shared" ca="1" si="25"/>
        <v>1215.7354589074989</v>
      </c>
      <c r="O181" s="2">
        <f t="shared" ca="1" si="24"/>
        <v>2431.4709178149978</v>
      </c>
      <c r="P181" s="2">
        <f t="shared" ca="1" si="26"/>
        <v>3647.2063767224968</v>
      </c>
      <c r="Q181" s="2">
        <f t="shared" ca="1" si="27"/>
        <v>3647.2063767224968</v>
      </c>
      <c r="R181" s="2">
        <f t="shared" ca="1" si="28"/>
        <v>7294.4127534449935</v>
      </c>
      <c r="S181" s="2">
        <f t="shared" si="29"/>
        <v>0</v>
      </c>
      <c r="T181" s="2">
        <f t="shared" ca="1" si="31"/>
        <v>13.359730317664823</v>
      </c>
      <c r="U181" s="22">
        <v>998.32895000000042</v>
      </c>
      <c r="V181" s="22">
        <v>998.32895000000042</v>
      </c>
      <c r="W181" s="21"/>
    </row>
    <row r="182" spans="6:23" customFormat="1">
      <c r="F182" s="1">
        <v>176</v>
      </c>
      <c r="G182">
        <v>93</v>
      </c>
      <c r="H182" s="1">
        <v>1</v>
      </c>
      <c r="I182" s="1">
        <v>93</v>
      </c>
      <c r="J182" s="1">
        <v>0</v>
      </c>
      <c r="K182" s="2">
        <f t="shared" si="30"/>
        <v>0</v>
      </c>
      <c r="L182" s="2">
        <f t="shared" si="22"/>
        <v>13.917367282500001</v>
      </c>
      <c r="M182" s="2">
        <f t="shared" ca="1" si="23"/>
        <v>1243.5701934724989</v>
      </c>
      <c r="N182" s="2">
        <f t="shared" ca="1" si="25"/>
        <v>0</v>
      </c>
      <c r="O182" s="2">
        <f t="shared" ca="1" si="24"/>
        <v>1243.5701934724989</v>
      </c>
      <c r="P182" s="2">
        <f t="shared" ca="1" si="26"/>
        <v>1243.5701934724989</v>
      </c>
      <c r="Q182" s="2">
        <f t="shared" ca="1" si="27"/>
        <v>0</v>
      </c>
      <c r="R182" s="2">
        <f t="shared" ca="1" si="28"/>
        <v>1243.5701934724989</v>
      </c>
      <c r="S182" s="2">
        <f t="shared" si="29"/>
        <v>0</v>
      </c>
      <c r="T182" s="2">
        <f t="shared" ca="1" si="31"/>
        <v>13.371722510456978</v>
      </c>
      <c r="U182" s="22">
        <v>1021.1148500000004</v>
      </c>
      <c r="V182" s="22">
        <v>0</v>
      </c>
      <c r="W182" s="21"/>
    </row>
    <row r="183" spans="6:23" customFormat="1">
      <c r="F183" s="1">
        <v>177</v>
      </c>
      <c r="G183">
        <v>93</v>
      </c>
      <c r="H183" s="1">
        <v>1</v>
      </c>
      <c r="I183" s="1">
        <v>93</v>
      </c>
      <c r="J183" s="1">
        <v>50</v>
      </c>
      <c r="K183" s="2">
        <f t="shared" si="30"/>
        <v>0</v>
      </c>
      <c r="L183" s="2">
        <f t="shared" si="22"/>
        <v>13.917367282500001</v>
      </c>
      <c r="M183" s="2">
        <f t="shared" ca="1" si="23"/>
        <v>1243.5701934724989</v>
      </c>
      <c r="N183" s="2">
        <f t="shared" ca="1" si="25"/>
        <v>621.78509673624944</v>
      </c>
      <c r="O183" s="2">
        <f t="shared" ca="1" si="24"/>
        <v>1865.3552902087483</v>
      </c>
      <c r="P183" s="2">
        <f t="shared" ca="1" si="26"/>
        <v>1243.5701934724989</v>
      </c>
      <c r="Q183" s="2">
        <f t="shared" ca="1" si="27"/>
        <v>621.78509673624944</v>
      </c>
      <c r="R183" s="2">
        <f t="shared" ca="1" si="28"/>
        <v>1865.3552902087483</v>
      </c>
      <c r="S183" s="2">
        <f t="shared" si="29"/>
        <v>0</v>
      </c>
      <c r="T183" s="2">
        <f t="shared" ca="1" si="31"/>
        <v>13.371722510456978</v>
      </c>
      <c r="U183" s="22">
        <v>1021.1148500000004</v>
      </c>
      <c r="V183" s="22">
        <v>510.55742500000019</v>
      </c>
      <c r="W183" s="21"/>
    </row>
    <row r="184" spans="6:23" customFormat="1">
      <c r="F184" s="1">
        <v>178</v>
      </c>
      <c r="G184">
        <v>93</v>
      </c>
      <c r="H184" s="1">
        <v>2</v>
      </c>
      <c r="I184" s="1">
        <v>186</v>
      </c>
      <c r="J184" s="1">
        <v>100</v>
      </c>
      <c r="K184" s="2">
        <f t="shared" si="30"/>
        <v>0</v>
      </c>
      <c r="L184" s="2">
        <f t="shared" si="22"/>
        <v>13.917367282500001</v>
      </c>
      <c r="M184" s="2">
        <f t="shared" ca="1" si="23"/>
        <v>1243.5701934724989</v>
      </c>
      <c r="N184" s="2">
        <f t="shared" ca="1" si="25"/>
        <v>1243.5701934724989</v>
      </c>
      <c r="O184" s="2">
        <f t="shared" ca="1" si="24"/>
        <v>2487.1403869449978</v>
      </c>
      <c r="P184" s="2">
        <f t="shared" ca="1" si="26"/>
        <v>2487.1403869449978</v>
      </c>
      <c r="Q184" s="2">
        <f t="shared" ca="1" si="27"/>
        <v>2487.1403869449978</v>
      </c>
      <c r="R184" s="2">
        <f t="shared" ca="1" si="28"/>
        <v>4974.2807738899955</v>
      </c>
      <c r="S184" s="2">
        <f t="shared" si="29"/>
        <v>0</v>
      </c>
      <c r="T184" s="2">
        <f t="shared" ca="1" si="31"/>
        <v>13.371722510456978</v>
      </c>
      <c r="U184" s="22">
        <v>1021.1148500000004</v>
      </c>
      <c r="V184" s="22">
        <v>1021.1148500000004</v>
      </c>
      <c r="W184" s="21"/>
    </row>
    <row r="185" spans="6:23" customFormat="1">
      <c r="F185" s="1">
        <v>179</v>
      </c>
      <c r="G185">
        <v>94</v>
      </c>
      <c r="H185" s="1">
        <v>1</v>
      </c>
      <c r="I185" s="1">
        <v>94</v>
      </c>
      <c r="J185" s="1">
        <v>0</v>
      </c>
      <c r="K185" s="2">
        <f t="shared" si="30"/>
        <v>0</v>
      </c>
      <c r="L185" s="2">
        <f t="shared" si="22"/>
        <v>13.917367282500001</v>
      </c>
      <c r="M185" s="2">
        <f t="shared" ca="1" si="23"/>
        <v>1257.4875607549989</v>
      </c>
      <c r="N185" s="2">
        <f t="shared" ca="1" si="25"/>
        <v>0</v>
      </c>
      <c r="O185" s="2">
        <f t="shared" ca="1" si="24"/>
        <v>1257.4875607549989</v>
      </c>
      <c r="P185" s="2">
        <f t="shared" ca="1" si="26"/>
        <v>1257.4875607549989</v>
      </c>
      <c r="Q185" s="2">
        <f t="shared" ca="1" si="27"/>
        <v>0</v>
      </c>
      <c r="R185" s="2">
        <f t="shared" ca="1" si="28"/>
        <v>1257.4875607549989</v>
      </c>
      <c r="S185" s="2">
        <f t="shared" si="29"/>
        <v>0</v>
      </c>
      <c r="T185" s="2">
        <f t="shared" ca="1" si="31"/>
        <v>13.377527242074455</v>
      </c>
      <c r="U185" s="22">
        <v>1032.5078000000003</v>
      </c>
      <c r="V185" s="22">
        <v>0</v>
      </c>
      <c r="W185" s="21"/>
    </row>
    <row r="186" spans="6:23" customFormat="1">
      <c r="F186" s="1">
        <v>180</v>
      </c>
      <c r="G186">
        <v>95</v>
      </c>
      <c r="H186" s="1">
        <v>1</v>
      </c>
      <c r="I186" s="1">
        <v>95</v>
      </c>
      <c r="J186" s="1">
        <v>0</v>
      </c>
      <c r="K186" s="2">
        <f t="shared" si="30"/>
        <v>0</v>
      </c>
      <c r="L186" s="2">
        <f t="shared" si="22"/>
        <v>13.917367282500001</v>
      </c>
      <c r="M186" s="2">
        <f t="shared" ca="1" si="23"/>
        <v>1271.4049280374988</v>
      </c>
      <c r="N186" s="2">
        <f t="shared" ca="1" si="25"/>
        <v>0</v>
      </c>
      <c r="O186" s="2">
        <f t="shared" ca="1" si="24"/>
        <v>1271.4049280374988</v>
      </c>
      <c r="P186" s="2">
        <f t="shared" ca="1" si="26"/>
        <v>1271.4049280374988</v>
      </c>
      <c r="Q186" s="2">
        <f t="shared" ca="1" si="27"/>
        <v>0</v>
      </c>
      <c r="R186" s="2">
        <f t="shared" ca="1" si="28"/>
        <v>1271.4049280374988</v>
      </c>
      <c r="S186" s="2">
        <f t="shared" si="29"/>
        <v>0</v>
      </c>
      <c r="T186" s="2">
        <f t="shared" ca="1" si="31"/>
        <v>13.383209768815778</v>
      </c>
      <c r="U186" s="22">
        <v>1043.9007500000002</v>
      </c>
      <c r="V186" s="22">
        <v>0</v>
      </c>
      <c r="W186" s="21"/>
    </row>
    <row r="187" spans="6:23" customFormat="1">
      <c r="F187" s="1">
        <v>181</v>
      </c>
      <c r="G187">
        <v>96</v>
      </c>
      <c r="H187" s="1">
        <v>1</v>
      </c>
      <c r="I187" s="1">
        <v>96</v>
      </c>
      <c r="J187" s="1">
        <v>0</v>
      </c>
      <c r="K187" s="2">
        <f t="shared" si="30"/>
        <v>0</v>
      </c>
      <c r="L187" s="2">
        <f t="shared" si="22"/>
        <v>13.917367282500001</v>
      </c>
      <c r="M187" s="2">
        <f t="shared" ca="1" si="23"/>
        <v>1285.3222953199988</v>
      </c>
      <c r="N187" s="2">
        <f t="shared" ca="1" si="25"/>
        <v>0</v>
      </c>
      <c r="O187" s="2">
        <f t="shared" ca="1" si="24"/>
        <v>1285.3222953199988</v>
      </c>
      <c r="P187" s="2">
        <f t="shared" ca="1" si="26"/>
        <v>1285.3222953199988</v>
      </c>
      <c r="Q187" s="2">
        <f t="shared" ca="1" si="27"/>
        <v>0</v>
      </c>
      <c r="R187" s="2">
        <f t="shared" ca="1" si="28"/>
        <v>1285.3222953199988</v>
      </c>
      <c r="S187" s="2">
        <f t="shared" si="29"/>
        <v>0</v>
      </c>
      <c r="T187" s="2">
        <f t="shared" ca="1" si="31"/>
        <v>13.388773909583321</v>
      </c>
      <c r="U187" s="22">
        <v>1055.2937000000002</v>
      </c>
      <c r="V187" s="22">
        <v>0</v>
      </c>
      <c r="W187" s="21"/>
    </row>
    <row r="188" spans="6:23" customFormat="1">
      <c r="F188" s="1">
        <v>182</v>
      </c>
      <c r="G188">
        <v>97</v>
      </c>
      <c r="H188" s="1">
        <v>1</v>
      </c>
      <c r="I188" s="1">
        <v>97</v>
      </c>
      <c r="J188" s="1">
        <v>0</v>
      </c>
      <c r="K188" s="2">
        <f t="shared" si="30"/>
        <v>0</v>
      </c>
      <c r="L188" s="2">
        <f t="shared" si="22"/>
        <v>13.917367282500001</v>
      </c>
      <c r="M188" s="2">
        <f t="shared" ca="1" si="23"/>
        <v>1299.2396626024988</v>
      </c>
      <c r="N188" s="2">
        <f t="shared" ca="1" si="25"/>
        <v>0</v>
      </c>
      <c r="O188" s="2">
        <f t="shared" ca="1" si="24"/>
        <v>1299.2396626024988</v>
      </c>
      <c r="P188" s="2">
        <f t="shared" ca="1" si="26"/>
        <v>1299.2396626024988</v>
      </c>
      <c r="Q188" s="2">
        <f t="shared" ca="1" si="27"/>
        <v>0</v>
      </c>
      <c r="R188" s="2">
        <f t="shared" ca="1" si="28"/>
        <v>1299.2396626024988</v>
      </c>
      <c r="S188" s="2">
        <f t="shared" si="29"/>
        <v>0</v>
      </c>
      <c r="T188" s="2">
        <f t="shared" ca="1" si="31"/>
        <v>13.394223325798956</v>
      </c>
      <c r="U188" s="22">
        <v>1066.6866500000001</v>
      </c>
      <c r="V188" s="22">
        <v>0</v>
      </c>
      <c r="W188" s="21"/>
    </row>
    <row r="189" spans="6:23" customFormat="1">
      <c r="F189" s="1">
        <v>183</v>
      </c>
      <c r="G189">
        <v>98</v>
      </c>
      <c r="H189" s="1">
        <v>1</v>
      </c>
      <c r="I189" s="1">
        <v>98</v>
      </c>
      <c r="J189" s="1">
        <v>100</v>
      </c>
      <c r="K189" s="2">
        <f t="shared" si="30"/>
        <v>0</v>
      </c>
      <c r="L189" s="2">
        <f t="shared" si="22"/>
        <v>13.917367282500001</v>
      </c>
      <c r="M189" s="2">
        <f t="shared" ca="1" si="23"/>
        <v>1313.1570298849988</v>
      </c>
      <c r="N189" s="2">
        <f t="shared" ca="1" si="25"/>
        <v>1313.1570298849988</v>
      </c>
      <c r="O189" s="2">
        <f t="shared" ca="1" si="24"/>
        <v>2626.3140597699976</v>
      </c>
      <c r="P189" s="2">
        <f t="shared" ca="1" si="26"/>
        <v>1313.1570298849988</v>
      </c>
      <c r="Q189" s="2">
        <f t="shared" ca="1" si="27"/>
        <v>1313.1570298849988</v>
      </c>
      <c r="R189" s="2">
        <f t="shared" ca="1" si="28"/>
        <v>2626.3140597699976</v>
      </c>
      <c r="S189" s="2">
        <f t="shared" si="29"/>
        <v>0</v>
      </c>
      <c r="T189" s="2">
        <f t="shared" ca="1" si="31"/>
        <v>13.399561529438763</v>
      </c>
      <c r="U189" s="22">
        <v>1078.0796</v>
      </c>
      <c r="V189" s="22">
        <v>1078.0796</v>
      </c>
      <c r="W189" s="21"/>
    </row>
    <row r="190" spans="6:23" customFormat="1">
      <c r="F190" s="1">
        <v>184</v>
      </c>
      <c r="G190">
        <v>100</v>
      </c>
      <c r="H190" s="1">
        <v>1</v>
      </c>
      <c r="I190" s="1">
        <v>100</v>
      </c>
      <c r="J190" s="1">
        <v>100</v>
      </c>
      <c r="K190" s="2">
        <f t="shared" si="30"/>
        <v>0</v>
      </c>
      <c r="L190" s="2">
        <f t="shared" si="22"/>
        <v>13.917367282500001</v>
      </c>
      <c r="M190" s="2">
        <f t="shared" ca="1" si="23"/>
        <v>1340.9917644499988</v>
      </c>
      <c r="N190" s="2">
        <f t="shared" ca="1" si="25"/>
        <v>1340.9917644499988</v>
      </c>
      <c r="O190" s="2">
        <f t="shared" ca="1" si="24"/>
        <v>2681.9835288999975</v>
      </c>
      <c r="P190" s="2">
        <f t="shared" ca="1" si="26"/>
        <v>1340.9917644499988</v>
      </c>
      <c r="Q190" s="2">
        <f t="shared" ca="1" si="27"/>
        <v>1340.9917644499988</v>
      </c>
      <c r="R190" s="2">
        <f t="shared" ca="1" si="28"/>
        <v>2681.9835288999975</v>
      </c>
      <c r="S190" s="2">
        <f t="shared" si="29"/>
        <v>0</v>
      </c>
      <c r="T190" s="2">
        <f t="shared" ca="1" si="31"/>
        <v>13.409917644499988</v>
      </c>
      <c r="U190" s="22">
        <v>1100.8655000000001</v>
      </c>
      <c r="V190" s="22">
        <v>1100.8655000000001</v>
      </c>
      <c r="W190" s="21"/>
    </row>
    <row r="191" spans="6:23" customFormat="1">
      <c r="F191" s="1">
        <v>185</v>
      </c>
      <c r="G191">
        <v>102</v>
      </c>
      <c r="H191" s="1">
        <v>1</v>
      </c>
      <c r="I191" s="1">
        <v>102</v>
      </c>
      <c r="J191" s="1">
        <v>100</v>
      </c>
      <c r="K191" s="2">
        <f t="shared" si="30"/>
        <v>0</v>
      </c>
      <c r="L191" s="2">
        <f t="shared" si="22"/>
        <v>13.639019936850001</v>
      </c>
      <c r="M191" s="2">
        <f t="shared" ca="1" si="23"/>
        <v>1368.2698043236987</v>
      </c>
      <c r="N191" s="2">
        <f t="shared" ca="1" si="25"/>
        <v>1368.2698043236987</v>
      </c>
      <c r="O191" s="2">
        <f t="shared" ca="1" si="24"/>
        <v>2736.5396086473975</v>
      </c>
      <c r="P191" s="2">
        <f t="shared" ca="1" si="26"/>
        <v>1368.2698043236987</v>
      </c>
      <c r="Q191" s="2">
        <f t="shared" ca="1" si="27"/>
        <v>1368.2698043236987</v>
      </c>
      <c r="R191" s="2">
        <f t="shared" ca="1" si="28"/>
        <v>2736.5396086473975</v>
      </c>
      <c r="S191" s="2">
        <f t="shared" si="29"/>
        <v>0</v>
      </c>
      <c r="T191" s="2">
        <f t="shared" ca="1" si="31"/>
        <v>13.414409846310772</v>
      </c>
      <c r="U191" s="22">
        <v>1123.6514000000002</v>
      </c>
      <c r="V191" s="22">
        <v>1123.6514000000002</v>
      </c>
      <c r="W191" s="21"/>
    </row>
    <row r="192" spans="6:23" customFormat="1">
      <c r="F192" s="1">
        <v>186</v>
      </c>
      <c r="G192">
        <v>104</v>
      </c>
      <c r="H192" s="1">
        <v>1</v>
      </c>
      <c r="I192" s="1">
        <v>104</v>
      </c>
      <c r="J192" s="1">
        <v>100</v>
      </c>
      <c r="K192" s="2">
        <f t="shared" si="30"/>
        <v>0</v>
      </c>
      <c r="L192" s="2">
        <f t="shared" si="22"/>
        <v>13.639019936850001</v>
      </c>
      <c r="M192" s="2">
        <f t="shared" ca="1" si="23"/>
        <v>1395.5478441973987</v>
      </c>
      <c r="N192" s="2">
        <f t="shared" ca="1" si="25"/>
        <v>1395.5478441973987</v>
      </c>
      <c r="O192" s="2">
        <f t="shared" ca="1" si="24"/>
        <v>2791.0956883947974</v>
      </c>
      <c r="P192" s="2">
        <f t="shared" ca="1" si="26"/>
        <v>1395.5478441973987</v>
      </c>
      <c r="Q192" s="2">
        <f t="shared" ca="1" si="27"/>
        <v>1395.5478441973987</v>
      </c>
      <c r="R192" s="2">
        <f t="shared" ca="1" si="28"/>
        <v>2791.0956883947974</v>
      </c>
      <c r="S192" s="2">
        <f t="shared" si="29"/>
        <v>0</v>
      </c>
      <c r="T192" s="2">
        <f t="shared" ca="1" si="31"/>
        <v>13.418729271128834</v>
      </c>
      <c r="U192" s="22">
        <v>1146.4373000000003</v>
      </c>
      <c r="V192" s="22">
        <v>1146.4373000000003</v>
      </c>
      <c r="W192" s="21"/>
    </row>
    <row r="193" spans="6:23" customFormat="1">
      <c r="F193" s="1">
        <v>187</v>
      </c>
      <c r="G193">
        <v>105</v>
      </c>
      <c r="H193" s="1">
        <v>2</v>
      </c>
      <c r="I193" s="1">
        <v>210</v>
      </c>
      <c r="J193" s="1">
        <v>0</v>
      </c>
      <c r="K193" s="2">
        <f t="shared" si="30"/>
        <v>0</v>
      </c>
      <c r="L193" s="2">
        <f t="shared" si="22"/>
        <v>13.639019936850001</v>
      </c>
      <c r="M193" s="2">
        <f t="shared" ca="1" si="23"/>
        <v>1409.1868641342487</v>
      </c>
      <c r="N193" s="2">
        <f t="shared" ca="1" si="25"/>
        <v>0</v>
      </c>
      <c r="O193" s="2">
        <f t="shared" ca="1" si="24"/>
        <v>1409.1868641342487</v>
      </c>
      <c r="P193" s="2">
        <f t="shared" ca="1" si="26"/>
        <v>2818.3737282684974</v>
      </c>
      <c r="Q193" s="2">
        <f t="shared" ca="1" si="27"/>
        <v>0</v>
      </c>
      <c r="R193" s="2">
        <f t="shared" ca="1" si="28"/>
        <v>2818.3737282684974</v>
      </c>
      <c r="S193" s="2">
        <f t="shared" si="29"/>
        <v>0</v>
      </c>
      <c r="T193" s="2">
        <f t="shared" ca="1" si="31"/>
        <v>13.420827277469035</v>
      </c>
      <c r="U193" s="22">
        <v>1157.8302500000002</v>
      </c>
      <c r="V193" s="22">
        <v>0</v>
      </c>
      <c r="W193" s="21"/>
    </row>
    <row r="194" spans="6:23" customFormat="1">
      <c r="F194" s="1">
        <v>188</v>
      </c>
      <c r="G194">
        <v>106</v>
      </c>
      <c r="H194" s="1">
        <v>1</v>
      </c>
      <c r="I194" s="1">
        <v>106</v>
      </c>
      <c r="J194" s="1">
        <v>100</v>
      </c>
      <c r="K194" s="2">
        <f t="shared" si="30"/>
        <v>0</v>
      </c>
      <c r="L194" s="2">
        <f t="shared" si="22"/>
        <v>13.639019936850001</v>
      </c>
      <c r="M194" s="2">
        <f t="shared" ca="1" si="23"/>
        <v>1422.8258840710987</v>
      </c>
      <c r="N194" s="2">
        <f t="shared" ca="1" si="25"/>
        <v>1422.8258840710987</v>
      </c>
      <c r="O194" s="2">
        <f t="shared" ca="1" si="24"/>
        <v>2845.6517681421974</v>
      </c>
      <c r="P194" s="2">
        <f t="shared" ca="1" si="26"/>
        <v>1422.8258840710987</v>
      </c>
      <c r="Q194" s="2">
        <f t="shared" ca="1" si="27"/>
        <v>1422.8258840710987</v>
      </c>
      <c r="R194" s="2">
        <f t="shared" ca="1" si="28"/>
        <v>2845.6517681421974</v>
      </c>
      <c r="S194" s="2">
        <f t="shared" si="29"/>
        <v>0</v>
      </c>
      <c r="T194" s="2">
        <f t="shared" ca="1" si="31"/>
        <v>13.422885698783951</v>
      </c>
      <c r="U194" s="22">
        <v>1169.2232000000001</v>
      </c>
      <c r="V194" s="22">
        <v>1169.2232000000001</v>
      </c>
      <c r="W194" s="21"/>
    </row>
    <row r="195" spans="6:23" customFormat="1">
      <c r="F195" s="1">
        <v>189</v>
      </c>
      <c r="G195">
        <v>110</v>
      </c>
      <c r="H195" s="1">
        <v>1</v>
      </c>
      <c r="I195" s="1">
        <v>110</v>
      </c>
      <c r="J195" s="1">
        <v>0</v>
      </c>
      <c r="K195" s="2">
        <f t="shared" si="30"/>
        <v>0</v>
      </c>
      <c r="L195" s="2">
        <f t="shared" si="22"/>
        <v>13.639019936850001</v>
      </c>
      <c r="M195" s="2">
        <f t="shared" ca="1" si="23"/>
        <v>1477.3819638184987</v>
      </c>
      <c r="N195" s="2">
        <f t="shared" ca="1" si="25"/>
        <v>0</v>
      </c>
      <c r="O195" s="2">
        <f t="shared" ca="1" si="24"/>
        <v>1477.3819638184987</v>
      </c>
      <c r="P195" s="2">
        <f t="shared" ca="1" si="26"/>
        <v>1477.3819638184987</v>
      </c>
      <c r="Q195" s="2">
        <f t="shared" ca="1" si="27"/>
        <v>0</v>
      </c>
      <c r="R195" s="2">
        <f t="shared" ca="1" si="28"/>
        <v>1477.3819638184987</v>
      </c>
      <c r="S195" s="2">
        <f t="shared" si="29"/>
        <v>0</v>
      </c>
      <c r="T195" s="2">
        <f t="shared" ca="1" si="31"/>
        <v>13.430745125622716</v>
      </c>
      <c r="U195" s="22">
        <v>1214.7950000000001</v>
      </c>
      <c r="V195" s="22">
        <v>0</v>
      </c>
      <c r="W195" s="21"/>
    </row>
    <row r="196" spans="6:23" customFormat="1">
      <c r="F196" s="1">
        <v>190</v>
      </c>
      <c r="G196">
        <v>112</v>
      </c>
      <c r="H196" s="1">
        <v>1</v>
      </c>
      <c r="I196" s="1">
        <v>112</v>
      </c>
      <c r="J196" s="1">
        <v>50</v>
      </c>
      <c r="K196" s="2">
        <f t="shared" si="30"/>
        <v>0</v>
      </c>
      <c r="L196" s="2">
        <f t="shared" si="22"/>
        <v>13.639019936850001</v>
      </c>
      <c r="M196" s="2">
        <f t="shared" ca="1" si="23"/>
        <v>1504.6600036921986</v>
      </c>
      <c r="N196" s="2">
        <f t="shared" ca="1" si="25"/>
        <v>752.33000184609932</v>
      </c>
      <c r="O196" s="2">
        <f t="shared" ca="1" si="24"/>
        <v>2256.9900055382977</v>
      </c>
      <c r="P196" s="2">
        <f t="shared" ca="1" si="26"/>
        <v>1504.6600036921986</v>
      </c>
      <c r="Q196" s="2">
        <f t="shared" ca="1" si="27"/>
        <v>752.33000184609932</v>
      </c>
      <c r="R196" s="2">
        <f t="shared" ca="1" si="28"/>
        <v>2256.9900055382977</v>
      </c>
      <c r="S196" s="2">
        <f t="shared" si="29"/>
        <v>0</v>
      </c>
      <c r="T196" s="2">
        <f t="shared" ca="1" si="31"/>
        <v>13.434464318680345</v>
      </c>
      <c r="U196" s="22">
        <v>1237.5809000000002</v>
      </c>
      <c r="V196" s="22">
        <v>618.79045000000008</v>
      </c>
      <c r="W196" s="21"/>
    </row>
    <row r="197" spans="6:23" customFormat="1">
      <c r="F197" s="1">
        <v>191</v>
      </c>
      <c r="G197">
        <v>113</v>
      </c>
      <c r="H197" s="1">
        <v>1</v>
      </c>
      <c r="I197" s="1">
        <v>113</v>
      </c>
      <c r="J197" s="1">
        <v>50</v>
      </c>
      <c r="K197" s="2">
        <f t="shared" si="30"/>
        <v>0</v>
      </c>
      <c r="L197" s="2">
        <f t="shared" si="22"/>
        <v>13.639019936850001</v>
      </c>
      <c r="M197" s="2">
        <f t="shared" ca="1" si="23"/>
        <v>1518.2990236290486</v>
      </c>
      <c r="N197" s="2">
        <f t="shared" ca="1" si="25"/>
        <v>759.14951181452432</v>
      </c>
      <c r="O197" s="2">
        <f t="shared" ca="1" si="24"/>
        <v>2277.4485354435728</v>
      </c>
      <c r="P197" s="2">
        <f t="shared" ca="1" si="26"/>
        <v>1518.2990236290486</v>
      </c>
      <c r="Q197" s="2">
        <f t="shared" ca="1" si="27"/>
        <v>759.14951181452432</v>
      </c>
      <c r="R197" s="2">
        <f t="shared" ca="1" si="28"/>
        <v>2277.4485354435728</v>
      </c>
      <c r="S197" s="2">
        <f t="shared" si="29"/>
        <v>0</v>
      </c>
      <c r="T197" s="2">
        <f t="shared" ca="1" si="31"/>
        <v>13.436274545389811</v>
      </c>
      <c r="U197" s="22">
        <v>1248.9738500000001</v>
      </c>
      <c r="V197" s="22">
        <v>624.48692500000004</v>
      </c>
      <c r="W197" s="21"/>
    </row>
    <row r="198" spans="6:23" customFormat="1">
      <c r="F198" s="1">
        <v>192</v>
      </c>
      <c r="G198">
        <v>113</v>
      </c>
      <c r="H198" s="1">
        <v>1</v>
      </c>
      <c r="I198" s="1">
        <v>113</v>
      </c>
      <c r="J198" s="1">
        <v>80</v>
      </c>
      <c r="K198" s="2">
        <f t="shared" si="30"/>
        <v>0</v>
      </c>
      <c r="L198" s="2">
        <f t="shared" ref="L198:L246" si="32">_xlfn.IFS(AND(G198&gt;=$B$6,G198&lt;$B$7),$D$6,AND(G198&gt;=$B$7,G198&lt;$B$8),$D$7,AND(G198&gt;=$B$8,G198&lt;$B$9),$D$8,AND(G198&gt;=$B$9,G198&lt;$B$10),$D$9,AND(G198&gt;=$B$10,G198&lt;$B$11),$D$10,AND(G198&gt;=$B$11,G198&lt;$B$12),$D$11,AND(G198&gt;=$B$12,G198&lt;$B$13),$D$12)</f>
        <v>13.639019936850001</v>
      </c>
      <c r="M198" s="2">
        <f t="shared" ref="M198:M246" ca="1" si="33">_xlfn.IFS(AND(G198&gt;=$B$6,G198&lt;$B$7),K198+G198*L198,         AND(G198&gt;=$B$7,G198&lt;$B$8),INDEX($M$7:$M$241,F198-1,1)+(G198-INDEX($G$7:$G$241,F198-1,1))*L198,     AND(G198&gt;=$B$8,G198&lt;F198),INDEX($M$7:$M$241,F198-1,1)+(G198-INDEX($G$7:$G$241,F198-1,1))*L198,   AND(G198&gt;=F198,G198&lt;$B$10),INDEX($M$7:$M$241,F198-1,1)+(G198-INDEX($G$7:$G$241,F198-1,1))*L198,      AND(G198&gt;=$B$10,G198&lt;$B$11),INDEX($M$7:$M$241,$B$10-1,1)+(G198-INDEX($G$7:$G$241,$B$10-1,1))*L198,    AND(G198&gt;=$B$11,G198&lt;$B$12),INDEX($M$7:$M$241,$B$11-1,1)+(G198-INDEX($G$7:$G$241,$B$11-1,1))*L198,          AND(G198&gt;=$B$12,G198&lt;$B$13),INDEX($M$7:$M$241,$B$12-1,1)+(G198-INDEX($G$7:$G$241,$B$12-1,1))*L198,    AND(G198&gt;=$B$12,G198&lt;$B$13),INDEX($M$7:$M$241,$B$12-1,1)+(G198-INDEX($G$7:$G$241,$B$12-1,1))*L198                )</f>
        <v>1518.2990236290486</v>
      </c>
      <c r="N198" s="2">
        <f t="shared" ca="1" si="25"/>
        <v>1214.639218903239</v>
      </c>
      <c r="O198" s="2">
        <f t="shared" ref="O198:O246" ca="1" si="34">M198+N198</f>
        <v>2732.9382425322874</v>
      </c>
      <c r="P198" s="2">
        <f t="shared" ca="1" si="26"/>
        <v>1518.2990236290486</v>
      </c>
      <c r="Q198" s="2">
        <f t="shared" ca="1" si="27"/>
        <v>1214.639218903239</v>
      </c>
      <c r="R198" s="2">
        <f t="shared" ca="1" si="28"/>
        <v>2732.9382425322874</v>
      </c>
      <c r="S198" s="2">
        <f t="shared" si="29"/>
        <v>0</v>
      </c>
      <c r="T198" s="2">
        <f t="shared" ca="1" si="31"/>
        <v>13.436274545389811</v>
      </c>
      <c r="U198" s="22">
        <v>1248.9738500000001</v>
      </c>
      <c r="V198" s="22">
        <v>999.17908000000011</v>
      </c>
      <c r="W198" s="21"/>
    </row>
    <row r="199" spans="6:23" customFormat="1">
      <c r="F199" s="1">
        <v>193</v>
      </c>
      <c r="G199">
        <v>116</v>
      </c>
      <c r="H199" s="1">
        <v>1</v>
      </c>
      <c r="I199" s="1">
        <v>116</v>
      </c>
      <c r="J199" s="1">
        <v>50</v>
      </c>
      <c r="K199" s="2">
        <f t="shared" si="30"/>
        <v>0</v>
      </c>
      <c r="L199" s="2">
        <f t="shared" si="32"/>
        <v>13.639019936850001</v>
      </c>
      <c r="M199" s="2">
        <f t="shared" ca="1" si="33"/>
        <v>1559.2160834395986</v>
      </c>
      <c r="N199" s="2">
        <f t="shared" ref="N199:N246" ca="1" si="35">M199*(J199/100)</f>
        <v>779.6080417197993</v>
      </c>
      <c r="O199" s="2">
        <f t="shared" ca="1" si="34"/>
        <v>2338.8241251593981</v>
      </c>
      <c r="P199" s="2">
        <f t="shared" ref="P199:P246" ca="1" si="36">H199*M199</f>
        <v>1559.2160834395986</v>
      </c>
      <c r="Q199" s="2">
        <f t="shared" ref="Q199:Q241" ca="1" si="37">H199*N199</f>
        <v>779.6080417197993</v>
      </c>
      <c r="R199" s="2">
        <f t="shared" ref="R199:R241" ca="1" si="38">H199*O199</f>
        <v>2338.8241251593981</v>
      </c>
      <c r="S199" s="2">
        <f t="shared" ref="S199:S241" si="39">IFERROR((K199*H199),"-")</f>
        <v>0</v>
      </c>
      <c r="T199" s="2">
        <f t="shared" ca="1" si="31"/>
        <v>13.441517960686195</v>
      </c>
      <c r="U199" s="22">
        <v>1283.1527000000001</v>
      </c>
      <c r="V199" s="22">
        <v>641.57635000000005</v>
      </c>
      <c r="W199" s="21"/>
    </row>
    <row r="200" spans="6:23" customFormat="1">
      <c r="F200" s="1">
        <v>194</v>
      </c>
      <c r="G200">
        <v>117</v>
      </c>
      <c r="H200" s="1">
        <v>2</v>
      </c>
      <c r="I200" s="1">
        <v>234</v>
      </c>
      <c r="J200" s="1">
        <v>100</v>
      </c>
      <c r="K200" s="2">
        <f t="shared" ref="K200:K246" si="40">K199</f>
        <v>0</v>
      </c>
      <c r="L200" s="2">
        <f t="shared" si="32"/>
        <v>13.639019936850001</v>
      </c>
      <c r="M200" s="2">
        <f t="shared" ca="1" si="33"/>
        <v>1572.8551033764486</v>
      </c>
      <c r="N200" s="2">
        <f t="shared" ca="1" si="35"/>
        <v>1572.8551033764486</v>
      </c>
      <c r="O200" s="2">
        <f t="shared" ca="1" si="34"/>
        <v>3145.7102067528972</v>
      </c>
      <c r="P200" s="2">
        <f t="shared" ca="1" si="36"/>
        <v>3145.7102067528972</v>
      </c>
      <c r="Q200" s="2">
        <f t="shared" ca="1" si="37"/>
        <v>3145.7102067528972</v>
      </c>
      <c r="R200" s="2">
        <f t="shared" ca="1" si="38"/>
        <v>6291.4204135057944</v>
      </c>
      <c r="S200" s="2">
        <f t="shared" si="39"/>
        <v>0</v>
      </c>
      <c r="T200" s="2">
        <f t="shared" ca="1" si="31"/>
        <v>13.443206011764518</v>
      </c>
      <c r="U200" s="22">
        <v>1294.54565</v>
      </c>
      <c r="V200" s="22">
        <v>1294.54565</v>
      </c>
      <c r="W200" s="21"/>
    </row>
    <row r="201" spans="6:23" customFormat="1">
      <c r="F201" s="1">
        <v>195</v>
      </c>
      <c r="G201">
        <v>119</v>
      </c>
      <c r="H201" s="1">
        <v>1</v>
      </c>
      <c r="I201" s="1">
        <v>119</v>
      </c>
      <c r="J201" s="1">
        <v>100</v>
      </c>
      <c r="K201" s="2">
        <f t="shared" si="40"/>
        <v>0</v>
      </c>
      <c r="L201" s="2">
        <f t="shared" si="32"/>
        <v>13.639019936850001</v>
      </c>
      <c r="M201" s="2">
        <f t="shared" ca="1" si="33"/>
        <v>1600.1331432501486</v>
      </c>
      <c r="N201" s="2">
        <f t="shared" ca="1" si="35"/>
        <v>1600.1331432501486</v>
      </c>
      <c r="O201" s="2">
        <f t="shared" ca="1" si="34"/>
        <v>3200.2662865002972</v>
      </c>
      <c r="P201" s="2">
        <f t="shared" ca="1" si="36"/>
        <v>1600.1331432501486</v>
      </c>
      <c r="Q201" s="2">
        <f t="shared" ca="1" si="37"/>
        <v>1600.1331432501486</v>
      </c>
      <c r="R201" s="2">
        <f t="shared" ca="1" si="38"/>
        <v>3200.2662865002972</v>
      </c>
      <c r="S201" s="2">
        <f t="shared" si="39"/>
        <v>0</v>
      </c>
      <c r="T201" s="2">
        <f t="shared" ca="1" si="31"/>
        <v>13.446497002102088</v>
      </c>
      <c r="U201" s="22">
        <v>1317.3315500000001</v>
      </c>
      <c r="V201" s="22">
        <v>1317.3315500000001</v>
      </c>
      <c r="W201" s="21"/>
    </row>
    <row r="202" spans="6:23" customFormat="1">
      <c r="F202" s="1">
        <v>196</v>
      </c>
      <c r="G202">
        <v>126</v>
      </c>
      <c r="H202" s="1">
        <v>1</v>
      </c>
      <c r="I202" s="1">
        <v>126</v>
      </c>
      <c r="J202" s="1">
        <v>50</v>
      </c>
      <c r="K202" s="2">
        <f t="shared" si="40"/>
        <v>0</v>
      </c>
      <c r="L202" s="2">
        <f t="shared" si="32"/>
        <v>13.639019936850001</v>
      </c>
      <c r="M202" s="2">
        <f t="shared" ca="1" si="33"/>
        <v>1695.6062828080985</v>
      </c>
      <c r="N202" s="2">
        <f t="shared" ca="1" si="35"/>
        <v>847.80314140404926</v>
      </c>
      <c r="O202" s="2">
        <f t="shared" ca="1" si="34"/>
        <v>2543.4094242121478</v>
      </c>
      <c r="P202" s="2">
        <f t="shared" ca="1" si="36"/>
        <v>1695.6062828080985</v>
      </c>
      <c r="Q202" s="2">
        <f t="shared" ca="1" si="37"/>
        <v>847.80314140404926</v>
      </c>
      <c r="R202" s="2">
        <f t="shared" ca="1" si="38"/>
        <v>2543.4094242121478</v>
      </c>
      <c r="S202" s="2">
        <f t="shared" si="39"/>
        <v>0</v>
      </c>
      <c r="T202" s="2">
        <f t="shared" ref="T202:T246" ca="1" si="41">M202/G202</f>
        <v>13.457192720699194</v>
      </c>
      <c r="U202" s="22">
        <v>1397.0822000000001</v>
      </c>
      <c r="V202" s="22">
        <v>698.54110000000003</v>
      </c>
      <c r="W202" s="21"/>
    </row>
    <row r="203" spans="6:23" customFormat="1">
      <c r="F203" s="1">
        <v>197</v>
      </c>
      <c r="G203">
        <v>130</v>
      </c>
      <c r="H203" s="1">
        <v>1</v>
      </c>
      <c r="I203" s="1">
        <v>130</v>
      </c>
      <c r="J203" s="1">
        <v>100</v>
      </c>
      <c r="K203" s="2">
        <f t="shared" si="40"/>
        <v>0</v>
      </c>
      <c r="L203" s="2">
        <f t="shared" si="32"/>
        <v>13.639019936850001</v>
      </c>
      <c r="M203" s="2">
        <f t="shared" ca="1" si="33"/>
        <v>1750.1623625554985</v>
      </c>
      <c r="N203" s="2">
        <f t="shared" ca="1" si="35"/>
        <v>1750.1623625554985</v>
      </c>
      <c r="O203" s="2">
        <f t="shared" ca="1" si="34"/>
        <v>3500.324725110997</v>
      </c>
      <c r="P203" s="2">
        <f t="shared" ca="1" si="36"/>
        <v>1750.1623625554985</v>
      </c>
      <c r="Q203" s="2">
        <f t="shared" ca="1" si="37"/>
        <v>1750.1623625554985</v>
      </c>
      <c r="R203" s="2">
        <f t="shared" ca="1" si="38"/>
        <v>3500.324725110997</v>
      </c>
      <c r="S203" s="2">
        <f t="shared" si="39"/>
        <v>0</v>
      </c>
      <c r="T203" s="2">
        <f t="shared" ca="1" si="41"/>
        <v>13.462787404273065</v>
      </c>
      <c r="U203" s="22">
        <v>1442.654</v>
      </c>
      <c r="V203" s="22">
        <v>1442.654</v>
      </c>
      <c r="W203" s="21"/>
    </row>
    <row r="204" spans="6:23" customFormat="1">
      <c r="F204" s="1">
        <v>198</v>
      </c>
      <c r="G204">
        <v>131</v>
      </c>
      <c r="H204" s="1">
        <v>1</v>
      </c>
      <c r="I204" s="1">
        <v>131</v>
      </c>
      <c r="J204" s="1">
        <v>0</v>
      </c>
      <c r="K204" s="2">
        <f t="shared" si="40"/>
        <v>0</v>
      </c>
      <c r="L204" s="2">
        <f t="shared" si="32"/>
        <v>13.639019936850001</v>
      </c>
      <c r="M204" s="2">
        <f t="shared" ca="1" si="33"/>
        <v>1763.8013824923485</v>
      </c>
      <c r="N204" s="2">
        <f t="shared" ca="1" si="35"/>
        <v>0</v>
      </c>
      <c r="O204" s="2">
        <f t="shared" ca="1" si="34"/>
        <v>1763.8013824923485</v>
      </c>
      <c r="P204" s="2">
        <f t="shared" ca="1" si="36"/>
        <v>1763.8013824923485</v>
      </c>
      <c r="Q204" s="2">
        <f t="shared" ca="1" si="37"/>
        <v>0</v>
      </c>
      <c r="R204" s="2">
        <f t="shared" ca="1" si="38"/>
        <v>1763.8013824923485</v>
      </c>
      <c r="S204" s="2">
        <f t="shared" si="39"/>
        <v>0</v>
      </c>
      <c r="T204" s="2">
        <f t="shared" ca="1" si="41"/>
        <v>13.464132690781286</v>
      </c>
      <c r="U204" s="22">
        <v>1454.0469499999999</v>
      </c>
      <c r="V204" s="22">
        <v>0</v>
      </c>
      <c r="W204" s="21"/>
    </row>
    <row r="205" spans="6:23" customFormat="1">
      <c r="F205" s="1">
        <v>199</v>
      </c>
      <c r="G205">
        <v>132</v>
      </c>
      <c r="H205" s="1">
        <v>1</v>
      </c>
      <c r="I205" s="1">
        <v>132</v>
      </c>
      <c r="J205" s="1">
        <v>50</v>
      </c>
      <c r="K205" s="2">
        <f t="shared" si="40"/>
        <v>0</v>
      </c>
      <c r="L205" s="2">
        <f t="shared" si="32"/>
        <v>13.639019936850001</v>
      </c>
      <c r="M205" s="2">
        <f t="shared" ca="1" si="33"/>
        <v>1777.4404024291985</v>
      </c>
      <c r="N205" s="2">
        <f t="shared" ca="1" si="35"/>
        <v>888.72020121459923</v>
      </c>
      <c r="O205" s="2">
        <f t="shared" ca="1" si="34"/>
        <v>2666.1606036437979</v>
      </c>
      <c r="P205" s="2">
        <f t="shared" ca="1" si="36"/>
        <v>1777.4404024291985</v>
      </c>
      <c r="Q205" s="2">
        <f t="shared" ca="1" si="37"/>
        <v>888.72020121459923</v>
      </c>
      <c r="R205" s="2">
        <f t="shared" ca="1" si="38"/>
        <v>2666.1606036437979</v>
      </c>
      <c r="S205" s="2">
        <f t="shared" si="39"/>
        <v>0</v>
      </c>
      <c r="T205" s="2">
        <f t="shared" ca="1" si="41"/>
        <v>13.465457594160595</v>
      </c>
      <c r="U205" s="22">
        <v>1465.4398999999999</v>
      </c>
      <c r="V205" s="22">
        <v>732.71994999999993</v>
      </c>
      <c r="W205" s="21"/>
    </row>
    <row r="206" spans="6:23" customFormat="1">
      <c r="F206" s="1">
        <v>200</v>
      </c>
      <c r="G206">
        <v>133</v>
      </c>
      <c r="H206" s="1">
        <v>1</v>
      </c>
      <c r="I206" s="1">
        <v>133</v>
      </c>
      <c r="J206" s="1">
        <v>100</v>
      </c>
      <c r="K206" s="2">
        <f t="shared" si="40"/>
        <v>0</v>
      </c>
      <c r="L206" s="2">
        <f t="shared" si="32"/>
        <v>13.639019936850001</v>
      </c>
      <c r="M206" s="2">
        <f t="shared" ca="1" si="33"/>
        <v>1791.0794223660484</v>
      </c>
      <c r="N206" s="2">
        <f t="shared" ca="1" si="35"/>
        <v>1791.0794223660484</v>
      </c>
      <c r="O206" s="2">
        <f t="shared" ca="1" si="34"/>
        <v>3582.1588447320969</v>
      </c>
      <c r="P206" s="2">
        <f t="shared" ca="1" si="36"/>
        <v>1791.0794223660484</v>
      </c>
      <c r="Q206" s="2">
        <f t="shared" ca="1" si="37"/>
        <v>1791.0794223660484</v>
      </c>
      <c r="R206" s="2">
        <f t="shared" ca="1" si="38"/>
        <v>3582.1588447320969</v>
      </c>
      <c r="S206" s="2">
        <f t="shared" si="39"/>
        <v>0</v>
      </c>
      <c r="T206" s="2">
        <f t="shared" ca="1" si="41"/>
        <v>13.466762574180816</v>
      </c>
      <c r="U206" s="22">
        <v>1476.8328499999998</v>
      </c>
      <c r="V206" s="22">
        <v>1476.8328499999998</v>
      </c>
      <c r="W206" s="21"/>
    </row>
    <row r="207" spans="6:23" customFormat="1">
      <c r="F207" s="1">
        <v>201</v>
      </c>
      <c r="G207">
        <v>136</v>
      </c>
      <c r="H207" s="1">
        <v>1</v>
      </c>
      <c r="I207" s="1">
        <v>136</v>
      </c>
      <c r="J207" s="1">
        <v>0</v>
      </c>
      <c r="K207" s="2">
        <f t="shared" si="40"/>
        <v>0</v>
      </c>
      <c r="L207" s="2">
        <f t="shared" si="32"/>
        <v>13.639019936850001</v>
      </c>
      <c r="M207" s="2">
        <f t="shared" ca="1" si="33"/>
        <v>1831.9964821765984</v>
      </c>
      <c r="N207" s="2">
        <f t="shared" ca="1" si="35"/>
        <v>0</v>
      </c>
      <c r="O207" s="2">
        <f t="shared" ca="1" si="34"/>
        <v>1831.9964821765984</v>
      </c>
      <c r="P207" s="2">
        <f t="shared" ca="1" si="36"/>
        <v>1831.9964821765984</v>
      </c>
      <c r="Q207" s="2">
        <f t="shared" ca="1" si="37"/>
        <v>0</v>
      </c>
      <c r="R207" s="2">
        <f t="shared" ca="1" si="38"/>
        <v>1831.9964821765984</v>
      </c>
      <c r="S207" s="2">
        <f t="shared" si="39"/>
        <v>0</v>
      </c>
      <c r="T207" s="2">
        <f t="shared" ca="1" si="41"/>
        <v>13.470562368945577</v>
      </c>
      <c r="U207" s="22">
        <v>1511.0116999999998</v>
      </c>
      <c r="V207" s="22">
        <v>0</v>
      </c>
      <c r="W207" s="21"/>
    </row>
    <row r="208" spans="6:23" customFormat="1">
      <c r="F208" s="1">
        <v>202</v>
      </c>
      <c r="G208">
        <v>140</v>
      </c>
      <c r="H208" s="1">
        <v>1</v>
      </c>
      <c r="I208" s="1">
        <v>140</v>
      </c>
      <c r="J208" s="1">
        <v>100</v>
      </c>
      <c r="K208" s="2">
        <f t="shared" si="40"/>
        <v>0</v>
      </c>
      <c r="L208" s="2">
        <f t="shared" si="32"/>
        <v>13.639019936850001</v>
      </c>
      <c r="M208" s="2">
        <f t="shared" ca="1" si="33"/>
        <v>1886.5525619239984</v>
      </c>
      <c r="N208" s="2">
        <f t="shared" ca="1" si="35"/>
        <v>1886.5525619239984</v>
      </c>
      <c r="O208" s="2">
        <f t="shared" ca="1" si="34"/>
        <v>3773.1051238479968</v>
      </c>
      <c r="P208" s="2">
        <f t="shared" ca="1" si="36"/>
        <v>1886.5525619239984</v>
      </c>
      <c r="Q208" s="2">
        <f t="shared" ca="1" si="37"/>
        <v>1886.5525619239984</v>
      </c>
      <c r="R208" s="2">
        <f t="shared" ca="1" si="38"/>
        <v>3773.1051238479968</v>
      </c>
      <c r="S208" s="2">
        <f t="shared" si="39"/>
        <v>0</v>
      </c>
      <c r="T208" s="2">
        <f t="shared" ca="1" si="41"/>
        <v>13.475375442314274</v>
      </c>
      <c r="U208" s="22">
        <v>1556.5834999999997</v>
      </c>
      <c r="V208" s="22">
        <v>1556.5834999999997</v>
      </c>
      <c r="W208" s="21"/>
    </row>
    <row r="209" spans="6:23" customFormat="1">
      <c r="F209" s="1">
        <v>203</v>
      </c>
      <c r="G209">
        <v>141</v>
      </c>
      <c r="H209" s="1">
        <v>1</v>
      </c>
      <c r="I209" s="1">
        <v>141</v>
      </c>
      <c r="J209" s="1">
        <v>50</v>
      </c>
      <c r="K209" s="2">
        <f t="shared" si="40"/>
        <v>0</v>
      </c>
      <c r="L209" s="2">
        <f t="shared" si="32"/>
        <v>13.639019936850001</v>
      </c>
      <c r="M209" s="2">
        <f t="shared" ca="1" si="33"/>
        <v>1900.1915818608484</v>
      </c>
      <c r="N209" s="2">
        <f t="shared" ca="1" si="35"/>
        <v>950.09579093042419</v>
      </c>
      <c r="O209" s="2">
        <f t="shared" ca="1" si="34"/>
        <v>2850.2873727912724</v>
      </c>
      <c r="P209" s="2">
        <f t="shared" ca="1" si="36"/>
        <v>1900.1915818608484</v>
      </c>
      <c r="Q209" s="2">
        <f t="shared" ca="1" si="37"/>
        <v>950.09579093042419</v>
      </c>
      <c r="R209" s="2">
        <f t="shared" ca="1" si="38"/>
        <v>2850.2873727912724</v>
      </c>
      <c r="S209" s="2">
        <f t="shared" si="39"/>
        <v>0</v>
      </c>
      <c r="T209" s="2">
        <f t="shared" ca="1" si="41"/>
        <v>13.4765360415663</v>
      </c>
      <c r="U209" s="22">
        <v>1567.9764499999997</v>
      </c>
      <c r="V209" s="22">
        <v>783.98822499999983</v>
      </c>
      <c r="W209" s="21"/>
    </row>
    <row r="210" spans="6:23" customFormat="1">
      <c r="F210" s="1">
        <v>204</v>
      </c>
      <c r="G210">
        <v>142</v>
      </c>
      <c r="H210" s="1">
        <v>2</v>
      </c>
      <c r="I210" s="1">
        <v>284</v>
      </c>
      <c r="J210" s="1">
        <v>100</v>
      </c>
      <c r="K210" s="2">
        <f t="shared" si="40"/>
        <v>0</v>
      </c>
      <c r="L210" s="2">
        <f t="shared" si="32"/>
        <v>13.639019936850001</v>
      </c>
      <c r="M210" s="2">
        <f t="shared" ca="1" si="33"/>
        <v>1913.8306017976984</v>
      </c>
      <c r="N210" s="2">
        <f t="shared" ca="1" si="35"/>
        <v>1913.8306017976984</v>
      </c>
      <c r="O210" s="2">
        <f t="shared" ca="1" si="34"/>
        <v>3827.6612035953967</v>
      </c>
      <c r="P210" s="2">
        <f t="shared" ca="1" si="36"/>
        <v>3827.6612035953967</v>
      </c>
      <c r="Q210" s="2">
        <f t="shared" ca="1" si="37"/>
        <v>3827.6612035953967</v>
      </c>
      <c r="R210" s="2">
        <f t="shared" ca="1" si="38"/>
        <v>7655.3224071907935</v>
      </c>
      <c r="S210" s="2">
        <f t="shared" si="39"/>
        <v>0</v>
      </c>
      <c r="T210" s="2">
        <f t="shared" ca="1" si="41"/>
        <v>13.477680294349989</v>
      </c>
      <c r="U210" s="22">
        <v>1579.3693999999996</v>
      </c>
      <c r="V210" s="22">
        <v>1579.3693999999996</v>
      </c>
      <c r="W210" s="21"/>
    </row>
    <row r="211" spans="6:23" customFormat="1">
      <c r="F211" s="1">
        <v>205</v>
      </c>
      <c r="G211">
        <v>146</v>
      </c>
      <c r="H211" s="1">
        <v>1</v>
      </c>
      <c r="I211" s="1">
        <v>146</v>
      </c>
      <c r="J211" s="1">
        <v>0</v>
      </c>
      <c r="K211" s="2">
        <f t="shared" si="40"/>
        <v>0</v>
      </c>
      <c r="L211" s="2">
        <f t="shared" si="32"/>
        <v>13.639019936850001</v>
      </c>
      <c r="M211" s="2">
        <f t="shared" ca="1" si="33"/>
        <v>1968.3866815450983</v>
      </c>
      <c r="N211" s="2">
        <f t="shared" ca="1" si="35"/>
        <v>0</v>
      </c>
      <c r="O211" s="2">
        <f t="shared" ca="1" si="34"/>
        <v>1968.3866815450983</v>
      </c>
      <c r="P211" s="2">
        <f t="shared" ca="1" si="36"/>
        <v>1968.3866815450983</v>
      </c>
      <c r="Q211" s="2">
        <f t="shared" ca="1" si="37"/>
        <v>0</v>
      </c>
      <c r="R211" s="2">
        <f t="shared" ca="1" si="38"/>
        <v>1968.3866815450983</v>
      </c>
      <c r="S211" s="2">
        <f t="shared" si="39"/>
        <v>0</v>
      </c>
      <c r="T211" s="2">
        <f t="shared" ca="1" si="41"/>
        <v>13.482100558528071</v>
      </c>
      <c r="U211" s="22">
        <v>1624.9411999999995</v>
      </c>
      <c r="V211" s="22">
        <v>0</v>
      </c>
      <c r="W211" s="21"/>
    </row>
    <row r="212" spans="6:23" customFormat="1">
      <c r="F212" s="1">
        <v>206</v>
      </c>
      <c r="G212">
        <v>149</v>
      </c>
      <c r="H212" s="1">
        <v>1</v>
      </c>
      <c r="I212" s="1">
        <v>149</v>
      </c>
      <c r="J212" s="1">
        <v>50</v>
      </c>
      <c r="K212" s="2">
        <f t="shared" si="40"/>
        <v>0</v>
      </c>
      <c r="L212" s="2">
        <f t="shared" si="32"/>
        <v>13.639019936850001</v>
      </c>
      <c r="M212" s="2">
        <f t="shared" ca="1" si="33"/>
        <v>2009.3037413556483</v>
      </c>
      <c r="N212" s="2">
        <f t="shared" ca="1" si="35"/>
        <v>1004.6518706778241</v>
      </c>
      <c r="O212" s="2">
        <f t="shared" ca="1" si="34"/>
        <v>3013.9556120334723</v>
      </c>
      <c r="P212" s="2">
        <f t="shared" ca="1" si="36"/>
        <v>2009.3037413556483</v>
      </c>
      <c r="Q212" s="2">
        <f t="shared" ca="1" si="37"/>
        <v>1004.6518706778241</v>
      </c>
      <c r="R212" s="2">
        <f t="shared" ca="1" si="38"/>
        <v>3013.9556120334723</v>
      </c>
      <c r="S212" s="2">
        <f t="shared" si="39"/>
        <v>0</v>
      </c>
      <c r="T212" s="2">
        <f t="shared" ca="1" si="41"/>
        <v>13.48526000909831</v>
      </c>
      <c r="U212" s="22">
        <v>1659.1200499999995</v>
      </c>
      <c r="V212" s="22">
        <v>829.56002499999977</v>
      </c>
      <c r="W212" s="21"/>
    </row>
    <row r="213" spans="6:23" customFormat="1">
      <c r="F213" s="1">
        <v>207</v>
      </c>
      <c r="G213">
        <v>151</v>
      </c>
      <c r="H213" s="1">
        <v>1</v>
      </c>
      <c r="I213" s="1">
        <v>151</v>
      </c>
      <c r="J213" s="1">
        <v>100</v>
      </c>
      <c r="K213" s="2">
        <f t="shared" si="40"/>
        <v>0</v>
      </c>
      <c r="L213" s="2">
        <f t="shared" si="32"/>
        <v>13.639019936850001</v>
      </c>
      <c r="M213" s="2">
        <f t="shared" ca="1" si="33"/>
        <v>2036.5817812293483</v>
      </c>
      <c r="N213" s="2">
        <f t="shared" ca="1" si="35"/>
        <v>2036.5817812293483</v>
      </c>
      <c r="O213" s="2">
        <f t="shared" ca="1" si="34"/>
        <v>4073.1635624586966</v>
      </c>
      <c r="P213" s="2">
        <f t="shared" ca="1" si="36"/>
        <v>2036.5817812293483</v>
      </c>
      <c r="Q213" s="2">
        <f t="shared" ca="1" si="37"/>
        <v>2036.5817812293483</v>
      </c>
      <c r="R213" s="2">
        <f t="shared" ca="1" si="38"/>
        <v>4073.1635624586966</v>
      </c>
      <c r="S213" s="2">
        <f t="shared" si="39"/>
        <v>0</v>
      </c>
      <c r="T213" s="2">
        <f t="shared" ca="1" si="41"/>
        <v>13.48729656443277</v>
      </c>
      <c r="U213" s="22">
        <v>1681.9059499999996</v>
      </c>
      <c r="V213" s="22">
        <v>1681.9059499999996</v>
      </c>
      <c r="W213" s="21"/>
    </row>
    <row r="214" spans="6:23" customFormat="1">
      <c r="F214" s="1">
        <v>208</v>
      </c>
      <c r="G214">
        <v>152</v>
      </c>
      <c r="H214" s="1">
        <v>1</v>
      </c>
      <c r="I214" s="1">
        <v>152</v>
      </c>
      <c r="J214" s="1">
        <v>0</v>
      </c>
      <c r="K214" s="2">
        <f t="shared" si="40"/>
        <v>0</v>
      </c>
      <c r="L214" s="2">
        <f t="shared" si="32"/>
        <v>13.639019936850001</v>
      </c>
      <c r="M214" s="2">
        <f t="shared" ca="1" si="33"/>
        <v>2050.2208011661983</v>
      </c>
      <c r="N214" s="2">
        <f t="shared" ca="1" si="35"/>
        <v>0</v>
      </c>
      <c r="O214" s="2">
        <f t="shared" ca="1" si="34"/>
        <v>2050.2208011661983</v>
      </c>
      <c r="P214" s="2">
        <f t="shared" ca="1" si="36"/>
        <v>2050.2208011661983</v>
      </c>
      <c r="Q214" s="2">
        <f t="shared" ca="1" si="37"/>
        <v>0</v>
      </c>
      <c r="R214" s="2">
        <f t="shared" ca="1" si="38"/>
        <v>2050.2208011661983</v>
      </c>
      <c r="S214" s="2">
        <f t="shared" si="39"/>
        <v>0</v>
      </c>
      <c r="T214" s="2">
        <f t="shared" ca="1" si="41"/>
        <v>13.488294744514462</v>
      </c>
      <c r="U214" s="22">
        <v>1693.2988999999995</v>
      </c>
      <c r="V214" s="22">
        <v>0</v>
      </c>
      <c r="W214" s="21"/>
    </row>
    <row r="215" spans="6:23" customFormat="1">
      <c r="F215" s="1">
        <v>209</v>
      </c>
      <c r="G215">
        <v>161</v>
      </c>
      <c r="H215" s="1">
        <v>1</v>
      </c>
      <c r="I215" s="1">
        <v>161</v>
      </c>
      <c r="J215" s="1">
        <v>100</v>
      </c>
      <c r="K215" s="2">
        <f t="shared" si="40"/>
        <v>0</v>
      </c>
      <c r="L215" s="2">
        <f t="shared" si="32"/>
        <v>13.639019936850001</v>
      </c>
      <c r="M215" s="2">
        <f t="shared" ca="1" si="33"/>
        <v>2172.9719805978484</v>
      </c>
      <c r="N215" s="2">
        <f t="shared" ca="1" si="35"/>
        <v>2172.9719805978484</v>
      </c>
      <c r="O215" s="2">
        <f t="shared" ca="1" si="34"/>
        <v>4345.9439611956968</v>
      </c>
      <c r="P215" s="2">
        <f t="shared" ca="1" si="36"/>
        <v>2172.9719805978484</v>
      </c>
      <c r="Q215" s="2">
        <f t="shared" ca="1" si="37"/>
        <v>2172.9719805978484</v>
      </c>
      <c r="R215" s="2">
        <f t="shared" ca="1" si="38"/>
        <v>4345.9439611956968</v>
      </c>
      <c r="S215" s="2">
        <f t="shared" si="39"/>
        <v>0</v>
      </c>
      <c r="T215" s="2">
        <f t="shared" ca="1" si="41"/>
        <v>13.496720376384152</v>
      </c>
      <c r="U215" s="22">
        <v>1795.8354499999996</v>
      </c>
      <c r="V215" s="22">
        <v>1795.8354499999996</v>
      </c>
      <c r="W215" s="21"/>
    </row>
    <row r="216" spans="6:23" customFormat="1">
      <c r="F216" s="1">
        <v>210</v>
      </c>
      <c r="G216">
        <v>162</v>
      </c>
      <c r="H216" s="1">
        <v>1</v>
      </c>
      <c r="I216" s="1">
        <v>162</v>
      </c>
      <c r="J216" s="1">
        <v>0</v>
      </c>
      <c r="K216" s="2">
        <f t="shared" si="40"/>
        <v>0</v>
      </c>
      <c r="L216" s="2">
        <f t="shared" si="32"/>
        <v>13.639019936850001</v>
      </c>
      <c r="M216" s="2">
        <f t="shared" ca="1" si="33"/>
        <v>2186.6110005346986</v>
      </c>
      <c r="N216" s="2">
        <f t="shared" ca="1" si="35"/>
        <v>0</v>
      </c>
      <c r="O216" s="2">
        <f t="shared" ca="1" si="34"/>
        <v>2186.6110005346986</v>
      </c>
      <c r="P216" s="2">
        <f t="shared" ca="1" si="36"/>
        <v>2186.6110005346986</v>
      </c>
      <c r="Q216" s="2">
        <f t="shared" ca="1" si="37"/>
        <v>0</v>
      </c>
      <c r="R216" s="2">
        <f t="shared" ca="1" si="38"/>
        <v>2186.6110005346986</v>
      </c>
      <c r="S216" s="2">
        <f t="shared" si="39"/>
        <v>0</v>
      </c>
      <c r="T216" s="2">
        <f t="shared" ca="1" si="41"/>
        <v>13.497598768732708</v>
      </c>
      <c r="U216" s="22">
        <v>1807.2283999999995</v>
      </c>
      <c r="V216" s="22">
        <v>0</v>
      </c>
      <c r="W216" s="21"/>
    </row>
    <row r="217" spans="6:23" customFormat="1">
      <c r="F217" s="1">
        <v>211</v>
      </c>
      <c r="G217">
        <v>164</v>
      </c>
      <c r="H217" s="1">
        <v>1</v>
      </c>
      <c r="I217" s="1">
        <v>164</v>
      </c>
      <c r="J217" s="1">
        <v>100</v>
      </c>
      <c r="K217" s="2">
        <f t="shared" si="40"/>
        <v>0</v>
      </c>
      <c r="L217" s="2">
        <f t="shared" si="32"/>
        <v>13.639019936850001</v>
      </c>
      <c r="M217" s="2">
        <f t="shared" ca="1" si="33"/>
        <v>2213.8890404083986</v>
      </c>
      <c r="N217" s="2">
        <f t="shared" ca="1" si="35"/>
        <v>2213.8890404083986</v>
      </c>
      <c r="O217" s="2">
        <f t="shared" ca="1" si="34"/>
        <v>4427.7780808167972</v>
      </c>
      <c r="P217" s="2">
        <f t="shared" ca="1" si="36"/>
        <v>2213.8890404083986</v>
      </c>
      <c r="Q217" s="2">
        <f t="shared" ca="1" si="37"/>
        <v>2213.8890404083986</v>
      </c>
      <c r="R217" s="2">
        <f t="shared" ca="1" si="38"/>
        <v>4427.7780808167972</v>
      </c>
      <c r="S217" s="2">
        <f t="shared" si="39"/>
        <v>0</v>
      </c>
      <c r="T217" s="2">
        <f t="shared" ca="1" si="41"/>
        <v>13.499323417124382</v>
      </c>
      <c r="U217" s="22">
        <v>1830.0142999999996</v>
      </c>
      <c r="V217" s="22">
        <v>1830.0142999999996</v>
      </c>
      <c r="W217" s="21"/>
    </row>
    <row r="218" spans="6:23" customFormat="1">
      <c r="F218" s="1">
        <v>212</v>
      </c>
      <c r="G218">
        <v>182</v>
      </c>
      <c r="H218" s="1">
        <v>1</v>
      </c>
      <c r="I218" s="1">
        <v>182</v>
      </c>
      <c r="J218" s="1">
        <v>0</v>
      </c>
      <c r="K218" s="2">
        <f t="shared" si="40"/>
        <v>0</v>
      </c>
      <c r="L218" s="2">
        <f t="shared" si="32"/>
        <v>13.639019936850001</v>
      </c>
      <c r="M218" s="2">
        <f t="shared" ca="1" si="33"/>
        <v>2459.3913992716984</v>
      </c>
      <c r="N218" s="2">
        <f t="shared" ca="1" si="35"/>
        <v>0</v>
      </c>
      <c r="O218" s="2">
        <f t="shared" ca="1" si="34"/>
        <v>2459.3913992716984</v>
      </c>
      <c r="P218" s="2">
        <f t="shared" ca="1" si="36"/>
        <v>2459.3913992716984</v>
      </c>
      <c r="Q218" s="2">
        <f t="shared" ca="1" si="37"/>
        <v>0</v>
      </c>
      <c r="R218" s="2">
        <f t="shared" ca="1" si="38"/>
        <v>2459.3913992716984</v>
      </c>
      <c r="S218" s="2">
        <f t="shared" si="39"/>
        <v>0</v>
      </c>
      <c r="T218" s="2">
        <f t="shared" ca="1" si="41"/>
        <v>13.513139556437904</v>
      </c>
      <c r="U218" s="22">
        <v>2035.0873999999997</v>
      </c>
      <c r="V218" s="22">
        <v>0</v>
      </c>
      <c r="W218" s="21"/>
    </row>
    <row r="219" spans="6:23" customFormat="1">
      <c r="F219" s="1">
        <v>213</v>
      </c>
      <c r="G219">
        <v>183</v>
      </c>
      <c r="H219" s="1">
        <v>1</v>
      </c>
      <c r="I219" s="1">
        <v>183</v>
      </c>
      <c r="J219" s="1">
        <v>100</v>
      </c>
      <c r="K219" s="2">
        <f t="shared" si="40"/>
        <v>0</v>
      </c>
      <c r="L219" s="2">
        <f t="shared" si="32"/>
        <v>13.639019936850001</v>
      </c>
      <c r="M219" s="2">
        <f t="shared" ca="1" si="33"/>
        <v>2473.0304192085487</v>
      </c>
      <c r="N219" s="2">
        <f t="shared" ca="1" si="35"/>
        <v>2473.0304192085487</v>
      </c>
      <c r="O219" s="2">
        <f t="shared" ca="1" si="34"/>
        <v>4946.0608384170973</v>
      </c>
      <c r="P219" s="2">
        <f t="shared" ca="1" si="36"/>
        <v>2473.0304192085487</v>
      </c>
      <c r="Q219" s="2">
        <f t="shared" ca="1" si="37"/>
        <v>2473.0304192085487</v>
      </c>
      <c r="R219" s="2">
        <f t="shared" ca="1" si="38"/>
        <v>4946.0608384170973</v>
      </c>
      <c r="S219" s="2">
        <f t="shared" si="39"/>
        <v>0</v>
      </c>
      <c r="T219" s="2">
        <f t="shared" ca="1" si="41"/>
        <v>13.513827427369119</v>
      </c>
      <c r="U219" s="22">
        <v>2046.4803499999996</v>
      </c>
      <c r="V219" s="22">
        <v>2046.4803499999996</v>
      </c>
      <c r="W219" s="21"/>
    </row>
    <row r="220" spans="6:23" customFormat="1">
      <c r="F220" s="1">
        <v>214</v>
      </c>
      <c r="G220">
        <v>188</v>
      </c>
      <c r="H220" s="1">
        <v>1</v>
      </c>
      <c r="I220" s="1">
        <v>188</v>
      </c>
      <c r="J220" s="1">
        <v>100</v>
      </c>
      <c r="K220" s="2">
        <f t="shared" si="40"/>
        <v>0</v>
      </c>
      <c r="L220" s="2">
        <f t="shared" si="32"/>
        <v>13.639019936850001</v>
      </c>
      <c r="M220" s="2">
        <f t="shared" ca="1" si="33"/>
        <v>2541.2255188927988</v>
      </c>
      <c r="N220" s="2">
        <f t="shared" ca="1" si="35"/>
        <v>2541.2255188927988</v>
      </c>
      <c r="O220" s="2">
        <f t="shared" ca="1" si="34"/>
        <v>5082.4510377855977</v>
      </c>
      <c r="P220" s="2">
        <f t="shared" ca="1" si="36"/>
        <v>2541.2255188927988</v>
      </c>
      <c r="Q220" s="2">
        <f t="shared" ca="1" si="37"/>
        <v>2541.2255188927988</v>
      </c>
      <c r="R220" s="2">
        <f t="shared" ca="1" si="38"/>
        <v>5082.4510377855977</v>
      </c>
      <c r="S220" s="2">
        <f t="shared" si="39"/>
        <v>0</v>
      </c>
      <c r="T220" s="2">
        <f t="shared" ca="1" si="41"/>
        <v>13.517157015387228</v>
      </c>
      <c r="U220" s="22">
        <v>2103.4450999999995</v>
      </c>
      <c r="V220" s="22">
        <v>2103.4450999999995</v>
      </c>
      <c r="W220" s="21"/>
    </row>
    <row r="221" spans="6:23" customFormat="1">
      <c r="F221" s="1">
        <v>215</v>
      </c>
      <c r="G221">
        <v>198</v>
      </c>
      <c r="H221" s="1">
        <v>1</v>
      </c>
      <c r="I221" s="1">
        <v>198</v>
      </c>
      <c r="J221" s="1">
        <v>100</v>
      </c>
      <c r="K221" s="2">
        <f t="shared" si="40"/>
        <v>0</v>
      </c>
      <c r="L221" s="2">
        <f t="shared" si="32"/>
        <v>13.639019936850001</v>
      </c>
      <c r="M221" s="2">
        <f t="shared" ca="1" si="33"/>
        <v>2677.6157182612988</v>
      </c>
      <c r="N221" s="2">
        <f t="shared" ca="1" si="35"/>
        <v>2677.6157182612988</v>
      </c>
      <c r="O221" s="2">
        <f t="shared" ca="1" si="34"/>
        <v>5355.2314365225975</v>
      </c>
      <c r="P221" s="2">
        <f t="shared" ca="1" si="36"/>
        <v>2677.6157182612988</v>
      </c>
      <c r="Q221" s="2">
        <f t="shared" ca="1" si="37"/>
        <v>2677.6157182612988</v>
      </c>
      <c r="R221" s="2">
        <f t="shared" ca="1" si="38"/>
        <v>5355.2314365225975</v>
      </c>
      <c r="S221" s="2">
        <f t="shared" si="39"/>
        <v>0</v>
      </c>
      <c r="T221" s="2">
        <f t="shared" ca="1" si="41"/>
        <v>13.523311708390398</v>
      </c>
      <c r="U221" s="22">
        <v>2217.3745999999996</v>
      </c>
      <c r="V221" s="22">
        <v>2217.3745999999996</v>
      </c>
      <c r="W221" s="21"/>
    </row>
    <row r="222" spans="6:23" customFormat="1">
      <c r="F222" s="1">
        <v>216</v>
      </c>
      <c r="G222">
        <v>211</v>
      </c>
      <c r="H222" s="1">
        <v>1</v>
      </c>
      <c r="I222" s="1">
        <v>211</v>
      </c>
      <c r="J222" s="1">
        <v>0</v>
      </c>
      <c r="K222" s="2">
        <f t="shared" si="40"/>
        <v>0</v>
      </c>
      <c r="L222" s="2">
        <f t="shared" si="32"/>
        <v>13.639019936850001</v>
      </c>
      <c r="M222" s="2">
        <f t="shared" ca="1" si="33"/>
        <v>2854.9229774403489</v>
      </c>
      <c r="N222" s="2">
        <f t="shared" ca="1" si="35"/>
        <v>0</v>
      </c>
      <c r="O222" s="2">
        <f t="shared" ca="1" si="34"/>
        <v>2854.9229774403489</v>
      </c>
      <c r="P222" s="2">
        <f t="shared" ca="1" si="36"/>
        <v>2854.9229774403489</v>
      </c>
      <c r="Q222" s="2">
        <f t="shared" ca="1" si="37"/>
        <v>0</v>
      </c>
      <c r="R222" s="2">
        <f t="shared" ca="1" si="38"/>
        <v>2854.9229774403489</v>
      </c>
      <c r="S222" s="2">
        <f t="shared" si="39"/>
        <v>0</v>
      </c>
      <c r="T222" s="2">
        <f t="shared" ca="1" si="41"/>
        <v>13.530440651376061</v>
      </c>
      <c r="U222" s="22">
        <v>2365.4829499999996</v>
      </c>
      <c r="V222" s="22">
        <v>0</v>
      </c>
      <c r="W222" s="21"/>
    </row>
    <row r="223" spans="6:23" customFormat="1">
      <c r="F223" s="1">
        <v>217</v>
      </c>
      <c r="G223">
        <v>213</v>
      </c>
      <c r="H223" s="1">
        <v>1</v>
      </c>
      <c r="I223" s="1">
        <v>213</v>
      </c>
      <c r="J223" s="1">
        <v>100</v>
      </c>
      <c r="K223" s="2">
        <f t="shared" si="40"/>
        <v>0</v>
      </c>
      <c r="L223" s="2">
        <f t="shared" si="32"/>
        <v>13.639019936850001</v>
      </c>
      <c r="M223" s="2">
        <f t="shared" ca="1" si="33"/>
        <v>2882.2010173140488</v>
      </c>
      <c r="N223" s="2">
        <f t="shared" ca="1" si="35"/>
        <v>2882.2010173140488</v>
      </c>
      <c r="O223" s="2">
        <f t="shared" ca="1" si="34"/>
        <v>5764.4020346280977</v>
      </c>
      <c r="P223" s="2">
        <f t="shared" ca="1" si="36"/>
        <v>2882.2010173140488</v>
      </c>
      <c r="Q223" s="2">
        <f t="shared" ca="1" si="37"/>
        <v>2882.2010173140488</v>
      </c>
      <c r="R223" s="2">
        <f t="shared" ca="1" si="38"/>
        <v>5764.4020346280977</v>
      </c>
      <c r="S223" s="2">
        <f t="shared" si="39"/>
        <v>0</v>
      </c>
      <c r="T223" s="2">
        <f t="shared" ca="1" si="41"/>
        <v>13.531460175183328</v>
      </c>
      <c r="U223" s="22">
        <v>2388.2688499999995</v>
      </c>
      <c r="V223" s="22">
        <v>2388.2688499999995</v>
      </c>
      <c r="W223" s="21"/>
    </row>
    <row r="224" spans="6:23" customFormat="1">
      <c r="F224" s="1">
        <v>218</v>
      </c>
      <c r="G224">
        <v>216</v>
      </c>
      <c r="H224" s="1">
        <v>1</v>
      </c>
      <c r="I224" s="1">
        <v>216</v>
      </c>
      <c r="J224" s="1">
        <v>100</v>
      </c>
      <c r="K224" s="2">
        <f t="shared" si="40"/>
        <v>0</v>
      </c>
      <c r="L224" s="2">
        <f t="shared" si="32"/>
        <v>13.639019936850001</v>
      </c>
      <c r="M224" s="2">
        <f t="shared" ca="1" si="33"/>
        <v>2923.118077124599</v>
      </c>
      <c r="N224" s="2">
        <f t="shared" ca="1" si="35"/>
        <v>2923.118077124599</v>
      </c>
      <c r="O224" s="2">
        <f t="shared" ca="1" si="34"/>
        <v>5846.2361542491981</v>
      </c>
      <c r="P224" s="2">
        <f t="shared" ca="1" si="36"/>
        <v>2923.118077124599</v>
      </c>
      <c r="Q224" s="2">
        <f t="shared" ca="1" si="37"/>
        <v>2923.118077124599</v>
      </c>
      <c r="R224" s="2">
        <f t="shared" ca="1" si="38"/>
        <v>5846.2361542491981</v>
      </c>
      <c r="S224" s="2">
        <f t="shared" si="39"/>
        <v>0</v>
      </c>
      <c r="T224" s="2">
        <f t="shared" ca="1" si="41"/>
        <v>13.532954060762032</v>
      </c>
      <c r="U224" s="22">
        <v>2422.4476999999993</v>
      </c>
      <c r="V224" s="22">
        <v>2422.4476999999993</v>
      </c>
      <c r="W224" s="21"/>
    </row>
    <row r="225" spans="6:23" customFormat="1">
      <c r="F225" s="1">
        <v>219</v>
      </c>
      <c r="G225">
        <v>217</v>
      </c>
      <c r="H225" s="1">
        <v>1</v>
      </c>
      <c r="I225" s="1">
        <v>217</v>
      </c>
      <c r="J225" s="1">
        <v>100</v>
      </c>
      <c r="K225" s="2">
        <f t="shared" si="40"/>
        <v>0</v>
      </c>
      <c r="L225" s="2">
        <f t="shared" si="32"/>
        <v>13.639019936850001</v>
      </c>
      <c r="M225" s="2">
        <f t="shared" ca="1" si="33"/>
        <v>2936.7570970614493</v>
      </c>
      <c r="N225" s="2">
        <f t="shared" ca="1" si="35"/>
        <v>2936.7570970614493</v>
      </c>
      <c r="O225" s="2">
        <f t="shared" ca="1" si="34"/>
        <v>5873.5141941228985</v>
      </c>
      <c r="P225" s="2">
        <f t="shared" ca="1" si="36"/>
        <v>2936.7570970614493</v>
      </c>
      <c r="Q225" s="2">
        <f t="shared" ca="1" si="37"/>
        <v>2936.7570970614493</v>
      </c>
      <c r="R225" s="2">
        <f t="shared" ca="1" si="38"/>
        <v>5873.5141941228985</v>
      </c>
      <c r="S225" s="2">
        <f t="shared" si="39"/>
        <v>0</v>
      </c>
      <c r="T225" s="2">
        <f t="shared" ca="1" si="41"/>
        <v>13.533442843601149</v>
      </c>
      <c r="U225" s="22">
        <v>2433.8406499999992</v>
      </c>
      <c r="V225" s="22">
        <v>2433.8406499999992</v>
      </c>
      <c r="W225" s="21"/>
    </row>
    <row r="226" spans="6:23" customFormat="1">
      <c r="F226" s="1">
        <v>220</v>
      </c>
      <c r="G226">
        <v>218</v>
      </c>
      <c r="H226" s="1">
        <v>1</v>
      </c>
      <c r="I226" s="1">
        <v>218</v>
      </c>
      <c r="J226" s="1">
        <v>50</v>
      </c>
      <c r="K226" s="2">
        <f t="shared" si="40"/>
        <v>0</v>
      </c>
      <c r="L226" s="2">
        <f t="shared" si="32"/>
        <v>13.639019936850001</v>
      </c>
      <c r="M226" s="2">
        <f t="shared" ca="1" si="33"/>
        <v>2950.3961169982995</v>
      </c>
      <c r="N226" s="2">
        <f t="shared" ca="1" si="35"/>
        <v>1475.1980584991497</v>
      </c>
      <c r="O226" s="2">
        <f t="shared" ca="1" si="34"/>
        <v>4425.5941754974492</v>
      </c>
      <c r="P226" s="2">
        <f t="shared" ca="1" si="36"/>
        <v>2950.3961169982995</v>
      </c>
      <c r="Q226" s="2">
        <f t="shared" ca="1" si="37"/>
        <v>1475.1980584991497</v>
      </c>
      <c r="R226" s="2">
        <f t="shared" ca="1" si="38"/>
        <v>4425.5941754974492</v>
      </c>
      <c r="S226" s="2">
        <f t="shared" si="39"/>
        <v>0</v>
      </c>
      <c r="T226" s="2">
        <f t="shared" ca="1" si="41"/>
        <v>13.533927142194035</v>
      </c>
      <c r="U226" s="22">
        <v>2445.2335999999991</v>
      </c>
      <c r="V226" s="22">
        <v>1222.6167999999996</v>
      </c>
      <c r="W226" s="21"/>
    </row>
    <row r="227" spans="6:23" customFormat="1">
      <c r="F227" s="1">
        <v>221</v>
      </c>
      <c r="G227">
        <v>227</v>
      </c>
      <c r="H227" s="1">
        <v>1</v>
      </c>
      <c r="I227" s="1">
        <v>227</v>
      </c>
      <c r="J227" s="1">
        <v>100</v>
      </c>
      <c r="K227" s="2">
        <f t="shared" si="40"/>
        <v>0</v>
      </c>
      <c r="L227" s="2">
        <f t="shared" si="32"/>
        <v>13.639019936850001</v>
      </c>
      <c r="M227" s="2">
        <f t="shared" ca="1" si="33"/>
        <v>3053.9328948120501</v>
      </c>
      <c r="N227" s="2">
        <f t="shared" ca="1" si="35"/>
        <v>3053.9328948120501</v>
      </c>
      <c r="O227" s="2">
        <f t="shared" ca="1" si="34"/>
        <v>6107.8657896241002</v>
      </c>
      <c r="P227" s="2">
        <f t="shared" ca="1" si="36"/>
        <v>3053.9328948120501</v>
      </c>
      <c r="Q227" s="2">
        <f t="shared" ca="1" si="37"/>
        <v>3053.9328948120501</v>
      </c>
      <c r="R227" s="2">
        <f t="shared" ca="1" si="38"/>
        <v>6107.8657896241002</v>
      </c>
      <c r="S227" s="2">
        <f t="shared" si="39"/>
        <v>0</v>
      </c>
      <c r="T227" s="2">
        <f t="shared" ca="1" si="41"/>
        <v>13.453448875824009</v>
      </c>
      <c r="U227" s="22">
        <v>2638.9137499999997</v>
      </c>
      <c r="V227" s="22">
        <v>2638.9137499999997</v>
      </c>
      <c r="W227" s="21"/>
    </row>
    <row r="228" spans="6:23" customFormat="1">
      <c r="F228" s="1">
        <v>222</v>
      </c>
      <c r="G228">
        <v>231</v>
      </c>
      <c r="H228" s="1">
        <v>1</v>
      </c>
      <c r="I228" s="1">
        <v>231</v>
      </c>
      <c r="J228" s="1">
        <v>50</v>
      </c>
      <c r="K228" s="2">
        <f t="shared" si="40"/>
        <v>0</v>
      </c>
      <c r="L228" s="2">
        <f t="shared" si="32"/>
        <v>13.639019936850001</v>
      </c>
      <c r="M228" s="2">
        <f t="shared" ca="1" si="33"/>
        <v>3108.4889745594501</v>
      </c>
      <c r="N228" s="2">
        <f t="shared" ca="1" si="35"/>
        <v>1554.244487279725</v>
      </c>
      <c r="O228" s="2">
        <f t="shared" ca="1" si="34"/>
        <v>4662.7334618391751</v>
      </c>
      <c r="P228" s="2">
        <f t="shared" ca="1" si="36"/>
        <v>3108.4889745594501</v>
      </c>
      <c r="Q228" s="2">
        <f t="shared" ca="1" si="37"/>
        <v>1554.244487279725</v>
      </c>
      <c r="R228" s="2">
        <f t="shared" ca="1" si="38"/>
        <v>4662.7334618391751</v>
      </c>
      <c r="S228" s="2">
        <f t="shared" si="39"/>
        <v>0</v>
      </c>
      <c r="T228" s="2">
        <f t="shared" ca="1" si="41"/>
        <v>13.456662227530087</v>
      </c>
      <c r="U228" s="22">
        <v>2684.4855499999999</v>
      </c>
      <c r="V228" s="22">
        <v>1342.2427749999999</v>
      </c>
      <c r="W228" s="21"/>
    </row>
    <row r="229" spans="6:23" customFormat="1">
      <c r="F229" s="1">
        <v>223</v>
      </c>
      <c r="G229">
        <v>249</v>
      </c>
      <c r="H229" s="1">
        <v>1</v>
      </c>
      <c r="I229" s="1">
        <v>249</v>
      </c>
      <c r="J229" s="1">
        <v>100</v>
      </c>
      <c r="K229" s="2">
        <f t="shared" si="40"/>
        <v>0</v>
      </c>
      <c r="L229" s="2">
        <f t="shared" si="32"/>
        <v>13.639019936850001</v>
      </c>
      <c r="M229" s="2">
        <f t="shared" ca="1" si="33"/>
        <v>3353.9913334227504</v>
      </c>
      <c r="N229" s="2">
        <f t="shared" ca="1" si="35"/>
        <v>3353.9913334227504</v>
      </c>
      <c r="O229" s="2">
        <f t="shared" ca="1" si="34"/>
        <v>6707.9826668455007</v>
      </c>
      <c r="P229" s="2">
        <f t="shared" ca="1" si="36"/>
        <v>3353.9913334227504</v>
      </c>
      <c r="Q229" s="2">
        <f t="shared" ca="1" si="37"/>
        <v>3353.9913334227504</v>
      </c>
      <c r="R229" s="2">
        <f t="shared" ca="1" si="38"/>
        <v>6707.9826668455007</v>
      </c>
      <c r="S229" s="2">
        <f t="shared" si="39"/>
        <v>0</v>
      </c>
      <c r="T229" s="2">
        <f t="shared" ca="1" si="41"/>
        <v>13.469844712541166</v>
      </c>
      <c r="U229" s="22">
        <v>2889.5586499999999</v>
      </c>
      <c r="V229" s="22">
        <v>2889.5586499999999</v>
      </c>
      <c r="W229" s="21"/>
    </row>
    <row r="230" spans="6:23" customFormat="1">
      <c r="F230" s="1">
        <v>224</v>
      </c>
      <c r="G230">
        <v>252</v>
      </c>
      <c r="H230" s="1">
        <v>1</v>
      </c>
      <c r="I230" s="1">
        <v>252</v>
      </c>
      <c r="J230" s="1">
        <v>0</v>
      </c>
      <c r="K230" s="2">
        <f t="shared" si="40"/>
        <v>0</v>
      </c>
      <c r="L230" s="2">
        <f t="shared" si="32"/>
        <v>13.639019936850001</v>
      </c>
      <c r="M230" s="2">
        <f t="shared" ca="1" si="33"/>
        <v>3394.9083932333001</v>
      </c>
      <c r="N230" s="2">
        <f t="shared" ca="1" si="35"/>
        <v>0</v>
      </c>
      <c r="O230" s="2">
        <f t="shared" ca="1" si="34"/>
        <v>3394.9083932333001</v>
      </c>
      <c r="P230" s="2">
        <f t="shared" ca="1" si="36"/>
        <v>3394.9083932333001</v>
      </c>
      <c r="Q230" s="2">
        <f t="shared" ca="1" si="37"/>
        <v>0</v>
      </c>
      <c r="R230" s="2">
        <f t="shared" ca="1" si="38"/>
        <v>3394.9083932333001</v>
      </c>
      <c r="S230" s="2">
        <f t="shared" si="39"/>
        <v>0</v>
      </c>
      <c r="T230" s="2">
        <f t="shared" ca="1" si="41"/>
        <v>13.471858703306747</v>
      </c>
      <c r="U230" s="22">
        <v>2923.7374999999997</v>
      </c>
      <c r="V230" s="22">
        <v>0</v>
      </c>
      <c r="W230" s="21"/>
    </row>
    <row r="231" spans="6:23" customFormat="1">
      <c r="F231" s="1">
        <v>225</v>
      </c>
      <c r="G231">
        <v>258</v>
      </c>
      <c r="H231" s="1">
        <v>1</v>
      </c>
      <c r="I231" s="1">
        <v>258</v>
      </c>
      <c r="J231" s="1">
        <v>100</v>
      </c>
      <c r="K231" s="2">
        <f t="shared" si="40"/>
        <v>0</v>
      </c>
      <c r="L231" s="2">
        <f t="shared" si="32"/>
        <v>13.639019936850001</v>
      </c>
      <c r="M231" s="2">
        <f t="shared" ca="1" si="33"/>
        <v>3476.7425128544</v>
      </c>
      <c r="N231" s="2">
        <f t="shared" ca="1" si="35"/>
        <v>3476.7425128544</v>
      </c>
      <c r="O231" s="2">
        <f t="shared" ca="1" si="34"/>
        <v>6953.4850257088001</v>
      </c>
      <c r="P231" s="2">
        <f t="shared" ca="1" si="36"/>
        <v>3476.7425128544</v>
      </c>
      <c r="Q231" s="2">
        <f t="shared" ca="1" si="37"/>
        <v>3476.7425128544</v>
      </c>
      <c r="R231" s="2">
        <f t="shared" ca="1" si="38"/>
        <v>6953.4850257088001</v>
      </c>
      <c r="S231" s="2">
        <f t="shared" si="39"/>
        <v>0</v>
      </c>
      <c r="T231" s="2">
        <f t="shared" ca="1" si="41"/>
        <v>13.475746173854263</v>
      </c>
      <c r="U231" s="22">
        <v>2992.0951999999997</v>
      </c>
      <c r="V231" s="22">
        <v>2992.0951999999997</v>
      </c>
      <c r="W231" s="21"/>
    </row>
    <row r="232" spans="6:23" customFormat="1">
      <c r="F232" s="1">
        <v>226</v>
      </c>
      <c r="G232">
        <v>266</v>
      </c>
      <c r="H232" s="1">
        <v>1</v>
      </c>
      <c r="I232" s="1">
        <v>266</v>
      </c>
      <c r="J232" s="1">
        <v>100</v>
      </c>
      <c r="K232" s="2">
        <f t="shared" si="40"/>
        <v>0</v>
      </c>
      <c r="L232" s="2">
        <f t="shared" si="32"/>
        <v>13.639019936850001</v>
      </c>
      <c r="M232" s="2">
        <f t="shared" ca="1" si="33"/>
        <v>3585.8546723492</v>
      </c>
      <c r="N232" s="2">
        <f t="shared" ca="1" si="35"/>
        <v>3585.8546723492</v>
      </c>
      <c r="O232" s="2">
        <f t="shared" ca="1" si="34"/>
        <v>7171.7093446983999</v>
      </c>
      <c r="P232" s="2">
        <f t="shared" ca="1" si="36"/>
        <v>3585.8546723492</v>
      </c>
      <c r="Q232" s="2">
        <f t="shared" ca="1" si="37"/>
        <v>3585.8546723492</v>
      </c>
      <c r="R232" s="2">
        <f t="shared" ca="1" si="38"/>
        <v>7171.7093446983999</v>
      </c>
      <c r="S232" s="2">
        <f t="shared" si="39"/>
        <v>0</v>
      </c>
      <c r="T232" s="2">
        <f t="shared" ca="1" si="41"/>
        <v>13.480656662966917</v>
      </c>
      <c r="U232" s="22">
        <v>3083.2387999999996</v>
      </c>
      <c r="V232" s="22">
        <v>3083.2387999999996</v>
      </c>
      <c r="W232" s="21"/>
    </row>
    <row r="233" spans="6:23" customFormat="1">
      <c r="F233" s="1">
        <v>227</v>
      </c>
      <c r="G233">
        <v>281</v>
      </c>
      <c r="H233" s="1">
        <v>1</v>
      </c>
      <c r="I233" s="1">
        <v>281</v>
      </c>
      <c r="J233" s="1">
        <v>50</v>
      </c>
      <c r="K233" s="2">
        <f t="shared" si="40"/>
        <v>0</v>
      </c>
      <c r="L233" s="2">
        <f t="shared" si="32"/>
        <v>13.639019936850001</v>
      </c>
      <c r="M233" s="2">
        <f t="shared" ca="1" si="33"/>
        <v>3790.4399714019501</v>
      </c>
      <c r="N233" s="2">
        <f t="shared" ca="1" si="35"/>
        <v>1895.219985700975</v>
      </c>
      <c r="O233" s="2">
        <f t="shared" ca="1" si="34"/>
        <v>5685.6599571029255</v>
      </c>
      <c r="P233" s="2">
        <f t="shared" ca="1" si="36"/>
        <v>3790.4399714019501</v>
      </c>
      <c r="Q233" s="2">
        <f t="shared" ca="1" si="37"/>
        <v>1895.219985700975</v>
      </c>
      <c r="R233" s="2">
        <f t="shared" ca="1" si="38"/>
        <v>5685.6599571029255</v>
      </c>
      <c r="S233" s="2">
        <f t="shared" si="39"/>
        <v>0</v>
      </c>
      <c r="T233" s="2">
        <f t="shared" ca="1" si="41"/>
        <v>13.489110218512279</v>
      </c>
      <c r="U233" s="22">
        <v>3254.1330499999999</v>
      </c>
      <c r="V233" s="22">
        <v>1627.066525</v>
      </c>
      <c r="W233" s="21"/>
    </row>
    <row r="234" spans="6:23" customFormat="1">
      <c r="F234" s="1">
        <v>228</v>
      </c>
      <c r="G234">
        <v>288</v>
      </c>
      <c r="H234" s="1">
        <v>1</v>
      </c>
      <c r="I234" s="1">
        <v>288</v>
      </c>
      <c r="J234" s="1">
        <v>100</v>
      </c>
      <c r="K234" s="2">
        <f t="shared" si="40"/>
        <v>0</v>
      </c>
      <c r="L234" s="2">
        <f t="shared" si="32"/>
        <v>13.639019936850001</v>
      </c>
      <c r="M234" s="2">
        <f t="shared" ca="1" si="33"/>
        <v>3885.9131109599002</v>
      </c>
      <c r="N234" s="2">
        <f t="shared" ca="1" si="35"/>
        <v>3885.9131109599002</v>
      </c>
      <c r="O234" s="2">
        <f t="shared" ca="1" si="34"/>
        <v>7771.8262219198004</v>
      </c>
      <c r="P234" s="2">
        <f t="shared" ca="1" si="36"/>
        <v>3885.9131109599002</v>
      </c>
      <c r="Q234" s="2">
        <f t="shared" ca="1" si="37"/>
        <v>3885.9131109599002</v>
      </c>
      <c r="R234" s="2">
        <f t="shared" ca="1" si="38"/>
        <v>7771.8262219198004</v>
      </c>
      <c r="S234" s="2">
        <f t="shared" si="39"/>
        <v>0</v>
      </c>
      <c r="T234" s="2">
        <f t="shared" ca="1" si="41"/>
        <v>13.492753857499654</v>
      </c>
      <c r="U234" s="22">
        <v>3333.8836999999999</v>
      </c>
      <c r="V234" s="22">
        <v>3333.8836999999999</v>
      </c>
      <c r="W234" s="21"/>
    </row>
    <row r="235" spans="6:23" customFormat="1">
      <c r="F235" s="1">
        <v>229</v>
      </c>
      <c r="G235">
        <v>310</v>
      </c>
      <c r="H235" s="1">
        <v>1</v>
      </c>
      <c r="I235" s="1">
        <v>310</v>
      </c>
      <c r="J235" s="1">
        <v>100</v>
      </c>
      <c r="K235" s="2">
        <f t="shared" si="40"/>
        <v>0</v>
      </c>
      <c r="L235" s="2">
        <f t="shared" si="32"/>
        <v>13.639019936850001</v>
      </c>
      <c r="M235" s="2">
        <f t="shared" ca="1" si="33"/>
        <v>4185.9715495706005</v>
      </c>
      <c r="N235" s="2">
        <f t="shared" ca="1" si="35"/>
        <v>4185.9715495706005</v>
      </c>
      <c r="O235" s="2">
        <f t="shared" ca="1" si="34"/>
        <v>8371.9430991412009</v>
      </c>
      <c r="P235" s="2">
        <f t="shared" ca="1" si="36"/>
        <v>4185.9715495706005</v>
      </c>
      <c r="Q235" s="2">
        <f t="shared" ca="1" si="37"/>
        <v>4185.9715495706005</v>
      </c>
      <c r="R235" s="2">
        <f t="shared" ca="1" si="38"/>
        <v>8371.9430991412009</v>
      </c>
      <c r="S235" s="2">
        <f t="shared" si="39"/>
        <v>0</v>
      </c>
      <c r="T235" s="2">
        <f t="shared" ca="1" si="41"/>
        <v>13.503134030872905</v>
      </c>
      <c r="U235" s="22">
        <v>3584.5285999999996</v>
      </c>
      <c r="V235" s="22">
        <v>3584.5285999999996</v>
      </c>
      <c r="W235" s="21"/>
    </row>
    <row r="236" spans="6:23" customFormat="1">
      <c r="F236" s="1">
        <v>230</v>
      </c>
      <c r="G236">
        <v>312</v>
      </c>
      <c r="H236" s="1">
        <v>1</v>
      </c>
      <c r="I236" s="1">
        <v>312</v>
      </c>
      <c r="J236" s="1">
        <v>50</v>
      </c>
      <c r="K236" s="2">
        <f t="shared" si="40"/>
        <v>0</v>
      </c>
      <c r="L236" s="2">
        <f t="shared" si="32"/>
        <v>13.639019936850001</v>
      </c>
      <c r="M236" s="2">
        <f t="shared" ca="1" si="33"/>
        <v>4213.2495894443009</v>
      </c>
      <c r="N236" s="2">
        <f t="shared" ca="1" si="35"/>
        <v>2106.6247947221505</v>
      </c>
      <c r="O236" s="2">
        <f t="shared" ca="1" si="34"/>
        <v>6319.8743841664509</v>
      </c>
      <c r="P236" s="2">
        <f t="shared" ca="1" si="36"/>
        <v>4213.2495894443009</v>
      </c>
      <c r="Q236" s="2">
        <f t="shared" ca="1" si="37"/>
        <v>2106.6247947221505</v>
      </c>
      <c r="R236" s="2">
        <f t="shared" ca="1" si="38"/>
        <v>6319.8743841664509</v>
      </c>
      <c r="S236" s="2">
        <f t="shared" si="39"/>
        <v>0</v>
      </c>
      <c r="T236" s="2">
        <f t="shared" ca="1" si="41"/>
        <v>13.50400509437276</v>
      </c>
      <c r="U236" s="22">
        <v>3607.3144999999995</v>
      </c>
      <c r="V236" s="22">
        <v>1803.6572499999997</v>
      </c>
      <c r="W236" s="21"/>
    </row>
    <row r="237" spans="6:23" customFormat="1">
      <c r="F237" s="1">
        <v>231</v>
      </c>
      <c r="G237">
        <v>334</v>
      </c>
      <c r="H237" s="1">
        <v>1</v>
      </c>
      <c r="I237" s="1">
        <v>334</v>
      </c>
      <c r="J237" s="1">
        <v>100</v>
      </c>
      <c r="K237" s="2">
        <f t="shared" si="40"/>
        <v>0</v>
      </c>
      <c r="L237" s="2">
        <f t="shared" si="32"/>
        <v>13.639019936850001</v>
      </c>
      <c r="M237" s="2">
        <f t="shared" ca="1" si="33"/>
        <v>4513.3080280550002</v>
      </c>
      <c r="N237" s="2">
        <f t="shared" ca="1" si="35"/>
        <v>4513.3080280550002</v>
      </c>
      <c r="O237" s="2">
        <f t="shared" ca="1" si="34"/>
        <v>9026.6160561100005</v>
      </c>
      <c r="P237" s="2">
        <f t="shared" ca="1" si="36"/>
        <v>4513.3080280550002</v>
      </c>
      <c r="Q237" s="2">
        <f t="shared" ca="1" si="37"/>
        <v>4513.3080280550002</v>
      </c>
      <c r="R237" s="2">
        <f t="shared" ca="1" si="38"/>
        <v>9026.6160561100005</v>
      </c>
      <c r="S237" s="2">
        <f t="shared" si="39"/>
        <v>0</v>
      </c>
      <c r="T237" s="2">
        <f t="shared" ca="1" si="41"/>
        <v>13.51289828758982</v>
      </c>
      <c r="U237" s="22">
        <v>3857.9593999999997</v>
      </c>
      <c r="V237" s="22">
        <v>3857.9593999999997</v>
      </c>
      <c r="W237" s="21"/>
    </row>
    <row r="238" spans="6:23" customFormat="1">
      <c r="F238" s="1">
        <v>232</v>
      </c>
      <c r="G238">
        <v>342</v>
      </c>
      <c r="H238" s="1">
        <v>1</v>
      </c>
      <c r="I238" s="1">
        <v>342</v>
      </c>
      <c r="J238" s="1">
        <v>100</v>
      </c>
      <c r="K238" s="2">
        <f t="shared" si="40"/>
        <v>0</v>
      </c>
      <c r="L238" s="2">
        <f t="shared" si="32"/>
        <v>13.639019936850001</v>
      </c>
      <c r="M238" s="2">
        <f t="shared" ca="1" si="33"/>
        <v>4622.4201875498011</v>
      </c>
      <c r="N238" s="2">
        <f t="shared" ca="1" si="35"/>
        <v>4622.4201875498011</v>
      </c>
      <c r="O238" s="2">
        <f t="shared" ca="1" si="34"/>
        <v>9244.8403750996022</v>
      </c>
      <c r="P238" s="2">
        <f t="shared" ca="1" si="36"/>
        <v>4622.4201875498011</v>
      </c>
      <c r="Q238" s="2">
        <f t="shared" ca="1" si="37"/>
        <v>4622.4201875498011</v>
      </c>
      <c r="R238" s="2">
        <f t="shared" ca="1" si="38"/>
        <v>9244.8403750996022</v>
      </c>
      <c r="S238" s="2">
        <f t="shared" si="39"/>
        <v>0</v>
      </c>
      <c r="T238" s="2">
        <f t="shared" ca="1" si="41"/>
        <v>13.515848501607605</v>
      </c>
      <c r="U238" s="22">
        <v>3949.1029999999996</v>
      </c>
      <c r="V238" s="22">
        <v>3949.1029999999996</v>
      </c>
      <c r="W238" s="21"/>
    </row>
    <row r="239" spans="6:23" customFormat="1">
      <c r="F239" s="1">
        <v>233</v>
      </c>
      <c r="G239">
        <v>367</v>
      </c>
      <c r="H239" s="1">
        <v>1</v>
      </c>
      <c r="I239" s="1">
        <v>367</v>
      </c>
      <c r="J239" s="1">
        <v>100</v>
      </c>
      <c r="K239" s="2">
        <f t="shared" si="40"/>
        <v>0</v>
      </c>
      <c r="L239" s="2">
        <f t="shared" si="32"/>
        <v>13.639019936850001</v>
      </c>
      <c r="M239" s="2">
        <f t="shared" ca="1" si="33"/>
        <v>4963.3956859710506</v>
      </c>
      <c r="N239" s="2">
        <f t="shared" ca="1" si="35"/>
        <v>4963.3956859710506</v>
      </c>
      <c r="O239" s="2">
        <f t="shared" ca="1" si="34"/>
        <v>9926.7913719421013</v>
      </c>
      <c r="P239" s="2">
        <f t="shared" ca="1" si="36"/>
        <v>4963.3956859710506</v>
      </c>
      <c r="Q239" s="2">
        <f t="shared" ca="1" si="37"/>
        <v>4963.3956859710506</v>
      </c>
      <c r="R239" s="2">
        <f t="shared" ca="1" si="38"/>
        <v>9926.7913719421013</v>
      </c>
      <c r="S239" s="2">
        <f t="shared" si="39"/>
        <v>0</v>
      </c>
      <c r="T239" s="2">
        <f t="shared" ca="1" si="41"/>
        <v>13.524238926351636</v>
      </c>
      <c r="U239" s="22">
        <v>4233.9267499999996</v>
      </c>
      <c r="V239" s="22">
        <v>4233.9267499999996</v>
      </c>
      <c r="W239" s="21"/>
    </row>
    <row r="240" spans="6:23" customFormat="1">
      <c r="F240" s="1">
        <v>234</v>
      </c>
      <c r="G240">
        <v>381</v>
      </c>
      <c r="H240" s="1">
        <v>1</v>
      </c>
      <c r="I240" s="1">
        <v>381</v>
      </c>
      <c r="J240" s="1">
        <v>50</v>
      </c>
      <c r="K240" s="2">
        <f t="shared" si="40"/>
        <v>0</v>
      </c>
      <c r="L240" s="2">
        <f t="shared" si="32"/>
        <v>13.639019936850001</v>
      </c>
      <c r="M240" s="2">
        <f t="shared" ca="1" si="33"/>
        <v>5154.3419650869509</v>
      </c>
      <c r="N240" s="2">
        <f t="shared" ca="1" si="35"/>
        <v>2577.1709825434755</v>
      </c>
      <c r="O240" s="2">
        <f t="shared" ca="1" si="34"/>
        <v>7731.5129476304264</v>
      </c>
      <c r="P240" s="2">
        <f t="shared" ca="1" si="36"/>
        <v>5154.3419650869509</v>
      </c>
      <c r="Q240" s="2">
        <f t="shared" ca="1" si="37"/>
        <v>2577.1709825434755</v>
      </c>
      <c r="R240" s="2">
        <f t="shared" ca="1" si="38"/>
        <v>7731.5129476304264</v>
      </c>
      <c r="S240" s="2">
        <f t="shared" si="39"/>
        <v>0</v>
      </c>
      <c r="T240" s="2">
        <f t="shared" ca="1" si="41"/>
        <v>13.528456601278087</v>
      </c>
      <c r="U240" s="22">
        <v>4393.4280499999995</v>
      </c>
      <c r="V240" s="22">
        <v>2196.7140249999998</v>
      </c>
      <c r="W240" s="21"/>
    </row>
    <row r="241" spans="6:23" customFormat="1">
      <c r="F241" s="1">
        <v>235</v>
      </c>
      <c r="G241">
        <v>414</v>
      </c>
      <c r="H241" s="1">
        <v>1</v>
      </c>
      <c r="I241" s="1">
        <v>414</v>
      </c>
      <c r="J241" s="1">
        <v>50</v>
      </c>
      <c r="K241" s="2">
        <f t="shared" si="40"/>
        <v>0</v>
      </c>
      <c r="L241" s="2">
        <f t="shared" si="32"/>
        <v>13.639019936850001</v>
      </c>
      <c r="M241" s="2">
        <f t="shared" ca="1" si="33"/>
        <v>5604.4296230030004</v>
      </c>
      <c r="N241" s="2">
        <f t="shared" ca="1" si="35"/>
        <v>2802.2148115015002</v>
      </c>
      <c r="O241" s="2">
        <f t="shared" ca="1" si="34"/>
        <v>8406.6444345045002</v>
      </c>
      <c r="P241" s="2">
        <f t="shared" ca="1" si="36"/>
        <v>5604.4296230030004</v>
      </c>
      <c r="Q241" s="2">
        <f t="shared" ca="1" si="37"/>
        <v>2802.2148115015002</v>
      </c>
      <c r="R241" s="2">
        <f t="shared" ca="1" si="38"/>
        <v>8406.6444345045002</v>
      </c>
      <c r="S241" s="2">
        <f t="shared" si="39"/>
        <v>0</v>
      </c>
      <c r="T241" s="2">
        <f t="shared" ca="1" si="41"/>
        <v>13.537269620780194</v>
      </c>
      <c r="U241" s="22">
        <v>4769.3953999999994</v>
      </c>
      <c r="V241" s="22">
        <v>2384.6976999999997</v>
      </c>
      <c r="W241" s="21"/>
    </row>
    <row r="242" spans="6:23" customFormat="1">
      <c r="F242" s="1">
        <v>236</v>
      </c>
      <c r="G242">
        <v>509</v>
      </c>
      <c r="H242" s="1">
        <v>1</v>
      </c>
      <c r="I242" s="1">
        <v>509</v>
      </c>
      <c r="J242" s="1">
        <v>100</v>
      </c>
      <c r="K242" s="2">
        <f t="shared" si="40"/>
        <v>0</v>
      </c>
      <c r="L242" s="2">
        <f t="shared" si="32"/>
        <v>13.639019936850001</v>
      </c>
      <c r="M242" s="2">
        <f t="shared" ca="1" si="33"/>
        <v>6900.1365170037507</v>
      </c>
      <c r="N242" s="2">
        <f t="shared" ca="1" si="35"/>
        <v>6900.1365170037507</v>
      </c>
      <c r="O242" s="2">
        <f t="shared" ca="1" si="34"/>
        <v>13800.273034007501</v>
      </c>
      <c r="P242" s="2">
        <f t="shared" ca="1" si="36"/>
        <v>6900.1365170037507</v>
      </c>
      <c r="Q242" s="2">
        <f t="shared" ref="Q242:Q246" ca="1" si="42">H242*N242</f>
        <v>6900.1365170037507</v>
      </c>
      <c r="R242" s="2">
        <f t="shared" ref="R242:R246" ca="1" si="43">H242*O242</f>
        <v>13800.273034007501</v>
      </c>
      <c r="S242" s="2">
        <f t="shared" ref="S242:S246" si="44">IFERROR((K242*H242),"-")</f>
        <v>0</v>
      </c>
      <c r="T242" s="2">
        <f t="shared" ca="1" si="41"/>
        <v>13.556260347748037</v>
      </c>
      <c r="U242" s="22">
        <v>5851.7256499999994</v>
      </c>
      <c r="V242" s="22">
        <v>5851.7256499999994</v>
      </c>
      <c r="W242" s="21"/>
    </row>
    <row r="243" spans="6:23" customFormat="1">
      <c r="F243" s="1">
        <v>237</v>
      </c>
      <c r="G243">
        <v>1255</v>
      </c>
      <c r="H243" s="1">
        <v>1</v>
      </c>
      <c r="I243" s="1">
        <v>1255</v>
      </c>
      <c r="J243" s="1">
        <v>100</v>
      </c>
      <c r="K243" s="2">
        <f t="shared" si="40"/>
        <v>0</v>
      </c>
      <c r="L243" s="2">
        <f t="shared" si="32"/>
        <v>13.639019936850001</v>
      </c>
      <c r="M243" s="2">
        <f t="shared" ca="1" si="33"/>
        <v>17074.845389893853</v>
      </c>
      <c r="N243" s="2">
        <f t="shared" ca="1" si="35"/>
        <v>17074.845389893853</v>
      </c>
      <c r="O243" s="2">
        <f t="shared" ca="1" si="34"/>
        <v>34149.690779787707</v>
      </c>
      <c r="P243" s="2">
        <f t="shared" ca="1" si="36"/>
        <v>17074.845389893853</v>
      </c>
      <c r="Q243" s="2">
        <f t="shared" ca="1" si="42"/>
        <v>17074.845389893853</v>
      </c>
      <c r="R243" s="2">
        <f t="shared" ca="1" si="43"/>
        <v>34149.690779787707</v>
      </c>
      <c r="S243" s="2">
        <f t="shared" si="44"/>
        <v>0</v>
      </c>
      <c r="T243" s="2">
        <f t="shared" ca="1" si="41"/>
        <v>13.605454493939325</v>
      </c>
      <c r="U243" s="22">
        <v>14350.866349999998</v>
      </c>
      <c r="V243" s="22">
        <v>14350.866349999998</v>
      </c>
      <c r="W243" s="21"/>
    </row>
    <row r="244" spans="6:23" customFormat="1">
      <c r="F244" s="1">
        <v>238</v>
      </c>
      <c r="G244">
        <v>1294</v>
      </c>
      <c r="H244" s="1">
        <v>1</v>
      </c>
      <c r="I244" s="1">
        <v>1294</v>
      </c>
      <c r="J244" s="1">
        <v>100</v>
      </c>
      <c r="K244" s="2">
        <f t="shared" si="40"/>
        <v>0</v>
      </c>
      <c r="L244" s="2">
        <f t="shared" si="32"/>
        <v>13.639019936850001</v>
      </c>
      <c r="M244" s="2">
        <f t="shared" ca="1" si="33"/>
        <v>17606.767167431</v>
      </c>
      <c r="N244" s="2">
        <f t="shared" ca="1" si="35"/>
        <v>17606.767167431</v>
      </c>
      <c r="O244" s="2">
        <f t="shared" ca="1" si="34"/>
        <v>35213.534334862001</v>
      </c>
      <c r="P244" s="2">
        <f t="shared" ca="1" si="36"/>
        <v>17606.767167431</v>
      </c>
      <c r="Q244" s="2">
        <f t="shared" ca="1" si="42"/>
        <v>17606.767167431</v>
      </c>
      <c r="R244" s="2">
        <f t="shared" ca="1" si="43"/>
        <v>35213.534334862001</v>
      </c>
      <c r="S244" s="2">
        <f t="shared" si="44"/>
        <v>0</v>
      </c>
      <c r="T244" s="2">
        <f t="shared" ca="1" si="41"/>
        <v>13.606466126299074</v>
      </c>
      <c r="U244" s="22">
        <v>14795.191399999998</v>
      </c>
      <c r="V244" s="22">
        <v>14795.191399999998</v>
      </c>
      <c r="W244" s="21"/>
    </row>
    <row r="245" spans="6:23" customFormat="1">
      <c r="F245" s="1">
        <v>239</v>
      </c>
      <c r="G245">
        <v>3679</v>
      </c>
      <c r="H245" s="1">
        <v>1</v>
      </c>
      <c r="I245" s="1">
        <v>3679</v>
      </c>
      <c r="J245" s="1">
        <v>100</v>
      </c>
      <c r="K245" s="2">
        <f t="shared" si="40"/>
        <v>0</v>
      </c>
      <c r="L245" s="2">
        <f t="shared" si="32"/>
        <v>13.639019936850001</v>
      </c>
      <c r="M245" s="2">
        <f t="shared" ca="1" si="33"/>
        <v>50135.829716818254</v>
      </c>
      <c r="N245" s="2">
        <f t="shared" ca="1" si="35"/>
        <v>50135.829716818254</v>
      </c>
      <c r="O245" s="2">
        <f t="shared" ca="1" si="34"/>
        <v>100271.65943363651</v>
      </c>
      <c r="P245" s="2">
        <f t="shared" ca="1" si="36"/>
        <v>50135.829716818254</v>
      </c>
      <c r="Q245" s="2">
        <f t="shared" ca="1" si="42"/>
        <v>50135.829716818254</v>
      </c>
      <c r="R245" s="2">
        <f t="shared" ca="1" si="43"/>
        <v>100271.65943363651</v>
      </c>
      <c r="S245" s="2">
        <f t="shared" si="44"/>
        <v>0</v>
      </c>
      <c r="T245" s="2">
        <f t="shared" ca="1" si="41"/>
        <v>13.627569914873133</v>
      </c>
      <c r="U245" s="22">
        <v>41967.377149999993</v>
      </c>
      <c r="V245" s="22">
        <v>41967.377149999993</v>
      </c>
      <c r="W245" s="21"/>
    </row>
    <row r="246" spans="6:23" customFormat="1">
      <c r="F246" s="1">
        <v>240</v>
      </c>
      <c r="G246">
        <v>4638</v>
      </c>
      <c r="H246" s="1">
        <v>1</v>
      </c>
      <c r="I246" s="1">
        <v>4638</v>
      </c>
      <c r="J246" s="1">
        <v>100</v>
      </c>
      <c r="K246" s="2">
        <f t="shared" si="40"/>
        <v>0</v>
      </c>
      <c r="L246" s="2">
        <f t="shared" si="32"/>
        <v>13.639019936850001</v>
      </c>
      <c r="M246" s="2">
        <f t="shared" ca="1" si="33"/>
        <v>63215.649836257406</v>
      </c>
      <c r="N246" s="2">
        <f t="shared" ca="1" si="35"/>
        <v>63215.649836257406</v>
      </c>
      <c r="O246" s="2">
        <f t="shared" ca="1" si="34"/>
        <v>126431.29967251481</v>
      </c>
      <c r="P246" s="2">
        <f t="shared" ca="1" si="36"/>
        <v>63215.649836257406</v>
      </c>
      <c r="Q246" s="2">
        <f t="shared" ca="1" si="42"/>
        <v>63215.649836257406</v>
      </c>
      <c r="R246" s="2">
        <f t="shared" ca="1" si="43"/>
        <v>126431.29967251481</v>
      </c>
      <c r="S246" s="2">
        <f t="shared" si="44"/>
        <v>0</v>
      </c>
      <c r="T246" s="2">
        <f t="shared" ca="1" si="41"/>
        <v>13.629937437744157</v>
      </c>
      <c r="U246" s="22">
        <v>52893.216199999995</v>
      </c>
      <c r="V246" s="22">
        <v>52893.216199999995</v>
      </c>
      <c r="W246" s="21"/>
    </row>
    <row r="247" spans="6:23">
      <c r="F247" s="224" t="s">
        <v>65</v>
      </c>
      <c r="G247" s="224"/>
      <c r="H247" s="33">
        <f>SUM(H6:H246)</f>
        <v>911</v>
      </c>
      <c r="I247" s="33">
        <f>SUM(I6:I246)</f>
        <v>38195</v>
      </c>
      <c r="J247" s="34">
        <f>AVERAGE(J58:J241)/100</f>
        <v>0.64836956521739131</v>
      </c>
      <c r="K247" s="35">
        <f>K6</f>
        <v>0</v>
      </c>
      <c r="L247" s="35">
        <f>AVERAGE(L6:L241)</f>
        <v>12.911843628959151</v>
      </c>
      <c r="M247" s="35">
        <f t="shared" ref="M247:R247" ca="1" si="45">SUM(M6:M246)</f>
        <v>374000.45205258264</v>
      </c>
      <c r="N247" s="35">
        <f t="shared" ca="1" si="45"/>
        <v>303323.64856030443</v>
      </c>
      <c r="O247" s="35">
        <f t="shared" ca="1" si="45"/>
        <v>677324.10061288683</v>
      </c>
      <c r="P247" s="35">
        <f t="shared" ca="1" si="45"/>
        <v>493177.37672500836</v>
      </c>
      <c r="Q247" s="35">
        <f t="shared" ca="1" si="45"/>
        <v>405356.70268574479</v>
      </c>
      <c r="R247" s="35">
        <f t="shared" ca="1" si="45"/>
        <v>898534.07941075345</v>
      </c>
      <c r="S247" s="35">
        <f>IFERROR((K247*H247),"-")</f>
        <v>0</v>
      </c>
      <c r="T247" s="35">
        <f ca="1">AVERAGE(T6:T246)</f>
        <v>12.589138897497625</v>
      </c>
      <c r="U247" s="35">
        <v>314195.73394999997</v>
      </c>
      <c r="V247" s="35">
        <v>254696.53954999999</v>
      </c>
      <c r="W247" s="21"/>
    </row>
    <row r="248" spans="6:23">
      <c r="U248" s="21"/>
      <c r="V248" s="21"/>
      <c r="W248" s="21"/>
    </row>
    <row r="249" spans="6:23">
      <c r="U249" s="21"/>
      <c r="V249" s="21"/>
      <c r="W249" s="21"/>
    </row>
    <row r="250" spans="6:23">
      <c r="U250" s="21"/>
      <c r="V250" s="21"/>
      <c r="W250" s="21"/>
    </row>
    <row r="251" spans="6:23">
      <c r="P251" s="22"/>
      <c r="U251" s="21"/>
      <c r="V251" s="21"/>
      <c r="W251" s="21"/>
    </row>
    <row r="252" spans="6:23">
      <c r="M252" s="2"/>
      <c r="U252" s="21"/>
      <c r="V252" s="21"/>
      <c r="W252" s="21"/>
    </row>
    <row r="253" spans="6:23">
      <c r="M253" s="2"/>
      <c r="U253" s="21"/>
      <c r="V253" s="21"/>
      <c r="W253" s="21"/>
    </row>
    <row r="254" spans="6:23">
      <c r="S254" s="2"/>
      <c r="U254" s="21"/>
      <c r="V254" s="21"/>
      <c r="W254" s="21"/>
    </row>
    <row r="255" spans="6:23">
      <c r="K255" s="2"/>
      <c r="M255" s="2"/>
      <c r="N255" s="2"/>
      <c r="O255" s="2"/>
      <c r="P255" s="2"/>
      <c r="Q255" s="2"/>
      <c r="R255" s="2"/>
      <c r="S255" s="2"/>
      <c r="U255" s="21"/>
      <c r="V255" s="21"/>
      <c r="W255" s="21"/>
    </row>
    <row r="984" spans="1:1">
      <c r="A984" s="4" t="e">
        <f>SUM(#REF!,INDUSTRIAL!#REF!,PÚBLICO!#REF!)</f>
        <v>#REF!</v>
      </c>
    </row>
  </sheetData>
  <autoFilter ref="J1:J255" xr:uid="{4179DE16-7B43-49B5-81A7-98E408F50F8D}"/>
  <mergeCells count="28">
    <mergeCell ref="C25:C26"/>
    <mergeCell ref="A3:C3"/>
    <mergeCell ref="A1:R1"/>
    <mergeCell ref="S1:T1"/>
    <mergeCell ref="A2:B2"/>
    <mergeCell ref="C2:D2"/>
    <mergeCell ref="S2:T2"/>
    <mergeCell ref="A21:B21"/>
    <mergeCell ref="A22:B22"/>
    <mergeCell ref="A23:B23"/>
    <mergeCell ref="A24:B24"/>
    <mergeCell ref="A25:B26"/>
    <mergeCell ref="U1:V1"/>
    <mergeCell ref="U2:V2"/>
    <mergeCell ref="A37:C37"/>
    <mergeCell ref="F247:G247"/>
    <mergeCell ref="A29:C29"/>
    <mergeCell ref="A30:C30"/>
    <mergeCell ref="A31:C31"/>
    <mergeCell ref="A34:D34"/>
    <mergeCell ref="A35:C35"/>
    <mergeCell ref="A36:C36"/>
    <mergeCell ref="A28:D28"/>
    <mergeCell ref="A4:B4"/>
    <mergeCell ref="A16:C17"/>
    <mergeCell ref="A18:B18"/>
    <mergeCell ref="A19:B19"/>
    <mergeCell ref="A20:B20"/>
  </mergeCells>
  <conditionalFormatting sqref="L6:L246">
    <cfRule type="colorScale" priority="14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6CEE2-6422-4377-AF03-EF22A93E4A0D}">
  <dimension ref="A1:W817"/>
  <sheetViews>
    <sheetView showGridLines="0" tabSelected="1" zoomScale="80" zoomScaleNormal="80" workbookViewId="0">
      <pane ySplit="5" topLeftCell="A6" activePane="bottomLeft" state="frozen"/>
      <selection pane="bottomLeft" activeCell="H6" sqref="H6"/>
    </sheetView>
  </sheetViews>
  <sheetFormatPr defaultRowHeight="15"/>
  <cols>
    <col min="1" max="1" width="21.140625" customWidth="1"/>
    <col min="2" max="2" width="29.140625" customWidth="1"/>
    <col min="3" max="3" width="23.7109375" customWidth="1"/>
    <col min="4" max="4" width="21.42578125" customWidth="1"/>
    <col min="5" max="5" width="29.140625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24" style="1" customWidth="1"/>
    <col min="17" max="17" width="27" style="1" customWidth="1"/>
    <col min="18" max="18" width="25.5703125" style="1" customWidth="1"/>
    <col min="19" max="19" width="10.7109375" style="1" customWidth="1"/>
    <col min="20" max="20" width="15.28515625" customWidth="1"/>
    <col min="21" max="21" width="19.42578125" customWidth="1"/>
    <col min="22" max="22" width="23.5703125" customWidth="1"/>
    <col min="23" max="23" width="13.140625" bestFit="1" customWidth="1"/>
  </cols>
  <sheetData>
    <row r="1" spans="1:23" ht="20.100000000000001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06"/>
      <c r="V1" s="206"/>
    </row>
    <row r="2" spans="1:23" ht="39" customHeight="1">
      <c r="A2" s="213" t="s">
        <v>1</v>
      </c>
      <c r="B2" s="213"/>
      <c r="C2" s="207" t="str">
        <f>RESIDENCIAL!D2</f>
        <v>CONSUMO MÍNIMO DE 4 m³ MENSAL</v>
      </c>
      <c r="D2" s="207"/>
      <c r="E2" s="125"/>
      <c r="F2" s="125"/>
      <c r="G2" s="124"/>
      <c r="H2" s="124"/>
      <c r="I2" s="124"/>
      <c r="J2" s="124"/>
      <c r="K2" s="125"/>
      <c r="L2" s="117"/>
      <c r="M2" s="117"/>
      <c r="N2" s="117"/>
      <c r="O2" s="117"/>
      <c r="P2" s="117"/>
      <c r="Q2" s="117"/>
      <c r="R2" s="117"/>
      <c r="S2" s="211"/>
      <c r="T2" s="211"/>
      <c r="U2" s="207"/>
      <c r="V2" s="207"/>
    </row>
    <row r="3" spans="1:23" ht="20.25" customHeight="1">
      <c r="A3" s="212" t="s">
        <v>37</v>
      </c>
      <c r="B3" s="212"/>
      <c r="C3" s="212"/>
      <c r="D3" s="15" t="s">
        <v>11</v>
      </c>
      <c r="E3" s="15"/>
      <c r="F3" s="15"/>
      <c r="G3" s="11"/>
      <c r="H3" s="11"/>
      <c r="I3" s="11"/>
      <c r="J3" s="11"/>
      <c r="K3" s="8"/>
      <c r="L3" s="8"/>
      <c r="M3" s="8"/>
      <c r="N3" s="8"/>
      <c r="O3" s="8"/>
      <c r="P3" s="8"/>
      <c r="Q3" s="8"/>
      <c r="R3" s="8"/>
      <c r="S3" s="13"/>
      <c r="T3" s="8"/>
      <c r="U3" s="13"/>
      <c r="V3" s="11"/>
    </row>
    <row r="4" spans="1:23" ht="20.100000000000001" customHeight="1">
      <c r="A4" s="216" t="s">
        <v>3</v>
      </c>
      <c r="B4" s="216"/>
      <c r="C4" s="9"/>
      <c r="D4" s="10">
        <v>43435</v>
      </c>
      <c r="E4" s="9"/>
      <c r="F4" s="9"/>
      <c r="G4" s="12"/>
      <c r="H4" s="12"/>
      <c r="I4" s="12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12"/>
      <c r="V4" s="12"/>
    </row>
    <row r="5" spans="1:23" ht="61.5" customHeight="1">
      <c r="A5" s="116" t="s">
        <v>38</v>
      </c>
      <c r="B5" s="116" t="s">
        <v>39</v>
      </c>
      <c r="C5" s="116" t="s">
        <v>40</v>
      </c>
      <c r="D5" s="102" t="s">
        <v>41</v>
      </c>
      <c r="E5" s="120"/>
      <c r="F5" s="150" t="s">
        <v>42</v>
      </c>
      <c r="G5" s="115" t="s">
        <v>43</v>
      </c>
      <c r="H5" s="115" t="s">
        <v>76</v>
      </c>
      <c r="I5" s="115" t="s">
        <v>15</v>
      </c>
      <c r="J5" s="115" t="s">
        <v>45</v>
      </c>
      <c r="K5" s="150" t="s">
        <v>50</v>
      </c>
      <c r="L5" s="115" t="s">
        <v>51</v>
      </c>
      <c r="M5" s="115" t="s">
        <v>66</v>
      </c>
      <c r="N5" s="115" t="s">
        <v>67</v>
      </c>
      <c r="O5" s="115" t="s">
        <v>54</v>
      </c>
      <c r="P5" s="150" t="s">
        <v>20</v>
      </c>
      <c r="Q5" s="115" t="s">
        <v>17</v>
      </c>
      <c r="R5" s="115" t="s">
        <v>18</v>
      </c>
      <c r="S5" s="115" t="s">
        <v>55</v>
      </c>
      <c r="T5" s="115" t="s">
        <v>56</v>
      </c>
      <c r="U5" s="115" t="s">
        <v>57</v>
      </c>
      <c r="V5" s="115" t="s">
        <v>58</v>
      </c>
    </row>
    <row r="6" spans="1:23">
      <c r="A6" s="140">
        <v>1</v>
      </c>
      <c r="B6" s="140">
        <v>0</v>
      </c>
      <c r="C6" s="140"/>
      <c r="D6" s="142">
        <v>7.1</v>
      </c>
      <c r="E6"/>
      <c r="G6"/>
      <c r="H6">
        <v>1</v>
      </c>
      <c r="I6"/>
      <c r="J6" s="1">
        <v>100</v>
      </c>
      <c r="K6" s="114">
        <v>0</v>
      </c>
      <c r="L6" s="2">
        <f t="shared" ref="L6:L12" si="0">_xlfn.IFS(AND(G6&gt;=$B$6,G6&lt;$B$7),$D$6,AND(G6&gt;=$B$7,G6&lt;$B$8),$D$7,AND(G6&gt;=$B$8,G6&lt;$B$9),$D$8,AND(G6&gt;=$B$9,G6&lt;$B$10),$D$9,AND(G6&gt;=$B$10,G6&lt;$B$11),$D$10,AND(G6&gt;=$B$11,G6&lt;$B$12),$D$11,AND(G6&gt;=$B$12,G6&lt;$B$13),$D$12)</f>
        <v>7.1</v>
      </c>
      <c r="M6" s="149">
        <f>D6*B7</f>
        <v>28.4</v>
      </c>
      <c r="N6" s="2">
        <f>M6*(J6/100)</f>
        <v>28.4</v>
      </c>
      <c r="O6" s="2">
        <f t="shared" ref="O6:O69" si="1">M6+N6</f>
        <v>56.8</v>
      </c>
      <c r="P6" s="2">
        <f>H6*M6</f>
        <v>28.4</v>
      </c>
      <c r="Q6" s="2">
        <f>H6*N6</f>
        <v>28.4</v>
      </c>
      <c r="R6" s="2">
        <f>H6*O6</f>
        <v>56.8</v>
      </c>
      <c r="S6" s="2">
        <f>IFERROR((K6*H6),"-")</f>
        <v>0</v>
      </c>
      <c r="T6" s="2">
        <f>M6</f>
        <v>28.4</v>
      </c>
      <c r="U6" s="22">
        <v>75.5</v>
      </c>
      <c r="V6" s="22">
        <v>75.5</v>
      </c>
      <c r="W6" s="21"/>
    </row>
    <row r="7" spans="1:23">
      <c r="A7" s="140" t="s">
        <v>60</v>
      </c>
      <c r="B7" s="140">
        <v>4</v>
      </c>
      <c r="C7" s="140">
        <v>0</v>
      </c>
      <c r="D7" s="142">
        <v>7.1</v>
      </c>
      <c r="E7"/>
      <c r="F7" s="1">
        <v>1</v>
      </c>
      <c r="G7">
        <v>0</v>
      </c>
      <c r="H7">
        <v>1</v>
      </c>
      <c r="I7">
        <v>0</v>
      </c>
      <c r="K7" s="2">
        <f>K6</f>
        <v>0</v>
      </c>
      <c r="L7" s="2">
        <f t="shared" si="0"/>
        <v>7.1</v>
      </c>
      <c r="M7" s="149">
        <f>$M$6</f>
        <v>28.4</v>
      </c>
      <c r="N7" s="2">
        <f>M7*(J7/100)</f>
        <v>0</v>
      </c>
      <c r="O7" s="2">
        <f t="shared" si="1"/>
        <v>28.4</v>
      </c>
      <c r="P7" s="2">
        <f t="shared" ref="P7:P70" si="2">H7*M7</f>
        <v>28.4</v>
      </c>
      <c r="Q7" s="2">
        <f t="shared" ref="Q7:Q70" si="3">H7*N7</f>
        <v>0</v>
      </c>
      <c r="R7" s="2">
        <f t="shared" ref="R7:R70" si="4">H7*O7</f>
        <v>28.4</v>
      </c>
      <c r="S7" s="2">
        <f t="shared" ref="S7:S70" si="5">IFERROR((K7*H7),"-")</f>
        <v>0</v>
      </c>
      <c r="T7" s="2">
        <f t="shared" ref="T7:T11" si="6">M7</f>
        <v>28.4</v>
      </c>
      <c r="U7" s="22">
        <v>75.5</v>
      </c>
      <c r="V7" s="22">
        <v>0</v>
      </c>
      <c r="W7" s="21"/>
    </row>
    <row r="8" spans="1:23">
      <c r="A8" s="140">
        <v>2</v>
      </c>
      <c r="B8" s="140">
        <v>5</v>
      </c>
      <c r="C8" s="140">
        <v>7</v>
      </c>
      <c r="D8" s="142">
        <v>8.3424999999999994</v>
      </c>
      <c r="E8"/>
      <c r="F8" s="1">
        <v>2</v>
      </c>
      <c r="G8">
        <v>0</v>
      </c>
      <c r="H8">
        <v>34</v>
      </c>
      <c r="I8">
        <v>0</v>
      </c>
      <c r="J8" s="1">
        <v>0</v>
      </c>
      <c r="K8" s="2">
        <f t="shared" ref="K8:K71" si="7">K7</f>
        <v>0</v>
      </c>
      <c r="L8" s="2">
        <f t="shared" si="0"/>
        <v>7.1</v>
      </c>
      <c r="M8" s="149">
        <f t="shared" ref="M8:M23" si="8">$M$6</f>
        <v>28.4</v>
      </c>
      <c r="N8" s="2">
        <f t="shared" ref="N8:N71" si="9">M8*(J8/100)</f>
        <v>0</v>
      </c>
      <c r="O8" s="2">
        <f t="shared" si="1"/>
        <v>28.4</v>
      </c>
      <c r="P8" s="2">
        <f t="shared" si="2"/>
        <v>965.59999999999991</v>
      </c>
      <c r="Q8" s="2">
        <f t="shared" si="3"/>
        <v>0</v>
      </c>
      <c r="R8" s="2">
        <f t="shared" si="4"/>
        <v>965.59999999999991</v>
      </c>
      <c r="S8" s="2">
        <f t="shared" si="5"/>
        <v>0</v>
      </c>
      <c r="T8" s="2">
        <f t="shared" si="6"/>
        <v>28.4</v>
      </c>
      <c r="U8" s="22">
        <v>75.5</v>
      </c>
      <c r="V8" s="22">
        <v>0</v>
      </c>
      <c r="W8" s="21"/>
    </row>
    <row r="9" spans="1:23">
      <c r="A9" s="140">
        <v>3</v>
      </c>
      <c r="B9" s="140">
        <v>8</v>
      </c>
      <c r="C9" s="140">
        <v>10</v>
      </c>
      <c r="D9" s="142">
        <v>10.261274999999999</v>
      </c>
      <c r="E9"/>
      <c r="F9" s="1">
        <v>3</v>
      </c>
      <c r="G9">
        <v>0</v>
      </c>
      <c r="H9">
        <v>3</v>
      </c>
      <c r="I9">
        <v>0</v>
      </c>
      <c r="J9" s="1">
        <v>60</v>
      </c>
      <c r="K9" s="2">
        <f t="shared" si="7"/>
        <v>0</v>
      </c>
      <c r="L9" s="2">
        <f t="shared" si="0"/>
        <v>7.1</v>
      </c>
      <c r="M9" s="149">
        <f t="shared" si="8"/>
        <v>28.4</v>
      </c>
      <c r="N9" s="2">
        <f t="shared" si="9"/>
        <v>17.04</v>
      </c>
      <c r="O9" s="2">
        <f t="shared" si="1"/>
        <v>45.44</v>
      </c>
      <c r="P9" s="2">
        <f t="shared" si="2"/>
        <v>85.199999999999989</v>
      </c>
      <c r="Q9" s="2">
        <f t="shared" si="3"/>
        <v>51.12</v>
      </c>
      <c r="R9" s="2">
        <f t="shared" si="4"/>
        <v>136.32</v>
      </c>
      <c r="S9" s="2">
        <f t="shared" si="5"/>
        <v>0</v>
      </c>
      <c r="T9" s="2">
        <f t="shared" si="6"/>
        <v>28.4</v>
      </c>
      <c r="U9" s="22">
        <v>75.5</v>
      </c>
      <c r="V9" s="22">
        <v>45.3</v>
      </c>
      <c r="W9" s="21"/>
    </row>
    <row r="10" spans="1:23">
      <c r="A10" s="140">
        <v>4</v>
      </c>
      <c r="B10" s="140">
        <v>11</v>
      </c>
      <c r="C10" s="140">
        <v>40</v>
      </c>
      <c r="D10" s="142">
        <v>14.057946750000001</v>
      </c>
      <c r="E10"/>
      <c r="F10" s="1">
        <v>4</v>
      </c>
      <c r="G10">
        <v>0</v>
      </c>
      <c r="H10">
        <v>1</v>
      </c>
      <c r="I10">
        <v>0</v>
      </c>
      <c r="J10" s="1">
        <v>80</v>
      </c>
      <c r="K10" s="2">
        <f t="shared" si="7"/>
        <v>0</v>
      </c>
      <c r="L10" s="2">
        <f t="shared" si="0"/>
        <v>7.1</v>
      </c>
      <c r="M10" s="149">
        <f t="shared" si="8"/>
        <v>28.4</v>
      </c>
      <c r="N10" s="2">
        <f t="shared" si="9"/>
        <v>22.72</v>
      </c>
      <c r="O10" s="2">
        <f t="shared" si="1"/>
        <v>51.12</v>
      </c>
      <c r="P10" s="2">
        <f t="shared" si="2"/>
        <v>28.4</v>
      </c>
      <c r="Q10" s="2">
        <f t="shared" si="3"/>
        <v>22.72</v>
      </c>
      <c r="R10" s="2">
        <f t="shared" si="4"/>
        <v>51.12</v>
      </c>
      <c r="S10" s="2">
        <f t="shared" si="5"/>
        <v>0</v>
      </c>
      <c r="T10" s="2">
        <f t="shared" si="6"/>
        <v>28.4</v>
      </c>
      <c r="U10" s="22">
        <v>75.5</v>
      </c>
      <c r="V10" s="22">
        <v>60.400000000000006</v>
      </c>
      <c r="W10" s="21"/>
    </row>
    <row r="11" spans="1:23">
      <c r="A11" s="140">
        <v>5</v>
      </c>
      <c r="B11" s="140">
        <v>41</v>
      </c>
      <c r="C11" s="140">
        <v>100</v>
      </c>
      <c r="D11" s="142">
        <v>13.917367282500001</v>
      </c>
      <c r="E11" s="28"/>
      <c r="F11" s="1">
        <v>5</v>
      </c>
      <c r="G11">
        <v>0</v>
      </c>
      <c r="H11">
        <v>127</v>
      </c>
      <c r="I11">
        <v>0</v>
      </c>
      <c r="J11" s="1">
        <v>100</v>
      </c>
      <c r="K11" s="2">
        <f t="shared" si="7"/>
        <v>0</v>
      </c>
      <c r="L11" s="2">
        <f t="shared" si="0"/>
        <v>7.1</v>
      </c>
      <c r="M11" s="149">
        <f t="shared" si="8"/>
        <v>28.4</v>
      </c>
      <c r="N11" s="2">
        <f t="shared" si="9"/>
        <v>28.4</v>
      </c>
      <c r="O11" s="2">
        <f t="shared" si="1"/>
        <v>56.8</v>
      </c>
      <c r="P11" s="2">
        <f t="shared" si="2"/>
        <v>3606.7999999999997</v>
      </c>
      <c r="Q11" s="2">
        <f t="shared" si="3"/>
        <v>3606.7999999999997</v>
      </c>
      <c r="R11" s="2">
        <f t="shared" si="4"/>
        <v>7213.5999999999995</v>
      </c>
      <c r="S11" s="2">
        <f t="shared" si="5"/>
        <v>0</v>
      </c>
      <c r="T11" s="2">
        <f t="shared" si="6"/>
        <v>28.4</v>
      </c>
      <c r="U11" s="22">
        <v>75.5</v>
      </c>
      <c r="V11" s="22">
        <v>75.5</v>
      </c>
      <c r="W11" s="21"/>
    </row>
    <row r="12" spans="1:23">
      <c r="A12" s="140">
        <v>6</v>
      </c>
      <c r="B12" s="140">
        <v>101</v>
      </c>
      <c r="C12" s="140">
        <v>24999</v>
      </c>
      <c r="D12" s="142">
        <v>13.639019936850001</v>
      </c>
      <c r="E12"/>
      <c r="F12" s="1">
        <v>6</v>
      </c>
      <c r="G12">
        <v>1</v>
      </c>
      <c r="H12">
        <v>21</v>
      </c>
      <c r="I12">
        <v>21</v>
      </c>
      <c r="J12" s="1">
        <v>0</v>
      </c>
      <c r="K12" s="2">
        <f t="shared" si="7"/>
        <v>0</v>
      </c>
      <c r="L12" s="2">
        <f t="shared" si="0"/>
        <v>7.1</v>
      </c>
      <c r="M12" s="149">
        <f t="shared" si="8"/>
        <v>28.4</v>
      </c>
      <c r="N12" s="2">
        <f t="shared" si="9"/>
        <v>0</v>
      </c>
      <c r="O12" s="2">
        <f t="shared" si="1"/>
        <v>28.4</v>
      </c>
      <c r="P12" s="2">
        <f t="shared" si="2"/>
        <v>596.4</v>
      </c>
      <c r="Q12" s="2">
        <f t="shared" si="3"/>
        <v>0</v>
      </c>
      <c r="R12" s="2">
        <f t="shared" si="4"/>
        <v>596.4</v>
      </c>
      <c r="S12" s="2">
        <f t="shared" si="5"/>
        <v>0</v>
      </c>
      <c r="T12" s="2">
        <f>M12/G12</f>
        <v>28.4</v>
      </c>
      <c r="U12" s="22">
        <v>75.5</v>
      </c>
      <c r="V12" s="22">
        <v>0</v>
      </c>
      <c r="W12" s="21"/>
    </row>
    <row r="13" spans="1:23">
      <c r="A13" s="140">
        <v>7</v>
      </c>
      <c r="B13" s="140">
        <v>25000</v>
      </c>
      <c r="C13" s="140">
        <v>0</v>
      </c>
      <c r="D13" s="142"/>
      <c r="E13"/>
      <c r="F13" s="1">
        <v>7</v>
      </c>
      <c r="G13">
        <v>1</v>
      </c>
      <c r="H13">
        <v>1</v>
      </c>
      <c r="I13">
        <v>1</v>
      </c>
      <c r="J13" s="1">
        <v>80</v>
      </c>
      <c r="K13" s="2">
        <f t="shared" si="7"/>
        <v>0</v>
      </c>
      <c r="L13" s="2">
        <f t="shared" ref="L13:L76" si="10">_xlfn.IFS(AND(G13&gt;=$B$6,G13&lt;$B$7),$D$6,AND(G13&gt;=$B$7,G13&lt;$B$8),$D$7,AND(G13&gt;=$B$8,G13&lt;$B$9),$D$8,AND(G13&gt;=$B$9,G13&lt;$B$10),$D$9,AND(G13&gt;=$B$10,G13&lt;$B$11),$D$10,AND(G13&gt;=$B$11,G13&lt;$B$12),$D$11,AND(G13&gt;=$B$12,G13&lt;$B$13),$D$12)</f>
        <v>7.1</v>
      </c>
      <c r="M13" s="149">
        <f t="shared" si="8"/>
        <v>28.4</v>
      </c>
      <c r="N13" s="2">
        <f t="shared" si="9"/>
        <v>22.72</v>
      </c>
      <c r="O13" s="2">
        <f t="shared" si="1"/>
        <v>51.12</v>
      </c>
      <c r="P13" s="2">
        <f t="shared" si="2"/>
        <v>28.4</v>
      </c>
      <c r="Q13" s="2">
        <f t="shared" si="3"/>
        <v>22.72</v>
      </c>
      <c r="R13" s="2">
        <f t="shared" si="4"/>
        <v>51.12</v>
      </c>
      <c r="S13" s="2">
        <f t="shared" si="5"/>
        <v>0</v>
      </c>
      <c r="T13" s="2">
        <f t="shared" ref="T13:T76" si="11">M13/G13</f>
        <v>28.4</v>
      </c>
      <c r="U13" s="22">
        <v>75.5</v>
      </c>
      <c r="V13" s="22">
        <v>60.400000000000006</v>
      </c>
      <c r="W13" s="21"/>
    </row>
    <row r="14" spans="1:23">
      <c r="E14"/>
      <c r="F14" s="1">
        <v>8</v>
      </c>
      <c r="G14">
        <v>1</v>
      </c>
      <c r="H14">
        <v>57</v>
      </c>
      <c r="I14">
        <v>57</v>
      </c>
      <c r="J14" s="1">
        <v>100</v>
      </c>
      <c r="K14" s="2">
        <f t="shared" si="7"/>
        <v>0</v>
      </c>
      <c r="L14" s="2">
        <f t="shared" si="10"/>
        <v>7.1</v>
      </c>
      <c r="M14" s="149">
        <f t="shared" si="8"/>
        <v>28.4</v>
      </c>
      <c r="N14" s="2">
        <f t="shared" si="9"/>
        <v>28.4</v>
      </c>
      <c r="O14" s="2">
        <f t="shared" si="1"/>
        <v>56.8</v>
      </c>
      <c r="P14" s="2">
        <f t="shared" si="2"/>
        <v>1618.8</v>
      </c>
      <c r="Q14" s="2">
        <f t="shared" si="3"/>
        <v>1618.8</v>
      </c>
      <c r="R14" s="2">
        <f t="shared" si="4"/>
        <v>3237.6</v>
      </c>
      <c r="S14" s="2">
        <f t="shared" si="5"/>
        <v>0</v>
      </c>
      <c r="T14" s="2">
        <f t="shared" si="11"/>
        <v>28.4</v>
      </c>
      <c r="U14" s="22">
        <v>75.5</v>
      </c>
      <c r="V14" s="22">
        <v>75.5</v>
      </c>
      <c r="W14" s="21"/>
    </row>
    <row r="15" spans="1:23">
      <c r="B15" s="1"/>
      <c r="C15" s="1"/>
      <c r="D15" s="1"/>
      <c r="E15"/>
      <c r="F15" s="1">
        <v>9</v>
      </c>
      <c r="G15">
        <v>2</v>
      </c>
      <c r="H15">
        <v>12</v>
      </c>
      <c r="I15">
        <v>24</v>
      </c>
      <c r="J15" s="1">
        <v>0</v>
      </c>
      <c r="K15" s="2">
        <f t="shared" si="7"/>
        <v>0</v>
      </c>
      <c r="L15" s="2">
        <f t="shared" si="10"/>
        <v>7.1</v>
      </c>
      <c r="M15" s="149">
        <f t="shared" si="8"/>
        <v>28.4</v>
      </c>
      <c r="N15" s="2">
        <f t="shared" si="9"/>
        <v>0</v>
      </c>
      <c r="O15" s="2">
        <f t="shared" si="1"/>
        <v>28.4</v>
      </c>
      <c r="P15" s="2">
        <f t="shared" si="2"/>
        <v>340.79999999999995</v>
      </c>
      <c r="Q15" s="2">
        <f t="shared" si="3"/>
        <v>0</v>
      </c>
      <c r="R15" s="2">
        <f t="shared" si="4"/>
        <v>340.79999999999995</v>
      </c>
      <c r="S15" s="2">
        <f t="shared" si="5"/>
        <v>0</v>
      </c>
      <c r="T15" s="2">
        <f t="shared" si="11"/>
        <v>14.2</v>
      </c>
      <c r="U15" s="22">
        <v>75.5</v>
      </c>
      <c r="V15" s="22">
        <v>0</v>
      </c>
      <c r="W15" s="21"/>
    </row>
    <row r="16" spans="1:23" ht="15" customHeight="1">
      <c r="A16" s="225"/>
      <c r="B16" s="225"/>
      <c r="C16" s="225"/>
      <c r="D16" s="1"/>
      <c r="E16"/>
      <c r="F16" s="1">
        <v>10</v>
      </c>
      <c r="G16">
        <v>2</v>
      </c>
      <c r="H16">
        <v>1</v>
      </c>
      <c r="I16">
        <v>2</v>
      </c>
      <c r="J16" s="1">
        <v>80</v>
      </c>
      <c r="K16" s="2">
        <f t="shared" si="7"/>
        <v>0</v>
      </c>
      <c r="L16" s="2">
        <f t="shared" si="10"/>
        <v>7.1</v>
      </c>
      <c r="M16" s="149">
        <f t="shared" si="8"/>
        <v>28.4</v>
      </c>
      <c r="N16" s="2">
        <f t="shared" si="9"/>
        <v>22.72</v>
      </c>
      <c r="O16" s="2">
        <f t="shared" si="1"/>
        <v>51.12</v>
      </c>
      <c r="P16" s="2">
        <f t="shared" si="2"/>
        <v>28.4</v>
      </c>
      <c r="Q16" s="2">
        <f t="shared" si="3"/>
        <v>22.72</v>
      </c>
      <c r="R16" s="2">
        <f t="shared" si="4"/>
        <v>51.12</v>
      </c>
      <c r="S16" s="2">
        <f t="shared" si="5"/>
        <v>0</v>
      </c>
      <c r="T16" s="2">
        <f t="shared" si="11"/>
        <v>14.2</v>
      </c>
      <c r="U16" s="22">
        <v>75.5</v>
      </c>
      <c r="V16" s="22">
        <v>60.400000000000006</v>
      </c>
      <c r="W16" s="21"/>
    </row>
    <row r="17" spans="1:23">
      <c r="A17" s="225"/>
      <c r="B17" s="225"/>
      <c r="C17" s="225"/>
      <c r="E17"/>
      <c r="F17" s="1">
        <v>11</v>
      </c>
      <c r="G17">
        <v>2</v>
      </c>
      <c r="H17">
        <v>38</v>
      </c>
      <c r="I17">
        <v>76</v>
      </c>
      <c r="J17" s="1">
        <v>100</v>
      </c>
      <c r="K17" s="2">
        <f t="shared" si="7"/>
        <v>0</v>
      </c>
      <c r="L17" s="2">
        <f t="shared" si="10"/>
        <v>7.1</v>
      </c>
      <c r="M17" s="149">
        <f t="shared" si="8"/>
        <v>28.4</v>
      </c>
      <c r="N17" s="2">
        <f t="shared" si="9"/>
        <v>28.4</v>
      </c>
      <c r="O17" s="2">
        <f t="shared" si="1"/>
        <v>56.8</v>
      </c>
      <c r="P17" s="2">
        <f t="shared" si="2"/>
        <v>1079.2</v>
      </c>
      <c r="Q17" s="2">
        <f t="shared" si="3"/>
        <v>1079.2</v>
      </c>
      <c r="R17" s="2">
        <f t="shared" si="4"/>
        <v>2158.4</v>
      </c>
      <c r="S17" s="2">
        <f t="shared" si="5"/>
        <v>0</v>
      </c>
      <c r="T17" s="2">
        <f t="shared" si="11"/>
        <v>14.2</v>
      </c>
      <c r="U17" s="22">
        <v>75.5</v>
      </c>
      <c r="V17" s="22">
        <v>75.5</v>
      </c>
      <c r="W17" s="21"/>
    </row>
    <row r="18" spans="1:23">
      <c r="A18" s="214"/>
      <c r="B18" s="214"/>
      <c r="C18" s="2"/>
      <c r="D18" s="18"/>
      <c r="E18"/>
      <c r="F18" s="1">
        <v>12</v>
      </c>
      <c r="G18">
        <v>3</v>
      </c>
      <c r="H18">
        <v>8</v>
      </c>
      <c r="I18">
        <v>24</v>
      </c>
      <c r="J18" s="1">
        <v>0</v>
      </c>
      <c r="K18" s="2">
        <f t="shared" si="7"/>
        <v>0</v>
      </c>
      <c r="L18" s="2">
        <f t="shared" si="10"/>
        <v>7.1</v>
      </c>
      <c r="M18" s="149">
        <f t="shared" si="8"/>
        <v>28.4</v>
      </c>
      <c r="N18" s="2">
        <f t="shared" si="9"/>
        <v>0</v>
      </c>
      <c r="O18" s="2">
        <f t="shared" si="1"/>
        <v>28.4</v>
      </c>
      <c r="P18" s="2">
        <f t="shared" si="2"/>
        <v>227.2</v>
      </c>
      <c r="Q18" s="2">
        <f t="shared" si="3"/>
        <v>0</v>
      </c>
      <c r="R18" s="2">
        <f t="shared" si="4"/>
        <v>227.2</v>
      </c>
      <c r="S18" s="2">
        <f t="shared" si="5"/>
        <v>0</v>
      </c>
      <c r="T18" s="2">
        <f t="shared" si="11"/>
        <v>9.4666666666666668</v>
      </c>
      <c r="U18" s="22">
        <v>75.5</v>
      </c>
      <c r="V18" s="22">
        <v>0</v>
      </c>
      <c r="W18" s="21"/>
    </row>
    <row r="19" spans="1:23" ht="15" customHeight="1">
      <c r="A19" s="217"/>
      <c r="B19" s="217"/>
      <c r="C19" s="31"/>
      <c r="E19"/>
      <c r="F19" s="1">
        <v>13</v>
      </c>
      <c r="G19">
        <v>3</v>
      </c>
      <c r="H19">
        <v>1</v>
      </c>
      <c r="I19">
        <v>3</v>
      </c>
      <c r="J19" s="1">
        <v>50</v>
      </c>
      <c r="K19" s="2">
        <f t="shared" si="7"/>
        <v>0</v>
      </c>
      <c r="L19" s="2">
        <f t="shared" si="10"/>
        <v>7.1</v>
      </c>
      <c r="M19" s="149">
        <f t="shared" si="8"/>
        <v>28.4</v>
      </c>
      <c r="N19" s="2">
        <f t="shared" si="9"/>
        <v>14.2</v>
      </c>
      <c r="O19" s="2">
        <f t="shared" si="1"/>
        <v>42.599999999999994</v>
      </c>
      <c r="P19" s="2">
        <f t="shared" si="2"/>
        <v>28.4</v>
      </c>
      <c r="Q19" s="2">
        <f t="shared" si="3"/>
        <v>14.2</v>
      </c>
      <c r="R19" s="2">
        <f t="shared" si="4"/>
        <v>42.599999999999994</v>
      </c>
      <c r="S19" s="2">
        <f t="shared" si="5"/>
        <v>0</v>
      </c>
      <c r="T19" s="2">
        <f t="shared" si="11"/>
        <v>9.4666666666666668</v>
      </c>
      <c r="U19" s="22">
        <v>75.5</v>
      </c>
      <c r="V19" s="22">
        <v>37.75</v>
      </c>
      <c r="W19" s="21"/>
    </row>
    <row r="20" spans="1:23">
      <c r="A20" s="226"/>
      <c r="B20" s="226"/>
      <c r="C20" s="16"/>
      <c r="D20" s="30"/>
      <c r="E20"/>
      <c r="F20" s="1">
        <v>14</v>
      </c>
      <c r="G20">
        <v>3</v>
      </c>
      <c r="H20">
        <v>32</v>
      </c>
      <c r="I20">
        <v>96</v>
      </c>
      <c r="J20" s="1">
        <v>100</v>
      </c>
      <c r="K20" s="2">
        <f t="shared" si="7"/>
        <v>0</v>
      </c>
      <c r="L20" s="2">
        <f t="shared" si="10"/>
        <v>7.1</v>
      </c>
      <c r="M20" s="149">
        <f t="shared" si="8"/>
        <v>28.4</v>
      </c>
      <c r="N20" s="2">
        <f t="shared" si="9"/>
        <v>28.4</v>
      </c>
      <c r="O20" s="2">
        <f t="shared" si="1"/>
        <v>56.8</v>
      </c>
      <c r="P20" s="2">
        <f t="shared" si="2"/>
        <v>908.8</v>
      </c>
      <c r="Q20" s="2">
        <f t="shared" si="3"/>
        <v>908.8</v>
      </c>
      <c r="R20" s="2">
        <f t="shared" si="4"/>
        <v>1817.6</v>
      </c>
      <c r="S20" s="2">
        <f t="shared" si="5"/>
        <v>0</v>
      </c>
      <c r="T20" s="2">
        <f t="shared" si="11"/>
        <v>9.4666666666666668</v>
      </c>
      <c r="U20" s="22">
        <v>75.5</v>
      </c>
      <c r="V20" s="22">
        <v>75.5</v>
      </c>
      <c r="W20" s="21"/>
    </row>
    <row r="21" spans="1:23">
      <c r="A21" s="215"/>
      <c r="B21" s="215"/>
      <c r="C21" s="17"/>
      <c r="E21"/>
      <c r="F21" s="1">
        <v>15</v>
      </c>
      <c r="G21">
        <v>4</v>
      </c>
      <c r="H21">
        <v>10</v>
      </c>
      <c r="I21">
        <v>40</v>
      </c>
      <c r="J21" s="1">
        <v>0</v>
      </c>
      <c r="K21" s="2">
        <f t="shared" si="7"/>
        <v>0</v>
      </c>
      <c r="L21" s="2">
        <f t="shared" si="10"/>
        <v>7.1</v>
      </c>
      <c r="M21" s="149">
        <f t="shared" si="8"/>
        <v>28.4</v>
      </c>
      <c r="N21" s="2">
        <f t="shared" si="9"/>
        <v>0</v>
      </c>
      <c r="O21" s="2">
        <f t="shared" si="1"/>
        <v>28.4</v>
      </c>
      <c r="P21" s="2">
        <f t="shared" si="2"/>
        <v>284</v>
      </c>
      <c r="Q21" s="2">
        <f t="shared" si="3"/>
        <v>0</v>
      </c>
      <c r="R21" s="2">
        <f t="shared" si="4"/>
        <v>284</v>
      </c>
      <c r="S21" s="2">
        <f t="shared" si="5"/>
        <v>0</v>
      </c>
      <c r="T21" s="2">
        <f t="shared" si="11"/>
        <v>7.1</v>
      </c>
      <c r="U21" s="22">
        <v>75.5</v>
      </c>
      <c r="V21" s="22">
        <v>0</v>
      </c>
      <c r="W21" s="21"/>
    </row>
    <row r="22" spans="1:23" ht="15" customHeight="1">
      <c r="A22" s="217"/>
      <c r="B22" s="217"/>
      <c r="C22" s="106"/>
      <c r="D22" s="4"/>
      <c r="E22"/>
      <c r="F22" s="1">
        <v>16</v>
      </c>
      <c r="G22">
        <v>4</v>
      </c>
      <c r="H22">
        <v>1</v>
      </c>
      <c r="I22">
        <v>4</v>
      </c>
      <c r="J22" s="1">
        <v>60</v>
      </c>
      <c r="K22" s="2">
        <f t="shared" si="7"/>
        <v>0</v>
      </c>
      <c r="L22" s="2">
        <f t="shared" si="10"/>
        <v>7.1</v>
      </c>
      <c r="M22" s="149">
        <f t="shared" si="8"/>
        <v>28.4</v>
      </c>
      <c r="N22" s="2">
        <f t="shared" si="9"/>
        <v>17.04</v>
      </c>
      <c r="O22" s="2">
        <f t="shared" si="1"/>
        <v>45.44</v>
      </c>
      <c r="P22" s="2">
        <f t="shared" si="2"/>
        <v>28.4</v>
      </c>
      <c r="Q22" s="2">
        <f t="shared" si="3"/>
        <v>17.04</v>
      </c>
      <c r="R22" s="2">
        <f t="shared" si="4"/>
        <v>45.44</v>
      </c>
      <c r="S22" s="2">
        <f t="shared" si="5"/>
        <v>0</v>
      </c>
      <c r="T22" s="2">
        <f t="shared" si="11"/>
        <v>7.1</v>
      </c>
      <c r="U22" s="22">
        <v>75.5</v>
      </c>
      <c r="V22" s="22">
        <v>45.3</v>
      </c>
      <c r="W22" s="21"/>
    </row>
    <row r="23" spans="1:23">
      <c r="A23" s="215"/>
      <c r="B23" s="215"/>
      <c r="C23" s="106"/>
      <c r="E23"/>
      <c r="F23" s="1">
        <v>17</v>
      </c>
      <c r="G23">
        <v>4</v>
      </c>
      <c r="H23">
        <v>37</v>
      </c>
      <c r="I23">
        <v>148</v>
      </c>
      <c r="J23" s="1">
        <v>100</v>
      </c>
      <c r="K23" s="2">
        <f t="shared" si="7"/>
        <v>0</v>
      </c>
      <c r="L23" s="2">
        <f t="shared" si="10"/>
        <v>7.1</v>
      </c>
      <c r="M23" s="149">
        <f t="shared" si="8"/>
        <v>28.4</v>
      </c>
      <c r="N23" s="2">
        <f t="shared" si="9"/>
        <v>28.4</v>
      </c>
      <c r="O23" s="2">
        <f t="shared" si="1"/>
        <v>56.8</v>
      </c>
      <c r="P23" s="2">
        <f t="shared" si="2"/>
        <v>1050.8</v>
      </c>
      <c r="Q23" s="2">
        <f t="shared" si="3"/>
        <v>1050.8</v>
      </c>
      <c r="R23" s="2">
        <f t="shared" si="4"/>
        <v>2101.6</v>
      </c>
      <c r="S23" s="2">
        <f t="shared" si="5"/>
        <v>0</v>
      </c>
      <c r="T23" s="2">
        <f t="shared" si="11"/>
        <v>7.1</v>
      </c>
      <c r="U23" s="22">
        <v>75.5</v>
      </c>
      <c r="V23" s="22">
        <v>75.5</v>
      </c>
      <c r="W23" s="21"/>
    </row>
    <row r="24" spans="1:23">
      <c r="A24" s="215"/>
      <c r="B24" s="215"/>
      <c r="C24" s="106"/>
      <c r="D24" s="4"/>
      <c r="E24"/>
      <c r="F24" s="1">
        <v>18</v>
      </c>
      <c r="G24">
        <v>5</v>
      </c>
      <c r="H24">
        <v>12</v>
      </c>
      <c r="I24">
        <v>60</v>
      </c>
      <c r="J24" s="1">
        <v>0</v>
      </c>
      <c r="K24" s="2">
        <f t="shared" si="7"/>
        <v>0</v>
      </c>
      <c r="L24" s="2">
        <f t="shared" si="10"/>
        <v>8.3424999999999994</v>
      </c>
      <c r="M24" s="2">
        <f t="shared" ref="M24:M69" ca="1" si="12">_xlfn.IFS(AND(G24&gt;=$B$6,G24&lt;$B$7),K24+G24*L24,         AND(G24&gt;=$B$7,G24&lt;$B$8),INDEX($M$7:$M$798,F24-1,1)+(G24-INDEX($G$7:$G$798,F24-1,1))*L24,     AND(G24&gt;=$B$8,G24&lt;F24),INDEX($M$7:$M$798,F24-1,1)+(G24-INDEX($G$7:$G$798,F24-1,1))*L24,   AND(G24&gt;=F24,G24&lt;$B$10),INDEX($M$7:$M$798,F24-1,1)+(G24-INDEX($G$7:$G$798,F24-1,1))*L24,      AND(G24&gt;=$B$10,G24&lt;$B$11),INDEX($M$7:$M$798,$B$10-1,1)+(G24-INDEX($G$7:$G$798,$B$10-1,1))*L24,    AND(G24&gt;=$B$11,G24&lt;$B$12),INDEX($M$7:$M$798,$B$11-1,1)+(G24-INDEX($G$7:$G$798,$B$11-1,1))*L24,          AND(G24&gt;=$B$12,G24&lt;$B$13),INDEX($M$7:$M$798,$B$12-1,1)+(G24-INDEX($G$7:$G$798,$B$12-1,1))*L24,    AND(G24&gt;=$B$12,G24&lt;$B$13),INDEX($M$7:$M$798,$B$12-1,1)+(G24-INDEX($G$7:$G$798,$B$12-1,1))*L24                )</f>
        <v>36.7425</v>
      </c>
      <c r="N24" s="2">
        <f t="shared" ca="1" si="9"/>
        <v>0</v>
      </c>
      <c r="O24" s="2">
        <f t="shared" ca="1" si="1"/>
        <v>36.7425</v>
      </c>
      <c r="P24" s="2">
        <f t="shared" ca="1" si="2"/>
        <v>440.90999999999997</v>
      </c>
      <c r="Q24" s="2">
        <f t="shared" ca="1" si="3"/>
        <v>0</v>
      </c>
      <c r="R24" s="2">
        <f t="shared" ca="1" si="4"/>
        <v>440.90999999999997</v>
      </c>
      <c r="S24" s="2">
        <f t="shared" si="5"/>
        <v>0</v>
      </c>
      <c r="T24" s="2">
        <f t="shared" ca="1" si="11"/>
        <v>7.3484999999999996</v>
      </c>
      <c r="U24" s="22">
        <v>75.5</v>
      </c>
      <c r="V24" s="22">
        <v>0</v>
      </c>
      <c r="W24" s="21"/>
    </row>
    <row r="25" spans="1:23" ht="15" customHeight="1">
      <c r="A25" s="215"/>
      <c r="B25" s="215"/>
      <c r="C25" s="227"/>
      <c r="E25"/>
      <c r="F25" s="1">
        <v>19</v>
      </c>
      <c r="G25">
        <v>5</v>
      </c>
      <c r="H25">
        <v>40</v>
      </c>
      <c r="I25">
        <v>200</v>
      </c>
      <c r="J25" s="1">
        <v>100</v>
      </c>
      <c r="K25" s="2">
        <f t="shared" si="7"/>
        <v>0</v>
      </c>
      <c r="L25" s="2">
        <f t="shared" si="10"/>
        <v>8.3424999999999994</v>
      </c>
      <c r="M25" s="2">
        <f t="shared" ca="1" si="12"/>
        <v>36.7425</v>
      </c>
      <c r="N25" s="2">
        <f t="shared" ca="1" si="9"/>
        <v>36.7425</v>
      </c>
      <c r="O25" s="2">
        <f t="shared" ca="1" si="1"/>
        <v>73.484999999999999</v>
      </c>
      <c r="P25" s="2">
        <f t="shared" ca="1" si="2"/>
        <v>1469.7</v>
      </c>
      <c r="Q25" s="2">
        <f t="shared" ca="1" si="3"/>
        <v>1469.7</v>
      </c>
      <c r="R25" s="2">
        <f t="shared" ca="1" si="4"/>
        <v>2939.4</v>
      </c>
      <c r="S25" s="2">
        <f t="shared" si="5"/>
        <v>0</v>
      </c>
      <c r="T25" s="2">
        <f t="shared" ca="1" si="11"/>
        <v>7.3484999999999996</v>
      </c>
      <c r="U25" s="22">
        <v>75.5</v>
      </c>
      <c r="V25" s="22">
        <v>75.5</v>
      </c>
      <c r="W25" s="21"/>
    </row>
    <row r="26" spans="1:23" ht="15" customHeight="1">
      <c r="A26" s="215"/>
      <c r="B26" s="215"/>
      <c r="C26" s="227"/>
      <c r="E26"/>
      <c r="F26" s="1">
        <v>20</v>
      </c>
      <c r="G26">
        <v>6</v>
      </c>
      <c r="H26">
        <v>7</v>
      </c>
      <c r="I26">
        <v>42</v>
      </c>
      <c r="J26" s="1">
        <v>0</v>
      </c>
      <c r="K26" s="2">
        <f t="shared" si="7"/>
        <v>0</v>
      </c>
      <c r="L26" s="2">
        <f t="shared" si="10"/>
        <v>8.3424999999999994</v>
      </c>
      <c r="M26" s="2">
        <f t="shared" ca="1" si="12"/>
        <v>45.085000000000001</v>
      </c>
      <c r="N26" s="2">
        <f t="shared" ca="1" si="9"/>
        <v>0</v>
      </c>
      <c r="O26" s="2">
        <f t="shared" ca="1" si="1"/>
        <v>45.085000000000001</v>
      </c>
      <c r="P26" s="2">
        <f t="shared" ca="1" si="2"/>
        <v>315.59500000000003</v>
      </c>
      <c r="Q26" s="2">
        <f t="shared" ca="1" si="3"/>
        <v>0</v>
      </c>
      <c r="R26" s="2">
        <f t="shared" ca="1" si="4"/>
        <v>315.59500000000003</v>
      </c>
      <c r="S26" s="2">
        <f t="shared" si="5"/>
        <v>0</v>
      </c>
      <c r="T26" s="2">
        <f t="shared" ca="1" si="11"/>
        <v>7.5141666666666671</v>
      </c>
      <c r="U26" s="22">
        <v>75.5</v>
      </c>
      <c r="V26" s="22">
        <v>0</v>
      </c>
      <c r="W26" s="21"/>
    </row>
    <row r="27" spans="1:23">
      <c r="E27"/>
      <c r="F27" s="1">
        <v>21</v>
      </c>
      <c r="G27">
        <v>6</v>
      </c>
      <c r="H27">
        <v>29</v>
      </c>
      <c r="I27">
        <v>174</v>
      </c>
      <c r="J27" s="1">
        <v>100</v>
      </c>
      <c r="K27" s="2">
        <f t="shared" si="7"/>
        <v>0</v>
      </c>
      <c r="L27" s="2">
        <f t="shared" si="10"/>
        <v>8.3424999999999994</v>
      </c>
      <c r="M27" s="2">
        <f t="shared" ca="1" si="12"/>
        <v>45.085000000000001</v>
      </c>
      <c r="N27" s="2">
        <f t="shared" ca="1" si="9"/>
        <v>45.085000000000001</v>
      </c>
      <c r="O27" s="2">
        <f t="shared" ca="1" si="1"/>
        <v>90.17</v>
      </c>
      <c r="P27" s="2">
        <f t="shared" ca="1" si="2"/>
        <v>1307.4649999999999</v>
      </c>
      <c r="Q27" s="2">
        <f t="shared" ca="1" si="3"/>
        <v>1307.4649999999999</v>
      </c>
      <c r="R27" s="2">
        <f t="shared" ca="1" si="4"/>
        <v>2614.9299999999998</v>
      </c>
      <c r="S27" s="2">
        <f t="shared" si="5"/>
        <v>0</v>
      </c>
      <c r="T27" s="2">
        <f t="shared" ca="1" si="11"/>
        <v>7.5141666666666671</v>
      </c>
      <c r="U27" s="22">
        <v>75.5</v>
      </c>
      <c r="V27" s="22">
        <v>75.5</v>
      </c>
      <c r="W27" s="21"/>
    </row>
    <row r="28" spans="1:23" ht="15" customHeight="1">
      <c r="A28" s="218"/>
      <c r="B28" s="218"/>
      <c r="C28" s="218"/>
      <c r="D28" s="218"/>
      <c r="E28"/>
      <c r="F28" s="1">
        <v>22</v>
      </c>
      <c r="G28">
        <v>7</v>
      </c>
      <c r="H28">
        <v>5</v>
      </c>
      <c r="I28">
        <v>35</v>
      </c>
      <c r="J28" s="1">
        <v>0</v>
      </c>
      <c r="K28" s="2">
        <f t="shared" si="7"/>
        <v>0</v>
      </c>
      <c r="L28" s="2">
        <f t="shared" si="10"/>
        <v>8.3424999999999994</v>
      </c>
      <c r="M28" s="2">
        <f t="shared" ca="1" si="12"/>
        <v>53.427500000000002</v>
      </c>
      <c r="N28" s="2">
        <f t="shared" ca="1" si="9"/>
        <v>0</v>
      </c>
      <c r="O28" s="2">
        <f t="shared" ca="1" si="1"/>
        <v>53.427500000000002</v>
      </c>
      <c r="P28" s="2">
        <f t="shared" ca="1" si="2"/>
        <v>267.13749999999999</v>
      </c>
      <c r="Q28" s="2">
        <f t="shared" ca="1" si="3"/>
        <v>0</v>
      </c>
      <c r="R28" s="2">
        <f t="shared" ca="1" si="4"/>
        <v>267.13749999999999</v>
      </c>
      <c r="S28" s="2">
        <f t="shared" si="5"/>
        <v>0</v>
      </c>
      <c r="T28" s="2">
        <f t="shared" ca="1" si="11"/>
        <v>7.6325000000000003</v>
      </c>
      <c r="U28" s="22">
        <v>75.5</v>
      </c>
      <c r="V28" s="22">
        <v>0</v>
      </c>
      <c r="W28" s="21"/>
    </row>
    <row r="29" spans="1:23" ht="18.75" customHeight="1">
      <c r="A29" s="214"/>
      <c r="B29" s="214"/>
      <c r="C29" s="214"/>
      <c r="D29" s="110"/>
      <c r="E29"/>
      <c r="F29" s="1">
        <v>23</v>
      </c>
      <c r="G29">
        <v>7</v>
      </c>
      <c r="H29">
        <v>1</v>
      </c>
      <c r="I29">
        <v>7</v>
      </c>
      <c r="J29" s="1">
        <v>60</v>
      </c>
      <c r="K29" s="2">
        <f t="shared" si="7"/>
        <v>0</v>
      </c>
      <c r="L29" s="2">
        <f t="shared" si="10"/>
        <v>8.3424999999999994</v>
      </c>
      <c r="M29" s="2">
        <f t="shared" ca="1" si="12"/>
        <v>53.427500000000002</v>
      </c>
      <c r="N29" s="2">
        <f t="shared" ca="1" si="9"/>
        <v>32.0565</v>
      </c>
      <c r="O29" s="2">
        <f t="shared" ca="1" si="1"/>
        <v>85.484000000000009</v>
      </c>
      <c r="P29" s="2">
        <f t="shared" ca="1" si="2"/>
        <v>53.427500000000002</v>
      </c>
      <c r="Q29" s="2">
        <f t="shared" ca="1" si="3"/>
        <v>32.0565</v>
      </c>
      <c r="R29" s="2">
        <f t="shared" ca="1" si="4"/>
        <v>85.484000000000009</v>
      </c>
      <c r="S29" s="2">
        <f t="shared" si="5"/>
        <v>0</v>
      </c>
      <c r="T29" s="2">
        <f t="shared" ca="1" si="11"/>
        <v>7.6325000000000003</v>
      </c>
      <c r="U29" s="22">
        <v>75.5</v>
      </c>
      <c r="V29" s="22">
        <v>45.3</v>
      </c>
      <c r="W29" s="21"/>
    </row>
    <row r="30" spans="1:23" ht="15.75" customHeight="1">
      <c r="A30" s="215"/>
      <c r="B30" s="215"/>
      <c r="C30" s="215"/>
      <c r="D30" s="110"/>
      <c r="E30"/>
      <c r="F30" s="1">
        <v>24</v>
      </c>
      <c r="G30">
        <v>7</v>
      </c>
      <c r="H30">
        <v>30</v>
      </c>
      <c r="I30">
        <v>210</v>
      </c>
      <c r="J30" s="1">
        <v>100</v>
      </c>
      <c r="K30" s="2">
        <f t="shared" si="7"/>
        <v>0</v>
      </c>
      <c r="L30" s="2">
        <f t="shared" si="10"/>
        <v>8.3424999999999994</v>
      </c>
      <c r="M30" s="2">
        <f t="shared" ca="1" si="12"/>
        <v>53.427500000000002</v>
      </c>
      <c r="N30" s="2">
        <f t="shared" ca="1" si="9"/>
        <v>53.427500000000002</v>
      </c>
      <c r="O30" s="2">
        <f t="shared" ca="1" si="1"/>
        <v>106.855</v>
      </c>
      <c r="P30" s="2">
        <f t="shared" ca="1" si="2"/>
        <v>1602.825</v>
      </c>
      <c r="Q30" s="2">
        <f t="shared" ca="1" si="3"/>
        <v>1602.825</v>
      </c>
      <c r="R30" s="2">
        <f t="shared" ca="1" si="4"/>
        <v>3205.65</v>
      </c>
      <c r="S30" s="2">
        <f t="shared" si="5"/>
        <v>0</v>
      </c>
      <c r="T30" s="2">
        <f t="shared" ca="1" si="11"/>
        <v>7.6325000000000003</v>
      </c>
      <c r="U30" s="22">
        <v>75.5</v>
      </c>
      <c r="V30" s="22">
        <v>75.5</v>
      </c>
      <c r="W30" s="21"/>
    </row>
    <row r="31" spans="1:23" ht="17.25" customHeight="1">
      <c r="A31" s="215"/>
      <c r="B31" s="215"/>
      <c r="C31" s="215"/>
      <c r="D31" s="107"/>
      <c r="E31"/>
      <c r="F31" s="1">
        <v>25</v>
      </c>
      <c r="G31">
        <v>8</v>
      </c>
      <c r="H31">
        <v>9</v>
      </c>
      <c r="I31">
        <v>72</v>
      </c>
      <c r="J31" s="1">
        <v>0</v>
      </c>
      <c r="K31" s="2">
        <f t="shared" si="7"/>
        <v>0</v>
      </c>
      <c r="L31" s="2">
        <f t="shared" si="10"/>
        <v>10.261274999999999</v>
      </c>
      <c r="M31" s="2">
        <f t="shared" ca="1" si="12"/>
        <v>63.688775</v>
      </c>
      <c r="N31" s="2">
        <f t="shared" ca="1" si="9"/>
        <v>0</v>
      </c>
      <c r="O31" s="2">
        <f t="shared" ca="1" si="1"/>
        <v>63.688775</v>
      </c>
      <c r="P31" s="2">
        <f t="shared" ca="1" si="2"/>
        <v>573.19897500000002</v>
      </c>
      <c r="Q31" s="2">
        <f t="shared" ca="1" si="3"/>
        <v>0</v>
      </c>
      <c r="R31" s="2">
        <f t="shared" ca="1" si="4"/>
        <v>573.19897500000002</v>
      </c>
      <c r="S31" s="2">
        <f t="shared" si="5"/>
        <v>0</v>
      </c>
      <c r="T31" s="2">
        <f t="shared" ca="1" si="11"/>
        <v>7.961096875</v>
      </c>
      <c r="U31" s="22">
        <v>75.5</v>
      </c>
      <c r="V31" s="22">
        <v>0</v>
      </c>
      <c r="W31" s="21"/>
    </row>
    <row r="32" spans="1:23">
      <c r="B32" s="118"/>
      <c r="C32" s="16"/>
      <c r="E32"/>
      <c r="F32" s="1">
        <v>26</v>
      </c>
      <c r="G32">
        <v>8</v>
      </c>
      <c r="H32">
        <v>2</v>
      </c>
      <c r="I32">
        <v>16</v>
      </c>
      <c r="J32" s="1">
        <v>80</v>
      </c>
      <c r="K32" s="2">
        <f t="shared" si="7"/>
        <v>0</v>
      </c>
      <c r="L32" s="2">
        <f t="shared" si="10"/>
        <v>10.261274999999999</v>
      </c>
      <c r="M32" s="2">
        <f t="shared" ca="1" si="12"/>
        <v>63.688775</v>
      </c>
      <c r="N32" s="2">
        <f t="shared" ca="1" si="9"/>
        <v>50.95102</v>
      </c>
      <c r="O32" s="2">
        <f t="shared" ca="1" si="1"/>
        <v>114.63979499999999</v>
      </c>
      <c r="P32" s="2">
        <f t="shared" ca="1" si="2"/>
        <v>127.37755</v>
      </c>
      <c r="Q32" s="2">
        <f t="shared" ca="1" si="3"/>
        <v>101.90204</v>
      </c>
      <c r="R32" s="2">
        <f t="shared" ca="1" si="4"/>
        <v>229.27958999999998</v>
      </c>
      <c r="S32" s="2">
        <f t="shared" si="5"/>
        <v>0</v>
      </c>
      <c r="T32" s="2">
        <f t="shared" ca="1" si="11"/>
        <v>7.961096875</v>
      </c>
      <c r="U32" s="22">
        <v>75.5</v>
      </c>
      <c r="V32" s="22">
        <v>60.400000000000006</v>
      </c>
      <c r="W32" s="21"/>
    </row>
    <row r="33" spans="1:23">
      <c r="B33" s="121"/>
      <c r="C33" s="17"/>
      <c r="E33"/>
      <c r="F33" s="1">
        <v>27</v>
      </c>
      <c r="G33">
        <v>8</v>
      </c>
      <c r="H33">
        <v>30</v>
      </c>
      <c r="I33">
        <v>240</v>
      </c>
      <c r="J33" s="1">
        <v>100</v>
      </c>
      <c r="K33" s="2">
        <f t="shared" si="7"/>
        <v>0</v>
      </c>
      <c r="L33" s="2">
        <f t="shared" si="10"/>
        <v>10.261274999999999</v>
      </c>
      <c r="M33" s="2">
        <f t="shared" ca="1" si="12"/>
        <v>63.688775</v>
      </c>
      <c r="N33" s="2">
        <f t="shared" ca="1" si="9"/>
        <v>63.688775</v>
      </c>
      <c r="O33" s="2">
        <f t="shared" ca="1" si="1"/>
        <v>127.37755</v>
      </c>
      <c r="P33" s="2">
        <f t="shared" ca="1" si="2"/>
        <v>1910.6632500000001</v>
      </c>
      <c r="Q33" s="2">
        <f t="shared" ca="1" si="3"/>
        <v>1910.6632500000001</v>
      </c>
      <c r="R33" s="2">
        <f t="shared" ca="1" si="4"/>
        <v>3821.3265000000001</v>
      </c>
      <c r="S33" s="2">
        <f t="shared" si="5"/>
        <v>0</v>
      </c>
      <c r="T33" s="2">
        <f t="shared" ca="1" si="11"/>
        <v>7.961096875</v>
      </c>
      <c r="U33" s="22">
        <v>75.5</v>
      </c>
      <c r="V33" s="22">
        <v>75.5</v>
      </c>
      <c r="W33" s="21"/>
    </row>
    <row r="34" spans="1:23">
      <c r="A34" s="218"/>
      <c r="B34" s="218"/>
      <c r="C34" s="218"/>
      <c r="D34" s="218"/>
      <c r="E34"/>
      <c r="F34" s="1">
        <v>28</v>
      </c>
      <c r="G34">
        <v>9</v>
      </c>
      <c r="H34">
        <v>7</v>
      </c>
      <c r="I34">
        <v>63</v>
      </c>
      <c r="J34" s="1">
        <v>0</v>
      </c>
      <c r="K34" s="2">
        <f t="shared" si="7"/>
        <v>0</v>
      </c>
      <c r="L34" s="2">
        <f t="shared" si="10"/>
        <v>10.261274999999999</v>
      </c>
      <c r="M34" s="2">
        <f t="shared" ca="1" si="12"/>
        <v>73.950050000000005</v>
      </c>
      <c r="N34" s="2">
        <f t="shared" ca="1" si="9"/>
        <v>0</v>
      </c>
      <c r="O34" s="2">
        <f t="shared" ca="1" si="1"/>
        <v>73.950050000000005</v>
      </c>
      <c r="P34" s="2">
        <f t="shared" ca="1" si="2"/>
        <v>517.65035</v>
      </c>
      <c r="Q34" s="2">
        <f t="shared" ca="1" si="3"/>
        <v>0</v>
      </c>
      <c r="R34" s="2">
        <f t="shared" ca="1" si="4"/>
        <v>517.65035</v>
      </c>
      <c r="S34" s="2">
        <f t="shared" si="5"/>
        <v>0</v>
      </c>
      <c r="T34" s="2">
        <f t="shared" ca="1" si="11"/>
        <v>8.2166722222222219</v>
      </c>
      <c r="U34" s="22">
        <v>75.5</v>
      </c>
      <c r="V34" s="22">
        <v>0</v>
      </c>
      <c r="W34" s="21"/>
    </row>
    <row r="35" spans="1:23">
      <c r="A35" s="214"/>
      <c r="B35" s="214"/>
      <c r="C35" s="214"/>
      <c r="D35" s="4"/>
      <c r="E35"/>
      <c r="F35" s="1">
        <v>29</v>
      </c>
      <c r="G35">
        <v>9</v>
      </c>
      <c r="H35">
        <v>2</v>
      </c>
      <c r="I35">
        <v>18</v>
      </c>
      <c r="J35" s="1">
        <v>80</v>
      </c>
      <c r="K35" s="2">
        <f t="shared" si="7"/>
        <v>0</v>
      </c>
      <c r="L35" s="2">
        <f t="shared" si="10"/>
        <v>10.261274999999999</v>
      </c>
      <c r="M35" s="2">
        <f t="shared" ca="1" si="12"/>
        <v>73.950050000000005</v>
      </c>
      <c r="N35" s="2">
        <f t="shared" ca="1" si="9"/>
        <v>59.160040000000009</v>
      </c>
      <c r="O35" s="2">
        <f t="shared" ca="1" si="1"/>
        <v>133.11009000000001</v>
      </c>
      <c r="P35" s="2">
        <f t="shared" ca="1" si="2"/>
        <v>147.90010000000001</v>
      </c>
      <c r="Q35" s="2">
        <f t="shared" ca="1" si="3"/>
        <v>118.32008000000002</v>
      </c>
      <c r="R35" s="2">
        <f t="shared" ca="1" si="4"/>
        <v>266.22018000000003</v>
      </c>
      <c r="S35" s="2">
        <f t="shared" si="5"/>
        <v>0</v>
      </c>
      <c r="T35" s="2">
        <f t="shared" ca="1" si="11"/>
        <v>8.2166722222222219</v>
      </c>
      <c r="U35" s="22">
        <v>75.5</v>
      </c>
      <c r="V35" s="22">
        <v>60.400000000000006</v>
      </c>
      <c r="W35" s="21"/>
    </row>
    <row r="36" spans="1:23">
      <c r="A36" s="214"/>
      <c r="B36" s="214"/>
      <c r="C36" s="214"/>
      <c r="D36" s="4"/>
      <c r="E36"/>
      <c r="F36" s="1">
        <v>30</v>
      </c>
      <c r="G36">
        <v>9</v>
      </c>
      <c r="H36">
        <v>24</v>
      </c>
      <c r="I36">
        <v>216</v>
      </c>
      <c r="J36" s="1">
        <v>100</v>
      </c>
      <c r="K36" s="2">
        <f t="shared" si="7"/>
        <v>0</v>
      </c>
      <c r="L36" s="2">
        <f t="shared" si="10"/>
        <v>10.261274999999999</v>
      </c>
      <c r="M36" s="2">
        <f t="shared" ca="1" si="12"/>
        <v>73.950050000000005</v>
      </c>
      <c r="N36" s="2">
        <f t="shared" ca="1" si="9"/>
        <v>73.950050000000005</v>
      </c>
      <c r="O36" s="2">
        <f t="shared" ca="1" si="1"/>
        <v>147.90010000000001</v>
      </c>
      <c r="P36" s="2">
        <f t="shared" ca="1" si="2"/>
        <v>1774.8012000000001</v>
      </c>
      <c r="Q36" s="2">
        <f t="shared" ca="1" si="3"/>
        <v>1774.8012000000001</v>
      </c>
      <c r="R36" s="2">
        <f t="shared" ca="1" si="4"/>
        <v>3549.6024000000002</v>
      </c>
      <c r="S36" s="2">
        <f t="shared" si="5"/>
        <v>0</v>
      </c>
      <c r="T36" s="2">
        <f t="shared" ca="1" si="11"/>
        <v>8.2166722222222219</v>
      </c>
      <c r="U36" s="22">
        <v>75.5</v>
      </c>
      <c r="V36" s="22">
        <v>75.5</v>
      </c>
      <c r="W36" s="21"/>
    </row>
    <row r="37" spans="1:23">
      <c r="A37" s="223"/>
      <c r="B37" s="223"/>
      <c r="C37" s="223"/>
      <c r="D37" s="4"/>
      <c r="E37"/>
      <c r="F37" s="1">
        <v>31</v>
      </c>
      <c r="G37">
        <v>10</v>
      </c>
      <c r="H37">
        <v>9</v>
      </c>
      <c r="I37">
        <v>90</v>
      </c>
      <c r="K37" s="2">
        <f t="shared" si="7"/>
        <v>0</v>
      </c>
      <c r="L37" s="2">
        <f t="shared" si="10"/>
        <v>10.261274999999999</v>
      </c>
      <c r="M37" s="2">
        <f t="shared" ca="1" si="12"/>
        <v>84.211325000000002</v>
      </c>
      <c r="N37" s="2">
        <f t="shared" ca="1" si="9"/>
        <v>0</v>
      </c>
      <c r="O37" s="2">
        <f t="shared" ca="1" si="1"/>
        <v>84.211325000000002</v>
      </c>
      <c r="P37" s="2">
        <f t="shared" ca="1" si="2"/>
        <v>757.90192500000001</v>
      </c>
      <c r="Q37" s="2">
        <f t="shared" ca="1" si="3"/>
        <v>0</v>
      </c>
      <c r="R37" s="2">
        <f t="shared" ca="1" si="4"/>
        <v>757.90192500000001</v>
      </c>
      <c r="S37" s="2">
        <f t="shared" si="5"/>
        <v>0</v>
      </c>
      <c r="T37" s="2">
        <f t="shared" ca="1" si="11"/>
        <v>8.4211325000000006</v>
      </c>
      <c r="U37" s="22">
        <v>75.5</v>
      </c>
      <c r="V37" s="22">
        <v>0</v>
      </c>
      <c r="W37" s="21"/>
    </row>
    <row r="38" spans="1:23">
      <c r="E38"/>
      <c r="F38" s="1">
        <v>32</v>
      </c>
      <c r="G38">
        <v>10</v>
      </c>
      <c r="H38">
        <v>12</v>
      </c>
      <c r="I38">
        <v>120</v>
      </c>
      <c r="J38" s="1">
        <v>0</v>
      </c>
      <c r="K38" s="2">
        <f t="shared" si="7"/>
        <v>0</v>
      </c>
      <c r="L38" s="2">
        <f t="shared" si="10"/>
        <v>10.261274999999999</v>
      </c>
      <c r="M38" s="2">
        <f t="shared" ca="1" si="12"/>
        <v>84.211325000000002</v>
      </c>
      <c r="N38" s="2">
        <f t="shared" ca="1" si="9"/>
        <v>0</v>
      </c>
      <c r="O38" s="2">
        <f t="shared" ca="1" si="1"/>
        <v>84.211325000000002</v>
      </c>
      <c r="P38" s="2">
        <f t="shared" ca="1" si="2"/>
        <v>1010.5359000000001</v>
      </c>
      <c r="Q38" s="2">
        <f t="shared" ca="1" si="3"/>
        <v>0</v>
      </c>
      <c r="R38" s="2">
        <f t="shared" ca="1" si="4"/>
        <v>1010.5359000000001</v>
      </c>
      <c r="S38" s="2">
        <f t="shared" si="5"/>
        <v>0</v>
      </c>
      <c r="T38" s="2">
        <f t="shared" ca="1" si="11"/>
        <v>8.4211325000000006</v>
      </c>
      <c r="U38" s="22">
        <v>75.5</v>
      </c>
      <c r="V38" s="22">
        <v>0</v>
      </c>
      <c r="W38" s="21"/>
    </row>
    <row r="39" spans="1:23">
      <c r="D39" s="4"/>
      <c r="E39"/>
      <c r="F39" s="1">
        <v>33</v>
      </c>
      <c r="G39">
        <v>10</v>
      </c>
      <c r="H39">
        <v>2</v>
      </c>
      <c r="I39">
        <v>20</v>
      </c>
      <c r="J39" s="1">
        <v>60</v>
      </c>
      <c r="K39" s="2">
        <f t="shared" si="7"/>
        <v>0</v>
      </c>
      <c r="L39" s="2">
        <f t="shared" si="10"/>
        <v>10.261274999999999</v>
      </c>
      <c r="M39" s="2">
        <f t="shared" ca="1" si="12"/>
        <v>84.211325000000002</v>
      </c>
      <c r="N39" s="2">
        <f t="shared" ca="1" si="9"/>
        <v>50.526795</v>
      </c>
      <c r="O39" s="2">
        <f t="shared" ca="1" si="1"/>
        <v>134.73812000000001</v>
      </c>
      <c r="P39" s="2">
        <f t="shared" ca="1" si="2"/>
        <v>168.42265</v>
      </c>
      <c r="Q39" s="2">
        <f t="shared" ca="1" si="3"/>
        <v>101.05359</v>
      </c>
      <c r="R39" s="2">
        <f t="shared" ca="1" si="4"/>
        <v>269.47624000000002</v>
      </c>
      <c r="S39" s="2">
        <f t="shared" si="5"/>
        <v>0</v>
      </c>
      <c r="T39" s="2">
        <f t="shared" ca="1" si="11"/>
        <v>8.4211325000000006</v>
      </c>
      <c r="U39" s="22">
        <v>75.5</v>
      </c>
      <c r="V39" s="22">
        <v>45.3</v>
      </c>
      <c r="W39" s="21"/>
    </row>
    <row r="40" spans="1:23">
      <c r="E40"/>
      <c r="F40" s="1">
        <v>34</v>
      </c>
      <c r="G40">
        <v>10</v>
      </c>
      <c r="H40">
        <v>33</v>
      </c>
      <c r="I40">
        <v>330</v>
      </c>
      <c r="J40" s="1">
        <v>100</v>
      </c>
      <c r="K40" s="2">
        <f t="shared" si="7"/>
        <v>0</v>
      </c>
      <c r="L40" s="2">
        <f t="shared" si="10"/>
        <v>10.261274999999999</v>
      </c>
      <c r="M40" s="2">
        <f t="shared" ca="1" si="12"/>
        <v>84.211325000000002</v>
      </c>
      <c r="N40" s="2">
        <f t="shared" ca="1" si="9"/>
        <v>84.211325000000002</v>
      </c>
      <c r="O40" s="2">
        <f t="shared" ca="1" si="1"/>
        <v>168.42265</v>
      </c>
      <c r="P40" s="2">
        <f t="shared" ca="1" si="2"/>
        <v>2778.9737250000003</v>
      </c>
      <c r="Q40" s="2">
        <f t="shared" ca="1" si="3"/>
        <v>2778.9737250000003</v>
      </c>
      <c r="R40" s="2">
        <f t="shared" ca="1" si="4"/>
        <v>5557.9474500000006</v>
      </c>
      <c r="S40" s="2">
        <f t="shared" si="5"/>
        <v>0</v>
      </c>
      <c r="T40" s="2">
        <f t="shared" ca="1" si="11"/>
        <v>8.4211325000000006</v>
      </c>
      <c r="U40" s="22">
        <v>75.5</v>
      </c>
      <c r="V40" s="22">
        <v>75.5</v>
      </c>
      <c r="W40" s="21"/>
    </row>
    <row r="41" spans="1:23">
      <c r="E41"/>
      <c r="F41" s="1">
        <v>35</v>
      </c>
      <c r="G41">
        <v>11</v>
      </c>
      <c r="H41">
        <v>10</v>
      </c>
      <c r="I41">
        <v>110</v>
      </c>
      <c r="J41" s="1">
        <v>0</v>
      </c>
      <c r="K41" s="2">
        <f t="shared" si="7"/>
        <v>0</v>
      </c>
      <c r="L41" s="2">
        <f t="shared" si="10"/>
        <v>14.057946750000001</v>
      </c>
      <c r="M41" s="2">
        <f t="shared" ca="1" si="12"/>
        <v>98.269271750000001</v>
      </c>
      <c r="N41" s="2">
        <f t="shared" ca="1" si="9"/>
        <v>0</v>
      </c>
      <c r="O41" s="2">
        <f t="shared" ca="1" si="1"/>
        <v>98.269271750000001</v>
      </c>
      <c r="P41" s="2">
        <f t="shared" ca="1" si="2"/>
        <v>982.69271750000007</v>
      </c>
      <c r="Q41" s="2">
        <f t="shared" ca="1" si="3"/>
        <v>0</v>
      </c>
      <c r="R41" s="2">
        <f t="shared" ca="1" si="4"/>
        <v>982.69271750000007</v>
      </c>
      <c r="S41" s="2">
        <f t="shared" si="5"/>
        <v>0</v>
      </c>
      <c r="T41" s="2">
        <f t="shared" ca="1" si="11"/>
        <v>8.9335701590909089</v>
      </c>
      <c r="U41" s="22">
        <v>87.987700000000004</v>
      </c>
      <c r="V41" s="22">
        <v>0</v>
      </c>
      <c r="W41" s="21"/>
    </row>
    <row r="42" spans="1:23">
      <c r="E42"/>
      <c r="F42" s="1">
        <v>36</v>
      </c>
      <c r="G42">
        <v>11</v>
      </c>
      <c r="H42">
        <v>1</v>
      </c>
      <c r="I42">
        <v>11</v>
      </c>
      <c r="J42" s="1">
        <v>60</v>
      </c>
      <c r="K42" s="2">
        <f t="shared" si="7"/>
        <v>0</v>
      </c>
      <c r="L42" s="2">
        <f t="shared" si="10"/>
        <v>14.057946750000001</v>
      </c>
      <c r="M42" s="2">
        <f t="shared" ca="1" si="12"/>
        <v>98.269271750000001</v>
      </c>
      <c r="N42" s="2">
        <f t="shared" ca="1" si="9"/>
        <v>58.961563049999995</v>
      </c>
      <c r="O42" s="2">
        <f t="shared" ca="1" si="1"/>
        <v>157.2308348</v>
      </c>
      <c r="P42" s="2">
        <f t="shared" ca="1" si="2"/>
        <v>98.269271750000001</v>
      </c>
      <c r="Q42" s="2">
        <f t="shared" ca="1" si="3"/>
        <v>58.961563049999995</v>
      </c>
      <c r="R42" s="2">
        <f t="shared" ca="1" si="4"/>
        <v>157.2308348</v>
      </c>
      <c r="S42" s="2">
        <f t="shared" si="5"/>
        <v>0</v>
      </c>
      <c r="T42" s="2">
        <f t="shared" ca="1" si="11"/>
        <v>8.9335701590909089</v>
      </c>
      <c r="U42" s="22">
        <v>87.987700000000004</v>
      </c>
      <c r="V42" s="22">
        <v>52.792619999999999</v>
      </c>
      <c r="W42" s="21"/>
    </row>
    <row r="43" spans="1:23">
      <c r="E43"/>
      <c r="F43" s="1">
        <v>37</v>
      </c>
      <c r="G43">
        <v>11</v>
      </c>
      <c r="H43">
        <v>25</v>
      </c>
      <c r="I43">
        <v>275</v>
      </c>
      <c r="J43" s="1">
        <v>100</v>
      </c>
      <c r="K43" s="2">
        <f t="shared" si="7"/>
        <v>0</v>
      </c>
      <c r="L43" s="2">
        <f t="shared" si="10"/>
        <v>14.057946750000001</v>
      </c>
      <c r="M43" s="2">
        <f t="shared" ca="1" si="12"/>
        <v>98.269271750000001</v>
      </c>
      <c r="N43" s="2">
        <f t="shared" ca="1" si="9"/>
        <v>98.269271750000001</v>
      </c>
      <c r="O43" s="2">
        <f t="shared" ca="1" si="1"/>
        <v>196.5385435</v>
      </c>
      <c r="P43" s="2">
        <f t="shared" ca="1" si="2"/>
        <v>2456.7317937500002</v>
      </c>
      <c r="Q43" s="2">
        <f t="shared" ca="1" si="3"/>
        <v>2456.7317937500002</v>
      </c>
      <c r="R43" s="2">
        <f t="shared" ca="1" si="4"/>
        <v>4913.4635875000004</v>
      </c>
      <c r="S43" s="2">
        <f t="shared" si="5"/>
        <v>0</v>
      </c>
      <c r="T43" s="2">
        <f t="shared" ca="1" si="11"/>
        <v>8.9335701590909089</v>
      </c>
      <c r="U43" s="22">
        <v>87.987700000000004</v>
      </c>
      <c r="V43" s="22">
        <v>87.987700000000004</v>
      </c>
      <c r="W43" s="21"/>
    </row>
    <row r="44" spans="1:23">
      <c r="E44"/>
      <c r="F44" s="1">
        <v>38</v>
      </c>
      <c r="G44">
        <v>12</v>
      </c>
      <c r="H44">
        <v>4</v>
      </c>
      <c r="I44">
        <v>48</v>
      </c>
      <c r="J44" s="1">
        <v>0</v>
      </c>
      <c r="K44" s="2">
        <f t="shared" si="7"/>
        <v>0</v>
      </c>
      <c r="L44" s="2">
        <f t="shared" si="10"/>
        <v>14.057946750000001</v>
      </c>
      <c r="M44" s="2">
        <f t="shared" ca="1" si="12"/>
        <v>112.3272185</v>
      </c>
      <c r="N44" s="2">
        <f t="shared" ca="1" si="9"/>
        <v>0</v>
      </c>
      <c r="O44" s="2">
        <f t="shared" ca="1" si="1"/>
        <v>112.3272185</v>
      </c>
      <c r="P44" s="2">
        <f t="shared" ca="1" si="2"/>
        <v>449.308874</v>
      </c>
      <c r="Q44" s="2">
        <f t="shared" ca="1" si="3"/>
        <v>0</v>
      </c>
      <c r="R44" s="2">
        <f t="shared" ca="1" si="4"/>
        <v>449.308874</v>
      </c>
      <c r="S44" s="2">
        <f t="shared" si="5"/>
        <v>0</v>
      </c>
      <c r="T44" s="2">
        <f t="shared" ca="1" si="11"/>
        <v>9.3606015416666661</v>
      </c>
      <c r="U44" s="22">
        <v>100.47540000000001</v>
      </c>
      <c r="V44" s="22">
        <v>0</v>
      </c>
      <c r="W44" s="21"/>
    </row>
    <row r="45" spans="1:23">
      <c r="E45"/>
      <c r="F45" s="1">
        <v>39</v>
      </c>
      <c r="G45">
        <v>12</v>
      </c>
      <c r="H45">
        <v>2</v>
      </c>
      <c r="I45">
        <v>24</v>
      </c>
      <c r="J45" s="1">
        <v>60</v>
      </c>
      <c r="K45" s="2">
        <f t="shared" si="7"/>
        <v>0</v>
      </c>
      <c r="L45" s="2">
        <f t="shared" si="10"/>
        <v>14.057946750000001</v>
      </c>
      <c r="M45" s="2">
        <f t="shared" ca="1" si="12"/>
        <v>112.3272185</v>
      </c>
      <c r="N45" s="2">
        <f t="shared" ca="1" si="9"/>
        <v>67.396331099999998</v>
      </c>
      <c r="O45" s="2">
        <f t="shared" ca="1" si="1"/>
        <v>179.72354960000001</v>
      </c>
      <c r="P45" s="2">
        <f t="shared" ca="1" si="2"/>
        <v>224.654437</v>
      </c>
      <c r="Q45" s="2">
        <f t="shared" ca="1" si="3"/>
        <v>134.7926622</v>
      </c>
      <c r="R45" s="2">
        <f t="shared" ca="1" si="4"/>
        <v>359.44709920000003</v>
      </c>
      <c r="S45" s="2">
        <f t="shared" si="5"/>
        <v>0</v>
      </c>
      <c r="T45" s="2">
        <f t="shared" ca="1" si="11"/>
        <v>9.3606015416666661</v>
      </c>
      <c r="U45" s="22">
        <v>100.47540000000001</v>
      </c>
      <c r="V45" s="22">
        <v>60.285240000000002</v>
      </c>
      <c r="W45" s="21"/>
    </row>
    <row r="46" spans="1:23">
      <c r="E46"/>
      <c r="F46" s="1">
        <v>40</v>
      </c>
      <c r="G46">
        <v>12</v>
      </c>
      <c r="H46">
        <v>31</v>
      </c>
      <c r="I46">
        <v>372</v>
      </c>
      <c r="J46" s="1">
        <v>100</v>
      </c>
      <c r="K46" s="2">
        <f t="shared" si="7"/>
        <v>0</v>
      </c>
      <c r="L46" s="2">
        <f t="shared" si="10"/>
        <v>14.057946750000001</v>
      </c>
      <c r="M46" s="2">
        <f t="shared" ca="1" si="12"/>
        <v>112.3272185</v>
      </c>
      <c r="N46" s="2">
        <f t="shared" ca="1" si="9"/>
        <v>112.3272185</v>
      </c>
      <c r="O46" s="2">
        <f t="shared" ca="1" si="1"/>
        <v>224.654437</v>
      </c>
      <c r="P46" s="2">
        <f t="shared" ca="1" si="2"/>
        <v>3482.1437735</v>
      </c>
      <c r="Q46" s="2">
        <f t="shared" ca="1" si="3"/>
        <v>3482.1437735</v>
      </c>
      <c r="R46" s="2">
        <f t="shared" ca="1" si="4"/>
        <v>6964.2875469999999</v>
      </c>
      <c r="S46" s="2">
        <f t="shared" si="5"/>
        <v>0</v>
      </c>
      <c r="T46" s="2">
        <f t="shared" ca="1" si="11"/>
        <v>9.3606015416666661</v>
      </c>
      <c r="U46" s="22">
        <v>100.47540000000001</v>
      </c>
      <c r="V46" s="22">
        <v>100.47540000000001</v>
      </c>
      <c r="W46" s="21"/>
    </row>
    <row r="47" spans="1:23">
      <c r="E47"/>
      <c r="F47" s="1">
        <v>41</v>
      </c>
      <c r="G47">
        <v>13</v>
      </c>
      <c r="H47">
        <v>3</v>
      </c>
      <c r="I47">
        <v>39</v>
      </c>
      <c r="J47" s="1">
        <v>0</v>
      </c>
      <c r="K47" s="2">
        <f t="shared" si="7"/>
        <v>0</v>
      </c>
      <c r="L47" s="2">
        <f t="shared" si="10"/>
        <v>14.057946750000001</v>
      </c>
      <c r="M47" s="2">
        <f t="shared" ca="1" si="12"/>
        <v>126.38516525</v>
      </c>
      <c r="N47" s="2">
        <f t="shared" ca="1" si="9"/>
        <v>0</v>
      </c>
      <c r="O47" s="2">
        <f t="shared" ca="1" si="1"/>
        <v>126.38516525</v>
      </c>
      <c r="P47" s="2">
        <f t="shared" ca="1" si="2"/>
        <v>379.15549575</v>
      </c>
      <c r="Q47" s="2">
        <f t="shared" ca="1" si="3"/>
        <v>0</v>
      </c>
      <c r="R47" s="2">
        <f t="shared" ca="1" si="4"/>
        <v>379.15549575</v>
      </c>
      <c r="S47" s="2">
        <f t="shared" si="5"/>
        <v>0</v>
      </c>
      <c r="T47" s="2">
        <f t="shared" ca="1" si="11"/>
        <v>9.7219357884615381</v>
      </c>
      <c r="U47" s="22">
        <v>112.96310000000001</v>
      </c>
      <c r="V47" s="22">
        <v>0</v>
      </c>
      <c r="W47" s="21"/>
    </row>
    <row r="48" spans="1:23">
      <c r="E48"/>
      <c r="F48" s="1">
        <v>42</v>
      </c>
      <c r="G48">
        <v>13</v>
      </c>
      <c r="H48">
        <v>31</v>
      </c>
      <c r="I48">
        <v>403</v>
      </c>
      <c r="J48" s="1">
        <v>100</v>
      </c>
      <c r="K48" s="2">
        <f t="shared" si="7"/>
        <v>0</v>
      </c>
      <c r="L48" s="2">
        <f t="shared" si="10"/>
        <v>14.057946750000001</v>
      </c>
      <c r="M48" s="2">
        <f t="shared" ca="1" si="12"/>
        <v>126.38516525</v>
      </c>
      <c r="N48" s="2">
        <f t="shared" ca="1" si="9"/>
        <v>126.38516525</v>
      </c>
      <c r="O48" s="2">
        <f t="shared" ca="1" si="1"/>
        <v>252.7703305</v>
      </c>
      <c r="P48" s="2">
        <f t="shared" ca="1" si="2"/>
        <v>3917.9401227500002</v>
      </c>
      <c r="Q48" s="2">
        <f t="shared" ca="1" si="3"/>
        <v>3917.9401227500002</v>
      </c>
      <c r="R48" s="2">
        <f t="shared" ca="1" si="4"/>
        <v>7835.8802455000005</v>
      </c>
      <c r="S48" s="2">
        <f t="shared" si="5"/>
        <v>0</v>
      </c>
      <c r="T48" s="2">
        <f t="shared" ca="1" si="11"/>
        <v>9.7219357884615381</v>
      </c>
      <c r="U48" s="22">
        <v>112.96310000000001</v>
      </c>
      <c r="V48" s="22">
        <v>112.96310000000001</v>
      </c>
      <c r="W48" s="21"/>
    </row>
    <row r="49" spans="3:23" ht="15" customHeight="1">
      <c r="E49"/>
      <c r="F49" s="1">
        <v>43</v>
      </c>
      <c r="G49">
        <v>14</v>
      </c>
      <c r="H49">
        <v>5</v>
      </c>
      <c r="I49">
        <v>70</v>
      </c>
      <c r="J49" s="1">
        <v>0</v>
      </c>
      <c r="K49" s="2">
        <f t="shared" si="7"/>
        <v>0</v>
      </c>
      <c r="L49" s="2">
        <f t="shared" si="10"/>
        <v>14.057946750000001</v>
      </c>
      <c r="M49" s="2">
        <f t="shared" ca="1" si="12"/>
        <v>140.44311200000001</v>
      </c>
      <c r="N49" s="2">
        <f t="shared" ca="1" si="9"/>
        <v>0</v>
      </c>
      <c r="O49" s="2">
        <f t="shared" ca="1" si="1"/>
        <v>140.44311200000001</v>
      </c>
      <c r="P49" s="2">
        <f t="shared" ca="1" si="2"/>
        <v>702.2155600000001</v>
      </c>
      <c r="Q49" s="2">
        <f t="shared" ca="1" si="3"/>
        <v>0</v>
      </c>
      <c r="R49" s="2">
        <f t="shared" ca="1" si="4"/>
        <v>702.2155600000001</v>
      </c>
      <c r="S49" s="2">
        <f t="shared" si="5"/>
        <v>0</v>
      </c>
      <c r="T49" s="2">
        <f t="shared" ca="1" si="11"/>
        <v>10.031650857142859</v>
      </c>
      <c r="U49" s="22">
        <v>125.45080000000002</v>
      </c>
      <c r="V49" s="22">
        <v>0</v>
      </c>
      <c r="W49" s="21"/>
    </row>
    <row r="50" spans="3:23">
      <c r="E50"/>
      <c r="F50" s="1">
        <v>44</v>
      </c>
      <c r="G50">
        <v>14</v>
      </c>
      <c r="H50">
        <v>21</v>
      </c>
      <c r="I50">
        <v>294</v>
      </c>
      <c r="J50" s="1">
        <v>100</v>
      </c>
      <c r="K50" s="2">
        <f t="shared" si="7"/>
        <v>0</v>
      </c>
      <c r="L50" s="2">
        <f t="shared" si="10"/>
        <v>14.057946750000001</v>
      </c>
      <c r="M50" s="2">
        <f t="shared" ca="1" si="12"/>
        <v>140.44311200000001</v>
      </c>
      <c r="N50" s="2">
        <f t="shared" ca="1" si="9"/>
        <v>140.44311200000001</v>
      </c>
      <c r="O50" s="2">
        <f t="shared" ca="1" si="1"/>
        <v>280.88622400000003</v>
      </c>
      <c r="P50" s="2">
        <f t="shared" ca="1" si="2"/>
        <v>2949.3053520000003</v>
      </c>
      <c r="Q50" s="2">
        <f t="shared" ca="1" si="3"/>
        <v>2949.3053520000003</v>
      </c>
      <c r="R50" s="2">
        <f t="shared" ca="1" si="4"/>
        <v>5898.6107040000006</v>
      </c>
      <c r="S50" s="2">
        <f t="shared" si="5"/>
        <v>0</v>
      </c>
      <c r="T50" s="2">
        <f t="shared" ca="1" si="11"/>
        <v>10.031650857142859</v>
      </c>
      <c r="U50" s="22">
        <v>125.45080000000002</v>
      </c>
      <c r="V50" s="22">
        <v>125.45080000000002</v>
      </c>
      <c r="W50" s="21"/>
    </row>
    <row r="51" spans="3:23">
      <c r="E51"/>
      <c r="F51" s="1">
        <v>45</v>
      </c>
      <c r="G51">
        <v>15</v>
      </c>
      <c r="H51">
        <v>2</v>
      </c>
      <c r="I51">
        <v>30</v>
      </c>
      <c r="J51" s="1">
        <v>0</v>
      </c>
      <c r="K51" s="2">
        <f t="shared" si="7"/>
        <v>0</v>
      </c>
      <c r="L51" s="2">
        <f t="shared" si="10"/>
        <v>14.057946750000001</v>
      </c>
      <c r="M51" s="2">
        <f t="shared" ca="1" si="12"/>
        <v>154.50105875000003</v>
      </c>
      <c r="N51" s="2">
        <f t="shared" ca="1" si="9"/>
        <v>0</v>
      </c>
      <c r="O51" s="2">
        <f t="shared" ca="1" si="1"/>
        <v>154.50105875000003</v>
      </c>
      <c r="P51" s="2">
        <f t="shared" ca="1" si="2"/>
        <v>309.00211750000005</v>
      </c>
      <c r="Q51" s="2">
        <f t="shared" ca="1" si="3"/>
        <v>0</v>
      </c>
      <c r="R51" s="2">
        <f t="shared" ca="1" si="4"/>
        <v>309.00211750000005</v>
      </c>
      <c r="S51" s="2">
        <f t="shared" si="5"/>
        <v>0</v>
      </c>
      <c r="T51" s="2">
        <f t="shared" ca="1" si="11"/>
        <v>10.300070583333335</v>
      </c>
      <c r="U51" s="22">
        <v>137.9385</v>
      </c>
      <c r="V51" s="22">
        <v>0</v>
      </c>
      <c r="W51" s="21"/>
    </row>
    <row r="52" spans="3:23">
      <c r="E52"/>
      <c r="F52" s="1">
        <v>46</v>
      </c>
      <c r="G52">
        <v>15</v>
      </c>
      <c r="H52">
        <v>21</v>
      </c>
      <c r="I52">
        <v>315</v>
      </c>
      <c r="J52" s="1">
        <v>100</v>
      </c>
      <c r="K52" s="2">
        <f t="shared" si="7"/>
        <v>0</v>
      </c>
      <c r="L52" s="2">
        <f t="shared" si="10"/>
        <v>14.057946750000001</v>
      </c>
      <c r="M52" s="2">
        <f t="shared" ca="1" si="12"/>
        <v>154.50105875000003</v>
      </c>
      <c r="N52" s="2">
        <f t="shared" ca="1" si="9"/>
        <v>154.50105875000003</v>
      </c>
      <c r="O52" s="2">
        <f t="shared" ca="1" si="1"/>
        <v>309.00211750000005</v>
      </c>
      <c r="P52" s="2">
        <f t="shared" ca="1" si="2"/>
        <v>3244.5222337500004</v>
      </c>
      <c r="Q52" s="2">
        <f t="shared" ca="1" si="3"/>
        <v>3244.5222337500004</v>
      </c>
      <c r="R52" s="2">
        <f t="shared" ca="1" si="4"/>
        <v>6489.0444675000008</v>
      </c>
      <c r="S52" s="2">
        <f t="shared" si="5"/>
        <v>0</v>
      </c>
      <c r="T52" s="2">
        <f t="shared" ca="1" si="11"/>
        <v>10.300070583333335</v>
      </c>
      <c r="U52" s="22">
        <v>137.9385</v>
      </c>
      <c r="V52" s="22">
        <v>137.9385</v>
      </c>
      <c r="W52" s="21"/>
    </row>
    <row r="53" spans="3:23">
      <c r="E53"/>
      <c r="F53" s="1">
        <v>47</v>
      </c>
      <c r="G53">
        <v>16</v>
      </c>
      <c r="H53">
        <v>3</v>
      </c>
      <c r="I53">
        <v>48</v>
      </c>
      <c r="J53" s="1">
        <v>0</v>
      </c>
      <c r="K53" s="2">
        <f t="shared" si="7"/>
        <v>0</v>
      </c>
      <c r="L53" s="2">
        <f t="shared" si="10"/>
        <v>14.057946750000001</v>
      </c>
      <c r="M53" s="2">
        <f t="shared" ca="1" si="12"/>
        <v>168.55900550000004</v>
      </c>
      <c r="N53" s="2">
        <f t="shared" ca="1" si="9"/>
        <v>0</v>
      </c>
      <c r="O53" s="2">
        <f t="shared" ca="1" si="1"/>
        <v>168.55900550000004</v>
      </c>
      <c r="P53" s="2">
        <f t="shared" ca="1" si="2"/>
        <v>505.67701650000015</v>
      </c>
      <c r="Q53" s="2">
        <f t="shared" ca="1" si="3"/>
        <v>0</v>
      </c>
      <c r="R53" s="2">
        <f t="shared" ca="1" si="4"/>
        <v>505.67701650000015</v>
      </c>
      <c r="S53" s="2">
        <f t="shared" si="5"/>
        <v>0</v>
      </c>
      <c r="T53" s="2">
        <f t="shared" ca="1" si="11"/>
        <v>10.534937843750003</v>
      </c>
      <c r="U53" s="22">
        <v>150.42619999999999</v>
      </c>
      <c r="V53" s="22">
        <v>0</v>
      </c>
      <c r="W53" s="21"/>
    </row>
    <row r="54" spans="3:23">
      <c r="C54" s="120"/>
      <c r="D54" s="120"/>
      <c r="E54"/>
      <c r="F54" s="1">
        <v>48</v>
      </c>
      <c r="G54">
        <v>16</v>
      </c>
      <c r="H54">
        <v>22</v>
      </c>
      <c r="I54">
        <v>352</v>
      </c>
      <c r="J54" s="1">
        <v>100</v>
      </c>
      <c r="K54" s="2">
        <f t="shared" si="7"/>
        <v>0</v>
      </c>
      <c r="L54" s="2">
        <f t="shared" si="10"/>
        <v>14.057946750000001</v>
      </c>
      <c r="M54" s="2">
        <f t="shared" ca="1" si="12"/>
        <v>168.55900550000004</v>
      </c>
      <c r="N54" s="2">
        <f t="shared" ca="1" si="9"/>
        <v>168.55900550000004</v>
      </c>
      <c r="O54" s="2">
        <f t="shared" ca="1" si="1"/>
        <v>337.11801100000008</v>
      </c>
      <c r="P54" s="2">
        <f t="shared" ca="1" si="2"/>
        <v>3708.2981210000007</v>
      </c>
      <c r="Q54" s="2">
        <f t="shared" ca="1" si="3"/>
        <v>3708.2981210000007</v>
      </c>
      <c r="R54" s="2">
        <f t="shared" ca="1" si="4"/>
        <v>7416.5962420000014</v>
      </c>
      <c r="S54" s="2">
        <f t="shared" si="5"/>
        <v>0</v>
      </c>
      <c r="T54" s="2">
        <f t="shared" ca="1" si="11"/>
        <v>10.534937843750003</v>
      </c>
      <c r="U54" s="22">
        <v>150.42619999999999</v>
      </c>
      <c r="V54" s="22">
        <v>150.42619999999999</v>
      </c>
      <c r="W54" s="21"/>
    </row>
    <row r="55" spans="3:23">
      <c r="E55"/>
      <c r="F55" s="1">
        <v>49</v>
      </c>
      <c r="G55">
        <v>17</v>
      </c>
      <c r="H55">
        <v>1</v>
      </c>
      <c r="I55">
        <v>17</v>
      </c>
      <c r="J55" s="1">
        <v>0</v>
      </c>
      <c r="K55" s="2">
        <f t="shared" si="7"/>
        <v>0</v>
      </c>
      <c r="L55" s="2">
        <f t="shared" si="10"/>
        <v>14.057946750000001</v>
      </c>
      <c r="M55" s="2">
        <f t="shared" ca="1" si="12"/>
        <v>182.61695225000005</v>
      </c>
      <c r="N55" s="2">
        <f t="shared" ca="1" si="9"/>
        <v>0</v>
      </c>
      <c r="O55" s="2">
        <f t="shared" ca="1" si="1"/>
        <v>182.61695225000005</v>
      </c>
      <c r="P55" s="2">
        <f t="shared" ca="1" si="2"/>
        <v>182.61695225000005</v>
      </c>
      <c r="Q55" s="2">
        <f t="shared" ca="1" si="3"/>
        <v>0</v>
      </c>
      <c r="R55" s="2">
        <f t="shared" ca="1" si="4"/>
        <v>182.61695225000005</v>
      </c>
      <c r="S55" s="2">
        <f t="shared" si="5"/>
        <v>0</v>
      </c>
      <c r="T55" s="2">
        <f t="shared" ca="1" si="11"/>
        <v>10.74217366176471</v>
      </c>
      <c r="U55" s="22">
        <v>162.91389999999998</v>
      </c>
      <c r="V55" s="22">
        <v>0</v>
      </c>
      <c r="W55" s="21"/>
    </row>
    <row r="56" spans="3:23">
      <c r="C56" s="2"/>
      <c r="D56" s="3"/>
      <c r="E56"/>
      <c r="F56" s="1">
        <v>50</v>
      </c>
      <c r="G56">
        <v>17</v>
      </c>
      <c r="H56">
        <v>1</v>
      </c>
      <c r="I56">
        <v>17</v>
      </c>
      <c r="J56" s="1">
        <v>60</v>
      </c>
      <c r="K56" s="2">
        <f t="shared" si="7"/>
        <v>0</v>
      </c>
      <c r="L56" s="2">
        <f t="shared" si="10"/>
        <v>14.057946750000001</v>
      </c>
      <c r="M56" s="2">
        <f t="shared" ca="1" si="12"/>
        <v>182.61695225000005</v>
      </c>
      <c r="N56" s="2">
        <f t="shared" ca="1" si="9"/>
        <v>109.57017135000002</v>
      </c>
      <c r="O56" s="2">
        <f t="shared" ca="1" si="1"/>
        <v>292.18712360000006</v>
      </c>
      <c r="P56" s="2">
        <f t="shared" ca="1" si="2"/>
        <v>182.61695225000005</v>
      </c>
      <c r="Q56" s="2">
        <f t="shared" ca="1" si="3"/>
        <v>109.57017135000002</v>
      </c>
      <c r="R56" s="2">
        <f t="shared" ca="1" si="4"/>
        <v>292.18712360000006</v>
      </c>
      <c r="S56" s="2">
        <f t="shared" si="5"/>
        <v>0</v>
      </c>
      <c r="T56" s="2">
        <f t="shared" ca="1" si="11"/>
        <v>10.74217366176471</v>
      </c>
      <c r="U56" s="22">
        <v>162.91389999999998</v>
      </c>
      <c r="V56" s="22">
        <v>97.748339999999985</v>
      </c>
      <c r="W56" s="21"/>
    </row>
    <row r="57" spans="3:23">
      <c r="E57"/>
      <c r="F57" s="1">
        <v>51</v>
      </c>
      <c r="G57">
        <v>17</v>
      </c>
      <c r="H57">
        <v>18</v>
      </c>
      <c r="I57">
        <v>306</v>
      </c>
      <c r="J57" s="1">
        <v>100</v>
      </c>
      <c r="K57" s="2">
        <f t="shared" si="7"/>
        <v>0</v>
      </c>
      <c r="L57" s="2">
        <f t="shared" si="10"/>
        <v>14.057946750000001</v>
      </c>
      <c r="M57" s="2">
        <f t="shared" ca="1" si="12"/>
        <v>182.61695225000005</v>
      </c>
      <c r="N57" s="2">
        <f t="shared" ca="1" si="9"/>
        <v>182.61695225000005</v>
      </c>
      <c r="O57" s="2">
        <f t="shared" ca="1" si="1"/>
        <v>365.23390450000011</v>
      </c>
      <c r="P57" s="2">
        <f t="shared" ca="1" si="2"/>
        <v>3287.1051405000007</v>
      </c>
      <c r="Q57" s="2">
        <f t="shared" ca="1" si="3"/>
        <v>3287.1051405000007</v>
      </c>
      <c r="R57" s="2">
        <f t="shared" ca="1" si="4"/>
        <v>6574.2102810000015</v>
      </c>
      <c r="S57" s="2">
        <f t="shared" si="5"/>
        <v>0</v>
      </c>
      <c r="T57" s="2">
        <f t="shared" ca="1" si="11"/>
        <v>10.74217366176471</v>
      </c>
      <c r="U57" s="22">
        <v>162.91389999999998</v>
      </c>
      <c r="V57" s="22">
        <v>162.91389999999998</v>
      </c>
      <c r="W57" s="21"/>
    </row>
    <row r="58" spans="3:23">
      <c r="D58" s="4"/>
      <c r="E58"/>
      <c r="F58" s="1">
        <v>52</v>
      </c>
      <c r="G58">
        <v>18</v>
      </c>
      <c r="H58">
        <v>2</v>
      </c>
      <c r="I58">
        <v>36</v>
      </c>
      <c r="J58" s="1">
        <v>0</v>
      </c>
      <c r="K58" s="2">
        <f t="shared" si="7"/>
        <v>0</v>
      </c>
      <c r="L58" s="2">
        <f t="shared" si="10"/>
        <v>14.057946750000001</v>
      </c>
      <c r="M58" s="2">
        <f t="shared" ca="1" si="12"/>
        <v>196.67489900000007</v>
      </c>
      <c r="N58" s="2">
        <f t="shared" ca="1" si="9"/>
        <v>0</v>
      </c>
      <c r="O58" s="2">
        <f t="shared" ca="1" si="1"/>
        <v>196.67489900000007</v>
      </c>
      <c r="P58" s="2">
        <f t="shared" ca="1" si="2"/>
        <v>393.34979800000013</v>
      </c>
      <c r="Q58" s="2">
        <f t="shared" ca="1" si="3"/>
        <v>0</v>
      </c>
      <c r="R58" s="2">
        <f t="shared" ca="1" si="4"/>
        <v>393.34979800000013</v>
      </c>
      <c r="S58" s="2">
        <f t="shared" si="5"/>
        <v>0</v>
      </c>
      <c r="T58" s="2">
        <f t="shared" ca="1" si="11"/>
        <v>10.926383277777781</v>
      </c>
      <c r="U58" s="22">
        <v>175.40159999999997</v>
      </c>
      <c r="V58" s="22">
        <v>0</v>
      </c>
      <c r="W58" s="21"/>
    </row>
    <row r="59" spans="3:23">
      <c r="E59"/>
      <c r="F59" s="1">
        <v>53</v>
      </c>
      <c r="G59">
        <v>18</v>
      </c>
      <c r="H59">
        <v>1</v>
      </c>
      <c r="I59">
        <v>18</v>
      </c>
      <c r="J59" s="1">
        <v>60</v>
      </c>
      <c r="K59" s="2">
        <f t="shared" si="7"/>
        <v>0</v>
      </c>
      <c r="L59" s="2">
        <f t="shared" si="10"/>
        <v>14.057946750000001</v>
      </c>
      <c r="M59" s="2">
        <f t="shared" ca="1" si="12"/>
        <v>196.67489900000007</v>
      </c>
      <c r="N59" s="2">
        <f t="shared" ca="1" si="9"/>
        <v>118.00493940000004</v>
      </c>
      <c r="O59" s="2">
        <f t="shared" ca="1" si="1"/>
        <v>314.67983840000011</v>
      </c>
      <c r="P59" s="2">
        <f t="shared" ca="1" si="2"/>
        <v>196.67489900000007</v>
      </c>
      <c r="Q59" s="2">
        <f t="shared" ca="1" si="3"/>
        <v>118.00493940000004</v>
      </c>
      <c r="R59" s="2">
        <f t="shared" ca="1" si="4"/>
        <v>314.67983840000011</v>
      </c>
      <c r="S59" s="2">
        <f t="shared" si="5"/>
        <v>0</v>
      </c>
      <c r="T59" s="2">
        <f t="shared" ca="1" si="11"/>
        <v>10.926383277777781</v>
      </c>
      <c r="U59" s="22">
        <v>175.40159999999997</v>
      </c>
      <c r="V59" s="22">
        <v>105.24095999999999</v>
      </c>
      <c r="W59" s="21"/>
    </row>
    <row r="60" spans="3:23">
      <c r="E60"/>
      <c r="F60" s="1">
        <v>54</v>
      </c>
      <c r="G60">
        <v>18</v>
      </c>
      <c r="H60">
        <v>16</v>
      </c>
      <c r="I60">
        <v>288</v>
      </c>
      <c r="J60" s="1">
        <v>100</v>
      </c>
      <c r="K60" s="2">
        <f t="shared" si="7"/>
        <v>0</v>
      </c>
      <c r="L60" s="2">
        <f t="shared" si="10"/>
        <v>14.057946750000001</v>
      </c>
      <c r="M60" s="2">
        <f t="shared" ca="1" si="12"/>
        <v>196.67489900000007</v>
      </c>
      <c r="N60" s="2">
        <f t="shared" ca="1" si="9"/>
        <v>196.67489900000007</v>
      </c>
      <c r="O60" s="2">
        <f t="shared" ca="1" si="1"/>
        <v>393.34979800000013</v>
      </c>
      <c r="P60" s="2">
        <f t="shared" ca="1" si="2"/>
        <v>3146.7983840000011</v>
      </c>
      <c r="Q60" s="2">
        <f t="shared" ca="1" si="3"/>
        <v>3146.7983840000011</v>
      </c>
      <c r="R60" s="2">
        <f t="shared" ca="1" si="4"/>
        <v>6293.5967680000022</v>
      </c>
      <c r="S60" s="2">
        <f t="shared" si="5"/>
        <v>0</v>
      </c>
      <c r="T60" s="2">
        <f t="shared" ca="1" si="11"/>
        <v>10.926383277777781</v>
      </c>
      <c r="U60" s="22">
        <v>175.40159999999997</v>
      </c>
      <c r="V60" s="22">
        <v>175.40159999999997</v>
      </c>
      <c r="W60" s="21"/>
    </row>
    <row r="61" spans="3:23">
      <c r="E61"/>
      <c r="F61" s="1">
        <v>55</v>
      </c>
      <c r="G61">
        <v>19</v>
      </c>
      <c r="H61">
        <v>5</v>
      </c>
      <c r="I61">
        <v>95</v>
      </c>
      <c r="J61" s="1">
        <v>0</v>
      </c>
      <c r="K61" s="2">
        <f t="shared" si="7"/>
        <v>0</v>
      </c>
      <c r="L61" s="2">
        <f t="shared" si="10"/>
        <v>14.057946750000001</v>
      </c>
      <c r="M61" s="2">
        <f t="shared" ca="1" si="12"/>
        <v>210.73284575000008</v>
      </c>
      <c r="N61" s="2">
        <f t="shared" ca="1" si="9"/>
        <v>0</v>
      </c>
      <c r="O61" s="2">
        <f t="shared" ca="1" si="1"/>
        <v>210.73284575000008</v>
      </c>
      <c r="P61" s="2">
        <f t="shared" ca="1" si="2"/>
        <v>1053.6642287500003</v>
      </c>
      <c r="Q61" s="2">
        <f t="shared" ca="1" si="3"/>
        <v>0</v>
      </c>
      <c r="R61" s="2">
        <f t="shared" ca="1" si="4"/>
        <v>1053.6642287500003</v>
      </c>
      <c r="S61" s="2">
        <f t="shared" si="5"/>
        <v>0</v>
      </c>
      <c r="T61" s="2">
        <f t="shared" ca="1" si="11"/>
        <v>11.091202407894741</v>
      </c>
      <c r="U61" s="22">
        <v>187.88929999999996</v>
      </c>
      <c r="V61" s="22">
        <v>0</v>
      </c>
      <c r="W61" s="21"/>
    </row>
    <row r="62" spans="3:23">
      <c r="C62" s="5"/>
      <c r="E62"/>
      <c r="F62" s="1">
        <v>56</v>
      </c>
      <c r="G62">
        <v>19</v>
      </c>
      <c r="H62">
        <v>24</v>
      </c>
      <c r="I62">
        <v>456</v>
      </c>
      <c r="J62" s="1">
        <v>100</v>
      </c>
      <c r="K62" s="2">
        <f t="shared" si="7"/>
        <v>0</v>
      </c>
      <c r="L62" s="2">
        <f t="shared" si="10"/>
        <v>14.057946750000001</v>
      </c>
      <c r="M62" s="2">
        <f t="shared" ca="1" si="12"/>
        <v>210.73284575000008</v>
      </c>
      <c r="N62" s="2">
        <f t="shared" ca="1" si="9"/>
        <v>210.73284575000008</v>
      </c>
      <c r="O62" s="2">
        <f t="shared" ca="1" si="1"/>
        <v>421.46569150000016</v>
      </c>
      <c r="P62" s="2">
        <f t="shared" ca="1" si="2"/>
        <v>5057.5882980000024</v>
      </c>
      <c r="Q62" s="2">
        <f t="shared" ca="1" si="3"/>
        <v>5057.5882980000024</v>
      </c>
      <c r="R62" s="2">
        <f t="shared" ca="1" si="4"/>
        <v>10115.176596000005</v>
      </c>
      <c r="S62" s="2">
        <f t="shared" si="5"/>
        <v>0</v>
      </c>
      <c r="T62" s="2">
        <f t="shared" ca="1" si="11"/>
        <v>11.091202407894741</v>
      </c>
      <c r="U62" s="22">
        <v>187.88929999999996</v>
      </c>
      <c r="V62" s="22">
        <v>187.88929999999996</v>
      </c>
      <c r="W62" s="21"/>
    </row>
    <row r="63" spans="3:23">
      <c r="C63" s="6"/>
      <c r="E63"/>
      <c r="F63" s="1">
        <v>57</v>
      </c>
      <c r="G63">
        <v>20</v>
      </c>
      <c r="H63">
        <v>1</v>
      </c>
      <c r="I63">
        <v>20</v>
      </c>
      <c r="J63" s="1">
        <v>0</v>
      </c>
      <c r="K63" s="2">
        <f t="shared" si="7"/>
        <v>0</v>
      </c>
      <c r="L63" s="2">
        <f t="shared" si="10"/>
        <v>14.057946750000001</v>
      </c>
      <c r="M63" s="2">
        <f t="shared" ca="1" si="12"/>
        <v>224.79079250000009</v>
      </c>
      <c r="N63" s="2">
        <f t="shared" ca="1" si="9"/>
        <v>0</v>
      </c>
      <c r="O63" s="2">
        <f t="shared" ca="1" si="1"/>
        <v>224.79079250000009</v>
      </c>
      <c r="P63" s="2">
        <f t="shared" ca="1" si="2"/>
        <v>224.79079250000009</v>
      </c>
      <c r="Q63" s="2">
        <f t="shared" ca="1" si="3"/>
        <v>0</v>
      </c>
      <c r="R63" s="2">
        <f t="shared" ca="1" si="4"/>
        <v>224.79079250000009</v>
      </c>
      <c r="S63" s="2">
        <f t="shared" si="5"/>
        <v>0</v>
      </c>
      <c r="T63" s="2">
        <f t="shared" ca="1" si="11"/>
        <v>11.239539625000004</v>
      </c>
      <c r="U63" s="22">
        <v>200.37699999999995</v>
      </c>
      <c r="V63" s="22">
        <v>0</v>
      </c>
      <c r="W63" s="21"/>
    </row>
    <row r="64" spans="3:23">
      <c r="C64" s="5"/>
      <c r="E64"/>
      <c r="F64" s="1">
        <v>58</v>
      </c>
      <c r="G64">
        <v>20</v>
      </c>
      <c r="H64">
        <v>24</v>
      </c>
      <c r="I64">
        <v>480</v>
      </c>
      <c r="J64" s="1">
        <v>100</v>
      </c>
      <c r="K64" s="2">
        <f t="shared" si="7"/>
        <v>0</v>
      </c>
      <c r="L64" s="2">
        <f t="shared" si="10"/>
        <v>14.057946750000001</v>
      </c>
      <c r="M64" s="2">
        <f t="shared" ca="1" si="12"/>
        <v>224.79079250000009</v>
      </c>
      <c r="N64" s="2">
        <f t="shared" ca="1" si="9"/>
        <v>224.79079250000009</v>
      </c>
      <c r="O64" s="2">
        <f t="shared" ca="1" si="1"/>
        <v>449.58158500000019</v>
      </c>
      <c r="P64" s="2">
        <f t="shared" ca="1" si="2"/>
        <v>5394.9790200000025</v>
      </c>
      <c r="Q64" s="2">
        <f t="shared" ca="1" si="3"/>
        <v>5394.9790200000025</v>
      </c>
      <c r="R64" s="2">
        <f t="shared" ca="1" si="4"/>
        <v>10789.958040000005</v>
      </c>
      <c r="S64" s="2">
        <f t="shared" si="5"/>
        <v>0</v>
      </c>
      <c r="T64" s="2">
        <f t="shared" ca="1" si="11"/>
        <v>11.239539625000004</v>
      </c>
      <c r="U64" s="22">
        <v>200.37699999999995</v>
      </c>
      <c r="V64" s="22">
        <v>200.37699999999995</v>
      </c>
      <c r="W64" s="21"/>
    </row>
    <row r="65" spans="3:23">
      <c r="D65" s="3"/>
      <c r="E65"/>
      <c r="F65" s="1">
        <v>59</v>
      </c>
      <c r="G65">
        <v>21</v>
      </c>
      <c r="H65">
        <v>4</v>
      </c>
      <c r="I65">
        <v>84</v>
      </c>
      <c r="J65" s="1">
        <v>0</v>
      </c>
      <c r="K65" s="2">
        <f t="shared" si="7"/>
        <v>0</v>
      </c>
      <c r="L65" s="2">
        <f t="shared" si="10"/>
        <v>14.057946750000001</v>
      </c>
      <c r="M65" s="2">
        <f t="shared" ca="1" si="12"/>
        <v>238.84873925000011</v>
      </c>
      <c r="N65" s="2">
        <f t="shared" ca="1" si="9"/>
        <v>0</v>
      </c>
      <c r="O65" s="2">
        <f t="shared" ca="1" si="1"/>
        <v>238.84873925000011</v>
      </c>
      <c r="P65" s="2">
        <f t="shared" ca="1" si="2"/>
        <v>955.39495700000043</v>
      </c>
      <c r="Q65" s="2">
        <f t="shared" ca="1" si="3"/>
        <v>0</v>
      </c>
      <c r="R65" s="2">
        <f t="shared" ca="1" si="4"/>
        <v>955.39495700000043</v>
      </c>
      <c r="S65" s="2">
        <f t="shared" si="5"/>
        <v>0</v>
      </c>
      <c r="T65" s="2">
        <f t="shared" ca="1" si="11"/>
        <v>11.373749488095243</v>
      </c>
      <c r="U65" s="22">
        <v>212.86469999999994</v>
      </c>
      <c r="V65" s="22">
        <v>0</v>
      </c>
      <c r="W65" s="21"/>
    </row>
    <row r="66" spans="3:23">
      <c r="E66"/>
      <c r="F66" s="1">
        <v>60</v>
      </c>
      <c r="G66">
        <v>21</v>
      </c>
      <c r="H66">
        <v>1</v>
      </c>
      <c r="I66">
        <v>21</v>
      </c>
      <c r="J66" s="1">
        <v>60</v>
      </c>
      <c r="K66" s="2">
        <f t="shared" si="7"/>
        <v>0</v>
      </c>
      <c r="L66" s="2">
        <f t="shared" si="10"/>
        <v>14.057946750000001</v>
      </c>
      <c r="M66" s="2">
        <f t="shared" ca="1" si="12"/>
        <v>238.84873925000011</v>
      </c>
      <c r="N66" s="2">
        <f t="shared" ca="1" si="9"/>
        <v>143.30924355000005</v>
      </c>
      <c r="O66" s="2">
        <f t="shared" ca="1" si="1"/>
        <v>382.15798280000013</v>
      </c>
      <c r="P66" s="2">
        <f t="shared" ca="1" si="2"/>
        <v>238.84873925000011</v>
      </c>
      <c r="Q66" s="2">
        <f t="shared" ca="1" si="3"/>
        <v>143.30924355000005</v>
      </c>
      <c r="R66" s="2">
        <f t="shared" ca="1" si="4"/>
        <v>382.15798280000013</v>
      </c>
      <c r="S66" s="2">
        <f t="shared" si="5"/>
        <v>0</v>
      </c>
      <c r="T66" s="2">
        <f t="shared" ca="1" si="11"/>
        <v>11.373749488095243</v>
      </c>
      <c r="U66" s="22">
        <v>212.86469999999994</v>
      </c>
      <c r="V66" s="22">
        <v>127.71881999999997</v>
      </c>
      <c r="W66" s="21"/>
    </row>
    <row r="67" spans="3:23">
      <c r="C67" s="1"/>
      <c r="D67" s="3"/>
      <c r="E67"/>
      <c r="F67" s="1">
        <v>61</v>
      </c>
      <c r="G67">
        <v>21</v>
      </c>
      <c r="H67">
        <v>16</v>
      </c>
      <c r="I67">
        <v>336</v>
      </c>
      <c r="J67" s="1">
        <v>100</v>
      </c>
      <c r="K67" s="2">
        <f t="shared" si="7"/>
        <v>0</v>
      </c>
      <c r="L67" s="2">
        <f t="shared" si="10"/>
        <v>14.057946750000001</v>
      </c>
      <c r="M67" s="2">
        <f t="shared" ca="1" si="12"/>
        <v>238.84873925000011</v>
      </c>
      <c r="N67" s="2">
        <f t="shared" ca="1" si="9"/>
        <v>238.84873925000011</v>
      </c>
      <c r="O67" s="2">
        <f t="shared" ca="1" si="1"/>
        <v>477.69747850000022</v>
      </c>
      <c r="P67" s="2">
        <f t="shared" ca="1" si="2"/>
        <v>3821.5798280000017</v>
      </c>
      <c r="Q67" s="2">
        <f t="shared" ca="1" si="3"/>
        <v>3821.5798280000017</v>
      </c>
      <c r="R67" s="2">
        <f t="shared" ca="1" si="4"/>
        <v>7643.1596560000035</v>
      </c>
      <c r="S67" s="2">
        <f t="shared" si="5"/>
        <v>0</v>
      </c>
      <c r="T67" s="2">
        <f t="shared" ca="1" si="11"/>
        <v>11.373749488095243</v>
      </c>
      <c r="U67" s="22">
        <v>212.86469999999994</v>
      </c>
      <c r="V67" s="22">
        <v>212.86469999999994</v>
      </c>
      <c r="W67" s="21"/>
    </row>
    <row r="68" spans="3:23">
      <c r="E68"/>
      <c r="F68" s="1">
        <v>62</v>
      </c>
      <c r="G68">
        <v>22</v>
      </c>
      <c r="H68">
        <v>2</v>
      </c>
      <c r="I68">
        <v>44</v>
      </c>
      <c r="J68" s="1">
        <v>0</v>
      </c>
      <c r="K68" s="2">
        <f t="shared" si="7"/>
        <v>0</v>
      </c>
      <c r="L68" s="2">
        <f t="shared" si="10"/>
        <v>14.057946750000001</v>
      </c>
      <c r="M68" s="2">
        <f t="shared" ca="1" si="12"/>
        <v>252.90668600000012</v>
      </c>
      <c r="N68" s="2">
        <f t="shared" ca="1" si="9"/>
        <v>0</v>
      </c>
      <c r="O68" s="2">
        <f t="shared" ca="1" si="1"/>
        <v>252.90668600000012</v>
      </c>
      <c r="P68" s="2">
        <f t="shared" ca="1" si="2"/>
        <v>505.81337200000024</v>
      </c>
      <c r="Q68" s="2">
        <f t="shared" ca="1" si="3"/>
        <v>0</v>
      </c>
      <c r="R68" s="2">
        <f t="shared" ca="1" si="4"/>
        <v>505.81337200000024</v>
      </c>
      <c r="S68" s="2">
        <f t="shared" si="5"/>
        <v>0</v>
      </c>
      <c r="T68" s="2">
        <f t="shared" ca="1" si="11"/>
        <v>11.495758454545459</v>
      </c>
      <c r="U68" s="22">
        <v>225.35239999999993</v>
      </c>
      <c r="V68" s="22">
        <v>0</v>
      </c>
      <c r="W68" s="21"/>
    </row>
    <row r="69" spans="3:23">
      <c r="E69"/>
      <c r="F69" s="1">
        <v>63</v>
      </c>
      <c r="G69">
        <v>22</v>
      </c>
      <c r="H69">
        <v>1</v>
      </c>
      <c r="I69">
        <v>22</v>
      </c>
      <c r="J69" s="1">
        <v>80</v>
      </c>
      <c r="K69" s="2">
        <f t="shared" si="7"/>
        <v>0</v>
      </c>
      <c r="L69" s="2">
        <f t="shared" si="10"/>
        <v>14.057946750000001</v>
      </c>
      <c r="M69" s="2">
        <f t="shared" ca="1" si="12"/>
        <v>252.90668600000012</v>
      </c>
      <c r="N69" s="2">
        <f t="shared" ca="1" si="9"/>
        <v>202.32534880000011</v>
      </c>
      <c r="O69" s="2">
        <f t="shared" ca="1" si="1"/>
        <v>455.23203480000024</v>
      </c>
      <c r="P69" s="2">
        <f t="shared" ca="1" si="2"/>
        <v>252.90668600000012</v>
      </c>
      <c r="Q69" s="2">
        <f t="shared" ca="1" si="3"/>
        <v>202.32534880000011</v>
      </c>
      <c r="R69" s="2">
        <f t="shared" ca="1" si="4"/>
        <v>455.23203480000024</v>
      </c>
      <c r="S69" s="2">
        <f t="shared" si="5"/>
        <v>0</v>
      </c>
      <c r="T69" s="2">
        <f t="shared" ca="1" si="11"/>
        <v>11.495758454545459</v>
      </c>
      <c r="U69" s="22">
        <v>225.35239999999993</v>
      </c>
      <c r="V69" s="22">
        <v>180.28191999999996</v>
      </c>
      <c r="W69" s="21"/>
    </row>
    <row r="70" spans="3:23">
      <c r="E70"/>
      <c r="F70" s="1">
        <v>64</v>
      </c>
      <c r="G70">
        <v>22</v>
      </c>
      <c r="H70">
        <v>20</v>
      </c>
      <c r="I70">
        <v>440</v>
      </c>
      <c r="J70" s="1">
        <v>100</v>
      </c>
      <c r="K70" s="2">
        <f t="shared" si="7"/>
        <v>0</v>
      </c>
      <c r="L70" s="2">
        <f t="shared" si="10"/>
        <v>14.057946750000001</v>
      </c>
      <c r="M70" s="2">
        <f t="shared" ref="M70:M133" ca="1" si="13">_xlfn.IFS(AND(G70&gt;=$B$6,G70&lt;$B$7),K70+G70*L70,         AND(G70&gt;=$B$7,G70&lt;$B$8),INDEX($M$7:$M$798,F70-1,1)+(G70-INDEX($G$7:$G$798,F70-1,1))*L70,     AND(G70&gt;=$B$8,G70&lt;F70),INDEX($M$7:$M$798,F70-1,1)+(G70-INDEX($G$7:$G$798,F70-1,1))*L70,   AND(G70&gt;=F70,G70&lt;$B$10),INDEX($M$7:$M$798,F70-1,1)+(G70-INDEX($G$7:$G$798,F70-1,1))*L70,      AND(G70&gt;=$B$10,G70&lt;$B$11),INDEX($M$7:$M$798,$B$10-1,1)+(G70-INDEX($G$7:$G$798,$B$10-1,1))*L70,    AND(G70&gt;=$B$11,G70&lt;$B$12),INDEX($M$7:$M$798,$B$11-1,1)+(G70-INDEX($G$7:$G$798,$B$11-1,1))*L70,          AND(G70&gt;=$B$12,G70&lt;$B$13),INDEX($M$7:$M$798,$B$12-1,1)+(G70-INDEX($G$7:$G$798,$B$12-1,1))*L70,    AND(G70&gt;=$B$12,G70&lt;$B$13),INDEX($M$7:$M$798,$B$12-1,1)+(G70-INDEX($G$7:$G$798,$B$12-1,1))*L70                )</f>
        <v>252.90668600000012</v>
      </c>
      <c r="N70" s="2">
        <f t="shared" ca="1" si="9"/>
        <v>252.90668600000012</v>
      </c>
      <c r="O70" s="2">
        <f t="shared" ref="O70:O133" ca="1" si="14">M70+N70</f>
        <v>505.81337200000024</v>
      </c>
      <c r="P70" s="2">
        <f t="shared" ca="1" si="2"/>
        <v>5058.1337200000025</v>
      </c>
      <c r="Q70" s="2">
        <f t="shared" ca="1" si="3"/>
        <v>5058.1337200000025</v>
      </c>
      <c r="R70" s="2">
        <f t="shared" ca="1" si="4"/>
        <v>10116.267440000005</v>
      </c>
      <c r="S70" s="2">
        <f t="shared" si="5"/>
        <v>0</v>
      </c>
      <c r="T70" s="2">
        <f t="shared" ca="1" si="11"/>
        <v>11.495758454545459</v>
      </c>
      <c r="U70" s="22">
        <v>225.35239999999993</v>
      </c>
      <c r="V70" s="22">
        <v>225.35239999999993</v>
      </c>
      <c r="W70" s="21"/>
    </row>
    <row r="71" spans="3:23">
      <c r="E71"/>
      <c r="F71" s="1">
        <v>65</v>
      </c>
      <c r="G71">
        <v>23</v>
      </c>
      <c r="H71">
        <v>2</v>
      </c>
      <c r="I71">
        <v>46</v>
      </c>
      <c r="J71" s="1">
        <v>0</v>
      </c>
      <c r="K71" s="2">
        <f t="shared" si="7"/>
        <v>0</v>
      </c>
      <c r="L71" s="2">
        <f t="shared" si="10"/>
        <v>14.057946750000001</v>
      </c>
      <c r="M71" s="2">
        <f t="shared" ca="1" si="13"/>
        <v>266.96463275000013</v>
      </c>
      <c r="N71" s="2">
        <f t="shared" ca="1" si="9"/>
        <v>0</v>
      </c>
      <c r="O71" s="2">
        <f t="shared" ca="1" si="14"/>
        <v>266.96463275000013</v>
      </c>
      <c r="P71" s="2">
        <f t="shared" ref="P71:P134" ca="1" si="15">H71*M71</f>
        <v>533.92926550000027</v>
      </c>
      <c r="Q71" s="2">
        <f t="shared" ref="Q71:Q134" ca="1" si="16">H71*N71</f>
        <v>0</v>
      </c>
      <c r="R71" s="2">
        <f t="shared" ref="R71:R134" ca="1" si="17">H71*O71</f>
        <v>533.92926550000027</v>
      </c>
      <c r="S71" s="2">
        <f t="shared" ref="S71:S134" si="18">IFERROR((K71*H71),"-")</f>
        <v>0</v>
      </c>
      <c r="T71" s="2">
        <f t="shared" ca="1" si="11"/>
        <v>11.60715794565218</v>
      </c>
      <c r="U71" s="22">
        <v>237.84009999999992</v>
      </c>
      <c r="V71" s="22">
        <v>0</v>
      </c>
      <c r="W71" s="21"/>
    </row>
    <row r="72" spans="3:23">
      <c r="E72"/>
      <c r="F72" s="1">
        <v>66</v>
      </c>
      <c r="G72">
        <v>23</v>
      </c>
      <c r="H72">
        <v>1</v>
      </c>
      <c r="I72">
        <v>23</v>
      </c>
      <c r="J72" s="1">
        <v>50</v>
      </c>
      <c r="K72" s="2">
        <f t="shared" ref="K72:K135" si="19">K71</f>
        <v>0</v>
      </c>
      <c r="L72" s="2">
        <f t="shared" si="10"/>
        <v>14.057946750000001</v>
      </c>
      <c r="M72" s="2">
        <f t="shared" ca="1" si="13"/>
        <v>266.96463275000013</v>
      </c>
      <c r="N72" s="2">
        <f t="shared" ref="N72:N135" ca="1" si="20">M72*(J72/100)</f>
        <v>133.48231637500007</v>
      </c>
      <c r="O72" s="2">
        <f t="shared" ca="1" si="14"/>
        <v>400.44694912500017</v>
      </c>
      <c r="P72" s="2">
        <f t="shared" ca="1" si="15"/>
        <v>266.96463275000013</v>
      </c>
      <c r="Q72" s="2">
        <f t="shared" ca="1" si="16"/>
        <v>133.48231637500007</v>
      </c>
      <c r="R72" s="2">
        <f t="shared" ca="1" si="17"/>
        <v>400.44694912500017</v>
      </c>
      <c r="S72" s="2">
        <f t="shared" si="18"/>
        <v>0</v>
      </c>
      <c r="T72" s="2">
        <f t="shared" ca="1" si="11"/>
        <v>11.60715794565218</v>
      </c>
      <c r="U72" s="22">
        <v>237.84009999999992</v>
      </c>
      <c r="V72" s="22">
        <v>118.92004999999996</v>
      </c>
      <c r="W72" s="21"/>
    </row>
    <row r="73" spans="3:23">
      <c r="E73"/>
      <c r="F73" s="1">
        <v>67</v>
      </c>
      <c r="G73">
        <v>23</v>
      </c>
      <c r="H73">
        <v>1</v>
      </c>
      <c r="I73">
        <v>23</v>
      </c>
      <c r="J73" s="1">
        <v>60</v>
      </c>
      <c r="K73" s="2">
        <f t="shared" si="19"/>
        <v>0</v>
      </c>
      <c r="L73" s="2">
        <f t="shared" si="10"/>
        <v>14.057946750000001</v>
      </c>
      <c r="M73" s="2">
        <f t="shared" ca="1" si="13"/>
        <v>266.96463275000013</v>
      </c>
      <c r="N73" s="2">
        <f t="shared" ca="1" si="20"/>
        <v>160.17877965000008</v>
      </c>
      <c r="O73" s="2">
        <f t="shared" ca="1" si="14"/>
        <v>427.14341240000022</v>
      </c>
      <c r="P73" s="2">
        <f t="shared" ca="1" si="15"/>
        <v>266.96463275000013</v>
      </c>
      <c r="Q73" s="2">
        <f t="shared" ca="1" si="16"/>
        <v>160.17877965000008</v>
      </c>
      <c r="R73" s="2">
        <f t="shared" ca="1" si="17"/>
        <v>427.14341240000022</v>
      </c>
      <c r="S73" s="2">
        <f t="shared" si="18"/>
        <v>0</v>
      </c>
      <c r="T73" s="2">
        <f t="shared" ca="1" si="11"/>
        <v>11.60715794565218</v>
      </c>
      <c r="U73" s="22">
        <v>237.84009999999992</v>
      </c>
      <c r="V73" s="22">
        <v>142.70405999999994</v>
      </c>
      <c r="W73" s="21"/>
    </row>
    <row r="74" spans="3:23">
      <c r="E74"/>
      <c r="F74" s="1">
        <v>68</v>
      </c>
      <c r="G74">
        <v>23</v>
      </c>
      <c r="H74">
        <v>13</v>
      </c>
      <c r="I74">
        <v>299</v>
      </c>
      <c r="J74" s="1">
        <v>100</v>
      </c>
      <c r="K74" s="2">
        <f t="shared" si="19"/>
        <v>0</v>
      </c>
      <c r="L74" s="2">
        <f t="shared" si="10"/>
        <v>14.057946750000001</v>
      </c>
      <c r="M74" s="2">
        <f t="shared" ca="1" si="13"/>
        <v>266.96463275000013</v>
      </c>
      <c r="N74" s="2">
        <f t="shared" ca="1" si="20"/>
        <v>266.96463275000013</v>
      </c>
      <c r="O74" s="2">
        <f t="shared" ca="1" si="14"/>
        <v>533.92926550000027</v>
      </c>
      <c r="P74" s="2">
        <f t="shared" ca="1" si="15"/>
        <v>3470.5402257500018</v>
      </c>
      <c r="Q74" s="2">
        <f t="shared" ca="1" si="16"/>
        <v>3470.5402257500018</v>
      </c>
      <c r="R74" s="2">
        <f t="shared" ca="1" si="17"/>
        <v>6941.0804515000036</v>
      </c>
      <c r="S74" s="2">
        <f t="shared" si="18"/>
        <v>0</v>
      </c>
      <c r="T74" s="2">
        <f t="shared" ca="1" si="11"/>
        <v>11.60715794565218</v>
      </c>
      <c r="U74" s="22">
        <v>237.84009999999992</v>
      </c>
      <c r="V74" s="22">
        <v>237.84009999999992</v>
      </c>
      <c r="W74" s="21"/>
    </row>
    <row r="75" spans="3:23">
      <c r="E75"/>
      <c r="F75" s="1">
        <v>69</v>
      </c>
      <c r="G75">
        <v>24</v>
      </c>
      <c r="H75">
        <v>5</v>
      </c>
      <c r="I75">
        <v>120</v>
      </c>
      <c r="J75" s="1">
        <v>0</v>
      </c>
      <c r="K75" s="2">
        <f t="shared" si="19"/>
        <v>0</v>
      </c>
      <c r="L75" s="2">
        <f t="shared" si="10"/>
        <v>14.057946750000001</v>
      </c>
      <c r="M75" s="2">
        <f t="shared" ca="1" si="13"/>
        <v>281.02257950000012</v>
      </c>
      <c r="N75" s="2">
        <f t="shared" ca="1" si="20"/>
        <v>0</v>
      </c>
      <c r="O75" s="2">
        <f t="shared" ca="1" si="14"/>
        <v>281.02257950000012</v>
      </c>
      <c r="P75" s="2">
        <f t="shared" ca="1" si="15"/>
        <v>1405.1128975000006</v>
      </c>
      <c r="Q75" s="2">
        <f t="shared" ca="1" si="16"/>
        <v>0</v>
      </c>
      <c r="R75" s="2">
        <f t="shared" ca="1" si="17"/>
        <v>1405.1128975000006</v>
      </c>
      <c r="S75" s="2">
        <f t="shared" si="18"/>
        <v>0</v>
      </c>
      <c r="T75" s="2">
        <f t="shared" ca="1" si="11"/>
        <v>11.709274145833339</v>
      </c>
      <c r="U75" s="22">
        <v>250.32779999999991</v>
      </c>
      <c r="V75" s="22">
        <v>0</v>
      </c>
      <c r="W75" s="21"/>
    </row>
    <row r="76" spans="3:23">
      <c r="E76"/>
      <c r="F76" s="1">
        <v>70</v>
      </c>
      <c r="G76">
        <v>24</v>
      </c>
      <c r="H76">
        <v>17</v>
      </c>
      <c r="I76">
        <v>408</v>
      </c>
      <c r="J76" s="1">
        <v>100</v>
      </c>
      <c r="K76" s="2">
        <f t="shared" si="19"/>
        <v>0</v>
      </c>
      <c r="L76" s="2">
        <f t="shared" si="10"/>
        <v>14.057946750000001</v>
      </c>
      <c r="M76" s="2">
        <f t="shared" ca="1" si="13"/>
        <v>281.02257950000012</v>
      </c>
      <c r="N76" s="2">
        <f t="shared" ca="1" si="20"/>
        <v>281.02257950000012</v>
      </c>
      <c r="O76" s="2">
        <f t="shared" ca="1" si="14"/>
        <v>562.04515900000024</v>
      </c>
      <c r="P76" s="2">
        <f t="shared" ca="1" si="15"/>
        <v>4777.3838515000025</v>
      </c>
      <c r="Q76" s="2">
        <f t="shared" ca="1" si="16"/>
        <v>4777.3838515000025</v>
      </c>
      <c r="R76" s="2">
        <f t="shared" ca="1" si="17"/>
        <v>9554.767703000005</v>
      </c>
      <c r="S76" s="2">
        <f t="shared" si="18"/>
        <v>0</v>
      </c>
      <c r="T76" s="2">
        <f t="shared" ca="1" si="11"/>
        <v>11.709274145833339</v>
      </c>
      <c r="U76" s="22">
        <v>250.32779999999991</v>
      </c>
      <c r="V76" s="22">
        <v>250.32779999999991</v>
      </c>
      <c r="W76" s="21"/>
    </row>
    <row r="77" spans="3:23">
      <c r="E77"/>
      <c r="F77" s="1">
        <v>71</v>
      </c>
      <c r="G77">
        <v>25</v>
      </c>
      <c r="H77">
        <v>3</v>
      </c>
      <c r="I77">
        <v>75</v>
      </c>
      <c r="J77" s="1">
        <v>0</v>
      </c>
      <c r="K77" s="2">
        <f t="shared" si="19"/>
        <v>0</v>
      </c>
      <c r="L77" s="2">
        <f t="shared" ref="L77:L140" si="21">_xlfn.IFS(AND(G77&gt;=$B$6,G77&lt;$B$7),$D$6,AND(G77&gt;=$B$7,G77&lt;$B$8),$D$7,AND(G77&gt;=$B$8,G77&lt;$B$9),$D$8,AND(G77&gt;=$B$9,G77&lt;$B$10),$D$9,AND(G77&gt;=$B$10,G77&lt;$B$11),$D$10,AND(G77&gt;=$B$11,G77&lt;$B$12),$D$11,AND(G77&gt;=$B$12,G77&lt;$B$13),$D$12)</f>
        <v>14.057946750000001</v>
      </c>
      <c r="M77" s="2">
        <f t="shared" ca="1" si="13"/>
        <v>295.0805262500001</v>
      </c>
      <c r="N77" s="2">
        <f t="shared" ca="1" si="20"/>
        <v>0</v>
      </c>
      <c r="O77" s="2">
        <f t="shared" ca="1" si="14"/>
        <v>295.0805262500001</v>
      </c>
      <c r="P77" s="2">
        <f t="shared" ca="1" si="15"/>
        <v>885.24157875000037</v>
      </c>
      <c r="Q77" s="2">
        <f t="shared" ca="1" si="16"/>
        <v>0</v>
      </c>
      <c r="R77" s="2">
        <f t="shared" ca="1" si="17"/>
        <v>885.24157875000037</v>
      </c>
      <c r="S77" s="2">
        <f t="shared" si="18"/>
        <v>0</v>
      </c>
      <c r="T77" s="2">
        <f t="shared" ref="T77:T140" ca="1" si="22">M77/G77</f>
        <v>11.803221050000005</v>
      </c>
      <c r="U77" s="22">
        <v>262.81549999999993</v>
      </c>
      <c r="V77" s="22">
        <v>0</v>
      </c>
      <c r="W77" s="21"/>
    </row>
    <row r="78" spans="3:23">
      <c r="E78"/>
      <c r="F78" s="1">
        <v>72</v>
      </c>
      <c r="G78">
        <v>25</v>
      </c>
      <c r="H78">
        <v>17</v>
      </c>
      <c r="I78">
        <v>425</v>
      </c>
      <c r="J78" s="1">
        <v>100</v>
      </c>
      <c r="K78" s="2">
        <f t="shared" si="19"/>
        <v>0</v>
      </c>
      <c r="L78" s="2">
        <f t="shared" si="21"/>
        <v>14.057946750000001</v>
      </c>
      <c r="M78" s="2">
        <f t="shared" ca="1" si="13"/>
        <v>295.0805262500001</v>
      </c>
      <c r="N78" s="2">
        <f t="shared" ca="1" si="20"/>
        <v>295.0805262500001</v>
      </c>
      <c r="O78" s="2">
        <f t="shared" ca="1" si="14"/>
        <v>590.16105250000021</v>
      </c>
      <c r="P78" s="2">
        <f t="shared" ca="1" si="15"/>
        <v>5016.3689462500015</v>
      </c>
      <c r="Q78" s="2">
        <f t="shared" ca="1" si="16"/>
        <v>5016.3689462500015</v>
      </c>
      <c r="R78" s="2">
        <f t="shared" ca="1" si="17"/>
        <v>10032.737892500003</v>
      </c>
      <c r="S78" s="2">
        <f t="shared" si="18"/>
        <v>0</v>
      </c>
      <c r="T78" s="2">
        <f t="shared" ca="1" si="22"/>
        <v>11.803221050000005</v>
      </c>
      <c r="U78" s="22">
        <v>262.81549999999993</v>
      </c>
      <c r="V78" s="22">
        <v>262.81549999999993</v>
      </c>
      <c r="W78" s="21"/>
    </row>
    <row r="79" spans="3:23">
      <c r="E79"/>
      <c r="F79" s="1">
        <v>73</v>
      </c>
      <c r="G79">
        <v>26</v>
      </c>
      <c r="H79">
        <v>11</v>
      </c>
      <c r="I79">
        <v>286</v>
      </c>
      <c r="J79" s="1">
        <v>100</v>
      </c>
      <c r="K79" s="2">
        <f t="shared" si="19"/>
        <v>0</v>
      </c>
      <c r="L79" s="2">
        <f t="shared" si="21"/>
        <v>14.057946750000001</v>
      </c>
      <c r="M79" s="2">
        <f t="shared" ca="1" si="13"/>
        <v>309.13847300000009</v>
      </c>
      <c r="N79" s="2">
        <f t="shared" ca="1" si="20"/>
        <v>309.13847300000009</v>
      </c>
      <c r="O79" s="2">
        <f t="shared" ca="1" si="14"/>
        <v>618.27694600000018</v>
      </c>
      <c r="P79" s="2">
        <f t="shared" ca="1" si="15"/>
        <v>3400.5232030000011</v>
      </c>
      <c r="Q79" s="2">
        <f t="shared" ca="1" si="16"/>
        <v>3400.5232030000011</v>
      </c>
      <c r="R79" s="2">
        <f t="shared" ca="1" si="17"/>
        <v>6801.0464060000022</v>
      </c>
      <c r="S79" s="2">
        <f t="shared" si="18"/>
        <v>0</v>
      </c>
      <c r="T79" s="2">
        <f t="shared" ca="1" si="22"/>
        <v>11.889941269230773</v>
      </c>
      <c r="U79" s="22">
        <v>275.30319999999995</v>
      </c>
      <c r="V79" s="22">
        <v>275.30319999999995</v>
      </c>
      <c r="W79" s="21"/>
    </row>
    <row r="80" spans="3:23">
      <c r="E80"/>
      <c r="F80" s="1">
        <v>74</v>
      </c>
      <c r="G80">
        <v>27</v>
      </c>
      <c r="H80">
        <v>2</v>
      </c>
      <c r="I80">
        <v>54</v>
      </c>
      <c r="J80" s="1">
        <v>0</v>
      </c>
      <c r="K80" s="2">
        <f t="shared" si="19"/>
        <v>0</v>
      </c>
      <c r="L80" s="2">
        <f t="shared" si="21"/>
        <v>14.057946750000001</v>
      </c>
      <c r="M80" s="2">
        <f t="shared" ca="1" si="13"/>
        <v>323.19641975000008</v>
      </c>
      <c r="N80" s="2">
        <f t="shared" ca="1" si="20"/>
        <v>0</v>
      </c>
      <c r="O80" s="2">
        <f t="shared" ca="1" si="14"/>
        <v>323.19641975000008</v>
      </c>
      <c r="P80" s="2">
        <f t="shared" ca="1" si="15"/>
        <v>646.39283950000015</v>
      </c>
      <c r="Q80" s="2">
        <f t="shared" ca="1" si="16"/>
        <v>0</v>
      </c>
      <c r="R80" s="2">
        <f t="shared" ca="1" si="17"/>
        <v>646.39283950000015</v>
      </c>
      <c r="S80" s="2">
        <f t="shared" si="18"/>
        <v>0</v>
      </c>
      <c r="T80" s="2">
        <f t="shared" ca="1" si="22"/>
        <v>11.970237768518521</v>
      </c>
      <c r="U80" s="22">
        <v>287.79089999999997</v>
      </c>
      <c r="V80" s="22">
        <v>0</v>
      </c>
      <c r="W80" s="21"/>
    </row>
    <row r="81" spans="1:23">
      <c r="E81"/>
      <c r="F81" s="1">
        <v>75</v>
      </c>
      <c r="G81">
        <v>27</v>
      </c>
      <c r="H81">
        <v>1</v>
      </c>
      <c r="I81">
        <v>27</v>
      </c>
      <c r="J81" s="1">
        <v>80</v>
      </c>
      <c r="K81" s="2">
        <f t="shared" si="19"/>
        <v>0</v>
      </c>
      <c r="L81" s="2">
        <f t="shared" si="21"/>
        <v>14.057946750000001</v>
      </c>
      <c r="M81" s="2">
        <f t="shared" ca="1" si="13"/>
        <v>323.19641975000008</v>
      </c>
      <c r="N81" s="2">
        <f t="shared" ca="1" si="20"/>
        <v>258.55713580000008</v>
      </c>
      <c r="O81" s="2">
        <f t="shared" ca="1" si="14"/>
        <v>581.7535555500001</v>
      </c>
      <c r="P81" s="2">
        <f t="shared" ca="1" si="15"/>
        <v>323.19641975000008</v>
      </c>
      <c r="Q81" s="2">
        <f t="shared" ca="1" si="16"/>
        <v>258.55713580000008</v>
      </c>
      <c r="R81" s="2">
        <f t="shared" ca="1" si="17"/>
        <v>581.7535555500001</v>
      </c>
      <c r="S81" s="2">
        <f t="shared" si="18"/>
        <v>0</v>
      </c>
      <c r="T81" s="2">
        <f t="shared" ca="1" si="22"/>
        <v>11.970237768518521</v>
      </c>
      <c r="U81" s="22">
        <v>287.79089999999997</v>
      </c>
      <c r="V81" s="22">
        <v>230.23271999999997</v>
      </c>
      <c r="W81" s="21"/>
    </row>
    <row r="82" spans="1:23">
      <c r="E82"/>
      <c r="F82" s="1">
        <v>76</v>
      </c>
      <c r="G82">
        <v>27</v>
      </c>
      <c r="H82">
        <v>7</v>
      </c>
      <c r="I82">
        <v>189</v>
      </c>
      <c r="J82" s="1">
        <v>100</v>
      </c>
      <c r="K82" s="2">
        <f t="shared" si="19"/>
        <v>0</v>
      </c>
      <c r="L82" s="2">
        <f t="shared" si="21"/>
        <v>14.057946750000001</v>
      </c>
      <c r="M82" s="2">
        <f t="shared" ca="1" si="13"/>
        <v>323.19641975000008</v>
      </c>
      <c r="N82" s="2">
        <f t="shared" ca="1" si="20"/>
        <v>323.19641975000008</v>
      </c>
      <c r="O82" s="2">
        <f t="shared" ca="1" si="14"/>
        <v>646.39283950000015</v>
      </c>
      <c r="P82" s="2">
        <f t="shared" ca="1" si="15"/>
        <v>2262.3749382500005</v>
      </c>
      <c r="Q82" s="2">
        <f t="shared" ca="1" si="16"/>
        <v>2262.3749382500005</v>
      </c>
      <c r="R82" s="2">
        <f t="shared" ca="1" si="17"/>
        <v>4524.7498765000009</v>
      </c>
      <c r="S82" s="2">
        <f t="shared" si="18"/>
        <v>0</v>
      </c>
      <c r="T82" s="2">
        <f t="shared" ca="1" si="22"/>
        <v>11.970237768518521</v>
      </c>
      <c r="U82" s="22">
        <v>287.79089999999997</v>
      </c>
      <c r="V82" s="22">
        <v>287.79089999999997</v>
      </c>
      <c r="W82" s="21"/>
    </row>
    <row r="83" spans="1:23">
      <c r="E83"/>
      <c r="F83" s="1">
        <v>77</v>
      </c>
      <c r="G83">
        <v>28</v>
      </c>
      <c r="H83">
        <v>4</v>
      </c>
      <c r="I83">
        <v>112</v>
      </c>
      <c r="J83" s="1">
        <v>0</v>
      </c>
      <c r="K83" s="2">
        <f t="shared" si="19"/>
        <v>0</v>
      </c>
      <c r="L83" s="2">
        <f t="shared" si="21"/>
        <v>14.057946750000001</v>
      </c>
      <c r="M83" s="2">
        <f t="shared" ca="1" si="13"/>
        <v>337.25436650000006</v>
      </c>
      <c r="N83" s="2">
        <f t="shared" ca="1" si="20"/>
        <v>0</v>
      </c>
      <c r="O83" s="2">
        <f t="shared" ca="1" si="14"/>
        <v>337.25436650000006</v>
      </c>
      <c r="P83" s="2">
        <f t="shared" ca="1" si="15"/>
        <v>1349.0174660000002</v>
      </c>
      <c r="Q83" s="2">
        <f t="shared" ca="1" si="16"/>
        <v>0</v>
      </c>
      <c r="R83" s="2">
        <f t="shared" ca="1" si="17"/>
        <v>1349.0174660000002</v>
      </c>
      <c r="S83" s="2">
        <f t="shared" si="18"/>
        <v>0</v>
      </c>
      <c r="T83" s="2">
        <f t="shared" ca="1" si="22"/>
        <v>12.04479880357143</v>
      </c>
      <c r="U83" s="22">
        <v>300.27859999999998</v>
      </c>
      <c r="V83" s="22">
        <v>0</v>
      </c>
      <c r="W83" s="21"/>
    </row>
    <row r="84" spans="1:23">
      <c r="E84"/>
      <c r="F84" s="1">
        <v>78</v>
      </c>
      <c r="G84">
        <v>28</v>
      </c>
      <c r="H84">
        <v>10</v>
      </c>
      <c r="I84">
        <v>280</v>
      </c>
      <c r="J84" s="1">
        <v>100</v>
      </c>
      <c r="K84" s="2">
        <f t="shared" si="19"/>
        <v>0</v>
      </c>
      <c r="L84" s="2">
        <f t="shared" si="21"/>
        <v>14.057946750000001</v>
      </c>
      <c r="M84" s="2">
        <f t="shared" ca="1" si="13"/>
        <v>337.25436650000006</v>
      </c>
      <c r="N84" s="2">
        <f t="shared" ca="1" si="20"/>
        <v>337.25436650000006</v>
      </c>
      <c r="O84" s="2">
        <f t="shared" ca="1" si="14"/>
        <v>674.50873300000012</v>
      </c>
      <c r="P84" s="2">
        <f t="shared" ca="1" si="15"/>
        <v>3372.5436650000006</v>
      </c>
      <c r="Q84" s="2">
        <f t="shared" ca="1" si="16"/>
        <v>3372.5436650000006</v>
      </c>
      <c r="R84" s="2">
        <f t="shared" ca="1" si="17"/>
        <v>6745.0873300000012</v>
      </c>
      <c r="S84" s="2">
        <f t="shared" si="18"/>
        <v>0</v>
      </c>
      <c r="T84" s="2">
        <f t="shared" ca="1" si="22"/>
        <v>12.04479880357143</v>
      </c>
      <c r="U84" s="22">
        <v>300.27859999999998</v>
      </c>
      <c r="V84" s="22">
        <v>300.27859999999998</v>
      </c>
      <c r="W84" s="21"/>
    </row>
    <row r="85" spans="1:23">
      <c r="E85"/>
      <c r="F85" s="1">
        <v>79</v>
      </c>
      <c r="G85">
        <v>29</v>
      </c>
      <c r="H85">
        <v>2</v>
      </c>
      <c r="I85">
        <v>58</v>
      </c>
      <c r="J85" s="1">
        <v>0</v>
      </c>
      <c r="K85" s="2">
        <f t="shared" si="19"/>
        <v>0</v>
      </c>
      <c r="L85" s="2">
        <f t="shared" si="21"/>
        <v>14.057946750000001</v>
      </c>
      <c r="M85" s="2">
        <f t="shared" ca="1" si="13"/>
        <v>351.31231325000005</v>
      </c>
      <c r="N85" s="2">
        <f t="shared" ca="1" si="20"/>
        <v>0</v>
      </c>
      <c r="O85" s="2">
        <f t="shared" ca="1" si="14"/>
        <v>351.31231325000005</v>
      </c>
      <c r="P85" s="2">
        <f t="shared" ca="1" si="15"/>
        <v>702.62462650000009</v>
      </c>
      <c r="Q85" s="2">
        <f t="shared" ca="1" si="16"/>
        <v>0</v>
      </c>
      <c r="R85" s="2">
        <f t="shared" ca="1" si="17"/>
        <v>702.62462650000009</v>
      </c>
      <c r="S85" s="2">
        <f t="shared" si="18"/>
        <v>0</v>
      </c>
      <c r="T85" s="2">
        <f t="shared" ca="1" si="22"/>
        <v>12.114217698275864</v>
      </c>
      <c r="U85" s="22">
        <v>312.7663</v>
      </c>
      <c r="V85" s="22">
        <v>0</v>
      </c>
      <c r="W85" s="21"/>
    </row>
    <row r="86" spans="1:23">
      <c r="A86" s="121"/>
      <c r="B86" s="19"/>
      <c r="E86"/>
      <c r="F86" s="1">
        <v>80</v>
      </c>
      <c r="G86">
        <v>29</v>
      </c>
      <c r="H86">
        <v>9</v>
      </c>
      <c r="I86">
        <v>261</v>
      </c>
      <c r="J86" s="1">
        <v>100</v>
      </c>
      <c r="K86" s="2">
        <f t="shared" si="19"/>
        <v>0</v>
      </c>
      <c r="L86" s="2">
        <f t="shared" si="21"/>
        <v>14.057946750000001</v>
      </c>
      <c r="M86" s="2">
        <f t="shared" ca="1" si="13"/>
        <v>351.31231325000005</v>
      </c>
      <c r="N86" s="2">
        <f t="shared" ca="1" si="20"/>
        <v>351.31231325000005</v>
      </c>
      <c r="O86" s="2">
        <f t="shared" ca="1" si="14"/>
        <v>702.62462650000009</v>
      </c>
      <c r="P86" s="2">
        <f t="shared" ca="1" si="15"/>
        <v>3161.8108192500003</v>
      </c>
      <c r="Q86" s="2">
        <f t="shared" ca="1" si="16"/>
        <v>3161.8108192500003</v>
      </c>
      <c r="R86" s="2">
        <f t="shared" ca="1" si="17"/>
        <v>6323.6216385000007</v>
      </c>
      <c r="S86" s="2">
        <f t="shared" si="18"/>
        <v>0</v>
      </c>
      <c r="T86" s="2">
        <f t="shared" ca="1" si="22"/>
        <v>12.114217698275864</v>
      </c>
      <c r="U86" s="22">
        <v>312.7663</v>
      </c>
      <c r="V86" s="22">
        <v>312.7663</v>
      </c>
      <c r="W86" s="21"/>
    </row>
    <row r="87" spans="1:23">
      <c r="A87" s="20"/>
      <c r="B87" s="21"/>
      <c r="E87"/>
      <c r="F87" s="1">
        <v>81</v>
      </c>
      <c r="G87">
        <v>30</v>
      </c>
      <c r="H87">
        <v>2</v>
      </c>
      <c r="I87">
        <v>60</v>
      </c>
      <c r="J87" s="1">
        <v>0</v>
      </c>
      <c r="K87" s="2">
        <f t="shared" si="19"/>
        <v>0</v>
      </c>
      <c r="L87" s="2">
        <f t="shared" si="21"/>
        <v>14.057946750000001</v>
      </c>
      <c r="M87" s="2">
        <f t="shared" ca="1" si="13"/>
        <v>365.37026000000003</v>
      </c>
      <c r="N87" s="2">
        <f t="shared" ca="1" si="20"/>
        <v>0</v>
      </c>
      <c r="O87" s="2">
        <f t="shared" ca="1" si="14"/>
        <v>365.37026000000003</v>
      </c>
      <c r="P87" s="2">
        <f t="shared" ca="1" si="15"/>
        <v>730.74052000000006</v>
      </c>
      <c r="Q87" s="2">
        <f t="shared" ca="1" si="16"/>
        <v>0</v>
      </c>
      <c r="R87" s="2">
        <f t="shared" ca="1" si="17"/>
        <v>730.74052000000006</v>
      </c>
      <c r="S87" s="2">
        <f t="shared" si="18"/>
        <v>0</v>
      </c>
      <c r="T87" s="2">
        <f t="shared" ca="1" si="22"/>
        <v>12.179008666666668</v>
      </c>
      <c r="U87" s="22">
        <v>325.25400000000002</v>
      </c>
      <c r="V87" s="22">
        <v>0</v>
      </c>
      <c r="W87" s="21"/>
    </row>
    <row r="88" spans="1:23">
      <c r="A88" s="20"/>
      <c r="B88" s="22"/>
      <c r="E88"/>
      <c r="F88" s="1">
        <v>82</v>
      </c>
      <c r="G88">
        <v>30</v>
      </c>
      <c r="H88">
        <v>8</v>
      </c>
      <c r="I88">
        <v>240</v>
      </c>
      <c r="J88" s="1">
        <v>100</v>
      </c>
      <c r="K88" s="2">
        <f t="shared" si="19"/>
        <v>0</v>
      </c>
      <c r="L88" s="2">
        <f t="shared" si="21"/>
        <v>14.057946750000001</v>
      </c>
      <c r="M88" s="2">
        <f t="shared" ca="1" si="13"/>
        <v>365.37026000000003</v>
      </c>
      <c r="N88" s="2">
        <f t="shared" ca="1" si="20"/>
        <v>365.37026000000003</v>
      </c>
      <c r="O88" s="2">
        <f t="shared" ca="1" si="14"/>
        <v>730.74052000000006</v>
      </c>
      <c r="P88" s="2">
        <f t="shared" ca="1" si="15"/>
        <v>2922.9620800000002</v>
      </c>
      <c r="Q88" s="2">
        <f t="shared" ca="1" si="16"/>
        <v>2922.9620800000002</v>
      </c>
      <c r="R88" s="2">
        <f t="shared" ca="1" si="17"/>
        <v>5845.9241600000005</v>
      </c>
      <c r="S88" s="2">
        <f t="shared" si="18"/>
        <v>0</v>
      </c>
      <c r="T88" s="2">
        <f t="shared" ca="1" si="22"/>
        <v>12.179008666666668</v>
      </c>
      <c r="U88" s="22">
        <v>325.25400000000002</v>
      </c>
      <c r="V88" s="22">
        <v>325.25400000000002</v>
      </c>
      <c r="W88" s="21"/>
    </row>
    <row r="89" spans="1:23">
      <c r="A89" s="121"/>
      <c r="B89" s="2"/>
      <c r="E89"/>
      <c r="F89" s="1">
        <v>83</v>
      </c>
      <c r="G89">
        <v>31</v>
      </c>
      <c r="H89">
        <v>1</v>
      </c>
      <c r="I89">
        <v>31</v>
      </c>
      <c r="J89" s="1">
        <v>0</v>
      </c>
      <c r="K89" s="2">
        <f t="shared" si="19"/>
        <v>0</v>
      </c>
      <c r="L89" s="2">
        <f t="shared" si="21"/>
        <v>14.057946750000001</v>
      </c>
      <c r="M89" s="2">
        <f t="shared" ca="1" si="13"/>
        <v>379.42820675000002</v>
      </c>
      <c r="N89" s="2">
        <f t="shared" ca="1" si="20"/>
        <v>0</v>
      </c>
      <c r="O89" s="2">
        <f t="shared" ca="1" si="14"/>
        <v>379.42820675000002</v>
      </c>
      <c r="P89" s="2">
        <f t="shared" ca="1" si="15"/>
        <v>379.42820675000002</v>
      </c>
      <c r="Q89" s="2">
        <f t="shared" ca="1" si="16"/>
        <v>0</v>
      </c>
      <c r="R89" s="2">
        <f t="shared" ca="1" si="17"/>
        <v>379.42820675000002</v>
      </c>
      <c r="S89" s="2">
        <f t="shared" si="18"/>
        <v>0</v>
      </c>
      <c r="T89" s="2">
        <f t="shared" ca="1" si="22"/>
        <v>12.239619572580645</v>
      </c>
      <c r="U89" s="22">
        <v>337.74170000000004</v>
      </c>
      <c r="V89" s="22">
        <v>0</v>
      </c>
      <c r="W89" s="21"/>
    </row>
    <row r="90" spans="1:23">
      <c r="A90" s="121"/>
      <c r="B90" s="2"/>
      <c r="E90"/>
      <c r="F90" s="1">
        <v>84</v>
      </c>
      <c r="G90">
        <v>31</v>
      </c>
      <c r="H90">
        <v>13</v>
      </c>
      <c r="I90">
        <v>403</v>
      </c>
      <c r="J90" s="1">
        <v>100</v>
      </c>
      <c r="K90" s="2">
        <f t="shared" si="19"/>
        <v>0</v>
      </c>
      <c r="L90" s="2">
        <f t="shared" si="21"/>
        <v>14.057946750000001</v>
      </c>
      <c r="M90" s="2">
        <f t="shared" ca="1" si="13"/>
        <v>379.42820675000002</v>
      </c>
      <c r="N90" s="2">
        <f t="shared" ca="1" si="20"/>
        <v>379.42820675000002</v>
      </c>
      <c r="O90" s="2">
        <f t="shared" ca="1" si="14"/>
        <v>758.85641350000003</v>
      </c>
      <c r="P90" s="2">
        <f t="shared" ca="1" si="15"/>
        <v>4932.5666877499998</v>
      </c>
      <c r="Q90" s="2">
        <f t="shared" ca="1" si="16"/>
        <v>4932.5666877499998</v>
      </c>
      <c r="R90" s="2">
        <f t="shared" ca="1" si="17"/>
        <v>9865.1333754999996</v>
      </c>
      <c r="S90" s="2">
        <f t="shared" si="18"/>
        <v>0</v>
      </c>
      <c r="T90" s="2">
        <f t="shared" ca="1" si="22"/>
        <v>12.239619572580645</v>
      </c>
      <c r="U90" s="22">
        <v>337.74170000000004</v>
      </c>
      <c r="V90" s="22">
        <v>337.74170000000004</v>
      </c>
      <c r="W90" s="21"/>
    </row>
    <row r="91" spans="1:23">
      <c r="A91" s="20"/>
      <c r="B91" s="4"/>
      <c r="E91"/>
      <c r="F91" s="1">
        <v>85</v>
      </c>
      <c r="G91">
        <v>32</v>
      </c>
      <c r="H91">
        <v>1</v>
      </c>
      <c r="I91">
        <v>32</v>
      </c>
      <c r="J91" s="1">
        <v>0</v>
      </c>
      <c r="K91" s="2">
        <f t="shared" si="19"/>
        <v>0</v>
      </c>
      <c r="L91" s="2">
        <f t="shared" si="21"/>
        <v>14.057946750000001</v>
      </c>
      <c r="M91" s="2">
        <f t="shared" ca="1" si="13"/>
        <v>393.4861535</v>
      </c>
      <c r="N91" s="2">
        <f t="shared" ca="1" si="20"/>
        <v>0</v>
      </c>
      <c r="O91" s="2">
        <f t="shared" ca="1" si="14"/>
        <v>393.4861535</v>
      </c>
      <c r="P91" s="2">
        <f t="shared" ca="1" si="15"/>
        <v>393.4861535</v>
      </c>
      <c r="Q91" s="2">
        <f t="shared" ca="1" si="16"/>
        <v>0</v>
      </c>
      <c r="R91" s="2">
        <f t="shared" ca="1" si="17"/>
        <v>393.4861535</v>
      </c>
      <c r="S91" s="2">
        <f t="shared" si="18"/>
        <v>0</v>
      </c>
      <c r="T91" s="2">
        <f t="shared" ca="1" si="22"/>
        <v>12.296442296875</v>
      </c>
      <c r="U91" s="22">
        <v>350.22940000000006</v>
      </c>
      <c r="V91" s="22">
        <v>0</v>
      </c>
      <c r="W91" s="21"/>
    </row>
    <row r="92" spans="1:23">
      <c r="A92" s="121"/>
      <c r="B92" s="2"/>
      <c r="E92"/>
      <c r="F92" s="1">
        <v>86</v>
      </c>
      <c r="G92">
        <v>32</v>
      </c>
      <c r="H92">
        <v>1</v>
      </c>
      <c r="I92">
        <v>32</v>
      </c>
      <c r="J92" s="1">
        <v>50</v>
      </c>
      <c r="K92" s="2">
        <f t="shared" si="19"/>
        <v>0</v>
      </c>
      <c r="L92" s="2">
        <f t="shared" si="21"/>
        <v>14.057946750000001</v>
      </c>
      <c r="M92" s="2">
        <f t="shared" ca="1" si="13"/>
        <v>393.4861535</v>
      </c>
      <c r="N92" s="2">
        <f t="shared" ca="1" si="20"/>
        <v>196.74307675</v>
      </c>
      <c r="O92" s="2">
        <f t="shared" ca="1" si="14"/>
        <v>590.22923025</v>
      </c>
      <c r="P92" s="2">
        <f t="shared" ca="1" si="15"/>
        <v>393.4861535</v>
      </c>
      <c r="Q92" s="2">
        <f t="shared" ca="1" si="16"/>
        <v>196.74307675</v>
      </c>
      <c r="R92" s="2">
        <f t="shared" ca="1" si="17"/>
        <v>590.22923025</v>
      </c>
      <c r="S92" s="2">
        <f t="shared" si="18"/>
        <v>0</v>
      </c>
      <c r="T92" s="2">
        <f t="shared" ca="1" si="22"/>
        <v>12.296442296875</v>
      </c>
      <c r="U92" s="22">
        <v>350.22940000000006</v>
      </c>
      <c r="V92" s="22">
        <v>175.11470000000003</v>
      </c>
      <c r="W92" s="21"/>
    </row>
    <row r="93" spans="1:23">
      <c r="A93" s="20"/>
      <c r="B93" s="4"/>
      <c r="E93"/>
      <c r="F93" s="1">
        <v>87</v>
      </c>
      <c r="G93">
        <v>32</v>
      </c>
      <c r="H93">
        <v>1</v>
      </c>
      <c r="I93">
        <v>32</v>
      </c>
      <c r="J93" s="1">
        <v>60</v>
      </c>
      <c r="K93" s="2">
        <f t="shared" si="19"/>
        <v>0</v>
      </c>
      <c r="L93" s="2">
        <f t="shared" si="21"/>
        <v>14.057946750000001</v>
      </c>
      <c r="M93" s="2">
        <f t="shared" ca="1" si="13"/>
        <v>393.4861535</v>
      </c>
      <c r="N93" s="2">
        <f t="shared" ca="1" si="20"/>
        <v>236.09169209999999</v>
      </c>
      <c r="O93" s="2">
        <f t="shared" ca="1" si="14"/>
        <v>629.57784560000005</v>
      </c>
      <c r="P93" s="2">
        <f t="shared" ca="1" si="15"/>
        <v>393.4861535</v>
      </c>
      <c r="Q93" s="2">
        <f t="shared" ca="1" si="16"/>
        <v>236.09169209999999</v>
      </c>
      <c r="R93" s="2">
        <f t="shared" ca="1" si="17"/>
        <v>629.57784560000005</v>
      </c>
      <c r="S93" s="2">
        <f t="shared" si="18"/>
        <v>0</v>
      </c>
      <c r="T93" s="2">
        <f t="shared" ca="1" si="22"/>
        <v>12.296442296875</v>
      </c>
      <c r="U93" s="22">
        <v>350.22940000000006</v>
      </c>
      <c r="V93" s="22">
        <v>210.13764000000003</v>
      </c>
      <c r="W93" s="21"/>
    </row>
    <row r="94" spans="1:23">
      <c r="A94" s="20"/>
      <c r="B94" s="2"/>
      <c r="E94"/>
      <c r="F94" s="1">
        <v>88</v>
      </c>
      <c r="G94">
        <v>32</v>
      </c>
      <c r="H94">
        <v>16</v>
      </c>
      <c r="I94">
        <v>512</v>
      </c>
      <c r="J94" s="1">
        <v>100</v>
      </c>
      <c r="K94" s="2">
        <f t="shared" si="19"/>
        <v>0</v>
      </c>
      <c r="L94" s="2">
        <f t="shared" si="21"/>
        <v>14.057946750000001</v>
      </c>
      <c r="M94" s="2">
        <f t="shared" ca="1" si="13"/>
        <v>393.4861535</v>
      </c>
      <c r="N94" s="2">
        <f t="shared" ca="1" si="20"/>
        <v>393.4861535</v>
      </c>
      <c r="O94" s="2">
        <f t="shared" ca="1" si="14"/>
        <v>786.972307</v>
      </c>
      <c r="P94" s="2">
        <f t="shared" ca="1" si="15"/>
        <v>6295.778456</v>
      </c>
      <c r="Q94" s="2">
        <f t="shared" ca="1" si="16"/>
        <v>6295.778456</v>
      </c>
      <c r="R94" s="2">
        <f t="shared" ca="1" si="17"/>
        <v>12591.556912</v>
      </c>
      <c r="S94" s="2">
        <f t="shared" si="18"/>
        <v>0</v>
      </c>
      <c r="T94" s="2">
        <f t="shared" ca="1" si="22"/>
        <v>12.296442296875</v>
      </c>
      <c r="U94" s="22">
        <v>350.22940000000006</v>
      </c>
      <c r="V94" s="22">
        <v>350.22940000000006</v>
      </c>
      <c r="W94" s="21"/>
    </row>
    <row r="95" spans="1:23">
      <c r="A95" s="20"/>
      <c r="B95" s="21"/>
      <c r="E95"/>
      <c r="F95" s="1">
        <v>89</v>
      </c>
      <c r="G95">
        <v>33</v>
      </c>
      <c r="H95">
        <v>14</v>
      </c>
      <c r="I95">
        <v>462</v>
      </c>
      <c r="J95" s="1">
        <v>100</v>
      </c>
      <c r="K95" s="2">
        <f t="shared" si="19"/>
        <v>0</v>
      </c>
      <c r="L95" s="2">
        <f t="shared" si="21"/>
        <v>14.057946750000001</v>
      </c>
      <c r="M95" s="2">
        <f t="shared" ca="1" si="13"/>
        <v>407.54410024999999</v>
      </c>
      <c r="N95" s="2">
        <f t="shared" ca="1" si="20"/>
        <v>407.54410024999999</v>
      </c>
      <c r="O95" s="2">
        <f t="shared" ca="1" si="14"/>
        <v>815.08820049999997</v>
      </c>
      <c r="P95" s="2">
        <f t="shared" ca="1" si="15"/>
        <v>5705.6174034999995</v>
      </c>
      <c r="Q95" s="2">
        <f t="shared" ca="1" si="16"/>
        <v>5705.6174034999995</v>
      </c>
      <c r="R95" s="2">
        <f t="shared" ca="1" si="17"/>
        <v>11411.234806999999</v>
      </c>
      <c r="S95" s="2">
        <f t="shared" si="18"/>
        <v>0</v>
      </c>
      <c r="T95" s="2">
        <f t="shared" ca="1" si="22"/>
        <v>12.349821219696969</v>
      </c>
      <c r="U95" s="22">
        <v>362.71710000000007</v>
      </c>
      <c r="V95" s="22">
        <v>362.71710000000007</v>
      </c>
      <c r="W95" s="21"/>
    </row>
    <row r="96" spans="1:23">
      <c r="A96" s="20"/>
      <c r="B96" s="22"/>
      <c r="E96"/>
      <c r="F96" s="1">
        <v>90</v>
      </c>
      <c r="G96">
        <v>34</v>
      </c>
      <c r="H96">
        <v>2</v>
      </c>
      <c r="I96">
        <v>68</v>
      </c>
      <c r="J96" s="1">
        <v>0</v>
      </c>
      <c r="K96" s="2">
        <f t="shared" si="19"/>
        <v>0</v>
      </c>
      <c r="L96" s="2">
        <f t="shared" si="21"/>
        <v>14.057946750000001</v>
      </c>
      <c r="M96" s="2">
        <f t="shared" ca="1" si="13"/>
        <v>421.60204699999997</v>
      </c>
      <c r="N96" s="2">
        <f t="shared" ca="1" si="20"/>
        <v>0</v>
      </c>
      <c r="O96" s="2">
        <f t="shared" ca="1" si="14"/>
        <v>421.60204699999997</v>
      </c>
      <c r="P96" s="2">
        <f t="shared" ca="1" si="15"/>
        <v>843.20409399999994</v>
      </c>
      <c r="Q96" s="2">
        <f t="shared" ca="1" si="16"/>
        <v>0</v>
      </c>
      <c r="R96" s="2">
        <f t="shared" ca="1" si="17"/>
        <v>843.20409399999994</v>
      </c>
      <c r="S96" s="2">
        <f t="shared" si="18"/>
        <v>0</v>
      </c>
      <c r="T96" s="2">
        <f t="shared" ca="1" si="22"/>
        <v>12.400060205882353</v>
      </c>
      <c r="U96" s="22">
        <v>375.20480000000009</v>
      </c>
      <c r="V96" s="22">
        <v>0</v>
      </c>
      <c r="W96" s="21"/>
    </row>
    <row r="97" spans="1:23">
      <c r="A97" s="121"/>
      <c r="B97" s="2"/>
      <c r="E97"/>
      <c r="F97" s="1">
        <v>91</v>
      </c>
      <c r="G97">
        <v>34</v>
      </c>
      <c r="H97">
        <v>7</v>
      </c>
      <c r="I97">
        <v>238</v>
      </c>
      <c r="J97" s="1">
        <v>100</v>
      </c>
      <c r="K97" s="2">
        <f t="shared" si="19"/>
        <v>0</v>
      </c>
      <c r="L97" s="2">
        <f t="shared" si="21"/>
        <v>14.057946750000001</v>
      </c>
      <c r="M97" s="2">
        <f t="shared" ca="1" si="13"/>
        <v>421.60204699999997</v>
      </c>
      <c r="N97" s="2">
        <f t="shared" ca="1" si="20"/>
        <v>421.60204699999997</v>
      </c>
      <c r="O97" s="2">
        <f t="shared" ca="1" si="14"/>
        <v>843.20409399999994</v>
      </c>
      <c r="P97" s="2">
        <f t="shared" ca="1" si="15"/>
        <v>2951.2143289999999</v>
      </c>
      <c r="Q97" s="2">
        <f t="shared" ca="1" si="16"/>
        <v>2951.2143289999999</v>
      </c>
      <c r="R97" s="2">
        <f t="shared" ca="1" si="17"/>
        <v>5902.4286579999998</v>
      </c>
      <c r="S97" s="2">
        <f t="shared" si="18"/>
        <v>0</v>
      </c>
      <c r="T97" s="2">
        <f t="shared" ca="1" si="22"/>
        <v>12.400060205882353</v>
      </c>
      <c r="U97" s="22">
        <v>375.20480000000009</v>
      </c>
      <c r="V97" s="22">
        <v>375.20480000000009</v>
      </c>
      <c r="W97" s="21"/>
    </row>
    <row r="98" spans="1:23">
      <c r="A98" s="121"/>
      <c r="B98" s="2"/>
      <c r="E98"/>
      <c r="F98" s="1">
        <v>92</v>
      </c>
      <c r="G98">
        <v>35</v>
      </c>
      <c r="H98">
        <v>1</v>
      </c>
      <c r="I98">
        <v>35</v>
      </c>
      <c r="J98" s="1">
        <v>0</v>
      </c>
      <c r="K98" s="2">
        <f t="shared" si="19"/>
        <v>0</v>
      </c>
      <c r="L98" s="2">
        <f t="shared" si="21"/>
        <v>14.057946750000001</v>
      </c>
      <c r="M98" s="2">
        <f t="shared" ca="1" si="13"/>
        <v>435.65999374999996</v>
      </c>
      <c r="N98" s="2">
        <f t="shared" ca="1" si="20"/>
        <v>0</v>
      </c>
      <c r="O98" s="2">
        <f t="shared" ca="1" si="14"/>
        <v>435.65999374999996</v>
      </c>
      <c r="P98" s="2">
        <f t="shared" ca="1" si="15"/>
        <v>435.65999374999996</v>
      </c>
      <c r="Q98" s="2">
        <f t="shared" ca="1" si="16"/>
        <v>0</v>
      </c>
      <c r="R98" s="2">
        <f t="shared" ca="1" si="17"/>
        <v>435.65999374999996</v>
      </c>
      <c r="S98" s="2">
        <f t="shared" si="18"/>
        <v>0</v>
      </c>
      <c r="T98" s="2">
        <f t="shared" ca="1" si="22"/>
        <v>12.447428392857141</v>
      </c>
      <c r="U98" s="22">
        <v>387.69250000000011</v>
      </c>
      <c r="V98" s="22">
        <v>0</v>
      </c>
      <c r="W98" s="21"/>
    </row>
    <row r="99" spans="1:23">
      <c r="A99" s="20"/>
      <c r="B99" s="4"/>
      <c r="E99"/>
      <c r="F99" s="1">
        <v>93</v>
      </c>
      <c r="G99">
        <v>35</v>
      </c>
      <c r="H99">
        <v>1</v>
      </c>
      <c r="I99">
        <v>35</v>
      </c>
      <c r="J99" s="1">
        <v>60</v>
      </c>
      <c r="K99" s="2">
        <f t="shared" si="19"/>
        <v>0</v>
      </c>
      <c r="L99" s="2">
        <f t="shared" si="21"/>
        <v>14.057946750000001</v>
      </c>
      <c r="M99" s="2">
        <f t="shared" ca="1" si="13"/>
        <v>435.65999374999996</v>
      </c>
      <c r="N99" s="2">
        <f t="shared" ca="1" si="20"/>
        <v>261.39599624999994</v>
      </c>
      <c r="O99" s="2">
        <f t="shared" ca="1" si="14"/>
        <v>697.05598999999984</v>
      </c>
      <c r="P99" s="2">
        <f t="shared" ca="1" si="15"/>
        <v>435.65999374999996</v>
      </c>
      <c r="Q99" s="2">
        <f t="shared" ca="1" si="16"/>
        <v>261.39599624999994</v>
      </c>
      <c r="R99" s="2">
        <f t="shared" ca="1" si="17"/>
        <v>697.05598999999984</v>
      </c>
      <c r="S99" s="2">
        <f t="shared" si="18"/>
        <v>0</v>
      </c>
      <c r="T99" s="2">
        <f t="shared" ca="1" si="22"/>
        <v>12.447428392857141</v>
      </c>
      <c r="U99" s="22">
        <v>387.69250000000011</v>
      </c>
      <c r="V99" s="22">
        <v>232.61550000000005</v>
      </c>
      <c r="W99" s="21"/>
    </row>
    <row r="100" spans="1:23">
      <c r="E100"/>
      <c r="F100" s="1">
        <v>94</v>
      </c>
      <c r="G100">
        <v>35</v>
      </c>
      <c r="H100">
        <v>13</v>
      </c>
      <c r="I100">
        <v>455</v>
      </c>
      <c r="J100" s="1">
        <v>100</v>
      </c>
      <c r="K100" s="2">
        <f t="shared" si="19"/>
        <v>0</v>
      </c>
      <c r="L100" s="2">
        <f t="shared" si="21"/>
        <v>14.057946750000001</v>
      </c>
      <c r="M100" s="2">
        <f t="shared" ca="1" si="13"/>
        <v>435.65999374999996</v>
      </c>
      <c r="N100" s="2">
        <f t="shared" ca="1" si="20"/>
        <v>435.65999374999996</v>
      </c>
      <c r="O100" s="2">
        <f t="shared" ca="1" si="14"/>
        <v>871.31998749999991</v>
      </c>
      <c r="P100" s="2">
        <f t="shared" ca="1" si="15"/>
        <v>5663.5799187499997</v>
      </c>
      <c r="Q100" s="2">
        <f t="shared" ca="1" si="16"/>
        <v>5663.5799187499997</v>
      </c>
      <c r="R100" s="2">
        <f t="shared" ca="1" si="17"/>
        <v>11327.159837499999</v>
      </c>
      <c r="S100" s="2">
        <f t="shared" si="18"/>
        <v>0</v>
      </c>
      <c r="T100" s="2">
        <f t="shared" ca="1" si="22"/>
        <v>12.447428392857141</v>
      </c>
      <c r="U100" s="22">
        <v>387.69250000000011</v>
      </c>
      <c r="V100" s="22">
        <v>387.69250000000011</v>
      </c>
      <c r="W100" s="21"/>
    </row>
    <row r="101" spans="1:23">
      <c r="E101"/>
      <c r="F101" s="1">
        <v>95</v>
      </c>
      <c r="G101">
        <v>36</v>
      </c>
      <c r="H101">
        <v>1</v>
      </c>
      <c r="I101">
        <v>36</v>
      </c>
      <c r="J101" s="1">
        <v>0</v>
      </c>
      <c r="K101" s="2">
        <f t="shared" si="19"/>
        <v>0</v>
      </c>
      <c r="L101" s="2">
        <f t="shared" si="21"/>
        <v>14.057946750000001</v>
      </c>
      <c r="M101" s="2">
        <f t="shared" ca="1" si="13"/>
        <v>449.71794049999994</v>
      </c>
      <c r="N101" s="2">
        <f t="shared" ca="1" si="20"/>
        <v>0</v>
      </c>
      <c r="O101" s="2">
        <f t="shared" ca="1" si="14"/>
        <v>449.71794049999994</v>
      </c>
      <c r="P101" s="2">
        <f t="shared" ca="1" si="15"/>
        <v>449.71794049999994</v>
      </c>
      <c r="Q101" s="2">
        <f t="shared" ca="1" si="16"/>
        <v>0</v>
      </c>
      <c r="R101" s="2">
        <f t="shared" ca="1" si="17"/>
        <v>449.71794049999994</v>
      </c>
      <c r="S101" s="2">
        <f t="shared" si="18"/>
        <v>0</v>
      </c>
      <c r="T101" s="2">
        <f t="shared" ca="1" si="22"/>
        <v>12.492165013888886</v>
      </c>
      <c r="U101" s="22">
        <v>400.18020000000013</v>
      </c>
      <c r="V101" s="22">
        <v>0</v>
      </c>
      <c r="W101" s="21"/>
    </row>
    <row r="102" spans="1:23">
      <c r="E102"/>
      <c r="F102" s="1">
        <v>96</v>
      </c>
      <c r="G102">
        <v>36</v>
      </c>
      <c r="H102">
        <v>9</v>
      </c>
      <c r="I102">
        <v>324</v>
      </c>
      <c r="J102" s="1">
        <v>100</v>
      </c>
      <c r="K102" s="2">
        <f t="shared" si="19"/>
        <v>0</v>
      </c>
      <c r="L102" s="2">
        <f t="shared" si="21"/>
        <v>14.057946750000001</v>
      </c>
      <c r="M102" s="2">
        <f t="shared" ca="1" si="13"/>
        <v>449.71794049999994</v>
      </c>
      <c r="N102" s="2">
        <f t="shared" ca="1" si="20"/>
        <v>449.71794049999994</v>
      </c>
      <c r="O102" s="2">
        <f t="shared" ca="1" si="14"/>
        <v>899.43588099999988</v>
      </c>
      <c r="P102" s="2">
        <f t="shared" ca="1" si="15"/>
        <v>4047.4614644999992</v>
      </c>
      <c r="Q102" s="2">
        <f t="shared" ca="1" si="16"/>
        <v>4047.4614644999992</v>
      </c>
      <c r="R102" s="2">
        <f t="shared" ca="1" si="17"/>
        <v>8094.9229289999985</v>
      </c>
      <c r="S102" s="2">
        <f t="shared" si="18"/>
        <v>0</v>
      </c>
      <c r="T102" s="2">
        <f t="shared" ca="1" si="22"/>
        <v>12.492165013888886</v>
      </c>
      <c r="U102" s="22">
        <v>400.18020000000013</v>
      </c>
      <c r="V102" s="22">
        <v>400.18020000000013</v>
      </c>
      <c r="W102" s="21"/>
    </row>
    <row r="103" spans="1:23">
      <c r="E103"/>
      <c r="F103" s="1">
        <v>97</v>
      </c>
      <c r="G103">
        <v>37</v>
      </c>
      <c r="H103">
        <v>1</v>
      </c>
      <c r="I103">
        <v>37</v>
      </c>
      <c r="J103" s="1">
        <v>0</v>
      </c>
      <c r="K103" s="2">
        <f t="shared" si="19"/>
        <v>0</v>
      </c>
      <c r="L103" s="2">
        <f t="shared" si="21"/>
        <v>14.057946750000001</v>
      </c>
      <c r="M103" s="2">
        <f t="shared" ca="1" si="13"/>
        <v>463.77588724999993</v>
      </c>
      <c r="N103" s="2">
        <f t="shared" ca="1" si="20"/>
        <v>0</v>
      </c>
      <c r="O103" s="2">
        <f t="shared" ca="1" si="14"/>
        <v>463.77588724999993</v>
      </c>
      <c r="P103" s="2">
        <f t="shared" ca="1" si="15"/>
        <v>463.77588724999993</v>
      </c>
      <c r="Q103" s="2">
        <f t="shared" ca="1" si="16"/>
        <v>0</v>
      </c>
      <c r="R103" s="2">
        <f t="shared" ca="1" si="17"/>
        <v>463.77588724999993</v>
      </c>
      <c r="S103" s="2">
        <f t="shared" si="18"/>
        <v>0</v>
      </c>
      <c r="T103" s="2">
        <f t="shared" ca="1" si="22"/>
        <v>12.534483439189188</v>
      </c>
      <c r="U103" s="22">
        <v>412.66790000000015</v>
      </c>
      <c r="V103" s="22">
        <v>0</v>
      </c>
      <c r="W103" s="21"/>
    </row>
    <row r="104" spans="1:23">
      <c r="E104"/>
      <c r="F104" s="1">
        <v>98</v>
      </c>
      <c r="G104">
        <v>37</v>
      </c>
      <c r="H104">
        <v>5</v>
      </c>
      <c r="I104">
        <v>185</v>
      </c>
      <c r="J104" s="1">
        <v>100</v>
      </c>
      <c r="K104" s="2">
        <f t="shared" si="19"/>
        <v>0</v>
      </c>
      <c r="L104" s="2">
        <f t="shared" si="21"/>
        <v>14.057946750000001</v>
      </c>
      <c r="M104" s="2">
        <f t="shared" ca="1" si="13"/>
        <v>463.77588724999993</v>
      </c>
      <c r="N104" s="2">
        <f t="shared" ca="1" si="20"/>
        <v>463.77588724999993</v>
      </c>
      <c r="O104" s="2">
        <f t="shared" ca="1" si="14"/>
        <v>927.55177449999985</v>
      </c>
      <c r="P104" s="2">
        <f t="shared" ca="1" si="15"/>
        <v>2318.8794362499998</v>
      </c>
      <c r="Q104" s="2">
        <f t="shared" ca="1" si="16"/>
        <v>2318.8794362499998</v>
      </c>
      <c r="R104" s="2">
        <f t="shared" ca="1" si="17"/>
        <v>4637.7588724999996</v>
      </c>
      <c r="S104" s="2">
        <f t="shared" si="18"/>
        <v>0</v>
      </c>
      <c r="T104" s="2">
        <f t="shared" ca="1" si="22"/>
        <v>12.534483439189188</v>
      </c>
      <c r="U104" s="22">
        <v>412.66790000000015</v>
      </c>
      <c r="V104" s="22">
        <v>412.66790000000015</v>
      </c>
      <c r="W104" s="21"/>
    </row>
    <row r="105" spans="1:23">
      <c r="E105"/>
      <c r="F105" s="1">
        <v>99</v>
      </c>
      <c r="G105">
        <v>38</v>
      </c>
      <c r="H105">
        <v>3</v>
      </c>
      <c r="I105">
        <v>114</v>
      </c>
      <c r="J105" s="1">
        <v>0</v>
      </c>
      <c r="K105" s="2">
        <f t="shared" si="19"/>
        <v>0</v>
      </c>
      <c r="L105" s="2">
        <f t="shared" si="21"/>
        <v>14.057946750000001</v>
      </c>
      <c r="M105" s="2">
        <f t="shared" ca="1" si="13"/>
        <v>477.83383399999991</v>
      </c>
      <c r="N105" s="2">
        <f t="shared" ca="1" si="20"/>
        <v>0</v>
      </c>
      <c r="O105" s="2">
        <f t="shared" ca="1" si="14"/>
        <v>477.83383399999991</v>
      </c>
      <c r="P105" s="2">
        <f t="shared" ca="1" si="15"/>
        <v>1433.5015019999996</v>
      </c>
      <c r="Q105" s="2">
        <f t="shared" ca="1" si="16"/>
        <v>0</v>
      </c>
      <c r="R105" s="2">
        <f t="shared" ca="1" si="17"/>
        <v>1433.5015019999996</v>
      </c>
      <c r="S105" s="2">
        <f t="shared" si="18"/>
        <v>0</v>
      </c>
      <c r="T105" s="2">
        <f t="shared" ca="1" si="22"/>
        <v>12.574574578947367</v>
      </c>
      <c r="U105" s="22">
        <v>425.15560000000016</v>
      </c>
      <c r="V105" s="22">
        <v>0</v>
      </c>
      <c r="W105" s="21"/>
    </row>
    <row r="106" spans="1:23">
      <c r="B106">
        <f>69-40</f>
        <v>29</v>
      </c>
      <c r="E106"/>
      <c r="F106" s="1">
        <v>100</v>
      </c>
      <c r="G106">
        <v>38</v>
      </c>
      <c r="H106">
        <v>15</v>
      </c>
      <c r="I106">
        <v>570</v>
      </c>
      <c r="J106" s="1">
        <v>100</v>
      </c>
      <c r="K106" s="2">
        <f t="shared" si="19"/>
        <v>0</v>
      </c>
      <c r="L106" s="2">
        <f t="shared" si="21"/>
        <v>14.057946750000001</v>
      </c>
      <c r="M106" s="2">
        <f t="shared" ca="1" si="13"/>
        <v>477.83383399999991</v>
      </c>
      <c r="N106" s="2">
        <f t="shared" ca="1" si="20"/>
        <v>477.83383399999991</v>
      </c>
      <c r="O106" s="2">
        <f t="shared" ca="1" si="14"/>
        <v>955.66766799999982</v>
      </c>
      <c r="P106" s="2">
        <f t="shared" ca="1" si="15"/>
        <v>7167.5075099999985</v>
      </c>
      <c r="Q106" s="2">
        <f t="shared" ca="1" si="16"/>
        <v>7167.5075099999985</v>
      </c>
      <c r="R106" s="2">
        <f t="shared" ca="1" si="17"/>
        <v>14335.015019999997</v>
      </c>
      <c r="S106" s="2">
        <f t="shared" si="18"/>
        <v>0</v>
      </c>
      <c r="T106" s="2">
        <f t="shared" ca="1" si="22"/>
        <v>12.574574578947367</v>
      </c>
      <c r="U106" s="22">
        <v>425.15560000000016</v>
      </c>
      <c r="V106" s="22">
        <v>425.15560000000016</v>
      </c>
      <c r="W106" s="21"/>
    </row>
    <row r="107" spans="1:23">
      <c r="B107">
        <f>102-69</f>
        <v>33</v>
      </c>
      <c r="E107"/>
      <c r="F107" s="1">
        <v>101</v>
      </c>
      <c r="G107">
        <v>39</v>
      </c>
      <c r="H107">
        <v>2</v>
      </c>
      <c r="I107">
        <v>78</v>
      </c>
      <c r="J107" s="1">
        <v>0</v>
      </c>
      <c r="K107" s="2">
        <f t="shared" si="19"/>
        <v>0</v>
      </c>
      <c r="L107" s="2">
        <f t="shared" si="21"/>
        <v>14.057946750000001</v>
      </c>
      <c r="M107" s="2">
        <f t="shared" ca="1" si="13"/>
        <v>491.8917807499999</v>
      </c>
      <c r="N107" s="2">
        <f t="shared" ca="1" si="20"/>
        <v>0</v>
      </c>
      <c r="O107" s="2">
        <f t="shared" ca="1" si="14"/>
        <v>491.8917807499999</v>
      </c>
      <c r="P107" s="2">
        <f t="shared" ca="1" si="15"/>
        <v>983.78356149999979</v>
      </c>
      <c r="Q107" s="2">
        <f t="shared" ca="1" si="16"/>
        <v>0</v>
      </c>
      <c r="R107" s="2">
        <f t="shared" ca="1" si="17"/>
        <v>983.78356149999979</v>
      </c>
      <c r="S107" s="2">
        <f t="shared" si="18"/>
        <v>0</v>
      </c>
      <c r="T107" s="2">
        <f t="shared" ca="1" si="22"/>
        <v>12.61260976282051</v>
      </c>
      <c r="U107" s="22">
        <v>437.64330000000018</v>
      </c>
      <c r="V107" s="22">
        <v>0</v>
      </c>
      <c r="W107" s="21"/>
    </row>
    <row r="108" spans="1:23">
      <c r="E108"/>
      <c r="F108" s="1">
        <v>102</v>
      </c>
      <c r="G108">
        <v>39</v>
      </c>
      <c r="H108">
        <v>10</v>
      </c>
      <c r="I108">
        <v>390</v>
      </c>
      <c r="J108" s="1">
        <v>100</v>
      </c>
      <c r="K108" s="2">
        <f t="shared" si="19"/>
        <v>0</v>
      </c>
      <c r="L108" s="2">
        <f t="shared" si="21"/>
        <v>14.057946750000001</v>
      </c>
      <c r="M108" s="2">
        <f t="shared" ca="1" si="13"/>
        <v>491.8917807499999</v>
      </c>
      <c r="N108" s="2">
        <f t="shared" ca="1" si="20"/>
        <v>491.8917807499999</v>
      </c>
      <c r="O108" s="2">
        <f t="shared" ca="1" si="14"/>
        <v>983.78356149999979</v>
      </c>
      <c r="P108" s="2">
        <f t="shared" ca="1" si="15"/>
        <v>4918.9178074999991</v>
      </c>
      <c r="Q108" s="2">
        <f t="shared" ca="1" si="16"/>
        <v>4918.9178074999991</v>
      </c>
      <c r="R108" s="2">
        <f t="shared" ca="1" si="17"/>
        <v>9837.8356149999981</v>
      </c>
      <c r="S108" s="2">
        <f t="shared" si="18"/>
        <v>0</v>
      </c>
      <c r="T108" s="2">
        <f t="shared" ca="1" si="22"/>
        <v>12.61260976282051</v>
      </c>
      <c r="U108" s="22">
        <v>437.64330000000018</v>
      </c>
      <c r="V108" s="22">
        <v>437.64330000000018</v>
      </c>
      <c r="W108" s="21"/>
    </row>
    <row r="109" spans="1:23">
      <c r="E109"/>
      <c r="F109" s="1">
        <v>103</v>
      </c>
      <c r="G109">
        <v>40</v>
      </c>
      <c r="H109">
        <v>11</v>
      </c>
      <c r="I109">
        <v>440</v>
      </c>
      <c r="J109" s="1">
        <v>100</v>
      </c>
      <c r="K109" s="2">
        <f t="shared" si="19"/>
        <v>0</v>
      </c>
      <c r="L109" s="2">
        <f t="shared" si="21"/>
        <v>14.057946750000001</v>
      </c>
      <c r="M109" s="2">
        <f t="shared" ca="1" si="13"/>
        <v>505.94972749999988</v>
      </c>
      <c r="N109" s="2">
        <f t="shared" ca="1" si="20"/>
        <v>505.94972749999988</v>
      </c>
      <c r="O109" s="2">
        <f t="shared" ca="1" si="14"/>
        <v>1011.8994549999998</v>
      </c>
      <c r="P109" s="2">
        <f t="shared" ca="1" si="15"/>
        <v>5565.4470024999991</v>
      </c>
      <c r="Q109" s="2">
        <f t="shared" ca="1" si="16"/>
        <v>5565.4470024999991</v>
      </c>
      <c r="R109" s="2">
        <f t="shared" ca="1" si="17"/>
        <v>11130.894004999998</v>
      </c>
      <c r="S109" s="2">
        <f t="shared" si="18"/>
        <v>0</v>
      </c>
      <c r="T109" s="2">
        <f t="shared" ca="1" si="22"/>
        <v>12.648743187499997</v>
      </c>
      <c r="U109" s="22">
        <v>450.1310000000002</v>
      </c>
      <c r="V109" s="22">
        <v>450.1310000000002</v>
      </c>
      <c r="W109" s="21"/>
    </row>
    <row r="110" spans="1:23">
      <c r="E110"/>
      <c r="F110" s="1">
        <v>104</v>
      </c>
      <c r="G110">
        <v>41</v>
      </c>
      <c r="H110">
        <v>2</v>
      </c>
      <c r="I110">
        <v>82</v>
      </c>
      <c r="J110" s="1">
        <v>0</v>
      </c>
      <c r="K110" s="2">
        <f t="shared" si="19"/>
        <v>0</v>
      </c>
      <c r="L110" s="2">
        <f t="shared" si="21"/>
        <v>13.917367282500001</v>
      </c>
      <c r="M110" s="2">
        <f t="shared" ca="1" si="13"/>
        <v>519.86709478249986</v>
      </c>
      <c r="N110" s="2">
        <f t="shared" ca="1" si="20"/>
        <v>0</v>
      </c>
      <c r="O110" s="2">
        <f t="shared" ca="1" si="14"/>
        <v>519.86709478249986</v>
      </c>
      <c r="P110" s="2">
        <f t="shared" ca="1" si="15"/>
        <v>1039.7341895649997</v>
      </c>
      <c r="Q110" s="2">
        <f t="shared" ca="1" si="16"/>
        <v>0</v>
      </c>
      <c r="R110" s="2">
        <f t="shared" ca="1" si="17"/>
        <v>1039.7341895649997</v>
      </c>
      <c r="S110" s="2">
        <f t="shared" si="18"/>
        <v>0</v>
      </c>
      <c r="T110" s="2">
        <f t="shared" ca="1" si="22"/>
        <v>12.679685238597557</v>
      </c>
      <c r="U110" s="22">
        <v>462.61870000000022</v>
      </c>
      <c r="V110" s="22">
        <v>0</v>
      </c>
      <c r="W110" s="21"/>
    </row>
    <row r="111" spans="1:23">
      <c r="E111"/>
      <c r="F111" s="1">
        <v>105</v>
      </c>
      <c r="G111">
        <v>41</v>
      </c>
      <c r="H111">
        <v>1</v>
      </c>
      <c r="I111">
        <v>41</v>
      </c>
      <c r="J111" s="1">
        <v>50</v>
      </c>
      <c r="K111" s="2">
        <f t="shared" si="19"/>
        <v>0</v>
      </c>
      <c r="L111" s="2">
        <f t="shared" si="21"/>
        <v>13.917367282500001</v>
      </c>
      <c r="M111" s="2">
        <f t="shared" ca="1" si="13"/>
        <v>519.86709478249986</v>
      </c>
      <c r="N111" s="2">
        <f t="shared" ca="1" si="20"/>
        <v>259.93354739124993</v>
      </c>
      <c r="O111" s="2">
        <f t="shared" ca="1" si="14"/>
        <v>779.80064217374979</v>
      </c>
      <c r="P111" s="2">
        <f t="shared" ca="1" si="15"/>
        <v>519.86709478249986</v>
      </c>
      <c r="Q111" s="2">
        <f t="shared" ca="1" si="16"/>
        <v>259.93354739124993</v>
      </c>
      <c r="R111" s="2">
        <f t="shared" ca="1" si="17"/>
        <v>779.80064217374979</v>
      </c>
      <c r="S111" s="2">
        <f t="shared" si="18"/>
        <v>0</v>
      </c>
      <c r="T111" s="2">
        <f t="shared" ca="1" si="22"/>
        <v>12.679685238597557</v>
      </c>
      <c r="U111" s="22">
        <v>462.61870000000022</v>
      </c>
      <c r="V111" s="22">
        <v>231.30935000000011</v>
      </c>
      <c r="W111" s="21"/>
    </row>
    <row r="112" spans="1:23">
      <c r="E112"/>
      <c r="F112" s="1">
        <v>106</v>
      </c>
      <c r="G112">
        <v>41</v>
      </c>
      <c r="H112">
        <v>11</v>
      </c>
      <c r="I112">
        <v>451</v>
      </c>
      <c r="J112" s="1">
        <v>100</v>
      </c>
      <c r="K112" s="2">
        <f t="shared" si="19"/>
        <v>0</v>
      </c>
      <c r="L112" s="2">
        <f t="shared" si="21"/>
        <v>13.917367282500001</v>
      </c>
      <c r="M112" s="2">
        <f t="shared" ca="1" si="13"/>
        <v>519.86709478249986</v>
      </c>
      <c r="N112" s="2">
        <f t="shared" ca="1" si="20"/>
        <v>519.86709478249986</v>
      </c>
      <c r="O112" s="2">
        <f t="shared" ca="1" si="14"/>
        <v>1039.7341895649997</v>
      </c>
      <c r="P112" s="2">
        <f t="shared" ca="1" si="15"/>
        <v>5718.5380426074989</v>
      </c>
      <c r="Q112" s="2">
        <f t="shared" ca="1" si="16"/>
        <v>5718.5380426074989</v>
      </c>
      <c r="R112" s="2">
        <f t="shared" ca="1" si="17"/>
        <v>11437.076085214998</v>
      </c>
      <c r="S112" s="2">
        <f t="shared" si="18"/>
        <v>0</v>
      </c>
      <c r="T112" s="2">
        <f t="shared" ca="1" si="22"/>
        <v>12.679685238597557</v>
      </c>
      <c r="U112" s="22">
        <v>462.61870000000022</v>
      </c>
      <c r="V112" s="22">
        <v>462.61870000000022</v>
      </c>
      <c r="W112" s="21"/>
    </row>
    <row r="113" spans="1:23">
      <c r="E113"/>
      <c r="F113" s="1">
        <v>107</v>
      </c>
      <c r="G113">
        <v>42</v>
      </c>
      <c r="H113">
        <v>1</v>
      </c>
      <c r="I113">
        <v>42</v>
      </c>
      <c r="J113" s="1">
        <v>0</v>
      </c>
      <c r="K113" s="2">
        <f t="shared" si="19"/>
        <v>0</v>
      </c>
      <c r="L113" s="2">
        <f t="shared" si="21"/>
        <v>13.917367282500001</v>
      </c>
      <c r="M113" s="2">
        <f t="shared" ca="1" si="13"/>
        <v>533.78446206499984</v>
      </c>
      <c r="N113" s="2">
        <f t="shared" ca="1" si="20"/>
        <v>0</v>
      </c>
      <c r="O113" s="2">
        <f t="shared" ca="1" si="14"/>
        <v>533.78446206499984</v>
      </c>
      <c r="P113" s="2">
        <f t="shared" ca="1" si="15"/>
        <v>533.78446206499984</v>
      </c>
      <c r="Q113" s="2">
        <f t="shared" ca="1" si="16"/>
        <v>0</v>
      </c>
      <c r="R113" s="2">
        <f t="shared" ca="1" si="17"/>
        <v>533.78446206499984</v>
      </c>
      <c r="S113" s="2">
        <f t="shared" si="18"/>
        <v>0</v>
      </c>
      <c r="T113" s="2">
        <f t="shared" ca="1" si="22"/>
        <v>12.709153858690472</v>
      </c>
      <c r="U113" s="22">
        <v>475.10640000000024</v>
      </c>
      <c r="V113" s="22">
        <v>0</v>
      </c>
      <c r="W113" s="21"/>
    </row>
    <row r="114" spans="1:23">
      <c r="A114" s="20"/>
      <c r="B114" s="3"/>
      <c r="E114"/>
      <c r="F114" s="1">
        <v>108</v>
      </c>
      <c r="G114">
        <v>42</v>
      </c>
      <c r="H114">
        <v>8</v>
      </c>
      <c r="I114">
        <v>336</v>
      </c>
      <c r="J114" s="1">
        <v>100</v>
      </c>
      <c r="K114" s="2">
        <f t="shared" si="19"/>
        <v>0</v>
      </c>
      <c r="L114" s="2">
        <f t="shared" si="21"/>
        <v>13.917367282500001</v>
      </c>
      <c r="M114" s="2">
        <f t="shared" ca="1" si="13"/>
        <v>533.78446206499984</v>
      </c>
      <c r="N114" s="2">
        <f t="shared" ca="1" si="20"/>
        <v>533.78446206499984</v>
      </c>
      <c r="O114" s="2">
        <f t="shared" ca="1" si="14"/>
        <v>1067.5689241299997</v>
      </c>
      <c r="P114" s="2">
        <f t="shared" ca="1" si="15"/>
        <v>4270.2756965199987</v>
      </c>
      <c r="Q114" s="2">
        <f t="shared" ca="1" si="16"/>
        <v>4270.2756965199987</v>
      </c>
      <c r="R114" s="2">
        <f t="shared" ca="1" si="17"/>
        <v>8540.5513930399975</v>
      </c>
      <c r="S114" s="2">
        <f t="shared" si="18"/>
        <v>0</v>
      </c>
      <c r="T114" s="2">
        <f t="shared" ca="1" si="22"/>
        <v>12.709153858690472</v>
      </c>
      <c r="U114" s="22">
        <v>475.10640000000024</v>
      </c>
      <c r="V114" s="22">
        <v>475.10640000000024</v>
      </c>
      <c r="W114" s="21"/>
    </row>
    <row r="115" spans="1:23">
      <c r="E115"/>
      <c r="F115" s="1">
        <v>109</v>
      </c>
      <c r="G115">
        <v>43</v>
      </c>
      <c r="H115">
        <v>1</v>
      </c>
      <c r="I115">
        <v>43</v>
      </c>
      <c r="J115" s="1">
        <v>0</v>
      </c>
      <c r="K115" s="2">
        <f t="shared" si="19"/>
        <v>0</v>
      </c>
      <c r="L115" s="2">
        <f t="shared" si="21"/>
        <v>13.917367282500001</v>
      </c>
      <c r="M115" s="2">
        <f t="shared" ca="1" si="13"/>
        <v>547.70182934749982</v>
      </c>
      <c r="N115" s="2">
        <f t="shared" ca="1" si="20"/>
        <v>0</v>
      </c>
      <c r="O115" s="2">
        <f t="shared" ca="1" si="14"/>
        <v>547.70182934749982</v>
      </c>
      <c r="P115" s="2">
        <f t="shared" ca="1" si="15"/>
        <v>547.70182934749982</v>
      </c>
      <c r="Q115" s="2">
        <f t="shared" ca="1" si="16"/>
        <v>0</v>
      </c>
      <c r="R115" s="2">
        <f t="shared" ca="1" si="17"/>
        <v>547.70182934749982</v>
      </c>
      <c r="S115" s="2">
        <f t="shared" si="18"/>
        <v>0</v>
      </c>
      <c r="T115" s="2">
        <f t="shared" ca="1" si="22"/>
        <v>12.737251845290693</v>
      </c>
      <c r="U115" s="22">
        <v>487.59410000000025</v>
      </c>
      <c r="V115" s="22">
        <v>0</v>
      </c>
      <c r="W115" s="21"/>
    </row>
    <row r="116" spans="1:23">
      <c r="A116" s="1"/>
      <c r="B116" s="122"/>
      <c r="E116"/>
      <c r="F116" s="1">
        <v>110</v>
      </c>
      <c r="G116">
        <v>43</v>
      </c>
      <c r="H116">
        <v>1</v>
      </c>
      <c r="I116">
        <v>43</v>
      </c>
      <c r="J116" s="1">
        <v>50</v>
      </c>
      <c r="K116" s="2">
        <f t="shared" si="19"/>
        <v>0</v>
      </c>
      <c r="L116" s="2">
        <f t="shared" si="21"/>
        <v>13.917367282500001</v>
      </c>
      <c r="M116" s="2">
        <f t="shared" ca="1" si="13"/>
        <v>547.70182934749982</v>
      </c>
      <c r="N116" s="2">
        <f t="shared" ca="1" si="20"/>
        <v>273.85091467374991</v>
      </c>
      <c r="O116" s="2">
        <f t="shared" ca="1" si="14"/>
        <v>821.55274402124974</v>
      </c>
      <c r="P116" s="2">
        <f t="shared" ca="1" si="15"/>
        <v>547.70182934749982</v>
      </c>
      <c r="Q116" s="2">
        <f t="shared" ca="1" si="16"/>
        <v>273.85091467374991</v>
      </c>
      <c r="R116" s="2">
        <f t="shared" ca="1" si="17"/>
        <v>821.55274402124974</v>
      </c>
      <c r="S116" s="2">
        <f t="shared" si="18"/>
        <v>0</v>
      </c>
      <c r="T116" s="2">
        <f t="shared" ca="1" si="22"/>
        <v>12.737251845290693</v>
      </c>
      <c r="U116" s="22">
        <v>487.59410000000025</v>
      </c>
      <c r="V116" s="22">
        <v>243.79705000000013</v>
      </c>
      <c r="W116" s="21"/>
    </row>
    <row r="117" spans="1:23">
      <c r="E117"/>
      <c r="F117" s="1">
        <v>111</v>
      </c>
      <c r="G117">
        <v>43</v>
      </c>
      <c r="H117">
        <v>11</v>
      </c>
      <c r="I117">
        <v>473</v>
      </c>
      <c r="J117" s="1">
        <v>100</v>
      </c>
      <c r="K117" s="2">
        <f t="shared" si="19"/>
        <v>0</v>
      </c>
      <c r="L117" s="2">
        <f t="shared" si="21"/>
        <v>13.917367282500001</v>
      </c>
      <c r="M117" s="2">
        <f t="shared" ca="1" si="13"/>
        <v>547.70182934749982</v>
      </c>
      <c r="N117" s="2">
        <f t="shared" ca="1" si="20"/>
        <v>547.70182934749982</v>
      </c>
      <c r="O117" s="2">
        <f t="shared" ca="1" si="14"/>
        <v>1095.4036586949996</v>
      </c>
      <c r="P117" s="2">
        <f t="shared" ca="1" si="15"/>
        <v>6024.7201228224985</v>
      </c>
      <c r="Q117" s="2">
        <f t="shared" ca="1" si="16"/>
        <v>6024.7201228224985</v>
      </c>
      <c r="R117" s="2">
        <f t="shared" ca="1" si="17"/>
        <v>12049.440245644997</v>
      </c>
      <c r="S117" s="2">
        <f t="shared" si="18"/>
        <v>0</v>
      </c>
      <c r="T117" s="2">
        <f t="shared" ca="1" si="22"/>
        <v>12.737251845290693</v>
      </c>
      <c r="U117" s="22">
        <v>487.59410000000025</v>
      </c>
      <c r="V117" s="22">
        <v>487.59410000000025</v>
      </c>
      <c r="W117" s="21"/>
    </row>
    <row r="118" spans="1:23">
      <c r="B118" s="2"/>
      <c r="E118"/>
      <c r="F118" s="1">
        <v>112</v>
      </c>
      <c r="G118">
        <v>44</v>
      </c>
      <c r="H118">
        <v>1</v>
      </c>
      <c r="I118">
        <v>44</v>
      </c>
      <c r="J118" s="1">
        <v>0</v>
      </c>
      <c r="K118" s="2">
        <f t="shared" si="19"/>
        <v>0</v>
      </c>
      <c r="L118" s="2">
        <f t="shared" si="21"/>
        <v>13.917367282500001</v>
      </c>
      <c r="M118" s="2">
        <f t="shared" ca="1" si="13"/>
        <v>561.61919662999981</v>
      </c>
      <c r="N118" s="2">
        <f t="shared" ca="1" si="20"/>
        <v>0</v>
      </c>
      <c r="O118" s="2">
        <f t="shared" ca="1" si="14"/>
        <v>561.61919662999981</v>
      </c>
      <c r="P118" s="2">
        <f t="shared" ca="1" si="15"/>
        <v>561.61919662999981</v>
      </c>
      <c r="Q118" s="2">
        <f t="shared" ca="1" si="16"/>
        <v>0</v>
      </c>
      <c r="R118" s="2">
        <f t="shared" ca="1" si="17"/>
        <v>561.61919662999981</v>
      </c>
      <c r="S118" s="2">
        <f t="shared" si="18"/>
        <v>0</v>
      </c>
      <c r="T118" s="2">
        <f t="shared" ca="1" si="22"/>
        <v>12.764072650681813</v>
      </c>
      <c r="U118" s="22">
        <v>500.08180000000027</v>
      </c>
      <c r="V118" s="22">
        <v>0</v>
      </c>
      <c r="W118" s="21"/>
    </row>
    <row r="119" spans="1:23">
      <c r="E119"/>
      <c r="F119" s="1">
        <v>113</v>
      </c>
      <c r="G119">
        <v>44</v>
      </c>
      <c r="H119">
        <v>1</v>
      </c>
      <c r="I119">
        <v>44</v>
      </c>
      <c r="J119" s="1">
        <v>80</v>
      </c>
      <c r="K119" s="2">
        <f t="shared" si="19"/>
        <v>0</v>
      </c>
      <c r="L119" s="2">
        <f t="shared" si="21"/>
        <v>13.917367282500001</v>
      </c>
      <c r="M119" s="2">
        <f t="shared" ca="1" si="13"/>
        <v>561.61919662999981</v>
      </c>
      <c r="N119" s="2">
        <f t="shared" ca="1" si="20"/>
        <v>449.29535730399988</v>
      </c>
      <c r="O119" s="2">
        <f t="shared" ca="1" si="14"/>
        <v>1010.9145539339997</v>
      </c>
      <c r="P119" s="2">
        <f t="shared" ca="1" si="15"/>
        <v>561.61919662999981</v>
      </c>
      <c r="Q119" s="2">
        <f t="shared" ca="1" si="16"/>
        <v>449.29535730399988</v>
      </c>
      <c r="R119" s="2">
        <f t="shared" ca="1" si="17"/>
        <v>1010.9145539339997</v>
      </c>
      <c r="S119" s="2">
        <f t="shared" si="18"/>
        <v>0</v>
      </c>
      <c r="T119" s="2">
        <f t="shared" ca="1" si="22"/>
        <v>12.764072650681813</v>
      </c>
      <c r="U119" s="22">
        <v>500.08180000000027</v>
      </c>
      <c r="V119" s="22">
        <v>400.06544000000025</v>
      </c>
      <c r="W119" s="21"/>
    </row>
    <row r="120" spans="1:23">
      <c r="A120" s="20"/>
      <c r="B120" s="23"/>
      <c r="E120"/>
      <c r="F120" s="1">
        <v>114</v>
      </c>
      <c r="G120">
        <v>44</v>
      </c>
      <c r="H120">
        <v>11</v>
      </c>
      <c r="I120">
        <v>484</v>
      </c>
      <c r="J120" s="1">
        <v>100</v>
      </c>
      <c r="K120" s="2">
        <f t="shared" si="19"/>
        <v>0</v>
      </c>
      <c r="L120" s="2">
        <f t="shared" si="21"/>
        <v>13.917367282500001</v>
      </c>
      <c r="M120" s="2">
        <f t="shared" ca="1" si="13"/>
        <v>561.61919662999981</v>
      </c>
      <c r="N120" s="2">
        <f t="shared" ca="1" si="20"/>
        <v>561.61919662999981</v>
      </c>
      <c r="O120" s="2">
        <f t="shared" ca="1" si="14"/>
        <v>1123.2383932599996</v>
      </c>
      <c r="P120" s="2">
        <f t="shared" ca="1" si="15"/>
        <v>6177.8111629299983</v>
      </c>
      <c r="Q120" s="2">
        <f t="shared" ca="1" si="16"/>
        <v>6177.8111629299983</v>
      </c>
      <c r="R120" s="2">
        <f t="shared" ca="1" si="17"/>
        <v>12355.622325859997</v>
      </c>
      <c r="S120" s="2">
        <f t="shared" si="18"/>
        <v>0</v>
      </c>
      <c r="T120" s="2">
        <f t="shared" ca="1" si="22"/>
        <v>12.764072650681813</v>
      </c>
      <c r="U120" s="22">
        <v>500.08180000000027</v>
      </c>
      <c r="V120" s="22">
        <v>500.08180000000027</v>
      </c>
      <c r="W120" s="21"/>
    </row>
    <row r="121" spans="1:23">
      <c r="A121" s="20"/>
      <c r="B121" s="24"/>
      <c r="E121"/>
      <c r="F121" s="1">
        <v>115</v>
      </c>
      <c r="G121">
        <v>45</v>
      </c>
      <c r="H121">
        <v>12</v>
      </c>
      <c r="I121">
        <v>540</v>
      </c>
      <c r="J121" s="1">
        <v>100</v>
      </c>
      <c r="K121" s="2">
        <f t="shared" si="19"/>
        <v>0</v>
      </c>
      <c r="L121" s="2">
        <f t="shared" si="21"/>
        <v>13.917367282500001</v>
      </c>
      <c r="M121" s="2">
        <f t="shared" ca="1" si="13"/>
        <v>575.53656391249979</v>
      </c>
      <c r="N121" s="2">
        <f t="shared" ca="1" si="20"/>
        <v>575.53656391249979</v>
      </c>
      <c r="O121" s="2">
        <f t="shared" ca="1" si="14"/>
        <v>1151.0731278249996</v>
      </c>
      <c r="P121" s="2">
        <f t="shared" ca="1" si="15"/>
        <v>6906.4387669499974</v>
      </c>
      <c r="Q121" s="2">
        <f t="shared" ca="1" si="16"/>
        <v>6906.4387669499974</v>
      </c>
      <c r="R121" s="2">
        <f t="shared" ca="1" si="17"/>
        <v>13812.877533899995</v>
      </c>
      <c r="S121" s="2">
        <f t="shared" si="18"/>
        <v>0</v>
      </c>
      <c r="T121" s="2">
        <f t="shared" ca="1" si="22"/>
        <v>12.789701420277773</v>
      </c>
      <c r="U121" s="22">
        <v>512.56950000000029</v>
      </c>
      <c r="V121" s="22">
        <v>512.56950000000029</v>
      </c>
      <c r="W121" s="21"/>
    </row>
    <row r="122" spans="1:23">
      <c r="A122" s="20"/>
      <c r="B122" s="25"/>
      <c r="E122"/>
      <c r="F122" s="1">
        <v>116</v>
      </c>
      <c r="G122">
        <v>46</v>
      </c>
      <c r="H122">
        <v>11</v>
      </c>
      <c r="I122">
        <v>506</v>
      </c>
      <c r="J122" s="1">
        <v>100</v>
      </c>
      <c r="K122" s="2">
        <f t="shared" si="19"/>
        <v>0</v>
      </c>
      <c r="L122" s="2">
        <f t="shared" si="21"/>
        <v>13.917367282500001</v>
      </c>
      <c r="M122" s="2">
        <f t="shared" ca="1" si="13"/>
        <v>589.45393119499977</v>
      </c>
      <c r="N122" s="2">
        <f t="shared" ca="1" si="20"/>
        <v>589.45393119499977</v>
      </c>
      <c r="O122" s="2">
        <f t="shared" ca="1" si="14"/>
        <v>1178.9078623899995</v>
      </c>
      <c r="P122" s="2">
        <f t="shared" ca="1" si="15"/>
        <v>6483.9932431449979</v>
      </c>
      <c r="Q122" s="2">
        <f t="shared" ca="1" si="16"/>
        <v>6483.9932431449979</v>
      </c>
      <c r="R122" s="2">
        <f t="shared" ca="1" si="17"/>
        <v>12967.986486289996</v>
      </c>
      <c r="S122" s="2">
        <f t="shared" si="18"/>
        <v>0</v>
      </c>
      <c r="T122" s="2">
        <f t="shared" ca="1" si="22"/>
        <v>12.814215895543473</v>
      </c>
      <c r="U122" s="22">
        <v>525.05720000000031</v>
      </c>
      <c r="V122" s="22">
        <v>525.05720000000031</v>
      </c>
      <c r="W122" s="21"/>
    </row>
    <row r="123" spans="1:23">
      <c r="E123"/>
      <c r="F123" s="1">
        <v>117</v>
      </c>
      <c r="G123">
        <v>47</v>
      </c>
      <c r="H123">
        <v>1</v>
      </c>
      <c r="I123">
        <v>47</v>
      </c>
      <c r="J123" s="1">
        <v>0</v>
      </c>
      <c r="K123" s="2">
        <f t="shared" si="19"/>
        <v>0</v>
      </c>
      <c r="L123" s="2">
        <f t="shared" si="21"/>
        <v>13.917367282500001</v>
      </c>
      <c r="M123" s="2">
        <f t="shared" ca="1" si="13"/>
        <v>603.37129847749975</v>
      </c>
      <c r="N123" s="2">
        <f t="shared" ca="1" si="20"/>
        <v>0</v>
      </c>
      <c r="O123" s="2">
        <f t="shared" ca="1" si="14"/>
        <v>603.37129847749975</v>
      </c>
      <c r="P123" s="2">
        <f t="shared" ca="1" si="15"/>
        <v>603.37129847749975</v>
      </c>
      <c r="Q123" s="2">
        <f t="shared" ca="1" si="16"/>
        <v>0</v>
      </c>
      <c r="R123" s="2">
        <f t="shared" ca="1" si="17"/>
        <v>603.37129847749975</v>
      </c>
      <c r="S123" s="2">
        <f t="shared" si="18"/>
        <v>0</v>
      </c>
      <c r="T123" s="2">
        <f t="shared" ca="1" si="22"/>
        <v>12.837687201648931</v>
      </c>
      <c r="U123" s="22">
        <v>537.54490000000033</v>
      </c>
      <c r="V123" s="22">
        <v>0</v>
      </c>
      <c r="W123" s="21"/>
    </row>
    <row r="124" spans="1:23">
      <c r="A124" s="119"/>
      <c r="B124" s="25"/>
      <c r="E124"/>
      <c r="F124" s="1">
        <v>118</v>
      </c>
      <c r="G124">
        <v>47</v>
      </c>
      <c r="H124">
        <v>8</v>
      </c>
      <c r="I124">
        <v>376</v>
      </c>
      <c r="J124" s="1">
        <v>100</v>
      </c>
      <c r="K124" s="2">
        <f t="shared" si="19"/>
        <v>0</v>
      </c>
      <c r="L124" s="2">
        <f t="shared" si="21"/>
        <v>13.917367282500001</v>
      </c>
      <c r="M124" s="2">
        <f t="shared" ca="1" si="13"/>
        <v>603.37129847749975</v>
      </c>
      <c r="N124" s="2">
        <f t="shared" ca="1" si="20"/>
        <v>603.37129847749975</v>
      </c>
      <c r="O124" s="2">
        <f t="shared" ca="1" si="14"/>
        <v>1206.7425969549995</v>
      </c>
      <c r="P124" s="2">
        <f t="shared" ca="1" si="15"/>
        <v>4826.970387819998</v>
      </c>
      <c r="Q124" s="2">
        <f t="shared" ca="1" si="16"/>
        <v>4826.970387819998</v>
      </c>
      <c r="R124" s="2">
        <f t="shared" ca="1" si="17"/>
        <v>9653.940775639996</v>
      </c>
      <c r="S124" s="2">
        <f t="shared" si="18"/>
        <v>0</v>
      </c>
      <c r="T124" s="2">
        <f t="shared" ca="1" si="22"/>
        <v>12.837687201648931</v>
      </c>
      <c r="U124" s="22">
        <v>537.54490000000033</v>
      </c>
      <c r="V124" s="22">
        <v>537.54490000000033</v>
      </c>
      <c r="W124" s="21"/>
    </row>
    <row r="125" spans="1:23">
      <c r="A125" s="20"/>
      <c r="B125" s="25"/>
      <c r="E125"/>
      <c r="F125" s="1">
        <v>119</v>
      </c>
      <c r="G125">
        <v>48</v>
      </c>
      <c r="H125">
        <v>1</v>
      </c>
      <c r="I125">
        <v>48</v>
      </c>
      <c r="J125" s="1">
        <v>80</v>
      </c>
      <c r="K125" s="2">
        <f t="shared" si="19"/>
        <v>0</v>
      </c>
      <c r="L125" s="2">
        <f t="shared" si="21"/>
        <v>13.917367282500001</v>
      </c>
      <c r="M125" s="2">
        <f t="shared" ca="1" si="13"/>
        <v>617.28866575999973</v>
      </c>
      <c r="N125" s="2">
        <f t="shared" ca="1" si="20"/>
        <v>493.83093260799978</v>
      </c>
      <c r="O125" s="2">
        <f t="shared" ca="1" si="14"/>
        <v>1111.1195983679995</v>
      </c>
      <c r="P125" s="2">
        <f t="shared" ca="1" si="15"/>
        <v>617.28866575999973</v>
      </c>
      <c r="Q125" s="2">
        <f t="shared" ca="1" si="16"/>
        <v>493.83093260799978</v>
      </c>
      <c r="R125" s="2">
        <f t="shared" ca="1" si="17"/>
        <v>1111.1195983679995</v>
      </c>
      <c r="S125" s="2">
        <f t="shared" si="18"/>
        <v>0</v>
      </c>
      <c r="T125" s="2">
        <f t="shared" ca="1" si="22"/>
        <v>12.860180536666661</v>
      </c>
      <c r="U125" s="22">
        <v>550.03260000000034</v>
      </c>
      <c r="V125" s="22">
        <v>440.02608000000032</v>
      </c>
      <c r="W125" s="21"/>
    </row>
    <row r="126" spans="1:23">
      <c r="A126" s="20"/>
      <c r="B126" s="25"/>
      <c r="E126"/>
      <c r="F126" s="1">
        <v>120</v>
      </c>
      <c r="G126">
        <v>48</v>
      </c>
      <c r="H126">
        <v>11</v>
      </c>
      <c r="I126">
        <v>528</v>
      </c>
      <c r="J126" s="1">
        <v>100</v>
      </c>
      <c r="K126" s="2">
        <f t="shared" si="19"/>
        <v>0</v>
      </c>
      <c r="L126" s="2">
        <f t="shared" si="21"/>
        <v>13.917367282500001</v>
      </c>
      <c r="M126" s="2">
        <f t="shared" ca="1" si="13"/>
        <v>617.28866575999973</v>
      </c>
      <c r="N126" s="2">
        <f t="shared" ca="1" si="20"/>
        <v>617.28866575999973</v>
      </c>
      <c r="O126" s="2">
        <f t="shared" ca="1" si="14"/>
        <v>1234.5773315199995</v>
      </c>
      <c r="P126" s="2">
        <f t="shared" ca="1" si="15"/>
        <v>6790.1753233599975</v>
      </c>
      <c r="Q126" s="2">
        <f t="shared" ca="1" si="16"/>
        <v>6790.1753233599975</v>
      </c>
      <c r="R126" s="2">
        <f t="shared" ca="1" si="17"/>
        <v>13580.350646719995</v>
      </c>
      <c r="S126" s="2">
        <f t="shared" si="18"/>
        <v>0</v>
      </c>
      <c r="T126" s="2">
        <f t="shared" ca="1" si="22"/>
        <v>12.860180536666661</v>
      </c>
      <c r="U126" s="22">
        <v>550.03260000000034</v>
      </c>
      <c r="V126" s="22">
        <v>550.03260000000034</v>
      </c>
      <c r="W126" s="21"/>
    </row>
    <row r="127" spans="1:23">
      <c r="A127" s="20"/>
      <c r="E127"/>
      <c r="F127" s="1">
        <v>121</v>
      </c>
      <c r="G127">
        <v>49</v>
      </c>
      <c r="H127">
        <v>1</v>
      </c>
      <c r="I127">
        <v>49</v>
      </c>
      <c r="J127" s="1">
        <v>0</v>
      </c>
      <c r="K127" s="2">
        <f t="shared" si="19"/>
        <v>0</v>
      </c>
      <c r="L127" s="2">
        <f t="shared" si="21"/>
        <v>13.917367282500001</v>
      </c>
      <c r="M127" s="2">
        <f t="shared" ca="1" si="13"/>
        <v>631.20603304249971</v>
      </c>
      <c r="N127" s="2">
        <f t="shared" ca="1" si="20"/>
        <v>0</v>
      </c>
      <c r="O127" s="2">
        <f t="shared" ca="1" si="14"/>
        <v>631.20603304249971</v>
      </c>
      <c r="P127" s="2">
        <f t="shared" ca="1" si="15"/>
        <v>631.20603304249971</v>
      </c>
      <c r="Q127" s="2">
        <f t="shared" ca="1" si="16"/>
        <v>0</v>
      </c>
      <c r="R127" s="2">
        <f t="shared" ca="1" si="17"/>
        <v>631.20603304249971</v>
      </c>
      <c r="S127" s="2">
        <f t="shared" si="18"/>
        <v>0</v>
      </c>
      <c r="T127" s="2">
        <f t="shared" ca="1" si="22"/>
        <v>12.881755776377545</v>
      </c>
      <c r="U127" s="22">
        <v>562.52030000000036</v>
      </c>
      <c r="V127" s="22">
        <v>0</v>
      </c>
      <c r="W127" s="21"/>
    </row>
    <row r="128" spans="1:23">
      <c r="E128"/>
      <c r="F128" s="1">
        <v>122</v>
      </c>
      <c r="G128">
        <v>49</v>
      </c>
      <c r="H128">
        <v>9</v>
      </c>
      <c r="I128">
        <v>441</v>
      </c>
      <c r="J128" s="1">
        <v>100</v>
      </c>
      <c r="K128" s="2">
        <f t="shared" si="19"/>
        <v>0</v>
      </c>
      <c r="L128" s="2">
        <f t="shared" si="21"/>
        <v>13.917367282500001</v>
      </c>
      <c r="M128" s="2">
        <f t="shared" ca="1" si="13"/>
        <v>631.20603304249971</v>
      </c>
      <c r="N128" s="2">
        <f t="shared" ca="1" si="20"/>
        <v>631.20603304249971</v>
      </c>
      <c r="O128" s="2">
        <f t="shared" ca="1" si="14"/>
        <v>1262.4120660849994</v>
      </c>
      <c r="P128" s="2">
        <f t="shared" ca="1" si="15"/>
        <v>5680.854297382497</v>
      </c>
      <c r="Q128" s="2">
        <f t="shared" ca="1" si="16"/>
        <v>5680.854297382497</v>
      </c>
      <c r="R128" s="2">
        <f t="shared" ca="1" si="17"/>
        <v>11361.708594764994</v>
      </c>
      <c r="S128" s="2">
        <f t="shared" si="18"/>
        <v>0</v>
      </c>
      <c r="T128" s="2">
        <f t="shared" ca="1" si="22"/>
        <v>12.881755776377545</v>
      </c>
      <c r="U128" s="22">
        <v>562.52030000000036</v>
      </c>
      <c r="V128" s="22">
        <v>562.52030000000036</v>
      </c>
      <c r="W128" s="21"/>
    </row>
    <row r="129" spans="1:23">
      <c r="A129" s="120"/>
      <c r="B129" s="1"/>
      <c r="E129"/>
      <c r="F129" s="1">
        <v>123</v>
      </c>
      <c r="G129">
        <v>50</v>
      </c>
      <c r="H129">
        <v>24</v>
      </c>
      <c r="I129">
        <v>1200</v>
      </c>
      <c r="J129" s="1">
        <v>0</v>
      </c>
      <c r="K129" s="2">
        <f t="shared" si="19"/>
        <v>0</v>
      </c>
      <c r="L129" s="2">
        <f t="shared" si="21"/>
        <v>13.917367282500001</v>
      </c>
      <c r="M129" s="2">
        <f t="shared" ca="1" si="13"/>
        <v>645.12340032499969</v>
      </c>
      <c r="N129" s="2">
        <f t="shared" ca="1" si="20"/>
        <v>0</v>
      </c>
      <c r="O129" s="2">
        <f t="shared" ca="1" si="14"/>
        <v>645.12340032499969</v>
      </c>
      <c r="P129" s="2">
        <f t="shared" ca="1" si="15"/>
        <v>15482.961607799993</v>
      </c>
      <c r="Q129" s="2">
        <f t="shared" ca="1" si="16"/>
        <v>0</v>
      </c>
      <c r="R129" s="2">
        <f t="shared" ca="1" si="17"/>
        <v>15482.961607799993</v>
      </c>
      <c r="S129" s="2">
        <f t="shared" si="18"/>
        <v>0</v>
      </c>
      <c r="T129" s="2">
        <f t="shared" ca="1" si="22"/>
        <v>12.902468006499994</v>
      </c>
      <c r="U129" s="22">
        <v>575.00800000000038</v>
      </c>
      <c r="V129" s="22">
        <v>0</v>
      </c>
      <c r="W129" s="21"/>
    </row>
    <row r="130" spans="1:23">
      <c r="E130"/>
      <c r="F130" s="1">
        <v>124</v>
      </c>
      <c r="G130">
        <v>50</v>
      </c>
      <c r="H130">
        <v>1</v>
      </c>
      <c r="I130">
        <v>50</v>
      </c>
      <c r="J130" s="1">
        <v>60</v>
      </c>
      <c r="K130" s="2">
        <f t="shared" si="19"/>
        <v>0</v>
      </c>
      <c r="L130" s="2">
        <f t="shared" si="21"/>
        <v>13.917367282500001</v>
      </c>
      <c r="M130" s="2">
        <f t="shared" ca="1" si="13"/>
        <v>645.12340032499969</v>
      </c>
      <c r="N130" s="2">
        <f t="shared" ca="1" si="20"/>
        <v>387.07404019499978</v>
      </c>
      <c r="O130" s="2">
        <f t="shared" ca="1" si="14"/>
        <v>1032.1974405199994</v>
      </c>
      <c r="P130" s="2">
        <f t="shared" ca="1" si="15"/>
        <v>645.12340032499969</v>
      </c>
      <c r="Q130" s="2">
        <f t="shared" ca="1" si="16"/>
        <v>387.07404019499978</v>
      </c>
      <c r="R130" s="2">
        <f t="shared" ca="1" si="17"/>
        <v>1032.1974405199994</v>
      </c>
      <c r="S130" s="2">
        <f t="shared" si="18"/>
        <v>0</v>
      </c>
      <c r="T130" s="2">
        <f t="shared" ca="1" si="22"/>
        <v>12.902468006499994</v>
      </c>
      <c r="U130" s="22">
        <v>575.00800000000038</v>
      </c>
      <c r="V130" s="22">
        <v>345.00480000000022</v>
      </c>
      <c r="W130" s="21"/>
    </row>
    <row r="131" spans="1:23">
      <c r="E131"/>
      <c r="F131" s="1">
        <v>125</v>
      </c>
      <c r="G131">
        <v>50</v>
      </c>
      <c r="H131">
        <v>23</v>
      </c>
      <c r="I131">
        <v>1150</v>
      </c>
      <c r="J131" s="1">
        <v>100</v>
      </c>
      <c r="K131" s="2">
        <f t="shared" si="19"/>
        <v>0</v>
      </c>
      <c r="L131" s="2">
        <f t="shared" si="21"/>
        <v>13.917367282500001</v>
      </c>
      <c r="M131" s="2">
        <f t="shared" ca="1" si="13"/>
        <v>645.12340032499969</v>
      </c>
      <c r="N131" s="2">
        <f t="shared" ca="1" si="20"/>
        <v>645.12340032499969</v>
      </c>
      <c r="O131" s="2">
        <f t="shared" ca="1" si="14"/>
        <v>1290.2468006499994</v>
      </c>
      <c r="P131" s="2">
        <f t="shared" ca="1" si="15"/>
        <v>14837.838207474993</v>
      </c>
      <c r="Q131" s="2">
        <f t="shared" ca="1" si="16"/>
        <v>14837.838207474993</v>
      </c>
      <c r="R131" s="2">
        <f t="shared" ca="1" si="17"/>
        <v>29675.676414949987</v>
      </c>
      <c r="S131" s="2">
        <f t="shared" si="18"/>
        <v>0</v>
      </c>
      <c r="T131" s="2">
        <f t="shared" ca="1" si="22"/>
        <v>12.902468006499994</v>
      </c>
      <c r="U131" s="22">
        <v>575.00800000000038</v>
      </c>
      <c r="V131" s="22">
        <v>575.00800000000038</v>
      </c>
      <c r="W131" s="21"/>
    </row>
    <row r="132" spans="1:23">
      <c r="E132"/>
      <c r="F132" s="1">
        <v>126</v>
      </c>
      <c r="G132">
        <v>51</v>
      </c>
      <c r="H132">
        <v>2</v>
      </c>
      <c r="I132">
        <v>102</v>
      </c>
      <c r="J132" s="1">
        <v>0</v>
      </c>
      <c r="K132" s="2">
        <f t="shared" si="19"/>
        <v>0</v>
      </c>
      <c r="L132" s="2">
        <f t="shared" si="21"/>
        <v>13.917367282500001</v>
      </c>
      <c r="M132" s="2">
        <f t="shared" ca="1" si="13"/>
        <v>659.04076760749967</v>
      </c>
      <c r="N132" s="2">
        <f t="shared" ca="1" si="20"/>
        <v>0</v>
      </c>
      <c r="O132" s="2">
        <f t="shared" ca="1" si="14"/>
        <v>659.04076760749967</v>
      </c>
      <c r="P132" s="2">
        <f t="shared" ca="1" si="15"/>
        <v>1318.0815352149993</v>
      </c>
      <c r="Q132" s="2">
        <f t="shared" ca="1" si="16"/>
        <v>0</v>
      </c>
      <c r="R132" s="2">
        <f t="shared" ca="1" si="17"/>
        <v>1318.0815352149993</v>
      </c>
      <c r="S132" s="2">
        <f t="shared" si="18"/>
        <v>0</v>
      </c>
      <c r="T132" s="2">
        <f t="shared" ca="1" si="22"/>
        <v>12.922367992303915</v>
      </c>
      <c r="U132" s="22">
        <v>587.4957000000004</v>
      </c>
      <c r="V132" s="22">
        <v>0</v>
      </c>
      <c r="W132" s="21"/>
    </row>
    <row r="133" spans="1:23">
      <c r="A133" s="121"/>
      <c r="B133" s="19"/>
      <c r="E133"/>
      <c r="F133" s="1">
        <v>127</v>
      </c>
      <c r="G133">
        <v>51</v>
      </c>
      <c r="H133">
        <v>4</v>
      </c>
      <c r="I133">
        <v>204</v>
      </c>
      <c r="J133" s="1">
        <v>100</v>
      </c>
      <c r="K133" s="2">
        <f t="shared" si="19"/>
        <v>0</v>
      </c>
      <c r="L133" s="2">
        <f t="shared" si="21"/>
        <v>13.917367282500001</v>
      </c>
      <c r="M133" s="2">
        <f t="shared" ca="1" si="13"/>
        <v>659.04076760749967</v>
      </c>
      <c r="N133" s="2">
        <f t="shared" ca="1" si="20"/>
        <v>659.04076760749967</v>
      </c>
      <c r="O133" s="2">
        <f t="shared" ca="1" si="14"/>
        <v>1318.0815352149993</v>
      </c>
      <c r="P133" s="2">
        <f t="shared" ca="1" si="15"/>
        <v>2636.1630704299987</v>
      </c>
      <c r="Q133" s="2">
        <f t="shared" ca="1" si="16"/>
        <v>2636.1630704299987</v>
      </c>
      <c r="R133" s="2">
        <f t="shared" ca="1" si="17"/>
        <v>5272.3261408599974</v>
      </c>
      <c r="S133" s="2">
        <f t="shared" si="18"/>
        <v>0</v>
      </c>
      <c r="T133" s="2">
        <f t="shared" ca="1" si="22"/>
        <v>12.922367992303915</v>
      </c>
      <c r="U133" s="22">
        <v>587.4957000000004</v>
      </c>
      <c r="V133" s="22">
        <v>587.4957000000004</v>
      </c>
      <c r="W133" s="21"/>
    </row>
    <row r="134" spans="1:23">
      <c r="A134" s="20"/>
      <c r="B134" s="21"/>
      <c r="E134"/>
      <c r="F134" s="1">
        <v>128</v>
      </c>
      <c r="G134">
        <v>52</v>
      </c>
      <c r="H134">
        <v>1</v>
      </c>
      <c r="I134">
        <v>52</v>
      </c>
      <c r="J134" s="1">
        <v>0</v>
      </c>
      <c r="K134" s="2">
        <f t="shared" si="19"/>
        <v>0</v>
      </c>
      <c r="L134" s="2">
        <f t="shared" si="21"/>
        <v>13.917367282500001</v>
      </c>
      <c r="M134" s="2">
        <f t="shared" ref="M134:M197" ca="1" si="23">_xlfn.IFS(AND(G134&gt;=$B$6,G134&lt;$B$7),K134+G134*L134,         AND(G134&gt;=$B$7,G134&lt;$B$8),INDEX($M$7:$M$798,F134-1,1)+(G134-INDEX($G$7:$G$798,F134-1,1))*L134,     AND(G134&gt;=$B$8,G134&lt;F134),INDEX($M$7:$M$798,F134-1,1)+(G134-INDEX($G$7:$G$798,F134-1,1))*L134,   AND(G134&gt;=F134,G134&lt;$B$10),INDEX($M$7:$M$798,F134-1,1)+(G134-INDEX($G$7:$G$798,F134-1,1))*L134,      AND(G134&gt;=$B$10,G134&lt;$B$11),INDEX($M$7:$M$798,$B$10-1,1)+(G134-INDEX($G$7:$G$798,$B$10-1,1))*L134,    AND(G134&gt;=$B$11,G134&lt;$B$12),INDEX($M$7:$M$798,$B$11-1,1)+(G134-INDEX($G$7:$G$798,$B$11-1,1))*L134,          AND(G134&gt;=$B$12,G134&lt;$B$13),INDEX($M$7:$M$798,$B$12-1,1)+(G134-INDEX($G$7:$G$798,$B$12-1,1))*L134,    AND(G134&gt;=$B$12,G134&lt;$B$13),INDEX($M$7:$M$798,$B$12-1,1)+(G134-INDEX($G$7:$G$798,$B$12-1,1))*L134                )</f>
        <v>672.95813488999966</v>
      </c>
      <c r="N134" s="2">
        <f t="shared" ca="1" si="20"/>
        <v>0</v>
      </c>
      <c r="O134" s="2">
        <f t="shared" ref="O134:O197" ca="1" si="24">M134+N134</f>
        <v>672.95813488999966</v>
      </c>
      <c r="P134" s="2">
        <f t="shared" ca="1" si="15"/>
        <v>672.95813488999966</v>
      </c>
      <c r="Q134" s="2">
        <f t="shared" ca="1" si="16"/>
        <v>0</v>
      </c>
      <c r="R134" s="2">
        <f t="shared" ca="1" si="17"/>
        <v>672.95813488999966</v>
      </c>
      <c r="S134" s="2">
        <f t="shared" si="18"/>
        <v>0</v>
      </c>
      <c r="T134" s="2">
        <f t="shared" ca="1" si="22"/>
        <v>12.941502594038456</v>
      </c>
      <c r="U134" s="22">
        <v>599.98340000000042</v>
      </c>
      <c r="V134" s="22">
        <v>0</v>
      </c>
      <c r="W134" s="21"/>
    </row>
    <row r="135" spans="1:23">
      <c r="A135" s="20"/>
      <c r="B135" s="22"/>
      <c r="E135"/>
      <c r="F135" s="1">
        <v>129</v>
      </c>
      <c r="G135">
        <v>52</v>
      </c>
      <c r="H135">
        <v>10</v>
      </c>
      <c r="I135">
        <v>520</v>
      </c>
      <c r="J135" s="1">
        <v>100</v>
      </c>
      <c r="K135" s="2">
        <f t="shared" si="19"/>
        <v>0</v>
      </c>
      <c r="L135" s="2">
        <f t="shared" si="21"/>
        <v>13.917367282500001</v>
      </c>
      <c r="M135" s="2">
        <f t="shared" ca="1" si="23"/>
        <v>672.95813488999966</v>
      </c>
      <c r="N135" s="2">
        <f t="shared" ca="1" si="20"/>
        <v>672.95813488999966</v>
      </c>
      <c r="O135" s="2">
        <f t="shared" ca="1" si="24"/>
        <v>1345.9162697799993</v>
      </c>
      <c r="P135" s="2">
        <f t="shared" ref="P135:P198" ca="1" si="25">H135*M135</f>
        <v>6729.5813488999966</v>
      </c>
      <c r="Q135" s="2">
        <f t="shared" ref="Q135:Q198" ca="1" si="26">H135*N135</f>
        <v>6729.5813488999966</v>
      </c>
      <c r="R135" s="2">
        <f t="shared" ref="R135:R198" ca="1" si="27">H135*O135</f>
        <v>13459.162697799993</v>
      </c>
      <c r="S135" s="2">
        <f t="shared" ref="S135:S198" si="28">IFERROR((K135*H135),"-")</f>
        <v>0</v>
      </c>
      <c r="T135" s="2">
        <f t="shared" ca="1" si="22"/>
        <v>12.941502594038456</v>
      </c>
      <c r="U135" s="22">
        <v>599.98340000000042</v>
      </c>
      <c r="V135" s="22">
        <v>599.98340000000042</v>
      </c>
      <c r="W135" s="21"/>
    </row>
    <row r="136" spans="1:23">
      <c r="A136" s="121"/>
      <c r="B136" s="2"/>
      <c r="E136"/>
      <c r="F136" s="1">
        <v>130</v>
      </c>
      <c r="G136">
        <v>53</v>
      </c>
      <c r="H136">
        <v>1</v>
      </c>
      <c r="I136">
        <v>53</v>
      </c>
      <c r="J136" s="1">
        <v>0</v>
      </c>
      <c r="K136" s="2">
        <f t="shared" ref="K136:K199" si="29">K135</f>
        <v>0</v>
      </c>
      <c r="L136" s="2">
        <f t="shared" si="21"/>
        <v>13.917367282500001</v>
      </c>
      <c r="M136" s="2">
        <f t="shared" ca="1" si="23"/>
        <v>686.87550217249964</v>
      </c>
      <c r="N136" s="2">
        <f t="shared" ref="N136:N199" ca="1" si="30">M136*(J136/100)</f>
        <v>0</v>
      </c>
      <c r="O136" s="2">
        <f t="shared" ca="1" si="24"/>
        <v>686.87550217249964</v>
      </c>
      <c r="P136" s="2">
        <f t="shared" ca="1" si="25"/>
        <v>686.87550217249964</v>
      </c>
      <c r="Q136" s="2">
        <f t="shared" ca="1" si="26"/>
        <v>0</v>
      </c>
      <c r="R136" s="2">
        <f t="shared" ca="1" si="27"/>
        <v>686.87550217249964</v>
      </c>
      <c r="S136" s="2">
        <f t="shared" si="28"/>
        <v>0</v>
      </c>
      <c r="T136" s="2">
        <f t="shared" ca="1" si="22"/>
        <v>12.959915135330181</v>
      </c>
      <c r="U136" s="22">
        <v>612.47110000000043</v>
      </c>
      <c r="V136" s="22">
        <v>0</v>
      </c>
      <c r="W136" s="21"/>
    </row>
    <row r="137" spans="1:23">
      <c r="A137" s="121"/>
      <c r="B137" s="2"/>
      <c r="E137"/>
      <c r="F137" s="1">
        <v>131</v>
      </c>
      <c r="G137">
        <v>53</v>
      </c>
      <c r="H137">
        <v>1</v>
      </c>
      <c r="I137">
        <v>53</v>
      </c>
      <c r="J137" s="1">
        <v>60</v>
      </c>
      <c r="K137" s="2">
        <f t="shared" si="29"/>
        <v>0</v>
      </c>
      <c r="L137" s="2">
        <f t="shared" si="21"/>
        <v>13.917367282500001</v>
      </c>
      <c r="M137" s="2">
        <f t="shared" ca="1" si="23"/>
        <v>686.87550217249964</v>
      </c>
      <c r="N137" s="2">
        <f t="shared" ca="1" si="30"/>
        <v>412.12530130349978</v>
      </c>
      <c r="O137" s="2">
        <f t="shared" ca="1" si="24"/>
        <v>1099.0008034759994</v>
      </c>
      <c r="P137" s="2">
        <f t="shared" ca="1" si="25"/>
        <v>686.87550217249964</v>
      </c>
      <c r="Q137" s="2">
        <f t="shared" ca="1" si="26"/>
        <v>412.12530130349978</v>
      </c>
      <c r="R137" s="2">
        <f t="shared" ca="1" si="27"/>
        <v>1099.0008034759994</v>
      </c>
      <c r="S137" s="2">
        <f t="shared" si="28"/>
        <v>0</v>
      </c>
      <c r="T137" s="2">
        <f t="shared" ca="1" si="22"/>
        <v>12.959915135330181</v>
      </c>
      <c r="U137" s="22">
        <v>612.47110000000043</v>
      </c>
      <c r="V137" s="22">
        <v>367.48266000000024</v>
      </c>
      <c r="W137" s="21"/>
    </row>
    <row r="138" spans="1:23">
      <c r="A138" s="20"/>
      <c r="B138" s="4"/>
      <c r="E138"/>
      <c r="F138" s="1">
        <v>132</v>
      </c>
      <c r="G138">
        <v>53</v>
      </c>
      <c r="H138">
        <v>11</v>
      </c>
      <c r="I138">
        <v>583</v>
      </c>
      <c r="J138" s="1">
        <v>100</v>
      </c>
      <c r="K138" s="2">
        <f t="shared" si="29"/>
        <v>0</v>
      </c>
      <c r="L138" s="2">
        <f t="shared" si="21"/>
        <v>13.917367282500001</v>
      </c>
      <c r="M138" s="2">
        <f t="shared" ca="1" si="23"/>
        <v>686.87550217249964</v>
      </c>
      <c r="N138" s="2">
        <f t="shared" ca="1" si="30"/>
        <v>686.87550217249964</v>
      </c>
      <c r="O138" s="2">
        <f t="shared" ca="1" si="24"/>
        <v>1373.7510043449993</v>
      </c>
      <c r="P138" s="2">
        <f t="shared" ca="1" si="25"/>
        <v>7555.6305238974965</v>
      </c>
      <c r="Q138" s="2">
        <f t="shared" ca="1" si="26"/>
        <v>7555.6305238974965</v>
      </c>
      <c r="R138" s="2">
        <f t="shared" ca="1" si="27"/>
        <v>15111.261047794993</v>
      </c>
      <c r="S138" s="2">
        <f t="shared" si="28"/>
        <v>0</v>
      </c>
      <c r="T138" s="2">
        <f t="shared" ca="1" si="22"/>
        <v>12.959915135330181</v>
      </c>
      <c r="U138" s="22">
        <v>612.47110000000043</v>
      </c>
      <c r="V138" s="22">
        <v>612.47110000000043</v>
      </c>
      <c r="W138" s="21"/>
    </row>
    <row r="139" spans="1:23">
      <c r="A139" s="121"/>
      <c r="B139" s="2"/>
      <c r="E139"/>
      <c r="F139" s="1">
        <v>133</v>
      </c>
      <c r="G139">
        <v>54</v>
      </c>
      <c r="H139">
        <v>2</v>
      </c>
      <c r="I139">
        <v>108</v>
      </c>
      <c r="J139" s="1">
        <v>0</v>
      </c>
      <c r="K139" s="2">
        <f t="shared" si="29"/>
        <v>0</v>
      </c>
      <c r="L139" s="2">
        <f t="shared" si="21"/>
        <v>13.917367282500001</v>
      </c>
      <c r="M139" s="2">
        <f t="shared" ca="1" si="23"/>
        <v>700.79286945499962</v>
      </c>
      <c r="N139" s="2">
        <f t="shared" ca="1" si="30"/>
        <v>0</v>
      </c>
      <c r="O139" s="2">
        <f t="shared" ca="1" si="24"/>
        <v>700.79286945499962</v>
      </c>
      <c r="P139" s="2">
        <f t="shared" ca="1" si="25"/>
        <v>1401.5857389099992</v>
      </c>
      <c r="Q139" s="2">
        <f t="shared" ca="1" si="26"/>
        <v>0</v>
      </c>
      <c r="R139" s="2">
        <f t="shared" ca="1" si="27"/>
        <v>1401.5857389099992</v>
      </c>
      <c r="S139" s="2">
        <f t="shared" si="28"/>
        <v>0</v>
      </c>
      <c r="T139" s="2">
        <f t="shared" ca="1" si="22"/>
        <v>12.977645730648142</v>
      </c>
      <c r="U139" s="22">
        <v>624.95880000000045</v>
      </c>
      <c r="V139" s="22">
        <v>0</v>
      </c>
      <c r="W139" s="21"/>
    </row>
    <row r="140" spans="1:23">
      <c r="A140" s="20"/>
      <c r="B140" s="4"/>
      <c r="E140"/>
      <c r="F140" s="1">
        <v>134</v>
      </c>
      <c r="G140">
        <v>54</v>
      </c>
      <c r="H140">
        <v>14</v>
      </c>
      <c r="I140">
        <v>756</v>
      </c>
      <c r="J140" s="1">
        <v>100</v>
      </c>
      <c r="K140" s="2">
        <f t="shared" si="29"/>
        <v>0</v>
      </c>
      <c r="L140" s="2">
        <f t="shared" si="21"/>
        <v>13.917367282500001</v>
      </c>
      <c r="M140" s="2">
        <f t="shared" ca="1" si="23"/>
        <v>700.79286945499962</v>
      </c>
      <c r="N140" s="2">
        <f t="shared" ca="1" si="30"/>
        <v>700.79286945499962</v>
      </c>
      <c r="O140" s="2">
        <f t="shared" ca="1" si="24"/>
        <v>1401.5857389099992</v>
      </c>
      <c r="P140" s="2">
        <f t="shared" ca="1" si="25"/>
        <v>9811.1001723699956</v>
      </c>
      <c r="Q140" s="2">
        <f t="shared" ca="1" si="26"/>
        <v>9811.1001723699956</v>
      </c>
      <c r="R140" s="2">
        <f t="shared" ca="1" si="27"/>
        <v>19622.200344739991</v>
      </c>
      <c r="S140" s="2">
        <f t="shared" si="28"/>
        <v>0</v>
      </c>
      <c r="T140" s="2">
        <f t="shared" ca="1" si="22"/>
        <v>12.977645730648142</v>
      </c>
      <c r="U140" s="22">
        <v>624.95880000000045</v>
      </c>
      <c r="V140" s="22">
        <v>624.95880000000045</v>
      </c>
      <c r="W140" s="21"/>
    </row>
    <row r="141" spans="1:23">
      <c r="A141" s="20"/>
      <c r="B141" s="2"/>
      <c r="E141"/>
      <c r="F141" s="1">
        <v>135</v>
      </c>
      <c r="G141">
        <v>55</v>
      </c>
      <c r="H141">
        <v>1</v>
      </c>
      <c r="I141">
        <v>55</v>
      </c>
      <c r="J141" s="1">
        <v>0</v>
      </c>
      <c r="K141" s="2">
        <f t="shared" si="29"/>
        <v>0</v>
      </c>
      <c r="L141" s="2">
        <f t="shared" ref="L141:L204" si="31">_xlfn.IFS(AND(G141&gt;=$B$6,G141&lt;$B$7),$D$6,AND(G141&gt;=$B$7,G141&lt;$B$8),$D$7,AND(G141&gt;=$B$8,G141&lt;$B$9),$D$8,AND(G141&gt;=$B$9,G141&lt;$B$10),$D$9,AND(G141&gt;=$B$10,G141&lt;$B$11),$D$10,AND(G141&gt;=$B$11,G141&lt;$B$12),$D$11,AND(G141&gt;=$B$12,G141&lt;$B$13),$D$12)</f>
        <v>13.917367282500001</v>
      </c>
      <c r="M141" s="2">
        <f t="shared" ca="1" si="23"/>
        <v>714.7102367374996</v>
      </c>
      <c r="N141" s="2">
        <f t="shared" ca="1" si="30"/>
        <v>0</v>
      </c>
      <c r="O141" s="2">
        <f t="shared" ca="1" si="24"/>
        <v>714.7102367374996</v>
      </c>
      <c r="P141" s="2">
        <f t="shared" ca="1" si="25"/>
        <v>714.7102367374996</v>
      </c>
      <c r="Q141" s="2">
        <f t="shared" ca="1" si="26"/>
        <v>0</v>
      </c>
      <c r="R141" s="2">
        <f t="shared" ca="1" si="27"/>
        <v>714.7102367374996</v>
      </c>
      <c r="S141" s="2">
        <f t="shared" si="28"/>
        <v>0</v>
      </c>
      <c r="T141" s="2">
        <f t="shared" ref="T141:T204" ca="1" si="32">M141/G141</f>
        <v>12.994731577045448</v>
      </c>
      <c r="U141" s="22">
        <v>637.44650000000047</v>
      </c>
      <c r="V141" s="22">
        <v>0</v>
      </c>
      <c r="W141" s="21"/>
    </row>
    <row r="142" spans="1:23">
      <c r="A142" s="20"/>
      <c r="B142" s="21"/>
      <c r="E142"/>
      <c r="F142" s="1">
        <v>136</v>
      </c>
      <c r="G142">
        <v>55</v>
      </c>
      <c r="H142">
        <v>9</v>
      </c>
      <c r="I142">
        <v>495</v>
      </c>
      <c r="J142" s="1">
        <v>100</v>
      </c>
      <c r="K142" s="2">
        <f t="shared" si="29"/>
        <v>0</v>
      </c>
      <c r="L142" s="2">
        <f t="shared" si="31"/>
        <v>13.917367282500001</v>
      </c>
      <c r="M142" s="2">
        <f t="shared" ca="1" si="23"/>
        <v>714.7102367374996</v>
      </c>
      <c r="N142" s="2">
        <f t="shared" ca="1" si="30"/>
        <v>714.7102367374996</v>
      </c>
      <c r="O142" s="2">
        <f t="shared" ca="1" si="24"/>
        <v>1429.4204734749992</v>
      </c>
      <c r="P142" s="2">
        <f t="shared" ca="1" si="25"/>
        <v>6432.3921306374959</v>
      </c>
      <c r="Q142" s="2">
        <f t="shared" ca="1" si="26"/>
        <v>6432.3921306374959</v>
      </c>
      <c r="R142" s="2">
        <f t="shared" ca="1" si="27"/>
        <v>12864.784261274992</v>
      </c>
      <c r="S142" s="2">
        <f t="shared" si="28"/>
        <v>0</v>
      </c>
      <c r="T142" s="2">
        <f t="shared" ca="1" si="32"/>
        <v>12.994731577045448</v>
      </c>
      <c r="U142" s="22">
        <v>637.44650000000047</v>
      </c>
      <c r="V142" s="22">
        <v>637.44650000000047</v>
      </c>
      <c r="W142" s="21"/>
    </row>
    <row r="143" spans="1:23">
      <c r="A143" s="20"/>
      <c r="B143" s="22"/>
      <c r="E143"/>
      <c r="F143" s="1">
        <v>137</v>
      </c>
      <c r="G143">
        <v>56</v>
      </c>
      <c r="H143">
        <v>1</v>
      </c>
      <c r="I143">
        <v>56</v>
      </c>
      <c r="J143" s="1">
        <v>0</v>
      </c>
      <c r="K143" s="2">
        <f t="shared" si="29"/>
        <v>0</v>
      </c>
      <c r="L143" s="2">
        <f t="shared" si="31"/>
        <v>13.917367282500001</v>
      </c>
      <c r="M143" s="2">
        <f t="shared" ca="1" si="23"/>
        <v>728.62760401999958</v>
      </c>
      <c r="N143" s="2">
        <f t="shared" ca="1" si="30"/>
        <v>0</v>
      </c>
      <c r="O143" s="2">
        <f t="shared" ca="1" si="24"/>
        <v>728.62760401999958</v>
      </c>
      <c r="P143" s="2">
        <f t="shared" ca="1" si="25"/>
        <v>728.62760401999958</v>
      </c>
      <c r="Q143" s="2">
        <f t="shared" ca="1" si="26"/>
        <v>0</v>
      </c>
      <c r="R143" s="2">
        <f t="shared" ca="1" si="27"/>
        <v>728.62760401999958</v>
      </c>
      <c r="S143" s="2">
        <f t="shared" si="28"/>
        <v>0</v>
      </c>
      <c r="T143" s="2">
        <f t="shared" ca="1" si="32"/>
        <v>13.01120721464285</v>
      </c>
      <c r="U143" s="22">
        <v>649.93420000000049</v>
      </c>
      <c r="V143" s="22">
        <v>0</v>
      </c>
      <c r="W143" s="21"/>
    </row>
    <row r="144" spans="1:23">
      <c r="A144" s="121"/>
      <c r="B144" s="2"/>
      <c r="E144"/>
      <c r="F144" s="1">
        <v>138</v>
      </c>
      <c r="G144">
        <v>56</v>
      </c>
      <c r="H144">
        <v>10</v>
      </c>
      <c r="I144">
        <v>560</v>
      </c>
      <c r="J144" s="1">
        <v>100</v>
      </c>
      <c r="K144" s="2">
        <f t="shared" si="29"/>
        <v>0</v>
      </c>
      <c r="L144" s="2">
        <f t="shared" si="31"/>
        <v>13.917367282500001</v>
      </c>
      <c r="M144" s="2">
        <f t="shared" ca="1" si="23"/>
        <v>728.62760401999958</v>
      </c>
      <c r="N144" s="2">
        <f t="shared" ca="1" si="30"/>
        <v>728.62760401999958</v>
      </c>
      <c r="O144" s="2">
        <f t="shared" ca="1" si="24"/>
        <v>1457.2552080399992</v>
      </c>
      <c r="P144" s="2">
        <f t="shared" ca="1" si="25"/>
        <v>7286.2760401999958</v>
      </c>
      <c r="Q144" s="2">
        <f t="shared" ca="1" si="26"/>
        <v>7286.2760401999958</v>
      </c>
      <c r="R144" s="2">
        <f t="shared" ca="1" si="27"/>
        <v>14572.552080399992</v>
      </c>
      <c r="S144" s="2">
        <f t="shared" si="28"/>
        <v>0</v>
      </c>
      <c r="T144" s="2">
        <f t="shared" ca="1" si="32"/>
        <v>13.01120721464285</v>
      </c>
      <c r="U144" s="22">
        <v>649.93420000000049</v>
      </c>
      <c r="V144" s="22">
        <v>649.93420000000049</v>
      </c>
      <c r="W144" s="21"/>
    </row>
    <row r="145" spans="1:23">
      <c r="A145" s="121"/>
      <c r="B145" s="2"/>
      <c r="E145"/>
      <c r="F145" s="1">
        <v>139</v>
      </c>
      <c r="G145">
        <v>57</v>
      </c>
      <c r="H145">
        <v>2</v>
      </c>
      <c r="I145">
        <v>114</v>
      </c>
      <c r="J145" s="1">
        <v>0</v>
      </c>
      <c r="K145" s="2">
        <f t="shared" si="29"/>
        <v>0</v>
      </c>
      <c r="L145" s="2">
        <f t="shared" si="31"/>
        <v>13.917367282500001</v>
      </c>
      <c r="M145" s="2">
        <f t="shared" ca="1" si="23"/>
        <v>742.54497130249956</v>
      </c>
      <c r="N145" s="2">
        <f t="shared" ca="1" si="30"/>
        <v>0</v>
      </c>
      <c r="O145" s="2">
        <f t="shared" ca="1" si="24"/>
        <v>742.54497130249956</v>
      </c>
      <c r="P145" s="2">
        <f t="shared" ca="1" si="25"/>
        <v>1485.0899426049991</v>
      </c>
      <c r="Q145" s="2">
        <f t="shared" ca="1" si="26"/>
        <v>0</v>
      </c>
      <c r="R145" s="2">
        <f t="shared" ca="1" si="27"/>
        <v>1485.0899426049991</v>
      </c>
      <c r="S145" s="2">
        <f t="shared" si="28"/>
        <v>0</v>
      </c>
      <c r="T145" s="2">
        <f t="shared" ca="1" si="32"/>
        <v>13.027104759692975</v>
      </c>
      <c r="U145" s="22">
        <v>662.42190000000051</v>
      </c>
      <c r="V145" s="22">
        <v>0</v>
      </c>
      <c r="W145" s="21"/>
    </row>
    <row r="146" spans="1:23">
      <c r="A146" s="20"/>
      <c r="B146" s="4"/>
      <c r="E146"/>
      <c r="F146" s="1">
        <v>140</v>
      </c>
      <c r="G146">
        <v>57</v>
      </c>
      <c r="H146">
        <v>12</v>
      </c>
      <c r="I146">
        <v>684</v>
      </c>
      <c r="J146" s="1">
        <v>100</v>
      </c>
      <c r="K146" s="2">
        <f t="shared" si="29"/>
        <v>0</v>
      </c>
      <c r="L146" s="2">
        <f t="shared" si="31"/>
        <v>13.917367282500001</v>
      </c>
      <c r="M146" s="2">
        <f t="shared" ca="1" si="23"/>
        <v>742.54497130249956</v>
      </c>
      <c r="N146" s="2">
        <f t="shared" ca="1" si="30"/>
        <v>742.54497130249956</v>
      </c>
      <c r="O146" s="2">
        <f t="shared" ca="1" si="24"/>
        <v>1485.0899426049991</v>
      </c>
      <c r="P146" s="2">
        <f t="shared" ca="1" si="25"/>
        <v>8910.5396556299947</v>
      </c>
      <c r="Q146" s="2">
        <f t="shared" ca="1" si="26"/>
        <v>8910.5396556299947</v>
      </c>
      <c r="R146" s="2">
        <f t="shared" ca="1" si="27"/>
        <v>17821.079311259989</v>
      </c>
      <c r="S146" s="2">
        <f t="shared" si="28"/>
        <v>0</v>
      </c>
      <c r="T146" s="2">
        <f t="shared" ca="1" si="32"/>
        <v>13.027104759692975</v>
      </c>
      <c r="U146" s="22">
        <v>662.42190000000051</v>
      </c>
      <c r="V146" s="22">
        <v>662.42190000000051</v>
      </c>
      <c r="W146" s="21"/>
    </row>
    <row r="147" spans="1:23">
      <c r="E147"/>
      <c r="F147" s="1">
        <v>141</v>
      </c>
      <c r="G147">
        <v>58</v>
      </c>
      <c r="H147">
        <v>2</v>
      </c>
      <c r="I147">
        <v>116</v>
      </c>
      <c r="J147" s="1">
        <v>0</v>
      </c>
      <c r="K147" s="2">
        <f t="shared" si="29"/>
        <v>0</v>
      </c>
      <c r="L147" s="2">
        <f t="shared" si="31"/>
        <v>13.917367282500001</v>
      </c>
      <c r="M147" s="2">
        <f t="shared" ca="1" si="23"/>
        <v>756.46233858499954</v>
      </c>
      <c r="N147" s="2">
        <f t="shared" ca="1" si="30"/>
        <v>0</v>
      </c>
      <c r="O147" s="2">
        <f t="shared" ca="1" si="24"/>
        <v>756.46233858499954</v>
      </c>
      <c r="P147" s="2">
        <f t="shared" ca="1" si="25"/>
        <v>1512.9246771699991</v>
      </c>
      <c r="Q147" s="2">
        <f t="shared" ca="1" si="26"/>
        <v>0</v>
      </c>
      <c r="R147" s="2">
        <f t="shared" ca="1" si="27"/>
        <v>1512.9246771699991</v>
      </c>
      <c r="S147" s="2">
        <f t="shared" si="28"/>
        <v>0</v>
      </c>
      <c r="T147" s="2">
        <f t="shared" ca="1" si="32"/>
        <v>13.042454113534475</v>
      </c>
      <c r="U147" s="22">
        <v>674.90960000000052</v>
      </c>
      <c r="V147" s="22">
        <v>0</v>
      </c>
      <c r="W147" s="21"/>
    </row>
    <row r="148" spans="1:23">
      <c r="E148"/>
      <c r="F148" s="1">
        <v>142</v>
      </c>
      <c r="G148">
        <v>58</v>
      </c>
      <c r="H148">
        <v>7</v>
      </c>
      <c r="I148">
        <v>406</v>
      </c>
      <c r="J148" s="1">
        <v>100</v>
      </c>
      <c r="K148" s="2">
        <f t="shared" si="29"/>
        <v>0</v>
      </c>
      <c r="L148" s="2">
        <f t="shared" si="31"/>
        <v>13.917367282500001</v>
      </c>
      <c r="M148" s="2">
        <f t="shared" ca="1" si="23"/>
        <v>756.46233858499954</v>
      </c>
      <c r="N148" s="2">
        <f t="shared" ca="1" si="30"/>
        <v>756.46233858499954</v>
      </c>
      <c r="O148" s="2">
        <f t="shared" ca="1" si="24"/>
        <v>1512.9246771699991</v>
      </c>
      <c r="P148" s="2">
        <f t="shared" ca="1" si="25"/>
        <v>5295.2363700949973</v>
      </c>
      <c r="Q148" s="2">
        <f t="shared" ca="1" si="26"/>
        <v>5295.2363700949973</v>
      </c>
      <c r="R148" s="2">
        <f t="shared" ca="1" si="27"/>
        <v>10590.472740189995</v>
      </c>
      <c r="S148" s="2">
        <f t="shared" si="28"/>
        <v>0</v>
      </c>
      <c r="T148" s="2">
        <f t="shared" ca="1" si="32"/>
        <v>13.042454113534475</v>
      </c>
      <c r="U148" s="22">
        <v>674.90960000000052</v>
      </c>
      <c r="V148" s="22">
        <v>674.90960000000052</v>
      </c>
      <c r="W148" s="21"/>
    </row>
    <row r="149" spans="1:23">
      <c r="E149"/>
      <c r="F149" s="1">
        <v>143</v>
      </c>
      <c r="G149">
        <v>59</v>
      </c>
      <c r="H149">
        <v>6</v>
      </c>
      <c r="I149">
        <v>354</v>
      </c>
      <c r="J149" s="1">
        <v>100</v>
      </c>
      <c r="K149" s="2">
        <f t="shared" si="29"/>
        <v>0</v>
      </c>
      <c r="L149" s="2">
        <f t="shared" si="31"/>
        <v>13.917367282500001</v>
      </c>
      <c r="M149" s="2">
        <f t="shared" ca="1" si="23"/>
        <v>770.37970586749952</v>
      </c>
      <c r="N149" s="2">
        <f t="shared" ca="1" si="30"/>
        <v>770.37970586749952</v>
      </c>
      <c r="O149" s="2">
        <f t="shared" ca="1" si="24"/>
        <v>1540.759411734999</v>
      </c>
      <c r="P149" s="2">
        <f t="shared" ca="1" si="25"/>
        <v>4622.2782352049971</v>
      </c>
      <c r="Q149" s="2">
        <f t="shared" ca="1" si="26"/>
        <v>4622.2782352049971</v>
      </c>
      <c r="R149" s="2">
        <f t="shared" ca="1" si="27"/>
        <v>9244.5564704099943</v>
      </c>
      <c r="S149" s="2">
        <f t="shared" si="28"/>
        <v>0</v>
      </c>
      <c r="T149" s="2">
        <f t="shared" ca="1" si="32"/>
        <v>13.057283150296602</v>
      </c>
      <c r="U149" s="22">
        <v>687.39730000000054</v>
      </c>
      <c r="V149" s="22">
        <v>687.39730000000054</v>
      </c>
      <c r="W149" s="21"/>
    </row>
    <row r="150" spans="1:23">
      <c r="E150"/>
      <c r="F150" s="1">
        <v>144</v>
      </c>
      <c r="G150">
        <v>60</v>
      </c>
      <c r="H150">
        <v>1</v>
      </c>
      <c r="I150">
        <v>60</v>
      </c>
      <c r="J150" s="1">
        <v>0</v>
      </c>
      <c r="K150" s="2">
        <f t="shared" si="29"/>
        <v>0</v>
      </c>
      <c r="L150" s="2">
        <f t="shared" si="31"/>
        <v>13.917367282500001</v>
      </c>
      <c r="M150" s="2">
        <f t="shared" ca="1" si="23"/>
        <v>784.29707314999951</v>
      </c>
      <c r="N150" s="2">
        <f t="shared" ca="1" si="30"/>
        <v>0</v>
      </c>
      <c r="O150" s="2">
        <f t="shared" ca="1" si="24"/>
        <v>784.29707314999951</v>
      </c>
      <c r="P150" s="2">
        <f t="shared" ca="1" si="25"/>
        <v>784.29707314999951</v>
      </c>
      <c r="Q150" s="2">
        <f t="shared" ca="1" si="26"/>
        <v>0</v>
      </c>
      <c r="R150" s="2">
        <f t="shared" ca="1" si="27"/>
        <v>784.29707314999951</v>
      </c>
      <c r="S150" s="2">
        <f t="shared" si="28"/>
        <v>0</v>
      </c>
      <c r="T150" s="2">
        <f t="shared" ca="1" si="32"/>
        <v>13.071617885833325</v>
      </c>
      <c r="U150" s="22">
        <v>699.88500000000056</v>
      </c>
      <c r="V150" s="22">
        <v>0</v>
      </c>
      <c r="W150" s="21"/>
    </row>
    <row r="151" spans="1:23">
      <c r="E151"/>
      <c r="F151" s="1">
        <v>145</v>
      </c>
      <c r="G151">
        <v>60</v>
      </c>
      <c r="H151">
        <v>12</v>
      </c>
      <c r="I151">
        <v>720</v>
      </c>
      <c r="J151" s="1">
        <v>100</v>
      </c>
      <c r="K151" s="2">
        <f t="shared" si="29"/>
        <v>0</v>
      </c>
      <c r="L151" s="2">
        <f t="shared" si="31"/>
        <v>13.917367282500001</v>
      </c>
      <c r="M151" s="2">
        <f t="shared" ca="1" si="23"/>
        <v>784.29707314999951</v>
      </c>
      <c r="N151" s="2">
        <f t="shared" ca="1" si="30"/>
        <v>784.29707314999951</v>
      </c>
      <c r="O151" s="2">
        <f t="shared" ca="1" si="24"/>
        <v>1568.594146299999</v>
      </c>
      <c r="P151" s="2">
        <f t="shared" ca="1" si="25"/>
        <v>9411.5648777999941</v>
      </c>
      <c r="Q151" s="2">
        <f t="shared" ca="1" si="26"/>
        <v>9411.5648777999941</v>
      </c>
      <c r="R151" s="2">
        <f t="shared" ca="1" si="27"/>
        <v>18823.129755599988</v>
      </c>
      <c r="S151" s="2">
        <f t="shared" si="28"/>
        <v>0</v>
      </c>
      <c r="T151" s="2">
        <f t="shared" ca="1" si="32"/>
        <v>13.071617885833325</v>
      </c>
      <c r="U151" s="22">
        <v>699.88500000000056</v>
      </c>
      <c r="V151" s="22">
        <v>699.88500000000056</v>
      </c>
      <c r="W151" s="21"/>
    </row>
    <row r="152" spans="1:23">
      <c r="E152"/>
      <c r="F152" s="1">
        <v>146</v>
      </c>
      <c r="G152">
        <v>61</v>
      </c>
      <c r="H152">
        <v>14</v>
      </c>
      <c r="I152">
        <v>854</v>
      </c>
      <c r="J152" s="1">
        <v>100</v>
      </c>
      <c r="K152" s="2">
        <f t="shared" si="29"/>
        <v>0</v>
      </c>
      <c r="L152" s="2">
        <f t="shared" si="31"/>
        <v>13.917367282500001</v>
      </c>
      <c r="M152" s="2">
        <f t="shared" ca="1" si="23"/>
        <v>798.21444043249949</v>
      </c>
      <c r="N152" s="2">
        <f t="shared" ca="1" si="30"/>
        <v>798.21444043249949</v>
      </c>
      <c r="O152" s="2">
        <f t="shared" ca="1" si="24"/>
        <v>1596.428880864999</v>
      </c>
      <c r="P152" s="2">
        <f t="shared" ca="1" si="25"/>
        <v>11175.002166054994</v>
      </c>
      <c r="Q152" s="2">
        <f t="shared" ca="1" si="26"/>
        <v>11175.002166054994</v>
      </c>
      <c r="R152" s="2">
        <f t="shared" ca="1" si="27"/>
        <v>22350.004332109987</v>
      </c>
      <c r="S152" s="2">
        <f t="shared" si="28"/>
        <v>0</v>
      </c>
      <c r="T152" s="2">
        <f t="shared" ca="1" si="32"/>
        <v>13.085482630040975</v>
      </c>
      <c r="U152" s="22">
        <v>712.37270000000058</v>
      </c>
      <c r="V152" s="22">
        <v>712.37270000000058</v>
      </c>
      <c r="W152" s="21"/>
    </row>
    <row r="153" spans="1:23">
      <c r="E153"/>
      <c r="F153" s="1">
        <v>147</v>
      </c>
      <c r="G153">
        <v>62</v>
      </c>
      <c r="H153">
        <v>1</v>
      </c>
      <c r="I153">
        <v>62</v>
      </c>
      <c r="J153" s="1">
        <v>0</v>
      </c>
      <c r="K153" s="2">
        <f t="shared" si="29"/>
        <v>0</v>
      </c>
      <c r="L153" s="2">
        <f t="shared" si="31"/>
        <v>13.917367282500001</v>
      </c>
      <c r="M153" s="2">
        <f t="shared" ca="1" si="23"/>
        <v>812.13180771499947</v>
      </c>
      <c r="N153" s="2">
        <f t="shared" ca="1" si="30"/>
        <v>0</v>
      </c>
      <c r="O153" s="2">
        <f t="shared" ca="1" si="24"/>
        <v>812.13180771499947</v>
      </c>
      <c r="P153" s="2">
        <f t="shared" ca="1" si="25"/>
        <v>812.13180771499947</v>
      </c>
      <c r="Q153" s="2">
        <f t="shared" ca="1" si="26"/>
        <v>0</v>
      </c>
      <c r="R153" s="2">
        <f t="shared" ca="1" si="27"/>
        <v>812.13180771499947</v>
      </c>
      <c r="S153" s="2">
        <f t="shared" si="28"/>
        <v>0</v>
      </c>
      <c r="T153" s="2">
        <f t="shared" ca="1" si="32"/>
        <v>13.098900124435476</v>
      </c>
      <c r="U153" s="22">
        <v>724.8604000000006</v>
      </c>
      <c r="V153" s="22">
        <v>0</v>
      </c>
      <c r="W153" s="21"/>
    </row>
    <row r="154" spans="1:23">
      <c r="E154"/>
      <c r="F154" s="1">
        <v>148</v>
      </c>
      <c r="G154">
        <v>62</v>
      </c>
      <c r="H154">
        <v>1</v>
      </c>
      <c r="I154">
        <v>62</v>
      </c>
      <c r="J154" s="1">
        <v>50</v>
      </c>
      <c r="K154" s="2">
        <f t="shared" si="29"/>
        <v>0</v>
      </c>
      <c r="L154" s="2">
        <f t="shared" si="31"/>
        <v>13.917367282500001</v>
      </c>
      <c r="M154" s="2">
        <f t="shared" ca="1" si="23"/>
        <v>812.13180771499947</v>
      </c>
      <c r="N154" s="2">
        <f t="shared" ca="1" si="30"/>
        <v>406.06590385749973</v>
      </c>
      <c r="O154" s="2">
        <f t="shared" ca="1" si="24"/>
        <v>1218.1977115724992</v>
      </c>
      <c r="P154" s="2">
        <f t="shared" ca="1" si="25"/>
        <v>812.13180771499947</v>
      </c>
      <c r="Q154" s="2">
        <f t="shared" ca="1" si="26"/>
        <v>406.06590385749973</v>
      </c>
      <c r="R154" s="2">
        <f t="shared" ca="1" si="27"/>
        <v>1218.1977115724992</v>
      </c>
      <c r="S154" s="2">
        <f t="shared" si="28"/>
        <v>0</v>
      </c>
      <c r="T154" s="2">
        <f t="shared" ca="1" si="32"/>
        <v>13.098900124435476</v>
      </c>
      <c r="U154" s="22">
        <v>724.8604000000006</v>
      </c>
      <c r="V154" s="22">
        <v>362.4302000000003</v>
      </c>
      <c r="W154" s="21"/>
    </row>
    <row r="155" spans="1:23">
      <c r="E155"/>
      <c r="F155" s="1">
        <v>149</v>
      </c>
      <c r="G155">
        <v>62</v>
      </c>
      <c r="H155">
        <v>4</v>
      </c>
      <c r="I155">
        <v>248</v>
      </c>
      <c r="J155" s="1">
        <v>100</v>
      </c>
      <c r="K155" s="2">
        <f t="shared" si="29"/>
        <v>0</v>
      </c>
      <c r="L155" s="2">
        <f t="shared" si="31"/>
        <v>13.917367282500001</v>
      </c>
      <c r="M155" s="2">
        <f t="shared" ca="1" si="23"/>
        <v>812.13180771499947</v>
      </c>
      <c r="N155" s="2">
        <f t="shared" ca="1" si="30"/>
        <v>812.13180771499947</v>
      </c>
      <c r="O155" s="2">
        <f t="shared" ca="1" si="24"/>
        <v>1624.2636154299989</v>
      </c>
      <c r="P155" s="2">
        <f t="shared" ca="1" si="25"/>
        <v>3248.5272308599979</v>
      </c>
      <c r="Q155" s="2">
        <f t="shared" ca="1" si="26"/>
        <v>3248.5272308599979</v>
      </c>
      <c r="R155" s="2">
        <f t="shared" ca="1" si="27"/>
        <v>6497.0544617199957</v>
      </c>
      <c r="S155" s="2">
        <f t="shared" si="28"/>
        <v>0</v>
      </c>
      <c r="T155" s="2">
        <f t="shared" ca="1" si="32"/>
        <v>13.098900124435476</v>
      </c>
      <c r="U155" s="22">
        <v>724.8604000000006</v>
      </c>
      <c r="V155" s="22">
        <v>724.8604000000006</v>
      </c>
      <c r="W155" s="21"/>
    </row>
    <row r="156" spans="1:23">
      <c r="E156"/>
      <c r="F156" s="1">
        <v>150</v>
      </c>
      <c r="G156">
        <v>63</v>
      </c>
      <c r="H156">
        <v>7</v>
      </c>
      <c r="I156">
        <v>441</v>
      </c>
      <c r="J156" s="1">
        <v>100</v>
      </c>
      <c r="K156" s="2">
        <f t="shared" si="29"/>
        <v>0</v>
      </c>
      <c r="L156" s="2">
        <f t="shared" si="31"/>
        <v>13.917367282500001</v>
      </c>
      <c r="M156" s="2">
        <f t="shared" ca="1" si="23"/>
        <v>826.04917499749945</v>
      </c>
      <c r="N156" s="2">
        <f t="shared" ca="1" si="30"/>
        <v>826.04917499749945</v>
      </c>
      <c r="O156" s="2">
        <f t="shared" ca="1" si="24"/>
        <v>1652.0983499949989</v>
      </c>
      <c r="P156" s="2">
        <f t="shared" ca="1" si="25"/>
        <v>5782.3442249824966</v>
      </c>
      <c r="Q156" s="2">
        <f t="shared" ca="1" si="26"/>
        <v>5782.3442249824966</v>
      </c>
      <c r="R156" s="2">
        <f t="shared" ca="1" si="27"/>
        <v>11564.688449964993</v>
      </c>
      <c r="S156" s="2">
        <f t="shared" si="28"/>
        <v>0</v>
      </c>
      <c r="T156" s="2">
        <f t="shared" ca="1" si="32"/>
        <v>13.111891666626976</v>
      </c>
      <c r="U156" s="22">
        <v>737.34810000000061</v>
      </c>
      <c r="V156" s="22">
        <v>737.34810000000061</v>
      </c>
      <c r="W156" s="21"/>
    </row>
    <row r="157" spans="1:23">
      <c r="E157"/>
      <c r="F157" s="1">
        <v>151</v>
      </c>
      <c r="G157">
        <v>64</v>
      </c>
      <c r="H157">
        <v>1</v>
      </c>
      <c r="I157">
        <v>64</v>
      </c>
      <c r="J157" s="1">
        <v>0</v>
      </c>
      <c r="K157" s="2">
        <f t="shared" si="29"/>
        <v>0</v>
      </c>
      <c r="L157" s="2">
        <f t="shared" si="31"/>
        <v>13.917367282500001</v>
      </c>
      <c r="M157" s="2">
        <f t="shared" ca="1" si="23"/>
        <v>839.96654227999943</v>
      </c>
      <c r="N157" s="2">
        <f t="shared" ca="1" si="30"/>
        <v>0</v>
      </c>
      <c r="O157" s="2">
        <f t="shared" ca="1" si="24"/>
        <v>839.96654227999943</v>
      </c>
      <c r="P157" s="2">
        <f t="shared" ca="1" si="25"/>
        <v>839.96654227999943</v>
      </c>
      <c r="Q157" s="2">
        <f t="shared" ca="1" si="26"/>
        <v>0</v>
      </c>
      <c r="R157" s="2">
        <f t="shared" ca="1" si="27"/>
        <v>839.96654227999943</v>
      </c>
      <c r="S157" s="2">
        <f t="shared" si="28"/>
        <v>0</v>
      </c>
      <c r="T157" s="2">
        <f t="shared" ca="1" si="32"/>
        <v>13.124477223124991</v>
      </c>
      <c r="U157" s="22">
        <v>749.83580000000063</v>
      </c>
      <c r="V157" s="22">
        <v>0</v>
      </c>
      <c r="W157" s="21"/>
    </row>
    <row r="158" spans="1:23">
      <c r="E158"/>
      <c r="F158" s="1">
        <v>152</v>
      </c>
      <c r="G158">
        <v>64</v>
      </c>
      <c r="H158">
        <v>8</v>
      </c>
      <c r="I158">
        <v>512</v>
      </c>
      <c r="J158" s="1">
        <v>100</v>
      </c>
      <c r="K158" s="2">
        <f t="shared" si="29"/>
        <v>0</v>
      </c>
      <c r="L158" s="2">
        <f t="shared" si="31"/>
        <v>13.917367282500001</v>
      </c>
      <c r="M158" s="2">
        <f t="shared" ca="1" si="23"/>
        <v>839.96654227999943</v>
      </c>
      <c r="N158" s="2">
        <f t="shared" ca="1" si="30"/>
        <v>839.96654227999943</v>
      </c>
      <c r="O158" s="2">
        <f t="shared" ca="1" si="24"/>
        <v>1679.9330845599989</v>
      </c>
      <c r="P158" s="2">
        <f t="shared" ca="1" si="25"/>
        <v>6719.7323382399954</v>
      </c>
      <c r="Q158" s="2">
        <f t="shared" ca="1" si="26"/>
        <v>6719.7323382399954</v>
      </c>
      <c r="R158" s="2">
        <f t="shared" ca="1" si="27"/>
        <v>13439.464676479991</v>
      </c>
      <c r="S158" s="2">
        <f t="shared" si="28"/>
        <v>0</v>
      </c>
      <c r="T158" s="2">
        <f t="shared" ca="1" si="32"/>
        <v>13.124477223124991</v>
      </c>
      <c r="U158" s="22">
        <v>749.83580000000063</v>
      </c>
      <c r="V158" s="22">
        <v>749.83580000000063</v>
      </c>
      <c r="W158" s="21"/>
    </row>
    <row r="159" spans="1:23">
      <c r="E159"/>
      <c r="F159" s="1">
        <v>153</v>
      </c>
      <c r="G159">
        <v>65</v>
      </c>
      <c r="H159">
        <v>7</v>
      </c>
      <c r="I159">
        <v>455</v>
      </c>
      <c r="J159" s="1">
        <v>100</v>
      </c>
      <c r="K159" s="2">
        <f t="shared" si="29"/>
        <v>0</v>
      </c>
      <c r="L159" s="2">
        <f t="shared" si="31"/>
        <v>13.917367282500001</v>
      </c>
      <c r="M159" s="2">
        <f t="shared" ca="1" si="23"/>
        <v>853.88390956249941</v>
      </c>
      <c r="N159" s="2">
        <f t="shared" ca="1" si="30"/>
        <v>853.88390956249941</v>
      </c>
      <c r="O159" s="2">
        <f t="shared" ca="1" si="24"/>
        <v>1707.7678191249988</v>
      </c>
      <c r="P159" s="2">
        <f t="shared" ca="1" si="25"/>
        <v>5977.1873669374963</v>
      </c>
      <c r="Q159" s="2">
        <f t="shared" ca="1" si="26"/>
        <v>5977.1873669374963</v>
      </c>
      <c r="R159" s="2">
        <f t="shared" ca="1" si="27"/>
        <v>11954.374733874993</v>
      </c>
      <c r="S159" s="2">
        <f t="shared" si="28"/>
        <v>0</v>
      </c>
      <c r="T159" s="2">
        <f t="shared" ca="1" si="32"/>
        <v>13.136675531730759</v>
      </c>
      <c r="U159" s="22">
        <v>762.32350000000065</v>
      </c>
      <c r="V159" s="22">
        <v>762.32350000000065</v>
      </c>
      <c r="W159" s="21"/>
    </row>
    <row r="160" spans="1:23">
      <c r="E160"/>
      <c r="F160" s="1">
        <v>154</v>
      </c>
      <c r="G160">
        <v>66</v>
      </c>
      <c r="H160">
        <v>1</v>
      </c>
      <c r="I160">
        <v>66</v>
      </c>
      <c r="J160" s="1">
        <v>0</v>
      </c>
      <c r="K160" s="2">
        <f t="shared" si="29"/>
        <v>0</v>
      </c>
      <c r="L160" s="2">
        <f t="shared" si="31"/>
        <v>13.917367282500001</v>
      </c>
      <c r="M160" s="2">
        <f t="shared" ca="1" si="23"/>
        <v>867.80127684499939</v>
      </c>
      <c r="N160" s="2">
        <f t="shared" ca="1" si="30"/>
        <v>0</v>
      </c>
      <c r="O160" s="2">
        <f t="shared" ca="1" si="24"/>
        <v>867.80127684499939</v>
      </c>
      <c r="P160" s="2">
        <f t="shared" ca="1" si="25"/>
        <v>867.80127684499939</v>
      </c>
      <c r="Q160" s="2">
        <f t="shared" ca="1" si="26"/>
        <v>0</v>
      </c>
      <c r="R160" s="2">
        <f t="shared" ca="1" si="27"/>
        <v>867.80127684499939</v>
      </c>
      <c r="S160" s="2">
        <f t="shared" si="28"/>
        <v>0</v>
      </c>
      <c r="T160" s="2">
        <f t="shared" ca="1" si="32"/>
        <v>13.148504194621204</v>
      </c>
      <c r="U160" s="22">
        <v>774.81120000000067</v>
      </c>
      <c r="V160" s="22">
        <v>0</v>
      </c>
      <c r="W160" s="21"/>
    </row>
    <row r="161" spans="5:23">
      <c r="E161"/>
      <c r="F161" s="1">
        <v>155</v>
      </c>
      <c r="G161">
        <v>66</v>
      </c>
      <c r="H161">
        <v>7</v>
      </c>
      <c r="I161">
        <v>462</v>
      </c>
      <c r="J161" s="1">
        <v>100</v>
      </c>
      <c r="K161" s="2">
        <f t="shared" si="29"/>
        <v>0</v>
      </c>
      <c r="L161" s="2">
        <f t="shared" si="31"/>
        <v>13.917367282500001</v>
      </c>
      <c r="M161" s="2">
        <f t="shared" ca="1" si="23"/>
        <v>867.80127684499939</v>
      </c>
      <c r="N161" s="2">
        <f t="shared" ca="1" si="30"/>
        <v>867.80127684499939</v>
      </c>
      <c r="O161" s="2">
        <f t="shared" ca="1" si="24"/>
        <v>1735.6025536899988</v>
      </c>
      <c r="P161" s="2">
        <f t="shared" ca="1" si="25"/>
        <v>6074.6089379149962</v>
      </c>
      <c r="Q161" s="2">
        <f t="shared" ca="1" si="26"/>
        <v>6074.6089379149962</v>
      </c>
      <c r="R161" s="2">
        <f t="shared" ca="1" si="27"/>
        <v>12149.217875829992</v>
      </c>
      <c r="S161" s="2">
        <f t="shared" si="28"/>
        <v>0</v>
      </c>
      <c r="T161" s="2">
        <f t="shared" ca="1" si="32"/>
        <v>13.148504194621204</v>
      </c>
      <c r="U161" s="22">
        <v>774.81120000000067</v>
      </c>
      <c r="V161" s="22">
        <v>774.81120000000067</v>
      </c>
      <c r="W161" s="21"/>
    </row>
    <row r="162" spans="5:23">
      <c r="E162"/>
      <c r="F162" s="1">
        <v>156</v>
      </c>
      <c r="G162">
        <v>67</v>
      </c>
      <c r="H162">
        <v>3</v>
      </c>
      <c r="I162">
        <v>201</v>
      </c>
      <c r="J162" s="1">
        <v>0</v>
      </c>
      <c r="K162" s="2">
        <f t="shared" si="29"/>
        <v>0</v>
      </c>
      <c r="L162" s="2">
        <f t="shared" si="31"/>
        <v>13.917367282500001</v>
      </c>
      <c r="M162" s="2">
        <f t="shared" ca="1" si="23"/>
        <v>881.71864412749937</v>
      </c>
      <c r="N162" s="2">
        <f t="shared" ca="1" si="30"/>
        <v>0</v>
      </c>
      <c r="O162" s="2">
        <f t="shared" ca="1" si="24"/>
        <v>881.71864412749937</v>
      </c>
      <c r="P162" s="2">
        <f t="shared" ca="1" si="25"/>
        <v>2645.1559323824981</v>
      </c>
      <c r="Q162" s="2">
        <f t="shared" ca="1" si="26"/>
        <v>0</v>
      </c>
      <c r="R162" s="2">
        <f t="shared" ca="1" si="27"/>
        <v>2645.1559323824981</v>
      </c>
      <c r="S162" s="2">
        <f t="shared" si="28"/>
        <v>0</v>
      </c>
      <c r="T162" s="2">
        <f t="shared" ca="1" si="32"/>
        <v>13.159979763097006</v>
      </c>
      <c r="U162" s="22">
        <v>787.29890000000069</v>
      </c>
      <c r="V162" s="22">
        <v>0</v>
      </c>
      <c r="W162" s="21"/>
    </row>
    <row r="163" spans="5:23">
      <c r="E163"/>
      <c r="F163" s="1">
        <v>157</v>
      </c>
      <c r="G163">
        <v>67</v>
      </c>
      <c r="H163">
        <v>9</v>
      </c>
      <c r="I163">
        <v>603</v>
      </c>
      <c r="J163" s="1">
        <v>100</v>
      </c>
      <c r="K163" s="2">
        <f t="shared" si="29"/>
        <v>0</v>
      </c>
      <c r="L163" s="2">
        <f t="shared" si="31"/>
        <v>13.917367282500001</v>
      </c>
      <c r="M163" s="2">
        <f t="shared" ca="1" si="23"/>
        <v>881.71864412749937</v>
      </c>
      <c r="N163" s="2">
        <f t="shared" ca="1" si="30"/>
        <v>881.71864412749937</v>
      </c>
      <c r="O163" s="2">
        <f t="shared" ca="1" si="24"/>
        <v>1763.4372882549987</v>
      </c>
      <c r="P163" s="2">
        <f t="shared" ca="1" si="25"/>
        <v>7935.4677971474939</v>
      </c>
      <c r="Q163" s="2">
        <f t="shared" ca="1" si="26"/>
        <v>7935.4677971474939</v>
      </c>
      <c r="R163" s="2">
        <f t="shared" ca="1" si="27"/>
        <v>15870.935594294988</v>
      </c>
      <c r="S163" s="2">
        <f t="shared" si="28"/>
        <v>0</v>
      </c>
      <c r="T163" s="2">
        <f t="shared" ca="1" si="32"/>
        <v>13.159979763097006</v>
      </c>
      <c r="U163" s="22">
        <v>787.29890000000069</v>
      </c>
      <c r="V163" s="22">
        <v>787.29890000000069</v>
      </c>
      <c r="W163" s="21"/>
    </row>
    <row r="164" spans="5:23">
      <c r="E164"/>
      <c r="F164" s="1">
        <v>158</v>
      </c>
      <c r="G164">
        <v>68</v>
      </c>
      <c r="H164">
        <v>2</v>
      </c>
      <c r="I164">
        <v>136</v>
      </c>
      <c r="J164" s="1">
        <v>0</v>
      </c>
      <c r="K164" s="2">
        <f t="shared" si="29"/>
        <v>0</v>
      </c>
      <c r="L164" s="2">
        <f t="shared" si="31"/>
        <v>13.917367282500001</v>
      </c>
      <c r="M164" s="2">
        <f t="shared" ca="1" si="23"/>
        <v>895.63601140999936</v>
      </c>
      <c r="N164" s="2">
        <f t="shared" ca="1" si="30"/>
        <v>0</v>
      </c>
      <c r="O164" s="2">
        <f t="shared" ca="1" si="24"/>
        <v>895.63601140999936</v>
      </c>
      <c r="P164" s="2">
        <f t="shared" ca="1" si="25"/>
        <v>1791.2720228199987</v>
      </c>
      <c r="Q164" s="2">
        <f t="shared" ca="1" si="26"/>
        <v>0</v>
      </c>
      <c r="R164" s="2">
        <f t="shared" ca="1" si="27"/>
        <v>1791.2720228199987</v>
      </c>
      <c r="S164" s="2">
        <f t="shared" si="28"/>
        <v>0</v>
      </c>
      <c r="T164" s="2">
        <f t="shared" ca="1" si="32"/>
        <v>13.171117814852932</v>
      </c>
      <c r="U164" s="22">
        <v>799.7866000000007</v>
      </c>
      <c r="V164" s="22">
        <v>0</v>
      </c>
      <c r="W164" s="21"/>
    </row>
    <row r="165" spans="5:23">
      <c r="E165"/>
      <c r="F165" s="1">
        <v>159</v>
      </c>
      <c r="G165">
        <v>68</v>
      </c>
      <c r="H165">
        <v>9</v>
      </c>
      <c r="I165">
        <v>612</v>
      </c>
      <c r="J165" s="1">
        <v>100</v>
      </c>
      <c r="K165" s="2">
        <f t="shared" si="29"/>
        <v>0</v>
      </c>
      <c r="L165" s="2">
        <f t="shared" si="31"/>
        <v>13.917367282500001</v>
      </c>
      <c r="M165" s="2">
        <f t="shared" ca="1" si="23"/>
        <v>895.63601140999936</v>
      </c>
      <c r="N165" s="2">
        <f t="shared" ca="1" si="30"/>
        <v>895.63601140999936</v>
      </c>
      <c r="O165" s="2">
        <f t="shared" ca="1" si="24"/>
        <v>1791.2720228199987</v>
      </c>
      <c r="P165" s="2">
        <f t="shared" ca="1" si="25"/>
        <v>8060.7241026899937</v>
      </c>
      <c r="Q165" s="2">
        <f t="shared" ca="1" si="26"/>
        <v>8060.7241026899937</v>
      </c>
      <c r="R165" s="2">
        <f t="shared" ca="1" si="27"/>
        <v>16121.448205379987</v>
      </c>
      <c r="S165" s="2">
        <f t="shared" si="28"/>
        <v>0</v>
      </c>
      <c r="T165" s="2">
        <f t="shared" ca="1" si="32"/>
        <v>13.171117814852932</v>
      </c>
      <c r="U165" s="22">
        <v>799.7866000000007</v>
      </c>
      <c r="V165" s="22">
        <v>799.7866000000007</v>
      </c>
      <c r="W165" s="21"/>
    </row>
    <row r="166" spans="5:23">
      <c r="E166"/>
      <c r="F166" s="1">
        <v>160</v>
      </c>
      <c r="G166">
        <v>69</v>
      </c>
      <c r="H166">
        <v>9</v>
      </c>
      <c r="I166">
        <v>621</v>
      </c>
      <c r="J166" s="1">
        <v>100</v>
      </c>
      <c r="K166" s="2">
        <f t="shared" si="29"/>
        <v>0</v>
      </c>
      <c r="L166" s="2">
        <f t="shared" si="31"/>
        <v>13.917367282500001</v>
      </c>
      <c r="M166" s="2">
        <f t="shared" ca="1" si="23"/>
        <v>909.55337869249934</v>
      </c>
      <c r="N166" s="2">
        <f t="shared" ca="1" si="30"/>
        <v>909.55337869249934</v>
      </c>
      <c r="O166" s="2">
        <f t="shared" ca="1" si="24"/>
        <v>1819.1067573849987</v>
      </c>
      <c r="P166" s="2">
        <f t="shared" ca="1" si="25"/>
        <v>8185.9804082324936</v>
      </c>
      <c r="Q166" s="2">
        <f t="shared" ca="1" si="26"/>
        <v>8185.9804082324936</v>
      </c>
      <c r="R166" s="2">
        <f t="shared" ca="1" si="27"/>
        <v>16371.960816464987</v>
      </c>
      <c r="S166" s="2">
        <f t="shared" si="28"/>
        <v>0</v>
      </c>
      <c r="T166" s="2">
        <f t="shared" ca="1" si="32"/>
        <v>13.181933024528975</v>
      </c>
      <c r="U166" s="22">
        <v>812.27430000000072</v>
      </c>
      <c r="V166" s="22">
        <v>812.27430000000072</v>
      </c>
      <c r="W166" s="21"/>
    </row>
    <row r="167" spans="5:23">
      <c r="E167"/>
      <c r="F167" s="1">
        <v>161</v>
      </c>
      <c r="G167">
        <v>70</v>
      </c>
      <c r="H167">
        <v>1</v>
      </c>
      <c r="I167">
        <v>70</v>
      </c>
      <c r="J167" s="1">
        <v>0</v>
      </c>
      <c r="K167" s="2">
        <f t="shared" si="29"/>
        <v>0</v>
      </c>
      <c r="L167" s="2">
        <f t="shared" si="31"/>
        <v>13.917367282500001</v>
      </c>
      <c r="M167" s="2">
        <f t="shared" ca="1" si="23"/>
        <v>923.47074597499932</v>
      </c>
      <c r="N167" s="2">
        <f t="shared" ca="1" si="30"/>
        <v>0</v>
      </c>
      <c r="O167" s="2">
        <f t="shared" ca="1" si="24"/>
        <v>923.47074597499932</v>
      </c>
      <c r="P167" s="2">
        <f t="shared" ca="1" si="25"/>
        <v>923.47074597499932</v>
      </c>
      <c r="Q167" s="2">
        <f t="shared" ca="1" si="26"/>
        <v>0</v>
      </c>
      <c r="R167" s="2">
        <f t="shared" ca="1" si="27"/>
        <v>923.47074597499932</v>
      </c>
      <c r="S167" s="2">
        <f t="shared" si="28"/>
        <v>0</v>
      </c>
      <c r="T167" s="2">
        <f t="shared" ca="1" si="32"/>
        <v>13.192439228214276</v>
      </c>
      <c r="U167" s="22">
        <v>824.76200000000074</v>
      </c>
      <c r="V167" s="22">
        <v>0</v>
      </c>
      <c r="W167" s="21"/>
    </row>
    <row r="168" spans="5:23">
      <c r="E168"/>
      <c r="F168" s="1">
        <v>162</v>
      </c>
      <c r="G168">
        <v>70</v>
      </c>
      <c r="H168">
        <v>1</v>
      </c>
      <c r="I168">
        <v>70</v>
      </c>
      <c r="J168" s="1">
        <v>60</v>
      </c>
      <c r="K168" s="2">
        <f t="shared" si="29"/>
        <v>0</v>
      </c>
      <c r="L168" s="2">
        <f t="shared" si="31"/>
        <v>13.917367282500001</v>
      </c>
      <c r="M168" s="2">
        <f t="shared" ca="1" si="23"/>
        <v>923.47074597499932</v>
      </c>
      <c r="N168" s="2">
        <f t="shared" ca="1" si="30"/>
        <v>554.08244758499961</v>
      </c>
      <c r="O168" s="2">
        <f t="shared" ca="1" si="24"/>
        <v>1477.5531935599988</v>
      </c>
      <c r="P168" s="2">
        <f t="shared" ca="1" si="25"/>
        <v>923.47074597499932</v>
      </c>
      <c r="Q168" s="2">
        <f t="shared" ca="1" si="26"/>
        <v>554.08244758499961</v>
      </c>
      <c r="R168" s="2">
        <f t="shared" ca="1" si="27"/>
        <v>1477.5531935599988</v>
      </c>
      <c r="S168" s="2">
        <f t="shared" si="28"/>
        <v>0</v>
      </c>
      <c r="T168" s="2">
        <f t="shared" ca="1" si="32"/>
        <v>13.192439228214276</v>
      </c>
      <c r="U168" s="22">
        <v>824.76200000000074</v>
      </c>
      <c r="V168" s="22">
        <v>494.85720000000043</v>
      </c>
      <c r="W168" s="21"/>
    </row>
    <row r="169" spans="5:23">
      <c r="E169"/>
      <c r="F169" s="1">
        <v>163</v>
      </c>
      <c r="G169">
        <v>70</v>
      </c>
      <c r="H169">
        <v>4</v>
      </c>
      <c r="I169">
        <v>280</v>
      </c>
      <c r="J169" s="1">
        <v>100</v>
      </c>
      <c r="K169" s="2">
        <f t="shared" si="29"/>
        <v>0</v>
      </c>
      <c r="L169" s="2">
        <f t="shared" si="31"/>
        <v>13.917367282500001</v>
      </c>
      <c r="M169" s="2">
        <f t="shared" ca="1" si="23"/>
        <v>923.47074597499932</v>
      </c>
      <c r="N169" s="2">
        <f t="shared" ca="1" si="30"/>
        <v>923.47074597499932</v>
      </c>
      <c r="O169" s="2">
        <f t="shared" ca="1" si="24"/>
        <v>1846.9414919499986</v>
      </c>
      <c r="P169" s="2">
        <f t="shared" ca="1" si="25"/>
        <v>3693.8829838999973</v>
      </c>
      <c r="Q169" s="2">
        <f t="shared" ca="1" si="26"/>
        <v>3693.8829838999973</v>
      </c>
      <c r="R169" s="2">
        <f t="shared" ca="1" si="27"/>
        <v>7387.7659677999945</v>
      </c>
      <c r="S169" s="2">
        <f t="shared" si="28"/>
        <v>0</v>
      </c>
      <c r="T169" s="2">
        <f t="shared" ca="1" si="32"/>
        <v>13.192439228214276</v>
      </c>
      <c r="U169" s="22">
        <v>824.76200000000074</v>
      </c>
      <c r="V169" s="22">
        <v>824.76200000000074</v>
      </c>
      <c r="W169" s="21"/>
    </row>
    <row r="170" spans="5:23">
      <c r="E170"/>
      <c r="F170" s="1">
        <v>164</v>
      </c>
      <c r="G170">
        <v>71</v>
      </c>
      <c r="H170">
        <v>1</v>
      </c>
      <c r="I170">
        <v>71</v>
      </c>
      <c r="J170" s="1">
        <v>0</v>
      </c>
      <c r="K170" s="2">
        <f t="shared" si="29"/>
        <v>0</v>
      </c>
      <c r="L170" s="2">
        <f t="shared" si="31"/>
        <v>13.917367282500001</v>
      </c>
      <c r="M170" s="2">
        <f t="shared" ca="1" si="23"/>
        <v>937.3881132574993</v>
      </c>
      <c r="N170" s="2">
        <f t="shared" ca="1" si="30"/>
        <v>0</v>
      </c>
      <c r="O170" s="2">
        <f t="shared" ca="1" si="24"/>
        <v>937.3881132574993</v>
      </c>
      <c r="P170" s="2">
        <f t="shared" ca="1" si="25"/>
        <v>937.3881132574993</v>
      </c>
      <c r="Q170" s="2">
        <f t="shared" ca="1" si="26"/>
        <v>0</v>
      </c>
      <c r="R170" s="2">
        <f t="shared" ca="1" si="27"/>
        <v>937.3881132574993</v>
      </c>
      <c r="S170" s="2">
        <f t="shared" si="28"/>
        <v>0</v>
      </c>
      <c r="T170" s="2">
        <f t="shared" ca="1" si="32"/>
        <v>13.202649482499989</v>
      </c>
      <c r="U170" s="22">
        <v>837.24970000000076</v>
      </c>
      <c r="V170" s="22">
        <v>0</v>
      </c>
      <c r="W170" s="21"/>
    </row>
    <row r="171" spans="5:23">
      <c r="E171"/>
      <c r="F171" s="1">
        <v>165</v>
      </c>
      <c r="G171">
        <v>71</v>
      </c>
      <c r="H171">
        <v>5</v>
      </c>
      <c r="I171">
        <v>355</v>
      </c>
      <c r="J171" s="1">
        <v>100</v>
      </c>
      <c r="K171" s="2">
        <f t="shared" si="29"/>
        <v>0</v>
      </c>
      <c r="L171" s="2">
        <f t="shared" si="31"/>
        <v>13.917367282500001</v>
      </c>
      <c r="M171" s="2">
        <f t="shared" ca="1" si="23"/>
        <v>937.3881132574993</v>
      </c>
      <c r="N171" s="2">
        <f t="shared" ca="1" si="30"/>
        <v>937.3881132574993</v>
      </c>
      <c r="O171" s="2">
        <f t="shared" ca="1" si="24"/>
        <v>1874.7762265149986</v>
      </c>
      <c r="P171" s="2">
        <f t="shared" ca="1" si="25"/>
        <v>4686.940566287496</v>
      </c>
      <c r="Q171" s="2">
        <f t="shared" ca="1" si="26"/>
        <v>4686.940566287496</v>
      </c>
      <c r="R171" s="2">
        <f t="shared" ca="1" si="27"/>
        <v>9373.8811325749921</v>
      </c>
      <c r="S171" s="2">
        <f t="shared" si="28"/>
        <v>0</v>
      </c>
      <c r="T171" s="2">
        <f t="shared" ca="1" si="32"/>
        <v>13.202649482499989</v>
      </c>
      <c r="U171" s="22">
        <v>837.24970000000076</v>
      </c>
      <c r="V171" s="22">
        <v>837.24970000000076</v>
      </c>
      <c r="W171" s="21"/>
    </row>
    <row r="172" spans="5:23">
      <c r="E172"/>
      <c r="F172" s="1">
        <v>166</v>
      </c>
      <c r="G172">
        <v>72</v>
      </c>
      <c r="H172">
        <v>1</v>
      </c>
      <c r="I172">
        <v>72</v>
      </c>
      <c r="J172" s="1">
        <v>0</v>
      </c>
      <c r="K172" s="2">
        <f t="shared" si="29"/>
        <v>0</v>
      </c>
      <c r="L172" s="2">
        <f t="shared" si="31"/>
        <v>13.917367282500001</v>
      </c>
      <c r="M172" s="2">
        <f t="shared" ca="1" si="23"/>
        <v>951.30548053999928</v>
      </c>
      <c r="N172" s="2">
        <f t="shared" ca="1" si="30"/>
        <v>0</v>
      </c>
      <c r="O172" s="2">
        <f t="shared" ca="1" si="24"/>
        <v>951.30548053999928</v>
      </c>
      <c r="P172" s="2">
        <f t="shared" ca="1" si="25"/>
        <v>951.30548053999928</v>
      </c>
      <c r="Q172" s="2">
        <f t="shared" ca="1" si="26"/>
        <v>0</v>
      </c>
      <c r="R172" s="2">
        <f t="shared" ca="1" si="27"/>
        <v>951.30548053999928</v>
      </c>
      <c r="S172" s="2">
        <f t="shared" si="28"/>
        <v>0</v>
      </c>
      <c r="T172" s="2">
        <f t="shared" ca="1" si="32"/>
        <v>13.212576118611102</v>
      </c>
      <c r="U172" s="22">
        <v>849.73740000000078</v>
      </c>
      <c r="V172" s="22">
        <v>0</v>
      </c>
      <c r="W172" s="21"/>
    </row>
    <row r="173" spans="5:23">
      <c r="E173"/>
      <c r="F173" s="1">
        <v>167</v>
      </c>
      <c r="G173">
        <v>72</v>
      </c>
      <c r="H173">
        <v>12</v>
      </c>
      <c r="I173">
        <v>864</v>
      </c>
      <c r="J173" s="1">
        <v>100</v>
      </c>
      <c r="K173" s="2">
        <f t="shared" si="29"/>
        <v>0</v>
      </c>
      <c r="L173" s="2">
        <f t="shared" si="31"/>
        <v>13.917367282500001</v>
      </c>
      <c r="M173" s="2">
        <f t="shared" ca="1" si="23"/>
        <v>951.30548053999928</v>
      </c>
      <c r="N173" s="2">
        <f t="shared" ca="1" si="30"/>
        <v>951.30548053999928</v>
      </c>
      <c r="O173" s="2">
        <f t="shared" ca="1" si="24"/>
        <v>1902.6109610799986</v>
      </c>
      <c r="P173" s="2">
        <f t="shared" ca="1" si="25"/>
        <v>11415.665766479991</v>
      </c>
      <c r="Q173" s="2">
        <f t="shared" ca="1" si="26"/>
        <v>11415.665766479991</v>
      </c>
      <c r="R173" s="2">
        <f t="shared" ca="1" si="27"/>
        <v>22831.331532959983</v>
      </c>
      <c r="S173" s="2">
        <f t="shared" si="28"/>
        <v>0</v>
      </c>
      <c r="T173" s="2">
        <f t="shared" ca="1" si="32"/>
        <v>13.212576118611102</v>
      </c>
      <c r="U173" s="22">
        <v>849.73740000000078</v>
      </c>
      <c r="V173" s="22">
        <v>849.73740000000078</v>
      </c>
      <c r="W173" s="21"/>
    </row>
    <row r="174" spans="5:23">
      <c r="E174"/>
      <c r="F174" s="1">
        <v>168</v>
      </c>
      <c r="G174">
        <v>73</v>
      </c>
      <c r="H174">
        <v>6</v>
      </c>
      <c r="I174">
        <v>438</v>
      </c>
      <c r="J174" s="1">
        <v>100</v>
      </c>
      <c r="K174" s="2">
        <f t="shared" si="29"/>
        <v>0</v>
      </c>
      <c r="L174" s="2">
        <f t="shared" si="31"/>
        <v>13.917367282500001</v>
      </c>
      <c r="M174" s="2">
        <f t="shared" ca="1" si="23"/>
        <v>965.22284782249926</v>
      </c>
      <c r="N174" s="2">
        <f t="shared" ca="1" si="30"/>
        <v>965.22284782249926</v>
      </c>
      <c r="O174" s="2">
        <f t="shared" ca="1" si="24"/>
        <v>1930.4456956449985</v>
      </c>
      <c r="P174" s="2">
        <f t="shared" ca="1" si="25"/>
        <v>5791.3370869349956</v>
      </c>
      <c r="Q174" s="2">
        <f t="shared" ca="1" si="26"/>
        <v>5791.3370869349956</v>
      </c>
      <c r="R174" s="2">
        <f t="shared" ca="1" si="27"/>
        <v>11582.674173869991</v>
      </c>
      <c r="S174" s="2">
        <f t="shared" si="28"/>
        <v>0</v>
      </c>
      <c r="T174" s="2">
        <f t="shared" ca="1" si="32"/>
        <v>13.222230792089031</v>
      </c>
      <c r="U174" s="22">
        <v>862.22510000000079</v>
      </c>
      <c r="V174" s="22">
        <v>862.22510000000079</v>
      </c>
      <c r="W174" s="21"/>
    </row>
    <row r="175" spans="5:23">
      <c r="E175"/>
      <c r="F175" s="1">
        <v>169</v>
      </c>
      <c r="G175">
        <v>74</v>
      </c>
      <c r="H175">
        <v>6</v>
      </c>
      <c r="I175">
        <v>444</v>
      </c>
      <c r="J175" s="1">
        <v>100</v>
      </c>
      <c r="K175" s="2">
        <f t="shared" si="29"/>
        <v>0</v>
      </c>
      <c r="L175" s="2">
        <f t="shared" si="31"/>
        <v>13.917367282500001</v>
      </c>
      <c r="M175" s="2">
        <f t="shared" ca="1" si="23"/>
        <v>979.14021510499924</v>
      </c>
      <c r="N175" s="2">
        <f t="shared" ca="1" si="30"/>
        <v>979.14021510499924</v>
      </c>
      <c r="O175" s="2">
        <f t="shared" ca="1" si="24"/>
        <v>1958.2804302099985</v>
      </c>
      <c r="P175" s="2">
        <f t="shared" ca="1" si="25"/>
        <v>5874.8412906299955</v>
      </c>
      <c r="Q175" s="2">
        <f t="shared" ca="1" si="26"/>
        <v>5874.8412906299955</v>
      </c>
      <c r="R175" s="2">
        <f t="shared" ca="1" si="27"/>
        <v>11749.682581259991</v>
      </c>
      <c r="S175" s="2">
        <f t="shared" si="28"/>
        <v>0</v>
      </c>
      <c r="T175" s="2">
        <f t="shared" ca="1" si="32"/>
        <v>13.231624528445936</v>
      </c>
      <c r="U175" s="22">
        <v>874.71280000000081</v>
      </c>
      <c r="V175" s="22">
        <v>874.71280000000081</v>
      </c>
      <c r="W175" s="21"/>
    </row>
    <row r="176" spans="5:23">
      <c r="E176"/>
      <c r="F176" s="1">
        <v>170</v>
      </c>
      <c r="G176">
        <v>75</v>
      </c>
      <c r="H176">
        <v>8</v>
      </c>
      <c r="I176">
        <v>600</v>
      </c>
      <c r="J176" s="1">
        <v>100</v>
      </c>
      <c r="K176" s="2">
        <f t="shared" si="29"/>
        <v>0</v>
      </c>
      <c r="L176" s="2">
        <f t="shared" si="31"/>
        <v>13.917367282500001</v>
      </c>
      <c r="M176" s="2">
        <f t="shared" ca="1" si="23"/>
        <v>993.05758238749922</v>
      </c>
      <c r="N176" s="2">
        <f t="shared" ca="1" si="30"/>
        <v>993.05758238749922</v>
      </c>
      <c r="O176" s="2">
        <f t="shared" ca="1" si="24"/>
        <v>1986.1151647749984</v>
      </c>
      <c r="P176" s="2">
        <f t="shared" ca="1" si="25"/>
        <v>7944.4606590999938</v>
      </c>
      <c r="Q176" s="2">
        <f t="shared" ca="1" si="26"/>
        <v>7944.4606590999938</v>
      </c>
      <c r="R176" s="2">
        <f t="shared" ca="1" si="27"/>
        <v>15888.921318199988</v>
      </c>
      <c r="S176" s="2">
        <f t="shared" si="28"/>
        <v>0</v>
      </c>
      <c r="T176" s="2">
        <f t="shared" ca="1" si="32"/>
        <v>13.240767765166657</v>
      </c>
      <c r="U176" s="22">
        <v>887.20050000000083</v>
      </c>
      <c r="V176" s="22">
        <v>887.20050000000083</v>
      </c>
      <c r="W176" s="21"/>
    </row>
    <row r="177" spans="6:23" customFormat="1">
      <c r="F177" s="1">
        <v>171</v>
      </c>
      <c r="G177">
        <v>76</v>
      </c>
      <c r="H177">
        <v>1</v>
      </c>
      <c r="I177">
        <v>76</v>
      </c>
      <c r="J177" s="1">
        <v>0</v>
      </c>
      <c r="K177" s="2">
        <f t="shared" si="29"/>
        <v>0</v>
      </c>
      <c r="L177" s="2">
        <f t="shared" si="31"/>
        <v>13.917367282500001</v>
      </c>
      <c r="M177" s="2">
        <f t="shared" ca="1" si="23"/>
        <v>1006.9749496699992</v>
      </c>
      <c r="N177" s="2">
        <f t="shared" ca="1" si="30"/>
        <v>0</v>
      </c>
      <c r="O177" s="2">
        <f t="shared" ca="1" si="24"/>
        <v>1006.9749496699992</v>
      </c>
      <c r="P177" s="2">
        <f t="shared" ca="1" si="25"/>
        <v>1006.9749496699992</v>
      </c>
      <c r="Q177" s="2">
        <f t="shared" ca="1" si="26"/>
        <v>0</v>
      </c>
      <c r="R177" s="2">
        <f t="shared" ca="1" si="27"/>
        <v>1006.9749496699992</v>
      </c>
      <c r="S177" s="2">
        <f t="shared" si="28"/>
        <v>0</v>
      </c>
      <c r="T177" s="2">
        <f t="shared" ca="1" si="32"/>
        <v>13.249670390394726</v>
      </c>
      <c r="U177" s="22">
        <v>899.68820000000085</v>
      </c>
      <c r="V177" s="22">
        <v>0</v>
      </c>
      <c r="W177" s="21"/>
    </row>
    <row r="178" spans="6:23" customFormat="1">
      <c r="F178" s="1">
        <v>172</v>
      </c>
      <c r="G178">
        <v>76</v>
      </c>
      <c r="H178">
        <v>6</v>
      </c>
      <c r="I178">
        <v>456</v>
      </c>
      <c r="J178" s="1">
        <v>100</v>
      </c>
      <c r="K178" s="2">
        <f t="shared" si="29"/>
        <v>0</v>
      </c>
      <c r="L178" s="2">
        <f t="shared" si="31"/>
        <v>13.917367282500001</v>
      </c>
      <c r="M178" s="2">
        <f t="shared" ca="1" si="23"/>
        <v>1006.9749496699992</v>
      </c>
      <c r="N178" s="2">
        <f t="shared" ca="1" si="30"/>
        <v>1006.9749496699992</v>
      </c>
      <c r="O178" s="2">
        <f t="shared" ca="1" si="24"/>
        <v>2013.9498993399984</v>
      </c>
      <c r="P178" s="2">
        <f t="shared" ca="1" si="25"/>
        <v>6041.8496980199952</v>
      </c>
      <c r="Q178" s="2">
        <f t="shared" ca="1" si="26"/>
        <v>6041.8496980199952</v>
      </c>
      <c r="R178" s="2">
        <f t="shared" ca="1" si="27"/>
        <v>12083.69939603999</v>
      </c>
      <c r="S178" s="2">
        <f t="shared" si="28"/>
        <v>0</v>
      </c>
      <c r="T178" s="2">
        <f t="shared" ca="1" si="32"/>
        <v>13.249670390394726</v>
      </c>
      <c r="U178" s="22">
        <v>899.68820000000085</v>
      </c>
      <c r="V178" s="22">
        <v>899.68820000000085</v>
      </c>
      <c r="W178" s="21"/>
    </row>
    <row r="179" spans="6:23" customFormat="1">
      <c r="F179" s="1">
        <v>173</v>
      </c>
      <c r="G179">
        <v>77</v>
      </c>
      <c r="H179">
        <v>9</v>
      </c>
      <c r="I179">
        <v>693</v>
      </c>
      <c r="J179" s="1">
        <v>100</v>
      </c>
      <c r="K179" s="2">
        <f t="shared" si="29"/>
        <v>0</v>
      </c>
      <c r="L179" s="2">
        <f t="shared" si="31"/>
        <v>13.917367282500001</v>
      </c>
      <c r="M179" s="2">
        <f t="shared" ca="1" si="23"/>
        <v>1020.8923169524992</v>
      </c>
      <c r="N179" s="2">
        <f t="shared" ca="1" si="30"/>
        <v>1020.8923169524992</v>
      </c>
      <c r="O179" s="2">
        <f t="shared" ca="1" si="24"/>
        <v>2041.7846339049984</v>
      </c>
      <c r="P179" s="2">
        <f t="shared" ca="1" si="25"/>
        <v>9188.0308525724922</v>
      </c>
      <c r="Q179" s="2">
        <f t="shared" ca="1" si="26"/>
        <v>9188.0308525724922</v>
      </c>
      <c r="R179" s="2">
        <f t="shared" ca="1" si="27"/>
        <v>18376.061705144984</v>
      </c>
      <c r="S179" s="2">
        <f t="shared" si="28"/>
        <v>0</v>
      </c>
      <c r="T179" s="2">
        <f t="shared" ca="1" si="32"/>
        <v>13.258341778603885</v>
      </c>
      <c r="U179" s="22">
        <v>912.17590000000087</v>
      </c>
      <c r="V179" s="22">
        <v>912.17590000000087</v>
      </c>
      <c r="W179" s="21"/>
    </row>
    <row r="180" spans="6:23" customFormat="1">
      <c r="F180" s="1">
        <v>174</v>
      </c>
      <c r="G180">
        <v>78</v>
      </c>
      <c r="H180">
        <v>8</v>
      </c>
      <c r="I180">
        <v>624</v>
      </c>
      <c r="J180" s="1">
        <v>100</v>
      </c>
      <c r="K180" s="2">
        <f t="shared" si="29"/>
        <v>0</v>
      </c>
      <c r="L180" s="2">
        <f t="shared" si="31"/>
        <v>13.917367282500001</v>
      </c>
      <c r="M180" s="2">
        <f t="shared" ca="1" si="23"/>
        <v>1034.8096842349992</v>
      </c>
      <c r="N180" s="2">
        <f t="shared" ca="1" si="30"/>
        <v>1034.8096842349992</v>
      </c>
      <c r="O180" s="2">
        <f t="shared" ca="1" si="24"/>
        <v>2069.6193684699983</v>
      </c>
      <c r="P180" s="2">
        <f t="shared" ca="1" si="25"/>
        <v>8278.4774738799933</v>
      </c>
      <c r="Q180" s="2">
        <f t="shared" ca="1" si="26"/>
        <v>8278.4774738799933</v>
      </c>
      <c r="R180" s="2">
        <f t="shared" ca="1" si="27"/>
        <v>16556.954947759987</v>
      </c>
      <c r="S180" s="2">
        <f t="shared" si="28"/>
        <v>0</v>
      </c>
      <c r="T180" s="2">
        <f t="shared" ca="1" si="32"/>
        <v>13.26679082352563</v>
      </c>
      <c r="U180" s="22">
        <v>924.66360000000088</v>
      </c>
      <c r="V180" s="22">
        <v>924.66360000000088</v>
      </c>
      <c r="W180" s="21"/>
    </row>
    <row r="181" spans="6:23" customFormat="1">
      <c r="F181" s="1">
        <v>175</v>
      </c>
      <c r="G181">
        <v>79</v>
      </c>
      <c r="H181">
        <v>1</v>
      </c>
      <c r="I181">
        <v>79</v>
      </c>
      <c r="J181" s="1">
        <v>0</v>
      </c>
      <c r="K181" s="2">
        <f t="shared" si="29"/>
        <v>0</v>
      </c>
      <c r="L181" s="2">
        <f t="shared" si="31"/>
        <v>13.917367282500001</v>
      </c>
      <c r="M181" s="2">
        <f t="shared" ca="1" si="23"/>
        <v>1048.7270515174991</v>
      </c>
      <c r="N181" s="2">
        <f t="shared" ca="1" si="30"/>
        <v>0</v>
      </c>
      <c r="O181" s="2">
        <f t="shared" ca="1" si="24"/>
        <v>1048.7270515174991</v>
      </c>
      <c r="P181" s="2">
        <f t="shared" ca="1" si="25"/>
        <v>1048.7270515174991</v>
      </c>
      <c r="Q181" s="2">
        <f t="shared" ca="1" si="26"/>
        <v>0</v>
      </c>
      <c r="R181" s="2">
        <f t="shared" ca="1" si="27"/>
        <v>1048.7270515174991</v>
      </c>
      <c r="S181" s="2">
        <f t="shared" si="28"/>
        <v>0</v>
      </c>
      <c r="T181" s="2">
        <f t="shared" ca="1" si="32"/>
        <v>13.275025968575939</v>
      </c>
      <c r="U181" s="22">
        <v>937.1513000000009</v>
      </c>
      <c r="V181" s="22">
        <v>0</v>
      </c>
      <c r="W181" s="21"/>
    </row>
    <row r="182" spans="6:23" customFormat="1">
      <c r="F182" s="1">
        <v>176</v>
      </c>
      <c r="G182">
        <v>79</v>
      </c>
      <c r="H182">
        <v>5</v>
      </c>
      <c r="I182">
        <v>395</v>
      </c>
      <c r="J182" s="1">
        <v>100</v>
      </c>
      <c r="K182" s="2">
        <f t="shared" si="29"/>
        <v>0</v>
      </c>
      <c r="L182" s="2">
        <f t="shared" si="31"/>
        <v>13.917367282500001</v>
      </c>
      <c r="M182" s="2">
        <f t="shared" ca="1" si="23"/>
        <v>1048.7270515174991</v>
      </c>
      <c r="N182" s="2">
        <f t="shared" ca="1" si="30"/>
        <v>1048.7270515174991</v>
      </c>
      <c r="O182" s="2">
        <f t="shared" ca="1" si="24"/>
        <v>2097.4541030349983</v>
      </c>
      <c r="P182" s="2">
        <f t="shared" ca="1" si="25"/>
        <v>5243.6352575874953</v>
      </c>
      <c r="Q182" s="2">
        <f t="shared" ca="1" si="26"/>
        <v>5243.6352575874953</v>
      </c>
      <c r="R182" s="2">
        <f t="shared" ca="1" si="27"/>
        <v>10487.270515174991</v>
      </c>
      <c r="S182" s="2">
        <f t="shared" si="28"/>
        <v>0</v>
      </c>
      <c r="T182" s="2">
        <f t="shared" ca="1" si="32"/>
        <v>13.275025968575939</v>
      </c>
      <c r="U182" s="22">
        <v>937.1513000000009</v>
      </c>
      <c r="V182" s="22">
        <v>937.1513000000009</v>
      </c>
      <c r="W182" s="21"/>
    </row>
    <row r="183" spans="6:23" customFormat="1">
      <c r="F183" s="1">
        <v>177</v>
      </c>
      <c r="G183">
        <v>80</v>
      </c>
      <c r="H183">
        <v>1</v>
      </c>
      <c r="I183">
        <v>80</v>
      </c>
      <c r="J183" s="1">
        <v>0</v>
      </c>
      <c r="K183" s="2">
        <f t="shared" si="29"/>
        <v>0</v>
      </c>
      <c r="L183" s="2">
        <f t="shared" si="31"/>
        <v>13.917367282500001</v>
      </c>
      <c r="M183" s="2">
        <f t="shared" ca="1" si="23"/>
        <v>1062.6444187999991</v>
      </c>
      <c r="N183" s="2">
        <f t="shared" ca="1" si="30"/>
        <v>0</v>
      </c>
      <c r="O183" s="2">
        <f t="shared" ca="1" si="24"/>
        <v>1062.6444187999991</v>
      </c>
      <c r="P183" s="2">
        <f t="shared" ca="1" si="25"/>
        <v>1062.6444187999991</v>
      </c>
      <c r="Q183" s="2">
        <f t="shared" ca="1" si="26"/>
        <v>0</v>
      </c>
      <c r="R183" s="2">
        <f t="shared" ca="1" si="27"/>
        <v>1062.6444187999991</v>
      </c>
      <c r="S183" s="2">
        <f t="shared" si="28"/>
        <v>0</v>
      </c>
      <c r="T183" s="2">
        <f t="shared" ca="1" si="32"/>
        <v>13.283055234999988</v>
      </c>
      <c r="U183" s="22">
        <v>949.63900000000092</v>
      </c>
      <c r="V183" s="22">
        <v>0</v>
      </c>
      <c r="W183" s="21"/>
    </row>
    <row r="184" spans="6:23" customFormat="1">
      <c r="F184" s="1">
        <v>178</v>
      </c>
      <c r="G184">
        <v>80</v>
      </c>
      <c r="H184">
        <v>7</v>
      </c>
      <c r="I184">
        <v>560</v>
      </c>
      <c r="J184" s="1">
        <v>100</v>
      </c>
      <c r="K184" s="2">
        <f t="shared" si="29"/>
        <v>0</v>
      </c>
      <c r="L184" s="2">
        <f t="shared" si="31"/>
        <v>13.917367282500001</v>
      </c>
      <c r="M184" s="2">
        <f t="shared" ca="1" si="23"/>
        <v>1062.6444187999991</v>
      </c>
      <c r="N184" s="2">
        <f t="shared" ca="1" si="30"/>
        <v>1062.6444187999991</v>
      </c>
      <c r="O184" s="2">
        <f t="shared" ca="1" si="24"/>
        <v>2125.2888375999983</v>
      </c>
      <c r="P184" s="2">
        <f t="shared" ca="1" si="25"/>
        <v>7438.5109315999944</v>
      </c>
      <c r="Q184" s="2">
        <f t="shared" ca="1" si="26"/>
        <v>7438.5109315999944</v>
      </c>
      <c r="R184" s="2">
        <f t="shared" ca="1" si="27"/>
        <v>14877.021863199989</v>
      </c>
      <c r="S184" s="2">
        <f t="shared" si="28"/>
        <v>0</v>
      </c>
      <c r="T184" s="2">
        <f t="shared" ca="1" si="32"/>
        <v>13.283055234999988</v>
      </c>
      <c r="U184" s="22">
        <v>949.63900000000092</v>
      </c>
      <c r="V184" s="22">
        <v>949.63900000000092</v>
      </c>
      <c r="W184" s="21"/>
    </row>
    <row r="185" spans="6:23" customFormat="1">
      <c r="F185" s="1">
        <v>179</v>
      </c>
      <c r="G185">
        <v>81</v>
      </c>
      <c r="H185">
        <v>1</v>
      </c>
      <c r="I185">
        <v>81</v>
      </c>
      <c r="J185" s="1">
        <v>0</v>
      </c>
      <c r="K185" s="2">
        <f t="shared" si="29"/>
        <v>0</v>
      </c>
      <c r="L185" s="2">
        <f t="shared" si="31"/>
        <v>13.917367282500001</v>
      </c>
      <c r="M185" s="2">
        <f t="shared" ca="1" si="23"/>
        <v>1076.5617860824991</v>
      </c>
      <c r="N185" s="2">
        <f t="shared" ca="1" si="30"/>
        <v>0</v>
      </c>
      <c r="O185" s="2">
        <f t="shared" ca="1" si="24"/>
        <v>1076.5617860824991</v>
      </c>
      <c r="P185" s="2">
        <f t="shared" ca="1" si="25"/>
        <v>1076.5617860824991</v>
      </c>
      <c r="Q185" s="2">
        <f t="shared" ca="1" si="26"/>
        <v>0</v>
      </c>
      <c r="R185" s="2">
        <f t="shared" ca="1" si="27"/>
        <v>1076.5617860824991</v>
      </c>
      <c r="S185" s="2">
        <f t="shared" si="28"/>
        <v>0</v>
      </c>
      <c r="T185" s="2">
        <f t="shared" ca="1" si="32"/>
        <v>13.290886247932088</v>
      </c>
      <c r="U185" s="22">
        <v>962.12670000000094</v>
      </c>
      <c r="V185" s="22">
        <v>0</v>
      </c>
      <c r="W185" s="21"/>
    </row>
    <row r="186" spans="6:23" customFormat="1">
      <c r="F186" s="1">
        <v>180</v>
      </c>
      <c r="G186">
        <v>81</v>
      </c>
      <c r="H186">
        <v>4</v>
      </c>
      <c r="I186">
        <v>324</v>
      </c>
      <c r="J186" s="1">
        <v>100</v>
      </c>
      <c r="K186" s="2">
        <f t="shared" si="29"/>
        <v>0</v>
      </c>
      <c r="L186" s="2">
        <f t="shared" si="31"/>
        <v>13.917367282500001</v>
      </c>
      <c r="M186" s="2">
        <f t="shared" ca="1" si="23"/>
        <v>1076.5617860824991</v>
      </c>
      <c r="N186" s="2">
        <f t="shared" ca="1" si="30"/>
        <v>1076.5617860824991</v>
      </c>
      <c r="O186" s="2">
        <f t="shared" ca="1" si="24"/>
        <v>2153.1235721649982</v>
      </c>
      <c r="P186" s="2">
        <f t="shared" ca="1" si="25"/>
        <v>4306.2471443299964</v>
      </c>
      <c r="Q186" s="2">
        <f t="shared" ca="1" si="26"/>
        <v>4306.2471443299964</v>
      </c>
      <c r="R186" s="2">
        <f t="shared" ca="1" si="27"/>
        <v>8612.4942886599929</v>
      </c>
      <c r="S186" s="2">
        <f t="shared" si="28"/>
        <v>0</v>
      </c>
      <c r="T186" s="2">
        <f t="shared" ca="1" si="32"/>
        <v>13.290886247932088</v>
      </c>
      <c r="U186" s="22">
        <v>962.12670000000094</v>
      </c>
      <c r="V186" s="22">
        <v>962.12670000000094</v>
      </c>
      <c r="W186" s="21"/>
    </row>
    <row r="187" spans="6:23" customFormat="1">
      <c r="F187" s="1">
        <v>181</v>
      </c>
      <c r="G187">
        <v>82</v>
      </c>
      <c r="H187">
        <v>4</v>
      </c>
      <c r="I187">
        <v>328</v>
      </c>
      <c r="J187" s="1">
        <v>100</v>
      </c>
      <c r="K187" s="2">
        <f t="shared" si="29"/>
        <v>0</v>
      </c>
      <c r="L187" s="2">
        <f t="shared" si="31"/>
        <v>13.917367282500001</v>
      </c>
      <c r="M187" s="2">
        <f t="shared" ca="1" si="23"/>
        <v>1090.4791533649991</v>
      </c>
      <c r="N187" s="2">
        <f t="shared" ca="1" si="30"/>
        <v>1090.4791533649991</v>
      </c>
      <c r="O187" s="2">
        <f t="shared" ca="1" si="24"/>
        <v>2180.9583067299982</v>
      </c>
      <c r="P187" s="2">
        <f t="shared" ca="1" si="25"/>
        <v>4361.9166134599964</v>
      </c>
      <c r="Q187" s="2">
        <f t="shared" ca="1" si="26"/>
        <v>4361.9166134599964</v>
      </c>
      <c r="R187" s="2">
        <f t="shared" ca="1" si="27"/>
        <v>8723.8332269199927</v>
      </c>
      <c r="S187" s="2">
        <f t="shared" si="28"/>
        <v>0</v>
      </c>
      <c r="T187" s="2">
        <f t="shared" ca="1" si="32"/>
        <v>13.298526260548769</v>
      </c>
      <c r="U187" s="22">
        <v>974.61440000000096</v>
      </c>
      <c r="V187" s="22">
        <v>974.61440000000096</v>
      </c>
      <c r="W187" s="21"/>
    </row>
    <row r="188" spans="6:23" customFormat="1">
      <c r="F188" s="1">
        <v>182</v>
      </c>
      <c r="G188">
        <v>83</v>
      </c>
      <c r="H188">
        <v>2</v>
      </c>
      <c r="I188">
        <v>166</v>
      </c>
      <c r="J188" s="1">
        <v>0</v>
      </c>
      <c r="K188" s="2">
        <f t="shared" si="29"/>
        <v>0</v>
      </c>
      <c r="L188" s="2">
        <f t="shared" si="31"/>
        <v>13.917367282500001</v>
      </c>
      <c r="M188" s="2">
        <f t="shared" ca="1" si="23"/>
        <v>1104.3965206474991</v>
      </c>
      <c r="N188" s="2">
        <f t="shared" ca="1" si="30"/>
        <v>0</v>
      </c>
      <c r="O188" s="2">
        <f t="shared" ca="1" si="24"/>
        <v>1104.3965206474991</v>
      </c>
      <c r="P188" s="2">
        <f t="shared" ca="1" si="25"/>
        <v>2208.7930412949981</v>
      </c>
      <c r="Q188" s="2">
        <f t="shared" ca="1" si="26"/>
        <v>0</v>
      </c>
      <c r="R188" s="2">
        <f t="shared" ca="1" si="27"/>
        <v>2208.7930412949981</v>
      </c>
      <c r="S188" s="2">
        <f t="shared" si="28"/>
        <v>0</v>
      </c>
      <c r="T188" s="2">
        <f t="shared" ca="1" si="32"/>
        <v>13.305982176475892</v>
      </c>
      <c r="U188" s="22">
        <v>987.10210000000097</v>
      </c>
      <c r="V188" s="22">
        <v>0</v>
      </c>
      <c r="W188" s="21"/>
    </row>
    <row r="189" spans="6:23" customFormat="1">
      <c r="F189" s="1">
        <v>183</v>
      </c>
      <c r="G189">
        <v>83</v>
      </c>
      <c r="H189">
        <v>4</v>
      </c>
      <c r="I189">
        <v>332</v>
      </c>
      <c r="J189" s="1">
        <v>100</v>
      </c>
      <c r="K189" s="2">
        <f t="shared" si="29"/>
        <v>0</v>
      </c>
      <c r="L189" s="2">
        <f t="shared" si="31"/>
        <v>13.917367282500001</v>
      </c>
      <c r="M189" s="2">
        <f t="shared" ca="1" si="23"/>
        <v>1104.3965206474991</v>
      </c>
      <c r="N189" s="2">
        <f t="shared" ca="1" si="30"/>
        <v>1104.3965206474991</v>
      </c>
      <c r="O189" s="2">
        <f t="shared" ca="1" si="24"/>
        <v>2208.7930412949981</v>
      </c>
      <c r="P189" s="2">
        <f t="shared" ca="1" si="25"/>
        <v>4417.5860825899963</v>
      </c>
      <c r="Q189" s="2">
        <f t="shared" ca="1" si="26"/>
        <v>4417.5860825899963</v>
      </c>
      <c r="R189" s="2">
        <f t="shared" ca="1" si="27"/>
        <v>8835.1721651799926</v>
      </c>
      <c r="S189" s="2">
        <f t="shared" si="28"/>
        <v>0</v>
      </c>
      <c r="T189" s="2">
        <f t="shared" ca="1" si="32"/>
        <v>13.305982176475892</v>
      </c>
      <c r="U189" s="22">
        <v>987.10210000000097</v>
      </c>
      <c r="V189" s="22">
        <v>987.10210000000097</v>
      </c>
      <c r="W189" s="21"/>
    </row>
    <row r="190" spans="6:23" customFormat="1">
      <c r="F190" s="1">
        <v>184</v>
      </c>
      <c r="G190">
        <v>84</v>
      </c>
      <c r="H190">
        <v>1</v>
      </c>
      <c r="I190">
        <v>84</v>
      </c>
      <c r="J190" s="1">
        <v>0</v>
      </c>
      <c r="K190" s="2">
        <f t="shared" si="29"/>
        <v>0</v>
      </c>
      <c r="L190" s="2">
        <f t="shared" si="31"/>
        <v>13.917367282500001</v>
      </c>
      <c r="M190" s="2">
        <f t="shared" ca="1" si="23"/>
        <v>1118.3138879299991</v>
      </c>
      <c r="N190" s="2">
        <f t="shared" ca="1" si="30"/>
        <v>0</v>
      </c>
      <c r="O190" s="2">
        <f t="shared" ca="1" si="24"/>
        <v>1118.3138879299991</v>
      </c>
      <c r="P190" s="2">
        <f t="shared" ca="1" si="25"/>
        <v>1118.3138879299991</v>
      </c>
      <c r="Q190" s="2">
        <f t="shared" ca="1" si="26"/>
        <v>0</v>
      </c>
      <c r="R190" s="2">
        <f t="shared" ca="1" si="27"/>
        <v>1118.3138879299991</v>
      </c>
      <c r="S190" s="2">
        <f t="shared" si="28"/>
        <v>0</v>
      </c>
      <c r="T190" s="2">
        <f t="shared" ca="1" si="32"/>
        <v>13.313260570595228</v>
      </c>
      <c r="U190" s="22">
        <v>999.58980000000099</v>
      </c>
      <c r="V190" s="22">
        <v>0</v>
      </c>
      <c r="W190" s="21"/>
    </row>
    <row r="191" spans="6:23" customFormat="1">
      <c r="F191" s="1">
        <v>185</v>
      </c>
      <c r="G191">
        <v>84</v>
      </c>
      <c r="H191">
        <v>6</v>
      </c>
      <c r="I191">
        <v>504</v>
      </c>
      <c r="J191" s="1">
        <v>100</v>
      </c>
      <c r="K191" s="2">
        <f t="shared" si="29"/>
        <v>0</v>
      </c>
      <c r="L191" s="2">
        <f t="shared" si="31"/>
        <v>13.917367282500001</v>
      </c>
      <c r="M191" s="2">
        <f t="shared" ca="1" si="23"/>
        <v>1118.3138879299991</v>
      </c>
      <c r="N191" s="2">
        <f t="shared" ca="1" si="30"/>
        <v>1118.3138879299991</v>
      </c>
      <c r="O191" s="2">
        <f t="shared" ca="1" si="24"/>
        <v>2236.6277758599981</v>
      </c>
      <c r="P191" s="2">
        <f t="shared" ca="1" si="25"/>
        <v>6709.8833275799943</v>
      </c>
      <c r="Q191" s="2">
        <f t="shared" ca="1" si="26"/>
        <v>6709.8833275799943</v>
      </c>
      <c r="R191" s="2">
        <f t="shared" ca="1" si="27"/>
        <v>13419.766655159989</v>
      </c>
      <c r="S191" s="2">
        <f t="shared" si="28"/>
        <v>0</v>
      </c>
      <c r="T191" s="2">
        <f t="shared" ca="1" si="32"/>
        <v>13.313260570595228</v>
      </c>
      <c r="U191" s="22">
        <v>999.58980000000099</v>
      </c>
      <c r="V191" s="22">
        <v>999.58980000000099</v>
      </c>
      <c r="W191" s="21"/>
    </row>
    <row r="192" spans="6:23" customFormat="1">
      <c r="F192" s="1">
        <v>186</v>
      </c>
      <c r="G192">
        <v>85</v>
      </c>
      <c r="H192">
        <v>1</v>
      </c>
      <c r="I192">
        <v>85</v>
      </c>
      <c r="J192" s="1">
        <v>0</v>
      </c>
      <c r="K192" s="2">
        <f t="shared" si="29"/>
        <v>0</v>
      </c>
      <c r="L192" s="2">
        <f t="shared" si="31"/>
        <v>13.917367282500001</v>
      </c>
      <c r="M192" s="2">
        <f t="shared" ca="1" si="23"/>
        <v>1132.231255212499</v>
      </c>
      <c r="N192" s="2">
        <f t="shared" ca="1" si="30"/>
        <v>0</v>
      </c>
      <c r="O192" s="2">
        <f t="shared" ca="1" si="24"/>
        <v>1132.231255212499</v>
      </c>
      <c r="P192" s="2">
        <f t="shared" ca="1" si="25"/>
        <v>1132.231255212499</v>
      </c>
      <c r="Q192" s="2">
        <f t="shared" ca="1" si="26"/>
        <v>0</v>
      </c>
      <c r="R192" s="2">
        <f t="shared" ca="1" si="27"/>
        <v>1132.231255212499</v>
      </c>
      <c r="S192" s="2">
        <f t="shared" si="28"/>
        <v>0</v>
      </c>
      <c r="T192" s="2">
        <f t="shared" ca="1" si="32"/>
        <v>13.320367708382342</v>
      </c>
      <c r="U192" s="22">
        <v>1012.077500000001</v>
      </c>
      <c r="V192" s="22">
        <v>0</v>
      </c>
      <c r="W192" s="21"/>
    </row>
    <row r="193" spans="6:23" customFormat="1">
      <c r="F193" s="1">
        <v>187</v>
      </c>
      <c r="G193">
        <v>85</v>
      </c>
      <c r="H193">
        <v>6</v>
      </c>
      <c r="I193">
        <v>510</v>
      </c>
      <c r="J193" s="1">
        <v>100</v>
      </c>
      <c r="K193" s="2">
        <f t="shared" si="29"/>
        <v>0</v>
      </c>
      <c r="L193" s="2">
        <f t="shared" si="31"/>
        <v>13.917367282500001</v>
      </c>
      <c r="M193" s="2">
        <f t="shared" ca="1" si="23"/>
        <v>1132.231255212499</v>
      </c>
      <c r="N193" s="2">
        <f t="shared" ca="1" si="30"/>
        <v>1132.231255212499</v>
      </c>
      <c r="O193" s="2">
        <f t="shared" ca="1" si="24"/>
        <v>2264.4625104249981</v>
      </c>
      <c r="P193" s="2">
        <f t="shared" ca="1" si="25"/>
        <v>6793.3875312749942</v>
      </c>
      <c r="Q193" s="2">
        <f t="shared" ca="1" si="26"/>
        <v>6793.3875312749942</v>
      </c>
      <c r="R193" s="2">
        <f t="shared" ca="1" si="27"/>
        <v>13586.775062549988</v>
      </c>
      <c r="S193" s="2">
        <f t="shared" si="28"/>
        <v>0</v>
      </c>
      <c r="T193" s="2">
        <f t="shared" ca="1" si="32"/>
        <v>13.320367708382342</v>
      </c>
      <c r="U193" s="22">
        <v>1012.077500000001</v>
      </c>
      <c r="V193" s="22">
        <v>1012.077500000001</v>
      </c>
      <c r="W193" s="21"/>
    </row>
    <row r="194" spans="6:23" customFormat="1">
      <c r="F194" s="1">
        <v>188</v>
      </c>
      <c r="G194">
        <v>86</v>
      </c>
      <c r="H194">
        <v>10</v>
      </c>
      <c r="I194">
        <v>860</v>
      </c>
      <c r="J194" s="1">
        <v>100</v>
      </c>
      <c r="K194" s="2">
        <f t="shared" si="29"/>
        <v>0</v>
      </c>
      <c r="L194" s="2">
        <f t="shared" si="31"/>
        <v>13.917367282500001</v>
      </c>
      <c r="M194" s="2">
        <f t="shared" ca="1" si="23"/>
        <v>1146.148622494999</v>
      </c>
      <c r="N194" s="2">
        <f t="shared" ca="1" si="30"/>
        <v>1146.148622494999</v>
      </c>
      <c r="O194" s="2">
        <f t="shared" ca="1" si="24"/>
        <v>2292.297244989998</v>
      </c>
      <c r="P194" s="2">
        <f t="shared" ca="1" si="25"/>
        <v>11461.486224949989</v>
      </c>
      <c r="Q194" s="2">
        <f t="shared" ca="1" si="26"/>
        <v>11461.486224949989</v>
      </c>
      <c r="R194" s="2">
        <f t="shared" ca="1" si="27"/>
        <v>22922.972449899979</v>
      </c>
      <c r="S194" s="2">
        <f t="shared" si="28"/>
        <v>0</v>
      </c>
      <c r="T194" s="2">
        <f t="shared" ca="1" si="32"/>
        <v>13.327309563895337</v>
      </c>
      <c r="U194" s="22">
        <v>1024.5652000000009</v>
      </c>
      <c r="V194" s="22">
        <v>1024.5652000000009</v>
      </c>
      <c r="W194" s="21"/>
    </row>
    <row r="195" spans="6:23" customFormat="1">
      <c r="F195" s="1">
        <v>189</v>
      </c>
      <c r="G195">
        <v>87</v>
      </c>
      <c r="H195">
        <v>1</v>
      </c>
      <c r="I195">
        <v>87</v>
      </c>
      <c r="J195" s="1">
        <v>0</v>
      </c>
      <c r="K195" s="2">
        <f t="shared" si="29"/>
        <v>0</v>
      </c>
      <c r="L195" s="2">
        <f t="shared" si="31"/>
        <v>13.917367282500001</v>
      </c>
      <c r="M195" s="2">
        <f t="shared" ca="1" si="23"/>
        <v>1160.065989777499</v>
      </c>
      <c r="N195" s="2">
        <f t="shared" ca="1" si="30"/>
        <v>0</v>
      </c>
      <c r="O195" s="2">
        <f t="shared" ca="1" si="24"/>
        <v>1160.065989777499</v>
      </c>
      <c r="P195" s="2">
        <f t="shared" ca="1" si="25"/>
        <v>1160.065989777499</v>
      </c>
      <c r="Q195" s="2">
        <f t="shared" ca="1" si="26"/>
        <v>0</v>
      </c>
      <c r="R195" s="2">
        <f t="shared" ca="1" si="27"/>
        <v>1160.065989777499</v>
      </c>
      <c r="S195" s="2">
        <f t="shared" si="28"/>
        <v>0</v>
      </c>
      <c r="T195" s="2">
        <f t="shared" ca="1" si="32"/>
        <v>13.334091836522976</v>
      </c>
      <c r="U195" s="22">
        <v>1037.0529000000008</v>
      </c>
      <c r="V195" s="22">
        <v>0</v>
      </c>
      <c r="W195" s="21"/>
    </row>
    <row r="196" spans="6:23" customFormat="1">
      <c r="F196" s="1">
        <v>190</v>
      </c>
      <c r="G196">
        <v>87</v>
      </c>
      <c r="H196">
        <v>4</v>
      </c>
      <c r="I196">
        <v>348</v>
      </c>
      <c r="J196" s="1">
        <v>100</v>
      </c>
      <c r="K196" s="2">
        <f t="shared" si="29"/>
        <v>0</v>
      </c>
      <c r="L196" s="2">
        <f t="shared" si="31"/>
        <v>13.917367282500001</v>
      </c>
      <c r="M196" s="2">
        <f t="shared" ca="1" si="23"/>
        <v>1160.065989777499</v>
      </c>
      <c r="N196" s="2">
        <f t="shared" ca="1" si="30"/>
        <v>1160.065989777499</v>
      </c>
      <c r="O196" s="2">
        <f t="shared" ca="1" si="24"/>
        <v>2320.131979554998</v>
      </c>
      <c r="P196" s="2">
        <f t="shared" ca="1" si="25"/>
        <v>4640.263959109996</v>
      </c>
      <c r="Q196" s="2">
        <f t="shared" ca="1" si="26"/>
        <v>4640.263959109996</v>
      </c>
      <c r="R196" s="2">
        <f t="shared" ca="1" si="27"/>
        <v>9280.527918219992</v>
      </c>
      <c r="S196" s="2">
        <f t="shared" si="28"/>
        <v>0</v>
      </c>
      <c r="T196" s="2">
        <f t="shared" ca="1" si="32"/>
        <v>13.334091836522976</v>
      </c>
      <c r="U196" s="22">
        <v>1037.0529000000008</v>
      </c>
      <c r="V196" s="22">
        <v>1037.0529000000008</v>
      </c>
      <c r="W196" s="21"/>
    </row>
    <row r="197" spans="6:23" customFormat="1">
      <c r="F197" s="1">
        <v>191</v>
      </c>
      <c r="G197">
        <v>88</v>
      </c>
      <c r="H197">
        <v>1</v>
      </c>
      <c r="I197">
        <v>88</v>
      </c>
      <c r="J197" s="1">
        <v>0</v>
      </c>
      <c r="K197" s="2">
        <f t="shared" si="29"/>
        <v>0</v>
      </c>
      <c r="L197" s="2">
        <f t="shared" si="31"/>
        <v>13.917367282500001</v>
      </c>
      <c r="M197" s="2">
        <f t="shared" ca="1" si="23"/>
        <v>1173.983357059999</v>
      </c>
      <c r="N197" s="2">
        <f t="shared" ca="1" si="30"/>
        <v>0</v>
      </c>
      <c r="O197" s="2">
        <f t="shared" ca="1" si="24"/>
        <v>1173.983357059999</v>
      </c>
      <c r="P197" s="2">
        <f t="shared" ca="1" si="25"/>
        <v>1173.983357059999</v>
      </c>
      <c r="Q197" s="2">
        <f t="shared" ca="1" si="26"/>
        <v>0</v>
      </c>
      <c r="R197" s="2">
        <f t="shared" ca="1" si="27"/>
        <v>1173.983357059999</v>
      </c>
      <c r="S197" s="2">
        <f t="shared" si="28"/>
        <v>0</v>
      </c>
      <c r="T197" s="2">
        <f t="shared" ca="1" si="32"/>
        <v>13.340719966590898</v>
      </c>
      <c r="U197" s="22">
        <v>1049.5406000000007</v>
      </c>
      <c r="V197" s="22">
        <v>0</v>
      </c>
      <c r="W197" s="21"/>
    </row>
    <row r="198" spans="6:23" customFormat="1">
      <c r="F198" s="1">
        <v>192</v>
      </c>
      <c r="G198">
        <v>88</v>
      </c>
      <c r="H198">
        <v>6</v>
      </c>
      <c r="I198">
        <v>528</v>
      </c>
      <c r="J198" s="1">
        <v>100</v>
      </c>
      <c r="K198" s="2">
        <f t="shared" si="29"/>
        <v>0</v>
      </c>
      <c r="L198" s="2">
        <f t="shared" si="31"/>
        <v>13.917367282500001</v>
      </c>
      <c r="M198" s="2">
        <f t="shared" ref="M198:M261" ca="1" si="33">_xlfn.IFS(AND(G198&gt;=$B$6,G198&lt;$B$7),K198+G198*L198,         AND(G198&gt;=$B$7,G198&lt;$B$8),INDEX($M$7:$M$798,F198-1,1)+(G198-INDEX($G$7:$G$798,F198-1,1))*L198,     AND(G198&gt;=$B$8,G198&lt;F198),INDEX($M$7:$M$798,F198-1,1)+(G198-INDEX($G$7:$G$798,F198-1,1))*L198,   AND(G198&gt;=F198,G198&lt;$B$10),INDEX($M$7:$M$798,F198-1,1)+(G198-INDEX($G$7:$G$798,F198-1,1))*L198,      AND(G198&gt;=$B$10,G198&lt;$B$11),INDEX($M$7:$M$798,$B$10-1,1)+(G198-INDEX($G$7:$G$798,$B$10-1,1))*L198,    AND(G198&gt;=$B$11,G198&lt;$B$12),INDEX($M$7:$M$798,$B$11-1,1)+(G198-INDEX($G$7:$G$798,$B$11-1,1))*L198,          AND(G198&gt;=$B$12,G198&lt;$B$13),INDEX($M$7:$M$798,$B$12-1,1)+(G198-INDEX($G$7:$G$798,$B$12-1,1))*L198,    AND(G198&gt;=$B$12,G198&lt;$B$13),INDEX($M$7:$M$798,$B$12-1,1)+(G198-INDEX($G$7:$G$798,$B$12-1,1))*L198                )</f>
        <v>1173.983357059999</v>
      </c>
      <c r="N198" s="2">
        <f t="shared" ca="1" si="30"/>
        <v>1173.983357059999</v>
      </c>
      <c r="O198" s="2">
        <f t="shared" ref="O198:O261" ca="1" si="34">M198+N198</f>
        <v>2347.966714119998</v>
      </c>
      <c r="P198" s="2">
        <f t="shared" ca="1" si="25"/>
        <v>7043.9001423599939</v>
      </c>
      <c r="Q198" s="2">
        <f t="shared" ca="1" si="26"/>
        <v>7043.9001423599939</v>
      </c>
      <c r="R198" s="2">
        <f t="shared" ca="1" si="27"/>
        <v>14087.800284719988</v>
      </c>
      <c r="S198" s="2">
        <f t="shared" si="28"/>
        <v>0</v>
      </c>
      <c r="T198" s="2">
        <f t="shared" ca="1" si="32"/>
        <v>13.340719966590898</v>
      </c>
      <c r="U198" s="22">
        <v>1049.5406000000007</v>
      </c>
      <c r="V198" s="22">
        <v>1049.5406000000007</v>
      </c>
      <c r="W198" s="21"/>
    </row>
    <row r="199" spans="6:23" customFormat="1">
      <c r="F199" s="1">
        <v>193</v>
      </c>
      <c r="G199">
        <v>89</v>
      </c>
      <c r="H199">
        <v>1</v>
      </c>
      <c r="I199">
        <v>89</v>
      </c>
      <c r="J199" s="1">
        <v>80</v>
      </c>
      <c r="K199" s="2">
        <f t="shared" si="29"/>
        <v>0</v>
      </c>
      <c r="L199" s="2">
        <f t="shared" si="31"/>
        <v>13.917367282500001</v>
      </c>
      <c r="M199" s="2">
        <f t="shared" ca="1" si="33"/>
        <v>1187.900724342499</v>
      </c>
      <c r="N199" s="2">
        <f t="shared" ca="1" si="30"/>
        <v>950.32057947399926</v>
      </c>
      <c r="O199" s="2">
        <f t="shared" ca="1" si="34"/>
        <v>2138.2213038164982</v>
      </c>
      <c r="P199" s="2">
        <f t="shared" ref="P199:P262" ca="1" si="35">H199*M199</f>
        <v>1187.900724342499</v>
      </c>
      <c r="Q199" s="2">
        <f t="shared" ref="Q199:Q262" ca="1" si="36">H199*N199</f>
        <v>950.32057947399926</v>
      </c>
      <c r="R199" s="2">
        <f t="shared" ref="R199:R262" ca="1" si="37">H199*O199</f>
        <v>2138.2213038164982</v>
      </c>
      <c r="S199" s="2">
        <f t="shared" ref="S199:S262" si="38">IFERROR((K199*H199),"-")</f>
        <v>0</v>
      </c>
      <c r="T199" s="2">
        <f t="shared" ca="1" si="32"/>
        <v>13.347199149915719</v>
      </c>
      <c r="U199" s="22">
        <v>1062.0283000000006</v>
      </c>
      <c r="V199" s="22">
        <v>849.6226400000005</v>
      </c>
      <c r="W199" s="21"/>
    </row>
    <row r="200" spans="6:23" customFormat="1">
      <c r="F200" s="1">
        <v>194</v>
      </c>
      <c r="G200">
        <v>89</v>
      </c>
      <c r="H200">
        <v>7</v>
      </c>
      <c r="I200">
        <v>623</v>
      </c>
      <c r="J200" s="1">
        <v>100</v>
      </c>
      <c r="K200" s="2">
        <f t="shared" ref="K200:K263" si="39">K199</f>
        <v>0</v>
      </c>
      <c r="L200" s="2">
        <f t="shared" si="31"/>
        <v>13.917367282500001</v>
      </c>
      <c r="M200" s="2">
        <f t="shared" ca="1" si="33"/>
        <v>1187.900724342499</v>
      </c>
      <c r="N200" s="2">
        <f t="shared" ref="N200:N263" ca="1" si="40">M200*(J200/100)</f>
        <v>1187.900724342499</v>
      </c>
      <c r="O200" s="2">
        <f t="shared" ca="1" si="34"/>
        <v>2375.8014486849979</v>
      </c>
      <c r="P200" s="2">
        <f t="shared" ca="1" si="35"/>
        <v>8315.3050703974932</v>
      </c>
      <c r="Q200" s="2">
        <f t="shared" ca="1" si="36"/>
        <v>8315.3050703974932</v>
      </c>
      <c r="R200" s="2">
        <f t="shared" ca="1" si="37"/>
        <v>16630.610140794986</v>
      </c>
      <c r="S200" s="2">
        <f t="shared" si="38"/>
        <v>0</v>
      </c>
      <c r="T200" s="2">
        <f t="shared" ca="1" si="32"/>
        <v>13.347199149915719</v>
      </c>
      <c r="U200" s="22">
        <v>1062.0283000000006</v>
      </c>
      <c r="V200" s="22">
        <v>1062.0283000000006</v>
      </c>
      <c r="W200" s="21"/>
    </row>
    <row r="201" spans="6:23" customFormat="1">
      <c r="F201" s="1">
        <v>195</v>
      </c>
      <c r="G201">
        <v>90</v>
      </c>
      <c r="H201">
        <v>8</v>
      </c>
      <c r="I201">
        <v>720</v>
      </c>
      <c r="J201" s="1">
        <v>100</v>
      </c>
      <c r="K201" s="2">
        <f t="shared" si="39"/>
        <v>0</v>
      </c>
      <c r="L201" s="2">
        <f t="shared" si="31"/>
        <v>13.917367282500001</v>
      </c>
      <c r="M201" s="2">
        <f t="shared" ca="1" si="33"/>
        <v>1201.8180916249989</v>
      </c>
      <c r="N201" s="2">
        <f t="shared" ca="1" si="40"/>
        <v>1201.8180916249989</v>
      </c>
      <c r="O201" s="2">
        <f t="shared" ca="1" si="34"/>
        <v>2403.6361832499979</v>
      </c>
      <c r="P201" s="2">
        <f t="shared" ca="1" si="35"/>
        <v>9614.5447329999915</v>
      </c>
      <c r="Q201" s="2">
        <f t="shared" ca="1" si="36"/>
        <v>9614.5447329999915</v>
      </c>
      <c r="R201" s="2">
        <f t="shared" ca="1" si="37"/>
        <v>19229.089465999983</v>
      </c>
      <c r="S201" s="2">
        <f t="shared" si="38"/>
        <v>0</v>
      </c>
      <c r="T201" s="2">
        <f t="shared" ca="1" si="32"/>
        <v>13.353534351388877</v>
      </c>
      <c r="U201" s="22">
        <v>1074.5160000000005</v>
      </c>
      <c r="V201" s="22">
        <v>1074.5160000000005</v>
      </c>
      <c r="W201" s="21"/>
    </row>
    <row r="202" spans="6:23" customFormat="1">
      <c r="F202" s="1">
        <v>196</v>
      </c>
      <c r="G202">
        <v>91</v>
      </c>
      <c r="H202">
        <v>3</v>
      </c>
      <c r="I202">
        <v>273</v>
      </c>
      <c r="J202" s="1">
        <v>100</v>
      </c>
      <c r="K202" s="2">
        <f t="shared" si="39"/>
        <v>0</v>
      </c>
      <c r="L202" s="2">
        <f t="shared" si="31"/>
        <v>13.917367282500001</v>
      </c>
      <c r="M202" s="2">
        <f t="shared" ca="1" si="33"/>
        <v>1215.7354589074989</v>
      </c>
      <c r="N202" s="2">
        <f t="shared" ca="1" si="40"/>
        <v>1215.7354589074989</v>
      </c>
      <c r="O202" s="2">
        <f t="shared" ca="1" si="34"/>
        <v>2431.4709178149978</v>
      </c>
      <c r="P202" s="2">
        <f t="shared" ca="1" si="35"/>
        <v>3647.2063767224968</v>
      </c>
      <c r="Q202" s="2">
        <f t="shared" ca="1" si="36"/>
        <v>3647.2063767224968</v>
      </c>
      <c r="R202" s="2">
        <f t="shared" ca="1" si="37"/>
        <v>7294.4127534449935</v>
      </c>
      <c r="S202" s="2">
        <f t="shared" si="38"/>
        <v>0</v>
      </c>
      <c r="T202" s="2">
        <f t="shared" ca="1" si="32"/>
        <v>13.359730317664823</v>
      </c>
      <c r="U202" s="22">
        <v>1087.0037000000004</v>
      </c>
      <c r="V202" s="22">
        <v>1087.0037000000004</v>
      </c>
      <c r="W202" s="21"/>
    </row>
    <row r="203" spans="6:23" customFormat="1">
      <c r="F203" s="1">
        <v>197</v>
      </c>
      <c r="G203">
        <v>92</v>
      </c>
      <c r="H203">
        <v>1</v>
      </c>
      <c r="I203">
        <v>92</v>
      </c>
      <c r="J203" s="1">
        <v>0</v>
      </c>
      <c r="K203" s="2">
        <f t="shared" si="39"/>
        <v>0</v>
      </c>
      <c r="L203" s="2">
        <f t="shared" si="31"/>
        <v>13.917367282500001</v>
      </c>
      <c r="M203" s="2">
        <f t="shared" ca="1" si="33"/>
        <v>1229.6528261899989</v>
      </c>
      <c r="N203" s="2">
        <f t="shared" ca="1" si="40"/>
        <v>0</v>
      </c>
      <c r="O203" s="2">
        <f t="shared" ca="1" si="34"/>
        <v>1229.6528261899989</v>
      </c>
      <c r="P203" s="2">
        <f t="shared" ca="1" si="35"/>
        <v>1229.6528261899989</v>
      </c>
      <c r="Q203" s="2">
        <f t="shared" ca="1" si="36"/>
        <v>0</v>
      </c>
      <c r="R203" s="2">
        <f t="shared" ca="1" si="37"/>
        <v>1229.6528261899989</v>
      </c>
      <c r="S203" s="2">
        <f t="shared" si="38"/>
        <v>0</v>
      </c>
      <c r="T203" s="2">
        <f t="shared" ca="1" si="32"/>
        <v>13.365791589021727</v>
      </c>
      <c r="U203" s="22">
        <v>1099.4914000000003</v>
      </c>
      <c r="V203" s="22">
        <v>0</v>
      </c>
      <c r="W203" s="21"/>
    </row>
    <row r="204" spans="6:23" customFormat="1">
      <c r="F204" s="1">
        <v>198</v>
      </c>
      <c r="G204">
        <v>92</v>
      </c>
      <c r="H204">
        <v>3</v>
      </c>
      <c r="I204">
        <v>276</v>
      </c>
      <c r="J204" s="1">
        <v>100</v>
      </c>
      <c r="K204" s="2">
        <f t="shared" si="39"/>
        <v>0</v>
      </c>
      <c r="L204" s="2">
        <f t="shared" si="31"/>
        <v>13.917367282500001</v>
      </c>
      <c r="M204" s="2">
        <f t="shared" ca="1" si="33"/>
        <v>1229.6528261899989</v>
      </c>
      <c r="N204" s="2">
        <f t="shared" ca="1" si="40"/>
        <v>1229.6528261899989</v>
      </c>
      <c r="O204" s="2">
        <f t="shared" ca="1" si="34"/>
        <v>2459.3056523799978</v>
      </c>
      <c r="P204" s="2">
        <f t="shared" ca="1" si="35"/>
        <v>3688.9584785699967</v>
      </c>
      <c r="Q204" s="2">
        <f t="shared" ca="1" si="36"/>
        <v>3688.9584785699967</v>
      </c>
      <c r="R204" s="2">
        <f t="shared" ca="1" si="37"/>
        <v>7377.9169571399934</v>
      </c>
      <c r="S204" s="2">
        <f t="shared" si="38"/>
        <v>0</v>
      </c>
      <c r="T204" s="2">
        <f t="shared" ca="1" si="32"/>
        <v>13.365791589021727</v>
      </c>
      <c r="U204" s="22">
        <v>1099.4914000000003</v>
      </c>
      <c r="V204" s="22">
        <v>1099.4914000000003</v>
      </c>
      <c r="W204" s="21"/>
    </row>
    <row r="205" spans="6:23" customFormat="1">
      <c r="F205" s="1">
        <v>199</v>
      </c>
      <c r="G205">
        <v>93</v>
      </c>
      <c r="H205">
        <v>7</v>
      </c>
      <c r="I205">
        <v>651</v>
      </c>
      <c r="J205" s="1">
        <v>100</v>
      </c>
      <c r="K205" s="2">
        <f t="shared" si="39"/>
        <v>0</v>
      </c>
      <c r="L205" s="2">
        <f t="shared" ref="L205:L268" si="41">_xlfn.IFS(AND(G205&gt;=$B$6,G205&lt;$B$7),$D$6,AND(G205&gt;=$B$7,G205&lt;$B$8),$D$7,AND(G205&gt;=$B$8,G205&lt;$B$9),$D$8,AND(G205&gt;=$B$9,G205&lt;$B$10),$D$9,AND(G205&gt;=$B$10,G205&lt;$B$11),$D$10,AND(G205&gt;=$B$11,G205&lt;$B$12),$D$11,AND(G205&gt;=$B$12,G205&lt;$B$13),$D$12)</f>
        <v>13.917367282500001</v>
      </c>
      <c r="M205" s="2">
        <f t="shared" ca="1" si="33"/>
        <v>1243.5701934724989</v>
      </c>
      <c r="N205" s="2">
        <f t="shared" ca="1" si="40"/>
        <v>1243.5701934724989</v>
      </c>
      <c r="O205" s="2">
        <f t="shared" ca="1" si="34"/>
        <v>2487.1403869449978</v>
      </c>
      <c r="P205" s="2">
        <f t="shared" ca="1" si="35"/>
        <v>8704.9913543074927</v>
      </c>
      <c r="Q205" s="2">
        <f t="shared" ca="1" si="36"/>
        <v>8704.9913543074927</v>
      </c>
      <c r="R205" s="2">
        <f t="shared" ca="1" si="37"/>
        <v>17409.982708614985</v>
      </c>
      <c r="S205" s="2">
        <f t="shared" si="38"/>
        <v>0</v>
      </c>
      <c r="T205" s="2">
        <f t="shared" ref="T205:T268" ca="1" si="42">M205/G205</f>
        <v>13.371722510456978</v>
      </c>
      <c r="U205" s="22">
        <v>1111.9791000000002</v>
      </c>
      <c r="V205" s="22">
        <v>1111.9791000000002</v>
      </c>
      <c r="W205" s="21"/>
    </row>
    <row r="206" spans="6:23" customFormat="1">
      <c r="F206" s="1">
        <v>200</v>
      </c>
      <c r="G206">
        <v>94</v>
      </c>
      <c r="H206">
        <v>1</v>
      </c>
      <c r="I206">
        <v>94</v>
      </c>
      <c r="J206" s="1">
        <v>0</v>
      </c>
      <c r="K206" s="2">
        <f t="shared" si="39"/>
        <v>0</v>
      </c>
      <c r="L206" s="2">
        <f t="shared" si="41"/>
        <v>13.917367282500001</v>
      </c>
      <c r="M206" s="2">
        <f t="shared" ca="1" si="33"/>
        <v>1257.4875607549989</v>
      </c>
      <c r="N206" s="2">
        <f t="shared" ca="1" si="40"/>
        <v>0</v>
      </c>
      <c r="O206" s="2">
        <f t="shared" ca="1" si="34"/>
        <v>1257.4875607549989</v>
      </c>
      <c r="P206" s="2">
        <f t="shared" ca="1" si="35"/>
        <v>1257.4875607549989</v>
      </c>
      <c r="Q206" s="2">
        <f t="shared" ca="1" si="36"/>
        <v>0</v>
      </c>
      <c r="R206" s="2">
        <f t="shared" ca="1" si="37"/>
        <v>1257.4875607549989</v>
      </c>
      <c r="S206" s="2">
        <f t="shared" si="38"/>
        <v>0</v>
      </c>
      <c r="T206" s="2">
        <f t="shared" ca="1" si="42"/>
        <v>13.377527242074455</v>
      </c>
      <c r="U206" s="22">
        <v>1124.4668000000001</v>
      </c>
      <c r="V206" s="22">
        <v>0</v>
      </c>
      <c r="W206" s="21"/>
    </row>
    <row r="207" spans="6:23" customFormat="1">
      <c r="F207" s="1">
        <v>201</v>
      </c>
      <c r="G207">
        <v>94</v>
      </c>
      <c r="H207">
        <v>5</v>
      </c>
      <c r="I207">
        <v>470</v>
      </c>
      <c r="J207" s="1">
        <v>100</v>
      </c>
      <c r="K207" s="2">
        <f t="shared" si="39"/>
        <v>0</v>
      </c>
      <c r="L207" s="2">
        <f t="shared" si="41"/>
        <v>13.917367282500001</v>
      </c>
      <c r="M207" s="2">
        <f t="shared" ca="1" si="33"/>
        <v>1257.4875607549989</v>
      </c>
      <c r="N207" s="2">
        <f t="shared" ca="1" si="40"/>
        <v>1257.4875607549989</v>
      </c>
      <c r="O207" s="2">
        <f t="shared" ca="1" si="34"/>
        <v>2514.9751215099977</v>
      </c>
      <c r="P207" s="2">
        <f t="shared" ca="1" si="35"/>
        <v>6287.4378037749939</v>
      </c>
      <c r="Q207" s="2">
        <f t="shared" ca="1" si="36"/>
        <v>6287.4378037749939</v>
      </c>
      <c r="R207" s="2">
        <f t="shared" ca="1" si="37"/>
        <v>12574.875607549988</v>
      </c>
      <c r="S207" s="2">
        <f t="shared" si="38"/>
        <v>0</v>
      </c>
      <c r="T207" s="2">
        <f t="shared" ca="1" si="42"/>
        <v>13.377527242074455</v>
      </c>
      <c r="U207" s="22">
        <v>1124.4668000000001</v>
      </c>
      <c r="V207" s="22">
        <v>1124.4668000000001</v>
      </c>
      <c r="W207" s="21"/>
    </row>
    <row r="208" spans="6:23" customFormat="1">
      <c r="F208" s="1">
        <v>202</v>
      </c>
      <c r="G208">
        <v>95</v>
      </c>
      <c r="H208">
        <v>1</v>
      </c>
      <c r="I208">
        <v>95</v>
      </c>
      <c r="J208" s="1">
        <v>60</v>
      </c>
      <c r="K208" s="2">
        <f t="shared" si="39"/>
        <v>0</v>
      </c>
      <c r="L208" s="2">
        <f t="shared" si="41"/>
        <v>13.917367282500001</v>
      </c>
      <c r="M208" s="2">
        <f t="shared" ca="1" si="33"/>
        <v>1271.4049280374988</v>
      </c>
      <c r="N208" s="2">
        <f t="shared" ca="1" si="40"/>
        <v>762.84295682249933</v>
      </c>
      <c r="O208" s="2">
        <f t="shared" ca="1" si="34"/>
        <v>2034.2478848599981</v>
      </c>
      <c r="P208" s="2">
        <f t="shared" ca="1" si="35"/>
        <v>1271.4049280374988</v>
      </c>
      <c r="Q208" s="2">
        <f t="shared" ca="1" si="36"/>
        <v>762.84295682249933</v>
      </c>
      <c r="R208" s="2">
        <f t="shared" ca="1" si="37"/>
        <v>2034.2478848599981</v>
      </c>
      <c r="S208" s="2">
        <f t="shared" si="38"/>
        <v>0</v>
      </c>
      <c r="T208" s="2">
        <f t="shared" ca="1" si="42"/>
        <v>13.383209768815778</v>
      </c>
      <c r="U208" s="22">
        <v>1136.9545000000001</v>
      </c>
      <c r="V208" s="22">
        <v>682.17269999999996</v>
      </c>
      <c r="W208" s="21"/>
    </row>
    <row r="209" spans="6:23" customFormat="1">
      <c r="F209" s="1">
        <v>203</v>
      </c>
      <c r="G209">
        <v>95</v>
      </c>
      <c r="H209">
        <v>5</v>
      </c>
      <c r="I209">
        <v>475</v>
      </c>
      <c r="J209" s="1">
        <v>100</v>
      </c>
      <c r="K209" s="2">
        <f t="shared" si="39"/>
        <v>0</v>
      </c>
      <c r="L209" s="2">
        <f t="shared" si="41"/>
        <v>13.917367282500001</v>
      </c>
      <c r="M209" s="2">
        <f t="shared" ca="1" si="33"/>
        <v>1271.4049280374988</v>
      </c>
      <c r="N209" s="2">
        <f t="shared" ca="1" si="40"/>
        <v>1271.4049280374988</v>
      </c>
      <c r="O209" s="2">
        <f t="shared" ca="1" si="34"/>
        <v>2542.8098560749977</v>
      </c>
      <c r="P209" s="2">
        <f t="shared" ca="1" si="35"/>
        <v>6357.0246401874938</v>
      </c>
      <c r="Q209" s="2">
        <f t="shared" ca="1" si="36"/>
        <v>6357.0246401874938</v>
      </c>
      <c r="R209" s="2">
        <f t="shared" ca="1" si="37"/>
        <v>12714.049280374988</v>
      </c>
      <c r="S209" s="2">
        <f t="shared" si="38"/>
        <v>0</v>
      </c>
      <c r="T209" s="2">
        <f t="shared" ca="1" si="42"/>
        <v>13.383209768815778</v>
      </c>
      <c r="U209" s="22">
        <v>1136.9545000000001</v>
      </c>
      <c r="V209" s="22">
        <v>1136.9545000000001</v>
      </c>
      <c r="W209" s="21"/>
    </row>
    <row r="210" spans="6:23" customFormat="1">
      <c r="F210" s="1">
        <v>204</v>
      </c>
      <c r="G210">
        <v>96</v>
      </c>
      <c r="H210">
        <v>8</v>
      </c>
      <c r="I210">
        <v>768</v>
      </c>
      <c r="J210" s="1">
        <v>100</v>
      </c>
      <c r="K210" s="2">
        <f t="shared" si="39"/>
        <v>0</v>
      </c>
      <c r="L210" s="2">
        <f t="shared" si="41"/>
        <v>13.917367282500001</v>
      </c>
      <c r="M210" s="2">
        <f t="shared" ca="1" si="33"/>
        <v>1285.3222953199988</v>
      </c>
      <c r="N210" s="2">
        <f t="shared" ca="1" si="40"/>
        <v>1285.3222953199988</v>
      </c>
      <c r="O210" s="2">
        <f t="shared" ca="1" si="34"/>
        <v>2570.6445906399977</v>
      </c>
      <c r="P210" s="2">
        <f t="shared" ca="1" si="35"/>
        <v>10282.578362559991</v>
      </c>
      <c r="Q210" s="2">
        <f t="shared" ca="1" si="36"/>
        <v>10282.578362559991</v>
      </c>
      <c r="R210" s="2">
        <f t="shared" ca="1" si="37"/>
        <v>20565.156725119981</v>
      </c>
      <c r="S210" s="2">
        <f t="shared" si="38"/>
        <v>0</v>
      </c>
      <c r="T210" s="2">
        <f t="shared" ca="1" si="42"/>
        <v>13.388773909583321</v>
      </c>
      <c r="U210" s="22">
        <v>1149.4422</v>
      </c>
      <c r="V210" s="22">
        <v>1149.4422</v>
      </c>
      <c r="W210" s="21"/>
    </row>
    <row r="211" spans="6:23" customFormat="1">
      <c r="F211" s="1">
        <v>205</v>
      </c>
      <c r="G211">
        <v>97</v>
      </c>
      <c r="H211">
        <v>4</v>
      </c>
      <c r="I211">
        <v>388</v>
      </c>
      <c r="J211" s="1">
        <v>100</v>
      </c>
      <c r="K211" s="2">
        <f t="shared" si="39"/>
        <v>0</v>
      </c>
      <c r="L211" s="2">
        <f t="shared" si="41"/>
        <v>13.917367282500001</v>
      </c>
      <c r="M211" s="2">
        <f t="shared" ca="1" si="33"/>
        <v>1299.2396626024988</v>
      </c>
      <c r="N211" s="2">
        <f t="shared" ca="1" si="40"/>
        <v>1299.2396626024988</v>
      </c>
      <c r="O211" s="2">
        <f t="shared" ca="1" si="34"/>
        <v>2598.4793252049976</v>
      </c>
      <c r="P211" s="2">
        <f t="shared" ca="1" si="35"/>
        <v>5196.9586504099952</v>
      </c>
      <c r="Q211" s="2">
        <f t="shared" ca="1" si="36"/>
        <v>5196.9586504099952</v>
      </c>
      <c r="R211" s="2">
        <f t="shared" ca="1" si="37"/>
        <v>10393.91730081999</v>
      </c>
      <c r="S211" s="2">
        <f t="shared" si="38"/>
        <v>0</v>
      </c>
      <c r="T211" s="2">
        <f t="shared" ca="1" si="42"/>
        <v>13.394223325798956</v>
      </c>
      <c r="U211" s="22">
        <v>1161.9298999999999</v>
      </c>
      <c r="V211" s="22">
        <v>1161.9298999999999</v>
      </c>
      <c r="W211" s="21"/>
    </row>
    <row r="212" spans="6:23" customFormat="1">
      <c r="F212" s="1">
        <v>206</v>
      </c>
      <c r="G212">
        <v>98</v>
      </c>
      <c r="H212">
        <v>6</v>
      </c>
      <c r="I212">
        <v>588</v>
      </c>
      <c r="J212" s="1">
        <v>100</v>
      </c>
      <c r="K212" s="2">
        <f t="shared" si="39"/>
        <v>0</v>
      </c>
      <c r="L212" s="2">
        <f t="shared" si="41"/>
        <v>13.917367282500001</v>
      </c>
      <c r="M212" s="2">
        <f t="shared" ca="1" si="33"/>
        <v>1313.1570298849988</v>
      </c>
      <c r="N212" s="2">
        <f t="shared" ca="1" si="40"/>
        <v>1313.1570298849988</v>
      </c>
      <c r="O212" s="2">
        <f t="shared" ca="1" si="34"/>
        <v>2626.3140597699976</v>
      </c>
      <c r="P212" s="2">
        <f t="shared" ca="1" si="35"/>
        <v>7878.9421793099928</v>
      </c>
      <c r="Q212" s="2">
        <f t="shared" ca="1" si="36"/>
        <v>7878.9421793099928</v>
      </c>
      <c r="R212" s="2">
        <f t="shared" ca="1" si="37"/>
        <v>15757.884358619986</v>
      </c>
      <c r="S212" s="2">
        <f t="shared" si="38"/>
        <v>0</v>
      </c>
      <c r="T212" s="2">
        <f t="shared" ca="1" si="42"/>
        <v>13.399561529438763</v>
      </c>
      <c r="U212" s="22">
        <v>1174.4175999999998</v>
      </c>
      <c r="V212" s="22">
        <v>1174.4175999999998</v>
      </c>
      <c r="W212" s="21"/>
    </row>
    <row r="213" spans="6:23" customFormat="1">
      <c r="F213" s="1">
        <v>207</v>
      </c>
      <c r="G213">
        <v>99</v>
      </c>
      <c r="H213">
        <v>9</v>
      </c>
      <c r="I213">
        <v>891</v>
      </c>
      <c r="J213" s="1">
        <v>100</v>
      </c>
      <c r="K213" s="2">
        <f t="shared" si="39"/>
        <v>0</v>
      </c>
      <c r="L213" s="2">
        <f t="shared" si="41"/>
        <v>13.917367282500001</v>
      </c>
      <c r="M213" s="2">
        <f t="shared" ca="1" si="33"/>
        <v>1327.0743971674988</v>
      </c>
      <c r="N213" s="2">
        <f t="shared" ca="1" si="40"/>
        <v>1327.0743971674988</v>
      </c>
      <c r="O213" s="2">
        <f t="shared" ca="1" si="34"/>
        <v>2654.1487943349975</v>
      </c>
      <c r="P213" s="2">
        <f t="shared" ca="1" si="35"/>
        <v>11943.669574507489</v>
      </c>
      <c r="Q213" s="2">
        <f t="shared" ca="1" si="36"/>
        <v>11943.669574507489</v>
      </c>
      <c r="R213" s="2">
        <f t="shared" ca="1" si="37"/>
        <v>23887.339149014977</v>
      </c>
      <c r="S213" s="2">
        <f t="shared" si="38"/>
        <v>0</v>
      </c>
      <c r="T213" s="2">
        <f t="shared" ca="1" si="42"/>
        <v>13.404791890580796</v>
      </c>
      <c r="U213" s="22">
        <v>1186.9052999999997</v>
      </c>
      <c r="V213" s="22">
        <v>1186.9052999999997</v>
      </c>
      <c r="W213" s="21"/>
    </row>
    <row r="214" spans="6:23" customFormat="1">
      <c r="F214" s="1">
        <v>208</v>
      </c>
      <c r="G214">
        <v>100</v>
      </c>
      <c r="H214">
        <v>2</v>
      </c>
      <c r="I214">
        <v>200</v>
      </c>
      <c r="J214" s="1">
        <v>0</v>
      </c>
      <c r="K214" s="2">
        <f t="shared" si="39"/>
        <v>0</v>
      </c>
      <c r="L214" s="2">
        <f t="shared" si="41"/>
        <v>13.917367282500001</v>
      </c>
      <c r="M214" s="2">
        <f t="shared" ca="1" si="33"/>
        <v>1340.9917644499988</v>
      </c>
      <c r="N214" s="2">
        <f t="shared" ca="1" si="40"/>
        <v>0</v>
      </c>
      <c r="O214" s="2">
        <f t="shared" ca="1" si="34"/>
        <v>1340.9917644499988</v>
      </c>
      <c r="P214" s="2">
        <f t="shared" ca="1" si="35"/>
        <v>2681.9835288999975</v>
      </c>
      <c r="Q214" s="2">
        <f t="shared" ca="1" si="36"/>
        <v>0</v>
      </c>
      <c r="R214" s="2">
        <f t="shared" ca="1" si="37"/>
        <v>2681.9835288999975</v>
      </c>
      <c r="S214" s="2">
        <f t="shared" si="38"/>
        <v>0</v>
      </c>
      <c r="T214" s="2">
        <f t="shared" ca="1" si="42"/>
        <v>13.409917644499988</v>
      </c>
      <c r="U214" s="22">
        <v>1199.3929999999996</v>
      </c>
      <c r="V214" s="22">
        <v>0</v>
      </c>
      <c r="W214" s="21"/>
    </row>
    <row r="215" spans="6:23" customFormat="1">
      <c r="F215" s="1">
        <v>209</v>
      </c>
      <c r="G215">
        <v>100</v>
      </c>
      <c r="H215">
        <v>1</v>
      </c>
      <c r="I215">
        <v>100</v>
      </c>
      <c r="J215" s="1">
        <v>60</v>
      </c>
      <c r="K215" s="2">
        <f t="shared" si="39"/>
        <v>0</v>
      </c>
      <c r="L215" s="2">
        <f t="shared" si="41"/>
        <v>13.917367282500001</v>
      </c>
      <c r="M215" s="2">
        <f t="shared" ca="1" si="33"/>
        <v>1340.9917644499988</v>
      </c>
      <c r="N215" s="2">
        <f t="shared" ca="1" si="40"/>
        <v>804.59505866999928</v>
      </c>
      <c r="O215" s="2">
        <f t="shared" ca="1" si="34"/>
        <v>2145.5868231199979</v>
      </c>
      <c r="P215" s="2">
        <f t="shared" ca="1" si="35"/>
        <v>1340.9917644499988</v>
      </c>
      <c r="Q215" s="2">
        <f t="shared" ca="1" si="36"/>
        <v>804.59505866999928</v>
      </c>
      <c r="R215" s="2">
        <f t="shared" ca="1" si="37"/>
        <v>2145.5868231199979</v>
      </c>
      <c r="S215" s="2">
        <f t="shared" si="38"/>
        <v>0</v>
      </c>
      <c r="T215" s="2">
        <f t="shared" ca="1" si="42"/>
        <v>13.409917644499988</v>
      </c>
      <c r="U215" s="22">
        <v>1199.3929999999996</v>
      </c>
      <c r="V215" s="22">
        <v>719.63579999999968</v>
      </c>
      <c r="W215" s="21"/>
    </row>
    <row r="216" spans="6:23" customFormat="1">
      <c r="F216" s="1">
        <v>210</v>
      </c>
      <c r="G216">
        <v>100</v>
      </c>
      <c r="H216">
        <v>6</v>
      </c>
      <c r="I216">
        <v>600</v>
      </c>
      <c r="J216" s="1">
        <v>100</v>
      </c>
      <c r="K216" s="2">
        <f t="shared" si="39"/>
        <v>0</v>
      </c>
      <c r="L216" s="2">
        <f t="shared" si="41"/>
        <v>13.917367282500001</v>
      </c>
      <c r="M216" s="2">
        <f t="shared" ca="1" si="33"/>
        <v>1340.9917644499988</v>
      </c>
      <c r="N216" s="2">
        <f t="shared" ca="1" si="40"/>
        <v>1340.9917644499988</v>
      </c>
      <c r="O216" s="2">
        <f t="shared" ca="1" si="34"/>
        <v>2681.9835288999975</v>
      </c>
      <c r="P216" s="2">
        <f t="shared" ca="1" si="35"/>
        <v>8045.9505866999925</v>
      </c>
      <c r="Q216" s="2">
        <f t="shared" ca="1" si="36"/>
        <v>8045.9505866999925</v>
      </c>
      <c r="R216" s="2">
        <f t="shared" ca="1" si="37"/>
        <v>16091.901173399985</v>
      </c>
      <c r="S216" s="2">
        <f t="shared" si="38"/>
        <v>0</v>
      </c>
      <c r="T216" s="2">
        <f t="shared" ca="1" si="42"/>
        <v>13.409917644499988</v>
      </c>
      <c r="U216" s="22">
        <v>1199.3929999999996</v>
      </c>
      <c r="V216" s="22">
        <v>1199.3929999999996</v>
      </c>
      <c r="W216" s="21"/>
    </row>
    <row r="217" spans="6:23" customFormat="1">
      <c r="F217" s="1">
        <v>211</v>
      </c>
      <c r="G217">
        <v>101</v>
      </c>
      <c r="H217">
        <v>1</v>
      </c>
      <c r="I217">
        <v>101</v>
      </c>
      <c r="J217" s="1">
        <v>0</v>
      </c>
      <c r="K217" s="2">
        <f t="shared" si="39"/>
        <v>0</v>
      </c>
      <c r="L217" s="2">
        <f t="shared" si="41"/>
        <v>13.639019936850001</v>
      </c>
      <c r="M217" s="2">
        <f t="shared" ca="1" si="33"/>
        <v>1354.6307843868487</v>
      </c>
      <c r="N217" s="2">
        <f t="shared" ca="1" si="40"/>
        <v>0</v>
      </c>
      <c r="O217" s="2">
        <f t="shared" ca="1" si="34"/>
        <v>1354.6307843868487</v>
      </c>
      <c r="P217" s="2">
        <f t="shared" ca="1" si="35"/>
        <v>1354.6307843868487</v>
      </c>
      <c r="Q217" s="2">
        <f t="shared" ca="1" si="36"/>
        <v>0</v>
      </c>
      <c r="R217" s="2">
        <f t="shared" ca="1" si="37"/>
        <v>1354.6307843868487</v>
      </c>
      <c r="S217" s="2">
        <f t="shared" si="38"/>
        <v>0</v>
      </c>
      <c r="T217" s="2">
        <f t="shared" ca="1" si="42"/>
        <v>13.412185984028206</v>
      </c>
      <c r="U217" s="22">
        <v>1211.8806999999995</v>
      </c>
      <c r="V217" s="22">
        <v>0</v>
      </c>
      <c r="W217" s="21"/>
    </row>
    <row r="218" spans="6:23" customFormat="1">
      <c r="F218" s="1">
        <v>212</v>
      </c>
      <c r="G218">
        <v>101</v>
      </c>
      <c r="H218">
        <v>4</v>
      </c>
      <c r="I218">
        <v>404</v>
      </c>
      <c r="J218" s="1">
        <v>100</v>
      </c>
      <c r="K218" s="2">
        <f t="shared" si="39"/>
        <v>0</v>
      </c>
      <c r="L218" s="2">
        <f t="shared" si="41"/>
        <v>13.639019936850001</v>
      </c>
      <c r="M218" s="2">
        <f t="shared" ca="1" si="33"/>
        <v>1354.6307843868487</v>
      </c>
      <c r="N218" s="2">
        <f t="shared" ca="1" si="40"/>
        <v>1354.6307843868487</v>
      </c>
      <c r="O218" s="2">
        <f t="shared" ca="1" si="34"/>
        <v>2709.2615687736975</v>
      </c>
      <c r="P218" s="2">
        <f t="shared" ca="1" si="35"/>
        <v>5418.523137547395</v>
      </c>
      <c r="Q218" s="2">
        <f t="shared" ca="1" si="36"/>
        <v>5418.523137547395</v>
      </c>
      <c r="R218" s="2">
        <f t="shared" ca="1" si="37"/>
        <v>10837.04627509479</v>
      </c>
      <c r="S218" s="2">
        <f t="shared" si="38"/>
        <v>0</v>
      </c>
      <c r="T218" s="2">
        <f t="shared" ca="1" si="42"/>
        <v>13.412185984028206</v>
      </c>
      <c r="U218" s="22">
        <v>1211.8806999999995</v>
      </c>
      <c r="V218" s="22">
        <v>1211.8806999999995</v>
      </c>
      <c r="W218" s="21"/>
    </row>
    <row r="219" spans="6:23" customFormat="1">
      <c r="F219" s="1">
        <v>213</v>
      </c>
      <c r="G219">
        <v>103</v>
      </c>
      <c r="H219">
        <v>9</v>
      </c>
      <c r="I219">
        <v>927</v>
      </c>
      <c r="J219" s="1">
        <v>100</v>
      </c>
      <c r="K219" s="2">
        <f t="shared" si="39"/>
        <v>0</v>
      </c>
      <c r="L219" s="2">
        <f t="shared" si="41"/>
        <v>13.639019936850001</v>
      </c>
      <c r="M219" s="2">
        <f t="shared" ca="1" si="33"/>
        <v>1381.9088242605487</v>
      </c>
      <c r="N219" s="2">
        <f t="shared" ca="1" si="40"/>
        <v>1381.9088242605487</v>
      </c>
      <c r="O219" s="2">
        <f t="shared" ca="1" si="34"/>
        <v>2763.8176485210975</v>
      </c>
      <c r="P219" s="2">
        <f t="shared" ca="1" si="35"/>
        <v>12437.179418344938</v>
      </c>
      <c r="Q219" s="2">
        <f t="shared" ca="1" si="36"/>
        <v>12437.179418344938</v>
      </c>
      <c r="R219" s="2">
        <f t="shared" ca="1" si="37"/>
        <v>24874.358836689877</v>
      </c>
      <c r="S219" s="2">
        <f t="shared" si="38"/>
        <v>0</v>
      </c>
      <c r="T219" s="2">
        <f t="shared" ca="1" si="42"/>
        <v>13.416590526801444</v>
      </c>
      <c r="U219" s="22">
        <v>1236.8560999999995</v>
      </c>
      <c r="V219" s="22">
        <v>1236.8560999999995</v>
      </c>
      <c r="W219" s="21"/>
    </row>
    <row r="220" spans="6:23" customFormat="1">
      <c r="F220" s="1">
        <v>214</v>
      </c>
      <c r="G220">
        <v>104</v>
      </c>
      <c r="H220">
        <v>5</v>
      </c>
      <c r="I220">
        <v>520</v>
      </c>
      <c r="J220" s="1">
        <v>100</v>
      </c>
      <c r="K220" s="2">
        <f t="shared" si="39"/>
        <v>0</v>
      </c>
      <c r="L220" s="2">
        <f t="shared" si="41"/>
        <v>13.639019936850001</v>
      </c>
      <c r="M220" s="2">
        <f t="shared" ca="1" si="33"/>
        <v>1395.5478441973987</v>
      </c>
      <c r="N220" s="2">
        <f t="shared" ca="1" si="40"/>
        <v>1395.5478441973987</v>
      </c>
      <c r="O220" s="2">
        <f t="shared" ca="1" si="34"/>
        <v>2791.0956883947974</v>
      </c>
      <c r="P220" s="2">
        <f t="shared" ca="1" si="35"/>
        <v>6977.739220986994</v>
      </c>
      <c r="Q220" s="2">
        <f t="shared" ca="1" si="36"/>
        <v>6977.739220986994</v>
      </c>
      <c r="R220" s="2">
        <f t="shared" ca="1" si="37"/>
        <v>13955.478441973988</v>
      </c>
      <c r="S220" s="2">
        <f t="shared" si="38"/>
        <v>0</v>
      </c>
      <c r="T220" s="2">
        <f t="shared" ca="1" si="42"/>
        <v>13.418729271128834</v>
      </c>
      <c r="U220" s="22">
        <v>1249.3437999999994</v>
      </c>
      <c r="V220" s="22">
        <v>1249.3437999999994</v>
      </c>
      <c r="W220" s="21"/>
    </row>
    <row r="221" spans="6:23" customFormat="1">
      <c r="F221" s="1">
        <v>215</v>
      </c>
      <c r="G221">
        <v>105</v>
      </c>
      <c r="H221">
        <v>1</v>
      </c>
      <c r="I221">
        <v>105</v>
      </c>
      <c r="J221" s="1">
        <v>0</v>
      </c>
      <c r="K221" s="2">
        <f t="shared" si="39"/>
        <v>0</v>
      </c>
      <c r="L221" s="2">
        <f t="shared" si="41"/>
        <v>13.639019936850001</v>
      </c>
      <c r="M221" s="2">
        <f t="shared" ca="1" si="33"/>
        <v>1409.1868641342487</v>
      </c>
      <c r="N221" s="2">
        <f t="shared" ca="1" si="40"/>
        <v>0</v>
      </c>
      <c r="O221" s="2">
        <f t="shared" ca="1" si="34"/>
        <v>1409.1868641342487</v>
      </c>
      <c r="P221" s="2">
        <f t="shared" ca="1" si="35"/>
        <v>1409.1868641342487</v>
      </c>
      <c r="Q221" s="2">
        <f t="shared" ca="1" si="36"/>
        <v>0</v>
      </c>
      <c r="R221" s="2">
        <f t="shared" ca="1" si="37"/>
        <v>1409.1868641342487</v>
      </c>
      <c r="S221" s="2">
        <f t="shared" si="38"/>
        <v>0</v>
      </c>
      <c r="T221" s="2">
        <f t="shared" ca="1" si="42"/>
        <v>13.420827277469035</v>
      </c>
      <c r="U221" s="22">
        <v>1261.8314999999993</v>
      </c>
      <c r="V221" s="22">
        <v>0</v>
      </c>
      <c r="W221" s="21"/>
    </row>
    <row r="222" spans="6:23" customFormat="1">
      <c r="F222" s="1">
        <v>216</v>
      </c>
      <c r="G222">
        <v>105</v>
      </c>
      <c r="H222">
        <v>1</v>
      </c>
      <c r="I222">
        <v>105</v>
      </c>
      <c r="J222" s="1">
        <v>80</v>
      </c>
      <c r="K222" s="2">
        <f t="shared" si="39"/>
        <v>0</v>
      </c>
      <c r="L222" s="2">
        <f t="shared" si="41"/>
        <v>13.639019936850001</v>
      </c>
      <c r="M222" s="2">
        <f t="shared" ca="1" si="33"/>
        <v>1409.1868641342487</v>
      </c>
      <c r="N222" s="2">
        <f t="shared" ca="1" si="40"/>
        <v>1127.3494913073989</v>
      </c>
      <c r="O222" s="2">
        <f t="shared" ca="1" si="34"/>
        <v>2536.5363554416476</v>
      </c>
      <c r="P222" s="2">
        <f t="shared" ca="1" si="35"/>
        <v>1409.1868641342487</v>
      </c>
      <c r="Q222" s="2">
        <f t="shared" ca="1" si="36"/>
        <v>1127.3494913073989</v>
      </c>
      <c r="R222" s="2">
        <f t="shared" ca="1" si="37"/>
        <v>2536.5363554416476</v>
      </c>
      <c r="S222" s="2">
        <f t="shared" si="38"/>
        <v>0</v>
      </c>
      <c r="T222" s="2">
        <f t="shared" ca="1" si="42"/>
        <v>13.420827277469035</v>
      </c>
      <c r="U222" s="22">
        <v>1261.8314999999993</v>
      </c>
      <c r="V222" s="22">
        <v>1009.4651999999995</v>
      </c>
      <c r="W222" s="21"/>
    </row>
    <row r="223" spans="6:23" customFormat="1">
      <c r="F223" s="1">
        <v>217</v>
      </c>
      <c r="G223">
        <v>105</v>
      </c>
      <c r="H223">
        <v>4</v>
      </c>
      <c r="I223">
        <v>420</v>
      </c>
      <c r="J223" s="1">
        <v>100</v>
      </c>
      <c r="K223" s="2">
        <f t="shared" si="39"/>
        <v>0</v>
      </c>
      <c r="L223" s="2">
        <f t="shared" si="41"/>
        <v>13.639019936850001</v>
      </c>
      <c r="M223" s="2">
        <f t="shared" ca="1" si="33"/>
        <v>1409.1868641342487</v>
      </c>
      <c r="N223" s="2">
        <f t="shared" ca="1" si="40"/>
        <v>1409.1868641342487</v>
      </c>
      <c r="O223" s="2">
        <f t="shared" ca="1" si="34"/>
        <v>2818.3737282684974</v>
      </c>
      <c r="P223" s="2">
        <f t="shared" ca="1" si="35"/>
        <v>5636.7474565369948</v>
      </c>
      <c r="Q223" s="2">
        <f t="shared" ca="1" si="36"/>
        <v>5636.7474565369948</v>
      </c>
      <c r="R223" s="2">
        <f t="shared" ca="1" si="37"/>
        <v>11273.49491307399</v>
      </c>
      <c r="S223" s="2">
        <f t="shared" si="38"/>
        <v>0</v>
      </c>
      <c r="T223" s="2">
        <f t="shared" ca="1" si="42"/>
        <v>13.420827277469035</v>
      </c>
      <c r="U223" s="22">
        <v>1261.8314999999993</v>
      </c>
      <c r="V223" s="22">
        <v>1261.8314999999993</v>
      </c>
      <c r="W223" s="21"/>
    </row>
    <row r="224" spans="6:23" customFormat="1">
      <c r="F224" s="1">
        <v>218</v>
      </c>
      <c r="G224">
        <v>106</v>
      </c>
      <c r="H224">
        <v>6</v>
      </c>
      <c r="I224">
        <v>636</v>
      </c>
      <c r="J224" s="1">
        <v>100</v>
      </c>
      <c r="K224" s="2">
        <f t="shared" si="39"/>
        <v>0</v>
      </c>
      <c r="L224" s="2">
        <f t="shared" si="41"/>
        <v>13.639019936850001</v>
      </c>
      <c r="M224" s="2">
        <f t="shared" ca="1" si="33"/>
        <v>1422.8258840710987</v>
      </c>
      <c r="N224" s="2">
        <f t="shared" ca="1" si="40"/>
        <v>1422.8258840710987</v>
      </c>
      <c r="O224" s="2">
        <f t="shared" ca="1" si="34"/>
        <v>2845.6517681421974</v>
      </c>
      <c r="P224" s="2">
        <f t="shared" ca="1" si="35"/>
        <v>8536.9553044265922</v>
      </c>
      <c r="Q224" s="2">
        <f t="shared" ca="1" si="36"/>
        <v>8536.9553044265922</v>
      </c>
      <c r="R224" s="2">
        <f t="shared" ca="1" si="37"/>
        <v>17073.910608853184</v>
      </c>
      <c r="S224" s="2">
        <f t="shared" si="38"/>
        <v>0</v>
      </c>
      <c r="T224" s="2">
        <f t="shared" ca="1" si="42"/>
        <v>13.422885698783951</v>
      </c>
      <c r="U224" s="22">
        <v>1274.3191999999992</v>
      </c>
      <c r="V224" s="22">
        <v>1274.3191999999992</v>
      </c>
      <c r="W224" s="21"/>
    </row>
    <row r="225" spans="6:23" customFormat="1">
      <c r="F225" s="1">
        <v>219</v>
      </c>
      <c r="G225">
        <v>107</v>
      </c>
      <c r="H225">
        <v>1</v>
      </c>
      <c r="I225">
        <v>107</v>
      </c>
      <c r="J225" s="1">
        <v>0</v>
      </c>
      <c r="K225" s="2">
        <f t="shared" si="39"/>
        <v>0</v>
      </c>
      <c r="L225" s="2">
        <f t="shared" si="41"/>
        <v>13.639019936850001</v>
      </c>
      <c r="M225" s="2">
        <f t="shared" ca="1" si="33"/>
        <v>1436.4649040079487</v>
      </c>
      <c r="N225" s="2">
        <f t="shared" ca="1" si="40"/>
        <v>0</v>
      </c>
      <c r="O225" s="2">
        <f t="shared" ca="1" si="34"/>
        <v>1436.4649040079487</v>
      </c>
      <c r="P225" s="2">
        <f t="shared" ca="1" si="35"/>
        <v>1436.4649040079487</v>
      </c>
      <c r="Q225" s="2">
        <f t="shared" ca="1" si="36"/>
        <v>0</v>
      </c>
      <c r="R225" s="2">
        <f t="shared" ca="1" si="37"/>
        <v>1436.4649040079487</v>
      </c>
      <c r="S225" s="2">
        <f t="shared" si="38"/>
        <v>0</v>
      </c>
      <c r="T225" s="2">
        <f t="shared" ca="1" si="42"/>
        <v>13.4249056449341</v>
      </c>
      <c r="U225" s="22">
        <v>1286.8068999999991</v>
      </c>
      <c r="V225" s="22">
        <v>0</v>
      </c>
      <c r="W225" s="21"/>
    </row>
    <row r="226" spans="6:23" customFormat="1">
      <c r="F226" s="1">
        <v>220</v>
      </c>
      <c r="G226">
        <v>107</v>
      </c>
      <c r="H226">
        <v>6</v>
      </c>
      <c r="I226">
        <v>642</v>
      </c>
      <c r="J226" s="1">
        <v>100</v>
      </c>
      <c r="K226" s="2">
        <f t="shared" si="39"/>
        <v>0</v>
      </c>
      <c r="L226" s="2">
        <f t="shared" si="41"/>
        <v>13.639019936850001</v>
      </c>
      <c r="M226" s="2">
        <f t="shared" ca="1" si="33"/>
        <v>1436.4649040079487</v>
      </c>
      <c r="N226" s="2">
        <f t="shared" ca="1" si="40"/>
        <v>1436.4649040079487</v>
      </c>
      <c r="O226" s="2">
        <f t="shared" ca="1" si="34"/>
        <v>2872.9298080158974</v>
      </c>
      <c r="P226" s="2">
        <f t="shared" ca="1" si="35"/>
        <v>8618.7894240476926</v>
      </c>
      <c r="Q226" s="2">
        <f t="shared" ca="1" si="36"/>
        <v>8618.7894240476926</v>
      </c>
      <c r="R226" s="2">
        <f t="shared" ca="1" si="37"/>
        <v>17237.578848095385</v>
      </c>
      <c r="S226" s="2">
        <f t="shared" si="38"/>
        <v>0</v>
      </c>
      <c r="T226" s="2">
        <f t="shared" ca="1" si="42"/>
        <v>13.4249056449341</v>
      </c>
      <c r="U226" s="22">
        <v>1286.8068999999991</v>
      </c>
      <c r="V226" s="22">
        <v>1286.8068999999991</v>
      </c>
      <c r="W226" s="21"/>
    </row>
    <row r="227" spans="6:23" customFormat="1">
      <c r="F227" s="1">
        <v>221</v>
      </c>
      <c r="G227">
        <v>108</v>
      </c>
      <c r="H227">
        <v>6</v>
      </c>
      <c r="I227">
        <v>648</v>
      </c>
      <c r="J227" s="1">
        <v>100</v>
      </c>
      <c r="K227" s="2">
        <f t="shared" si="39"/>
        <v>0</v>
      </c>
      <c r="L227" s="2">
        <f t="shared" si="41"/>
        <v>13.639019936850001</v>
      </c>
      <c r="M227" s="2">
        <f t="shared" ca="1" si="33"/>
        <v>1450.1039239447987</v>
      </c>
      <c r="N227" s="2">
        <f t="shared" ca="1" si="40"/>
        <v>1450.1039239447987</v>
      </c>
      <c r="O227" s="2">
        <f t="shared" ca="1" si="34"/>
        <v>2900.2078478895974</v>
      </c>
      <c r="P227" s="2">
        <f t="shared" ca="1" si="35"/>
        <v>8700.623543668793</v>
      </c>
      <c r="Q227" s="2">
        <f t="shared" ca="1" si="36"/>
        <v>8700.623543668793</v>
      </c>
      <c r="R227" s="2">
        <f t="shared" ca="1" si="37"/>
        <v>17401.247087337586</v>
      </c>
      <c r="S227" s="2">
        <f t="shared" si="38"/>
        <v>0</v>
      </c>
      <c r="T227" s="2">
        <f t="shared" ca="1" si="42"/>
        <v>13.426888184674063</v>
      </c>
      <c r="U227" s="22">
        <v>1299.294599999999</v>
      </c>
      <c r="V227" s="22">
        <v>1299.294599999999</v>
      </c>
      <c r="W227" s="21"/>
    </row>
    <row r="228" spans="6:23" customFormat="1">
      <c r="F228" s="1">
        <v>222</v>
      </c>
      <c r="G228">
        <v>109</v>
      </c>
      <c r="H228">
        <v>7</v>
      </c>
      <c r="I228">
        <v>763</v>
      </c>
      <c r="J228" s="1">
        <v>100</v>
      </c>
      <c r="K228" s="2">
        <f t="shared" si="39"/>
        <v>0</v>
      </c>
      <c r="L228" s="2">
        <f t="shared" si="41"/>
        <v>13.639019936850001</v>
      </c>
      <c r="M228" s="2">
        <f t="shared" ca="1" si="33"/>
        <v>1463.7429438816487</v>
      </c>
      <c r="N228" s="2">
        <f t="shared" ca="1" si="40"/>
        <v>1463.7429438816487</v>
      </c>
      <c r="O228" s="2">
        <f t="shared" ca="1" si="34"/>
        <v>2927.4858877632973</v>
      </c>
      <c r="P228" s="2">
        <f t="shared" ca="1" si="35"/>
        <v>10246.20060717154</v>
      </c>
      <c r="Q228" s="2">
        <f t="shared" ca="1" si="36"/>
        <v>10246.20060717154</v>
      </c>
      <c r="R228" s="2">
        <f t="shared" ca="1" si="37"/>
        <v>20492.401214343081</v>
      </c>
      <c r="S228" s="2">
        <f t="shared" si="38"/>
        <v>0</v>
      </c>
      <c r="T228" s="2">
        <f t="shared" ca="1" si="42"/>
        <v>13.428834347538061</v>
      </c>
      <c r="U228" s="22">
        <v>1311.7822999999989</v>
      </c>
      <c r="V228" s="22">
        <v>1311.7822999999989</v>
      </c>
      <c r="W228" s="21"/>
    </row>
    <row r="229" spans="6:23" customFormat="1">
      <c r="F229" s="1">
        <v>223</v>
      </c>
      <c r="G229">
        <v>110</v>
      </c>
      <c r="H229">
        <v>1</v>
      </c>
      <c r="I229">
        <v>110</v>
      </c>
      <c r="J229" s="1">
        <v>0</v>
      </c>
      <c r="K229" s="2">
        <f t="shared" si="39"/>
        <v>0</v>
      </c>
      <c r="L229" s="2">
        <f t="shared" si="41"/>
        <v>13.639019936850001</v>
      </c>
      <c r="M229" s="2">
        <f t="shared" ca="1" si="33"/>
        <v>1477.3819638184987</v>
      </c>
      <c r="N229" s="2">
        <f t="shared" ca="1" si="40"/>
        <v>0</v>
      </c>
      <c r="O229" s="2">
        <f t="shared" ca="1" si="34"/>
        <v>1477.3819638184987</v>
      </c>
      <c r="P229" s="2">
        <f t="shared" ca="1" si="35"/>
        <v>1477.3819638184987</v>
      </c>
      <c r="Q229" s="2">
        <f t="shared" ca="1" si="36"/>
        <v>0</v>
      </c>
      <c r="R229" s="2">
        <f t="shared" ca="1" si="37"/>
        <v>1477.3819638184987</v>
      </c>
      <c r="S229" s="2">
        <f t="shared" si="38"/>
        <v>0</v>
      </c>
      <c r="T229" s="2">
        <f t="shared" ca="1" si="42"/>
        <v>13.430745125622716</v>
      </c>
      <c r="U229" s="22">
        <v>1324.2699999999988</v>
      </c>
      <c r="V229" s="22">
        <v>0</v>
      </c>
      <c r="W229" s="21"/>
    </row>
    <row r="230" spans="6:23" customFormat="1">
      <c r="F230" s="1">
        <v>224</v>
      </c>
      <c r="G230">
        <v>110</v>
      </c>
      <c r="H230">
        <v>4</v>
      </c>
      <c r="I230">
        <v>440</v>
      </c>
      <c r="J230" s="1">
        <v>100</v>
      </c>
      <c r="K230" s="2">
        <f t="shared" si="39"/>
        <v>0</v>
      </c>
      <c r="L230" s="2">
        <f t="shared" si="41"/>
        <v>13.639019936850001</v>
      </c>
      <c r="M230" s="2">
        <f t="shared" ca="1" si="33"/>
        <v>1477.3819638184987</v>
      </c>
      <c r="N230" s="2">
        <f t="shared" ca="1" si="40"/>
        <v>1477.3819638184987</v>
      </c>
      <c r="O230" s="2">
        <f t="shared" ca="1" si="34"/>
        <v>2954.7639276369973</v>
      </c>
      <c r="P230" s="2">
        <f t="shared" ca="1" si="35"/>
        <v>5909.5278552739946</v>
      </c>
      <c r="Q230" s="2">
        <f t="shared" ca="1" si="36"/>
        <v>5909.5278552739946</v>
      </c>
      <c r="R230" s="2">
        <f t="shared" ca="1" si="37"/>
        <v>11819.055710547989</v>
      </c>
      <c r="S230" s="2">
        <f t="shared" si="38"/>
        <v>0</v>
      </c>
      <c r="T230" s="2">
        <f t="shared" ca="1" si="42"/>
        <v>13.430745125622716</v>
      </c>
      <c r="U230" s="22">
        <v>1324.2699999999988</v>
      </c>
      <c r="V230" s="22">
        <v>1324.2699999999988</v>
      </c>
      <c r="W230" s="21"/>
    </row>
    <row r="231" spans="6:23" customFormat="1">
      <c r="F231" s="1">
        <v>225</v>
      </c>
      <c r="G231">
        <v>111</v>
      </c>
      <c r="H231">
        <v>3</v>
      </c>
      <c r="I231">
        <v>333</v>
      </c>
      <c r="J231" s="1">
        <v>100</v>
      </c>
      <c r="K231" s="2">
        <f t="shared" si="39"/>
        <v>0</v>
      </c>
      <c r="L231" s="2">
        <f t="shared" si="41"/>
        <v>13.639019936850001</v>
      </c>
      <c r="M231" s="2">
        <f t="shared" ca="1" si="33"/>
        <v>1491.0209837553487</v>
      </c>
      <c r="N231" s="2">
        <f t="shared" ca="1" si="40"/>
        <v>1491.0209837553487</v>
      </c>
      <c r="O231" s="2">
        <f t="shared" ca="1" si="34"/>
        <v>2982.0419675106973</v>
      </c>
      <c r="P231" s="2">
        <f t="shared" ca="1" si="35"/>
        <v>4473.0629512660462</v>
      </c>
      <c r="Q231" s="2">
        <f t="shared" ca="1" si="36"/>
        <v>4473.0629512660462</v>
      </c>
      <c r="R231" s="2">
        <f t="shared" ca="1" si="37"/>
        <v>8946.1259025320924</v>
      </c>
      <c r="S231" s="2">
        <f t="shared" si="38"/>
        <v>0</v>
      </c>
      <c r="T231" s="2">
        <f t="shared" ca="1" si="42"/>
        <v>13.432621475273411</v>
      </c>
      <c r="U231" s="22">
        <v>1336.7576999999987</v>
      </c>
      <c r="V231" s="22">
        <v>1336.7576999999987</v>
      </c>
      <c r="W231" s="21"/>
    </row>
    <row r="232" spans="6:23" customFormat="1">
      <c r="F232" s="1">
        <v>226</v>
      </c>
      <c r="G232">
        <v>112</v>
      </c>
      <c r="H232">
        <v>7</v>
      </c>
      <c r="I232">
        <v>784</v>
      </c>
      <c r="J232" s="1">
        <v>100</v>
      </c>
      <c r="K232" s="2">
        <f t="shared" si="39"/>
        <v>0</v>
      </c>
      <c r="L232" s="2">
        <f t="shared" si="41"/>
        <v>13.639019936850001</v>
      </c>
      <c r="M232" s="2">
        <f t="shared" ca="1" si="33"/>
        <v>1504.6600036921986</v>
      </c>
      <c r="N232" s="2">
        <f t="shared" ca="1" si="40"/>
        <v>1504.6600036921986</v>
      </c>
      <c r="O232" s="2">
        <f t="shared" ca="1" si="34"/>
        <v>3009.3200073843973</v>
      </c>
      <c r="P232" s="2">
        <f t="shared" ca="1" si="35"/>
        <v>10532.62002584539</v>
      </c>
      <c r="Q232" s="2">
        <f t="shared" ca="1" si="36"/>
        <v>10532.62002584539</v>
      </c>
      <c r="R232" s="2">
        <f t="shared" ca="1" si="37"/>
        <v>21065.24005169078</v>
      </c>
      <c r="S232" s="2">
        <f t="shared" si="38"/>
        <v>0</v>
      </c>
      <c r="T232" s="2">
        <f t="shared" ca="1" si="42"/>
        <v>13.434464318680345</v>
      </c>
      <c r="U232" s="22">
        <v>1349.2453999999987</v>
      </c>
      <c r="V232" s="22">
        <v>1349.2453999999987</v>
      </c>
      <c r="W232" s="21"/>
    </row>
    <row r="233" spans="6:23" customFormat="1">
      <c r="F233" s="1">
        <v>227</v>
      </c>
      <c r="G233">
        <v>113</v>
      </c>
      <c r="H233">
        <v>6</v>
      </c>
      <c r="I233">
        <v>678</v>
      </c>
      <c r="J233" s="1">
        <v>100</v>
      </c>
      <c r="K233" s="2">
        <f t="shared" si="39"/>
        <v>0</v>
      </c>
      <c r="L233" s="2">
        <f t="shared" si="41"/>
        <v>13.639019936850001</v>
      </c>
      <c r="M233" s="2">
        <f t="shared" ca="1" si="33"/>
        <v>1518.2990236290486</v>
      </c>
      <c r="N233" s="2">
        <f t="shared" ca="1" si="40"/>
        <v>1518.2990236290486</v>
      </c>
      <c r="O233" s="2">
        <f t="shared" ca="1" si="34"/>
        <v>3036.5980472580973</v>
      </c>
      <c r="P233" s="2">
        <f t="shared" ca="1" si="35"/>
        <v>9109.7941417742913</v>
      </c>
      <c r="Q233" s="2">
        <f t="shared" ca="1" si="36"/>
        <v>9109.7941417742913</v>
      </c>
      <c r="R233" s="2">
        <f t="shared" ca="1" si="37"/>
        <v>18219.588283548583</v>
      </c>
      <c r="S233" s="2">
        <f t="shared" si="38"/>
        <v>0</v>
      </c>
      <c r="T233" s="2">
        <f t="shared" ca="1" si="42"/>
        <v>13.436274545389811</v>
      </c>
      <c r="U233" s="22">
        <v>1361.7330999999986</v>
      </c>
      <c r="V233" s="22">
        <v>1361.7330999999986</v>
      </c>
      <c r="W233" s="21"/>
    </row>
    <row r="234" spans="6:23" customFormat="1">
      <c r="F234" s="1">
        <v>228</v>
      </c>
      <c r="G234">
        <v>114</v>
      </c>
      <c r="H234">
        <v>10</v>
      </c>
      <c r="I234">
        <v>1140</v>
      </c>
      <c r="J234" s="1">
        <v>100</v>
      </c>
      <c r="K234" s="2">
        <f t="shared" si="39"/>
        <v>0</v>
      </c>
      <c r="L234" s="2">
        <f t="shared" si="41"/>
        <v>13.639019936850001</v>
      </c>
      <c r="M234" s="2">
        <f t="shared" ca="1" si="33"/>
        <v>1531.9380435658986</v>
      </c>
      <c r="N234" s="2">
        <f t="shared" ca="1" si="40"/>
        <v>1531.9380435658986</v>
      </c>
      <c r="O234" s="2">
        <f t="shared" ca="1" si="34"/>
        <v>3063.8760871317972</v>
      </c>
      <c r="P234" s="2">
        <f t="shared" ca="1" si="35"/>
        <v>15319.380435658986</v>
      </c>
      <c r="Q234" s="2">
        <f t="shared" ca="1" si="36"/>
        <v>15319.380435658986</v>
      </c>
      <c r="R234" s="2">
        <f t="shared" ca="1" si="37"/>
        <v>30638.760871317972</v>
      </c>
      <c r="S234" s="2">
        <f t="shared" si="38"/>
        <v>0</v>
      </c>
      <c r="T234" s="2">
        <f t="shared" ca="1" si="42"/>
        <v>13.438053013735953</v>
      </c>
      <c r="U234" s="22">
        <v>1374.2207999999985</v>
      </c>
      <c r="V234" s="22">
        <v>1374.2207999999985</v>
      </c>
      <c r="W234" s="21"/>
    </row>
    <row r="235" spans="6:23" customFormat="1">
      <c r="F235" s="1">
        <v>229</v>
      </c>
      <c r="G235">
        <v>115</v>
      </c>
      <c r="H235">
        <v>1</v>
      </c>
      <c r="I235">
        <v>115</v>
      </c>
      <c r="J235" s="1">
        <v>0</v>
      </c>
      <c r="K235" s="2">
        <f t="shared" si="39"/>
        <v>0</v>
      </c>
      <c r="L235" s="2">
        <f t="shared" si="41"/>
        <v>13.639019936850001</v>
      </c>
      <c r="M235" s="2">
        <f t="shared" ca="1" si="33"/>
        <v>1545.5770635027486</v>
      </c>
      <c r="N235" s="2">
        <f t="shared" ca="1" si="40"/>
        <v>0</v>
      </c>
      <c r="O235" s="2">
        <f t="shared" ca="1" si="34"/>
        <v>1545.5770635027486</v>
      </c>
      <c r="P235" s="2">
        <f t="shared" ca="1" si="35"/>
        <v>1545.5770635027486</v>
      </c>
      <c r="Q235" s="2">
        <f t="shared" ca="1" si="36"/>
        <v>0</v>
      </c>
      <c r="R235" s="2">
        <f t="shared" ca="1" si="37"/>
        <v>1545.5770635027486</v>
      </c>
      <c r="S235" s="2">
        <f t="shared" si="38"/>
        <v>0</v>
      </c>
      <c r="T235" s="2">
        <f t="shared" ca="1" si="42"/>
        <v>13.439800552197815</v>
      </c>
      <c r="U235" s="22">
        <v>1386.7084999999984</v>
      </c>
      <c r="V235" s="22">
        <v>0</v>
      </c>
      <c r="W235" s="21"/>
    </row>
    <row r="236" spans="6:23" customFormat="1">
      <c r="F236" s="1">
        <v>230</v>
      </c>
      <c r="G236">
        <v>115</v>
      </c>
      <c r="H236">
        <v>5</v>
      </c>
      <c r="I236">
        <v>575</v>
      </c>
      <c r="J236" s="1">
        <v>100</v>
      </c>
      <c r="K236" s="2">
        <f t="shared" si="39"/>
        <v>0</v>
      </c>
      <c r="L236" s="2">
        <f t="shared" si="41"/>
        <v>13.639019936850001</v>
      </c>
      <c r="M236" s="2">
        <f t="shared" ca="1" si="33"/>
        <v>1545.5770635027486</v>
      </c>
      <c r="N236" s="2">
        <f t="shared" ca="1" si="40"/>
        <v>1545.5770635027486</v>
      </c>
      <c r="O236" s="2">
        <f t="shared" ca="1" si="34"/>
        <v>3091.1541270054972</v>
      </c>
      <c r="P236" s="2">
        <f t="shared" ca="1" si="35"/>
        <v>7727.8853175137428</v>
      </c>
      <c r="Q236" s="2">
        <f t="shared" ca="1" si="36"/>
        <v>7727.8853175137428</v>
      </c>
      <c r="R236" s="2">
        <f t="shared" ca="1" si="37"/>
        <v>15455.770635027486</v>
      </c>
      <c r="S236" s="2">
        <f t="shared" si="38"/>
        <v>0</v>
      </c>
      <c r="T236" s="2">
        <f t="shared" ca="1" si="42"/>
        <v>13.439800552197815</v>
      </c>
      <c r="U236" s="22">
        <v>1386.7084999999984</v>
      </c>
      <c r="V236" s="22">
        <v>1386.7084999999984</v>
      </c>
      <c r="W236" s="21"/>
    </row>
    <row r="237" spans="6:23" customFormat="1">
      <c r="F237" s="1">
        <v>231</v>
      </c>
      <c r="G237">
        <v>116</v>
      </c>
      <c r="H237">
        <v>1</v>
      </c>
      <c r="I237">
        <v>116</v>
      </c>
      <c r="J237" s="1">
        <v>80</v>
      </c>
      <c r="K237" s="2">
        <f t="shared" si="39"/>
        <v>0</v>
      </c>
      <c r="L237" s="2">
        <f t="shared" si="41"/>
        <v>13.639019936850001</v>
      </c>
      <c r="M237" s="2">
        <f t="shared" ca="1" si="33"/>
        <v>1559.2160834395986</v>
      </c>
      <c r="N237" s="2">
        <f t="shared" ca="1" si="40"/>
        <v>1247.3728667516789</v>
      </c>
      <c r="O237" s="2">
        <f t="shared" ca="1" si="34"/>
        <v>2806.5889501912775</v>
      </c>
      <c r="P237" s="2">
        <f t="shared" ca="1" si="35"/>
        <v>1559.2160834395986</v>
      </c>
      <c r="Q237" s="2">
        <f t="shared" ca="1" si="36"/>
        <v>1247.3728667516789</v>
      </c>
      <c r="R237" s="2">
        <f t="shared" ca="1" si="37"/>
        <v>2806.5889501912775</v>
      </c>
      <c r="S237" s="2">
        <f t="shared" si="38"/>
        <v>0</v>
      </c>
      <c r="T237" s="2">
        <f t="shared" ca="1" si="42"/>
        <v>13.441517960686195</v>
      </c>
      <c r="U237" s="22">
        <v>1399.1961999999983</v>
      </c>
      <c r="V237" s="22">
        <v>1119.3569599999987</v>
      </c>
      <c r="W237" s="21"/>
    </row>
    <row r="238" spans="6:23" customFormat="1">
      <c r="F238" s="1">
        <v>232</v>
      </c>
      <c r="G238">
        <v>116</v>
      </c>
      <c r="H238">
        <v>3</v>
      </c>
      <c r="I238">
        <v>348</v>
      </c>
      <c r="J238" s="1">
        <v>100</v>
      </c>
      <c r="K238" s="2">
        <f t="shared" si="39"/>
        <v>0</v>
      </c>
      <c r="L238" s="2">
        <f t="shared" si="41"/>
        <v>13.639019936850001</v>
      </c>
      <c r="M238" s="2">
        <f t="shared" ca="1" si="33"/>
        <v>1559.2160834395986</v>
      </c>
      <c r="N238" s="2">
        <f t="shared" ca="1" si="40"/>
        <v>1559.2160834395986</v>
      </c>
      <c r="O238" s="2">
        <f t="shared" ca="1" si="34"/>
        <v>3118.4321668791972</v>
      </c>
      <c r="P238" s="2">
        <f t="shared" ca="1" si="35"/>
        <v>4677.6482503187963</v>
      </c>
      <c r="Q238" s="2">
        <f t="shared" ca="1" si="36"/>
        <v>4677.6482503187963</v>
      </c>
      <c r="R238" s="2">
        <f t="shared" ca="1" si="37"/>
        <v>9355.2965006375925</v>
      </c>
      <c r="S238" s="2">
        <f t="shared" si="38"/>
        <v>0</v>
      </c>
      <c r="T238" s="2">
        <f t="shared" ca="1" si="42"/>
        <v>13.441517960686195</v>
      </c>
      <c r="U238" s="22">
        <v>1399.1961999999983</v>
      </c>
      <c r="V238" s="22">
        <v>1399.1961999999983</v>
      </c>
      <c r="W238" s="21"/>
    </row>
    <row r="239" spans="6:23" customFormat="1">
      <c r="F239" s="1">
        <v>233</v>
      </c>
      <c r="G239">
        <v>117</v>
      </c>
      <c r="H239">
        <v>2</v>
      </c>
      <c r="I239">
        <v>234</v>
      </c>
      <c r="J239" s="1">
        <v>0</v>
      </c>
      <c r="K239" s="2">
        <f t="shared" si="39"/>
        <v>0</v>
      </c>
      <c r="L239" s="2">
        <f t="shared" si="41"/>
        <v>13.639019936850001</v>
      </c>
      <c r="M239" s="2">
        <f t="shared" ca="1" si="33"/>
        <v>1572.8551033764486</v>
      </c>
      <c r="N239" s="2">
        <f t="shared" ca="1" si="40"/>
        <v>0</v>
      </c>
      <c r="O239" s="2">
        <f t="shared" ca="1" si="34"/>
        <v>1572.8551033764486</v>
      </c>
      <c r="P239" s="2">
        <f t="shared" ca="1" si="35"/>
        <v>3145.7102067528972</v>
      </c>
      <c r="Q239" s="2">
        <f t="shared" ca="1" si="36"/>
        <v>0</v>
      </c>
      <c r="R239" s="2">
        <f t="shared" ca="1" si="37"/>
        <v>3145.7102067528972</v>
      </c>
      <c r="S239" s="2">
        <f t="shared" si="38"/>
        <v>0</v>
      </c>
      <c r="T239" s="2">
        <f t="shared" ca="1" si="42"/>
        <v>13.443206011764518</v>
      </c>
      <c r="U239" s="22">
        <v>1411.6838999999982</v>
      </c>
      <c r="V239" s="22">
        <v>0</v>
      </c>
      <c r="W239" s="21"/>
    </row>
    <row r="240" spans="6:23" customFormat="1">
      <c r="F240" s="1">
        <v>234</v>
      </c>
      <c r="G240">
        <v>117</v>
      </c>
      <c r="H240">
        <v>8</v>
      </c>
      <c r="I240">
        <v>936</v>
      </c>
      <c r="J240" s="1">
        <v>100</v>
      </c>
      <c r="K240" s="2">
        <f t="shared" si="39"/>
        <v>0</v>
      </c>
      <c r="L240" s="2">
        <f t="shared" si="41"/>
        <v>13.639019936850001</v>
      </c>
      <c r="M240" s="2">
        <f t="shared" ca="1" si="33"/>
        <v>1572.8551033764486</v>
      </c>
      <c r="N240" s="2">
        <f t="shared" ca="1" si="40"/>
        <v>1572.8551033764486</v>
      </c>
      <c r="O240" s="2">
        <f t="shared" ca="1" si="34"/>
        <v>3145.7102067528972</v>
      </c>
      <c r="P240" s="2">
        <f t="shared" ca="1" si="35"/>
        <v>12582.840827011589</v>
      </c>
      <c r="Q240" s="2">
        <f t="shared" ca="1" si="36"/>
        <v>12582.840827011589</v>
      </c>
      <c r="R240" s="2">
        <f t="shared" ca="1" si="37"/>
        <v>25165.681654023178</v>
      </c>
      <c r="S240" s="2">
        <f t="shared" si="38"/>
        <v>0</v>
      </c>
      <c r="T240" s="2">
        <f t="shared" ca="1" si="42"/>
        <v>13.443206011764518</v>
      </c>
      <c r="U240" s="22">
        <v>1411.6838999999982</v>
      </c>
      <c r="V240" s="22">
        <v>1411.6838999999982</v>
      </c>
      <c r="W240" s="21"/>
    </row>
    <row r="241" spans="6:23" customFormat="1">
      <c r="F241" s="1">
        <v>235</v>
      </c>
      <c r="G241">
        <v>118</v>
      </c>
      <c r="H241">
        <v>4</v>
      </c>
      <c r="I241">
        <v>472</v>
      </c>
      <c r="J241" s="1">
        <v>100</v>
      </c>
      <c r="K241" s="2">
        <f t="shared" si="39"/>
        <v>0</v>
      </c>
      <c r="L241" s="2">
        <f t="shared" si="41"/>
        <v>13.639019936850001</v>
      </c>
      <c r="M241" s="2">
        <f t="shared" ca="1" si="33"/>
        <v>1586.4941233132986</v>
      </c>
      <c r="N241" s="2">
        <f t="shared" ca="1" si="40"/>
        <v>1586.4941233132986</v>
      </c>
      <c r="O241" s="2">
        <f t="shared" ca="1" si="34"/>
        <v>3172.9882466265972</v>
      </c>
      <c r="P241" s="2">
        <f t="shared" ca="1" si="35"/>
        <v>6345.9764932531943</v>
      </c>
      <c r="Q241" s="2">
        <f t="shared" ca="1" si="36"/>
        <v>6345.9764932531943</v>
      </c>
      <c r="R241" s="2">
        <f t="shared" ca="1" si="37"/>
        <v>12691.952986506389</v>
      </c>
      <c r="S241" s="2">
        <f t="shared" si="38"/>
        <v>0</v>
      </c>
      <c r="T241" s="2">
        <f t="shared" ca="1" si="42"/>
        <v>13.444865451807615</v>
      </c>
      <c r="U241" s="22">
        <v>1424.1715999999981</v>
      </c>
      <c r="V241" s="22">
        <v>1424.1715999999981</v>
      </c>
      <c r="W241" s="21"/>
    </row>
    <row r="242" spans="6:23" customFormat="1">
      <c r="F242" s="1">
        <v>236</v>
      </c>
      <c r="G242">
        <v>119</v>
      </c>
      <c r="H242">
        <v>1</v>
      </c>
      <c r="I242">
        <v>119</v>
      </c>
      <c r="J242" s="1">
        <v>0</v>
      </c>
      <c r="K242" s="2">
        <f t="shared" si="39"/>
        <v>0</v>
      </c>
      <c r="L242" s="2">
        <f t="shared" si="41"/>
        <v>13.639019936850001</v>
      </c>
      <c r="M242" s="2">
        <f t="shared" ca="1" si="33"/>
        <v>1600.1331432501486</v>
      </c>
      <c r="N242" s="2">
        <f t="shared" ca="1" si="40"/>
        <v>0</v>
      </c>
      <c r="O242" s="2">
        <f t="shared" ca="1" si="34"/>
        <v>1600.1331432501486</v>
      </c>
      <c r="P242" s="2">
        <f t="shared" ca="1" si="35"/>
        <v>1600.1331432501486</v>
      </c>
      <c r="Q242" s="2">
        <f t="shared" ca="1" si="36"/>
        <v>0</v>
      </c>
      <c r="R242" s="2">
        <f t="shared" ca="1" si="37"/>
        <v>1600.1331432501486</v>
      </c>
      <c r="S242" s="2">
        <f t="shared" si="38"/>
        <v>0</v>
      </c>
      <c r="T242" s="2">
        <f t="shared" ca="1" si="42"/>
        <v>13.446497002102088</v>
      </c>
      <c r="U242" s="22">
        <v>1436.659299999998</v>
      </c>
      <c r="V242" s="22">
        <v>0</v>
      </c>
      <c r="W242" s="21"/>
    </row>
    <row r="243" spans="6:23" customFormat="1">
      <c r="F243" s="1">
        <v>237</v>
      </c>
      <c r="G243">
        <v>119</v>
      </c>
      <c r="H243">
        <v>4</v>
      </c>
      <c r="I243">
        <v>476</v>
      </c>
      <c r="J243" s="1">
        <v>100</v>
      </c>
      <c r="K243" s="2">
        <f t="shared" si="39"/>
        <v>0</v>
      </c>
      <c r="L243" s="2">
        <f t="shared" si="41"/>
        <v>13.639019936850001</v>
      </c>
      <c r="M243" s="2">
        <f t="shared" ca="1" si="33"/>
        <v>1600.1331432501486</v>
      </c>
      <c r="N243" s="2">
        <f t="shared" ca="1" si="40"/>
        <v>1600.1331432501486</v>
      </c>
      <c r="O243" s="2">
        <f t="shared" ca="1" si="34"/>
        <v>3200.2662865002972</v>
      </c>
      <c r="P243" s="2">
        <f t="shared" ca="1" si="35"/>
        <v>6400.5325730005943</v>
      </c>
      <c r="Q243" s="2">
        <f t="shared" ca="1" si="36"/>
        <v>6400.5325730005943</v>
      </c>
      <c r="R243" s="2">
        <f t="shared" ca="1" si="37"/>
        <v>12801.065146001189</v>
      </c>
      <c r="S243" s="2">
        <f t="shared" si="38"/>
        <v>0</v>
      </c>
      <c r="T243" s="2">
        <f t="shared" ca="1" si="42"/>
        <v>13.446497002102088</v>
      </c>
      <c r="U243" s="22">
        <v>1436.659299999998</v>
      </c>
      <c r="V243" s="22">
        <v>1436.659299999998</v>
      </c>
      <c r="W243" s="21"/>
    </row>
    <row r="244" spans="6:23" customFormat="1">
      <c r="F244" s="1">
        <v>238</v>
      </c>
      <c r="G244">
        <v>120</v>
      </c>
      <c r="H244">
        <v>6</v>
      </c>
      <c r="I244">
        <v>720</v>
      </c>
      <c r="J244" s="1">
        <v>100</v>
      </c>
      <c r="K244" s="2">
        <f t="shared" si="39"/>
        <v>0</v>
      </c>
      <c r="L244" s="2">
        <f t="shared" si="41"/>
        <v>13.639019936850001</v>
      </c>
      <c r="M244" s="2">
        <f t="shared" ca="1" si="33"/>
        <v>1613.7721631869986</v>
      </c>
      <c r="N244" s="2">
        <f t="shared" ca="1" si="40"/>
        <v>1613.7721631869986</v>
      </c>
      <c r="O244" s="2">
        <f t="shared" ca="1" si="34"/>
        <v>3227.5443263739971</v>
      </c>
      <c r="P244" s="2">
        <f t="shared" ca="1" si="35"/>
        <v>9682.6329791219905</v>
      </c>
      <c r="Q244" s="2">
        <f t="shared" ca="1" si="36"/>
        <v>9682.6329791219905</v>
      </c>
      <c r="R244" s="2">
        <f t="shared" ca="1" si="37"/>
        <v>19365.265958243981</v>
      </c>
      <c r="S244" s="2">
        <f t="shared" si="38"/>
        <v>0</v>
      </c>
      <c r="T244" s="2">
        <f t="shared" ca="1" si="42"/>
        <v>13.448101359891655</v>
      </c>
      <c r="U244" s="22">
        <v>1449.1469999999979</v>
      </c>
      <c r="V244" s="22">
        <v>1449.1469999999979</v>
      </c>
      <c r="W244" s="21"/>
    </row>
    <row r="245" spans="6:23" customFormat="1">
      <c r="F245" s="1">
        <v>239</v>
      </c>
      <c r="G245">
        <v>121</v>
      </c>
      <c r="H245">
        <v>4</v>
      </c>
      <c r="I245">
        <v>484</v>
      </c>
      <c r="J245" s="1">
        <v>100</v>
      </c>
      <c r="K245" s="2">
        <f t="shared" si="39"/>
        <v>0</v>
      </c>
      <c r="L245" s="2">
        <f t="shared" si="41"/>
        <v>13.639019936850001</v>
      </c>
      <c r="M245" s="2">
        <f t="shared" ca="1" si="33"/>
        <v>1627.4111831238486</v>
      </c>
      <c r="N245" s="2">
        <f t="shared" ca="1" si="40"/>
        <v>1627.4111831238486</v>
      </c>
      <c r="O245" s="2">
        <f t="shared" ca="1" si="34"/>
        <v>3254.8223662476971</v>
      </c>
      <c r="P245" s="2">
        <f t="shared" ca="1" si="35"/>
        <v>6509.6447324953942</v>
      </c>
      <c r="Q245" s="2">
        <f t="shared" ca="1" si="36"/>
        <v>6509.6447324953942</v>
      </c>
      <c r="R245" s="2">
        <f t="shared" ca="1" si="37"/>
        <v>13019.289464990788</v>
      </c>
      <c r="S245" s="2">
        <f t="shared" si="38"/>
        <v>0</v>
      </c>
      <c r="T245" s="2">
        <f t="shared" ca="1" si="42"/>
        <v>13.449679199370649</v>
      </c>
      <c r="U245" s="22">
        <v>1461.6346999999978</v>
      </c>
      <c r="V245" s="22">
        <v>1461.6346999999978</v>
      </c>
      <c r="W245" s="21"/>
    </row>
    <row r="246" spans="6:23" customFormat="1">
      <c r="F246" s="1">
        <v>240</v>
      </c>
      <c r="G246">
        <v>122</v>
      </c>
      <c r="H246">
        <v>3</v>
      </c>
      <c r="I246">
        <v>366</v>
      </c>
      <c r="J246" s="1">
        <v>100</v>
      </c>
      <c r="K246" s="2">
        <f t="shared" si="39"/>
        <v>0</v>
      </c>
      <c r="L246" s="2">
        <f t="shared" si="41"/>
        <v>13.639019936850001</v>
      </c>
      <c r="M246" s="2">
        <f t="shared" ca="1" si="33"/>
        <v>1641.0502030606985</v>
      </c>
      <c r="N246" s="2">
        <f t="shared" ca="1" si="40"/>
        <v>1641.0502030606985</v>
      </c>
      <c r="O246" s="2">
        <f t="shared" ca="1" si="34"/>
        <v>3282.1004061213971</v>
      </c>
      <c r="P246" s="2">
        <f t="shared" ca="1" si="35"/>
        <v>4923.1506091820956</v>
      </c>
      <c r="Q246" s="2">
        <f t="shared" ca="1" si="36"/>
        <v>4923.1506091820956</v>
      </c>
      <c r="R246" s="2">
        <f t="shared" ca="1" si="37"/>
        <v>9846.3012183641913</v>
      </c>
      <c r="S246" s="2">
        <f t="shared" si="38"/>
        <v>0</v>
      </c>
      <c r="T246" s="2">
        <f t="shared" ca="1" si="42"/>
        <v>13.451231172628678</v>
      </c>
      <c r="U246" s="22">
        <v>1474.1223999999977</v>
      </c>
      <c r="V246" s="22">
        <v>1474.1223999999977</v>
      </c>
      <c r="W246" s="21"/>
    </row>
    <row r="247" spans="6:23" customFormat="1">
      <c r="F247" s="1">
        <v>241</v>
      </c>
      <c r="G247">
        <v>123</v>
      </c>
      <c r="H247">
        <v>7</v>
      </c>
      <c r="I247">
        <v>861</v>
      </c>
      <c r="J247" s="1">
        <v>100</v>
      </c>
      <c r="K247" s="2">
        <f t="shared" si="39"/>
        <v>0</v>
      </c>
      <c r="L247" s="2">
        <f t="shared" si="41"/>
        <v>13.639019936850001</v>
      </c>
      <c r="M247" s="2">
        <f t="shared" ca="1" si="33"/>
        <v>1654.6892229975485</v>
      </c>
      <c r="N247" s="2">
        <f t="shared" ca="1" si="40"/>
        <v>1654.6892229975485</v>
      </c>
      <c r="O247" s="2">
        <f t="shared" ca="1" si="34"/>
        <v>3309.3784459950971</v>
      </c>
      <c r="P247" s="2">
        <f t="shared" ca="1" si="35"/>
        <v>11582.824560982839</v>
      </c>
      <c r="Q247" s="2">
        <f t="shared" ca="1" si="36"/>
        <v>11582.824560982839</v>
      </c>
      <c r="R247" s="2">
        <f t="shared" ca="1" si="37"/>
        <v>23165.649121965678</v>
      </c>
      <c r="S247" s="2">
        <f t="shared" si="38"/>
        <v>0</v>
      </c>
      <c r="T247" s="2">
        <f t="shared" ca="1" si="42"/>
        <v>13.452757910549176</v>
      </c>
      <c r="U247" s="22">
        <v>1486.6100999999976</v>
      </c>
      <c r="V247" s="22">
        <v>1486.6100999999976</v>
      </c>
      <c r="W247" s="21"/>
    </row>
    <row r="248" spans="6:23" customFormat="1">
      <c r="F248" s="1">
        <v>242</v>
      </c>
      <c r="G248">
        <v>124</v>
      </c>
      <c r="H248">
        <v>3</v>
      </c>
      <c r="I248">
        <v>372</v>
      </c>
      <c r="J248" s="1">
        <v>100</v>
      </c>
      <c r="K248" s="2">
        <f t="shared" si="39"/>
        <v>0</v>
      </c>
      <c r="L248" s="2">
        <f t="shared" si="41"/>
        <v>13.639019936850001</v>
      </c>
      <c r="M248" s="2">
        <f t="shared" ca="1" si="33"/>
        <v>1668.3282429343985</v>
      </c>
      <c r="N248" s="2">
        <f t="shared" ca="1" si="40"/>
        <v>1668.3282429343985</v>
      </c>
      <c r="O248" s="2">
        <f t="shared" ca="1" si="34"/>
        <v>3336.6564858687971</v>
      </c>
      <c r="P248" s="2">
        <f t="shared" ca="1" si="35"/>
        <v>5004.984728803196</v>
      </c>
      <c r="Q248" s="2">
        <f t="shared" ca="1" si="36"/>
        <v>5004.984728803196</v>
      </c>
      <c r="R248" s="2">
        <f t="shared" ca="1" si="37"/>
        <v>10009.969457606392</v>
      </c>
      <c r="S248" s="2">
        <f t="shared" si="38"/>
        <v>0</v>
      </c>
      <c r="T248" s="2">
        <f t="shared" ca="1" si="42"/>
        <v>13.454260023664505</v>
      </c>
      <c r="U248" s="22">
        <v>1499.0977999999975</v>
      </c>
      <c r="V248" s="22">
        <v>1499.0977999999975</v>
      </c>
      <c r="W248" s="21"/>
    </row>
    <row r="249" spans="6:23" customFormat="1">
      <c r="F249" s="1">
        <v>243</v>
      </c>
      <c r="G249">
        <v>125</v>
      </c>
      <c r="H249">
        <v>8</v>
      </c>
      <c r="I249">
        <v>1000</v>
      </c>
      <c r="J249" s="1">
        <v>100</v>
      </c>
      <c r="K249" s="2">
        <f t="shared" si="39"/>
        <v>0</v>
      </c>
      <c r="L249" s="2">
        <f t="shared" si="41"/>
        <v>13.639019936850001</v>
      </c>
      <c r="M249" s="2">
        <f t="shared" ca="1" si="33"/>
        <v>1681.9672628712485</v>
      </c>
      <c r="N249" s="2">
        <f t="shared" ca="1" si="40"/>
        <v>1681.9672628712485</v>
      </c>
      <c r="O249" s="2">
        <f t="shared" ca="1" si="34"/>
        <v>3363.934525742497</v>
      </c>
      <c r="P249" s="2">
        <f t="shared" ca="1" si="35"/>
        <v>13455.738102969988</v>
      </c>
      <c r="Q249" s="2">
        <f t="shared" ca="1" si="36"/>
        <v>13455.738102969988</v>
      </c>
      <c r="R249" s="2">
        <f t="shared" ca="1" si="37"/>
        <v>26911.476205939976</v>
      </c>
      <c r="S249" s="2">
        <f t="shared" si="38"/>
        <v>0</v>
      </c>
      <c r="T249" s="2">
        <f t="shared" ca="1" si="42"/>
        <v>13.455738102969988</v>
      </c>
      <c r="U249" s="22">
        <v>1511.5854999999974</v>
      </c>
      <c r="V249" s="22">
        <v>1511.5854999999974</v>
      </c>
      <c r="W249" s="21"/>
    </row>
    <row r="250" spans="6:23" customFormat="1">
      <c r="F250" s="1">
        <v>244</v>
      </c>
      <c r="G250">
        <v>126</v>
      </c>
      <c r="H250">
        <v>1</v>
      </c>
      <c r="I250">
        <v>126</v>
      </c>
      <c r="J250" s="1">
        <v>0</v>
      </c>
      <c r="K250" s="2">
        <f t="shared" si="39"/>
        <v>0</v>
      </c>
      <c r="L250" s="2">
        <f t="shared" si="41"/>
        <v>13.639019936850001</v>
      </c>
      <c r="M250" s="2">
        <f t="shared" ca="1" si="33"/>
        <v>1695.6062828080985</v>
      </c>
      <c r="N250" s="2">
        <f t="shared" ca="1" si="40"/>
        <v>0</v>
      </c>
      <c r="O250" s="2">
        <f t="shared" ca="1" si="34"/>
        <v>1695.6062828080985</v>
      </c>
      <c r="P250" s="2">
        <f t="shared" ca="1" si="35"/>
        <v>1695.6062828080985</v>
      </c>
      <c r="Q250" s="2">
        <f t="shared" ca="1" si="36"/>
        <v>0</v>
      </c>
      <c r="R250" s="2">
        <f t="shared" ca="1" si="37"/>
        <v>1695.6062828080985</v>
      </c>
      <c r="S250" s="2">
        <f t="shared" si="38"/>
        <v>0</v>
      </c>
      <c r="T250" s="2">
        <f t="shared" ca="1" si="42"/>
        <v>13.457192720699194</v>
      </c>
      <c r="U250" s="22">
        <v>1524.0731999999973</v>
      </c>
      <c r="V250" s="22">
        <v>0</v>
      </c>
      <c r="W250" s="21"/>
    </row>
    <row r="251" spans="6:23" customFormat="1">
      <c r="F251" s="1">
        <v>245</v>
      </c>
      <c r="G251">
        <v>126</v>
      </c>
      <c r="H251">
        <v>6</v>
      </c>
      <c r="I251">
        <v>756</v>
      </c>
      <c r="J251" s="1">
        <v>100</v>
      </c>
      <c r="K251" s="2">
        <f t="shared" si="39"/>
        <v>0</v>
      </c>
      <c r="L251" s="2">
        <f t="shared" si="41"/>
        <v>13.639019936850001</v>
      </c>
      <c r="M251" s="2">
        <f t="shared" ca="1" si="33"/>
        <v>1695.6062828080985</v>
      </c>
      <c r="N251" s="2">
        <f t="shared" ca="1" si="40"/>
        <v>1695.6062828080985</v>
      </c>
      <c r="O251" s="2">
        <f t="shared" ca="1" si="34"/>
        <v>3391.212565616197</v>
      </c>
      <c r="P251" s="2">
        <f t="shared" ca="1" si="35"/>
        <v>10173.637696848591</v>
      </c>
      <c r="Q251" s="2">
        <f t="shared" ca="1" si="36"/>
        <v>10173.637696848591</v>
      </c>
      <c r="R251" s="2">
        <f t="shared" ca="1" si="37"/>
        <v>20347.275393697182</v>
      </c>
      <c r="S251" s="2">
        <f t="shared" si="38"/>
        <v>0</v>
      </c>
      <c r="T251" s="2">
        <f t="shared" ca="1" si="42"/>
        <v>13.457192720699194</v>
      </c>
      <c r="U251" s="22">
        <v>1524.0731999999973</v>
      </c>
      <c r="V251" s="22">
        <v>1524.0731999999973</v>
      </c>
      <c r="W251" s="21"/>
    </row>
    <row r="252" spans="6:23" customFormat="1">
      <c r="F252" s="1">
        <v>246</v>
      </c>
      <c r="G252">
        <v>127</v>
      </c>
      <c r="H252">
        <v>3</v>
      </c>
      <c r="I252">
        <v>381</v>
      </c>
      <c r="J252" s="1">
        <v>100</v>
      </c>
      <c r="K252" s="2">
        <f t="shared" si="39"/>
        <v>0</v>
      </c>
      <c r="L252" s="2">
        <f t="shared" si="41"/>
        <v>13.639019936850001</v>
      </c>
      <c r="M252" s="2">
        <f t="shared" ca="1" si="33"/>
        <v>1709.2453027449485</v>
      </c>
      <c r="N252" s="2">
        <f t="shared" ca="1" si="40"/>
        <v>1709.2453027449485</v>
      </c>
      <c r="O252" s="2">
        <f t="shared" ca="1" si="34"/>
        <v>3418.490605489897</v>
      </c>
      <c r="P252" s="2">
        <f t="shared" ca="1" si="35"/>
        <v>5127.7359082348457</v>
      </c>
      <c r="Q252" s="2">
        <f t="shared" ca="1" si="36"/>
        <v>5127.7359082348457</v>
      </c>
      <c r="R252" s="2">
        <f t="shared" ca="1" si="37"/>
        <v>10255.471816469691</v>
      </c>
      <c r="S252" s="2">
        <f t="shared" si="38"/>
        <v>0</v>
      </c>
      <c r="T252" s="2">
        <f t="shared" ca="1" si="42"/>
        <v>13.458624431062587</v>
      </c>
      <c r="U252" s="22">
        <v>1536.5608999999972</v>
      </c>
      <c r="V252" s="22">
        <v>1536.5608999999972</v>
      </c>
      <c r="W252" s="21"/>
    </row>
    <row r="253" spans="6:23" customFormat="1">
      <c r="F253" s="1">
        <v>247</v>
      </c>
      <c r="G253">
        <v>128</v>
      </c>
      <c r="H253">
        <v>1</v>
      </c>
      <c r="I253">
        <v>128</v>
      </c>
      <c r="J253" s="1">
        <v>0</v>
      </c>
      <c r="K253" s="2">
        <f t="shared" si="39"/>
        <v>0</v>
      </c>
      <c r="L253" s="2">
        <f t="shared" si="41"/>
        <v>13.639019936850001</v>
      </c>
      <c r="M253" s="2">
        <f t="shared" ca="1" si="33"/>
        <v>1722.8843226817985</v>
      </c>
      <c r="N253" s="2">
        <f t="shared" ca="1" si="40"/>
        <v>0</v>
      </c>
      <c r="O253" s="2">
        <f t="shared" ca="1" si="34"/>
        <v>1722.8843226817985</v>
      </c>
      <c r="P253" s="2">
        <f t="shared" ca="1" si="35"/>
        <v>1722.8843226817985</v>
      </c>
      <c r="Q253" s="2">
        <f t="shared" ca="1" si="36"/>
        <v>0</v>
      </c>
      <c r="R253" s="2">
        <f t="shared" ca="1" si="37"/>
        <v>1722.8843226817985</v>
      </c>
      <c r="S253" s="2">
        <f t="shared" si="38"/>
        <v>0</v>
      </c>
      <c r="T253" s="2">
        <f t="shared" ca="1" si="42"/>
        <v>13.460033770951551</v>
      </c>
      <c r="U253" s="22">
        <v>1549.0485999999971</v>
      </c>
      <c r="V253" s="22">
        <v>0</v>
      </c>
      <c r="W253" s="21"/>
    </row>
    <row r="254" spans="6:23" customFormat="1">
      <c r="F254" s="1">
        <v>248</v>
      </c>
      <c r="G254">
        <v>128</v>
      </c>
      <c r="H254">
        <v>5</v>
      </c>
      <c r="I254">
        <v>640</v>
      </c>
      <c r="J254" s="1">
        <v>100</v>
      </c>
      <c r="K254" s="2">
        <f t="shared" si="39"/>
        <v>0</v>
      </c>
      <c r="L254" s="2">
        <f t="shared" si="41"/>
        <v>13.639019936850001</v>
      </c>
      <c r="M254" s="2">
        <f t="shared" ca="1" si="33"/>
        <v>1722.8843226817985</v>
      </c>
      <c r="N254" s="2">
        <f t="shared" ca="1" si="40"/>
        <v>1722.8843226817985</v>
      </c>
      <c r="O254" s="2">
        <f t="shared" ca="1" si="34"/>
        <v>3445.768645363597</v>
      </c>
      <c r="P254" s="2">
        <f t="shared" ca="1" si="35"/>
        <v>8614.4216134089929</v>
      </c>
      <c r="Q254" s="2">
        <f t="shared" ca="1" si="36"/>
        <v>8614.4216134089929</v>
      </c>
      <c r="R254" s="2">
        <f t="shared" ca="1" si="37"/>
        <v>17228.843226817986</v>
      </c>
      <c r="S254" s="2">
        <f t="shared" si="38"/>
        <v>0</v>
      </c>
      <c r="T254" s="2">
        <f t="shared" ca="1" si="42"/>
        <v>13.460033770951551</v>
      </c>
      <c r="U254" s="22">
        <v>1549.0485999999971</v>
      </c>
      <c r="V254" s="22">
        <v>1549.0485999999971</v>
      </c>
      <c r="W254" s="21"/>
    </row>
    <row r="255" spans="6:23" customFormat="1">
      <c r="F255" s="1">
        <v>249</v>
      </c>
      <c r="G255">
        <v>129</v>
      </c>
      <c r="H255">
        <v>2</v>
      </c>
      <c r="I255">
        <v>258</v>
      </c>
      <c r="J255" s="1">
        <v>0</v>
      </c>
      <c r="K255" s="2">
        <f t="shared" si="39"/>
        <v>0</v>
      </c>
      <c r="L255" s="2">
        <f t="shared" si="41"/>
        <v>13.639019936850001</v>
      </c>
      <c r="M255" s="2">
        <f t="shared" ca="1" si="33"/>
        <v>1736.5233426186485</v>
      </c>
      <c r="N255" s="2">
        <f t="shared" ca="1" si="40"/>
        <v>0</v>
      </c>
      <c r="O255" s="2">
        <f t="shared" ca="1" si="34"/>
        <v>1736.5233426186485</v>
      </c>
      <c r="P255" s="2">
        <f t="shared" ca="1" si="35"/>
        <v>3473.046685237297</v>
      </c>
      <c r="Q255" s="2">
        <f t="shared" ca="1" si="36"/>
        <v>0</v>
      </c>
      <c r="R255" s="2">
        <f t="shared" ca="1" si="37"/>
        <v>3473.046685237297</v>
      </c>
      <c r="S255" s="2">
        <f t="shared" si="38"/>
        <v>0</v>
      </c>
      <c r="T255" s="2">
        <f t="shared" ca="1" si="42"/>
        <v>13.461421260609677</v>
      </c>
      <c r="U255" s="22">
        <v>1561.536299999997</v>
      </c>
      <c r="V255" s="22">
        <v>0</v>
      </c>
      <c r="W255" s="21"/>
    </row>
    <row r="256" spans="6:23" customFormat="1">
      <c r="F256" s="1">
        <v>250</v>
      </c>
      <c r="G256">
        <v>129</v>
      </c>
      <c r="H256">
        <v>6</v>
      </c>
      <c r="I256">
        <v>774</v>
      </c>
      <c r="J256" s="1">
        <v>100</v>
      </c>
      <c r="K256" s="2">
        <f t="shared" si="39"/>
        <v>0</v>
      </c>
      <c r="L256" s="2">
        <f t="shared" si="41"/>
        <v>13.639019936850001</v>
      </c>
      <c r="M256" s="2">
        <f t="shared" ca="1" si="33"/>
        <v>1736.5233426186485</v>
      </c>
      <c r="N256" s="2">
        <f t="shared" ca="1" si="40"/>
        <v>1736.5233426186485</v>
      </c>
      <c r="O256" s="2">
        <f t="shared" ca="1" si="34"/>
        <v>3473.046685237297</v>
      </c>
      <c r="P256" s="2">
        <f t="shared" ca="1" si="35"/>
        <v>10419.14005571189</v>
      </c>
      <c r="Q256" s="2">
        <f t="shared" ca="1" si="36"/>
        <v>10419.14005571189</v>
      </c>
      <c r="R256" s="2">
        <f t="shared" ca="1" si="37"/>
        <v>20838.280111423781</v>
      </c>
      <c r="S256" s="2">
        <f t="shared" si="38"/>
        <v>0</v>
      </c>
      <c r="T256" s="2">
        <f t="shared" ca="1" si="42"/>
        <v>13.461421260609677</v>
      </c>
      <c r="U256" s="22">
        <v>1561.536299999997</v>
      </c>
      <c r="V256" s="22">
        <v>1561.536299999997</v>
      </c>
      <c r="W256" s="21"/>
    </row>
    <row r="257" spans="6:23" customFormat="1">
      <c r="F257" s="1">
        <v>251</v>
      </c>
      <c r="G257">
        <v>130</v>
      </c>
      <c r="H257">
        <v>3</v>
      </c>
      <c r="I257">
        <v>390</v>
      </c>
      <c r="J257" s="1">
        <v>100</v>
      </c>
      <c r="K257" s="2">
        <f t="shared" si="39"/>
        <v>0</v>
      </c>
      <c r="L257" s="2">
        <f t="shared" si="41"/>
        <v>13.639019936850001</v>
      </c>
      <c r="M257" s="2">
        <f t="shared" ca="1" si="33"/>
        <v>1750.1623625554985</v>
      </c>
      <c r="N257" s="2">
        <f t="shared" ca="1" si="40"/>
        <v>1750.1623625554985</v>
      </c>
      <c r="O257" s="2">
        <f t="shared" ca="1" si="34"/>
        <v>3500.324725110997</v>
      </c>
      <c r="P257" s="2">
        <f t="shared" ca="1" si="35"/>
        <v>5250.4870876664954</v>
      </c>
      <c r="Q257" s="2">
        <f t="shared" ca="1" si="36"/>
        <v>5250.4870876664954</v>
      </c>
      <c r="R257" s="2">
        <f t="shared" ca="1" si="37"/>
        <v>10500.974175332991</v>
      </c>
      <c r="S257" s="2">
        <f t="shared" si="38"/>
        <v>0</v>
      </c>
      <c r="T257" s="2">
        <f t="shared" ca="1" si="42"/>
        <v>13.462787404273065</v>
      </c>
      <c r="U257" s="22">
        <v>1574.0239999999969</v>
      </c>
      <c r="V257" s="22">
        <v>1574.0239999999969</v>
      </c>
      <c r="W257" s="21"/>
    </row>
    <row r="258" spans="6:23" customFormat="1">
      <c r="F258" s="1">
        <v>252</v>
      </c>
      <c r="G258">
        <v>131</v>
      </c>
      <c r="H258">
        <v>6</v>
      </c>
      <c r="I258">
        <v>786</v>
      </c>
      <c r="J258" s="1">
        <v>100</v>
      </c>
      <c r="K258" s="2">
        <f t="shared" si="39"/>
        <v>0</v>
      </c>
      <c r="L258" s="2">
        <f t="shared" si="41"/>
        <v>13.639019936850001</v>
      </c>
      <c r="M258" s="2">
        <f t="shared" ca="1" si="33"/>
        <v>1763.8013824923485</v>
      </c>
      <c r="N258" s="2">
        <f t="shared" ca="1" si="40"/>
        <v>1763.8013824923485</v>
      </c>
      <c r="O258" s="2">
        <f t="shared" ca="1" si="34"/>
        <v>3527.6027649846969</v>
      </c>
      <c r="P258" s="2">
        <f t="shared" ca="1" si="35"/>
        <v>10582.808294954091</v>
      </c>
      <c r="Q258" s="2">
        <f t="shared" ca="1" si="36"/>
        <v>10582.808294954091</v>
      </c>
      <c r="R258" s="2">
        <f t="shared" ca="1" si="37"/>
        <v>21165.616589908183</v>
      </c>
      <c r="S258" s="2">
        <f t="shared" si="38"/>
        <v>0</v>
      </c>
      <c r="T258" s="2">
        <f t="shared" ca="1" si="42"/>
        <v>13.464132690781286</v>
      </c>
      <c r="U258" s="22">
        <v>1586.5116999999968</v>
      </c>
      <c r="V258" s="22">
        <v>1586.5116999999968</v>
      </c>
      <c r="W258" s="21"/>
    </row>
    <row r="259" spans="6:23" customFormat="1">
      <c r="F259" s="1">
        <v>253</v>
      </c>
      <c r="G259">
        <v>132</v>
      </c>
      <c r="H259">
        <v>5</v>
      </c>
      <c r="I259">
        <v>660</v>
      </c>
      <c r="J259" s="1">
        <v>100</v>
      </c>
      <c r="K259" s="2">
        <f t="shared" si="39"/>
        <v>0</v>
      </c>
      <c r="L259" s="2">
        <f t="shared" si="41"/>
        <v>13.639019936850001</v>
      </c>
      <c r="M259" s="2">
        <f t="shared" ca="1" si="33"/>
        <v>1777.4404024291985</v>
      </c>
      <c r="N259" s="2">
        <f t="shared" ca="1" si="40"/>
        <v>1777.4404024291985</v>
      </c>
      <c r="O259" s="2">
        <f t="shared" ca="1" si="34"/>
        <v>3554.8808048583969</v>
      </c>
      <c r="P259" s="2">
        <f t="shared" ca="1" si="35"/>
        <v>8887.2020121459918</v>
      </c>
      <c r="Q259" s="2">
        <f t="shared" ca="1" si="36"/>
        <v>8887.2020121459918</v>
      </c>
      <c r="R259" s="2">
        <f t="shared" ca="1" si="37"/>
        <v>17774.404024291984</v>
      </c>
      <c r="S259" s="2">
        <f t="shared" si="38"/>
        <v>0</v>
      </c>
      <c r="T259" s="2">
        <f t="shared" ca="1" si="42"/>
        <v>13.465457594160595</v>
      </c>
      <c r="U259" s="22">
        <v>1598.9993999999967</v>
      </c>
      <c r="V259" s="22">
        <v>1598.9993999999967</v>
      </c>
      <c r="W259" s="21"/>
    </row>
    <row r="260" spans="6:23" customFormat="1">
      <c r="F260" s="1">
        <v>254</v>
      </c>
      <c r="G260">
        <v>133</v>
      </c>
      <c r="H260">
        <v>6</v>
      </c>
      <c r="I260">
        <v>798</v>
      </c>
      <c r="J260" s="1">
        <v>100</v>
      </c>
      <c r="K260" s="2">
        <f t="shared" si="39"/>
        <v>0</v>
      </c>
      <c r="L260" s="2">
        <f t="shared" si="41"/>
        <v>13.639019936850001</v>
      </c>
      <c r="M260" s="2">
        <f t="shared" ca="1" si="33"/>
        <v>1791.0794223660484</v>
      </c>
      <c r="N260" s="2">
        <f t="shared" ca="1" si="40"/>
        <v>1791.0794223660484</v>
      </c>
      <c r="O260" s="2">
        <f t="shared" ca="1" si="34"/>
        <v>3582.1588447320969</v>
      </c>
      <c r="P260" s="2">
        <f t="shared" ca="1" si="35"/>
        <v>10746.47653419629</v>
      </c>
      <c r="Q260" s="2">
        <f t="shared" ca="1" si="36"/>
        <v>10746.47653419629</v>
      </c>
      <c r="R260" s="2">
        <f t="shared" ca="1" si="37"/>
        <v>21492.95306839258</v>
      </c>
      <c r="S260" s="2">
        <f t="shared" si="38"/>
        <v>0</v>
      </c>
      <c r="T260" s="2">
        <f t="shared" ca="1" si="42"/>
        <v>13.466762574180816</v>
      </c>
      <c r="U260" s="22">
        <v>1611.4870999999966</v>
      </c>
      <c r="V260" s="22">
        <v>1611.4870999999966</v>
      </c>
      <c r="W260" s="21"/>
    </row>
    <row r="261" spans="6:23" customFormat="1">
      <c r="F261" s="1">
        <v>255</v>
      </c>
      <c r="G261">
        <v>134</v>
      </c>
      <c r="H261">
        <v>1</v>
      </c>
      <c r="I261">
        <v>134</v>
      </c>
      <c r="J261" s="1">
        <v>80</v>
      </c>
      <c r="K261" s="2">
        <f t="shared" si="39"/>
        <v>0</v>
      </c>
      <c r="L261" s="2">
        <f t="shared" si="41"/>
        <v>13.639019936850001</v>
      </c>
      <c r="M261" s="2">
        <f t="shared" ca="1" si="33"/>
        <v>1804.7184423028984</v>
      </c>
      <c r="N261" s="2">
        <f t="shared" ca="1" si="40"/>
        <v>1443.7747538423189</v>
      </c>
      <c r="O261" s="2">
        <f t="shared" ca="1" si="34"/>
        <v>3248.4931961452176</v>
      </c>
      <c r="P261" s="2">
        <f t="shared" ca="1" si="35"/>
        <v>1804.7184423028984</v>
      </c>
      <c r="Q261" s="2">
        <f t="shared" ca="1" si="36"/>
        <v>1443.7747538423189</v>
      </c>
      <c r="R261" s="2">
        <f t="shared" ca="1" si="37"/>
        <v>3248.4931961452176</v>
      </c>
      <c r="S261" s="2">
        <f t="shared" si="38"/>
        <v>0</v>
      </c>
      <c r="T261" s="2">
        <f t="shared" ca="1" si="42"/>
        <v>13.468048076887301</v>
      </c>
      <c r="U261" s="22">
        <v>1623.9747999999965</v>
      </c>
      <c r="V261" s="22">
        <v>1299.1798399999973</v>
      </c>
      <c r="W261" s="21"/>
    </row>
    <row r="262" spans="6:23" customFormat="1">
      <c r="F262" s="1">
        <v>256</v>
      </c>
      <c r="G262">
        <v>134</v>
      </c>
      <c r="H262">
        <v>3</v>
      </c>
      <c r="I262">
        <v>402</v>
      </c>
      <c r="J262" s="1">
        <v>100</v>
      </c>
      <c r="K262" s="2">
        <f t="shared" si="39"/>
        <v>0</v>
      </c>
      <c r="L262" s="2">
        <f t="shared" si="41"/>
        <v>13.639019936850001</v>
      </c>
      <c r="M262" s="2">
        <f t="shared" ref="M262:M325" ca="1" si="43">_xlfn.IFS(AND(G262&gt;=$B$6,G262&lt;$B$7),K262+G262*L262,         AND(G262&gt;=$B$7,G262&lt;$B$8),INDEX($M$7:$M$798,F262-1,1)+(G262-INDEX($G$7:$G$798,F262-1,1))*L262,     AND(G262&gt;=$B$8,G262&lt;F262),INDEX($M$7:$M$798,F262-1,1)+(G262-INDEX($G$7:$G$798,F262-1,1))*L262,   AND(G262&gt;=F262,G262&lt;$B$10),INDEX($M$7:$M$798,F262-1,1)+(G262-INDEX($G$7:$G$798,F262-1,1))*L262,      AND(G262&gt;=$B$10,G262&lt;$B$11),INDEX($M$7:$M$798,$B$10-1,1)+(G262-INDEX($G$7:$G$798,$B$10-1,1))*L262,    AND(G262&gt;=$B$11,G262&lt;$B$12),INDEX($M$7:$M$798,$B$11-1,1)+(G262-INDEX($G$7:$G$798,$B$11-1,1))*L262,          AND(G262&gt;=$B$12,G262&lt;$B$13),INDEX($M$7:$M$798,$B$12-1,1)+(G262-INDEX($G$7:$G$798,$B$12-1,1))*L262,    AND(G262&gt;=$B$12,G262&lt;$B$13),INDEX($M$7:$M$798,$B$12-1,1)+(G262-INDEX($G$7:$G$798,$B$12-1,1))*L262                )</f>
        <v>1804.7184423028984</v>
      </c>
      <c r="N262" s="2">
        <f t="shared" ca="1" si="40"/>
        <v>1804.7184423028984</v>
      </c>
      <c r="O262" s="2">
        <f t="shared" ref="O262:O325" ca="1" si="44">M262+N262</f>
        <v>3609.4368846057969</v>
      </c>
      <c r="P262" s="2">
        <f t="shared" ca="1" si="35"/>
        <v>5414.1553269086953</v>
      </c>
      <c r="Q262" s="2">
        <f t="shared" ca="1" si="36"/>
        <v>5414.1553269086953</v>
      </c>
      <c r="R262" s="2">
        <f t="shared" ca="1" si="37"/>
        <v>10828.310653817391</v>
      </c>
      <c r="S262" s="2">
        <f t="shared" si="38"/>
        <v>0</v>
      </c>
      <c r="T262" s="2">
        <f t="shared" ca="1" si="42"/>
        <v>13.468048076887301</v>
      </c>
      <c r="U262" s="22">
        <v>1623.9747999999965</v>
      </c>
      <c r="V262" s="22">
        <v>1623.9747999999965</v>
      </c>
      <c r="W262" s="21"/>
    </row>
    <row r="263" spans="6:23" customFormat="1">
      <c r="F263" s="1">
        <v>257</v>
      </c>
      <c r="G263">
        <v>135</v>
      </c>
      <c r="H263">
        <v>5</v>
      </c>
      <c r="I263">
        <v>675</v>
      </c>
      <c r="J263" s="1">
        <v>100</v>
      </c>
      <c r="K263" s="2">
        <f t="shared" si="39"/>
        <v>0</v>
      </c>
      <c r="L263" s="2">
        <f t="shared" si="41"/>
        <v>13.639019936850001</v>
      </c>
      <c r="M263" s="2">
        <f t="shared" ca="1" si="43"/>
        <v>1818.3574622397484</v>
      </c>
      <c r="N263" s="2">
        <f t="shared" ca="1" si="40"/>
        <v>1818.3574622397484</v>
      </c>
      <c r="O263" s="2">
        <f t="shared" ca="1" si="44"/>
        <v>3636.7149244794969</v>
      </c>
      <c r="P263" s="2">
        <f t="shared" ref="P263:P326" ca="1" si="45">H263*M263</f>
        <v>9091.7873111987428</v>
      </c>
      <c r="Q263" s="2">
        <f t="shared" ref="Q263:Q326" ca="1" si="46">H263*N263</f>
        <v>9091.7873111987428</v>
      </c>
      <c r="R263" s="2">
        <f t="shared" ref="R263:R326" ca="1" si="47">H263*O263</f>
        <v>18183.574622397486</v>
      </c>
      <c r="S263" s="2">
        <f t="shared" ref="S263:S326" si="48">IFERROR((K263*H263),"-")</f>
        <v>0</v>
      </c>
      <c r="T263" s="2">
        <f t="shared" ca="1" si="42"/>
        <v>13.469314535109248</v>
      </c>
      <c r="U263" s="22">
        <v>1636.4624999999965</v>
      </c>
      <c r="V263" s="22">
        <v>1636.4624999999965</v>
      </c>
      <c r="W263" s="21"/>
    </row>
    <row r="264" spans="6:23" customFormat="1">
      <c r="F264" s="1">
        <v>258</v>
      </c>
      <c r="G264">
        <v>136</v>
      </c>
      <c r="H264">
        <v>5</v>
      </c>
      <c r="I264">
        <v>680</v>
      </c>
      <c r="J264" s="1">
        <v>100</v>
      </c>
      <c r="K264" s="2">
        <f t="shared" ref="K264:K327" si="49">K263</f>
        <v>0</v>
      </c>
      <c r="L264" s="2">
        <f t="shared" si="41"/>
        <v>13.639019936850001</v>
      </c>
      <c r="M264" s="2">
        <f t="shared" ca="1" si="43"/>
        <v>1831.9964821765984</v>
      </c>
      <c r="N264" s="2">
        <f t="shared" ref="N264:N327" ca="1" si="50">M264*(J264/100)</f>
        <v>1831.9964821765984</v>
      </c>
      <c r="O264" s="2">
        <f t="shared" ca="1" si="44"/>
        <v>3663.9929643531968</v>
      </c>
      <c r="P264" s="2">
        <f t="shared" ca="1" si="45"/>
        <v>9159.9824108829926</v>
      </c>
      <c r="Q264" s="2">
        <f t="shared" ca="1" si="46"/>
        <v>9159.9824108829926</v>
      </c>
      <c r="R264" s="2">
        <f t="shared" ca="1" si="47"/>
        <v>18319.964821765985</v>
      </c>
      <c r="S264" s="2">
        <f t="shared" si="48"/>
        <v>0</v>
      </c>
      <c r="T264" s="2">
        <f t="shared" ca="1" si="42"/>
        <v>13.470562368945577</v>
      </c>
      <c r="U264" s="22">
        <v>1648.9501999999964</v>
      </c>
      <c r="V264" s="22">
        <v>1648.9501999999964</v>
      </c>
      <c r="W264" s="21"/>
    </row>
    <row r="265" spans="6:23" customFormat="1">
      <c r="F265" s="1">
        <v>259</v>
      </c>
      <c r="G265">
        <v>137</v>
      </c>
      <c r="H265">
        <v>1</v>
      </c>
      <c r="I265">
        <v>137</v>
      </c>
      <c r="J265" s="1">
        <v>80</v>
      </c>
      <c r="K265" s="2">
        <f t="shared" si="49"/>
        <v>0</v>
      </c>
      <c r="L265" s="2">
        <f t="shared" si="41"/>
        <v>13.639019936850001</v>
      </c>
      <c r="M265" s="2">
        <f t="shared" ca="1" si="43"/>
        <v>1845.6355021134484</v>
      </c>
      <c r="N265" s="2">
        <f t="shared" ca="1" si="50"/>
        <v>1476.5084016907588</v>
      </c>
      <c r="O265" s="2">
        <f t="shared" ca="1" si="44"/>
        <v>3322.1439038042072</v>
      </c>
      <c r="P265" s="2">
        <f t="shared" ca="1" si="45"/>
        <v>1845.6355021134484</v>
      </c>
      <c r="Q265" s="2">
        <f t="shared" ca="1" si="46"/>
        <v>1476.5084016907588</v>
      </c>
      <c r="R265" s="2">
        <f t="shared" ca="1" si="47"/>
        <v>3322.1439038042072</v>
      </c>
      <c r="S265" s="2">
        <f t="shared" si="48"/>
        <v>0</v>
      </c>
      <c r="T265" s="2">
        <f t="shared" ca="1" si="42"/>
        <v>13.471791986229551</v>
      </c>
      <c r="U265" s="22">
        <v>1661.4378999999963</v>
      </c>
      <c r="V265" s="22">
        <v>1329.150319999997</v>
      </c>
      <c r="W265" s="21"/>
    </row>
    <row r="266" spans="6:23" customFormat="1">
      <c r="F266" s="1">
        <v>260</v>
      </c>
      <c r="G266">
        <v>137</v>
      </c>
      <c r="H266">
        <v>5</v>
      </c>
      <c r="I266">
        <v>685</v>
      </c>
      <c r="J266" s="1">
        <v>100</v>
      </c>
      <c r="K266" s="2">
        <f t="shared" si="49"/>
        <v>0</v>
      </c>
      <c r="L266" s="2">
        <f t="shared" si="41"/>
        <v>13.639019936850001</v>
      </c>
      <c r="M266" s="2">
        <f t="shared" ca="1" si="43"/>
        <v>1845.6355021134484</v>
      </c>
      <c r="N266" s="2">
        <f t="shared" ca="1" si="50"/>
        <v>1845.6355021134484</v>
      </c>
      <c r="O266" s="2">
        <f t="shared" ca="1" si="44"/>
        <v>3691.2710042268968</v>
      </c>
      <c r="P266" s="2">
        <f t="shared" ca="1" si="45"/>
        <v>9228.1775105672423</v>
      </c>
      <c r="Q266" s="2">
        <f t="shared" ca="1" si="46"/>
        <v>9228.1775105672423</v>
      </c>
      <c r="R266" s="2">
        <f t="shared" ca="1" si="47"/>
        <v>18456.355021134485</v>
      </c>
      <c r="S266" s="2">
        <f t="shared" si="48"/>
        <v>0</v>
      </c>
      <c r="T266" s="2">
        <f t="shared" ca="1" si="42"/>
        <v>13.471791986229551</v>
      </c>
      <c r="U266" s="22">
        <v>1661.4378999999963</v>
      </c>
      <c r="V266" s="22">
        <v>1661.4378999999963</v>
      </c>
      <c r="W266" s="21"/>
    </row>
    <row r="267" spans="6:23" customFormat="1">
      <c r="F267" s="1">
        <v>261</v>
      </c>
      <c r="G267">
        <v>138</v>
      </c>
      <c r="H267">
        <v>1</v>
      </c>
      <c r="I267">
        <v>138</v>
      </c>
      <c r="J267" s="1">
        <v>100</v>
      </c>
      <c r="K267" s="2">
        <f t="shared" si="49"/>
        <v>0</v>
      </c>
      <c r="L267" s="2">
        <f t="shared" si="41"/>
        <v>13.639019936850001</v>
      </c>
      <c r="M267" s="2">
        <f t="shared" ca="1" si="43"/>
        <v>1859.2745220502984</v>
      </c>
      <c r="N267" s="2">
        <f t="shared" ca="1" si="50"/>
        <v>1859.2745220502984</v>
      </c>
      <c r="O267" s="2">
        <f t="shared" ca="1" si="44"/>
        <v>3718.5490441005968</v>
      </c>
      <c r="P267" s="2">
        <f t="shared" ca="1" si="45"/>
        <v>1859.2745220502984</v>
      </c>
      <c r="Q267" s="2">
        <f t="shared" ca="1" si="46"/>
        <v>1859.2745220502984</v>
      </c>
      <c r="R267" s="2">
        <f t="shared" ca="1" si="47"/>
        <v>3718.5490441005968</v>
      </c>
      <c r="S267" s="2">
        <f t="shared" si="48"/>
        <v>0</v>
      </c>
      <c r="T267" s="2">
        <f t="shared" ca="1" si="42"/>
        <v>13.473003782973176</v>
      </c>
      <c r="U267" s="22">
        <v>1673.9255999999962</v>
      </c>
      <c r="V267" s="22">
        <v>1673.9255999999962</v>
      </c>
      <c r="W267" s="21"/>
    </row>
    <row r="268" spans="6:23" customFormat="1">
      <c r="F268" s="1">
        <v>262</v>
      </c>
      <c r="G268">
        <v>139</v>
      </c>
      <c r="H268">
        <v>7</v>
      </c>
      <c r="I268">
        <v>973</v>
      </c>
      <c r="J268" s="1">
        <v>100</v>
      </c>
      <c r="K268" s="2">
        <f t="shared" si="49"/>
        <v>0</v>
      </c>
      <c r="L268" s="2">
        <f t="shared" si="41"/>
        <v>13.639019936850001</v>
      </c>
      <c r="M268" s="2">
        <f t="shared" ca="1" si="43"/>
        <v>1872.9135419871484</v>
      </c>
      <c r="N268" s="2">
        <f t="shared" ca="1" si="50"/>
        <v>1872.9135419871484</v>
      </c>
      <c r="O268" s="2">
        <f t="shared" ca="1" si="44"/>
        <v>3745.8270839742968</v>
      </c>
      <c r="P268" s="2">
        <f t="shared" ca="1" si="45"/>
        <v>13110.394793910038</v>
      </c>
      <c r="Q268" s="2">
        <f t="shared" ca="1" si="46"/>
        <v>13110.394793910038</v>
      </c>
      <c r="R268" s="2">
        <f t="shared" ca="1" si="47"/>
        <v>26220.789587820076</v>
      </c>
      <c r="S268" s="2">
        <f t="shared" si="48"/>
        <v>0</v>
      </c>
      <c r="T268" s="2">
        <f t="shared" ca="1" si="42"/>
        <v>13.474198143792435</v>
      </c>
      <c r="U268" s="22">
        <v>1686.4132999999961</v>
      </c>
      <c r="V268" s="22">
        <v>1686.4132999999961</v>
      </c>
      <c r="W268" s="21"/>
    </row>
    <row r="269" spans="6:23" customFormat="1">
      <c r="F269" s="1">
        <v>263</v>
      </c>
      <c r="G269">
        <v>140</v>
      </c>
      <c r="H269">
        <v>1</v>
      </c>
      <c r="I269">
        <v>140</v>
      </c>
      <c r="J269" s="1">
        <v>80</v>
      </c>
      <c r="K269" s="2">
        <f t="shared" si="49"/>
        <v>0</v>
      </c>
      <c r="L269" s="2">
        <f t="shared" ref="L269:L332" si="51">_xlfn.IFS(AND(G269&gt;=$B$6,G269&lt;$B$7),$D$6,AND(G269&gt;=$B$7,G269&lt;$B$8),$D$7,AND(G269&gt;=$B$8,G269&lt;$B$9),$D$8,AND(G269&gt;=$B$9,G269&lt;$B$10),$D$9,AND(G269&gt;=$B$10,G269&lt;$B$11),$D$10,AND(G269&gt;=$B$11,G269&lt;$B$12),$D$11,AND(G269&gt;=$B$12,G269&lt;$B$13),$D$12)</f>
        <v>13.639019936850001</v>
      </c>
      <c r="M269" s="2">
        <f t="shared" ca="1" si="43"/>
        <v>1886.5525619239984</v>
      </c>
      <c r="N269" s="2">
        <f t="shared" ca="1" si="50"/>
        <v>1509.2420495391989</v>
      </c>
      <c r="O269" s="2">
        <f t="shared" ca="1" si="44"/>
        <v>3395.7946114631973</v>
      </c>
      <c r="P269" s="2">
        <f t="shared" ca="1" si="45"/>
        <v>1886.5525619239984</v>
      </c>
      <c r="Q269" s="2">
        <f t="shared" ca="1" si="46"/>
        <v>1509.2420495391989</v>
      </c>
      <c r="R269" s="2">
        <f t="shared" ca="1" si="47"/>
        <v>3395.7946114631973</v>
      </c>
      <c r="S269" s="2">
        <f t="shared" si="48"/>
        <v>0</v>
      </c>
      <c r="T269" s="2">
        <f t="shared" ref="T269:T332" ca="1" si="52">M269/G269</f>
        <v>13.475375442314274</v>
      </c>
      <c r="U269" s="22">
        <v>1698.900999999996</v>
      </c>
      <c r="V269" s="22">
        <v>1359.120799999997</v>
      </c>
      <c r="W269" s="21"/>
    </row>
    <row r="270" spans="6:23" customFormat="1">
      <c r="F270" s="1">
        <v>264</v>
      </c>
      <c r="G270">
        <v>140</v>
      </c>
      <c r="H270">
        <v>5</v>
      </c>
      <c r="I270">
        <v>700</v>
      </c>
      <c r="J270" s="1">
        <v>100</v>
      </c>
      <c r="K270" s="2">
        <f t="shared" si="49"/>
        <v>0</v>
      </c>
      <c r="L270" s="2">
        <f t="shared" si="51"/>
        <v>13.639019936850001</v>
      </c>
      <c r="M270" s="2">
        <f t="shared" ca="1" si="43"/>
        <v>1886.5525619239984</v>
      </c>
      <c r="N270" s="2">
        <f t="shared" ca="1" si="50"/>
        <v>1886.5525619239984</v>
      </c>
      <c r="O270" s="2">
        <f t="shared" ca="1" si="44"/>
        <v>3773.1051238479968</v>
      </c>
      <c r="P270" s="2">
        <f t="shared" ca="1" si="45"/>
        <v>9432.7628096199915</v>
      </c>
      <c r="Q270" s="2">
        <f t="shared" ca="1" si="46"/>
        <v>9432.7628096199915</v>
      </c>
      <c r="R270" s="2">
        <f t="shared" ca="1" si="47"/>
        <v>18865.525619239983</v>
      </c>
      <c r="S270" s="2">
        <f t="shared" si="48"/>
        <v>0</v>
      </c>
      <c r="T270" s="2">
        <f t="shared" ca="1" si="52"/>
        <v>13.475375442314274</v>
      </c>
      <c r="U270" s="22">
        <v>1698.900999999996</v>
      </c>
      <c r="V270" s="22">
        <v>1698.900999999996</v>
      </c>
      <c r="W270" s="21"/>
    </row>
    <row r="271" spans="6:23" customFormat="1">
      <c r="F271" s="1">
        <v>265</v>
      </c>
      <c r="G271">
        <v>141</v>
      </c>
      <c r="H271">
        <v>2</v>
      </c>
      <c r="I271">
        <v>282</v>
      </c>
      <c r="J271" s="1">
        <v>100</v>
      </c>
      <c r="K271" s="2">
        <f t="shared" si="49"/>
        <v>0</v>
      </c>
      <c r="L271" s="2">
        <f t="shared" si="51"/>
        <v>13.639019936850001</v>
      </c>
      <c r="M271" s="2">
        <f t="shared" ca="1" si="43"/>
        <v>1900.1915818608484</v>
      </c>
      <c r="N271" s="2">
        <f t="shared" ca="1" si="50"/>
        <v>1900.1915818608484</v>
      </c>
      <c r="O271" s="2">
        <f t="shared" ca="1" si="44"/>
        <v>3800.3831637216967</v>
      </c>
      <c r="P271" s="2">
        <f t="shared" ca="1" si="45"/>
        <v>3800.3831637216967</v>
      </c>
      <c r="Q271" s="2">
        <f t="shared" ca="1" si="46"/>
        <v>3800.3831637216967</v>
      </c>
      <c r="R271" s="2">
        <f t="shared" ca="1" si="47"/>
        <v>7600.7663274433935</v>
      </c>
      <c r="S271" s="2">
        <f t="shared" si="48"/>
        <v>0</v>
      </c>
      <c r="T271" s="2">
        <f t="shared" ca="1" si="52"/>
        <v>13.4765360415663</v>
      </c>
      <c r="U271" s="22">
        <v>1711.3886999999959</v>
      </c>
      <c r="V271" s="22">
        <v>1711.3886999999959</v>
      </c>
      <c r="W271" s="21"/>
    </row>
    <row r="272" spans="6:23" customFormat="1">
      <c r="F272" s="1">
        <v>266</v>
      </c>
      <c r="G272">
        <v>142</v>
      </c>
      <c r="H272">
        <v>1</v>
      </c>
      <c r="I272">
        <v>142</v>
      </c>
      <c r="J272" s="1">
        <v>100</v>
      </c>
      <c r="K272" s="2">
        <f t="shared" si="49"/>
        <v>0</v>
      </c>
      <c r="L272" s="2">
        <f t="shared" si="51"/>
        <v>13.639019936850001</v>
      </c>
      <c r="M272" s="2">
        <f t="shared" ca="1" si="43"/>
        <v>1913.8306017976984</v>
      </c>
      <c r="N272" s="2">
        <f t="shared" ca="1" si="50"/>
        <v>1913.8306017976984</v>
      </c>
      <c r="O272" s="2">
        <f t="shared" ca="1" si="44"/>
        <v>3827.6612035953967</v>
      </c>
      <c r="P272" s="2">
        <f t="shared" ca="1" si="45"/>
        <v>1913.8306017976984</v>
      </c>
      <c r="Q272" s="2">
        <f t="shared" ca="1" si="46"/>
        <v>1913.8306017976984</v>
      </c>
      <c r="R272" s="2">
        <f t="shared" ca="1" si="47"/>
        <v>3827.6612035953967</v>
      </c>
      <c r="S272" s="2">
        <f t="shared" si="48"/>
        <v>0</v>
      </c>
      <c r="T272" s="2">
        <f t="shared" ca="1" si="52"/>
        <v>13.477680294349989</v>
      </c>
      <c r="U272" s="22">
        <v>1723.8763999999958</v>
      </c>
      <c r="V272" s="22">
        <v>1723.8763999999958</v>
      </c>
      <c r="W272" s="21"/>
    </row>
    <row r="273" spans="6:23" customFormat="1">
      <c r="F273" s="1">
        <v>267</v>
      </c>
      <c r="G273">
        <v>143</v>
      </c>
      <c r="H273">
        <v>7</v>
      </c>
      <c r="I273">
        <v>1001</v>
      </c>
      <c r="J273" s="1">
        <v>100</v>
      </c>
      <c r="K273" s="2">
        <f t="shared" si="49"/>
        <v>0</v>
      </c>
      <c r="L273" s="2">
        <f t="shared" si="51"/>
        <v>13.639019936850001</v>
      </c>
      <c r="M273" s="2">
        <f t="shared" ca="1" si="43"/>
        <v>1927.4696217345484</v>
      </c>
      <c r="N273" s="2">
        <f t="shared" ca="1" si="50"/>
        <v>1927.4696217345484</v>
      </c>
      <c r="O273" s="2">
        <f t="shared" ca="1" si="44"/>
        <v>3854.9392434690967</v>
      </c>
      <c r="P273" s="2">
        <f t="shared" ca="1" si="45"/>
        <v>13492.287352141839</v>
      </c>
      <c r="Q273" s="2">
        <f t="shared" ca="1" si="46"/>
        <v>13492.287352141839</v>
      </c>
      <c r="R273" s="2">
        <f t="shared" ca="1" si="47"/>
        <v>26984.574704283677</v>
      </c>
      <c r="S273" s="2">
        <f t="shared" si="48"/>
        <v>0</v>
      </c>
      <c r="T273" s="2">
        <f t="shared" ca="1" si="52"/>
        <v>13.478808543598241</v>
      </c>
      <c r="U273" s="22">
        <v>1736.3640999999957</v>
      </c>
      <c r="V273" s="22">
        <v>1736.3640999999957</v>
      </c>
      <c r="W273" s="21"/>
    </row>
    <row r="274" spans="6:23" customFormat="1">
      <c r="F274" s="1">
        <v>268</v>
      </c>
      <c r="G274">
        <v>144</v>
      </c>
      <c r="H274">
        <v>2</v>
      </c>
      <c r="I274">
        <v>288</v>
      </c>
      <c r="J274" s="1">
        <v>0</v>
      </c>
      <c r="K274" s="2">
        <f t="shared" si="49"/>
        <v>0</v>
      </c>
      <c r="L274" s="2">
        <f t="shared" si="51"/>
        <v>13.639019936850001</v>
      </c>
      <c r="M274" s="2">
        <f t="shared" ca="1" si="43"/>
        <v>1941.1086416713983</v>
      </c>
      <c r="N274" s="2">
        <f t="shared" ca="1" si="50"/>
        <v>0</v>
      </c>
      <c r="O274" s="2">
        <f t="shared" ca="1" si="44"/>
        <v>1941.1086416713983</v>
      </c>
      <c r="P274" s="2">
        <f t="shared" ca="1" si="45"/>
        <v>3882.2172833427967</v>
      </c>
      <c r="Q274" s="2">
        <f t="shared" ca="1" si="46"/>
        <v>0</v>
      </c>
      <c r="R274" s="2">
        <f t="shared" ca="1" si="47"/>
        <v>3882.2172833427967</v>
      </c>
      <c r="S274" s="2">
        <f t="shared" si="48"/>
        <v>0</v>
      </c>
      <c r="T274" s="2">
        <f t="shared" ca="1" si="52"/>
        <v>13.479921122718045</v>
      </c>
      <c r="U274" s="22">
        <v>1748.8517999999956</v>
      </c>
      <c r="V274" s="22">
        <v>0</v>
      </c>
      <c r="W274" s="21"/>
    </row>
    <row r="275" spans="6:23" customFormat="1">
      <c r="F275" s="1">
        <v>269</v>
      </c>
      <c r="G275">
        <v>144</v>
      </c>
      <c r="H275">
        <v>1</v>
      </c>
      <c r="I275">
        <v>144</v>
      </c>
      <c r="J275" s="1">
        <v>80</v>
      </c>
      <c r="K275" s="2">
        <f t="shared" si="49"/>
        <v>0</v>
      </c>
      <c r="L275" s="2">
        <f t="shared" si="51"/>
        <v>13.639019936850001</v>
      </c>
      <c r="M275" s="2">
        <f t="shared" ca="1" si="43"/>
        <v>1941.1086416713983</v>
      </c>
      <c r="N275" s="2">
        <f t="shared" ca="1" si="50"/>
        <v>1552.8869133371188</v>
      </c>
      <c r="O275" s="2">
        <f t="shared" ca="1" si="44"/>
        <v>3493.9955550085169</v>
      </c>
      <c r="P275" s="2">
        <f t="shared" ca="1" si="45"/>
        <v>1941.1086416713983</v>
      </c>
      <c r="Q275" s="2">
        <f t="shared" ca="1" si="46"/>
        <v>1552.8869133371188</v>
      </c>
      <c r="R275" s="2">
        <f t="shared" ca="1" si="47"/>
        <v>3493.9955550085169</v>
      </c>
      <c r="S275" s="2">
        <f t="shared" si="48"/>
        <v>0</v>
      </c>
      <c r="T275" s="2">
        <f t="shared" ca="1" si="52"/>
        <v>13.479921122718045</v>
      </c>
      <c r="U275" s="22">
        <v>1748.8517999999956</v>
      </c>
      <c r="V275" s="22">
        <v>1399.0814399999965</v>
      </c>
      <c r="W275" s="21"/>
    </row>
    <row r="276" spans="6:23" customFormat="1">
      <c r="F276" s="1">
        <v>270</v>
      </c>
      <c r="G276">
        <v>144</v>
      </c>
      <c r="H276">
        <v>6</v>
      </c>
      <c r="I276">
        <v>864</v>
      </c>
      <c r="J276" s="1">
        <v>100</v>
      </c>
      <c r="K276" s="2">
        <f t="shared" si="49"/>
        <v>0</v>
      </c>
      <c r="L276" s="2">
        <f t="shared" si="51"/>
        <v>13.639019936850001</v>
      </c>
      <c r="M276" s="2">
        <f t="shared" ca="1" si="43"/>
        <v>1941.1086416713983</v>
      </c>
      <c r="N276" s="2">
        <f t="shared" ca="1" si="50"/>
        <v>1941.1086416713983</v>
      </c>
      <c r="O276" s="2">
        <f t="shared" ca="1" si="44"/>
        <v>3882.2172833427967</v>
      </c>
      <c r="P276" s="2">
        <f t="shared" ca="1" si="45"/>
        <v>11646.651850028389</v>
      </c>
      <c r="Q276" s="2">
        <f t="shared" ca="1" si="46"/>
        <v>11646.651850028389</v>
      </c>
      <c r="R276" s="2">
        <f t="shared" ca="1" si="47"/>
        <v>23293.303700056778</v>
      </c>
      <c r="S276" s="2">
        <f t="shared" si="48"/>
        <v>0</v>
      </c>
      <c r="T276" s="2">
        <f t="shared" ca="1" si="52"/>
        <v>13.479921122718045</v>
      </c>
      <c r="U276" s="22">
        <v>1748.8517999999956</v>
      </c>
      <c r="V276" s="22">
        <v>1748.8517999999956</v>
      </c>
      <c r="W276" s="21"/>
    </row>
    <row r="277" spans="6:23" customFormat="1">
      <c r="F277" s="1">
        <v>271</v>
      </c>
      <c r="G277">
        <v>145</v>
      </c>
      <c r="H277">
        <v>3</v>
      </c>
      <c r="I277">
        <v>435</v>
      </c>
      <c r="J277" s="1">
        <v>100</v>
      </c>
      <c r="K277" s="2">
        <f t="shared" si="49"/>
        <v>0</v>
      </c>
      <c r="L277" s="2">
        <f t="shared" si="51"/>
        <v>13.639019936850001</v>
      </c>
      <c r="M277" s="2">
        <f t="shared" ca="1" si="43"/>
        <v>1954.7476616082483</v>
      </c>
      <c r="N277" s="2">
        <f t="shared" ca="1" si="50"/>
        <v>1954.7476616082483</v>
      </c>
      <c r="O277" s="2">
        <f t="shared" ca="1" si="44"/>
        <v>3909.4953232164967</v>
      </c>
      <c r="P277" s="2">
        <f t="shared" ca="1" si="45"/>
        <v>5864.2429848247448</v>
      </c>
      <c r="Q277" s="2">
        <f t="shared" ca="1" si="46"/>
        <v>5864.2429848247448</v>
      </c>
      <c r="R277" s="2">
        <f t="shared" ca="1" si="47"/>
        <v>11728.48596964949</v>
      </c>
      <c r="S277" s="2">
        <f t="shared" si="48"/>
        <v>0</v>
      </c>
      <c r="T277" s="2">
        <f t="shared" ca="1" si="52"/>
        <v>13.481018355918954</v>
      </c>
      <c r="U277" s="22">
        <v>1761.3394999999955</v>
      </c>
      <c r="V277" s="22">
        <v>1761.3394999999955</v>
      </c>
      <c r="W277" s="21"/>
    </row>
    <row r="278" spans="6:23" customFormat="1">
      <c r="F278" s="1">
        <v>272</v>
      </c>
      <c r="G278">
        <v>146</v>
      </c>
      <c r="H278">
        <v>5</v>
      </c>
      <c r="I278">
        <v>730</v>
      </c>
      <c r="J278" s="1">
        <v>100</v>
      </c>
      <c r="K278" s="2">
        <f t="shared" si="49"/>
        <v>0</v>
      </c>
      <c r="L278" s="2">
        <f t="shared" si="51"/>
        <v>13.639019936850001</v>
      </c>
      <c r="M278" s="2">
        <f t="shared" ca="1" si="43"/>
        <v>1968.3866815450983</v>
      </c>
      <c r="N278" s="2">
        <f t="shared" ca="1" si="50"/>
        <v>1968.3866815450983</v>
      </c>
      <c r="O278" s="2">
        <f t="shared" ca="1" si="44"/>
        <v>3936.7733630901967</v>
      </c>
      <c r="P278" s="2">
        <f t="shared" ca="1" si="45"/>
        <v>9841.9334077254916</v>
      </c>
      <c r="Q278" s="2">
        <f t="shared" ca="1" si="46"/>
        <v>9841.9334077254916</v>
      </c>
      <c r="R278" s="2">
        <f t="shared" ca="1" si="47"/>
        <v>19683.866815450983</v>
      </c>
      <c r="S278" s="2">
        <f t="shared" si="48"/>
        <v>0</v>
      </c>
      <c r="T278" s="2">
        <f t="shared" ca="1" si="52"/>
        <v>13.482100558528071</v>
      </c>
      <c r="U278" s="22">
        <v>1773.8271999999954</v>
      </c>
      <c r="V278" s="22">
        <v>1773.8271999999954</v>
      </c>
      <c r="W278" s="21"/>
    </row>
    <row r="279" spans="6:23" customFormat="1">
      <c r="F279" s="1">
        <v>273</v>
      </c>
      <c r="G279">
        <v>147</v>
      </c>
      <c r="H279">
        <v>1</v>
      </c>
      <c r="I279">
        <v>147</v>
      </c>
      <c r="J279" s="1">
        <v>0</v>
      </c>
      <c r="K279" s="2">
        <f t="shared" si="49"/>
        <v>0</v>
      </c>
      <c r="L279" s="2">
        <f t="shared" si="51"/>
        <v>13.639019936850001</v>
      </c>
      <c r="M279" s="2">
        <f t="shared" ca="1" si="43"/>
        <v>1982.0257014819483</v>
      </c>
      <c r="N279" s="2">
        <f t="shared" ca="1" si="50"/>
        <v>0</v>
      </c>
      <c r="O279" s="2">
        <f t="shared" ca="1" si="44"/>
        <v>1982.0257014819483</v>
      </c>
      <c r="P279" s="2">
        <f t="shared" ca="1" si="45"/>
        <v>1982.0257014819483</v>
      </c>
      <c r="Q279" s="2">
        <f t="shared" ca="1" si="46"/>
        <v>0</v>
      </c>
      <c r="R279" s="2">
        <f t="shared" ca="1" si="47"/>
        <v>1982.0257014819483</v>
      </c>
      <c r="S279" s="2">
        <f t="shared" si="48"/>
        <v>0</v>
      </c>
      <c r="T279" s="2">
        <f t="shared" ca="1" si="52"/>
        <v>13.483168037292165</v>
      </c>
      <c r="U279" s="22">
        <v>1786.3148999999953</v>
      </c>
      <c r="V279" s="22">
        <v>0</v>
      </c>
      <c r="W279" s="21"/>
    </row>
    <row r="280" spans="6:23" customFormat="1">
      <c r="F280" s="1">
        <v>274</v>
      </c>
      <c r="G280">
        <v>148</v>
      </c>
      <c r="H280">
        <v>6</v>
      </c>
      <c r="I280">
        <v>888</v>
      </c>
      <c r="J280" s="1">
        <v>100</v>
      </c>
      <c r="K280" s="2">
        <f t="shared" si="49"/>
        <v>0</v>
      </c>
      <c r="L280" s="2">
        <f t="shared" si="51"/>
        <v>13.639019936850001</v>
      </c>
      <c r="M280" s="2">
        <f t="shared" ca="1" si="43"/>
        <v>1995.6647214187983</v>
      </c>
      <c r="N280" s="2">
        <f t="shared" ca="1" si="50"/>
        <v>1995.6647214187983</v>
      </c>
      <c r="O280" s="2">
        <f t="shared" ca="1" si="44"/>
        <v>3991.3294428375966</v>
      </c>
      <c r="P280" s="2">
        <f t="shared" ca="1" si="45"/>
        <v>11973.988328512791</v>
      </c>
      <c r="Q280" s="2">
        <f t="shared" ca="1" si="46"/>
        <v>11973.988328512791</v>
      </c>
      <c r="R280" s="2">
        <f t="shared" ca="1" si="47"/>
        <v>23947.976657025582</v>
      </c>
      <c r="S280" s="2">
        <f t="shared" si="48"/>
        <v>0</v>
      </c>
      <c r="T280" s="2">
        <f t="shared" ca="1" si="52"/>
        <v>13.484221090667557</v>
      </c>
      <c r="U280" s="22">
        <v>1798.8025999999952</v>
      </c>
      <c r="V280" s="22">
        <v>1798.8025999999952</v>
      </c>
      <c r="W280" s="21"/>
    </row>
    <row r="281" spans="6:23" customFormat="1">
      <c r="F281" s="1">
        <v>275</v>
      </c>
      <c r="G281">
        <v>149</v>
      </c>
      <c r="H281">
        <v>1</v>
      </c>
      <c r="I281">
        <v>149</v>
      </c>
      <c r="J281" s="1">
        <v>0</v>
      </c>
      <c r="K281" s="2">
        <f t="shared" si="49"/>
        <v>0</v>
      </c>
      <c r="L281" s="2">
        <f t="shared" si="51"/>
        <v>13.639019936850001</v>
      </c>
      <c r="M281" s="2">
        <f t="shared" ca="1" si="43"/>
        <v>2009.3037413556483</v>
      </c>
      <c r="N281" s="2">
        <f t="shared" ca="1" si="50"/>
        <v>0</v>
      </c>
      <c r="O281" s="2">
        <f t="shared" ca="1" si="44"/>
        <v>2009.3037413556483</v>
      </c>
      <c r="P281" s="2">
        <f t="shared" ca="1" si="45"/>
        <v>2009.3037413556483</v>
      </c>
      <c r="Q281" s="2">
        <f t="shared" ca="1" si="46"/>
        <v>0</v>
      </c>
      <c r="R281" s="2">
        <f t="shared" ca="1" si="47"/>
        <v>2009.3037413556483</v>
      </c>
      <c r="S281" s="2">
        <f t="shared" si="48"/>
        <v>0</v>
      </c>
      <c r="T281" s="2">
        <f t="shared" ca="1" si="52"/>
        <v>13.48526000909831</v>
      </c>
      <c r="U281" s="22">
        <v>1811.2902999999951</v>
      </c>
      <c r="V281" s="22">
        <v>0</v>
      </c>
      <c r="W281" s="21"/>
    </row>
    <row r="282" spans="6:23" customFormat="1">
      <c r="F282" s="1">
        <v>276</v>
      </c>
      <c r="G282">
        <v>149</v>
      </c>
      <c r="H282">
        <v>2</v>
      </c>
      <c r="I282">
        <v>298</v>
      </c>
      <c r="J282" s="1">
        <v>100</v>
      </c>
      <c r="K282" s="2">
        <f t="shared" si="49"/>
        <v>0</v>
      </c>
      <c r="L282" s="2">
        <f t="shared" si="51"/>
        <v>13.639019936850001</v>
      </c>
      <c r="M282" s="2">
        <f t="shared" ca="1" si="43"/>
        <v>2009.3037413556483</v>
      </c>
      <c r="N282" s="2">
        <f t="shared" ca="1" si="50"/>
        <v>2009.3037413556483</v>
      </c>
      <c r="O282" s="2">
        <f t="shared" ca="1" si="44"/>
        <v>4018.6074827112966</v>
      </c>
      <c r="P282" s="2">
        <f t="shared" ca="1" si="45"/>
        <v>4018.6074827112966</v>
      </c>
      <c r="Q282" s="2">
        <f t="shared" ca="1" si="46"/>
        <v>4018.6074827112966</v>
      </c>
      <c r="R282" s="2">
        <f t="shared" ca="1" si="47"/>
        <v>8037.2149654225932</v>
      </c>
      <c r="S282" s="2">
        <f t="shared" si="48"/>
        <v>0</v>
      </c>
      <c r="T282" s="2">
        <f t="shared" ca="1" si="52"/>
        <v>13.48526000909831</v>
      </c>
      <c r="U282" s="22">
        <v>1811.2902999999951</v>
      </c>
      <c r="V282" s="22">
        <v>1811.2902999999951</v>
      </c>
      <c r="W282" s="21"/>
    </row>
    <row r="283" spans="6:23" customFormat="1">
      <c r="F283" s="1">
        <v>277</v>
      </c>
      <c r="G283">
        <v>150</v>
      </c>
      <c r="H283">
        <v>5</v>
      </c>
      <c r="I283">
        <v>750</v>
      </c>
      <c r="J283" s="1">
        <v>100</v>
      </c>
      <c r="K283" s="2">
        <f t="shared" si="49"/>
        <v>0</v>
      </c>
      <c r="L283" s="2">
        <f t="shared" si="51"/>
        <v>13.639019936850001</v>
      </c>
      <c r="M283" s="2">
        <f t="shared" ca="1" si="43"/>
        <v>2022.9427612924983</v>
      </c>
      <c r="N283" s="2">
        <f t="shared" ca="1" si="50"/>
        <v>2022.9427612924983</v>
      </c>
      <c r="O283" s="2">
        <f t="shared" ca="1" si="44"/>
        <v>4045.8855225849966</v>
      </c>
      <c r="P283" s="2">
        <f t="shared" ca="1" si="45"/>
        <v>10114.713806462492</v>
      </c>
      <c r="Q283" s="2">
        <f t="shared" ca="1" si="46"/>
        <v>10114.713806462492</v>
      </c>
      <c r="R283" s="2">
        <f t="shared" ca="1" si="47"/>
        <v>20229.427612924985</v>
      </c>
      <c r="S283" s="2">
        <f t="shared" si="48"/>
        <v>0</v>
      </c>
      <c r="T283" s="2">
        <f t="shared" ca="1" si="52"/>
        <v>13.486285075283321</v>
      </c>
      <c r="U283" s="22">
        <v>1823.777999999995</v>
      </c>
      <c r="V283" s="22">
        <v>1823.777999999995</v>
      </c>
      <c r="W283" s="21"/>
    </row>
    <row r="284" spans="6:23" customFormat="1">
      <c r="F284" s="1">
        <v>278</v>
      </c>
      <c r="G284">
        <v>151</v>
      </c>
      <c r="H284">
        <v>1</v>
      </c>
      <c r="I284">
        <v>151</v>
      </c>
      <c r="J284" s="1">
        <v>0</v>
      </c>
      <c r="K284" s="2">
        <f t="shared" si="49"/>
        <v>0</v>
      </c>
      <c r="L284" s="2">
        <f t="shared" si="51"/>
        <v>13.639019936850001</v>
      </c>
      <c r="M284" s="2">
        <f t="shared" ca="1" si="43"/>
        <v>2036.5817812293483</v>
      </c>
      <c r="N284" s="2">
        <f t="shared" ca="1" si="50"/>
        <v>0</v>
      </c>
      <c r="O284" s="2">
        <f t="shared" ca="1" si="44"/>
        <v>2036.5817812293483</v>
      </c>
      <c r="P284" s="2">
        <f t="shared" ca="1" si="45"/>
        <v>2036.5817812293483</v>
      </c>
      <c r="Q284" s="2">
        <f t="shared" ca="1" si="46"/>
        <v>0</v>
      </c>
      <c r="R284" s="2">
        <f t="shared" ca="1" si="47"/>
        <v>2036.5817812293483</v>
      </c>
      <c r="S284" s="2">
        <f t="shared" si="48"/>
        <v>0</v>
      </c>
      <c r="T284" s="2">
        <f t="shared" ca="1" si="52"/>
        <v>13.48729656443277</v>
      </c>
      <c r="U284" s="22">
        <v>1836.2656999999949</v>
      </c>
      <c r="V284" s="22">
        <v>0</v>
      </c>
      <c r="W284" s="21"/>
    </row>
    <row r="285" spans="6:23" customFormat="1">
      <c r="F285" s="1">
        <v>279</v>
      </c>
      <c r="G285">
        <v>151</v>
      </c>
      <c r="H285">
        <v>3</v>
      </c>
      <c r="I285">
        <v>453</v>
      </c>
      <c r="J285" s="1">
        <v>100</v>
      </c>
      <c r="K285" s="2">
        <f t="shared" si="49"/>
        <v>0</v>
      </c>
      <c r="L285" s="2">
        <f t="shared" si="51"/>
        <v>13.639019936850001</v>
      </c>
      <c r="M285" s="2">
        <f t="shared" ca="1" si="43"/>
        <v>2036.5817812293483</v>
      </c>
      <c r="N285" s="2">
        <f t="shared" ca="1" si="50"/>
        <v>2036.5817812293483</v>
      </c>
      <c r="O285" s="2">
        <f t="shared" ca="1" si="44"/>
        <v>4073.1635624586966</v>
      </c>
      <c r="P285" s="2">
        <f t="shared" ca="1" si="45"/>
        <v>6109.7453436880451</v>
      </c>
      <c r="Q285" s="2">
        <f t="shared" ca="1" si="46"/>
        <v>6109.7453436880451</v>
      </c>
      <c r="R285" s="2">
        <f t="shared" ca="1" si="47"/>
        <v>12219.49068737609</v>
      </c>
      <c r="S285" s="2">
        <f t="shared" si="48"/>
        <v>0</v>
      </c>
      <c r="T285" s="2">
        <f t="shared" ca="1" si="52"/>
        <v>13.48729656443277</v>
      </c>
      <c r="U285" s="22">
        <v>1836.2656999999949</v>
      </c>
      <c r="V285" s="22">
        <v>1836.2656999999949</v>
      </c>
      <c r="W285" s="21"/>
    </row>
    <row r="286" spans="6:23" customFormat="1">
      <c r="F286" s="1">
        <v>280</v>
      </c>
      <c r="G286">
        <v>152</v>
      </c>
      <c r="H286">
        <v>4</v>
      </c>
      <c r="I286">
        <v>608</v>
      </c>
      <c r="J286" s="1">
        <v>100</v>
      </c>
      <c r="K286" s="2">
        <f t="shared" si="49"/>
        <v>0</v>
      </c>
      <c r="L286" s="2">
        <f t="shared" si="51"/>
        <v>13.639019936850001</v>
      </c>
      <c r="M286" s="2">
        <f t="shared" ca="1" si="43"/>
        <v>2050.2208011661983</v>
      </c>
      <c r="N286" s="2">
        <f t="shared" ca="1" si="50"/>
        <v>2050.2208011661983</v>
      </c>
      <c r="O286" s="2">
        <f t="shared" ca="1" si="44"/>
        <v>4100.4416023323965</v>
      </c>
      <c r="P286" s="2">
        <f t="shared" ca="1" si="45"/>
        <v>8200.8832046647931</v>
      </c>
      <c r="Q286" s="2">
        <f t="shared" ca="1" si="46"/>
        <v>8200.8832046647931</v>
      </c>
      <c r="R286" s="2">
        <f t="shared" ca="1" si="47"/>
        <v>16401.766409329586</v>
      </c>
      <c r="S286" s="2">
        <f t="shared" si="48"/>
        <v>0</v>
      </c>
      <c r="T286" s="2">
        <f t="shared" ca="1" si="52"/>
        <v>13.488294744514462</v>
      </c>
      <c r="U286" s="22">
        <v>1848.7533999999948</v>
      </c>
      <c r="V286" s="22">
        <v>1848.7533999999948</v>
      </c>
      <c r="W286" s="21"/>
    </row>
    <row r="287" spans="6:23" customFormat="1">
      <c r="F287" s="1">
        <v>281</v>
      </c>
      <c r="G287">
        <v>153</v>
      </c>
      <c r="H287">
        <v>5</v>
      </c>
      <c r="I287">
        <v>765</v>
      </c>
      <c r="J287" s="1">
        <v>100</v>
      </c>
      <c r="K287" s="2">
        <f t="shared" si="49"/>
        <v>0</v>
      </c>
      <c r="L287" s="2">
        <f t="shared" si="51"/>
        <v>13.639019936850001</v>
      </c>
      <c r="M287" s="2">
        <f t="shared" ca="1" si="43"/>
        <v>2063.8598211030485</v>
      </c>
      <c r="N287" s="2">
        <f t="shared" ca="1" si="50"/>
        <v>2063.8598211030485</v>
      </c>
      <c r="O287" s="2">
        <f t="shared" ca="1" si="44"/>
        <v>4127.719642206097</v>
      </c>
      <c r="P287" s="2">
        <f t="shared" ca="1" si="45"/>
        <v>10319.299105515242</v>
      </c>
      <c r="Q287" s="2">
        <f t="shared" ca="1" si="46"/>
        <v>10319.299105515242</v>
      </c>
      <c r="R287" s="2">
        <f t="shared" ca="1" si="47"/>
        <v>20638.598211030483</v>
      </c>
      <c r="S287" s="2">
        <f t="shared" si="48"/>
        <v>0</v>
      </c>
      <c r="T287" s="2">
        <f t="shared" ca="1" si="52"/>
        <v>13.489279876490514</v>
      </c>
      <c r="U287" s="22">
        <v>1861.2410999999947</v>
      </c>
      <c r="V287" s="22">
        <v>1861.2410999999947</v>
      </c>
      <c r="W287" s="21"/>
    </row>
    <row r="288" spans="6:23" customFormat="1">
      <c r="F288" s="1">
        <v>282</v>
      </c>
      <c r="G288">
        <v>154</v>
      </c>
      <c r="H288">
        <v>6</v>
      </c>
      <c r="I288">
        <v>924</v>
      </c>
      <c r="J288" s="1">
        <v>100</v>
      </c>
      <c r="K288" s="2">
        <f t="shared" si="49"/>
        <v>0</v>
      </c>
      <c r="L288" s="2">
        <f t="shared" si="51"/>
        <v>13.639019936850001</v>
      </c>
      <c r="M288" s="2">
        <f t="shared" ca="1" si="43"/>
        <v>2077.4988410398987</v>
      </c>
      <c r="N288" s="2">
        <f t="shared" ca="1" si="50"/>
        <v>2077.4988410398987</v>
      </c>
      <c r="O288" s="2">
        <f t="shared" ca="1" si="44"/>
        <v>4154.9976820797974</v>
      </c>
      <c r="P288" s="2">
        <f t="shared" ca="1" si="45"/>
        <v>12464.993046239393</v>
      </c>
      <c r="Q288" s="2">
        <f t="shared" ca="1" si="46"/>
        <v>12464.993046239393</v>
      </c>
      <c r="R288" s="2">
        <f t="shared" ca="1" si="47"/>
        <v>24929.986092478786</v>
      </c>
      <c r="S288" s="2">
        <f t="shared" si="48"/>
        <v>0</v>
      </c>
      <c r="T288" s="2">
        <f t="shared" ca="1" si="52"/>
        <v>13.490252214544796</v>
      </c>
      <c r="U288" s="22">
        <v>1873.7287999999946</v>
      </c>
      <c r="V288" s="22">
        <v>1873.7287999999946</v>
      </c>
      <c r="W288" s="21"/>
    </row>
    <row r="289" spans="6:23" customFormat="1">
      <c r="F289" s="1">
        <v>283</v>
      </c>
      <c r="G289">
        <v>155</v>
      </c>
      <c r="H289">
        <v>2</v>
      </c>
      <c r="I289">
        <v>310</v>
      </c>
      <c r="J289" s="1">
        <v>100</v>
      </c>
      <c r="K289" s="2">
        <f t="shared" si="49"/>
        <v>0</v>
      </c>
      <c r="L289" s="2">
        <f t="shared" si="51"/>
        <v>13.639019936850001</v>
      </c>
      <c r="M289" s="2">
        <f t="shared" ca="1" si="43"/>
        <v>2091.1378609767489</v>
      </c>
      <c r="N289" s="2">
        <f t="shared" ca="1" si="50"/>
        <v>2091.1378609767489</v>
      </c>
      <c r="O289" s="2">
        <f t="shared" ca="1" si="44"/>
        <v>4182.2757219534979</v>
      </c>
      <c r="P289" s="2">
        <f t="shared" ca="1" si="45"/>
        <v>4182.2757219534979</v>
      </c>
      <c r="Q289" s="2">
        <f t="shared" ca="1" si="46"/>
        <v>4182.2757219534979</v>
      </c>
      <c r="R289" s="2">
        <f t="shared" ca="1" si="47"/>
        <v>8364.5514439069957</v>
      </c>
      <c r="S289" s="2">
        <f t="shared" si="48"/>
        <v>0</v>
      </c>
      <c r="T289" s="2">
        <f t="shared" ca="1" si="52"/>
        <v>13.491212006301605</v>
      </c>
      <c r="U289" s="22">
        <v>1886.2164999999945</v>
      </c>
      <c r="V289" s="22">
        <v>1886.2164999999945</v>
      </c>
      <c r="W289" s="21"/>
    </row>
    <row r="290" spans="6:23" customFormat="1">
      <c r="F290" s="1">
        <v>284</v>
      </c>
      <c r="G290">
        <v>156</v>
      </c>
      <c r="H290">
        <v>4</v>
      </c>
      <c r="I290">
        <v>624</v>
      </c>
      <c r="J290" s="1">
        <v>100</v>
      </c>
      <c r="K290" s="2">
        <f t="shared" si="49"/>
        <v>0</v>
      </c>
      <c r="L290" s="2">
        <f t="shared" si="51"/>
        <v>13.639019936850001</v>
      </c>
      <c r="M290" s="2">
        <f t="shared" ca="1" si="43"/>
        <v>2104.7768809135991</v>
      </c>
      <c r="N290" s="2">
        <f t="shared" ca="1" si="50"/>
        <v>2104.7768809135991</v>
      </c>
      <c r="O290" s="2">
        <f t="shared" ca="1" si="44"/>
        <v>4209.5537618271983</v>
      </c>
      <c r="P290" s="2">
        <f t="shared" ca="1" si="45"/>
        <v>8419.1075236543966</v>
      </c>
      <c r="Q290" s="2">
        <f t="shared" ca="1" si="46"/>
        <v>8419.1075236543966</v>
      </c>
      <c r="R290" s="2">
        <f t="shared" ca="1" si="47"/>
        <v>16838.215047308793</v>
      </c>
      <c r="S290" s="2">
        <f t="shared" si="48"/>
        <v>0</v>
      </c>
      <c r="T290" s="2">
        <f t="shared" ca="1" si="52"/>
        <v>13.492159493035892</v>
      </c>
      <c r="U290" s="22">
        <v>1898.7041999999944</v>
      </c>
      <c r="V290" s="22">
        <v>1898.7041999999944</v>
      </c>
      <c r="W290" s="21"/>
    </row>
    <row r="291" spans="6:23" customFormat="1">
      <c r="F291" s="1">
        <v>285</v>
      </c>
      <c r="G291">
        <v>157</v>
      </c>
      <c r="H291">
        <v>5</v>
      </c>
      <c r="I291">
        <v>785</v>
      </c>
      <c r="J291" s="1">
        <v>100</v>
      </c>
      <c r="K291" s="2">
        <f t="shared" si="49"/>
        <v>0</v>
      </c>
      <c r="L291" s="2">
        <f t="shared" si="51"/>
        <v>13.639019936850001</v>
      </c>
      <c r="M291" s="2">
        <f t="shared" ca="1" si="43"/>
        <v>2118.4159008504494</v>
      </c>
      <c r="N291" s="2">
        <f t="shared" ca="1" si="50"/>
        <v>2118.4159008504494</v>
      </c>
      <c r="O291" s="2">
        <f t="shared" ca="1" si="44"/>
        <v>4236.8318017008987</v>
      </c>
      <c r="P291" s="2">
        <f t="shared" ca="1" si="45"/>
        <v>10592.079504252248</v>
      </c>
      <c r="Q291" s="2">
        <f t="shared" ca="1" si="46"/>
        <v>10592.079504252248</v>
      </c>
      <c r="R291" s="2">
        <f t="shared" ca="1" si="47"/>
        <v>21184.159008504495</v>
      </c>
      <c r="S291" s="2">
        <f t="shared" si="48"/>
        <v>0</v>
      </c>
      <c r="T291" s="2">
        <f t="shared" ca="1" si="52"/>
        <v>13.493094909875474</v>
      </c>
      <c r="U291" s="22">
        <v>1911.1918999999943</v>
      </c>
      <c r="V291" s="22">
        <v>1911.1918999999943</v>
      </c>
      <c r="W291" s="21"/>
    </row>
    <row r="292" spans="6:23" customFormat="1">
      <c r="F292" s="1">
        <v>286</v>
      </c>
      <c r="G292">
        <v>158</v>
      </c>
      <c r="H292">
        <v>1</v>
      </c>
      <c r="I292">
        <v>158</v>
      </c>
      <c r="J292" s="1">
        <v>100</v>
      </c>
      <c r="K292" s="2">
        <f t="shared" si="49"/>
        <v>0</v>
      </c>
      <c r="L292" s="2">
        <f t="shared" si="51"/>
        <v>13.639019936850001</v>
      </c>
      <c r="M292" s="2">
        <f t="shared" ca="1" si="43"/>
        <v>2132.0549207872996</v>
      </c>
      <c r="N292" s="2">
        <f t="shared" ca="1" si="50"/>
        <v>2132.0549207872996</v>
      </c>
      <c r="O292" s="2">
        <f t="shared" ca="1" si="44"/>
        <v>4264.1098415745992</v>
      </c>
      <c r="P292" s="2">
        <f t="shared" ca="1" si="45"/>
        <v>2132.0549207872996</v>
      </c>
      <c r="Q292" s="2">
        <f t="shared" ca="1" si="46"/>
        <v>2132.0549207872996</v>
      </c>
      <c r="R292" s="2">
        <f t="shared" ca="1" si="47"/>
        <v>4264.1098415745992</v>
      </c>
      <c r="S292" s="2">
        <f t="shared" si="48"/>
        <v>0</v>
      </c>
      <c r="T292" s="2">
        <f t="shared" ca="1" si="52"/>
        <v>13.494018485995566</v>
      </c>
      <c r="U292" s="22">
        <v>1923.6795999999943</v>
      </c>
      <c r="V292" s="22">
        <v>1923.6795999999943</v>
      </c>
      <c r="W292" s="21"/>
    </row>
    <row r="293" spans="6:23" customFormat="1">
      <c r="F293" s="1">
        <v>287</v>
      </c>
      <c r="G293">
        <v>159</v>
      </c>
      <c r="H293">
        <v>1</v>
      </c>
      <c r="I293">
        <v>159</v>
      </c>
      <c r="J293" s="1">
        <v>0</v>
      </c>
      <c r="K293" s="2">
        <f t="shared" si="49"/>
        <v>0</v>
      </c>
      <c r="L293" s="2">
        <f t="shared" si="51"/>
        <v>13.639019936850001</v>
      </c>
      <c r="M293" s="2">
        <f t="shared" ca="1" si="43"/>
        <v>2145.6939407241498</v>
      </c>
      <c r="N293" s="2">
        <f t="shared" ca="1" si="50"/>
        <v>0</v>
      </c>
      <c r="O293" s="2">
        <f t="shared" ca="1" si="44"/>
        <v>2145.6939407241498</v>
      </c>
      <c r="P293" s="2">
        <f t="shared" ca="1" si="45"/>
        <v>2145.6939407241498</v>
      </c>
      <c r="Q293" s="2">
        <f t="shared" ca="1" si="46"/>
        <v>0</v>
      </c>
      <c r="R293" s="2">
        <f t="shared" ca="1" si="47"/>
        <v>2145.6939407241498</v>
      </c>
      <c r="S293" s="2">
        <f t="shared" si="48"/>
        <v>0</v>
      </c>
      <c r="T293" s="2">
        <f t="shared" ca="1" si="52"/>
        <v>13.494930444805973</v>
      </c>
      <c r="U293" s="22">
        <v>1936.1672999999942</v>
      </c>
      <c r="V293" s="22">
        <v>0</v>
      </c>
      <c r="W293" s="21"/>
    </row>
    <row r="294" spans="6:23" customFormat="1">
      <c r="F294" s="1">
        <v>288</v>
      </c>
      <c r="G294">
        <v>159</v>
      </c>
      <c r="H294">
        <v>3</v>
      </c>
      <c r="I294">
        <v>477</v>
      </c>
      <c r="J294" s="1">
        <v>100</v>
      </c>
      <c r="K294" s="2">
        <f t="shared" si="49"/>
        <v>0</v>
      </c>
      <c r="L294" s="2">
        <f t="shared" si="51"/>
        <v>13.639019936850001</v>
      </c>
      <c r="M294" s="2">
        <f t="shared" ca="1" si="43"/>
        <v>2145.6939407241498</v>
      </c>
      <c r="N294" s="2">
        <f t="shared" ca="1" si="50"/>
        <v>2145.6939407241498</v>
      </c>
      <c r="O294" s="2">
        <f t="shared" ca="1" si="44"/>
        <v>4291.3878814482996</v>
      </c>
      <c r="P294" s="2">
        <f t="shared" ca="1" si="45"/>
        <v>6437.0818221724494</v>
      </c>
      <c r="Q294" s="2">
        <f t="shared" ca="1" si="46"/>
        <v>6437.0818221724494</v>
      </c>
      <c r="R294" s="2">
        <f t="shared" ca="1" si="47"/>
        <v>12874.163644344899</v>
      </c>
      <c r="S294" s="2">
        <f t="shared" si="48"/>
        <v>0</v>
      </c>
      <c r="T294" s="2">
        <f t="shared" ca="1" si="52"/>
        <v>13.494930444805973</v>
      </c>
      <c r="U294" s="22">
        <v>1936.1672999999942</v>
      </c>
      <c r="V294" s="22">
        <v>1936.1672999999942</v>
      </c>
      <c r="W294" s="21"/>
    </row>
    <row r="295" spans="6:23" customFormat="1">
      <c r="F295" s="1">
        <v>289</v>
      </c>
      <c r="G295">
        <v>160</v>
      </c>
      <c r="H295">
        <v>2</v>
      </c>
      <c r="I295">
        <v>320</v>
      </c>
      <c r="J295" s="1">
        <v>100</v>
      </c>
      <c r="K295" s="2">
        <f t="shared" si="49"/>
        <v>0</v>
      </c>
      <c r="L295" s="2">
        <f t="shared" si="51"/>
        <v>13.639019936850001</v>
      </c>
      <c r="M295" s="2">
        <f t="shared" ca="1" si="43"/>
        <v>2159.332960661</v>
      </c>
      <c r="N295" s="2">
        <f t="shared" ca="1" si="50"/>
        <v>2159.332960661</v>
      </c>
      <c r="O295" s="2">
        <f t="shared" ca="1" si="44"/>
        <v>4318.665921322</v>
      </c>
      <c r="P295" s="2">
        <f t="shared" ca="1" si="45"/>
        <v>4318.665921322</v>
      </c>
      <c r="Q295" s="2">
        <f t="shared" ca="1" si="46"/>
        <v>4318.665921322</v>
      </c>
      <c r="R295" s="2">
        <f t="shared" ca="1" si="47"/>
        <v>8637.3318426440001</v>
      </c>
      <c r="S295" s="2">
        <f t="shared" si="48"/>
        <v>0</v>
      </c>
      <c r="T295" s="2">
        <f t="shared" ca="1" si="52"/>
        <v>13.495831004131251</v>
      </c>
      <c r="U295" s="22">
        <v>1948.6549999999941</v>
      </c>
      <c r="V295" s="22">
        <v>1948.6549999999941</v>
      </c>
      <c r="W295" s="21"/>
    </row>
    <row r="296" spans="6:23" customFormat="1">
      <c r="F296" s="1">
        <v>290</v>
      </c>
      <c r="G296">
        <v>161</v>
      </c>
      <c r="H296">
        <v>3</v>
      </c>
      <c r="I296">
        <v>483</v>
      </c>
      <c r="J296" s="1">
        <v>100</v>
      </c>
      <c r="K296" s="2">
        <f t="shared" si="49"/>
        <v>0</v>
      </c>
      <c r="L296" s="2">
        <f t="shared" si="51"/>
        <v>13.639019936850001</v>
      </c>
      <c r="M296" s="2">
        <f t="shared" ca="1" si="43"/>
        <v>2172.9719805978502</v>
      </c>
      <c r="N296" s="2">
        <f t="shared" ca="1" si="50"/>
        <v>2172.9719805978502</v>
      </c>
      <c r="O296" s="2">
        <f t="shared" ca="1" si="44"/>
        <v>4345.9439611957005</v>
      </c>
      <c r="P296" s="2">
        <f t="shared" ca="1" si="45"/>
        <v>6518.9159417935507</v>
      </c>
      <c r="Q296" s="2">
        <f t="shared" ca="1" si="46"/>
        <v>6518.9159417935507</v>
      </c>
      <c r="R296" s="2">
        <f t="shared" ca="1" si="47"/>
        <v>13037.831883587101</v>
      </c>
      <c r="S296" s="2">
        <f t="shared" si="48"/>
        <v>0</v>
      </c>
      <c r="T296" s="2">
        <f t="shared" ca="1" si="52"/>
        <v>13.496720376384163</v>
      </c>
      <c r="U296" s="22">
        <v>1961.142699999994</v>
      </c>
      <c r="V296" s="22">
        <v>1961.142699999994</v>
      </c>
      <c r="W296" s="21"/>
    </row>
    <row r="297" spans="6:23" customFormat="1">
      <c r="F297" s="1">
        <v>291</v>
      </c>
      <c r="G297">
        <v>162</v>
      </c>
      <c r="H297">
        <v>3</v>
      </c>
      <c r="I297">
        <v>486</v>
      </c>
      <c r="J297" s="1">
        <v>100</v>
      </c>
      <c r="K297" s="2">
        <f t="shared" si="49"/>
        <v>0</v>
      </c>
      <c r="L297" s="2">
        <f t="shared" si="51"/>
        <v>13.639019936850001</v>
      </c>
      <c r="M297" s="2">
        <f t="shared" ca="1" si="43"/>
        <v>2186.6110005347005</v>
      </c>
      <c r="N297" s="2">
        <f t="shared" ca="1" si="50"/>
        <v>2186.6110005347005</v>
      </c>
      <c r="O297" s="2">
        <f t="shared" ca="1" si="44"/>
        <v>4373.2220010694009</v>
      </c>
      <c r="P297" s="2">
        <f t="shared" ca="1" si="45"/>
        <v>6559.8330016041018</v>
      </c>
      <c r="Q297" s="2">
        <f t="shared" ca="1" si="46"/>
        <v>6559.8330016041018</v>
      </c>
      <c r="R297" s="2">
        <f t="shared" ca="1" si="47"/>
        <v>13119.666003208204</v>
      </c>
      <c r="S297" s="2">
        <f t="shared" si="48"/>
        <v>0</v>
      </c>
      <c r="T297" s="2">
        <f t="shared" ca="1" si="52"/>
        <v>13.497598768732718</v>
      </c>
      <c r="U297" s="22">
        <v>1973.6303999999939</v>
      </c>
      <c r="V297" s="22">
        <v>1973.6303999999939</v>
      </c>
      <c r="W297" s="21"/>
    </row>
    <row r="298" spans="6:23" customFormat="1">
      <c r="F298" s="1">
        <v>292</v>
      </c>
      <c r="G298">
        <v>163</v>
      </c>
      <c r="H298">
        <v>2</v>
      </c>
      <c r="I298">
        <v>326</v>
      </c>
      <c r="J298" s="1">
        <v>100</v>
      </c>
      <c r="K298" s="2">
        <f t="shared" si="49"/>
        <v>0</v>
      </c>
      <c r="L298" s="2">
        <f t="shared" si="51"/>
        <v>13.639019936850001</v>
      </c>
      <c r="M298" s="2">
        <f t="shared" ca="1" si="43"/>
        <v>2200.2500204715507</v>
      </c>
      <c r="N298" s="2">
        <f t="shared" ca="1" si="50"/>
        <v>2200.2500204715507</v>
      </c>
      <c r="O298" s="2">
        <f t="shared" ca="1" si="44"/>
        <v>4400.5000409431013</v>
      </c>
      <c r="P298" s="2">
        <f t="shared" ca="1" si="45"/>
        <v>4400.5000409431013</v>
      </c>
      <c r="Q298" s="2">
        <f t="shared" ca="1" si="46"/>
        <v>4400.5000409431013</v>
      </c>
      <c r="R298" s="2">
        <f t="shared" ca="1" si="47"/>
        <v>8801.0000818862027</v>
      </c>
      <c r="S298" s="2">
        <f t="shared" si="48"/>
        <v>0</v>
      </c>
      <c r="T298" s="2">
        <f t="shared" ca="1" si="52"/>
        <v>13.498466383261047</v>
      </c>
      <c r="U298" s="22">
        <v>1986.1180999999938</v>
      </c>
      <c r="V298" s="22">
        <v>1986.1180999999938</v>
      </c>
      <c r="W298" s="21"/>
    </row>
    <row r="299" spans="6:23" customFormat="1">
      <c r="F299" s="1">
        <v>293</v>
      </c>
      <c r="G299">
        <v>164</v>
      </c>
      <c r="H299">
        <v>5</v>
      </c>
      <c r="I299">
        <v>820</v>
      </c>
      <c r="J299" s="1">
        <v>100</v>
      </c>
      <c r="K299" s="2">
        <f t="shared" si="49"/>
        <v>0</v>
      </c>
      <c r="L299" s="2">
        <f t="shared" si="51"/>
        <v>13.639019936850001</v>
      </c>
      <c r="M299" s="2">
        <f t="shared" ca="1" si="43"/>
        <v>2213.8890404084009</v>
      </c>
      <c r="N299" s="2">
        <f t="shared" ca="1" si="50"/>
        <v>2213.8890404084009</v>
      </c>
      <c r="O299" s="2">
        <f t="shared" ca="1" si="44"/>
        <v>4427.7780808168018</v>
      </c>
      <c r="P299" s="2">
        <f t="shared" ca="1" si="45"/>
        <v>11069.445202042005</v>
      </c>
      <c r="Q299" s="2">
        <f t="shared" ca="1" si="46"/>
        <v>11069.445202042005</v>
      </c>
      <c r="R299" s="2">
        <f t="shared" ca="1" si="47"/>
        <v>22138.89040408401</v>
      </c>
      <c r="S299" s="2">
        <f t="shared" si="48"/>
        <v>0</v>
      </c>
      <c r="T299" s="2">
        <f t="shared" ca="1" si="52"/>
        <v>13.499323417124396</v>
      </c>
      <c r="U299" s="22">
        <v>1998.6057999999937</v>
      </c>
      <c r="V299" s="22">
        <v>1998.6057999999937</v>
      </c>
      <c r="W299" s="21"/>
    </row>
    <row r="300" spans="6:23" customFormat="1">
      <c r="F300" s="1">
        <v>294</v>
      </c>
      <c r="G300">
        <v>165</v>
      </c>
      <c r="H300">
        <v>5</v>
      </c>
      <c r="I300">
        <v>825</v>
      </c>
      <c r="J300" s="1">
        <v>100</v>
      </c>
      <c r="K300" s="2">
        <f t="shared" si="49"/>
        <v>0</v>
      </c>
      <c r="L300" s="2">
        <f t="shared" si="51"/>
        <v>13.639019936850001</v>
      </c>
      <c r="M300" s="2">
        <f t="shared" ca="1" si="43"/>
        <v>2227.5280603452511</v>
      </c>
      <c r="N300" s="2">
        <f t="shared" ca="1" si="50"/>
        <v>2227.5280603452511</v>
      </c>
      <c r="O300" s="2">
        <f t="shared" ca="1" si="44"/>
        <v>4455.0561206905022</v>
      </c>
      <c r="P300" s="2">
        <f t="shared" ca="1" si="45"/>
        <v>11137.640301726256</v>
      </c>
      <c r="Q300" s="2">
        <f t="shared" ca="1" si="46"/>
        <v>11137.640301726256</v>
      </c>
      <c r="R300" s="2">
        <f t="shared" ca="1" si="47"/>
        <v>22275.280603452513</v>
      </c>
      <c r="S300" s="2">
        <f t="shared" si="48"/>
        <v>0</v>
      </c>
      <c r="T300" s="2">
        <f t="shared" ca="1" si="52"/>
        <v>13.500170062698492</v>
      </c>
      <c r="U300" s="22">
        <v>2011.0934999999936</v>
      </c>
      <c r="V300" s="22">
        <v>2011.0934999999936</v>
      </c>
      <c r="W300" s="21"/>
    </row>
    <row r="301" spans="6:23" customFormat="1">
      <c r="F301" s="1">
        <v>295</v>
      </c>
      <c r="G301">
        <v>166</v>
      </c>
      <c r="H301">
        <v>6</v>
      </c>
      <c r="I301">
        <v>996</v>
      </c>
      <c r="J301" s="1">
        <v>100</v>
      </c>
      <c r="K301" s="2">
        <f t="shared" si="49"/>
        <v>0</v>
      </c>
      <c r="L301" s="2">
        <f t="shared" si="51"/>
        <v>13.639019936850001</v>
      </c>
      <c r="M301" s="2">
        <f t="shared" ca="1" si="43"/>
        <v>2241.1670802821013</v>
      </c>
      <c r="N301" s="2">
        <f t="shared" ca="1" si="50"/>
        <v>2241.1670802821013</v>
      </c>
      <c r="O301" s="2">
        <f t="shared" ca="1" si="44"/>
        <v>4482.3341605642026</v>
      </c>
      <c r="P301" s="2">
        <f t="shared" ca="1" si="45"/>
        <v>13447.002481692609</v>
      </c>
      <c r="Q301" s="2">
        <f t="shared" ca="1" si="46"/>
        <v>13447.002481692609</v>
      </c>
      <c r="R301" s="2">
        <f t="shared" ca="1" si="47"/>
        <v>26894.004963385218</v>
      </c>
      <c r="S301" s="2">
        <f t="shared" si="48"/>
        <v>0</v>
      </c>
      <c r="T301" s="2">
        <f t="shared" ca="1" si="52"/>
        <v>13.501006507723503</v>
      </c>
      <c r="U301" s="22">
        <v>2023.5811999999935</v>
      </c>
      <c r="V301" s="22">
        <v>2023.5811999999935</v>
      </c>
      <c r="W301" s="21"/>
    </row>
    <row r="302" spans="6:23" customFormat="1">
      <c r="F302" s="1">
        <v>296</v>
      </c>
      <c r="G302">
        <v>167</v>
      </c>
      <c r="H302">
        <v>1</v>
      </c>
      <c r="I302">
        <v>167</v>
      </c>
      <c r="J302" s="1">
        <v>0</v>
      </c>
      <c r="K302" s="2">
        <f t="shared" si="49"/>
        <v>0</v>
      </c>
      <c r="L302" s="2">
        <f t="shared" si="51"/>
        <v>13.639019936850001</v>
      </c>
      <c r="M302" s="2">
        <f t="shared" ca="1" si="43"/>
        <v>2254.8061002189515</v>
      </c>
      <c r="N302" s="2">
        <f t="shared" ca="1" si="50"/>
        <v>0</v>
      </c>
      <c r="O302" s="2">
        <f t="shared" ca="1" si="44"/>
        <v>2254.8061002189515</v>
      </c>
      <c r="P302" s="2">
        <f t="shared" ca="1" si="45"/>
        <v>2254.8061002189515</v>
      </c>
      <c r="Q302" s="2">
        <f t="shared" ca="1" si="46"/>
        <v>0</v>
      </c>
      <c r="R302" s="2">
        <f t="shared" ca="1" si="47"/>
        <v>2254.8061002189515</v>
      </c>
      <c r="S302" s="2">
        <f t="shared" si="48"/>
        <v>0</v>
      </c>
      <c r="T302" s="2">
        <f t="shared" ca="1" si="52"/>
        <v>13.501832935442824</v>
      </c>
      <c r="U302" s="22">
        <v>2036.0688999999934</v>
      </c>
      <c r="V302" s="22">
        <v>0</v>
      </c>
      <c r="W302" s="21"/>
    </row>
    <row r="303" spans="6:23" customFormat="1">
      <c r="F303" s="1">
        <v>297</v>
      </c>
      <c r="G303">
        <v>167</v>
      </c>
      <c r="H303">
        <v>4</v>
      </c>
      <c r="I303">
        <v>668</v>
      </c>
      <c r="J303" s="1">
        <v>100</v>
      </c>
      <c r="K303" s="2">
        <f t="shared" si="49"/>
        <v>0</v>
      </c>
      <c r="L303" s="2">
        <f t="shared" si="51"/>
        <v>13.639019936850001</v>
      </c>
      <c r="M303" s="2">
        <f t="shared" ca="1" si="43"/>
        <v>2254.8061002189515</v>
      </c>
      <c r="N303" s="2">
        <f t="shared" ca="1" si="50"/>
        <v>2254.8061002189515</v>
      </c>
      <c r="O303" s="2">
        <f t="shared" ca="1" si="44"/>
        <v>4509.6122004379031</v>
      </c>
      <c r="P303" s="2">
        <f t="shared" ca="1" si="45"/>
        <v>9019.2244008758062</v>
      </c>
      <c r="Q303" s="2">
        <f t="shared" ca="1" si="46"/>
        <v>9019.2244008758062</v>
      </c>
      <c r="R303" s="2">
        <f t="shared" ca="1" si="47"/>
        <v>18038.448801751612</v>
      </c>
      <c r="S303" s="2">
        <f t="shared" si="48"/>
        <v>0</v>
      </c>
      <c r="T303" s="2">
        <f t="shared" ca="1" si="52"/>
        <v>13.501832935442824</v>
      </c>
      <c r="U303" s="22">
        <v>2036.0688999999934</v>
      </c>
      <c r="V303" s="22">
        <v>2036.0688999999934</v>
      </c>
      <c r="W303" s="21"/>
    </row>
    <row r="304" spans="6:23" customFormat="1">
      <c r="F304" s="1">
        <v>298</v>
      </c>
      <c r="G304">
        <v>168</v>
      </c>
      <c r="H304">
        <v>5</v>
      </c>
      <c r="I304">
        <v>840</v>
      </c>
      <c r="J304" s="1">
        <v>100</v>
      </c>
      <c r="K304" s="2">
        <f t="shared" si="49"/>
        <v>0</v>
      </c>
      <c r="L304" s="2">
        <f t="shared" si="51"/>
        <v>13.639019936850001</v>
      </c>
      <c r="M304" s="2">
        <f t="shared" ca="1" si="43"/>
        <v>2268.4451201558018</v>
      </c>
      <c r="N304" s="2">
        <f t="shared" ca="1" si="50"/>
        <v>2268.4451201558018</v>
      </c>
      <c r="O304" s="2">
        <f t="shared" ca="1" si="44"/>
        <v>4536.8902403116035</v>
      </c>
      <c r="P304" s="2">
        <f t="shared" ca="1" si="45"/>
        <v>11342.225600779009</v>
      </c>
      <c r="Q304" s="2">
        <f t="shared" ca="1" si="46"/>
        <v>11342.225600779009</v>
      </c>
      <c r="R304" s="2">
        <f t="shared" ca="1" si="47"/>
        <v>22684.451201558019</v>
      </c>
      <c r="S304" s="2">
        <f t="shared" si="48"/>
        <v>0</v>
      </c>
      <c r="T304" s="2">
        <f t="shared" ca="1" si="52"/>
        <v>13.502649524736915</v>
      </c>
      <c r="U304" s="22">
        <v>2048.5565999999935</v>
      </c>
      <c r="V304" s="22">
        <v>2048.5565999999935</v>
      </c>
      <c r="W304" s="21"/>
    </row>
    <row r="305" spans="6:23" customFormat="1">
      <c r="F305" s="1">
        <v>299</v>
      </c>
      <c r="G305">
        <v>169</v>
      </c>
      <c r="H305">
        <v>3</v>
      </c>
      <c r="I305">
        <v>507</v>
      </c>
      <c r="J305" s="1">
        <v>100</v>
      </c>
      <c r="K305" s="2">
        <f t="shared" si="49"/>
        <v>0</v>
      </c>
      <c r="L305" s="2">
        <f t="shared" si="51"/>
        <v>13.639019936850001</v>
      </c>
      <c r="M305" s="2">
        <f t="shared" ca="1" si="43"/>
        <v>2282.084140092652</v>
      </c>
      <c r="N305" s="2">
        <f t="shared" ca="1" si="50"/>
        <v>2282.084140092652</v>
      </c>
      <c r="O305" s="2">
        <f t="shared" ca="1" si="44"/>
        <v>4564.168280185304</v>
      </c>
      <c r="P305" s="2">
        <f t="shared" ca="1" si="45"/>
        <v>6846.2524202779559</v>
      </c>
      <c r="Q305" s="2">
        <f t="shared" ca="1" si="46"/>
        <v>6846.2524202779559</v>
      </c>
      <c r="R305" s="2">
        <f t="shared" ca="1" si="47"/>
        <v>13692.504840555912</v>
      </c>
      <c r="S305" s="2">
        <f t="shared" si="48"/>
        <v>0</v>
      </c>
      <c r="T305" s="2">
        <f t="shared" ca="1" si="52"/>
        <v>13.503456450252379</v>
      </c>
      <c r="U305" s="22">
        <v>2061.0442999999937</v>
      </c>
      <c r="V305" s="22">
        <v>2061.0442999999937</v>
      </c>
      <c r="W305" s="21"/>
    </row>
    <row r="306" spans="6:23" customFormat="1">
      <c r="F306" s="1">
        <v>300</v>
      </c>
      <c r="G306">
        <v>170</v>
      </c>
      <c r="H306">
        <v>1</v>
      </c>
      <c r="I306">
        <v>170</v>
      </c>
      <c r="J306" s="1">
        <v>0</v>
      </c>
      <c r="K306" s="2">
        <f t="shared" si="49"/>
        <v>0</v>
      </c>
      <c r="L306" s="2">
        <f t="shared" si="51"/>
        <v>13.639019936850001</v>
      </c>
      <c r="M306" s="2">
        <f t="shared" ca="1" si="43"/>
        <v>2295.7231600295022</v>
      </c>
      <c r="N306" s="2">
        <f t="shared" ca="1" si="50"/>
        <v>0</v>
      </c>
      <c r="O306" s="2">
        <f t="shared" ca="1" si="44"/>
        <v>2295.7231600295022</v>
      </c>
      <c r="P306" s="2">
        <f t="shared" ca="1" si="45"/>
        <v>2295.7231600295022</v>
      </c>
      <c r="Q306" s="2">
        <f t="shared" ca="1" si="46"/>
        <v>0</v>
      </c>
      <c r="R306" s="2">
        <f t="shared" ca="1" si="47"/>
        <v>2295.7231600295022</v>
      </c>
      <c r="S306" s="2">
        <f t="shared" si="48"/>
        <v>0</v>
      </c>
      <c r="T306" s="2">
        <f t="shared" ca="1" si="52"/>
        <v>13.504253882526484</v>
      </c>
      <c r="U306" s="22">
        <v>2073.5319999999938</v>
      </c>
      <c r="V306" s="22">
        <v>0</v>
      </c>
      <c r="W306" s="21"/>
    </row>
    <row r="307" spans="6:23" customFormat="1">
      <c r="F307" s="1">
        <v>301</v>
      </c>
      <c r="G307">
        <v>170</v>
      </c>
      <c r="H307">
        <v>3</v>
      </c>
      <c r="I307">
        <v>510</v>
      </c>
      <c r="J307" s="1">
        <v>100</v>
      </c>
      <c r="K307" s="2">
        <f t="shared" si="49"/>
        <v>0</v>
      </c>
      <c r="L307" s="2">
        <f t="shared" si="51"/>
        <v>13.639019936850001</v>
      </c>
      <c r="M307" s="2">
        <f t="shared" ca="1" si="43"/>
        <v>2295.7231600295022</v>
      </c>
      <c r="N307" s="2">
        <f t="shared" ca="1" si="50"/>
        <v>2295.7231600295022</v>
      </c>
      <c r="O307" s="2">
        <f t="shared" ca="1" si="44"/>
        <v>4591.4463200590044</v>
      </c>
      <c r="P307" s="2">
        <f t="shared" ca="1" si="45"/>
        <v>6887.169480088507</v>
      </c>
      <c r="Q307" s="2">
        <f t="shared" ca="1" si="46"/>
        <v>6887.169480088507</v>
      </c>
      <c r="R307" s="2">
        <f t="shared" ca="1" si="47"/>
        <v>13774.338960177014</v>
      </c>
      <c r="S307" s="2">
        <f t="shared" si="48"/>
        <v>0</v>
      </c>
      <c r="T307" s="2">
        <f t="shared" ca="1" si="52"/>
        <v>13.504253882526484</v>
      </c>
      <c r="U307" s="22">
        <v>2073.5319999999938</v>
      </c>
      <c r="V307" s="22">
        <v>2073.5319999999938</v>
      </c>
      <c r="W307" s="21"/>
    </row>
    <row r="308" spans="6:23" customFormat="1">
      <c r="F308" s="1">
        <v>302</v>
      </c>
      <c r="G308">
        <v>171</v>
      </c>
      <c r="H308">
        <v>1</v>
      </c>
      <c r="I308">
        <v>171</v>
      </c>
      <c r="J308" s="1">
        <v>0</v>
      </c>
      <c r="K308" s="2">
        <f t="shared" si="49"/>
        <v>0</v>
      </c>
      <c r="L308" s="2">
        <f t="shared" si="51"/>
        <v>13.639019936850001</v>
      </c>
      <c r="M308" s="2">
        <f t="shared" ca="1" si="43"/>
        <v>2309.3621799663524</v>
      </c>
      <c r="N308" s="2">
        <f t="shared" ca="1" si="50"/>
        <v>0</v>
      </c>
      <c r="O308" s="2">
        <f t="shared" ca="1" si="44"/>
        <v>2309.3621799663524</v>
      </c>
      <c r="P308" s="2">
        <f t="shared" ca="1" si="45"/>
        <v>2309.3621799663524</v>
      </c>
      <c r="Q308" s="2">
        <f t="shared" ca="1" si="46"/>
        <v>0</v>
      </c>
      <c r="R308" s="2">
        <f t="shared" ca="1" si="47"/>
        <v>2309.3621799663524</v>
      </c>
      <c r="S308" s="2">
        <f t="shared" si="48"/>
        <v>0</v>
      </c>
      <c r="T308" s="2">
        <f t="shared" ca="1" si="52"/>
        <v>13.505041988107324</v>
      </c>
      <c r="U308" s="22">
        <v>2086.0196999999939</v>
      </c>
      <c r="V308" s="22">
        <v>0</v>
      </c>
      <c r="W308" s="21"/>
    </row>
    <row r="309" spans="6:23" customFormat="1">
      <c r="F309" s="1">
        <v>303</v>
      </c>
      <c r="G309">
        <v>171</v>
      </c>
      <c r="H309">
        <v>5</v>
      </c>
      <c r="I309">
        <v>855</v>
      </c>
      <c r="J309" s="1">
        <v>100</v>
      </c>
      <c r="K309" s="2">
        <f t="shared" si="49"/>
        <v>0</v>
      </c>
      <c r="L309" s="2">
        <f t="shared" si="51"/>
        <v>13.639019936850001</v>
      </c>
      <c r="M309" s="2">
        <f t="shared" ca="1" si="43"/>
        <v>2309.3621799663524</v>
      </c>
      <c r="N309" s="2">
        <f t="shared" ca="1" si="50"/>
        <v>2309.3621799663524</v>
      </c>
      <c r="O309" s="2">
        <f t="shared" ca="1" si="44"/>
        <v>4618.7243599327048</v>
      </c>
      <c r="P309" s="2">
        <f t="shared" ca="1" si="45"/>
        <v>11546.810899831762</v>
      </c>
      <c r="Q309" s="2">
        <f t="shared" ca="1" si="46"/>
        <v>11546.810899831762</v>
      </c>
      <c r="R309" s="2">
        <f t="shared" ca="1" si="47"/>
        <v>23093.621799663524</v>
      </c>
      <c r="S309" s="2">
        <f t="shared" si="48"/>
        <v>0</v>
      </c>
      <c r="T309" s="2">
        <f t="shared" ca="1" si="52"/>
        <v>13.505041988107324</v>
      </c>
      <c r="U309" s="22">
        <v>2086.0196999999939</v>
      </c>
      <c r="V309" s="22">
        <v>2086.0196999999939</v>
      </c>
      <c r="W309" s="21"/>
    </row>
    <row r="310" spans="6:23" customFormat="1">
      <c r="F310" s="1">
        <v>304</v>
      </c>
      <c r="G310">
        <v>172</v>
      </c>
      <c r="H310">
        <v>2</v>
      </c>
      <c r="I310">
        <v>344</v>
      </c>
      <c r="J310" s="1">
        <v>100</v>
      </c>
      <c r="K310" s="2">
        <f t="shared" si="49"/>
        <v>0</v>
      </c>
      <c r="L310" s="2">
        <f t="shared" si="51"/>
        <v>13.639019936850001</v>
      </c>
      <c r="M310" s="2">
        <f t="shared" ca="1" si="43"/>
        <v>2323.0011999032026</v>
      </c>
      <c r="N310" s="2">
        <f t="shared" ca="1" si="50"/>
        <v>2323.0011999032026</v>
      </c>
      <c r="O310" s="2">
        <f t="shared" ca="1" si="44"/>
        <v>4646.0023998064053</v>
      </c>
      <c r="P310" s="2">
        <f t="shared" ca="1" si="45"/>
        <v>4646.0023998064053</v>
      </c>
      <c r="Q310" s="2">
        <f t="shared" ca="1" si="46"/>
        <v>4646.0023998064053</v>
      </c>
      <c r="R310" s="2">
        <f t="shared" ca="1" si="47"/>
        <v>9292.0047996128105</v>
      </c>
      <c r="S310" s="2">
        <f t="shared" si="48"/>
        <v>0</v>
      </c>
      <c r="T310" s="2">
        <f t="shared" ca="1" si="52"/>
        <v>13.505820929669783</v>
      </c>
      <c r="U310" s="22">
        <v>2098.507399999994</v>
      </c>
      <c r="V310" s="22">
        <v>2098.507399999994</v>
      </c>
      <c r="W310" s="21"/>
    </row>
    <row r="311" spans="6:23" customFormat="1">
      <c r="F311" s="1">
        <v>305</v>
      </c>
      <c r="G311">
        <v>173</v>
      </c>
      <c r="H311">
        <v>1</v>
      </c>
      <c r="I311">
        <v>173</v>
      </c>
      <c r="J311" s="1">
        <v>100</v>
      </c>
      <c r="K311" s="2">
        <f t="shared" si="49"/>
        <v>0</v>
      </c>
      <c r="L311" s="2">
        <f t="shared" si="51"/>
        <v>13.639019936850001</v>
      </c>
      <c r="M311" s="2">
        <f t="shared" ca="1" si="43"/>
        <v>2336.6402198400529</v>
      </c>
      <c r="N311" s="2">
        <f t="shared" ca="1" si="50"/>
        <v>2336.6402198400529</v>
      </c>
      <c r="O311" s="2">
        <f t="shared" ca="1" si="44"/>
        <v>4673.2804396801057</v>
      </c>
      <c r="P311" s="2">
        <f t="shared" ca="1" si="45"/>
        <v>2336.6402198400529</v>
      </c>
      <c r="Q311" s="2">
        <f t="shared" ca="1" si="46"/>
        <v>2336.6402198400529</v>
      </c>
      <c r="R311" s="2">
        <f t="shared" ca="1" si="47"/>
        <v>4673.2804396801057</v>
      </c>
      <c r="S311" s="2">
        <f t="shared" si="48"/>
        <v>0</v>
      </c>
      <c r="T311" s="2">
        <f t="shared" ca="1" si="52"/>
        <v>13.506590866127473</v>
      </c>
      <c r="U311" s="22">
        <v>2110.9950999999942</v>
      </c>
      <c r="V311" s="22">
        <v>2110.9950999999942</v>
      </c>
      <c r="W311" s="21"/>
    </row>
    <row r="312" spans="6:23" customFormat="1">
      <c r="F312" s="1">
        <v>306</v>
      </c>
      <c r="G312">
        <v>174</v>
      </c>
      <c r="H312">
        <v>1</v>
      </c>
      <c r="I312">
        <v>174</v>
      </c>
      <c r="J312" s="1">
        <v>0</v>
      </c>
      <c r="K312" s="2">
        <f t="shared" si="49"/>
        <v>0</v>
      </c>
      <c r="L312" s="2">
        <f t="shared" si="51"/>
        <v>13.639019936850001</v>
      </c>
      <c r="M312" s="2">
        <f t="shared" ca="1" si="43"/>
        <v>2350.2792397769031</v>
      </c>
      <c r="N312" s="2">
        <f t="shared" ca="1" si="50"/>
        <v>0</v>
      </c>
      <c r="O312" s="2">
        <f t="shared" ca="1" si="44"/>
        <v>2350.2792397769031</v>
      </c>
      <c r="P312" s="2">
        <f t="shared" ca="1" si="45"/>
        <v>2350.2792397769031</v>
      </c>
      <c r="Q312" s="2">
        <f t="shared" ca="1" si="46"/>
        <v>0</v>
      </c>
      <c r="R312" s="2">
        <f t="shared" ca="1" si="47"/>
        <v>2350.2792397769031</v>
      </c>
      <c r="S312" s="2">
        <f t="shared" si="48"/>
        <v>0</v>
      </c>
      <c r="T312" s="2">
        <f t="shared" ca="1" si="52"/>
        <v>13.507351952740823</v>
      </c>
      <c r="U312" s="22">
        <v>2123.4827999999943</v>
      </c>
      <c r="V312" s="22">
        <v>0</v>
      </c>
      <c r="W312" s="21"/>
    </row>
    <row r="313" spans="6:23" customFormat="1">
      <c r="F313" s="1">
        <v>307</v>
      </c>
      <c r="G313">
        <v>174</v>
      </c>
      <c r="H313">
        <v>2</v>
      </c>
      <c r="I313">
        <v>348</v>
      </c>
      <c r="J313" s="1">
        <v>100</v>
      </c>
      <c r="K313" s="2">
        <f t="shared" si="49"/>
        <v>0</v>
      </c>
      <c r="L313" s="2">
        <f t="shared" si="51"/>
        <v>13.639019936850001</v>
      </c>
      <c r="M313" s="2">
        <f t="shared" ca="1" si="43"/>
        <v>2350.2792397769031</v>
      </c>
      <c r="N313" s="2">
        <f t="shared" ca="1" si="50"/>
        <v>2350.2792397769031</v>
      </c>
      <c r="O313" s="2">
        <f t="shared" ca="1" si="44"/>
        <v>4700.5584795538061</v>
      </c>
      <c r="P313" s="2">
        <f t="shared" ca="1" si="45"/>
        <v>4700.5584795538061</v>
      </c>
      <c r="Q313" s="2">
        <f t="shared" ca="1" si="46"/>
        <v>4700.5584795538061</v>
      </c>
      <c r="R313" s="2">
        <f t="shared" ca="1" si="47"/>
        <v>9401.1169591076123</v>
      </c>
      <c r="S313" s="2">
        <f t="shared" si="48"/>
        <v>0</v>
      </c>
      <c r="T313" s="2">
        <f t="shared" ca="1" si="52"/>
        <v>13.507351952740823</v>
      </c>
      <c r="U313" s="22">
        <v>2123.4827999999943</v>
      </c>
      <c r="V313" s="22">
        <v>2123.4827999999943</v>
      </c>
      <c r="W313" s="21"/>
    </row>
    <row r="314" spans="6:23" customFormat="1">
      <c r="F314" s="1">
        <v>308</v>
      </c>
      <c r="G314">
        <v>175</v>
      </c>
      <c r="H314">
        <v>3</v>
      </c>
      <c r="I314">
        <v>525</v>
      </c>
      <c r="J314" s="1">
        <v>100</v>
      </c>
      <c r="K314" s="2">
        <f t="shared" si="49"/>
        <v>0</v>
      </c>
      <c r="L314" s="2">
        <f t="shared" si="51"/>
        <v>13.639019936850001</v>
      </c>
      <c r="M314" s="2">
        <f t="shared" ca="1" si="43"/>
        <v>2363.9182597137533</v>
      </c>
      <c r="N314" s="2">
        <f t="shared" ca="1" si="50"/>
        <v>2363.9182597137533</v>
      </c>
      <c r="O314" s="2">
        <f t="shared" ca="1" si="44"/>
        <v>4727.8365194275066</v>
      </c>
      <c r="P314" s="2">
        <f t="shared" ca="1" si="45"/>
        <v>7091.7547791412599</v>
      </c>
      <c r="Q314" s="2">
        <f t="shared" ca="1" si="46"/>
        <v>7091.7547791412599</v>
      </c>
      <c r="R314" s="2">
        <f t="shared" ca="1" si="47"/>
        <v>14183.50955828252</v>
      </c>
      <c r="S314" s="2">
        <f t="shared" si="48"/>
        <v>0</v>
      </c>
      <c r="T314" s="2">
        <f t="shared" ca="1" si="52"/>
        <v>13.508104341221447</v>
      </c>
      <c r="U314" s="22">
        <v>2135.9704999999944</v>
      </c>
      <c r="V314" s="22">
        <v>2135.9704999999944</v>
      </c>
      <c r="W314" s="21"/>
    </row>
    <row r="315" spans="6:23" customFormat="1">
      <c r="F315" s="1">
        <v>309</v>
      </c>
      <c r="G315">
        <v>176</v>
      </c>
      <c r="H315">
        <v>3</v>
      </c>
      <c r="I315">
        <v>528</v>
      </c>
      <c r="J315" s="1">
        <v>100</v>
      </c>
      <c r="K315" s="2">
        <f t="shared" si="49"/>
        <v>0</v>
      </c>
      <c r="L315" s="2">
        <f t="shared" si="51"/>
        <v>13.639019936850001</v>
      </c>
      <c r="M315" s="2">
        <f t="shared" ca="1" si="43"/>
        <v>2377.5572796506035</v>
      </c>
      <c r="N315" s="2">
        <f t="shared" ca="1" si="50"/>
        <v>2377.5572796506035</v>
      </c>
      <c r="O315" s="2">
        <f t="shared" ca="1" si="44"/>
        <v>4755.114559301207</v>
      </c>
      <c r="P315" s="2">
        <f t="shared" ca="1" si="45"/>
        <v>7132.6718389518101</v>
      </c>
      <c r="Q315" s="2">
        <f t="shared" ca="1" si="46"/>
        <v>7132.6718389518101</v>
      </c>
      <c r="R315" s="2">
        <f t="shared" ca="1" si="47"/>
        <v>14265.34367790362</v>
      </c>
      <c r="S315" s="2">
        <f t="shared" si="48"/>
        <v>0</v>
      </c>
      <c r="T315" s="2">
        <f t="shared" ca="1" si="52"/>
        <v>13.508848179832974</v>
      </c>
      <c r="U315" s="22">
        <v>2148.4581999999946</v>
      </c>
      <c r="V315" s="22">
        <v>2148.4581999999946</v>
      </c>
      <c r="W315" s="21"/>
    </row>
    <row r="316" spans="6:23" customFormat="1">
      <c r="F316" s="1">
        <v>310</v>
      </c>
      <c r="G316">
        <v>177</v>
      </c>
      <c r="H316">
        <v>4</v>
      </c>
      <c r="I316">
        <v>708</v>
      </c>
      <c r="J316" s="1">
        <v>100</v>
      </c>
      <c r="K316" s="2">
        <f t="shared" si="49"/>
        <v>0</v>
      </c>
      <c r="L316" s="2">
        <f t="shared" si="51"/>
        <v>13.639019936850001</v>
      </c>
      <c r="M316" s="2">
        <f t="shared" ca="1" si="43"/>
        <v>2391.1962995874537</v>
      </c>
      <c r="N316" s="2">
        <f t="shared" ca="1" si="50"/>
        <v>2391.1962995874537</v>
      </c>
      <c r="O316" s="2">
        <f t="shared" ca="1" si="44"/>
        <v>4782.3925991749074</v>
      </c>
      <c r="P316" s="2">
        <f t="shared" ca="1" si="45"/>
        <v>9564.7851983498149</v>
      </c>
      <c r="Q316" s="2">
        <f t="shared" ca="1" si="46"/>
        <v>9564.7851983498149</v>
      </c>
      <c r="R316" s="2">
        <f t="shared" ca="1" si="47"/>
        <v>19129.57039669963</v>
      </c>
      <c r="S316" s="2">
        <f t="shared" si="48"/>
        <v>0</v>
      </c>
      <c r="T316" s="2">
        <f t="shared" ca="1" si="52"/>
        <v>13.50958361348844</v>
      </c>
      <c r="U316" s="22">
        <v>2160.9458999999947</v>
      </c>
      <c r="V316" s="22">
        <v>2160.9458999999947</v>
      </c>
      <c r="W316" s="21"/>
    </row>
    <row r="317" spans="6:23" customFormat="1">
      <c r="F317" s="1">
        <v>311</v>
      </c>
      <c r="G317">
        <v>178</v>
      </c>
      <c r="H317">
        <v>4</v>
      </c>
      <c r="I317">
        <v>712</v>
      </c>
      <c r="J317" s="1">
        <v>100</v>
      </c>
      <c r="K317" s="2">
        <f t="shared" si="49"/>
        <v>0</v>
      </c>
      <c r="L317" s="2">
        <f t="shared" si="51"/>
        <v>13.639019936850001</v>
      </c>
      <c r="M317" s="2">
        <f t="shared" ca="1" si="43"/>
        <v>2404.8353195243039</v>
      </c>
      <c r="N317" s="2">
        <f t="shared" ca="1" si="50"/>
        <v>2404.8353195243039</v>
      </c>
      <c r="O317" s="2">
        <f t="shared" ca="1" si="44"/>
        <v>4809.6706390486079</v>
      </c>
      <c r="P317" s="2">
        <f t="shared" ca="1" si="45"/>
        <v>9619.3412780972158</v>
      </c>
      <c r="Q317" s="2">
        <f t="shared" ca="1" si="46"/>
        <v>9619.3412780972158</v>
      </c>
      <c r="R317" s="2">
        <f t="shared" ca="1" si="47"/>
        <v>19238.682556194432</v>
      </c>
      <c r="S317" s="2">
        <f t="shared" si="48"/>
        <v>0</v>
      </c>
      <c r="T317" s="2">
        <f t="shared" ca="1" si="52"/>
        <v>13.510310783844405</v>
      </c>
      <c r="U317" s="22">
        <v>2173.4335999999948</v>
      </c>
      <c r="V317" s="22">
        <v>2173.4335999999948</v>
      </c>
      <c r="W317" s="21"/>
    </row>
    <row r="318" spans="6:23" customFormat="1">
      <c r="F318" s="1">
        <v>312</v>
      </c>
      <c r="G318">
        <v>179</v>
      </c>
      <c r="H318">
        <v>1</v>
      </c>
      <c r="I318">
        <v>179</v>
      </c>
      <c r="J318" s="1">
        <v>100</v>
      </c>
      <c r="K318" s="2">
        <f t="shared" si="49"/>
        <v>0</v>
      </c>
      <c r="L318" s="2">
        <f t="shared" si="51"/>
        <v>13.639019936850001</v>
      </c>
      <c r="M318" s="2">
        <f t="shared" ca="1" si="43"/>
        <v>2418.4743394611542</v>
      </c>
      <c r="N318" s="2">
        <f t="shared" ca="1" si="50"/>
        <v>2418.4743394611542</v>
      </c>
      <c r="O318" s="2">
        <f t="shared" ca="1" si="44"/>
        <v>4836.9486789223083</v>
      </c>
      <c r="P318" s="2">
        <f t="shared" ca="1" si="45"/>
        <v>2418.4743394611542</v>
      </c>
      <c r="Q318" s="2">
        <f t="shared" ca="1" si="46"/>
        <v>2418.4743394611542</v>
      </c>
      <c r="R318" s="2">
        <f t="shared" ca="1" si="47"/>
        <v>4836.9486789223083</v>
      </c>
      <c r="S318" s="2">
        <f t="shared" si="48"/>
        <v>0</v>
      </c>
      <c r="T318" s="2">
        <f t="shared" ca="1" si="52"/>
        <v>13.511029829391923</v>
      </c>
      <c r="U318" s="22">
        <v>2185.921299999995</v>
      </c>
      <c r="V318" s="22">
        <v>2185.921299999995</v>
      </c>
      <c r="W318" s="21"/>
    </row>
    <row r="319" spans="6:23" customFormat="1">
      <c r="F319" s="1">
        <v>313</v>
      </c>
      <c r="G319">
        <v>180</v>
      </c>
      <c r="H319">
        <v>3</v>
      </c>
      <c r="I319">
        <v>540</v>
      </c>
      <c r="J319" s="1">
        <v>100</v>
      </c>
      <c r="K319" s="2">
        <f t="shared" si="49"/>
        <v>0</v>
      </c>
      <c r="L319" s="2">
        <f t="shared" si="51"/>
        <v>13.639019936850001</v>
      </c>
      <c r="M319" s="2">
        <f t="shared" ca="1" si="43"/>
        <v>2432.1133593980044</v>
      </c>
      <c r="N319" s="2">
        <f t="shared" ca="1" si="50"/>
        <v>2432.1133593980044</v>
      </c>
      <c r="O319" s="2">
        <f t="shared" ca="1" si="44"/>
        <v>4864.2267187960088</v>
      </c>
      <c r="P319" s="2">
        <f t="shared" ca="1" si="45"/>
        <v>7296.3400781940127</v>
      </c>
      <c r="Q319" s="2">
        <f t="shared" ca="1" si="46"/>
        <v>7296.3400781940127</v>
      </c>
      <c r="R319" s="2">
        <f t="shared" ca="1" si="47"/>
        <v>14592.680156388025</v>
      </c>
      <c r="S319" s="2">
        <f t="shared" si="48"/>
        <v>0</v>
      </c>
      <c r="T319" s="2">
        <f t="shared" ca="1" si="52"/>
        <v>13.511740885544469</v>
      </c>
      <c r="U319" s="22">
        <v>2198.4089999999951</v>
      </c>
      <c r="V319" s="22">
        <v>2198.4089999999951</v>
      </c>
      <c r="W319" s="21"/>
    </row>
    <row r="320" spans="6:23" customFormat="1">
      <c r="F320" s="1">
        <v>314</v>
      </c>
      <c r="G320">
        <v>181</v>
      </c>
      <c r="H320">
        <v>1</v>
      </c>
      <c r="I320">
        <v>181</v>
      </c>
      <c r="J320" s="1">
        <v>0</v>
      </c>
      <c r="K320" s="2">
        <f t="shared" si="49"/>
        <v>0</v>
      </c>
      <c r="L320" s="2">
        <f t="shared" si="51"/>
        <v>13.639019936850001</v>
      </c>
      <c r="M320" s="2">
        <f t="shared" ca="1" si="43"/>
        <v>2445.7523793348546</v>
      </c>
      <c r="N320" s="2">
        <f t="shared" ca="1" si="50"/>
        <v>0</v>
      </c>
      <c r="O320" s="2">
        <f t="shared" ca="1" si="44"/>
        <v>2445.7523793348546</v>
      </c>
      <c r="P320" s="2">
        <f t="shared" ca="1" si="45"/>
        <v>2445.7523793348546</v>
      </c>
      <c r="Q320" s="2">
        <f t="shared" ca="1" si="46"/>
        <v>0</v>
      </c>
      <c r="R320" s="2">
        <f t="shared" ca="1" si="47"/>
        <v>2445.7523793348546</v>
      </c>
      <c r="S320" s="2">
        <f t="shared" si="48"/>
        <v>0</v>
      </c>
      <c r="T320" s="2">
        <f t="shared" ca="1" si="52"/>
        <v>13.512444084722954</v>
      </c>
      <c r="U320" s="22">
        <v>2210.8966999999952</v>
      </c>
      <c r="V320" s="22">
        <v>0</v>
      </c>
      <c r="W320" s="21"/>
    </row>
    <row r="321" spans="6:23" customFormat="1">
      <c r="F321" s="1">
        <v>315</v>
      </c>
      <c r="G321">
        <v>181</v>
      </c>
      <c r="H321">
        <v>2</v>
      </c>
      <c r="I321">
        <v>362</v>
      </c>
      <c r="J321" s="1">
        <v>100</v>
      </c>
      <c r="K321" s="2">
        <f t="shared" si="49"/>
        <v>0</v>
      </c>
      <c r="L321" s="2">
        <f t="shared" si="51"/>
        <v>13.639019936850001</v>
      </c>
      <c r="M321" s="2">
        <f t="shared" ca="1" si="43"/>
        <v>2445.7523793348546</v>
      </c>
      <c r="N321" s="2">
        <f t="shared" ca="1" si="50"/>
        <v>2445.7523793348546</v>
      </c>
      <c r="O321" s="2">
        <f t="shared" ca="1" si="44"/>
        <v>4891.5047586697092</v>
      </c>
      <c r="P321" s="2">
        <f t="shared" ca="1" si="45"/>
        <v>4891.5047586697092</v>
      </c>
      <c r="Q321" s="2">
        <f t="shared" ca="1" si="46"/>
        <v>4891.5047586697092</v>
      </c>
      <c r="R321" s="2">
        <f t="shared" ca="1" si="47"/>
        <v>9783.0095173394184</v>
      </c>
      <c r="S321" s="2">
        <f t="shared" si="48"/>
        <v>0</v>
      </c>
      <c r="T321" s="2">
        <f t="shared" ca="1" si="52"/>
        <v>13.512444084722954</v>
      </c>
      <c r="U321" s="22">
        <v>2210.8966999999952</v>
      </c>
      <c r="V321" s="22">
        <v>2210.8966999999952</v>
      </c>
      <c r="W321" s="21"/>
    </row>
    <row r="322" spans="6:23" customFormat="1">
      <c r="F322" s="1">
        <v>316</v>
      </c>
      <c r="G322">
        <v>182</v>
      </c>
      <c r="H322">
        <v>1</v>
      </c>
      <c r="I322">
        <v>182</v>
      </c>
      <c r="J322" s="1">
        <v>100</v>
      </c>
      <c r="K322" s="2">
        <f t="shared" si="49"/>
        <v>0</v>
      </c>
      <c r="L322" s="2">
        <f t="shared" si="51"/>
        <v>13.639019936850001</v>
      </c>
      <c r="M322" s="2">
        <f t="shared" ca="1" si="43"/>
        <v>2459.3913992717048</v>
      </c>
      <c r="N322" s="2">
        <f t="shared" ca="1" si="50"/>
        <v>2459.3913992717048</v>
      </c>
      <c r="O322" s="2">
        <f t="shared" ca="1" si="44"/>
        <v>4918.7827985434096</v>
      </c>
      <c r="P322" s="2">
        <f t="shared" ca="1" si="45"/>
        <v>2459.3913992717048</v>
      </c>
      <c r="Q322" s="2">
        <f t="shared" ca="1" si="46"/>
        <v>2459.3913992717048</v>
      </c>
      <c r="R322" s="2">
        <f t="shared" ca="1" si="47"/>
        <v>4918.7827985434096</v>
      </c>
      <c r="S322" s="2">
        <f t="shared" si="48"/>
        <v>0</v>
      </c>
      <c r="T322" s="2">
        <f t="shared" ca="1" si="52"/>
        <v>13.513139556437938</v>
      </c>
      <c r="U322" s="22">
        <v>2223.3843999999954</v>
      </c>
      <c r="V322" s="22">
        <v>2223.3843999999954</v>
      </c>
      <c r="W322" s="21"/>
    </row>
    <row r="323" spans="6:23" customFormat="1">
      <c r="F323" s="1">
        <v>317</v>
      </c>
      <c r="G323">
        <v>183</v>
      </c>
      <c r="H323">
        <v>4</v>
      </c>
      <c r="I323">
        <v>732</v>
      </c>
      <c r="J323" s="1">
        <v>100</v>
      </c>
      <c r="K323" s="2">
        <f t="shared" si="49"/>
        <v>0</v>
      </c>
      <c r="L323" s="2">
        <f t="shared" si="51"/>
        <v>13.639019936850001</v>
      </c>
      <c r="M323" s="2">
        <f t="shared" ca="1" si="43"/>
        <v>2473.030419208555</v>
      </c>
      <c r="N323" s="2">
        <f t="shared" ca="1" si="50"/>
        <v>2473.030419208555</v>
      </c>
      <c r="O323" s="2">
        <f t="shared" ca="1" si="44"/>
        <v>4946.0608384171101</v>
      </c>
      <c r="P323" s="2">
        <f t="shared" ca="1" si="45"/>
        <v>9892.1216768342201</v>
      </c>
      <c r="Q323" s="2">
        <f t="shared" ca="1" si="46"/>
        <v>9892.1216768342201</v>
      </c>
      <c r="R323" s="2">
        <f t="shared" ca="1" si="47"/>
        <v>19784.24335366844</v>
      </c>
      <c r="S323" s="2">
        <f t="shared" si="48"/>
        <v>0</v>
      </c>
      <c r="T323" s="2">
        <f t="shared" ca="1" si="52"/>
        <v>13.513827427369153</v>
      </c>
      <c r="U323" s="22">
        <v>2235.8720999999955</v>
      </c>
      <c r="V323" s="22">
        <v>2235.8720999999955</v>
      </c>
      <c r="W323" s="21"/>
    </row>
    <row r="324" spans="6:23" customFormat="1">
      <c r="F324" s="1">
        <v>318</v>
      </c>
      <c r="G324">
        <v>184</v>
      </c>
      <c r="H324">
        <v>2</v>
      </c>
      <c r="I324">
        <v>368</v>
      </c>
      <c r="J324" s="1">
        <v>100</v>
      </c>
      <c r="K324" s="2">
        <f t="shared" si="49"/>
        <v>0</v>
      </c>
      <c r="L324" s="2">
        <f t="shared" si="51"/>
        <v>13.639019936850001</v>
      </c>
      <c r="M324" s="2">
        <f t="shared" ca="1" si="43"/>
        <v>2486.6694391454052</v>
      </c>
      <c r="N324" s="2">
        <f t="shared" ca="1" si="50"/>
        <v>2486.6694391454052</v>
      </c>
      <c r="O324" s="2">
        <f t="shared" ca="1" si="44"/>
        <v>4973.3388782908105</v>
      </c>
      <c r="P324" s="2">
        <f t="shared" ca="1" si="45"/>
        <v>4973.3388782908105</v>
      </c>
      <c r="Q324" s="2">
        <f t="shared" ca="1" si="46"/>
        <v>4973.3388782908105</v>
      </c>
      <c r="R324" s="2">
        <f t="shared" ca="1" si="47"/>
        <v>9946.677756581621</v>
      </c>
      <c r="S324" s="2">
        <f t="shared" si="48"/>
        <v>0</v>
      </c>
      <c r="T324" s="2">
        <f t="shared" ca="1" si="52"/>
        <v>13.51450782144242</v>
      </c>
      <c r="U324" s="22">
        <v>2248.3597999999956</v>
      </c>
      <c r="V324" s="22">
        <v>2248.3597999999956</v>
      </c>
      <c r="W324" s="21"/>
    </row>
    <row r="325" spans="6:23" customFormat="1">
      <c r="F325" s="1">
        <v>319</v>
      </c>
      <c r="G325">
        <v>185</v>
      </c>
      <c r="H325">
        <v>4</v>
      </c>
      <c r="I325">
        <v>740</v>
      </c>
      <c r="J325" s="1">
        <v>100</v>
      </c>
      <c r="K325" s="2">
        <f t="shared" si="49"/>
        <v>0</v>
      </c>
      <c r="L325" s="2">
        <f t="shared" si="51"/>
        <v>13.639019936850001</v>
      </c>
      <c r="M325" s="2">
        <f t="shared" ca="1" si="43"/>
        <v>2500.3084590822555</v>
      </c>
      <c r="N325" s="2">
        <f t="shared" ca="1" si="50"/>
        <v>2500.3084590822555</v>
      </c>
      <c r="O325" s="2">
        <f t="shared" ca="1" si="44"/>
        <v>5000.6169181645109</v>
      </c>
      <c r="P325" s="2">
        <f t="shared" ca="1" si="45"/>
        <v>10001.233836329022</v>
      </c>
      <c r="Q325" s="2">
        <f t="shared" ca="1" si="46"/>
        <v>10001.233836329022</v>
      </c>
      <c r="R325" s="2">
        <f t="shared" ca="1" si="47"/>
        <v>20002.467672658044</v>
      </c>
      <c r="S325" s="2">
        <f t="shared" si="48"/>
        <v>0</v>
      </c>
      <c r="T325" s="2">
        <f t="shared" ca="1" si="52"/>
        <v>13.515180859904083</v>
      </c>
      <c r="U325" s="22">
        <v>2260.8474999999958</v>
      </c>
      <c r="V325" s="22">
        <v>2260.8474999999958</v>
      </c>
      <c r="W325" s="21"/>
    </row>
    <row r="326" spans="6:23" customFormat="1">
      <c r="F326" s="1">
        <v>320</v>
      </c>
      <c r="G326">
        <v>186</v>
      </c>
      <c r="H326">
        <v>1</v>
      </c>
      <c r="I326">
        <v>186</v>
      </c>
      <c r="J326" s="1">
        <v>100</v>
      </c>
      <c r="K326" s="2">
        <f t="shared" si="49"/>
        <v>0</v>
      </c>
      <c r="L326" s="2">
        <f t="shared" si="51"/>
        <v>13.639019936850001</v>
      </c>
      <c r="M326" s="2">
        <f t="shared" ref="M326:M389" ca="1" si="53">_xlfn.IFS(AND(G326&gt;=$B$6,G326&lt;$B$7),K326+G326*L326,         AND(G326&gt;=$B$7,G326&lt;$B$8),INDEX($M$7:$M$798,F326-1,1)+(G326-INDEX($G$7:$G$798,F326-1,1))*L326,     AND(G326&gt;=$B$8,G326&lt;F326),INDEX($M$7:$M$798,F326-1,1)+(G326-INDEX($G$7:$G$798,F326-1,1))*L326,   AND(G326&gt;=F326,G326&lt;$B$10),INDEX($M$7:$M$798,F326-1,1)+(G326-INDEX($G$7:$G$798,F326-1,1))*L326,      AND(G326&gt;=$B$10,G326&lt;$B$11),INDEX($M$7:$M$798,$B$10-1,1)+(G326-INDEX($G$7:$G$798,$B$10-1,1))*L326,    AND(G326&gt;=$B$11,G326&lt;$B$12),INDEX($M$7:$M$798,$B$11-1,1)+(G326-INDEX($G$7:$G$798,$B$11-1,1))*L326,          AND(G326&gt;=$B$12,G326&lt;$B$13),INDEX($M$7:$M$798,$B$12-1,1)+(G326-INDEX($G$7:$G$798,$B$12-1,1))*L326,    AND(G326&gt;=$B$12,G326&lt;$B$13),INDEX($M$7:$M$798,$B$12-1,1)+(G326-INDEX($G$7:$G$798,$B$12-1,1))*L326                )</f>
        <v>2513.9474790191057</v>
      </c>
      <c r="N326" s="2">
        <f t="shared" ca="1" si="50"/>
        <v>2513.9474790191057</v>
      </c>
      <c r="O326" s="2">
        <f t="shared" ref="O326:O389" ca="1" si="54">M326+N326</f>
        <v>5027.8949580382114</v>
      </c>
      <c r="P326" s="2">
        <f t="shared" ca="1" si="45"/>
        <v>2513.9474790191057</v>
      </c>
      <c r="Q326" s="2">
        <f t="shared" ca="1" si="46"/>
        <v>2513.9474790191057</v>
      </c>
      <c r="R326" s="2">
        <f t="shared" ca="1" si="47"/>
        <v>5027.8949580382114</v>
      </c>
      <c r="S326" s="2">
        <f t="shared" si="48"/>
        <v>0</v>
      </c>
      <c r="T326" s="2">
        <f t="shared" ca="1" si="52"/>
        <v>13.515846661393041</v>
      </c>
      <c r="U326" s="22">
        <v>2273.3351999999959</v>
      </c>
      <c r="V326" s="22">
        <v>2273.3351999999959</v>
      </c>
      <c r="W326" s="21"/>
    </row>
    <row r="327" spans="6:23" customFormat="1">
      <c r="F327" s="1">
        <v>321</v>
      </c>
      <c r="G327">
        <v>187</v>
      </c>
      <c r="H327">
        <v>1</v>
      </c>
      <c r="I327">
        <v>187</v>
      </c>
      <c r="J327" s="1">
        <v>60</v>
      </c>
      <c r="K327" s="2">
        <f t="shared" si="49"/>
        <v>0</v>
      </c>
      <c r="L327" s="2">
        <f t="shared" si="51"/>
        <v>13.639019936850001</v>
      </c>
      <c r="M327" s="2">
        <f t="shared" ca="1" si="53"/>
        <v>2527.5864989559559</v>
      </c>
      <c r="N327" s="2">
        <f t="shared" ca="1" si="50"/>
        <v>1516.5518993735734</v>
      </c>
      <c r="O327" s="2">
        <f t="shared" ca="1" si="54"/>
        <v>4044.1383983295291</v>
      </c>
      <c r="P327" s="2">
        <f t="shared" ref="P327:P390" ca="1" si="55">H327*M327</f>
        <v>2527.5864989559559</v>
      </c>
      <c r="Q327" s="2">
        <f t="shared" ref="Q327:Q390" ca="1" si="56">H327*N327</f>
        <v>1516.5518993735734</v>
      </c>
      <c r="R327" s="2">
        <f t="shared" ref="R327:R390" ca="1" si="57">H327*O327</f>
        <v>4044.1383983295291</v>
      </c>
      <c r="S327" s="2">
        <f t="shared" ref="S327:S390" si="58">IFERROR((K327*H327),"-")</f>
        <v>0</v>
      </c>
      <c r="T327" s="2">
        <f t="shared" ca="1" si="52"/>
        <v>13.51650534201046</v>
      </c>
      <c r="U327" s="22">
        <v>2285.822899999996</v>
      </c>
      <c r="V327" s="22">
        <v>1371.4937399999976</v>
      </c>
      <c r="W327" s="21"/>
    </row>
    <row r="328" spans="6:23" customFormat="1">
      <c r="F328" s="1">
        <v>322</v>
      </c>
      <c r="G328">
        <v>187</v>
      </c>
      <c r="H328">
        <v>3</v>
      </c>
      <c r="I328">
        <v>561</v>
      </c>
      <c r="J328" s="1">
        <v>100</v>
      </c>
      <c r="K328" s="2">
        <f t="shared" ref="K328:K391" si="59">K327</f>
        <v>0</v>
      </c>
      <c r="L328" s="2">
        <f t="shared" si="51"/>
        <v>13.639019936850001</v>
      </c>
      <c r="M328" s="2">
        <f t="shared" ca="1" si="53"/>
        <v>2527.5864989559559</v>
      </c>
      <c r="N328" s="2">
        <f t="shared" ref="N328:N391" ca="1" si="60">M328*(J328/100)</f>
        <v>2527.5864989559559</v>
      </c>
      <c r="O328" s="2">
        <f t="shared" ca="1" si="54"/>
        <v>5055.1729979119118</v>
      </c>
      <c r="P328" s="2">
        <f t="shared" ca="1" si="55"/>
        <v>7582.7594968678677</v>
      </c>
      <c r="Q328" s="2">
        <f t="shared" ca="1" si="56"/>
        <v>7582.7594968678677</v>
      </c>
      <c r="R328" s="2">
        <f t="shared" ca="1" si="57"/>
        <v>15165.518993735735</v>
      </c>
      <c r="S328" s="2">
        <f t="shared" si="58"/>
        <v>0</v>
      </c>
      <c r="T328" s="2">
        <f t="shared" ca="1" si="52"/>
        <v>13.51650534201046</v>
      </c>
      <c r="U328" s="22">
        <v>2285.822899999996</v>
      </c>
      <c r="V328" s="22">
        <v>2285.822899999996</v>
      </c>
      <c r="W328" s="21"/>
    </row>
    <row r="329" spans="6:23" customFormat="1">
      <c r="F329" s="1">
        <v>323</v>
      </c>
      <c r="G329">
        <v>188</v>
      </c>
      <c r="H329">
        <v>2</v>
      </c>
      <c r="I329">
        <v>376</v>
      </c>
      <c r="J329" s="1">
        <v>100</v>
      </c>
      <c r="K329" s="2">
        <f t="shared" si="59"/>
        <v>0</v>
      </c>
      <c r="L329" s="2">
        <f t="shared" si="51"/>
        <v>13.639019936850001</v>
      </c>
      <c r="M329" s="2">
        <f t="shared" ca="1" si="53"/>
        <v>2541.2255188928061</v>
      </c>
      <c r="N329" s="2">
        <f t="shared" ca="1" si="60"/>
        <v>2541.2255188928061</v>
      </c>
      <c r="O329" s="2">
        <f t="shared" ca="1" si="54"/>
        <v>5082.4510377856122</v>
      </c>
      <c r="P329" s="2">
        <f t="shared" ca="1" si="55"/>
        <v>5082.4510377856122</v>
      </c>
      <c r="Q329" s="2">
        <f t="shared" ca="1" si="56"/>
        <v>5082.4510377856122</v>
      </c>
      <c r="R329" s="2">
        <f t="shared" ca="1" si="57"/>
        <v>10164.902075571224</v>
      </c>
      <c r="S329" s="2">
        <f t="shared" si="58"/>
        <v>0</v>
      </c>
      <c r="T329" s="2">
        <f t="shared" ca="1" si="52"/>
        <v>13.517157015387266</v>
      </c>
      <c r="U329" s="22">
        <v>2298.3105999999962</v>
      </c>
      <c r="V329" s="22">
        <v>2298.3105999999962</v>
      </c>
      <c r="W329" s="21"/>
    </row>
    <row r="330" spans="6:23" customFormat="1">
      <c r="F330" s="1">
        <v>324</v>
      </c>
      <c r="G330">
        <v>189</v>
      </c>
      <c r="H330">
        <v>3</v>
      </c>
      <c r="I330">
        <v>567</v>
      </c>
      <c r="J330" s="1">
        <v>100</v>
      </c>
      <c r="K330" s="2">
        <f t="shared" si="59"/>
        <v>0</v>
      </c>
      <c r="L330" s="2">
        <f t="shared" si="51"/>
        <v>13.639019936850001</v>
      </c>
      <c r="M330" s="2">
        <f t="shared" ca="1" si="53"/>
        <v>2554.8645388296563</v>
      </c>
      <c r="N330" s="2">
        <f t="shared" ca="1" si="60"/>
        <v>2554.8645388296563</v>
      </c>
      <c r="O330" s="2">
        <f t="shared" ca="1" si="54"/>
        <v>5109.7290776593127</v>
      </c>
      <c r="P330" s="2">
        <f t="shared" ca="1" si="55"/>
        <v>7664.593616488969</v>
      </c>
      <c r="Q330" s="2">
        <f t="shared" ca="1" si="56"/>
        <v>7664.593616488969</v>
      </c>
      <c r="R330" s="2">
        <f t="shared" ca="1" si="57"/>
        <v>15329.187232977938</v>
      </c>
      <c r="S330" s="2">
        <f t="shared" si="58"/>
        <v>0</v>
      </c>
      <c r="T330" s="2">
        <f t="shared" ca="1" si="52"/>
        <v>13.517801792749504</v>
      </c>
      <c r="U330" s="22">
        <v>2310.7982999999963</v>
      </c>
      <c r="V330" s="22">
        <v>2310.7982999999963</v>
      </c>
      <c r="W330" s="21"/>
    </row>
    <row r="331" spans="6:23" customFormat="1">
      <c r="F331" s="1">
        <v>325</v>
      </c>
      <c r="G331">
        <v>190</v>
      </c>
      <c r="H331">
        <v>8</v>
      </c>
      <c r="I331">
        <v>1520</v>
      </c>
      <c r="J331" s="1">
        <v>100</v>
      </c>
      <c r="K331" s="2">
        <f t="shared" si="59"/>
        <v>0</v>
      </c>
      <c r="L331" s="2">
        <f t="shared" si="51"/>
        <v>13.639019936850001</v>
      </c>
      <c r="M331" s="2">
        <f t="shared" ca="1" si="53"/>
        <v>2568.5035587665066</v>
      </c>
      <c r="N331" s="2">
        <f t="shared" ca="1" si="60"/>
        <v>2568.5035587665066</v>
      </c>
      <c r="O331" s="2">
        <f t="shared" ca="1" si="54"/>
        <v>5137.0071175330131</v>
      </c>
      <c r="P331" s="2">
        <f t="shared" ca="1" si="55"/>
        <v>20548.028470132052</v>
      </c>
      <c r="Q331" s="2">
        <f t="shared" ca="1" si="56"/>
        <v>20548.028470132052</v>
      </c>
      <c r="R331" s="2">
        <f t="shared" ca="1" si="57"/>
        <v>41096.056940264105</v>
      </c>
      <c r="S331" s="2">
        <f t="shared" si="58"/>
        <v>0</v>
      </c>
      <c r="T331" s="2">
        <f t="shared" ca="1" si="52"/>
        <v>13.518439782981613</v>
      </c>
      <c r="U331" s="22">
        <v>2323.2859999999964</v>
      </c>
      <c r="V331" s="22">
        <v>2323.2859999999964</v>
      </c>
      <c r="W331" s="21"/>
    </row>
    <row r="332" spans="6:23" customFormat="1">
      <c r="F332" s="1">
        <v>326</v>
      </c>
      <c r="G332">
        <v>191</v>
      </c>
      <c r="H332">
        <v>2</v>
      </c>
      <c r="I332">
        <v>382</v>
      </c>
      <c r="J332" s="1">
        <v>100</v>
      </c>
      <c r="K332" s="2">
        <f t="shared" si="59"/>
        <v>0</v>
      </c>
      <c r="L332" s="2">
        <f t="shared" si="51"/>
        <v>13.639019936850001</v>
      </c>
      <c r="M332" s="2">
        <f t="shared" ca="1" si="53"/>
        <v>2582.1425787033568</v>
      </c>
      <c r="N332" s="2">
        <f t="shared" ca="1" si="60"/>
        <v>2582.1425787033568</v>
      </c>
      <c r="O332" s="2">
        <f t="shared" ca="1" si="54"/>
        <v>5164.2851574067136</v>
      </c>
      <c r="P332" s="2">
        <f t="shared" ca="1" si="55"/>
        <v>5164.2851574067136</v>
      </c>
      <c r="Q332" s="2">
        <f t="shared" ca="1" si="56"/>
        <v>5164.2851574067136</v>
      </c>
      <c r="R332" s="2">
        <f t="shared" ca="1" si="57"/>
        <v>10328.570314813427</v>
      </c>
      <c r="S332" s="2">
        <f t="shared" si="58"/>
        <v>0</v>
      </c>
      <c r="T332" s="2">
        <f t="shared" ca="1" si="52"/>
        <v>13.519071092687732</v>
      </c>
      <c r="U332" s="22">
        <v>2335.7736999999966</v>
      </c>
      <c r="V332" s="22">
        <v>2335.7736999999966</v>
      </c>
      <c r="W332" s="21"/>
    </row>
    <row r="333" spans="6:23" customFormat="1">
      <c r="F333" s="1">
        <v>327</v>
      </c>
      <c r="G333">
        <v>192</v>
      </c>
      <c r="H333">
        <v>3</v>
      </c>
      <c r="I333">
        <v>576</v>
      </c>
      <c r="J333" s="1">
        <v>100</v>
      </c>
      <c r="K333" s="2">
        <f t="shared" si="59"/>
        <v>0</v>
      </c>
      <c r="L333" s="2">
        <f t="shared" ref="L333:L396" si="61">_xlfn.IFS(AND(G333&gt;=$B$6,G333&lt;$B$7),$D$6,AND(G333&gt;=$B$7,G333&lt;$B$8),$D$7,AND(G333&gt;=$B$8,G333&lt;$B$9),$D$8,AND(G333&gt;=$B$9,G333&lt;$B$10),$D$9,AND(G333&gt;=$B$10,G333&lt;$B$11),$D$10,AND(G333&gt;=$B$11,G333&lt;$B$12),$D$11,AND(G333&gt;=$B$12,G333&lt;$B$13),$D$12)</f>
        <v>13.639019936850001</v>
      </c>
      <c r="M333" s="2">
        <f t="shared" ca="1" si="53"/>
        <v>2595.781598640207</v>
      </c>
      <c r="N333" s="2">
        <f t="shared" ca="1" si="60"/>
        <v>2595.781598640207</v>
      </c>
      <c r="O333" s="2">
        <f t="shared" ca="1" si="54"/>
        <v>5191.563197280414</v>
      </c>
      <c r="P333" s="2">
        <f t="shared" ca="1" si="55"/>
        <v>7787.3447959206205</v>
      </c>
      <c r="Q333" s="2">
        <f t="shared" ca="1" si="56"/>
        <v>7787.3447959206205</v>
      </c>
      <c r="R333" s="2">
        <f t="shared" ca="1" si="57"/>
        <v>15574.689591841241</v>
      </c>
      <c r="S333" s="2">
        <f t="shared" si="58"/>
        <v>0</v>
      </c>
      <c r="T333" s="2">
        <f t="shared" ref="T333:T396" ca="1" si="62">M333/G333</f>
        <v>13.519695826251079</v>
      </c>
      <c r="U333" s="22">
        <v>2348.2613999999967</v>
      </c>
      <c r="V333" s="22">
        <v>2348.2613999999967</v>
      </c>
      <c r="W333" s="21"/>
    </row>
    <row r="334" spans="6:23" customFormat="1">
      <c r="F334" s="1">
        <v>328</v>
      </c>
      <c r="G334">
        <v>193</v>
      </c>
      <c r="H334">
        <v>1</v>
      </c>
      <c r="I334">
        <v>193</v>
      </c>
      <c r="J334" s="1">
        <v>100</v>
      </c>
      <c r="K334" s="2">
        <f t="shared" si="59"/>
        <v>0</v>
      </c>
      <c r="L334" s="2">
        <f t="shared" si="61"/>
        <v>13.639019936850001</v>
      </c>
      <c r="M334" s="2">
        <f t="shared" ca="1" si="53"/>
        <v>2609.4206185770572</v>
      </c>
      <c r="N334" s="2">
        <f t="shared" ca="1" si="60"/>
        <v>2609.4206185770572</v>
      </c>
      <c r="O334" s="2">
        <f t="shared" ca="1" si="54"/>
        <v>5218.8412371541144</v>
      </c>
      <c r="P334" s="2">
        <f t="shared" ca="1" si="55"/>
        <v>2609.4206185770572</v>
      </c>
      <c r="Q334" s="2">
        <f t="shared" ca="1" si="56"/>
        <v>2609.4206185770572</v>
      </c>
      <c r="R334" s="2">
        <f t="shared" ca="1" si="57"/>
        <v>5218.8412371541144</v>
      </c>
      <c r="S334" s="2">
        <f t="shared" si="58"/>
        <v>0</v>
      </c>
      <c r="T334" s="2">
        <f t="shared" ca="1" si="62"/>
        <v>13.520314085891489</v>
      </c>
      <c r="U334" s="22">
        <v>2360.7490999999968</v>
      </c>
      <c r="V334" s="22">
        <v>2360.7490999999968</v>
      </c>
      <c r="W334" s="21"/>
    </row>
    <row r="335" spans="6:23" customFormat="1">
      <c r="F335" s="1">
        <v>329</v>
      </c>
      <c r="G335">
        <v>194</v>
      </c>
      <c r="H335">
        <v>3</v>
      </c>
      <c r="I335">
        <v>582</v>
      </c>
      <c r="J335" s="1">
        <v>100</v>
      </c>
      <c r="K335" s="2">
        <f t="shared" si="59"/>
        <v>0</v>
      </c>
      <c r="L335" s="2">
        <f t="shared" si="61"/>
        <v>13.639019936850001</v>
      </c>
      <c r="M335" s="2">
        <f t="shared" ca="1" si="53"/>
        <v>2623.0596385139074</v>
      </c>
      <c r="N335" s="2">
        <f t="shared" ca="1" si="60"/>
        <v>2623.0596385139074</v>
      </c>
      <c r="O335" s="2">
        <f t="shared" ca="1" si="54"/>
        <v>5246.1192770278149</v>
      </c>
      <c r="P335" s="2">
        <f t="shared" ca="1" si="55"/>
        <v>7869.1789155417227</v>
      </c>
      <c r="Q335" s="2">
        <f t="shared" ca="1" si="56"/>
        <v>7869.1789155417227</v>
      </c>
      <c r="R335" s="2">
        <f t="shared" ca="1" si="57"/>
        <v>15738.357831083445</v>
      </c>
      <c r="S335" s="2">
        <f t="shared" si="58"/>
        <v>0</v>
      </c>
      <c r="T335" s="2">
        <f t="shared" ca="1" si="62"/>
        <v>13.520925971721173</v>
      </c>
      <c r="U335" s="22">
        <v>2373.2367999999969</v>
      </c>
      <c r="V335" s="22">
        <v>2373.2367999999969</v>
      </c>
      <c r="W335" s="21"/>
    </row>
    <row r="336" spans="6:23" customFormat="1">
      <c r="F336" s="1">
        <v>330</v>
      </c>
      <c r="G336">
        <v>195</v>
      </c>
      <c r="H336">
        <v>1</v>
      </c>
      <c r="I336">
        <v>195</v>
      </c>
      <c r="J336" s="1">
        <v>0</v>
      </c>
      <c r="K336" s="2">
        <f t="shared" si="59"/>
        <v>0</v>
      </c>
      <c r="L336" s="2">
        <f t="shared" si="61"/>
        <v>13.639019936850001</v>
      </c>
      <c r="M336" s="2">
        <f t="shared" ca="1" si="53"/>
        <v>2636.6986584507576</v>
      </c>
      <c r="N336" s="2">
        <f t="shared" ca="1" si="60"/>
        <v>0</v>
      </c>
      <c r="O336" s="2">
        <f t="shared" ca="1" si="54"/>
        <v>2636.6986584507576</v>
      </c>
      <c r="P336" s="2">
        <f t="shared" ca="1" si="55"/>
        <v>2636.6986584507576</v>
      </c>
      <c r="Q336" s="2">
        <f t="shared" ca="1" si="56"/>
        <v>0</v>
      </c>
      <c r="R336" s="2">
        <f t="shared" ca="1" si="57"/>
        <v>2636.6986584507576</v>
      </c>
      <c r="S336" s="2">
        <f t="shared" si="58"/>
        <v>0</v>
      </c>
      <c r="T336" s="2">
        <f t="shared" ca="1" si="62"/>
        <v>13.521531581798758</v>
      </c>
      <c r="U336" s="22">
        <v>2385.7244999999971</v>
      </c>
      <c r="V336" s="22">
        <v>0</v>
      </c>
      <c r="W336" s="21"/>
    </row>
    <row r="337" spans="6:23" customFormat="1">
      <c r="F337" s="1">
        <v>331</v>
      </c>
      <c r="G337">
        <v>195</v>
      </c>
      <c r="H337">
        <v>7</v>
      </c>
      <c r="I337">
        <v>1365</v>
      </c>
      <c r="J337" s="1">
        <v>100</v>
      </c>
      <c r="K337" s="2">
        <f t="shared" si="59"/>
        <v>0</v>
      </c>
      <c r="L337" s="2">
        <f t="shared" si="61"/>
        <v>13.639019936850001</v>
      </c>
      <c r="M337" s="2">
        <f t="shared" ca="1" si="53"/>
        <v>2636.6986584507576</v>
      </c>
      <c r="N337" s="2">
        <f t="shared" ca="1" si="60"/>
        <v>2636.6986584507576</v>
      </c>
      <c r="O337" s="2">
        <f t="shared" ca="1" si="54"/>
        <v>5273.3973169015153</v>
      </c>
      <c r="P337" s="2">
        <f t="shared" ca="1" si="55"/>
        <v>18456.890609155304</v>
      </c>
      <c r="Q337" s="2">
        <f t="shared" ca="1" si="56"/>
        <v>18456.890609155304</v>
      </c>
      <c r="R337" s="2">
        <f t="shared" ca="1" si="57"/>
        <v>36913.781218310607</v>
      </c>
      <c r="S337" s="2">
        <f t="shared" si="58"/>
        <v>0</v>
      </c>
      <c r="T337" s="2">
        <f t="shared" ca="1" si="62"/>
        <v>13.521531581798758</v>
      </c>
      <c r="U337" s="22">
        <v>2385.7244999999971</v>
      </c>
      <c r="V337" s="22">
        <v>2385.7244999999971</v>
      </c>
      <c r="W337" s="21"/>
    </row>
    <row r="338" spans="6:23" customFormat="1">
      <c r="F338" s="1">
        <v>332</v>
      </c>
      <c r="G338">
        <v>196</v>
      </c>
      <c r="H338">
        <v>3</v>
      </c>
      <c r="I338">
        <v>588</v>
      </c>
      <c r="J338" s="1">
        <v>100</v>
      </c>
      <c r="K338" s="2">
        <f t="shared" si="59"/>
        <v>0</v>
      </c>
      <c r="L338" s="2">
        <f t="shared" si="61"/>
        <v>13.639019936850001</v>
      </c>
      <c r="M338" s="2">
        <f t="shared" ca="1" si="53"/>
        <v>2650.3376783876079</v>
      </c>
      <c r="N338" s="2">
        <f t="shared" ca="1" si="60"/>
        <v>2650.3376783876079</v>
      </c>
      <c r="O338" s="2">
        <f t="shared" ca="1" si="54"/>
        <v>5300.6753567752157</v>
      </c>
      <c r="P338" s="2">
        <f t="shared" ca="1" si="55"/>
        <v>7951.0130351628231</v>
      </c>
      <c r="Q338" s="2">
        <f t="shared" ca="1" si="56"/>
        <v>7951.0130351628231</v>
      </c>
      <c r="R338" s="2">
        <f t="shared" ca="1" si="57"/>
        <v>15902.026070325646</v>
      </c>
      <c r="S338" s="2">
        <f t="shared" si="58"/>
        <v>0</v>
      </c>
      <c r="T338" s="2">
        <f t="shared" ca="1" si="62"/>
        <v>13.522131012181672</v>
      </c>
      <c r="U338" s="22">
        <v>2398.2121999999972</v>
      </c>
      <c r="V338" s="22">
        <v>2398.2121999999972</v>
      </c>
      <c r="W338" s="21"/>
    </row>
    <row r="339" spans="6:23" customFormat="1">
      <c r="F339" s="1">
        <v>333</v>
      </c>
      <c r="G339">
        <v>197</v>
      </c>
      <c r="H339">
        <v>1</v>
      </c>
      <c r="I339">
        <v>197</v>
      </c>
      <c r="J339" s="1">
        <v>100</v>
      </c>
      <c r="K339" s="2">
        <f t="shared" si="59"/>
        <v>0</v>
      </c>
      <c r="L339" s="2">
        <f t="shared" si="61"/>
        <v>13.639019936850001</v>
      </c>
      <c r="M339" s="2">
        <f t="shared" ca="1" si="53"/>
        <v>2663.9766983244581</v>
      </c>
      <c r="N339" s="2">
        <f t="shared" ca="1" si="60"/>
        <v>2663.9766983244581</v>
      </c>
      <c r="O339" s="2">
        <f t="shared" ca="1" si="54"/>
        <v>5327.9533966489162</v>
      </c>
      <c r="P339" s="2">
        <f t="shared" ca="1" si="55"/>
        <v>2663.9766983244581</v>
      </c>
      <c r="Q339" s="2">
        <f t="shared" ca="1" si="56"/>
        <v>2663.9766983244581</v>
      </c>
      <c r="R339" s="2">
        <f t="shared" ca="1" si="57"/>
        <v>5327.9533966489162</v>
      </c>
      <c r="S339" s="2">
        <f t="shared" si="58"/>
        <v>0</v>
      </c>
      <c r="T339" s="2">
        <f t="shared" ca="1" si="62"/>
        <v>13.522724356976944</v>
      </c>
      <c r="U339" s="22">
        <v>2410.6998999999973</v>
      </c>
      <c r="V339" s="22">
        <v>2410.6998999999973</v>
      </c>
      <c r="W339" s="21"/>
    </row>
    <row r="340" spans="6:23" customFormat="1">
      <c r="F340" s="1">
        <v>334</v>
      </c>
      <c r="G340">
        <v>199</v>
      </c>
      <c r="H340">
        <v>7</v>
      </c>
      <c r="I340">
        <v>1393</v>
      </c>
      <c r="J340" s="1">
        <v>100</v>
      </c>
      <c r="K340" s="2">
        <f t="shared" si="59"/>
        <v>0</v>
      </c>
      <c r="L340" s="2">
        <f t="shared" si="61"/>
        <v>13.639019936850001</v>
      </c>
      <c r="M340" s="2">
        <f t="shared" ca="1" si="53"/>
        <v>2691.2547381981581</v>
      </c>
      <c r="N340" s="2">
        <f t="shared" ca="1" si="60"/>
        <v>2691.2547381981581</v>
      </c>
      <c r="O340" s="2">
        <f t="shared" ca="1" si="54"/>
        <v>5382.5094763963161</v>
      </c>
      <c r="P340" s="2">
        <f t="shared" ca="1" si="55"/>
        <v>18838.783167387108</v>
      </c>
      <c r="Q340" s="2">
        <f t="shared" ca="1" si="56"/>
        <v>18838.783167387108</v>
      </c>
      <c r="R340" s="2">
        <f t="shared" ca="1" si="57"/>
        <v>37677.566334774216</v>
      </c>
      <c r="S340" s="2">
        <f t="shared" si="58"/>
        <v>0</v>
      </c>
      <c r="T340" s="2">
        <f t="shared" ca="1" si="62"/>
        <v>13.523893156774664</v>
      </c>
      <c r="U340" s="22">
        <v>2435.6752999999972</v>
      </c>
      <c r="V340" s="22">
        <v>2435.6752999999972</v>
      </c>
      <c r="W340" s="21"/>
    </row>
    <row r="341" spans="6:23" customFormat="1">
      <c r="F341" s="1">
        <v>335</v>
      </c>
      <c r="G341">
        <v>200</v>
      </c>
      <c r="H341">
        <v>1</v>
      </c>
      <c r="I341">
        <v>200</v>
      </c>
      <c r="J341" s="1">
        <v>100</v>
      </c>
      <c r="K341" s="2">
        <f t="shared" si="59"/>
        <v>0</v>
      </c>
      <c r="L341" s="2">
        <f t="shared" si="61"/>
        <v>13.639019936850001</v>
      </c>
      <c r="M341" s="2">
        <f t="shared" ca="1" si="53"/>
        <v>2704.8937581350083</v>
      </c>
      <c r="N341" s="2">
        <f t="shared" ca="1" si="60"/>
        <v>2704.8937581350083</v>
      </c>
      <c r="O341" s="2">
        <f t="shared" ca="1" si="54"/>
        <v>5409.7875162700166</v>
      </c>
      <c r="P341" s="2">
        <f t="shared" ca="1" si="55"/>
        <v>2704.8937581350083</v>
      </c>
      <c r="Q341" s="2">
        <f t="shared" ca="1" si="56"/>
        <v>2704.8937581350083</v>
      </c>
      <c r="R341" s="2">
        <f t="shared" ca="1" si="57"/>
        <v>5409.7875162700166</v>
      </c>
      <c r="S341" s="2">
        <f t="shared" si="58"/>
        <v>0</v>
      </c>
      <c r="T341" s="2">
        <f t="shared" ca="1" si="62"/>
        <v>13.524468790675041</v>
      </c>
      <c r="U341" s="22">
        <v>2448.1629999999973</v>
      </c>
      <c r="V341" s="22">
        <v>2448.1629999999973</v>
      </c>
      <c r="W341" s="21"/>
    </row>
    <row r="342" spans="6:23" customFormat="1">
      <c r="F342" s="1">
        <v>336</v>
      </c>
      <c r="G342">
        <v>201</v>
      </c>
      <c r="H342">
        <v>2</v>
      </c>
      <c r="I342">
        <v>402</v>
      </c>
      <c r="J342" s="1">
        <v>100</v>
      </c>
      <c r="K342" s="2">
        <f t="shared" si="59"/>
        <v>0</v>
      </c>
      <c r="L342" s="2">
        <f t="shared" si="61"/>
        <v>13.639019936850001</v>
      </c>
      <c r="M342" s="2">
        <f t="shared" ca="1" si="53"/>
        <v>2718.5327780718585</v>
      </c>
      <c r="N342" s="2">
        <f t="shared" ca="1" si="60"/>
        <v>2718.5327780718585</v>
      </c>
      <c r="O342" s="2">
        <f t="shared" ca="1" si="54"/>
        <v>5437.065556143717</v>
      </c>
      <c r="P342" s="2">
        <f t="shared" ca="1" si="55"/>
        <v>5437.065556143717</v>
      </c>
      <c r="Q342" s="2">
        <f t="shared" ca="1" si="56"/>
        <v>5437.065556143717</v>
      </c>
      <c r="R342" s="2">
        <f t="shared" ca="1" si="57"/>
        <v>10874.131112287434</v>
      </c>
      <c r="S342" s="2">
        <f t="shared" si="58"/>
        <v>0</v>
      </c>
      <c r="T342" s="2">
        <f t="shared" ca="1" si="62"/>
        <v>13.525038696874917</v>
      </c>
      <c r="U342" s="22">
        <v>2460.6506999999974</v>
      </c>
      <c r="V342" s="22">
        <v>2460.6506999999974</v>
      </c>
      <c r="W342" s="21"/>
    </row>
    <row r="343" spans="6:23" customFormat="1">
      <c r="F343" s="1">
        <v>337</v>
      </c>
      <c r="G343">
        <v>202</v>
      </c>
      <c r="H343">
        <v>1</v>
      </c>
      <c r="I343">
        <v>202</v>
      </c>
      <c r="J343" s="1">
        <v>0</v>
      </c>
      <c r="K343" s="2">
        <f t="shared" si="59"/>
        <v>0</v>
      </c>
      <c r="L343" s="2">
        <f t="shared" si="61"/>
        <v>13.639019936850001</v>
      </c>
      <c r="M343" s="2">
        <f t="shared" ca="1" si="53"/>
        <v>2732.1717980087087</v>
      </c>
      <c r="N343" s="2">
        <f t="shared" ca="1" si="60"/>
        <v>0</v>
      </c>
      <c r="O343" s="2">
        <f t="shared" ca="1" si="54"/>
        <v>2732.1717980087087</v>
      </c>
      <c r="P343" s="2">
        <f t="shared" ca="1" si="55"/>
        <v>2732.1717980087087</v>
      </c>
      <c r="Q343" s="2">
        <f t="shared" ca="1" si="56"/>
        <v>0</v>
      </c>
      <c r="R343" s="2">
        <f t="shared" ca="1" si="57"/>
        <v>2732.1717980087087</v>
      </c>
      <c r="S343" s="2">
        <f t="shared" si="58"/>
        <v>0</v>
      </c>
      <c r="T343" s="2">
        <f t="shared" ca="1" si="62"/>
        <v>13.525602960439151</v>
      </c>
      <c r="U343" s="22">
        <v>2473.1383999999975</v>
      </c>
      <c r="V343" s="22">
        <v>0</v>
      </c>
      <c r="W343" s="21"/>
    </row>
    <row r="344" spans="6:23" customFormat="1">
      <c r="F344" s="1">
        <v>338</v>
      </c>
      <c r="G344">
        <v>202</v>
      </c>
      <c r="H344">
        <v>1</v>
      </c>
      <c r="I344">
        <v>202</v>
      </c>
      <c r="J344" s="1">
        <v>100</v>
      </c>
      <c r="K344" s="2">
        <f t="shared" si="59"/>
        <v>0</v>
      </c>
      <c r="L344" s="2">
        <f t="shared" si="61"/>
        <v>13.639019936850001</v>
      </c>
      <c r="M344" s="2">
        <f t="shared" ca="1" si="53"/>
        <v>2732.1717980087087</v>
      </c>
      <c r="N344" s="2">
        <f t="shared" ca="1" si="60"/>
        <v>2732.1717980087087</v>
      </c>
      <c r="O344" s="2">
        <f t="shared" ca="1" si="54"/>
        <v>5464.3435960174174</v>
      </c>
      <c r="P344" s="2">
        <f t="shared" ca="1" si="55"/>
        <v>2732.1717980087087</v>
      </c>
      <c r="Q344" s="2">
        <f t="shared" ca="1" si="56"/>
        <v>2732.1717980087087</v>
      </c>
      <c r="R344" s="2">
        <f t="shared" ca="1" si="57"/>
        <v>5464.3435960174174</v>
      </c>
      <c r="S344" s="2">
        <f t="shared" si="58"/>
        <v>0</v>
      </c>
      <c r="T344" s="2">
        <f t="shared" ca="1" si="62"/>
        <v>13.525602960439151</v>
      </c>
      <c r="U344" s="22">
        <v>2473.1383999999975</v>
      </c>
      <c r="V344" s="22">
        <v>2473.1383999999975</v>
      </c>
      <c r="W344" s="21"/>
    </row>
    <row r="345" spans="6:23" customFormat="1">
      <c r="F345" s="1">
        <v>339</v>
      </c>
      <c r="G345">
        <v>203</v>
      </c>
      <c r="H345">
        <v>4</v>
      </c>
      <c r="I345">
        <v>812</v>
      </c>
      <c r="J345" s="1">
        <v>100</v>
      </c>
      <c r="K345" s="2">
        <f t="shared" si="59"/>
        <v>0</v>
      </c>
      <c r="L345" s="2">
        <f t="shared" si="61"/>
        <v>13.639019936850001</v>
      </c>
      <c r="M345" s="2">
        <f t="shared" ca="1" si="53"/>
        <v>2745.8108179455589</v>
      </c>
      <c r="N345" s="2">
        <f t="shared" ca="1" si="60"/>
        <v>2745.8108179455589</v>
      </c>
      <c r="O345" s="2">
        <f t="shared" ca="1" si="54"/>
        <v>5491.6216358911179</v>
      </c>
      <c r="P345" s="2">
        <f t="shared" ca="1" si="55"/>
        <v>10983.243271782236</v>
      </c>
      <c r="Q345" s="2">
        <f t="shared" ca="1" si="56"/>
        <v>10983.243271782236</v>
      </c>
      <c r="R345" s="2">
        <f t="shared" ca="1" si="57"/>
        <v>21966.486543564472</v>
      </c>
      <c r="S345" s="2">
        <f t="shared" si="58"/>
        <v>0</v>
      </c>
      <c r="T345" s="2">
        <f t="shared" ca="1" si="62"/>
        <v>13.526161664756447</v>
      </c>
      <c r="U345" s="22">
        <v>2485.6260999999977</v>
      </c>
      <c r="V345" s="22">
        <v>2485.6260999999977</v>
      </c>
      <c r="W345" s="21"/>
    </row>
    <row r="346" spans="6:23" customFormat="1">
      <c r="F346" s="1">
        <v>340</v>
      </c>
      <c r="G346">
        <v>204</v>
      </c>
      <c r="H346">
        <v>1</v>
      </c>
      <c r="I346">
        <v>204</v>
      </c>
      <c r="J346" s="1">
        <v>100</v>
      </c>
      <c r="K346" s="2">
        <f t="shared" si="59"/>
        <v>0</v>
      </c>
      <c r="L346" s="2">
        <f t="shared" si="61"/>
        <v>13.639019936850001</v>
      </c>
      <c r="M346" s="2">
        <f t="shared" ca="1" si="53"/>
        <v>2759.4498378824092</v>
      </c>
      <c r="N346" s="2">
        <f t="shared" ca="1" si="60"/>
        <v>2759.4498378824092</v>
      </c>
      <c r="O346" s="2">
        <f t="shared" ca="1" si="54"/>
        <v>5518.8996757648183</v>
      </c>
      <c r="P346" s="2">
        <f t="shared" ca="1" si="55"/>
        <v>2759.4498378824092</v>
      </c>
      <c r="Q346" s="2">
        <f t="shared" ca="1" si="56"/>
        <v>2759.4498378824092</v>
      </c>
      <c r="R346" s="2">
        <f t="shared" ca="1" si="57"/>
        <v>5518.8996757648183</v>
      </c>
      <c r="S346" s="2">
        <f t="shared" si="58"/>
        <v>0</v>
      </c>
      <c r="T346" s="2">
        <f t="shared" ca="1" si="62"/>
        <v>13.526714891580436</v>
      </c>
      <c r="U346" s="22">
        <v>2498.1137999999978</v>
      </c>
      <c r="V346" s="22">
        <v>2498.1137999999978</v>
      </c>
      <c r="W346" s="21"/>
    </row>
    <row r="347" spans="6:23" customFormat="1">
      <c r="F347" s="1">
        <v>341</v>
      </c>
      <c r="G347">
        <v>205</v>
      </c>
      <c r="H347">
        <v>1</v>
      </c>
      <c r="I347">
        <v>205</v>
      </c>
      <c r="J347" s="1">
        <v>0</v>
      </c>
      <c r="K347" s="2">
        <f t="shared" si="59"/>
        <v>0</v>
      </c>
      <c r="L347" s="2">
        <f t="shared" si="61"/>
        <v>13.639019936850001</v>
      </c>
      <c r="M347" s="2">
        <f t="shared" ca="1" si="53"/>
        <v>2773.0888578192594</v>
      </c>
      <c r="N347" s="2">
        <f t="shared" ca="1" si="60"/>
        <v>0</v>
      </c>
      <c r="O347" s="2">
        <f t="shared" ca="1" si="54"/>
        <v>2773.0888578192594</v>
      </c>
      <c r="P347" s="2">
        <f t="shared" ca="1" si="55"/>
        <v>2773.0888578192594</v>
      </c>
      <c r="Q347" s="2">
        <f t="shared" ca="1" si="56"/>
        <v>0</v>
      </c>
      <c r="R347" s="2">
        <f t="shared" ca="1" si="57"/>
        <v>2773.0888578192594</v>
      </c>
      <c r="S347" s="2">
        <f t="shared" si="58"/>
        <v>0</v>
      </c>
      <c r="T347" s="2">
        <f t="shared" ca="1" si="62"/>
        <v>13.527262721069558</v>
      </c>
      <c r="U347" s="22">
        <v>2510.6014999999979</v>
      </c>
      <c r="V347" s="22">
        <v>0</v>
      </c>
      <c r="W347" s="21"/>
    </row>
    <row r="348" spans="6:23" customFormat="1">
      <c r="F348" s="1">
        <v>342</v>
      </c>
      <c r="G348">
        <v>205</v>
      </c>
      <c r="H348">
        <v>3</v>
      </c>
      <c r="I348">
        <v>615</v>
      </c>
      <c r="J348" s="1">
        <v>100</v>
      </c>
      <c r="K348" s="2">
        <f t="shared" si="59"/>
        <v>0</v>
      </c>
      <c r="L348" s="2">
        <f t="shared" si="61"/>
        <v>13.639019936850001</v>
      </c>
      <c r="M348" s="2">
        <f t="shared" ca="1" si="53"/>
        <v>2773.0888578192594</v>
      </c>
      <c r="N348" s="2">
        <f t="shared" ca="1" si="60"/>
        <v>2773.0888578192594</v>
      </c>
      <c r="O348" s="2">
        <f t="shared" ca="1" si="54"/>
        <v>5546.1777156385187</v>
      </c>
      <c r="P348" s="2">
        <f t="shared" ca="1" si="55"/>
        <v>8319.2665734577786</v>
      </c>
      <c r="Q348" s="2">
        <f t="shared" ca="1" si="56"/>
        <v>8319.2665734577786</v>
      </c>
      <c r="R348" s="2">
        <f t="shared" ca="1" si="57"/>
        <v>16638.533146915557</v>
      </c>
      <c r="S348" s="2">
        <f t="shared" si="58"/>
        <v>0</v>
      </c>
      <c r="T348" s="2">
        <f t="shared" ca="1" si="62"/>
        <v>13.527262721069558</v>
      </c>
      <c r="U348" s="22">
        <v>2510.6014999999979</v>
      </c>
      <c r="V348" s="22">
        <v>2510.6014999999979</v>
      </c>
      <c r="W348" s="21"/>
    </row>
    <row r="349" spans="6:23" customFormat="1">
      <c r="F349" s="1">
        <v>343</v>
      </c>
      <c r="G349">
        <v>207</v>
      </c>
      <c r="H349">
        <v>1</v>
      </c>
      <c r="I349">
        <v>207</v>
      </c>
      <c r="J349" s="1">
        <v>80</v>
      </c>
      <c r="K349" s="2">
        <f t="shared" si="59"/>
        <v>0</v>
      </c>
      <c r="L349" s="2">
        <f t="shared" si="61"/>
        <v>13.639019936850001</v>
      </c>
      <c r="M349" s="2">
        <f t="shared" ca="1" si="53"/>
        <v>2800.3668976929594</v>
      </c>
      <c r="N349" s="2">
        <f t="shared" ca="1" si="60"/>
        <v>2240.2935181543676</v>
      </c>
      <c r="O349" s="2">
        <f t="shared" ca="1" si="54"/>
        <v>5040.6604158473274</v>
      </c>
      <c r="P349" s="2">
        <f t="shared" ca="1" si="55"/>
        <v>2800.3668976929594</v>
      </c>
      <c r="Q349" s="2">
        <f t="shared" ca="1" si="56"/>
        <v>2240.2935181543676</v>
      </c>
      <c r="R349" s="2">
        <f t="shared" ca="1" si="57"/>
        <v>5040.6604158473274</v>
      </c>
      <c r="S349" s="2">
        <f t="shared" si="58"/>
        <v>0</v>
      </c>
      <c r="T349" s="2">
        <f t="shared" ca="1" si="62"/>
        <v>13.528342500932171</v>
      </c>
      <c r="U349" s="22">
        <v>2535.5768999999977</v>
      </c>
      <c r="V349" s="22">
        <v>2028.4615199999982</v>
      </c>
      <c r="W349" s="21"/>
    </row>
    <row r="350" spans="6:23" customFormat="1">
      <c r="F350" s="1">
        <v>344</v>
      </c>
      <c r="G350">
        <v>207</v>
      </c>
      <c r="H350">
        <v>4</v>
      </c>
      <c r="I350">
        <v>828</v>
      </c>
      <c r="J350" s="1">
        <v>100</v>
      </c>
      <c r="K350" s="2">
        <f t="shared" si="59"/>
        <v>0</v>
      </c>
      <c r="L350" s="2">
        <f t="shared" si="61"/>
        <v>13.639019936850001</v>
      </c>
      <c r="M350" s="2">
        <f t="shared" ca="1" si="53"/>
        <v>2800.3668976929594</v>
      </c>
      <c r="N350" s="2">
        <f t="shared" ca="1" si="60"/>
        <v>2800.3668976929594</v>
      </c>
      <c r="O350" s="2">
        <f t="shared" ca="1" si="54"/>
        <v>5600.7337953859187</v>
      </c>
      <c r="P350" s="2">
        <f t="shared" ca="1" si="55"/>
        <v>11201.467590771837</v>
      </c>
      <c r="Q350" s="2">
        <f t="shared" ca="1" si="56"/>
        <v>11201.467590771837</v>
      </c>
      <c r="R350" s="2">
        <f t="shared" ca="1" si="57"/>
        <v>22402.935181543675</v>
      </c>
      <c r="S350" s="2">
        <f t="shared" si="58"/>
        <v>0</v>
      </c>
      <c r="T350" s="2">
        <f t="shared" ca="1" si="62"/>
        <v>13.528342500932171</v>
      </c>
      <c r="U350" s="22">
        <v>2535.5768999999977</v>
      </c>
      <c r="V350" s="22">
        <v>2535.5768999999977</v>
      </c>
      <c r="W350" s="21"/>
    </row>
    <row r="351" spans="6:23" customFormat="1">
      <c r="F351" s="1">
        <v>345</v>
      </c>
      <c r="G351">
        <v>208</v>
      </c>
      <c r="H351">
        <v>4</v>
      </c>
      <c r="I351">
        <v>832</v>
      </c>
      <c r="J351" s="1">
        <v>100</v>
      </c>
      <c r="K351" s="2">
        <f t="shared" si="59"/>
        <v>0</v>
      </c>
      <c r="L351" s="2">
        <f t="shared" si="61"/>
        <v>13.639019936850001</v>
      </c>
      <c r="M351" s="2">
        <f t="shared" ca="1" si="53"/>
        <v>2814.0059176298096</v>
      </c>
      <c r="N351" s="2">
        <f t="shared" ca="1" si="60"/>
        <v>2814.0059176298096</v>
      </c>
      <c r="O351" s="2">
        <f t="shared" ca="1" si="54"/>
        <v>5628.0118352596191</v>
      </c>
      <c r="P351" s="2">
        <f t="shared" ca="1" si="55"/>
        <v>11256.023670519238</v>
      </c>
      <c r="Q351" s="2">
        <f t="shared" ca="1" si="56"/>
        <v>11256.023670519238</v>
      </c>
      <c r="R351" s="2">
        <f t="shared" ca="1" si="57"/>
        <v>22512.047341038477</v>
      </c>
      <c r="S351" s="2">
        <f t="shared" si="58"/>
        <v>0</v>
      </c>
      <c r="T351" s="2">
        <f t="shared" ca="1" si="62"/>
        <v>13.528874603989468</v>
      </c>
      <c r="U351" s="22">
        <v>2548.0645999999979</v>
      </c>
      <c r="V351" s="22">
        <v>2548.0645999999979</v>
      </c>
      <c r="W351" s="21"/>
    </row>
    <row r="352" spans="6:23" customFormat="1">
      <c r="F352" s="1">
        <v>346</v>
      </c>
      <c r="G352">
        <v>209</v>
      </c>
      <c r="H352">
        <v>4</v>
      </c>
      <c r="I352">
        <v>836</v>
      </c>
      <c r="J352" s="1">
        <v>100</v>
      </c>
      <c r="K352" s="2">
        <f t="shared" si="59"/>
        <v>0</v>
      </c>
      <c r="L352" s="2">
        <f t="shared" si="61"/>
        <v>13.639019936850001</v>
      </c>
      <c r="M352" s="2">
        <f t="shared" ca="1" si="53"/>
        <v>2827.6449375666598</v>
      </c>
      <c r="N352" s="2">
        <f t="shared" ca="1" si="60"/>
        <v>2827.6449375666598</v>
      </c>
      <c r="O352" s="2">
        <f t="shared" ca="1" si="54"/>
        <v>5655.2898751333196</v>
      </c>
      <c r="P352" s="2">
        <f t="shared" ca="1" si="55"/>
        <v>11310.579750266639</v>
      </c>
      <c r="Q352" s="2">
        <f t="shared" ca="1" si="56"/>
        <v>11310.579750266639</v>
      </c>
      <c r="R352" s="2">
        <f t="shared" ca="1" si="57"/>
        <v>22621.159500533278</v>
      </c>
      <c r="S352" s="2">
        <f t="shared" si="58"/>
        <v>0</v>
      </c>
      <c r="T352" s="2">
        <f t="shared" ca="1" si="62"/>
        <v>13.529401615151482</v>
      </c>
      <c r="U352" s="22">
        <v>2560.552299999998</v>
      </c>
      <c r="V352" s="22">
        <v>2560.552299999998</v>
      </c>
      <c r="W352" s="21"/>
    </row>
    <row r="353" spans="6:23" customFormat="1">
      <c r="F353" s="1">
        <v>347</v>
      </c>
      <c r="G353">
        <v>210</v>
      </c>
      <c r="H353">
        <v>3</v>
      </c>
      <c r="I353">
        <v>630</v>
      </c>
      <c r="J353" s="1">
        <v>100</v>
      </c>
      <c r="K353" s="2">
        <f t="shared" si="59"/>
        <v>0</v>
      </c>
      <c r="L353" s="2">
        <f t="shared" si="61"/>
        <v>13.639019936850001</v>
      </c>
      <c r="M353" s="2">
        <f t="shared" ca="1" si="53"/>
        <v>2841.28395750351</v>
      </c>
      <c r="N353" s="2">
        <f t="shared" ca="1" si="60"/>
        <v>2841.28395750351</v>
      </c>
      <c r="O353" s="2">
        <f t="shared" ca="1" si="54"/>
        <v>5682.56791500702</v>
      </c>
      <c r="P353" s="2">
        <f t="shared" ca="1" si="55"/>
        <v>8523.8518725105296</v>
      </c>
      <c r="Q353" s="2">
        <f t="shared" ca="1" si="56"/>
        <v>8523.8518725105296</v>
      </c>
      <c r="R353" s="2">
        <f t="shared" ca="1" si="57"/>
        <v>17047.703745021059</v>
      </c>
      <c r="S353" s="2">
        <f t="shared" si="58"/>
        <v>0</v>
      </c>
      <c r="T353" s="2">
        <f t="shared" ca="1" si="62"/>
        <v>13.529923607159571</v>
      </c>
      <c r="U353" s="22">
        <v>2573.0399999999981</v>
      </c>
      <c r="V353" s="22">
        <v>2573.0399999999981</v>
      </c>
      <c r="W353" s="21"/>
    </row>
    <row r="354" spans="6:23" customFormat="1">
      <c r="F354" s="1">
        <v>348</v>
      </c>
      <c r="G354">
        <v>211</v>
      </c>
      <c r="H354">
        <v>6</v>
      </c>
      <c r="I354">
        <v>1266</v>
      </c>
      <c r="J354" s="1">
        <v>100</v>
      </c>
      <c r="K354" s="2">
        <f t="shared" si="59"/>
        <v>0</v>
      </c>
      <c r="L354" s="2">
        <f t="shared" si="61"/>
        <v>13.639019936850001</v>
      </c>
      <c r="M354" s="2">
        <f t="shared" ca="1" si="53"/>
        <v>2854.9229774403602</v>
      </c>
      <c r="N354" s="2">
        <f t="shared" ca="1" si="60"/>
        <v>2854.9229774403602</v>
      </c>
      <c r="O354" s="2">
        <f t="shared" ca="1" si="54"/>
        <v>5709.8459548807205</v>
      </c>
      <c r="P354" s="2">
        <f t="shared" ca="1" si="55"/>
        <v>17129.53786464216</v>
      </c>
      <c r="Q354" s="2">
        <f t="shared" ca="1" si="56"/>
        <v>17129.53786464216</v>
      </c>
      <c r="R354" s="2">
        <f t="shared" ca="1" si="57"/>
        <v>34259.075729284319</v>
      </c>
      <c r="S354" s="2">
        <f t="shared" si="58"/>
        <v>0</v>
      </c>
      <c r="T354" s="2">
        <f t="shared" ca="1" si="62"/>
        <v>13.530440651376114</v>
      </c>
      <c r="U354" s="22">
        <v>2585.5276999999983</v>
      </c>
      <c r="V354" s="22">
        <v>2585.5276999999983</v>
      </c>
      <c r="W354" s="21"/>
    </row>
    <row r="355" spans="6:23" customFormat="1">
      <c r="F355" s="1">
        <v>349</v>
      </c>
      <c r="G355">
        <v>212</v>
      </c>
      <c r="H355">
        <v>2</v>
      </c>
      <c r="I355">
        <v>424</v>
      </c>
      <c r="J355" s="1">
        <v>100</v>
      </c>
      <c r="K355" s="2">
        <f t="shared" si="59"/>
        <v>0</v>
      </c>
      <c r="L355" s="2">
        <f t="shared" si="61"/>
        <v>13.639019936850001</v>
      </c>
      <c r="M355" s="2">
        <f t="shared" ca="1" si="53"/>
        <v>2868.5619973772104</v>
      </c>
      <c r="N355" s="2">
        <f t="shared" ca="1" si="60"/>
        <v>2868.5619973772104</v>
      </c>
      <c r="O355" s="2">
        <f t="shared" ca="1" si="54"/>
        <v>5737.1239947544209</v>
      </c>
      <c r="P355" s="2">
        <f t="shared" ca="1" si="55"/>
        <v>5737.1239947544209</v>
      </c>
      <c r="Q355" s="2">
        <f t="shared" ca="1" si="56"/>
        <v>5737.1239947544209</v>
      </c>
      <c r="R355" s="2">
        <f t="shared" ca="1" si="57"/>
        <v>11474.247989508842</v>
      </c>
      <c r="S355" s="2">
        <f t="shared" si="58"/>
        <v>0</v>
      </c>
      <c r="T355" s="2">
        <f t="shared" ca="1" si="62"/>
        <v>13.530952817817031</v>
      </c>
      <c r="U355" s="22">
        <v>2598.0153999999984</v>
      </c>
      <c r="V355" s="22">
        <v>2598.0153999999984</v>
      </c>
      <c r="W355" s="21"/>
    </row>
    <row r="356" spans="6:23" customFormat="1">
      <c r="F356" s="1">
        <v>350</v>
      </c>
      <c r="G356">
        <v>213</v>
      </c>
      <c r="H356">
        <v>3</v>
      </c>
      <c r="I356">
        <v>639</v>
      </c>
      <c r="J356" s="1">
        <v>100</v>
      </c>
      <c r="K356" s="2">
        <f t="shared" si="59"/>
        <v>0</v>
      </c>
      <c r="L356" s="2">
        <f t="shared" si="61"/>
        <v>13.639019936850001</v>
      </c>
      <c r="M356" s="2">
        <f t="shared" ca="1" si="53"/>
        <v>2882.2010173140607</v>
      </c>
      <c r="N356" s="2">
        <f t="shared" ca="1" si="60"/>
        <v>2882.2010173140607</v>
      </c>
      <c r="O356" s="2">
        <f t="shared" ca="1" si="54"/>
        <v>5764.4020346281213</v>
      </c>
      <c r="P356" s="2">
        <f t="shared" ca="1" si="55"/>
        <v>8646.603051942182</v>
      </c>
      <c r="Q356" s="2">
        <f t="shared" ca="1" si="56"/>
        <v>8646.603051942182</v>
      </c>
      <c r="R356" s="2">
        <f t="shared" ca="1" si="57"/>
        <v>17293.206103884364</v>
      </c>
      <c r="S356" s="2">
        <f t="shared" si="58"/>
        <v>0</v>
      </c>
      <c r="T356" s="2">
        <f t="shared" ca="1" si="62"/>
        <v>13.531460175183383</v>
      </c>
      <c r="U356" s="22">
        <v>2610.5030999999985</v>
      </c>
      <c r="V356" s="22">
        <v>2610.5030999999985</v>
      </c>
      <c r="W356" s="21"/>
    </row>
    <row r="357" spans="6:23" customFormat="1">
      <c r="F357" s="1">
        <v>351</v>
      </c>
      <c r="G357">
        <v>215</v>
      </c>
      <c r="H357">
        <v>1</v>
      </c>
      <c r="I357">
        <v>215</v>
      </c>
      <c r="J357" s="1">
        <v>0</v>
      </c>
      <c r="K357" s="2">
        <f t="shared" si="59"/>
        <v>0</v>
      </c>
      <c r="L357" s="2">
        <f t="shared" si="61"/>
        <v>13.639019936850001</v>
      </c>
      <c r="M357" s="2">
        <f t="shared" ca="1" si="53"/>
        <v>2909.4790571877606</v>
      </c>
      <c r="N357" s="2">
        <f t="shared" ca="1" si="60"/>
        <v>0</v>
      </c>
      <c r="O357" s="2">
        <f t="shared" ca="1" si="54"/>
        <v>2909.4790571877606</v>
      </c>
      <c r="P357" s="2">
        <f t="shared" ca="1" si="55"/>
        <v>2909.4790571877606</v>
      </c>
      <c r="Q357" s="2">
        <f t="shared" ca="1" si="56"/>
        <v>0</v>
      </c>
      <c r="R357" s="2">
        <f t="shared" ca="1" si="57"/>
        <v>2909.4790571877606</v>
      </c>
      <c r="S357" s="2">
        <f t="shared" si="58"/>
        <v>0</v>
      </c>
      <c r="T357" s="2">
        <f t="shared" ca="1" si="62"/>
        <v>13.532460731105864</v>
      </c>
      <c r="U357" s="22">
        <v>2635.4784999999983</v>
      </c>
      <c r="V357" s="22">
        <v>0</v>
      </c>
      <c r="W357" s="21"/>
    </row>
    <row r="358" spans="6:23" customFormat="1">
      <c r="F358" s="1">
        <v>352</v>
      </c>
      <c r="G358">
        <v>215</v>
      </c>
      <c r="H358">
        <v>3</v>
      </c>
      <c r="I358">
        <v>645</v>
      </c>
      <c r="J358" s="1">
        <v>100</v>
      </c>
      <c r="K358" s="2">
        <f t="shared" si="59"/>
        <v>0</v>
      </c>
      <c r="L358" s="2">
        <f t="shared" si="61"/>
        <v>13.639019936850001</v>
      </c>
      <c r="M358" s="2">
        <f t="shared" ca="1" si="53"/>
        <v>2909.4790571877606</v>
      </c>
      <c r="N358" s="2">
        <f t="shared" ca="1" si="60"/>
        <v>2909.4790571877606</v>
      </c>
      <c r="O358" s="2">
        <f t="shared" ca="1" si="54"/>
        <v>5818.9581143755213</v>
      </c>
      <c r="P358" s="2">
        <f t="shared" ca="1" si="55"/>
        <v>8728.4371715632824</v>
      </c>
      <c r="Q358" s="2">
        <f t="shared" ca="1" si="56"/>
        <v>8728.4371715632824</v>
      </c>
      <c r="R358" s="2">
        <f t="shared" ca="1" si="57"/>
        <v>17456.874343126565</v>
      </c>
      <c r="S358" s="2">
        <f t="shared" si="58"/>
        <v>0</v>
      </c>
      <c r="T358" s="2">
        <f t="shared" ca="1" si="62"/>
        <v>13.532460731105864</v>
      </c>
      <c r="U358" s="22">
        <v>2635.4784999999983</v>
      </c>
      <c r="V358" s="22">
        <v>2635.4784999999983</v>
      </c>
      <c r="W358" s="21"/>
    </row>
    <row r="359" spans="6:23" customFormat="1">
      <c r="F359" s="1">
        <v>353</v>
      </c>
      <c r="G359">
        <v>216</v>
      </c>
      <c r="H359">
        <v>3</v>
      </c>
      <c r="I359">
        <v>648</v>
      </c>
      <c r="J359" s="1">
        <v>100</v>
      </c>
      <c r="K359" s="2">
        <f t="shared" si="59"/>
        <v>0</v>
      </c>
      <c r="L359" s="2">
        <f t="shared" si="61"/>
        <v>13.639019936850001</v>
      </c>
      <c r="M359" s="2">
        <f t="shared" ca="1" si="53"/>
        <v>2923.1180771246109</v>
      </c>
      <c r="N359" s="2">
        <f t="shared" ca="1" si="60"/>
        <v>2923.1180771246109</v>
      </c>
      <c r="O359" s="2">
        <f t="shared" ca="1" si="54"/>
        <v>5846.2361542492217</v>
      </c>
      <c r="P359" s="2">
        <f t="shared" ca="1" si="55"/>
        <v>8769.3542313738326</v>
      </c>
      <c r="Q359" s="2">
        <f t="shared" ca="1" si="56"/>
        <v>8769.3542313738326</v>
      </c>
      <c r="R359" s="2">
        <f t="shared" ca="1" si="57"/>
        <v>17538.708462747665</v>
      </c>
      <c r="S359" s="2">
        <f t="shared" si="58"/>
        <v>0</v>
      </c>
      <c r="T359" s="2">
        <f t="shared" ca="1" si="62"/>
        <v>13.532954060762087</v>
      </c>
      <c r="U359" s="22">
        <v>2647.9661999999985</v>
      </c>
      <c r="V359" s="22">
        <v>2647.9661999999985</v>
      </c>
      <c r="W359" s="21"/>
    </row>
    <row r="360" spans="6:23" customFormat="1">
      <c r="F360" s="1">
        <v>354</v>
      </c>
      <c r="G360">
        <v>217</v>
      </c>
      <c r="H360">
        <v>1</v>
      </c>
      <c r="I360">
        <v>217</v>
      </c>
      <c r="J360" s="1">
        <v>100</v>
      </c>
      <c r="K360" s="2">
        <f t="shared" si="59"/>
        <v>0</v>
      </c>
      <c r="L360" s="2">
        <f t="shared" si="61"/>
        <v>13.639019936850001</v>
      </c>
      <c r="M360" s="2">
        <f t="shared" ca="1" si="53"/>
        <v>2936.7570970614611</v>
      </c>
      <c r="N360" s="2">
        <f t="shared" ca="1" si="60"/>
        <v>2936.7570970614611</v>
      </c>
      <c r="O360" s="2">
        <f t="shared" ca="1" si="54"/>
        <v>5873.5141941229222</v>
      </c>
      <c r="P360" s="2">
        <f t="shared" ca="1" si="55"/>
        <v>2936.7570970614611</v>
      </c>
      <c r="Q360" s="2">
        <f t="shared" ca="1" si="56"/>
        <v>2936.7570970614611</v>
      </c>
      <c r="R360" s="2">
        <f t="shared" ca="1" si="57"/>
        <v>5873.5141941229222</v>
      </c>
      <c r="S360" s="2">
        <f t="shared" si="58"/>
        <v>0</v>
      </c>
      <c r="T360" s="2">
        <f t="shared" ca="1" si="62"/>
        <v>13.533442843601204</v>
      </c>
      <c r="U360" s="22">
        <v>2660.4538999999986</v>
      </c>
      <c r="V360" s="22">
        <v>2660.4538999999986</v>
      </c>
      <c r="W360" s="21"/>
    </row>
    <row r="361" spans="6:23" customFormat="1">
      <c r="F361" s="1">
        <v>355</v>
      </c>
      <c r="G361">
        <v>218</v>
      </c>
      <c r="H361">
        <v>3</v>
      </c>
      <c r="I361">
        <v>654</v>
      </c>
      <c r="J361" s="1">
        <v>100</v>
      </c>
      <c r="K361" s="2">
        <f t="shared" si="59"/>
        <v>0</v>
      </c>
      <c r="L361" s="2">
        <f t="shared" si="61"/>
        <v>13.639019936850001</v>
      </c>
      <c r="M361" s="2">
        <f t="shared" ca="1" si="53"/>
        <v>2950.3961169983113</v>
      </c>
      <c r="N361" s="2">
        <f t="shared" ca="1" si="60"/>
        <v>2950.3961169983113</v>
      </c>
      <c r="O361" s="2">
        <f t="shared" ca="1" si="54"/>
        <v>5900.7922339966226</v>
      </c>
      <c r="P361" s="2">
        <f t="shared" ca="1" si="55"/>
        <v>8851.188350994933</v>
      </c>
      <c r="Q361" s="2">
        <f t="shared" ca="1" si="56"/>
        <v>8851.188350994933</v>
      </c>
      <c r="R361" s="2">
        <f t="shared" ca="1" si="57"/>
        <v>17702.376701989866</v>
      </c>
      <c r="S361" s="2">
        <f t="shared" si="58"/>
        <v>0</v>
      </c>
      <c r="T361" s="2">
        <f t="shared" ca="1" si="62"/>
        <v>13.533927142194088</v>
      </c>
      <c r="U361" s="22">
        <v>2672.9415999999987</v>
      </c>
      <c r="V361" s="22">
        <v>2672.9415999999987</v>
      </c>
      <c r="W361" s="21"/>
    </row>
    <row r="362" spans="6:23" customFormat="1">
      <c r="F362" s="1">
        <v>356</v>
      </c>
      <c r="G362">
        <v>219</v>
      </c>
      <c r="H362">
        <v>3</v>
      </c>
      <c r="I362">
        <v>657</v>
      </c>
      <c r="J362" s="1">
        <v>100</v>
      </c>
      <c r="K362" s="2">
        <f t="shared" si="59"/>
        <v>0</v>
      </c>
      <c r="L362" s="2">
        <f t="shared" si="61"/>
        <v>13.639019936850001</v>
      </c>
      <c r="M362" s="2">
        <f t="shared" ca="1" si="53"/>
        <v>2964.0351369351615</v>
      </c>
      <c r="N362" s="2">
        <f t="shared" ca="1" si="60"/>
        <v>2964.0351369351615</v>
      </c>
      <c r="O362" s="2">
        <f t="shared" ca="1" si="54"/>
        <v>5928.070273870323</v>
      </c>
      <c r="P362" s="2">
        <f t="shared" ca="1" si="55"/>
        <v>8892.105410805485</v>
      </c>
      <c r="Q362" s="2">
        <f t="shared" ca="1" si="56"/>
        <v>8892.105410805485</v>
      </c>
      <c r="R362" s="2">
        <f t="shared" ca="1" si="57"/>
        <v>17784.21082161097</v>
      </c>
      <c r="S362" s="2">
        <f t="shared" si="58"/>
        <v>0</v>
      </c>
      <c r="T362" s="2">
        <f t="shared" ca="1" si="62"/>
        <v>13.534407017968775</v>
      </c>
      <c r="U362" s="22">
        <v>2685.4292999999989</v>
      </c>
      <c r="V362" s="22">
        <v>2685.4292999999989</v>
      </c>
      <c r="W362" s="21"/>
    </row>
    <row r="363" spans="6:23" customFormat="1">
      <c r="F363" s="1">
        <v>357</v>
      </c>
      <c r="G363">
        <v>220</v>
      </c>
      <c r="H363">
        <v>1</v>
      </c>
      <c r="I363">
        <v>220</v>
      </c>
      <c r="J363" s="1">
        <v>60</v>
      </c>
      <c r="K363" s="2">
        <f t="shared" si="59"/>
        <v>0</v>
      </c>
      <c r="L363" s="2">
        <f t="shared" si="61"/>
        <v>13.639019936850001</v>
      </c>
      <c r="M363" s="2">
        <f t="shared" ca="1" si="53"/>
        <v>2977.6741568720117</v>
      </c>
      <c r="N363" s="2">
        <f t="shared" ca="1" si="60"/>
        <v>1786.6044941232069</v>
      </c>
      <c r="O363" s="2">
        <f t="shared" ca="1" si="54"/>
        <v>4764.2786509952184</v>
      </c>
      <c r="P363" s="2">
        <f t="shared" ca="1" si="55"/>
        <v>2977.6741568720117</v>
      </c>
      <c r="Q363" s="2">
        <f t="shared" ca="1" si="56"/>
        <v>1786.6044941232069</v>
      </c>
      <c r="R363" s="2">
        <f t="shared" ca="1" si="57"/>
        <v>4764.2786509952184</v>
      </c>
      <c r="S363" s="2">
        <f t="shared" si="58"/>
        <v>0</v>
      </c>
      <c r="T363" s="2">
        <f t="shared" ca="1" si="62"/>
        <v>13.534882531236416</v>
      </c>
      <c r="U363" s="22">
        <v>2697.916999999999</v>
      </c>
      <c r="V363" s="22">
        <v>1618.7501999999993</v>
      </c>
      <c r="W363" s="21"/>
    </row>
    <row r="364" spans="6:23" customFormat="1">
      <c r="F364" s="1">
        <v>358</v>
      </c>
      <c r="G364">
        <v>220</v>
      </c>
      <c r="H364">
        <v>2</v>
      </c>
      <c r="I364">
        <v>440</v>
      </c>
      <c r="J364" s="1">
        <v>100</v>
      </c>
      <c r="K364" s="2">
        <f t="shared" si="59"/>
        <v>0</v>
      </c>
      <c r="L364" s="2">
        <f t="shared" si="61"/>
        <v>13.639019936850001</v>
      </c>
      <c r="M364" s="2">
        <f t="shared" ca="1" si="53"/>
        <v>2977.6741568720117</v>
      </c>
      <c r="N364" s="2">
        <f t="shared" ca="1" si="60"/>
        <v>2977.6741568720117</v>
      </c>
      <c r="O364" s="2">
        <f t="shared" ca="1" si="54"/>
        <v>5955.3483137440235</v>
      </c>
      <c r="P364" s="2">
        <f t="shared" ca="1" si="55"/>
        <v>5955.3483137440235</v>
      </c>
      <c r="Q364" s="2">
        <f t="shared" ca="1" si="56"/>
        <v>5955.3483137440235</v>
      </c>
      <c r="R364" s="2">
        <f t="shared" ca="1" si="57"/>
        <v>11910.696627488047</v>
      </c>
      <c r="S364" s="2">
        <f t="shared" si="58"/>
        <v>0</v>
      </c>
      <c r="T364" s="2">
        <f t="shared" ca="1" si="62"/>
        <v>13.534882531236416</v>
      </c>
      <c r="U364" s="22">
        <v>2697.916999999999</v>
      </c>
      <c r="V364" s="22">
        <v>2697.916999999999</v>
      </c>
      <c r="W364" s="21"/>
    </row>
    <row r="365" spans="6:23" customFormat="1">
      <c r="F365" s="1">
        <v>359</v>
      </c>
      <c r="G365">
        <v>221</v>
      </c>
      <c r="H365">
        <v>1</v>
      </c>
      <c r="I365">
        <v>221</v>
      </c>
      <c r="J365" s="1">
        <v>100</v>
      </c>
      <c r="K365" s="2">
        <f t="shared" si="59"/>
        <v>0</v>
      </c>
      <c r="L365" s="2">
        <f t="shared" si="61"/>
        <v>13.639019936850001</v>
      </c>
      <c r="M365" s="2">
        <f t="shared" ca="1" si="53"/>
        <v>2991.313176808862</v>
      </c>
      <c r="N365" s="2">
        <f t="shared" ca="1" si="60"/>
        <v>2991.313176808862</v>
      </c>
      <c r="O365" s="2">
        <f t="shared" ca="1" si="54"/>
        <v>5982.6263536177239</v>
      </c>
      <c r="P365" s="2">
        <f t="shared" ca="1" si="55"/>
        <v>2991.313176808862</v>
      </c>
      <c r="Q365" s="2">
        <f t="shared" ca="1" si="56"/>
        <v>2991.313176808862</v>
      </c>
      <c r="R365" s="2">
        <f t="shared" ca="1" si="57"/>
        <v>5982.6263536177239</v>
      </c>
      <c r="S365" s="2">
        <f t="shared" si="58"/>
        <v>0</v>
      </c>
      <c r="T365" s="2">
        <f t="shared" ca="1" si="62"/>
        <v>13.53535374121657</v>
      </c>
      <c r="U365" s="22">
        <v>2710.4046999999991</v>
      </c>
      <c r="V365" s="22">
        <v>2710.4046999999991</v>
      </c>
      <c r="W365" s="21"/>
    </row>
    <row r="366" spans="6:23" customFormat="1">
      <c r="F366" s="1">
        <v>360</v>
      </c>
      <c r="G366">
        <v>222</v>
      </c>
      <c r="H366">
        <v>1</v>
      </c>
      <c r="I366">
        <v>222</v>
      </c>
      <c r="J366" s="1">
        <v>0</v>
      </c>
      <c r="K366" s="2">
        <f t="shared" si="59"/>
        <v>0</v>
      </c>
      <c r="L366" s="2">
        <f t="shared" si="61"/>
        <v>13.639019936850001</v>
      </c>
      <c r="M366" s="2">
        <f t="shared" ca="1" si="53"/>
        <v>3004.9521967457122</v>
      </c>
      <c r="N366" s="2">
        <f t="shared" ca="1" si="60"/>
        <v>0</v>
      </c>
      <c r="O366" s="2">
        <f t="shared" ca="1" si="54"/>
        <v>3004.9521967457122</v>
      </c>
      <c r="P366" s="2">
        <f t="shared" ca="1" si="55"/>
        <v>3004.9521967457122</v>
      </c>
      <c r="Q366" s="2">
        <f t="shared" ca="1" si="56"/>
        <v>0</v>
      </c>
      <c r="R366" s="2">
        <f t="shared" ca="1" si="57"/>
        <v>3004.9521967457122</v>
      </c>
      <c r="S366" s="2">
        <f t="shared" si="58"/>
        <v>0</v>
      </c>
      <c r="T366" s="2">
        <f t="shared" ca="1" si="62"/>
        <v>13.535820706061767</v>
      </c>
      <c r="U366" s="22">
        <v>2722.8923999999993</v>
      </c>
      <c r="V366" s="22">
        <v>0</v>
      </c>
      <c r="W366" s="21"/>
    </row>
    <row r="367" spans="6:23" customFormat="1">
      <c r="F367" s="1">
        <v>361</v>
      </c>
      <c r="G367">
        <v>222</v>
      </c>
      <c r="H367">
        <v>1</v>
      </c>
      <c r="I367">
        <v>222</v>
      </c>
      <c r="J367" s="1">
        <v>100</v>
      </c>
      <c r="K367" s="2">
        <f t="shared" si="59"/>
        <v>0</v>
      </c>
      <c r="L367" s="2">
        <f t="shared" si="61"/>
        <v>13.639019936850001</v>
      </c>
      <c r="M367" s="2">
        <f t="shared" ca="1" si="53"/>
        <v>3004.9521967457122</v>
      </c>
      <c r="N367" s="2">
        <f t="shared" ca="1" si="60"/>
        <v>3004.9521967457122</v>
      </c>
      <c r="O367" s="2">
        <f t="shared" ca="1" si="54"/>
        <v>6009.9043934914243</v>
      </c>
      <c r="P367" s="2">
        <f t="shared" ca="1" si="55"/>
        <v>3004.9521967457122</v>
      </c>
      <c r="Q367" s="2">
        <f t="shared" ca="1" si="56"/>
        <v>3004.9521967457122</v>
      </c>
      <c r="R367" s="2">
        <f t="shared" ca="1" si="57"/>
        <v>6009.9043934914243</v>
      </c>
      <c r="S367" s="2">
        <f t="shared" si="58"/>
        <v>0</v>
      </c>
      <c r="T367" s="2">
        <f t="shared" ca="1" si="62"/>
        <v>13.535820706061767</v>
      </c>
      <c r="U367" s="22">
        <v>2722.8923999999993</v>
      </c>
      <c r="V367" s="22">
        <v>2722.8923999999993</v>
      </c>
      <c r="W367" s="21"/>
    </row>
    <row r="368" spans="6:23" customFormat="1">
      <c r="F368" s="1">
        <v>362</v>
      </c>
      <c r="G368">
        <v>223</v>
      </c>
      <c r="H368">
        <v>1</v>
      </c>
      <c r="I368">
        <v>223</v>
      </c>
      <c r="J368" s="1">
        <v>0</v>
      </c>
      <c r="K368" s="2">
        <f t="shared" si="59"/>
        <v>0</v>
      </c>
      <c r="L368" s="2">
        <f t="shared" si="61"/>
        <v>13.639019936850001</v>
      </c>
      <c r="M368" s="2">
        <f t="shared" ca="1" si="53"/>
        <v>3018.5912166825624</v>
      </c>
      <c r="N368" s="2">
        <f t="shared" ca="1" si="60"/>
        <v>0</v>
      </c>
      <c r="O368" s="2">
        <f t="shared" ca="1" si="54"/>
        <v>3018.5912166825624</v>
      </c>
      <c r="P368" s="2">
        <f t="shared" ca="1" si="55"/>
        <v>3018.5912166825624</v>
      </c>
      <c r="Q368" s="2">
        <f t="shared" ca="1" si="56"/>
        <v>0</v>
      </c>
      <c r="R368" s="2">
        <f t="shared" ca="1" si="57"/>
        <v>3018.5912166825624</v>
      </c>
      <c r="S368" s="2">
        <f t="shared" si="58"/>
        <v>0</v>
      </c>
      <c r="T368" s="2">
        <f t="shared" ca="1" si="62"/>
        <v>13.536283482881446</v>
      </c>
      <c r="U368" s="22">
        <v>2735.3800999999994</v>
      </c>
      <c r="V368" s="22">
        <v>0</v>
      </c>
      <c r="W368" s="21"/>
    </row>
    <row r="369" spans="6:23" customFormat="1">
      <c r="F369" s="1">
        <v>363</v>
      </c>
      <c r="G369">
        <v>225</v>
      </c>
      <c r="H369">
        <v>3</v>
      </c>
      <c r="I369">
        <v>675</v>
      </c>
      <c r="J369" s="1">
        <v>100</v>
      </c>
      <c r="K369" s="2">
        <f t="shared" si="59"/>
        <v>0</v>
      </c>
      <c r="L369" s="2">
        <f t="shared" si="61"/>
        <v>13.639019936850001</v>
      </c>
      <c r="M369" s="2">
        <f t="shared" ca="1" si="53"/>
        <v>3045.8692565562624</v>
      </c>
      <c r="N369" s="2">
        <f t="shared" ca="1" si="60"/>
        <v>3045.8692565562624</v>
      </c>
      <c r="O369" s="2">
        <f t="shared" ca="1" si="54"/>
        <v>6091.7385131125247</v>
      </c>
      <c r="P369" s="2">
        <f t="shared" ca="1" si="55"/>
        <v>9137.6077696687862</v>
      </c>
      <c r="Q369" s="2">
        <f t="shared" ca="1" si="56"/>
        <v>9137.6077696687862</v>
      </c>
      <c r="R369" s="2">
        <f t="shared" ca="1" si="57"/>
        <v>18275.215539337572</v>
      </c>
      <c r="S369" s="2">
        <f t="shared" si="58"/>
        <v>0</v>
      </c>
      <c r="T369" s="2">
        <f t="shared" ca="1" si="62"/>
        <v>13.53719669580561</v>
      </c>
      <c r="U369" s="22">
        <v>2760.3554999999992</v>
      </c>
      <c r="V369" s="22">
        <v>2760.3554999999992</v>
      </c>
      <c r="W369" s="21"/>
    </row>
    <row r="370" spans="6:23" customFormat="1">
      <c r="F370" s="1">
        <v>364</v>
      </c>
      <c r="G370">
        <v>226</v>
      </c>
      <c r="H370">
        <v>1</v>
      </c>
      <c r="I370">
        <v>226</v>
      </c>
      <c r="J370" s="1">
        <v>0</v>
      </c>
      <c r="K370" s="2">
        <f t="shared" si="59"/>
        <v>0</v>
      </c>
      <c r="L370" s="2">
        <f t="shared" si="61"/>
        <v>13.639019936850001</v>
      </c>
      <c r="M370" s="2">
        <f t="shared" ca="1" si="53"/>
        <v>3059.5082764931126</v>
      </c>
      <c r="N370" s="2">
        <f t="shared" ca="1" si="60"/>
        <v>0</v>
      </c>
      <c r="O370" s="2">
        <f t="shared" ca="1" si="54"/>
        <v>3059.5082764931126</v>
      </c>
      <c r="P370" s="2">
        <f t="shared" ca="1" si="55"/>
        <v>3059.5082764931126</v>
      </c>
      <c r="Q370" s="2">
        <f t="shared" ca="1" si="56"/>
        <v>0</v>
      </c>
      <c r="R370" s="2">
        <f t="shared" ca="1" si="57"/>
        <v>3059.5082764931126</v>
      </c>
      <c r="S370" s="2">
        <f t="shared" si="58"/>
        <v>0</v>
      </c>
      <c r="T370" s="2">
        <f t="shared" ca="1" si="62"/>
        <v>13.537647241119966</v>
      </c>
      <c r="U370" s="22">
        <v>2772.8431999999993</v>
      </c>
      <c r="V370" s="22">
        <v>0</v>
      </c>
      <c r="W370" s="21"/>
    </row>
    <row r="371" spans="6:23" customFormat="1">
      <c r="F371" s="1">
        <v>365</v>
      </c>
      <c r="G371">
        <v>226</v>
      </c>
      <c r="H371">
        <v>2</v>
      </c>
      <c r="I371">
        <v>452</v>
      </c>
      <c r="J371" s="1">
        <v>100</v>
      </c>
      <c r="K371" s="2">
        <f t="shared" si="59"/>
        <v>0</v>
      </c>
      <c r="L371" s="2">
        <f t="shared" si="61"/>
        <v>13.639019936850001</v>
      </c>
      <c r="M371" s="2">
        <f t="shared" ca="1" si="53"/>
        <v>3059.5082764931126</v>
      </c>
      <c r="N371" s="2">
        <f t="shared" ca="1" si="60"/>
        <v>3059.5082764931126</v>
      </c>
      <c r="O371" s="2">
        <f t="shared" ca="1" si="54"/>
        <v>6119.0165529862252</v>
      </c>
      <c r="P371" s="2">
        <f t="shared" ca="1" si="55"/>
        <v>6119.0165529862252</v>
      </c>
      <c r="Q371" s="2">
        <f t="shared" ca="1" si="56"/>
        <v>6119.0165529862252</v>
      </c>
      <c r="R371" s="2">
        <f t="shared" ca="1" si="57"/>
        <v>12238.03310597245</v>
      </c>
      <c r="S371" s="2">
        <f t="shared" si="58"/>
        <v>0</v>
      </c>
      <c r="T371" s="2">
        <f t="shared" ca="1" si="62"/>
        <v>13.537647241119966</v>
      </c>
      <c r="U371" s="22">
        <v>2772.8431999999993</v>
      </c>
      <c r="V371" s="22">
        <v>2772.8431999999993</v>
      </c>
      <c r="W371" s="21"/>
    </row>
    <row r="372" spans="6:23" customFormat="1">
      <c r="F372" s="1">
        <v>366</v>
      </c>
      <c r="G372">
        <v>227</v>
      </c>
      <c r="H372">
        <v>2</v>
      </c>
      <c r="I372">
        <v>454</v>
      </c>
      <c r="J372" s="1">
        <v>100</v>
      </c>
      <c r="K372" s="2">
        <f t="shared" si="59"/>
        <v>0</v>
      </c>
      <c r="L372" s="2">
        <f t="shared" si="61"/>
        <v>13.639019936850001</v>
      </c>
      <c r="M372" s="2">
        <f t="shared" ca="1" si="53"/>
        <v>3073.1472964299628</v>
      </c>
      <c r="N372" s="2">
        <f t="shared" ca="1" si="60"/>
        <v>3073.1472964299628</v>
      </c>
      <c r="O372" s="2">
        <f t="shared" ca="1" si="54"/>
        <v>6146.2945928599256</v>
      </c>
      <c r="P372" s="2">
        <f t="shared" ca="1" si="55"/>
        <v>6146.2945928599256</v>
      </c>
      <c r="Q372" s="2">
        <f t="shared" ca="1" si="56"/>
        <v>6146.2945928599256</v>
      </c>
      <c r="R372" s="2">
        <f t="shared" ca="1" si="57"/>
        <v>12292.589185719851</v>
      </c>
      <c r="S372" s="2">
        <f t="shared" si="58"/>
        <v>0</v>
      </c>
      <c r="T372" s="2">
        <f t="shared" ca="1" si="62"/>
        <v>13.538093816872083</v>
      </c>
      <c r="U372" s="22">
        <v>2785.3308999999995</v>
      </c>
      <c r="V372" s="22">
        <v>2785.3308999999995</v>
      </c>
      <c r="W372" s="21"/>
    </row>
    <row r="373" spans="6:23" customFormat="1">
      <c r="F373" s="1">
        <v>367</v>
      </c>
      <c r="G373">
        <v>229</v>
      </c>
      <c r="H373">
        <v>2</v>
      </c>
      <c r="I373">
        <v>458</v>
      </c>
      <c r="J373" s="1">
        <v>100</v>
      </c>
      <c r="K373" s="2">
        <f t="shared" si="59"/>
        <v>0</v>
      </c>
      <c r="L373" s="2">
        <f t="shared" si="61"/>
        <v>13.639019936850001</v>
      </c>
      <c r="M373" s="2">
        <f t="shared" ca="1" si="53"/>
        <v>3100.4253363036628</v>
      </c>
      <c r="N373" s="2">
        <f t="shared" ca="1" si="60"/>
        <v>3100.4253363036628</v>
      </c>
      <c r="O373" s="2">
        <f t="shared" ca="1" si="54"/>
        <v>6200.8506726073256</v>
      </c>
      <c r="P373" s="2">
        <f t="shared" ca="1" si="55"/>
        <v>6200.8506726073256</v>
      </c>
      <c r="Q373" s="2">
        <f t="shared" ca="1" si="56"/>
        <v>6200.8506726073256</v>
      </c>
      <c r="R373" s="2">
        <f t="shared" ca="1" si="57"/>
        <v>12401.701345214651</v>
      </c>
      <c r="S373" s="2">
        <f t="shared" si="58"/>
        <v>0</v>
      </c>
      <c r="T373" s="2">
        <f t="shared" ca="1" si="62"/>
        <v>13.538975267701584</v>
      </c>
      <c r="U373" s="22">
        <v>2810.3062999999993</v>
      </c>
      <c r="V373" s="22">
        <v>2810.3062999999993</v>
      </c>
      <c r="W373" s="21"/>
    </row>
    <row r="374" spans="6:23" customFormat="1">
      <c r="F374" s="1">
        <v>368</v>
      </c>
      <c r="G374">
        <v>230</v>
      </c>
      <c r="H374">
        <v>3</v>
      </c>
      <c r="I374">
        <v>690</v>
      </c>
      <c r="J374" s="1">
        <v>100</v>
      </c>
      <c r="K374" s="2">
        <f t="shared" si="59"/>
        <v>0</v>
      </c>
      <c r="L374" s="2">
        <f t="shared" si="61"/>
        <v>13.639019936850001</v>
      </c>
      <c r="M374" s="2">
        <f t="shared" ca="1" si="53"/>
        <v>3114.064356240513</v>
      </c>
      <c r="N374" s="2">
        <f t="shared" ca="1" si="60"/>
        <v>3114.064356240513</v>
      </c>
      <c r="O374" s="2">
        <f t="shared" ca="1" si="54"/>
        <v>6228.128712481026</v>
      </c>
      <c r="P374" s="2">
        <f t="shared" ca="1" si="55"/>
        <v>9342.193068721539</v>
      </c>
      <c r="Q374" s="2">
        <f t="shared" ca="1" si="56"/>
        <v>9342.193068721539</v>
      </c>
      <c r="R374" s="2">
        <f t="shared" ca="1" si="57"/>
        <v>18684.386137443078</v>
      </c>
      <c r="S374" s="2">
        <f t="shared" si="58"/>
        <v>0</v>
      </c>
      <c r="T374" s="2">
        <f t="shared" ca="1" si="62"/>
        <v>13.539410244523969</v>
      </c>
      <c r="U374" s="22">
        <v>2822.7939999999994</v>
      </c>
      <c r="V374" s="22">
        <v>2822.7939999999994</v>
      </c>
      <c r="W374" s="21"/>
    </row>
    <row r="375" spans="6:23" customFormat="1">
      <c r="F375" s="1">
        <v>369</v>
      </c>
      <c r="G375">
        <v>231</v>
      </c>
      <c r="H375">
        <v>1</v>
      </c>
      <c r="I375">
        <v>231</v>
      </c>
      <c r="J375" s="1">
        <v>100</v>
      </c>
      <c r="K375" s="2">
        <f t="shared" si="59"/>
        <v>0</v>
      </c>
      <c r="L375" s="2">
        <f t="shared" si="61"/>
        <v>13.639019936850001</v>
      </c>
      <c r="M375" s="2">
        <f t="shared" ca="1" si="53"/>
        <v>3127.7033761773632</v>
      </c>
      <c r="N375" s="2">
        <f t="shared" ca="1" si="60"/>
        <v>3127.7033761773632</v>
      </c>
      <c r="O375" s="2">
        <f t="shared" ca="1" si="54"/>
        <v>6255.4067523547264</v>
      </c>
      <c r="P375" s="2">
        <f t="shared" ca="1" si="55"/>
        <v>3127.7033761773632</v>
      </c>
      <c r="Q375" s="2">
        <f t="shared" ca="1" si="56"/>
        <v>3127.7033761773632</v>
      </c>
      <c r="R375" s="2">
        <f t="shared" ca="1" si="57"/>
        <v>6255.4067523547264</v>
      </c>
      <c r="S375" s="2">
        <f t="shared" si="58"/>
        <v>0</v>
      </c>
      <c r="T375" s="2">
        <f t="shared" ca="1" si="62"/>
        <v>13.53984145531326</v>
      </c>
      <c r="U375" s="22">
        <v>2835.2816999999995</v>
      </c>
      <c r="V375" s="22">
        <v>2835.2816999999995</v>
      </c>
      <c r="W375" s="21"/>
    </row>
    <row r="376" spans="6:23" customFormat="1">
      <c r="F376" s="1">
        <v>370</v>
      </c>
      <c r="G376">
        <v>232</v>
      </c>
      <c r="H376">
        <v>1</v>
      </c>
      <c r="I376">
        <v>232</v>
      </c>
      <c r="J376" s="1">
        <v>100</v>
      </c>
      <c r="K376" s="2">
        <f t="shared" si="59"/>
        <v>0</v>
      </c>
      <c r="L376" s="2">
        <f t="shared" si="61"/>
        <v>13.639019936850001</v>
      </c>
      <c r="M376" s="2">
        <f t="shared" ca="1" si="53"/>
        <v>3141.3423961142134</v>
      </c>
      <c r="N376" s="2">
        <f t="shared" ca="1" si="60"/>
        <v>3141.3423961142134</v>
      </c>
      <c r="O376" s="2">
        <f t="shared" ca="1" si="54"/>
        <v>6282.6847922284269</v>
      </c>
      <c r="P376" s="2">
        <f t="shared" ca="1" si="55"/>
        <v>3141.3423961142134</v>
      </c>
      <c r="Q376" s="2">
        <f t="shared" ca="1" si="56"/>
        <v>3141.3423961142134</v>
      </c>
      <c r="R376" s="2">
        <f t="shared" ca="1" si="57"/>
        <v>6282.6847922284269</v>
      </c>
      <c r="S376" s="2">
        <f t="shared" si="58"/>
        <v>0</v>
      </c>
      <c r="T376" s="2">
        <f t="shared" ca="1" si="62"/>
        <v>13.540268948768162</v>
      </c>
      <c r="U376" s="22">
        <v>2847.7693999999997</v>
      </c>
      <c r="V376" s="22">
        <v>2847.7693999999997</v>
      </c>
      <c r="W376" s="21"/>
    </row>
    <row r="377" spans="6:23" customFormat="1">
      <c r="F377" s="1">
        <v>371</v>
      </c>
      <c r="G377">
        <v>233</v>
      </c>
      <c r="H377">
        <v>1</v>
      </c>
      <c r="I377">
        <v>233</v>
      </c>
      <c r="J377" s="1">
        <v>100</v>
      </c>
      <c r="K377" s="2">
        <f t="shared" si="59"/>
        <v>0</v>
      </c>
      <c r="L377" s="2">
        <f t="shared" si="61"/>
        <v>13.639019936850001</v>
      </c>
      <c r="M377" s="2">
        <f t="shared" ca="1" si="53"/>
        <v>3154.9814160510637</v>
      </c>
      <c r="N377" s="2">
        <f t="shared" ca="1" si="60"/>
        <v>3154.9814160510637</v>
      </c>
      <c r="O377" s="2">
        <f t="shared" ca="1" si="54"/>
        <v>6309.9628321021273</v>
      </c>
      <c r="P377" s="2">
        <f t="shared" ca="1" si="55"/>
        <v>3154.9814160510637</v>
      </c>
      <c r="Q377" s="2">
        <f t="shared" ca="1" si="56"/>
        <v>3154.9814160510637</v>
      </c>
      <c r="R377" s="2">
        <f t="shared" ca="1" si="57"/>
        <v>6309.9628321021273</v>
      </c>
      <c r="S377" s="2">
        <f t="shared" si="58"/>
        <v>0</v>
      </c>
      <c r="T377" s="2">
        <f t="shared" ca="1" si="62"/>
        <v>13.540692772751346</v>
      </c>
      <c r="U377" s="22">
        <v>2860.2570999999998</v>
      </c>
      <c r="V377" s="22">
        <v>2860.2570999999998</v>
      </c>
      <c r="W377" s="21"/>
    </row>
    <row r="378" spans="6:23" customFormat="1">
      <c r="F378" s="1">
        <v>372</v>
      </c>
      <c r="G378">
        <v>234</v>
      </c>
      <c r="H378">
        <v>1</v>
      </c>
      <c r="I378">
        <v>234</v>
      </c>
      <c r="J378" s="1">
        <v>0</v>
      </c>
      <c r="K378" s="2">
        <f t="shared" si="59"/>
        <v>0</v>
      </c>
      <c r="L378" s="2">
        <f t="shared" si="61"/>
        <v>13.639019936850001</v>
      </c>
      <c r="M378" s="2">
        <f t="shared" ca="1" si="53"/>
        <v>3168.6204359879139</v>
      </c>
      <c r="N378" s="2">
        <f t="shared" ca="1" si="60"/>
        <v>0</v>
      </c>
      <c r="O378" s="2">
        <f t="shared" ca="1" si="54"/>
        <v>3168.6204359879139</v>
      </c>
      <c r="P378" s="2">
        <f t="shared" ca="1" si="55"/>
        <v>3168.6204359879139</v>
      </c>
      <c r="Q378" s="2">
        <f t="shared" ca="1" si="56"/>
        <v>0</v>
      </c>
      <c r="R378" s="2">
        <f t="shared" ca="1" si="57"/>
        <v>3168.6204359879139</v>
      </c>
      <c r="S378" s="2">
        <f t="shared" si="58"/>
        <v>0</v>
      </c>
      <c r="T378" s="2">
        <f t="shared" ca="1" si="62"/>
        <v>13.541112974307325</v>
      </c>
      <c r="U378" s="22">
        <v>2872.7447999999999</v>
      </c>
      <c r="V378" s="22">
        <v>0</v>
      </c>
      <c r="W378" s="21"/>
    </row>
    <row r="379" spans="6:23" customFormat="1">
      <c r="F379" s="1">
        <v>373</v>
      </c>
      <c r="G379">
        <v>234</v>
      </c>
      <c r="H379">
        <v>3</v>
      </c>
      <c r="I379">
        <v>702</v>
      </c>
      <c r="J379" s="1">
        <v>100</v>
      </c>
      <c r="K379" s="2">
        <f t="shared" si="59"/>
        <v>0</v>
      </c>
      <c r="L379" s="2">
        <f t="shared" si="61"/>
        <v>13.639019936850001</v>
      </c>
      <c r="M379" s="2">
        <f t="shared" ca="1" si="53"/>
        <v>3168.6204359879139</v>
      </c>
      <c r="N379" s="2">
        <f t="shared" ca="1" si="60"/>
        <v>3168.6204359879139</v>
      </c>
      <c r="O379" s="2">
        <f t="shared" ca="1" si="54"/>
        <v>6337.2408719758278</v>
      </c>
      <c r="P379" s="2">
        <f t="shared" ca="1" si="55"/>
        <v>9505.8613079637416</v>
      </c>
      <c r="Q379" s="2">
        <f t="shared" ca="1" si="56"/>
        <v>9505.8613079637416</v>
      </c>
      <c r="R379" s="2">
        <f t="shared" ca="1" si="57"/>
        <v>19011.722615927483</v>
      </c>
      <c r="S379" s="2">
        <f t="shared" si="58"/>
        <v>0</v>
      </c>
      <c r="T379" s="2">
        <f t="shared" ca="1" si="62"/>
        <v>13.541112974307325</v>
      </c>
      <c r="U379" s="22">
        <v>2872.7447999999999</v>
      </c>
      <c r="V379" s="22">
        <v>2872.7447999999999</v>
      </c>
      <c r="W379" s="21"/>
    </row>
    <row r="380" spans="6:23" customFormat="1">
      <c r="F380" s="1">
        <v>374</v>
      </c>
      <c r="G380">
        <v>235</v>
      </c>
      <c r="H380">
        <v>1</v>
      </c>
      <c r="I380">
        <v>235</v>
      </c>
      <c r="J380" s="1">
        <v>80</v>
      </c>
      <c r="K380" s="2">
        <f t="shared" si="59"/>
        <v>0</v>
      </c>
      <c r="L380" s="2">
        <f t="shared" si="61"/>
        <v>13.639019936850001</v>
      </c>
      <c r="M380" s="2">
        <f t="shared" ca="1" si="53"/>
        <v>3182.2594559247641</v>
      </c>
      <c r="N380" s="2">
        <f t="shared" ca="1" si="60"/>
        <v>2545.8075647398114</v>
      </c>
      <c r="O380" s="2">
        <f t="shared" ca="1" si="54"/>
        <v>5728.0670206645755</v>
      </c>
      <c r="P380" s="2">
        <f t="shared" ca="1" si="55"/>
        <v>3182.2594559247641</v>
      </c>
      <c r="Q380" s="2">
        <f t="shared" ca="1" si="56"/>
        <v>2545.8075647398114</v>
      </c>
      <c r="R380" s="2">
        <f t="shared" ca="1" si="57"/>
        <v>5728.0670206645755</v>
      </c>
      <c r="S380" s="2">
        <f t="shared" si="58"/>
        <v>0</v>
      </c>
      <c r="T380" s="2">
        <f t="shared" ca="1" si="62"/>
        <v>13.541529599679848</v>
      </c>
      <c r="U380" s="22">
        <v>2885.2325000000001</v>
      </c>
      <c r="V380" s="22">
        <v>2308.1860000000001</v>
      </c>
      <c r="W380" s="21"/>
    </row>
    <row r="381" spans="6:23" customFormat="1">
      <c r="F381" s="1">
        <v>375</v>
      </c>
      <c r="G381">
        <v>235</v>
      </c>
      <c r="H381">
        <v>1</v>
      </c>
      <c r="I381">
        <v>235</v>
      </c>
      <c r="J381" s="1">
        <v>100</v>
      </c>
      <c r="K381" s="2">
        <f t="shared" si="59"/>
        <v>0</v>
      </c>
      <c r="L381" s="2">
        <f t="shared" si="61"/>
        <v>13.639019936850001</v>
      </c>
      <c r="M381" s="2">
        <f t="shared" ca="1" si="53"/>
        <v>3182.2594559247641</v>
      </c>
      <c r="N381" s="2">
        <f t="shared" ca="1" si="60"/>
        <v>3182.2594559247641</v>
      </c>
      <c r="O381" s="2">
        <f t="shared" ca="1" si="54"/>
        <v>6364.5189118495282</v>
      </c>
      <c r="P381" s="2">
        <f t="shared" ca="1" si="55"/>
        <v>3182.2594559247641</v>
      </c>
      <c r="Q381" s="2">
        <f t="shared" ca="1" si="56"/>
        <v>3182.2594559247641</v>
      </c>
      <c r="R381" s="2">
        <f t="shared" ca="1" si="57"/>
        <v>6364.5189118495282</v>
      </c>
      <c r="S381" s="2">
        <f t="shared" si="58"/>
        <v>0</v>
      </c>
      <c r="T381" s="2">
        <f t="shared" ca="1" si="62"/>
        <v>13.541529599679848</v>
      </c>
      <c r="U381" s="22">
        <v>2885.2325000000001</v>
      </c>
      <c r="V381" s="22">
        <v>2885.2325000000001</v>
      </c>
      <c r="W381" s="21"/>
    </row>
    <row r="382" spans="6:23" customFormat="1">
      <c r="F382" s="1">
        <v>376</v>
      </c>
      <c r="G382">
        <v>236</v>
      </c>
      <c r="H382">
        <v>1</v>
      </c>
      <c r="I382">
        <v>236</v>
      </c>
      <c r="J382" s="1">
        <v>100</v>
      </c>
      <c r="K382" s="2">
        <f t="shared" si="59"/>
        <v>0</v>
      </c>
      <c r="L382" s="2">
        <f t="shared" si="61"/>
        <v>13.639019936850001</v>
      </c>
      <c r="M382" s="2">
        <f t="shared" ca="1" si="53"/>
        <v>3195.8984758616143</v>
      </c>
      <c r="N382" s="2">
        <f t="shared" ca="1" si="60"/>
        <v>3195.8984758616143</v>
      </c>
      <c r="O382" s="2">
        <f t="shared" ca="1" si="54"/>
        <v>6391.7969517232286</v>
      </c>
      <c r="P382" s="2">
        <f t="shared" ca="1" si="55"/>
        <v>3195.8984758616143</v>
      </c>
      <c r="Q382" s="2">
        <f t="shared" ca="1" si="56"/>
        <v>3195.8984758616143</v>
      </c>
      <c r="R382" s="2">
        <f t="shared" ca="1" si="57"/>
        <v>6391.7969517232286</v>
      </c>
      <c r="S382" s="2">
        <f t="shared" si="58"/>
        <v>0</v>
      </c>
      <c r="T382" s="2">
        <f t="shared" ca="1" si="62"/>
        <v>13.541942694328874</v>
      </c>
      <c r="U382" s="22">
        <v>2897.7202000000002</v>
      </c>
      <c r="V382" s="22">
        <v>2897.7202000000002</v>
      </c>
      <c r="W382" s="21"/>
    </row>
    <row r="383" spans="6:23" customFormat="1">
      <c r="F383" s="1">
        <v>377</v>
      </c>
      <c r="G383">
        <v>237</v>
      </c>
      <c r="H383">
        <v>2</v>
      </c>
      <c r="I383">
        <v>474</v>
      </c>
      <c r="J383" s="1">
        <v>100</v>
      </c>
      <c r="K383" s="2">
        <f t="shared" si="59"/>
        <v>0</v>
      </c>
      <c r="L383" s="2">
        <f t="shared" si="61"/>
        <v>13.639019936850001</v>
      </c>
      <c r="M383" s="2">
        <f t="shared" ca="1" si="53"/>
        <v>3209.5374957984645</v>
      </c>
      <c r="N383" s="2">
        <f t="shared" ca="1" si="60"/>
        <v>3209.5374957984645</v>
      </c>
      <c r="O383" s="2">
        <f t="shared" ca="1" si="54"/>
        <v>6419.0749915969291</v>
      </c>
      <c r="P383" s="2">
        <f t="shared" ca="1" si="55"/>
        <v>6419.0749915969291</v>
      </c>
      <c r="Q383" s="2">
        <f t="shared" ca="1" si="56"/>
        <v>6419.0749915969291</v>
      </c>
      <c r="R383" s="2">
        <f t="shared" ca="1" si="57"/>
        <v>12838.149983193858</v>
      </c>
      <c r="S383" s="2">
        <f t="shared" si="58"/>
        <v>0</v>
      </c>
      <c r="T383" s="2">
        <f t="shared" ca="1" si="62"/>
        <v>13.542352302947108</v>
      </c>
      <c r="U383" s="22">
        <v>2910.2079000000003</v>
      </c>
      <c r="V383" s="22">
        <v>2910.2079000000003</v>
      </c>
      <c r="W383" s="21"/>
    </row>
    <row r="384" spans="6:23" customFormat="1">
      <c r="F384" s="1">
        <v>378</v>
      </c>
      <c r="G384">
        <v>238</v>
      </c>
      <c r="H384">
        <v>2</v>
      </c>
      <c r="I384">
        <v>476</v>
      </c>
      <c r="J384" s="1">
        <v>100</v>
      </c>
      <c r="K384" s="2">
        <f t="shared" si="59"/>
        <v>0</v>
      </c>
      <c r="L384" s="2">
        <f t="shared" si="61"/>
        <v>13.639019936850001</v>
      </c>
      <c r="M384" s="2">
        <f t="shared" ca="1" si="53"/>
        <v>3223.1765157353148</v>
      </c>
      <c r="N384" s="2">
        <f t="shared" ca="1" si="60"/>
        <v>3223.1765157353148</v>
      </c>
      <c r="O384" s="2">
        <f t="shared" ca="1" si="54"/>
        <v>6446.3530314706295</v>
      </c>
      <c r="P384" s="2">
        <f t="shared" ca="1" si="55"/>
        <v>6446.3530314706295</v>
      </c>
      <c r="Q384" s="2">
        <f t="shared" ca="1" si="56"/>
        <v>6446.3530314706295</v>
      </c>
      <c r="R384" s="2">
        <f t="shared" ca="1" si="57"/>
        <v>12892.706062941259</v>
      </c>
      <c r="S384" s="2">
        <f t="shared" si="58"/>
        <v>0</v>
      </c>
      <c r="T384" s="2">
        <f t="shared" ca="1" si="62"/>
        <v>13.542758469476112</v>
      </c>
      <c r="U384" s="22">
        <v>2922.6956000000005</v>
      </c>
      <c r="V384" s="22">
        <v>2922.6956000000005</v>
      </c>
      <c r="W384" s="21"/>
    </row>
    <row r="385" spans="6:23" customFormat="1">
      <c r="F385" s="1">
        <v>379</v>
      </c>
      <c r="G385">
        <v>240</v>
      </c>
      <c r="H385">
        <v>3</v>
      </c>
      <c r="I385">
        <v>720</v>
      </c>
      <c r="J385" s="1">
        <v>100</v>
      </c>
      <c r="K385" s="2">
        <f t="shared" si="59"/>
        <v>0</v>
      </c>
      <c r="L385" s="2">
        <f t="shared" si="61"/>
        <v>13.639019936850001</v>
      </c>
      <c r="M385" s="2">
        <f t="shared" ca="1" si="53"/>
        <v>3250.4545556090147</v>
      </c>
      <c r="N385" s="2">
        <f t="shared" ca="1" si="60"/>
        <v>3250.4545556090147</v>
      </c>
      <c r="O385" s="2">
        <f t="shared" ca="1" si="54"/>
        <v>6500.9091112180295</v>
      </c>
      <c r="P385" s="2">
        <f t="shared" ca="1" si="55"/>
        <v>9751.3636668270447</v>
      </c>
      <c r="Q385" s="2">
        <f t="shared" ca="1" si="56"/>
        <v>9751.3636668270447</v>
      </c>
      <c r="R385" s="2">
        <f t="shared" ca="1" si="57"/>
        <v>19502.727333654089</v>
      </c>
      <c r="S385" s="2">
        <f t="shared" si="58"/>
        <v>0</v>
      </c>
      <c r="T385" s="2">
        <f t="shared" ca="1" si="62"/>
        <v>13.543560648370894</v>
      </c>
      <c r="U385" s="22">
        <v>2947.6710000000003</v>
      </c>
      <c r="V385" s="22">
        <v>2947.6710000000003</v>
      </c>
      <c r="W385" s="21"/>
    </row>
    <row r="386" spans="6:23" customFormat="1">
      <c r="F386" s="1">
        <v>380</v>
      </c>
      <c r="G386">
        <v>241</v>
      </c>
      <c r="H386">
        <v>1</v>
      </c>
      <c r="I386">
        <v>241</v>
      </c>
      <c r="J386" s="1">
        <v>100</v>
      </c>
      <c r="K386" s="2">
        <f t="shared" si="59"/>
        <v>0</v>
      </c>
      <c r="L386" s="2">
        <f t="shared" si="61"/>
        <v>13.639019936850001</v>
      </c>
      <c r="M386" s="2">
        <f t="shared" ca="1" si="53"/>
        <v>3264.093575545865</v>
      </c>
      <c r="N386" s="2">
        <f t="shared" ca="1" si="60"/>
        <v>3264.093575545865</v>
      </c>
      <c r="O386" s="2">
        <f t="shared" ca="1" si="54"/>
        <v>6528.1871510917299</v>
      </c>
      <c r="P386" s="2">
        <f t="shared" ca="1" si="55"/>
        <v>3264.093575545865</v>
      </c>
      <c r="Q386" s="2">
        <f t="shared" ca="1" si="56"/>
        <v>3264.093575545865</v>
      </c>
      <c r="R386" s="2">
        <f t="shared" ca="1" si="57"/>
        <v>6528.1871510917299</v>
      </c>
      <c r="S386" s="2">
        <f t="shared" si="58"/>
        <v>0</v>
      </c>
      <c r="T386" s="2">
        <f t="shared" ca="1" si="62"/>
        <v>13.543956745003589</v>
      </c>
      <c r="U386" s="22">
        <v>2960.1587000000004</v>
      </c>
      <c r="V386" s="22">
        <v>2960.1587000000004</v>
      </c>
      <c r="W386" s="21"/>
    </row>
    <row r="387" spans="6:23" customFormat="1">
      <c r="F387" s="1">
        <v>381</v>
      </c>
      <c r="G387">
        <v>243</v>
      </c>
      <c r="H387">
        <v>1</v>
      </c>
      <c r="I387">
        <v>243</v>
      </c>
      <c r="J387" s="1">
        <v>100</v>
      </c>
      <c r="K387" s="2">
        <f t="shared" si="59"/>
        <v>0</v>
      </c>
      <c r="L387" s="2">
        <f t="shared" si="61"/>
        <v>13.639019936850001</v>
      </c>
      <c r="M387" s="2">
        <f t="shared" ca="1" si="53"/>
        <v>3291.3716154195649</v>
      </c>
      <c r="N387" s="2">
        <f t="shared" ca="1" si="60"/>
        <v>3291.3716154195649</v>
      </c>
      <c r="O387" s="2">
        <f t="shared" ca="1" si="54"/>
        <v>6582.7432308391299</v>
      </c>
      <c r="P387" s="2">
        <f t="shared" ca="1" si="55"/>
        <v>3291.3716154195649</v>
      </c>
      <c r="Q387" s="2">
        <f t="shared" ca="1" si="56"/>
        <v>3291.3716154195649</v>
      </c>
      <c r="R387" s="2">
        <f t="shared" ca="1" si="57"/>
        <v>6582.7432308391299</v>
      </c>
      <c r="S387" s="2">
        <f t="shared" si="58"/>
        <v>0</v>
      </c>
      <c r="T387" s="2">
        <f t="shared" ca="1" si="62"/>
        <v>13.544739158105205</v>
      </c>
      <c r="U387" s="22">
        <v>2985.1341000000002</v>
      </c>
      <c r="V387" s="22">
        <v>2985.1341000000002</v>
      </c>
      <c r="W387" s="21"/>
    </row>
    <row r="388" spans="6:23" customFormat="1">
      <c r="F388" s="1">
        <v>382</v>
      </c>
      <c r="G388">
        <v>245</v>
      </c>
      <c r="H388">
        <v>1</v>
      </c>
      <c r="I388">
        <v>245</v>
      </c>
      <c r="J388" s="1">
        <v>0</v>
      </c>
      <c r="K388" s="2">
        <f t="shared" si="59"/>
        <v>0</v>
      </c>
      <c r="L388" s="2">
        <f t="shared" si="61"/>
        <v>13.639019936850001</v>
      </c>
      <c r="M388" s="2">
        <f t="shared" ca="1" si="53"/>
        <v>3318.6496552932649</v>
      </c>
      <c r="N388" s="2">
        <f t="shared" ca="1" si="60"/>
        <v>0</v>
      </c>
      <c r="O388" s="2">
        <f t="shared" ca="1" si="54"/>
        <v>3318.6496552932649</v>
      </c>
      <c r="P388" s="2">
        <f t="shared" ca="1" si="55"/>
        <v>3318.6496552932649</v>
      </c>
      <c r="Q388" s="2">
        <f t="shared" ca="1" si="56"/>
        <v>0</v>
      </c>
      <c r="R388" s="2">
        <f t="shared" ca="1" si="57"/>
        <v>3318.6496552932649</v>
      </c>
      <c r="S388" s="2">
        <f t="shared" si="58"/>
        <v>0</v>
      </c>
      <c r="T388" s="2">
        <f t="shared" ca="1" si="62"/>
        <v>13.545508797115367</v>
      </c>
      <c r="U388" s="22">
        <v>3010.1095</v>
      </c>
      <c r="V388" s="22">
        <v>0</v>
      </c>
      <c r="W388" s="21"/>
    </row>
    <row r="389" spans="6:23" customFormat="1">
      <c r="F389" s="1">
        <v>383</v>
      </c>
      <c r="G389">
        <v>246</v>
      </c>
      <c r="H389">
        <v>1</v>
      </c>
      <c r="I389">
        <v>246</v>
      </c>
      <c r="J389" s="1">
        <v>100</v>
      </c>
      <c r="K389" s="2">
        <f t="shared" si="59"/>
        <v>0</v>
      </c>
      <c r="L389" s="2">
        <f t="shared" si="61"/>
        <v>13.639019936850001</v>
      </c>
      <c r="M389" s="2">
        <f t="shared" ca="1" si="53"/>
        <v>3332.2886752301151</v>
      </c>
      <c r="N389" s="2">
        <f t="shared" ca="1" si="60"/>
        <v>3332.2886752301151</v>
      </c>
      <c r="O389" s="2">
        <f t="shared" ca="1" si="54"/>
        <v>6664.5773504602303</v>
      </c>
      <c r="P389" s="2">
        <f t="shared" ca="1" si="55"/>
        <v>3332.2886752301151</v>
      </c>
      <c r="Q389" s="2">
        <f t="shared" ca="1" si="56"/>
        <v>3332.2886752301151</v>
      </c>
      <c r="R389" s="2">
        <f t="shared" ca="1" si="57"/>
        <v>6664.5773504602303</v>
      </c>
      <c r="S389" s="2">
        <f t="shared" si="58"/>
        <v>0</v>
      </c>
      <c r="T389" s="2">
        <f t="shared" ca="1" si="62"/>
        <v>13.545888923699655</v>
      </c>
      <c r="U389" s="22">
        <v>3022.5972000000002</v>
      </c>
      <c r="V389" s="22">
        <v>3022.5972000000002</v>
      </c>
      <c r="W389" s="21"/>
    </row>
    <row r="390" spans="6:23" customFormat="1">
      <c r="F390" s="1">
        <v>384</v>
      </c>
      <c r="G390">
        <v>247</v>
      </c>
      <c r="H390">
        <v>3</v>
      </c>
      <c r="I390">
        <v>741</v>
      </c>
      <c r="J390" s="1">
        <v>100</v>
      </c>
      <c r="K390" s="2">
        <f t="shared" si="59"/>
        <v>0</v>
      </c>
      <c r="L390" s="2">
        <f t="shared" si="61"/>
        <v>13.639019936850001</v>
      </c>
      <c r="M390" s="2">
        <f t="shared" ref="M390:M453" ca="1" si="63">_xlfn.IFS(AND(G390&gt;=$B$6,G390&lt;$B$7),K390+G390*L390,         AND(G390&gt;=$B$7,G390&lt;$B$8),INDEX($M$7:$M$798,F390-1,1)+(G390-INDEX($G$7:$G$798,F390-1,1))*L390,     AND(G390&gt;=$B$8,G390&lt;F390),INDEX($M$7:$M$798,F390-1,1)+(G390-INDEX($G$7:$G$798,F390-1,1))*L390,   AND(G390&gt;=F390,G390&lt;$B$10),INDEX($M$7:$M$798,F390-1,1)+(G390-INDEX($G$7:$G$798,F390-1,1))*L390,      AND(G390&gt;=$B$10,G390&lt;$B$11),INDEX($M$7:$M$798,$B$10-1,1)+(G390-INDEX($G$7:$G$798,$B$10-1,1))*L390,    AND(G390&gt;=$B$11,G390&lt;$B$12),INDEX($M$7:$M$798,$B$11-1,1)+(G390-INDEX($G$7:$G$798,$B$11-1,1))*L390,          AND(G390&gt;=$B$12,G390&lt;$B$13),INDEX($M$7:$M$798,$B$12-1,1)+(G390-INDEX($G$7:$G$798,$B$12-1,1))*L390,    AND(G390&gt;=$B$12,G390&lt;$B$13),INDEX($M$7:$M$798,$B$12-1,1)+(G390-INDEX($G$7:$G$798,$B$12-1,1))*L390                )</f>
        <v>3345.9276951669653</v>
      </c>
      <c r="N390" s="2">
        <f t="shared" ca="1" si="60"/>
        <v>3345.9276951669653</v>
      </c>
      <c r="O390" s="2">
        <f t="shared" ref="O390:O453" ca="1" si="64">M390+N390</f>
        <v>6691.8553903339307</v>
      </c>
      <c r="P390" s="2">
        <f t="shared" ca="1" si="55"/>
        <v>10037.783085500896</v>
      </c>
      <c r="Q390" s="2">
        <f t="shared" ca="1" si="56"/>
        <v>10037.783085500896</v>
      </c>
      <c r="R390" s="2">
        <f t="shared" ca="1" si="57"/>
        <v>20075.566171001792</v>
      </c>
      <c r="S390" s="2">
        <f t="shared" si="58"/>
        <v>0</v>
      </c>
      <c r="T390" s="2">
        <f t="shared" ca="1" si="62"/>
        <v>13.546265972335892</v>
      </c>
      <c r="U390" s="22">
        <v>3035.0849000000003</v>
      </c>
      <c r="V390" s="22">
        <v>3035.0849000000003</v>
      </c>
      <c r="W390" s="21"/>
    </row>
    <row r="391" spans="6:23" customFormat="1">
      <c r="F391" s="1">
        <v>385</v>
      </c>
      <c r="G391">
        <v>248</v>
      </c>
      <c r="H391">
        <v>2</v>
      </c>
      <c r="I391">
        <v>496</v>
      </c>
      <c r="J391" s="1">
        <v>100</v>
      </c>
      <c r="K391" s="2">
        <f t="shared" si="59"/>
        <v>0</v>
      </c>
      <c r="L391" s="2">
        <f t="shared" si="61"/>
        <v>13.639019936850001</v>
      </c>
      <c r="M391" s="2">
        <f t="shared" ca="1" si="63"/>
        <v>3359.5667151038156</v>
      </c>
      <c r="N391" s="2">
        <f t="shared" ca="1" si="60"/>
        <v>3359.5667151038156</v>
      </c>
      <c r="O391" s="2">
        <f t="shared" ca="1" si="64"/>
        <v>6719.1334302076311</v>
      </c>
      <c r="P391" s="2">
        <f t="shared" ref="P391:P454" ca="1" si="65">H391*M391</f>
        <v>6719.1334302076311</v>
      </c>
      <c r="Q391" s="2">
        <f t="shared" ref="Q391:Q454" ca="1" si="66">H391*N391</f>
        <v>6719.1334302076311</v>
      </c>
      <c r="R391" s="2">
        <f t="shared" ref="R391:R454" ca="1" si="67">H391*O391</f>
        <v>13438.266860415262</v>
      </c>
      <c r="S391" s="2">
        <f t="shared" ref="S391:S454" si="68">IFERROR((K391*H391),"-")</f>
        <v>0</v>
      </c>
      <c r="T391" s="2">
        <f t="shared" ca="1" si="62"/>
        <v>13.546639980257321</v>
      </c>
      <c r="U391" s="22">
        <v>3047.5726000000004</v>
      </c>
      <c r="V391" s="22">
        <v>3047.5726000000004</v>
      </c>
      <c r="W391" s="21"/>
    </row>
    <row r="392" spans="6:23" customFormat="1">
      <c r="F392" s="1">
        <v>386</v>
      </c>
      <c r="G392">
        <v>250</v>
      </c>
      <c r="H392">
        <v>2</v>
      </c>
      <c r="I392">
        <v>500</v>
      </c>
      <c r="J392" s="1">
        <v>100</v>
      </c>
      <c r="K392" s="2">
        <f t="shared" ref="K392:K455" si="69">K391</f>
        <v>0</v>
      </c>
      <c r="L392" s="2">
        <f t="shared" si="61"/>
        <v>13.639019936850001</v>
      </c>
      <c r="M392" s="2">
        <f t="shared" ca="1" si="63"/>
        <v>3386.8447549775155</v>
      </c>
      <c r="N392" s="2">
        <f t="shared" ref="N392:N455" ca="1" si="70">M392*(J392/100)</f>
        <v>3386.8447549775155</v>
      </c>
      <c r="O392" s="2">
        <f t="shared" ca="1" si="64"/>
        <v>6773.6895099550311</v>
      </c>
      <c r="P392" s="2">
        <f t="shared" ca="1" si="65"/>
        <v>6773.6895099550311</v>
      </c>
      <c r="Q392" s="2">
        <f t="shared" ca="1" si="66"/>
        <v>6773.6895099550311</v>
      </c>
      <c r="R392" s="2">
        <f t="shared" ca="1" si="67"/>
        <v>13547.379019910062</v>
      </c>
      <c r="S392" s="2">
        <f t="shared" si="68"/>
        <v>0</v>
      </c>
      <c r="T392" s="2">
        <f t="shared" ca="1" si="62"/>
        <v>13.547379019910062</v>
      </c>
      <c r="U392" s="22">
        <v>3072.5480000000002</v>
      </c>
      <c r="V392" s="22">
        <v>3072.5480000000002</v>
      </c>
      <c r="W392" s="21"/>
    </row>
    <row r="393" spans="6:23" customFormat="1">
      <c r="F393" s="1">
        <v>387</v>
      </c>
      <c r="G393">
        <v>251</v>
      </c>
      <c r="H393">
        <v>3</v>
      </c>
      <c r="I393">
        <v>753</v>
      </c>
      <c r="J393" s="1">
        <v>100</v>
      </c>
      <c r="K393" s="2">
        <f t="shared" si="69"/>
        <v>0</v>
      </c>
      <c r="L393" s="2">
        <f t="shared" si="61"/>
        <v>13.639019936850001</v>
      </c>
      <c r="M393" s="2">
        <f t="shared" ca="1" si="63"/>
        <v>3400.4837749143658</v>
      </c>
      <c r="N393" s="2">
        <f t="shared" ca="1" si="70"/>
        <v>3400.4837749143658</v>
      </c>
      <c r="O393" s="2">
        <f t="shared" ca="1" si="64"/>
        <v>6800.9675498287315</v>
      </c>
      <c r="P393" s="2">
        <f t="shared" ca="1" si="65"/>
        <v>10201.451324743097</v>
      </c>
      <c r="Q393" s="2">
        <f t="shared" ca="1" si="66"/>
        <v>10201.451324743097</v>
      </c>
      <c r="R393" s="2">
        <f t="shared" ca="1" si="67"/>
        <v>20402.902649486194</v>
      </c>
      <c r="S393" s="2">
        <f t="shared" si="68"/>
        <v>0</v>
      </c>
      <c r="T393" s="2">
        <f t="shared" ca="1" si="62"/>
        <v>13.547744123164804</v>
      </c>
      <c r="U393" s="22">
        <v>3085.0357000000004</v>
      </c>
      <c r="V393" s="22">
        <v>3085.0357000000004</v>
      </c>
      <c r="W393" s="21"/>
    </row>
    <row r="394" spans="6:23" customFormat="1">
      <c r="F394" s="1">
        <v>388</v>
      </c>
      <c r="G394">
        <v>252</v>
      </c>
      <c r="H394">
        <v>1</v>
      </c>
      <c r="I394">
        <v>252</v>
      </c>
      <c r="J394" s="1">
        <v>0</v>
      </c>
      <c r="K394" s="2">
        <f t="shared" si="69"/>
        <v>0</v>
      </c>
      <c r="L394" s="2">
        <f t="shared" si="61"/>
        <v>13.639019936850001</v>
      </c>
      <c r="M394" s="2">
        <f t="shared" ca="1" si="63"/>
        <v>3414.122794851216</v>
      </c>
      <c r="N394" s="2">
        <f t="shared" ca="1" si="70"/>
        <v>0</v>
      </c>
      <c r="O394" s="2">
        <f t="shared" ca="1" si="64"/>
        <v>3414.122794851216</v>
      </c>
      <c r="P394" s="2">
        <f t="shared" ca="1" si="65"/>
        <v>3414.122794851216</v>
      </c>
      <c r="Q394" s="2">
        <f t="shared" ca="1" si="66"/>
        <v>0</v>
      </c>
      <c r="R394" s="2">
        <f t="shared" ca="1" si="67"/>
        <v>3414.122794851216</v>
      </c>
      <c r="S394" s="2">
        <f t="shared" si="68"/>
        <v>0</v>
      </c>
      <c r="T394" s="2">
        <f t="shared" ca="1" si="62"/>
        <v>13.548106328774667</v>
      </c>
      <c r="U394" s="22">
        <v>3097.5234000000005</v>
      </c>
      <c r="V394" s="22">
        <v>0</v>
      </c>
      <c r="W394" s="21"/>
    </row>
    <row r="395" spans="6:23" customFormat="1">
      <c r="F395" s="1">
        <v>389</v>
      </c>
      <c r="G395">
        <v>252</v>
      </c>
      <c r="H395">
        <v>1</v>
      </c>
      <c r="I395">
        <v>252</v>
      </c>
      <c r="J395" s="1">
        <v>80</v>
      </c>
      <c r="K395" s="2">
        <f t="shared" si="69"/>
        <v>0</v>
      </c>
      <c r="L395" s="2">
        <f t="shared" si="61"/>
        <v>13.639019936850001</v>
      </c>
      <c r="M395" s="2">
        <f t="shared" ca="1" si="63"/>
        <v>3414.122794851216</v>
      </c>
      <c r="N395" s="2">
        <f t="shared" ca="1" si="70"/>
        <v>2731.2982358809732</v>
      </c>
      <c r="O395" s="2">
        <f t="shared" ca="1" si="64"/>
        <v>6145.4210307321891</v>
      </c>
      <c r="P395" s="2">
        <f t="shared" ca="1" si="65"/>
        <v>3414.122794851216</v>
      </c>
      <c r="Q395" s="2">
        <f t="shared" ca="1" si="66"/>
        <v>2731.2982358809732</v>
      </c>
      <c r="R395" s="2">
        <f t="shared" ca="1" si="67"/>
        <v>6145.4210307321891</v>
      </c>
      <c r="S395" s="2">
        <f t="shared" si="68"/>
        <v>0</v>
      </c>
      <c r="T395" s="2">
        <f t="shared" ca="1" si="62"/>
        <v>13.548106328774667</v>
      </c>
      <c r="U395" s="22">
        <v>3097.5234000000005</v>
      </c>
      <c r="V395" s="22">
        <v>2478.0187200000005</v>
      </c>
      <c r="W395" s="21"/>
    </row>
    <row r="396" spans="6:23" customFormat="1">
      <c r="F396" s="1">
        <v>390</v>
      </c>
      <c r="G396">
        <v>252</v>
      </c>
      <c r="H396">
        <v>2</v>
      </c>
      <c r="I396">
        <v>504</v>
      </c>
      <c r="J396" s="1">
        <v>100</v>
      </c>
      <c r="K396" s="2">
        <f t="shared" si="69"/>
        <v>0</v>
      </c>
      <c r="L396" s="2">
        <f t="shared" si="61"/>
        <v>13.639019936850001</v>
      </c>
      <c r="M396" s="2">
        <f t="shared" ca="1" si="63"/>
        <v>3414.122794851216</v>
      </c>
      <c r="N396" s="2">
        <f t="shared" ca="1" si="70"/>
        <v>3414.122794851216</v>
      </c>
      <c r="O396" s="2">
        <f t="shared" ca="1" si="64"/>
        <v>6828.245589702432</v>
      </c>
      <c r="P396" s="2">
        <f t="shared" ca="1" si="65"/>
        <v>6828.245589702432</v>
      </c>
      <c r="Q396" s="2">
        <f t="shared" ca="1" si="66"/>
        <v>6828.245589702432</v>
      </c>
      <c r="R396" s="2">
        <f t="shared" ca="1" si="67"/>
        <v>13656.491179404864</v>
      </c>
      <c r="S396" s="2">
        <f t="shared" si="68"/>
        <v>0</v>
      </c>
      <c r="T396" s="2">
        <f t="shared" ca="1" si="62"/>
        <v>13.548106328774667</v>
      </c>
      <c r="U396" s="22">
        <v>3097.5234000000005</v>
      </c>
      <c r="V396" s="22">
        <v>3097.5234000000005</v>
      </c>
      <c r="W396" s="21"/>
    </row>
    <row r="397" spans="6:23" customFormat="1">
      <c r="F397" s="1">
        <v>391</v>
      </c>
      <c r="G397">
        <v>253</v>
      </c>
      <c r="H397">
        <v>3</v>
      </c>
      <c r="I397">
        <v>759</v>
      </c>
      <c r="J397" s="1">
        <v>100</v>
      </c>
      <c r="K397" s="2">
        <f t="shared" si="69"/>
        <v>0</v>
      </c>
      <c r="L397" s="2">
        <f t="shared" ref="L397:L460" si="71">_xlfn.IFS(AND(G397&gt;=$B$6,G397&lt;$B$7),$D$6,AND(G397&gt;=$B$7,G397&lt;$B$8),$D$7,AND(G397&gt;=$B$8,G397&lt;$B$9),$D$8,AND(G397&gt;=$B$9,G397&lt;$B$10),$D$9,AND(G397&gt;=$B$10,G397&lt;$B$11),$D$10,AND(G397&gt;=$B$11,G397&lt;$B$12),$D$11,AND(G397&gt;=$B$12,G397&lt;$B$13),$D$12)</f>
        <v>13.639019936850001</v>
      </c>
      <c r="M397" s="2">
        <f t="shared" ca="1" si="63"/>
        <v>3427.7618147880662</v>
      </c>
      <c r="N397" s="2">
        <f t="shared" ca="1" si="70"/>
        <v>3427.7618147880662</v>
      </c>
      <c r="O397" s="2">
        <f t="shared" ca="1" si="64"/>
        <v>6855.5236295761324</v>
      </c>
      <c r="P397" s="2">
        <f t="shared" ca="1" si="65"/>
        <v>10283.285444364199</v>
      </c>
      <c r="Q397" s="2">
        <f t="shared" ca="1" si="66"/>
        <v>10283.285444364199</v>
      </c>
      <c r="R397" s="2">
        <f t="shared" ca="1" si="67"/>
        <v>20566.570888728398</v>
      </c>
      <c r="S397" s="2">
        <f t="shared" si="68"/>
        <v>0</v>
      </c>
      <c r="T397" s="2">
        <f t="shared" ref="T397:T460" ca="1" si="72">M397/G397</f>
        <v>13.548465671099075</v>
      </c>
      <c r="U397" s="22">
        <v>3110.0111000000006</v>
      </c>
      <c r="V397" s="22">
        <v>3110.0111000000006</v>
      </c>
      <c r="W397" s="21"/>
    </row>
    <row r="398" spans="6:23" customFormat="1">
      <c r="F398" s="1">
        <v>392</v>
      </c>
      <c r="G398">
        <v>255</v>
      </c>
      <c r="H398">
        <v>4</v>
      </c>
      <c r="I398">
        <v>1020</v>
      </c>
      <c r="J398" s="1">
        <v>100</v>
      </c>
      <c r="K398" s="2">
        <f t="shared" si="69"/>
        <v>0</v>
      </c>
      <c r="L398" s="2">
        <f t="shared" si="71"/>
        <v>13.639019936850001</v>
      </c>
      <c r="M398" s="2">
        <f t="shared" ca="1" si="63"/>
        <v>3455.0398546617662</v>
      </c>
      <c r="N398" s="2">
        <f t="shared" ca="1" si="70"/>
        <v>3455.0398546617662</v>
      </c>
      <c r="O398" s="2">
        <f t="shared" ca="1" si="64"/>
        <v>6910.0797093235324</v>
      </c>
      <c r="P398" s="2">
        <f t="shared" ca="1" si="65"/>
        <v>13820.159418647065</v>
      </c>
      <c r="Q398" s="2">
        <f t="shared" ca="1" si="66"/>
        <v>13820.159418647065</v>
      </c>
      <c r="R398" s="2">
        <f t="shared" ca="1" si="67"/>
        <v>27640.318837294129</v>
      </c>
      <c r="S398" s="2">
        <f t="shared" si="68"/>
        <v>0</v>
      </c>
      <c r="T398" s="2">
        <f t="shared" ca="1" si="72"/>
        <v>13.549175900634378</v>
      </c>
      <c r="U398" s="22">
        <v>3134.9865000000004</v>
      </c>
      <c r="V398" s="22">
        <v>3134.9865000000004</v>
      </c>
      <c r="W398" s="21"/>
    </row>
    <row r="399" spans="6:23" customFormat="1">
      <c r="F399" s="1">
        <v>393</v>
      </c>
      <c r="G399">
        <v>256</v>
      </c>
      <c r="H399">
        <v>1</v>
      </c>
      <c r="I399">
        <v>256</v>
      </c>
      <c r="J399" s="1">
        <v>80</v>
      </c>
      <c r="K399" s="2">
        <f t="shared" si="69"/>
        <v>0</v>
      </c>
      <c r="L399" s="2">
        <f t="shared" si="71"/>
        <v>13.639019936850001</v>
      </c>
      <c r="M399" s="2">
        <f t="shared" ca="1" si="63"/>
        <v>3468.6788745986164</v>
      </c>
      <c r="N399" s="2">
        <f t="shared" ca="1" si="70"/>
        <v>2774.9430996788933</v>
      </c>
      <c r="O399" s="2">
        <f t="shared" ca="1" si="64"/>
        <v>6243.6219742775102</v>
      </c>
      <c r="P399" s="2">
        <f t="shared" ca="1" si="65"/>
        <v>3468.6788745986164</v>
      </c>
      <c r="Q399" s="2">
        <f t="shared" ca="1" si="66"/>
        <v>2774.9430996788933</v>
      </c>
      <c r="R399" s="2">
        <f t="shared" ca="1" si="67"/>
        <v>6243.6219742775102</v>
      </c>
      <c r="S399" s="2">
        <f t="shared" si="68"/>
        <v>0</v>
      </c>
      <c r="T399" s="2">
        <f t="shared" ca="1" si="72"/>
        <v>13.549526853900845</v>
      </c>
      <c r="U399" s="22">
        <v>3147.4742000000006</v>
      </c>
      <c r="V399" s="22">
        <v>2517.9793600000007</v>
      </c>
      <c r="W399" s="21"/>
    </row>
    <row r="400" spans="6:23" customFormat="1">
      <c r="F400" s="1">
        <v>394</v>
      </c>
      <c r="G400">
        <v>257</v>
      </c>
      <c r="H400">
        <v>1</v>
      </c>
      <c r="I400">
        <v>257</v>
      </c>
      <c r="J400" s="1">
        <v>100</v>
      </c>
      <c r="K400" s="2">
        <f t="shared" si="69"/>
        <v>0</v>
      </c>
      <c r="L400" s="2">
        <f t="shared" si="71"/>
        <v>13.639019936850001</v>
      </c>
      <c r="M400" s="2">
        <f t="shared" ca="1" si="63"/>
        <v>3482.3178945354666</v>
      </c>
      <c r="N400" s="2">
        <f t="shared" ca="1" si="70"/>
        <v>3482.3178945354666</v>
      </c>
      <c r="O400" s="2">
        <f t="shared" ca="1" si="64"/>
        <v>6964.6357890709332</v>
      </c>
      <c r="P400" s="2">
        <f t="shared" ca="1" si="65"/>
        <v>3482.3178945354666</v>
      </c>
      <c r="Q400" s="2">
        <f t="shared" ca="1" si="66"/>
        <v>3482.3178945354666</v>
      </c>
      <c r="R400" s="2">
        <f t="shared" ca="1" si="67"/>
        <v>6964.6357890709332</v>
      </c>
      <c r="S400" s="2">
        <f t="shared" si="68"/>
        <v>0</v>
      </c>
      <c r="T400" s="2">
        <f t="shared" ca="1" si="72"/>
        <v>13.549875076013489</v>
      </c>
      <c r="U400" s="22">
        <v>3159.9619000000007</v>
      </c>
      <c r="V400" s="22">
        <v>3159.9619000000007</v>
      </c>
      <c r="W400" s="21"/>
    </row>
    <row r="401" spans="6:23" customFormat="1">
      <c r="F401" s="1">
        <v>395</v>
      </c>
      <c r="G401">
        <v>258</v>
      </c>
      <c r="H401">
        <v>2</v>
      </c>
      <c r="I401">
        <v>516</v>
      </c>
      <c r="J401" s="1">
        <v>100</v>
      </c>
      <c r="K401" s="2">
        <f t="shared" si="69"/>
        <v>0</v>
      </c>
      <c r="L401" s="2">
        <f t="shared" si="71"/>
        <v>13.639019936850001</v>
      </c>
      <c r="M401" s="2">
        <f t="shared" ca="1" si="63"/>
        <v>3495.9569144723168</v>
      </c>
      <c r="N401" s="2">
        <f t="shared" ca="1" si="70"/>
        <v>3495.9569144723168</v>
      </c>
      <c r="O401" s="2">
        <f t="shared" ca="1" si="64"/>
        <v>6991.9138289446337</v>
      </c>
      <c r="P401" s="2">
        <f t="shared" ca="1" si="65"/>
        <v>6991.9138289446337</v>
      </c>
      <c r="Q401" s="2">
        <f t="shared" ca="1" si="66"/>
        <v>6991.9138289446337</v>
      </c>
      <c r="R401" s="2">
        <f t="shared" ca="1" si="67"/>
        <v>13983.827657889267</v>
      </c>
      <c r="S401" s="2">
        <f t="shared" si="68"/>
        <v>0</v>
      </c>
      <c r="T401" s="2">
        <f t="shared" ca="1" si="72"/>
        <v>13.55022059872991</v>
      </c>
      <c r="U401" s="22">
        <v>3172.4496000000008</v>
      </c>
      <c r="V401" s="22">
        <v>3172.4496000000008</v>
      </c>
      <c r="W401" s="21"/>
    </row>
    <row r="402" spans="6:23" customFormat="1">
      <c r="F402" s="1">
        <v>396</v>
      </c>
      <c r="G402">
        <v>259</v>
      </c>
      <c r="H402">
        <v>1</v>
      </c>
      <c r="I402">
        <v>259</v>
      </c>
      <c r="J402" s="1">
        <v>100</v>
      </c>
      <c r="K402" s="2">
        <f t="shared" si="69"/>
        <v>0</v>
      </c>
      <c r="L402" s="2">
        <f t="shared" si="71"/>
        <v>13.639019936850001</v>
      </c>
      <c r="M402" s="2">
        <f t="shared" ca="1" si="63"/>
        <v>3509.5959344091671</v>
      </c>
      <c r="N402" s="2">
        <f t="shared" ca="1" si="70"/>
        <v>3509.5959344091671</v>
      </c>
      <c r="O402" s="2">
        <f t="shared" ca="1" si="64"/>
        <v>7019.1918688183341</v>
      </c>
      <c r="P402" s="2">
        <f t="shared" ca="1" si="65"/>
        <v>3509.5959344091671</v>
      </c>
      <c r="Q402" s="2">
        <f t="shared" ca="1" si="66"/>
        <v>3509.5959344091671</v>
      </c>
      <c r="R402" s="2">
        <f t="shared" ca="1" si="67"/>
        <v>7019.1918688183341</v>
      </c>
      <c r="S402" s="2">
        <f t="shared" si="68"/>
        <v>0</v>
      </c>
      <c r="T402" s="2">
        <f t="shared" ca="1" si="72"/>
        <v>13.550563453317247</v>
      </c>
      <c r="U402" s="22">
        <v>3184.937300000001</v>
      </c>
      <c r="V402" s="22">
        <v>3184.937300000001</v>
      </c>
      <c r="W402" s="21"/>
    </row>
    <row r="403" spans="6:23" customFormat="1">
      <c r="F403" s="1">
        <v>397</v>
      </c>
      <c r="G403">
        <v>260</v>
      </c>
      <c r="H403">
        <v>3</v>
      </c>
      <c r="I403">
        <v>780</v>
      </c>
      <c r="J403" s="1">
        <v>100</v>
      </c>
      <c r="K403" s="2">
        <f t="shared" si="69"/>
        <v>0</v>
      </c>
      <c r="L403" s="2">
        <f t="shared" si="71"/>
        <v>13.639019936850001</v>
      </c>
      <c r="M403" s="2">
        <f t="shared" ca="1" si="63"/>
        <v>3523.2349543460173</v>
      </c>
      <c r="N403" s="2">
        <f t="shared" ca="1" si="70"/>
        <v>3523.2349543460173</v>
      </c>
      <c r="O403" s="2">
        <f t="shared" ca="1" si="64"/>
        <v>7046.4699086920346</v>
      </c>
      <c r="P403" s="2">
        <f t="shared" ca="1" si="65"/>
        <v>10569.704863038052</v>
      </c>
      <c r="Q403" s="2">
        <f t="shared" ca="1" si="66"/>
        <v>10569.704863038052</v>
      </c>
      <c r="R403" s="2">
        <f t="shared" ca="1" si="67"/>
        <v>21139.409726076105</v>
      </c>
      <c r="S403" s="2">
        <f t="shared" si="68"/>
        <v>0</v>
      </c>
      <c r="T403" s="2">
        <f t="shared" ca="1" si="72"/>
        <v>13.550903670561604</v>
      </c>
      <c r="U403" s="22">
        <v>3197.4250000000011</v>
      </c>
      <c r="V403" s="22">
        <v>3197.4250000000011</v>
      </c>
      <c r="W403" s="21"/>
    </row>
    <row r="404" spans="6:23" customFormat="1">
      <c r="F404" s="1">
        <v>398</v>
      </c>
      <c r="G404">
        <v>261</v>
      </c>
      <c r="H404">
        <v>6</v>
      </c>
      <c r="I404">
        <v>1566</v>
      </c>
      <c r="J404" s="1">
        <v>100</v>
      </c>
      <c r="K404" s="2">
        <f t="shared" si="69"/>
        <v>0</v>
      </c>
      <c r="L404" s="2">
        <f t="shared" si="71"/>
        <v>13.639019936850001</v>
      </c>
      <c r="M404" s="2">
        <f t="shared" ca="1" si="63"/>
        <v>3536.8739742828675</v>
      </c>
      <c r="N404" s="2">
        <f t="shared" ca="1" si="70"/>
        <v>3536.8739742828675</v>
      </c>
      <c r="O404" s="2">
        <f t="shared" ca="1" si="64"/>
        <v>7073.747948565735</v>
      </c>
      <c r="P404" s="2">
        <f t="shared" ca="1" si="65"/>
        <v>21221.243845697205</v>
      </c>
      <c r="Q404" s="2">
        <f t="shared" ca="1" si="66"/>
        <v>21221.243845697205</v>
      </c>
      <c r="R404" s="2">
        <f t="shared" ca="1" si="67"/>
        <v>42442.48769139441</v>
      </c>
      <c r="S404" s="2">
        <f t="shared" si="68"/>
        <v>0</v>
      </c>
      <c r="T404" s="2">
        <f t="shared" ca="1" si="72"/>
        <v>13.551241280777271</v>
      </c>
      <c r="U404" s="22">
        <v>3209.9127000000012</v>
      </c>
      <c r="V404" s="22">
        <v>3209.9127000000012</v>
      </c>
      <c r="W404" s="21"/>
    </row>
    <row r="405" spans="6:23" customFormat="1">
      <c r="F405" s="1">
        <v>399</v>
      </c>
      <c r="G405">
        <v>262</v>
      </c>
      <c r="H405">
        <v>2</v>
      </c>
      <c r="I405">
        <v>524</v>
      </c>
      <c r="J405" s="1">
        <v>100</v>
      </c>
      <c r="K405" s="2">
        <f t="shared" si="69"/>
        <v>0</v>
      </c>
      <c r="L405" s="2">
        <f t="shared" si="71"/>
        <v>13.639019936850001</v>
      </c>
      <c r="M405" s="2">
        <f t="shared" ca="1" si="63"/>
        <v>3550.5129942197177</v>
      </c>
      <c r="N405" s="2">
        <f t="shared" ca="1" si="70"/>
        <v>3550.5129942197177</v>
      </c>
      <c r="O405" s="2">
        <f t="shared" ca="1" si="64"/>
        <v>7101.0259884394354</v>
      </c>
      <c r="P405" s="2">
        <f t="shared" ca="1" si="65"/>
        <v>7101.0259884394354</v>
      </c>
      <c r="Q405" s="2">
        <f t="shared" ca="1" si="66"/>
        <v>7101.0259884394354</v>
      </c>
      <c r="R405" s="2">
        <f t="shared" ca="1" si="67"/>
        <v>14202.051976878871</v>
      </c>
      <c r="S405" s="2">
        <f t="shared" si="68"/>
        <v>0</v>
      </c>
      <c r="T405" s="2">
        <f t="shared" ca="1" si="72"/>
        <v>13.551576313815717</v>
      </c>
      <c r="U405" s="22">
        <v>3222.4004000000014</v>
      </c>
      <c r="V405" s="22">
        <v>3222.4004000000014</v>
      </c>
      <c r="W405" s="21"/>
    </row>
    <row r="406" spans="6:23" customFormat="1">
      <c r="F406" s="1">
        <v>400</v>
      </c>
      <c r="G406">
        <v>263</v>
      </c>
      <c r="H406">
        <v>2</v>
      </c>
      <c r="I406">
        <v>526</v>
      </c>
      <c r="J406" s="1">
        <v>100</v>
      </c>
      <c r="K406" s="2">
        <f t="shared" si="69"/>
        <v>0</v>
      </c>
      <c r="L406" s="2">
        <f t="shared" si="71"/>
        <v>13.639019936850001</v>
      </c>
      <c r="M406" s="2">
        <f t="shared" ca="1" si="63"/>
        <v>3564.1520141565679</v>
      </c>
      <c r="N406" s="2">
        <f t="shared" ca="1" si="70"/>
        <v>3564.1520141565679</v>
      </c>
      <c r="O406" s="2">
        <f t="shared" ca="1" si="64"/>
        <v>7128.3040283131359</v>
      </c>
      <c r="P406" s="2">
        <f t="shared" ca="1" si="65"/>
        <v>7128.3040283131359</v>
      </c>
      <c r="Q406" s="2">
        <f t="shared" ca="1" si="66"/>
        <v>7128.3040283131359</v>
      </c>
      <c r="R406" s="2">
        <f t="shared" ca="1" si="67"/>
        <v>14256.608056626272</v>
      </c>
      <c r="S406" s="2">
        <f t="shared" si="68"/>
        <v>0</v>
      </c>
      <c r="T406" s="2">
        <f t="shared" ca="1" si="72"/>
        <v>13.551908799074402</v>
      </c>
      <c r="U406" s="22">
        <v>3234.8881000000015</v>
      </c>
      <c r="V406" s="22">
        <v>3234.8881000000015</v>
      </c>
      <c r="W406" s="21"/>
    </row>
    <row r="407" spans="6:23" customFormat="1">
      <c r="F407" s="1">
        <v>401</v>
      </c>
      <c r="G407">
        <v>264</v>
      </c>
      <c r="H407">
        <v>1</v>
      </c>
      <c r="I407">
        <v>264</v>
      </c>
      <c r="J407" s="1">
        <v>100</v>
      </c>
      <c r="K407" s="2">
        <f t="shared" si="69"/>
        <v>0</v>
      </c>
      <c r="L407" s="2">
        <f t="shared" si="71"/>
        <v>13.639019936850001</v>
      </c>
      <c r="M407" s="2">
        <f t="shared" ca="1" si="63"/>
        <v>3577.7910340934181</v>
      </c>
      <c r="N407" s="2">
        <f t="shared" ca="1" si="70"/>
        <v>3577.7910340934181</v>
      </c>
      <c r="O407" s="2">
        <f t="shared" ca="1" si="64"/>
        <v>7155.5820681868363</v>
      </c>
      <c r="P407" s="2">
        <f t="shared" ca="1" si="65"/>
        <v>3577.7910340934181</v>
      </c>
      <c r="Q407" s="2">
        <f t="shared" ca="1" si="66"/>
        <v>3577.7910340934181</v>
      </c>
      <c r="R407" s="2">
        <f t="shared" ca="1" si="67"/>
        <v>7155.5820681868363</v>
      </c>
      <c r="S407" s="2">
        <f t="shared" si="68"/>
        <v>0</v>
      </c>
      <c r="T407" s="2">
        <f t="shared" ca="1" si="72"/>
        <v>13.552238765505372</v>
      </c>
      <c r="U407" s="22">
        <v>3247.3758000000016</v>
      </c>
      <c r="V407" s="22">
        <v>3247.3758000000016</v>
      </c>
      <c r="W407" s="21"/>
    </row>
    <row r="408" spans="6:23" customFormat="1">
      <c r="F408" s="1">
        <v>402</v>
      </c>
      <c r="G408">
        <v>265</v>
      </c>
      <c r="H408">
        <v>2</v>
      </c>
      <c r="I408">
        <v>530</v>
      </c>
      <c r="J408" s="1">
        <v>100</v>
      </c>
      <c r="K408" s="2">
        <f t="shared" si="69"/>
        <v>0</v>
      </c>
      <c r="L408" s="2">
        <f t="shared" si="71"/>
        <v>13.639019936850001</v>
      </c>
      <c r="M408" s="2">
        <f t="shared" ca="1" si="63"/>
        <v>3591.4300540302684</v>
      </c>
      <c r="N408" s="2">
        <f t="shared" ca="1" si="70"/>
        <v>3591.4300540302684</v>
      </c>
      <c r="O408" s="2">
        <f t="shared" ca="1" si="64"/>
        <v>7182.8601080605367</v>
      </c>
      <c r="P408" s="2">
        <f t="shared" ca="1" si="65"/>
        <v>7182.8601080605367</v>
      </c>
      <c r="Q408" s="2">
        <f t="shared" ca="1" si="66"/>
        <v>7182.8601080605367</v>
      </c>
      <c r="R408" s="2">
        <f t="shared" ca="1" si="67"/>
        <v>14365.720216121073</v>
      </c>
      <c r="S408" s="2">
        <f t="shared" si="68"/>
        <v>0</v>
      </c>
      <c r="T408" s="2">
        <f t="shared" ca="1" si="72"/>
        <v>13.552566241623655</v>
      </c>
      <c r="U408" s="22">
        <v>3259.8635000000017</v>
      </c>
      <c r="V408" s="22">
        <v>3259.8635000000017</v>
      </c>
      <c r="W408" s="21"/>
    </row>
    <row r="409" spans="6:23" customFormat="1">
      <c r="F409" s="1">
        <v>403</v>
      </c>
      <c r="G409">
        <v>266</v>
      </c>
      <c r="H409">
        <v>1</v>
      </c>
      <c r="I409">
        <v>266</v>
      </c>
      <c r="J409" s="1">
        <v>100</v>
      </c>
      <c r="K409" s="2">
        <f t="shared" si="69"/>
        <v>0</v>
      </c>
      <c r="L409" s="2">
        <f t="shared" si="71"/>
        <v>13.639019936850001</v>
      </c>
      <c r="M409" s="2">
        <f t="shared" ca="1" si="63"/>
        <v>3605.0690739671186</v>
      </c>
      <c r="N409" s="2">
        <f t="shared" ca="1" si="70"/>
        <v>3605.0690739671186</v>
      </c>
      <c r="O409" s="2">
        <f t="shared" ca="1" si="64"/>
        <v>7210.1381479342372</v>
      </c>
      <c r="P409" s="2">
        <f t="shared" ca="1" si="65"/>
        <v>3605.0690739671186</v>
      </c>
      <c r="Q409" s="2">
        <f t="shared" ca="1" si="66"/>
        <v>3605.0690739671186</v>
      </c>
      <c r="R409" s="2">
        <f t="shared" ca="1" si="67"/>
        <v>7210.1381479342372</v>
      </c>
      <c r="S409" s="2">
        <f t="shared" si="68"/>
        <v>0</v>
      </c>
      <c r="T409" s="2">
        <f t="shared" ca="1" si="72"/>
        <v>13.552891255515483</v>
      </c>
      <c r="U409" s="22">
        <v>3272.3512000000019</v>
      </c>
      <c r="V409" s="22">
        <v>3272.3512000000019</v>
      </c>
      <c r="W409" s="21"/>
    </row>
    <row r="410" spans="6:23" customFormat="1">
      <c r="F410" s="1">
        <v>404</v>
      </c>
      <c r="G410">
        <v>267</v>
      </c>
      <c r="H410">
        <v>1</v>
      </c>
      <c r="I410">
        <v>267</v>
      </c>
      <c r="J410" s="1">
        <v>100</v>
      </c>
      <c r="K410" s="2">
        <f t="shared" si="69"/>
        <v>0</v>
      </c>
      <c r="L410" s="2">
        <f t="shared" si="71"/>
        <v>13.639019936850001</v>
      </c>
      <c r="M410" s="2">
        <f t="shared" ca="1" si="63"/>
        <v>3618.7080939039688</v>
      </c>
      <c r="N410" s="2">
        <f t="shared" ca="1" si="70"/>
        <v>3618.7080939039688</v>
      </c>
      <c r="O410" s="2">
        <f t="shared" ca="1" si="64"/>
        <v>7237.4161878079376</v>
      </c>
      <c r="P410" s="2">
        <f t="shared" ca="1" si="65"/>
        <v>3618.7080939039688</v>
      </c>
      <c r="Q410" s="2">
        <f t="shared" ca="1" si="66"/>
        <v>3618.7080939039688</v>
      </c>
      <c r="R410" s="2">
        <f t="shared" ca="1" si="67"/>
        <v>7237.4161878079376</v>
      </c>
      <c r="S410" s="2">
        <f t="shared" si="68"/>
        <v>0</v>
      </c>
      <c r="T410" s="2">
        <f t="shared" ca="1" si="72"/>
        <v>13.553213834846325</v>
      </c>
      <c r="U410" s="22">
        <v>3284.838900000002</v>
      </c>
      <c r="V410" s="22">
        <v>3284.838900000002</v>
      </c>
      <c r="W410" s="21"/>
    </row>
    <row r="411" spans="6:23" customFormat="1">
      <c r="F411" s="1">
        <v>405</v>
      </c>
      <c r="G411">
        <v>268</v>
      </c>
      <c r="H411">
        <v>1</v>
      </c>
      <c r="I411">
        <v>268</v>
      </c>
      <c r="J411" s="1">
        <v>0</v>
      </c>
      <c r="K411" s="2">
        <f t="shared" si="69"/>
        <v>0</v>
      </c>
      <c r="L411" s="2">
        <f t="shared" si="71"/>
        <v>13.639019936850001</v>
      </c>
      <c r="M411" s="2">
        <f t="shared" ca="1" si="63"/>
        <v>3632.347113840819</v>
      </c>
      <c r="N411" s="2">
        <f t="shared" ca="1" si="70"/>
        <v>0</v>
      </c>
      <c r="O411" s="2">
        <f t="shared" ca="1" si="64"/>
        <v>3632.347113840819</v>
      </c>
      <c r="P411" s="2">
        <f t="shared" ca="1" si="65"/>
        <v>3632.347113840819</v>
      </c>
      <c r="Q411" s="2">
        <f t="shared" ca="1" si="66"/>
        <v>0</v>
      </c>
      <c r="R411" s="2">
        <f t="shared" ca="1" si="67"/>
        <v>3632.347113840819</v>
      </c>
      <c r="S411" s="2">
        <f t="shared" si="68"/>
        <v>0</v>
      </c>
      <c r="T411" s="2">
        <f t="shared" ca="1" si="72"/>
        <v>13.553534006868727</v>
      </c>
      <c r="U411" s="22">
        <v>3297.3266000000021</v>
      </c>
      <c r="V411" s="22">
        <v>0</v>
      </c>
      <c r="W411" s="21"/>
    </row>
    <row r="412" spans="6:23" customFormat="1">
      <c r="F412" s="1">
        <v>406</v>
      </c>
      <c r="G412">
        <v>268</v>
      </c>
      <c r="H412">
        <v>4</v>
      </c>
      <c r="I412">
        <v>1072</v>
      </c>
      <c r="J412" s="1">
        <v>100</v>
      </c>
      <c r="K412" s="2">
        <f t="shared" si="69"/>
        <v>0</v>
      </c>
      <c r="L412" s="2">
        <f t="shared" si="71"/>
        <v>13.639019936850001</v>
      </c>
      <c r="M412" s="2">
        <f t="shared" ca="1" si="63"/>
        <v>3632.347113840819</v>
      </c>
      <c r="N412" s="2">
        <f t="shared" ca="1" si="70"/>
        <v>3632.347113840819</v>
      </c>
      <c r="O412" s="2">
        <f t="shared" ca="1" si="64"/>
        <v>7264.694227681638</v>
      </c>
      <c r="P412" s="2">
        <f t="shared" ca="1" si="65"/>
        <v>14529.388455363276</v>
      </c>
      <c r="Q412" s="2">
        <f t="shared" ca="1" si="66"/>
        <v>14529.388455363276</v>
      </c>
      <c r="R412" s="2">
        <f t="shared" ca="1" si="67"/>
        <v>29058.776910726552</v>
      </c>
      <c r="S412" s="2">
        <f t="shared" si="68"/>
        <v>0</v>
      </c>
      <c r="T412" s="2">
        <f t="shared" ca="1" si="72"/>
        <v>13.553534006868727</v>
      </c>
      <c r="U412" s="22">
        <v>3297.3266000000021</v>
      </c>
      <c r="V412" s="22">
        <v>3297.3266000000021</v>
      </c>
      <c r="W412" s="21"/>
    </row>
    <row r="413" spans="6:23" customFormat="1">
      <c r="F413" s="1">
        <v>407</v>
      </c>
      <c r="G413">
        <v>269</v>
      </c>
      <c r="H413">
        <v>1</v>
      </c>
      <c r="I413">
        <v>269</v>
      </c>
      <c r="J413" s="1">
        <v>100</v>
      </c>
      <c r="K413" s="2">
        <f t="shared" si="69"/>
        <v>0</v>
      </c>
      <c r="L413" s="2">
        <f t="shared" si="71"/>
        <v>13.639019936850001</v>
      </c>
      <c r="M413" s="2">
        <f t="shared" ca="1" si="63"/>
        <v>3645.9861337776692</v>
      </c>
      <c r="N413" s="2">
        <f t="shared" ca="1" si="70"/>
        <v>3645.9861337776692</v>
      </c>
      <c r="O413" s="2">
        <f t="shared" ca="1" si="64"/>
        <v>7291.9722675553385</v>
      </c>
      <c r="P413" s="2">
        <f t="shared" ca="1" si="65"/>
        <v>3645.9861337776692</v>
      </c>
      <c r="Q413" s="2">
        <f t="shared" ca="1" si="66"/>
        <v>3645.9861337776692</v>
      </c>
      <c r="R413" s="2">
        <f t="shared" ca="1" si="67"/>
        <v>7291.9722675553385</v>
      </c>
      <c r="S413" s="2">
        <f t="shared" si="68"/>
        <v>0</v>
      </c>
      <c r="T413" s="2">
        <f t="shared" ca="1" si="72"/>
        <v>13.553851798429998</v>
      </c>
      <c r="U413" s="22">
        <v>3309.8143000000023</v>
      </c>
      <c r="V413" s="22">
        <v>3309.8143000000023</v>
      </c>
      <c r="W413" s="21"/>
    </row>
    <row r="414" spans="6:23" customFormat="1">
      <c r="F414" s="1">
        <v>408</v>
      </c>
      <c r="G414">
        <v>271</v>
      </c>
      <c r="H414">
        <v>2</v>
      </c>
      <c r="I414">
        <v>542</v>
      </c>
      <c r="J414" s="1">
        <v>100</v>
      </c>
      <c r="K414" s="2">
        <f t="shared" si="69"/>
        <v>0</v>
      </c>
      <c r="L414" s="2">
        <f t="shared" si="71"/>
        <v>13.639019936850001</v>
      </c>
      <c r="M414" s="2">
        <f t="shared" ca="1" si="63"/>
        <v>3673.2641736513692</v>
      </c>
      <c r="N414" s="2">
        <f t="shared" ca="1" si="70"/>
        <v>3673.2641736513692</v>
      </c>
      <c r="O414" s="2">
        <f t="shared" ca="1" si="64"/>
        <v>7346.5283473027384</v>
      </c>
      <c r="P414" s="2">
        <f t="shared" ca="1" si="65"/>
        <v>7346.5283473027384</v>
      </c>
      <c r="Q414" s="2">
        <f t="shared" ca="1" si="66"/>
        <v>7346.5283473027384</v>
      </c>
      <c r="R414" s="2">
        <f t="shared" ca="1" si="67"/>
        <v>14693.056694605477</v>
      </c>
      <c r="S414" s="2">
        <f t="shared" si="68"/>
        <v>0</v>
      </c>
      <c r="T414" s="2">
        <f t="shared" ca="1" si="72"/>
        <v>13.554480345577009</v>
      </c>
      <c r="U414" s="22">
        <v>3334.7897000000021</v>
      </c>
      <c r="V414" s="22">
        <v>3334.7897000000021</v>
      </c>
      <c r="W414" s="21"/>
    </row>
    <row r="415" spans="6:23" customFormat="1">
      <c r="F415" s="1">
        <v>409</v>
      </c>
      <c r="G415">
        <v>272</v>
      </c>
      <c r="H415">
        <v>1</v>
      </c>
      <c r="I415">
        <v>272</v>
      </c>
      <c r="J415" s="1">
        <v>100</v>
      </c>
      <c r="K415" s="2">
        <f t="shared" si="69"/>
        <v>0</v>
      </c>
      <c r="L415" s="2">
        <f t="shared" si="71"/>
        <v>13.639019936850001</v>
      </c>
      <c r="M415" s="2">
        <f t="shared" ca="1" si="63"/>
        <v>3686.9031935882194</v>
      </c>
      <c r="N415" s="2">
        <f t="shared" ca="1" si="70"/>
        <v>3686.9031935882194</v>
      </c>
      <c r="O415" s="2">
        <f t="shared" ca="1" si="64"/>
        <v>7373.8063871764389</v>
      </c>
      <c r="P415" s="2">
        <f t="shared" ca="1" si="65"/>
        <v>3686.9031935882194</v>
      </c>
      <c r="Q415" s="2">
        <f t="shared" ca="1" si="66"/>
        <v>3686.9031935882194</v>
      </c>
      <c r="R415" s="2">
        <f t="shared" ca="1" si="67"/>
        <v>7373.8063871764389</v>
      </c>
      <c r="S415" s="2">
        <f t="shared" si="68"/>
        <v>0</v>
      </c>
      <c r="T415" s="2">
        <f t="shared" ca="1" si="72"/>
        <v>13.554791152897865</v>
      </c>
      <c r="U415" s="22">
        <v>3347.2774000000022</v>
      </c>
      <c r="V415" s="22">
        <v>3347.2774000000022</v>
      </c>
      <c r="W415" s="21"/>
    </row>
    <row r="416" spans="6:23" customFormat="1">
      <c r="F416" s="1">
        <v>410</v>
      </c>
      <c r="G416">
        <v>274</v>
      </c>
      <c r="H416">
        <v>2</v>
      </c>
      <c r="I416">
        <v>548</v>
      </c>
      <c r="J416" s="1">
        <v>100</v>
      </c>
      <c r="K416" s="2">
        <f t="shared" si="69"/>
        <v>0</v>
      </c>
      <c r="L416" s="2">
        <f t="shared" si="71"/>
        <v>13.639019936850001</v>
      </c>
      <c r="M416" s="2">
        <f t="shared" ca="1" si="63"/>
        <v>3714.1812334619194</v>
      </c>
      <c r="N416" s="2">
        <f t="shared" ca="1" si="70"/>
        <v>3714.1812334619194</v>
      </c>
      <c r="O416" s="2">
        <f t="shared" ca="1" si="64"/>
        <v>7428.3624669238388</v>
      </c>
      <c r="P416" s="2">
        <f t="shared" ca="1" si="65"/>
        <v>7428.3624669238388</v>
      </c>
      <c r="Q416" s="2">
        <f t="shared" ca="1" si="66"/>
        <v>7428.3624669238388</v>
      </c>
      <c r="R416" s="2">
        <f t="shared" ca="1" si="67"/>
        <v>14856.724933847678</v>
      </c>
      <c r="S416" s="2">
        <f t="shared" si="68"/>
        <v>0</v>
      </c>
      <c r="T416" s="2">
        <f t="shared" ca="1" si="72"/>
        <v>13.555405961539853</v>
      </c>
      <c r="U416" s="22">
        <v>3372.252800000002</v>
      </c>
      <c r="V416" s="22">
        <v>3372.252800000002</v>
      </c>
      <c r="W416" s="21"/>
    </row>
    <row r="417" spans="6:23" customFormat="1">
      <c r="F417" s="1">
        <v>411</v>
      </c>
      <c r="G417">
        <v>275</v>
      </c>
      <c r="H417">
        <v>1</v>
      </c>
      <c r="I417">
        <v>275</v>
      </c>
      <c r="J417" s="1">
        <v>0</v>
      </c>
      <c r="K417" s="2">
        <f t="shared" si="69"/>
        <v>0</v>
      </c>
      <c r="L417" s="2">
        <f t="shared" si="71"/>
        <v>13.639019936850001</v>
      </c>
      <c r="M417" s="2">
        <f t="shared" ca="1" si="63"/>
        <v>3727.8202533987696</v>
      </c>
      <c r="N417" s="2">
        <f t="shared" ca="1" si="70"/>
        <v>0</v>
      </c>
      <c r="O417" s="2">
        <f t="shared" ca="1" si="64"/>
        <v>3727.8202533987696</v>
      </c>
      <c r="P417" s="2">
        <f t="shared" ca="1" si="65"/>
        <v>3727.8202533987696</v>
      </c>
      <c r="Q417" s="2">
        <f t="shared" ca="1" si="66"/>
        <v>0</v>
      </c>
      <c r="R417" s="2">
        <f t="shared" ca="1" si="67"/>
        <v>3727.8202533987696</v>
      </c>
      <c r="S417" s="2">
        <f t="shared" si="68"/>
        <v>0</v>
      </c>
      <c r="T417" s="2">
        <f t="shared" ca="1" si="72"/>
        <v>13.555710012359162</v>
      </c>
      <c r="U417" s="22">
        <v>3384.7405000000022</v>
      </c>
      <c r="V417" s="22">
        <v>0</v>
      </c>
      <c r="W417" s="21"/>
    </row>
    <row r="418" spans="6:23" customFormat="1">
      <c r="F418" s="1">
        <v>412</v>
      </c>
      <c r="G418">
        <v>275</v>
      </c>
      <c r="H418">
        <v>4</v>
      </c>
      <c r="I418">
        <v>1100</v>
      </c>
      <c r="J418" s="1">
        <v>100</v>
      </c>
      <c r="K418" s="2">
        <f t="shared" si="69"/>
        <v>0</v>
      </c>
      <c r="L418" s="2">
        <f t="shared" si="71"/>
        <v>13.639019936850001</v>
      </c>
      <c r="M418" s="2">
        <f t="shared" ca="1" si="63"/>
        <v>3727.8202533987696</v>
      </c>
      <c r="N418" s="2">
        <f t="shared" ca="1" si="70"/>
        <v>3727.8202533987696</v>
      </c>
      <c r="O418" s="2">
        <f t="shared" ca="1" si="64"/>
        <v>7455.6405067975393</v>
      </c>
      <c r="P418" s="2">
        <f t="shared" ca="1" si="65"/>
        <v>14911.281013595079</v>
      </c>
      <c r="Q418" s="2">
        <f t="shared" ca="1" si="66"/>
        <v>14911.281013595079</v>
      </c>
      <c r="R418" s="2">
        <f t="shared" ca="1" si="67"/>
        <v>29822.562027190157</v>
      </c>
      <c r="S418" s="2">
        <f t="shared" si="68"/>
        <v>0</v>
      </c>
      <c r="T418" s="2">
        <f t="shared" ca="1" si="72"/>
        <v>13.555710012359162</v>
      </c>
      <c r="U418" s="22">
        <v>3384.7405000000022</v>
      </c>
      <c r="V418" s="22">
        <v>3384.7405000000022</v>
      </c>
      <c r="W418" s="21"/>
    </row>
    <row r="419" spans="6:23" customFormat="1">
      <c r="F419" s="1">
        <v>413</v>
      </c>
      <c r="G419">
        <v>277</v>
      </c>
      <c r="H419">
        <v>4</v>
      </c>
      <c r="I419">
        <v>1108</v>
      </c>
      <c r="J419" s="1">
        <v>100</v>
      </c>
      <c r="K419" s="2">
        <f t="shared" si="69"/>
        <v>0</v>
      </c>
      <c r="L419" s="2">
        <f t="shared" si="71"/>
        <v>13.639019936850001</v>
      </c>
      <c r="M419" s="2">
        <f t="shared" ca="1" si="63"/>
        <v>3755.0982932724696</v>
      </c>
      <c r="N419" s="2">
        <f t="shared" ca="1" si="70"/>
        <v>3755.0982932724696</v>
      </c>
      <c r="O419" s="2">
        <f t="shared" ca="1" si="64"/>
        <v>7510.1965865449392</v>
      </c>
      <c r="P419" s="2">
        <f t="shared" ca="1" si="65"/>
        <v>15020.393173089878</v>
      </c>
      <c r="Q419" s="2">
        <f t="shared" ca="1" si="66"/>
        <v>15020.393173089878</v>
      </c>
      <c r="R419" s="2">
        <f t="shared" ca="1" si="67"/>
        <v>30040.786346179757</v>
      </c>
      <c r="S419" s="2">
        <f t="shared" si="68"/>
        <v>0</v>
      </c>
      <c r="T419" s="2">
        <f t="shared" ca="1" si="72"/>
        <v>13.556311528059457</v>
      </c>
      <c r="U419" s="22">
        <v>3409.715900000002</v>
      </c>
      <c r="V419" s="22">
        <v>3409.715900000002</v>
      </c>
      <c r="W419" s="21"/>
    </row>
    <row r="420" spans="6:23" customFormat="1">
      <c r="F420" s="1">
        <v>414</v>
      </c>
      <c r="G420">
        <v>278</v>
      </c>
      <c r="H420">
        <v>2</v>
      </c>
      <c r="I420">
        <v>556</v>
      </c>
      <c r="J420" s="1">
        <v>100</v>
      </c>
      <c r="K420" s="2">
        <f t="shared" si="69"/>
        <v>0</v>
      </c>
      <c r="L420" s="2">
        <f t="shared" si="71"/>
        <v>13.639019936850001</v>
      </c>
      <c r="M420" s="2">
        <f t="shared" ca="1" si="63"/>
        <v>3768.7373132093198</v>
      </c>
      <c r="N420" s="2">
        <f t="shared" ca="1" si="70"/>
        <v>3768.7373132093198</v>
      </c>
      <c r="O420" s="2">
        <f t="shared" ca="1" si="64"/>
        <v>7537.4746264186397</v>
      </c>
      <c r="P420" s="2">
        <f t="shared" ca="1" si="65"/>
        <v>7537.4746264186397</v>
      </c>
      <c r="Q420" s="2">
        <f t="shared" ca="1" si="66"/>
        <v>7537.4746264186397</v>
      </c>
      <c r="R420" s="2">
        <f t="shared" ca="1" si="67"/>
        <v>15074.949252837279</v>
      </c>
      <c r="S420" s="2">
        <f t="shared" si="68"/>
        <v>0</v>
      </c>
      <c r="T420" s="2">
        <f t="shared" ca="1" si="72"/>
        <v>13.556609040321295</v>
      </c>
      <c r="U420" s="22">
        <v>3422.2036000000021</v>
      </c>
      <c r="V420" s="22">
        <v>3422.2036000000021</v>
      </c>
      <c r="W420" s="21"/>
    </row>
    <row r="421" spans="6:23" customFormat="1">
      <c r="F421" s="1">
        <v>415</v>
      </c>
      <c r="G421">
        <v>279</v>
      </c>
      <c r="H421">
        <v>3</v>
      </c>
      <c r="I421">
        <v>837</v>
      </c>
      <c r="J421" s="1">
        <v>100</v>
      </c>
      <c r="K421" s="2">
        <f t="shared" si="69"/>
        <v>0</v>
      </c>
      <c r="L421" s="2">
        <f t="shared" si="71"/>
        <v>13.639019936850001</v>
      </c>
      <c r="M421" s="2">
        <f t="shared" ca="1" si="63"/>
        <v>3782.3763331461701</v>
      </c>
      <c r="N421" s="2">
        <f t="shared" ca="1" si="70"/>
        <v>3782.3763331461701</v>
      </c>
      <c r="O421" s="2">
        <f t="shared" ca="1" si="64"/>
        <v>7564.7526662923401</v>
      </c>
      <c r="P421" s="2">
        <f t="shared" ca="1" si="65"/>
        <v>11347.12899943851</v>
      </c>
      <c r="Q421" s="2">
        <f t="shared" ca="1" si="66"/>
        <v>11347.12899943851</v>
      </c>
      <c r="R421" s="2">
        <f t="shared" ca="1" si="67"/>
        <v>22694.257998877019</v>
      </c>
      <c r="S421" s="2">
        <f t="shared" si="68"/>
        <v>0</v>
      </c>
      <c r="T421" s="2">
        <f t="shared" ca="1" si="72"/>
        <v>13.556904419878746</v>
      </c>
      <c r="U421" s="22">
        <v>3434.6913000000022</v>
      </c>
      <c r="V421" s="22">
        <v>3434.6913000000022</v>
      </c>
      <c r="W421" s="21"/>
    </row>
    <row r="422" spans="6:23" customFormat="1">
      <c r="F422" s="1">
        <v>416</v>
      </c>
      <c r="G422">
        <v>280</v>
      </c>
      <c r="H422">
        <v>3</v>
      </c>
      <c r="I422">
        <v>840</v>
      </c>
      <c r="J422" s="1">
        <v>100</v>
      </c>
      <c r="K422" s="2">
        <f t="shared" si="69"/>
        <v>0</v>
      </c>
      <c r="L422" s="2">
        <f t="shared" si="71"/>
        <v>13.639019936850001</v>
      </c>
      <c r="M422" s="2">
        <f t="shared" ca="1" si="63"/>
        <v>3796.0153530830203</v>
      </c>
      <c r="N422" s="2">
        <f t="shared" ca="1" si="70"/>
        <v>3796.0153530830203</v>
      </c>
      <c r="O422" s="2">
        <f t="shared" ca="1" si="64"/>
        <v>7592.0307061660405</v>
      </c>
      <c r="P422" s="2">
        <f t="shared" ca="1" si="65"/>
        <v>11388.04605924906</v>
      </c>
      <c r="Q422" s="2">
        <f t="shared" ca="1" si="66"/>
        <v>11388.04605924906</v>
      </c>
      <c r="R422" s="2">
        <f t="shared" ca="1" si="67"/>
        <v>22776.09211849812</v>
      </c>
      <c r="S422" s="2">
        <f t="shared" si="68"/>
        <v>0</v>
      </c>
      <c r="T422" s="2">
        <f t="shared" ca="1" si="72"/>
        <v>13.557197689582216</v>
      </c>
      <c r="U422" s="22">
        <v>3447.1790000000024</v>
      </c>
      <c r="V422" s="22">
        <v>3447.1790000000024</v>
      </c>
      <c r="W422" s="21"/>
    </row>
    <row r="423" spans="6:23" customFormat="1">
      <c r="F423" s="1">
        <v>417</v>
      </c>
      <c r="G423">
        <v>281</v>
      </c>
      <c r="H423">
        <v>2</v>
      </c>
      <c r="I423">
        <v>562</v>
      </c>
      <c r="J423" s="1">
        <v>100</v>
      </c>
      <c r="K423" s="2">
        <f t="shared" si="69"/>
        <v>0</v>
      </c>
      <c r="L423" s="2">
        <f t="shared" si="71"/>
        <v>13.639019936850001</v>
      </c>
      <c r="M423" s="2">
        <f t="shared" ca="1" si="63"/>
        <v>3809.6543730198705</v>
      </c>
      <c r="N423" s="2">
        <f t="shared" ca="1" si="70"/>
        <v>3809.6543730198705</v>
      </c>
      <c r="O423" s="2">
        <f t="shared" ca="1" si="64"/>
        <v>7619.308746039741</v>
      </c>
      <c r="P423" s="2">
        <f t="shared" ca="1" si="65"/>
        <v>7619.308746039741</v>
      </c>
      <c r="Q423" s="2">
        <f t="shared" ca="1" si="66"/>
        <v>7619.308746039741</v>
      </c>
      <c r="R423" s="2">
        <f t="shared" ca="1" si="67"/>
        <v>15238.617492079482</v>
      </c>
      <c r="S423" s="2">
        <f t="shared" si="68"/>
        <v>0</v>
      </c>
      <c r="T423" s="2">
        <f t="shared" ca="1" si="72"/>
        <v>13.557488871956835</v>
      </c>
      <c r="U423" s="22">
        <v>3459.6667000000025</v>
      </c>
      <c r="V423" s="22">
        <v>3459.6667000000025</v>
      </c>
      <c r="W423" s="21"/>
    </row>
    <row r="424" spans="6:23" customFormat="1">
      <c r="F424" s="1">
        <v>418</v>
      </c>
      <c r="G424">
        <v>282</v>
      </c>
      <c r="H424">
        <v>2</v>
      </c>
      <c r="I424">
        <v>564</v>
      </c>
      <c r="J424" s="1">
        <v>100</v>
      </c>
      <c r="K424" s="2">
        <f t="shared" si="69"/>
        <v>0</v>
      </c>
      <c r="L424" s="2">
        <f t="shared" si="71"/>
        <v>13.639019936850001</v>
      </c>
      <c r="M424" s="2">
        <f t="shared" ca="1" si="63"/>
        <v>3823.2933929567207</v>
      </c>
      <c r="N424" s="2">
        <f t="shared" ca="1" si="70"/>
        <v>3823.2933929567207</v>
      </c>
      <c r="O424" s="2">
        <f t="shared" ca="1" si="64"/>
        <v>7646.5867859134414</v>
      </c>
      <c r="P424" s="2">
        <f t="shared" ca="1" si="65"/>
        <v>7646.5867859134414</v>
      </c>
      <c r="Q424" s="2">
        <f t="shared" ca="1" si="66"/>
        <v>7646.5867859134414</v>
      </c>
      <c r="R424" s="2">
        <f t="shared" ca="1" si="67"/>
        <v>15293.173571826883</v>
      </c>
      <c r="S424" s="2">
        <f t="shared" si="68"/>
        <v>0</v>
      </c>
      <c r="T424" s="2">
        <f t="shared" ca="1" si="72"/>
        <v>13.55777798920823</v>
      </c>
      <c r="U424" s="22">
        <v>3472.1544000000026</v>
      </c>
      <c r="V424" s="22">
        <v>3472.1544000000026</v>
      </c>
      <c r="W424" s="21"/>
    </row>
    <row r="425" spans="6:23" customFormat="1">
      <c r="F425" s="1">
        <v>419</v>
      </c>
      <c r="G425">
        <v>283</v>
      </c>
      <c r="H425">
        <v>1</v>
      </c>
      <c r="I425">
        <v>283</v>
      </c>
      <c r="J425" s="1">
        <v>100</v>
      </c>
      <c r="K425" s="2">
        <f t="shared" si="69"/>
        <v>0</v>
      </c>
      <c r="L425" s="2">
        <f t="shared" si="71"/>
        <v>13.639019936850001</v>
      </c>
      <c r="M425" s="2">
        <f t="shared" ca="1" si="63"/>
        <v>3836.9324128935709</v>
      </c>
      <c r="N425" s="2">
        <f t="shared" ca="1" si="70"/>
        <v>3836.9324128935709</v>
      </c>
      <c r="O425" s="2">
        <f t="shared" ca="1" si="64"/>
        <v>7673.8648257871419</v>
      </c>
      <c r="P425" s="2">
        <f t="shared" ca="1" si="65"/>
        <v>3836.9324128935709</v>
      </c>
      <c r="Q425" s="2">
        <f t="shared" ca="1" si="66"/>
        <v>3836.9324128935709</v>
      </c>
      <c r="R425" s="2">
        <f t="shared" ca="1" si="67"/>
        <v>7673.8648257871419</v>
      </c>
      <c r="S425" s="2">
        <f t="shared" si="68"/>
        <v>0</v>
      </c>
      <c r="T425" s="2">
        <f t="shared" ca="1" si="72"/>
        <v>13.558065063228165</v>
      </c>
      <c r="U425" s="22">
        <v>3484.6421000000028</v>
      </c>
      <c r="V425" s="22">
        <v>3484.6421000000028</v>
      </c>
      <c r="W425" s="21"/>
    </row>
    <row r="426" spans="6:23" customFormat="1">
      <c r="F426" s="1">
        <v>420</v>
      </c>
      <c r="G426">
        <v>284</v>
      </c>
      <c r="H426">
        <v>1</v>
      </c>
      <c r="I426">
        <v>284</v>
      </c>
      <c r="J426" s="1">
        <v>100</v>
      </c>
      <c r="K426" s="2">
        <f t="shared" si="69"/>
        <v>0</v>
      </c>
      <c r="L426" s="2">
        <f t="shared" si="71"/>
        <v>13.639019936850001</v>
      </c>
      <c r="M426" s="2">
        <f t="shared" ca="1" si="63"/>
        <v>3850.5714328304211</v>
      </c>
      <c r="N426" s="2">
        <f t="shared" ca="1" si="70"/>
        <v>3850.5714328304211</v>
      </c>
      <c r="O426" s="2">
        <f t="shared" ca="1" si="64"/>
        <v>7701.1428656608423</v>
      </c>
      <c r="P426" s="2">
        <f t="shared" ca="1" si="65"/>
        <v>3850.5714328304211</v>
      </c>
      <c r="Q426" s="2">
        <f t="shared" ca="1" si="66"/>
        <v>3850.5714328304211</v>
      </c>
      <c r="R426" s="2">
        <f t="shared" ca="1" si="67"/>
        <v>7701.1428656608423</v>
      </c>
      <c r="S426" s="2">
        <f t="shared" si="68"/>
        <v>0</v>
      </c>
      <c r="T426" s="2">
        <f t="shared" ca="1" si="72"/>
        <v>13.558350115600074</v>
      </c>
      <c r="U426" s="22">
        <v>3497.1298000000029</v>
      </c>
      <c r="V426" s="22">
        <v>3497.1298000000029</v>
      </c>
      <c r="W426" s="21"/>
    </row>
    <row r="427" spans="6:23" customFormat="1">
      <c r="F427" s="1">
        <v>421</v>
      </c>
      <c r="G427">
        <v>286</v>
      </c>
      <c r="H427">
        <v>3</v>
      </c>
      <c r="I427">
        <v>858</v>
      </c>
      <c r="J427" s="1">
        <v>100</v>
      </c>
      <c r="K427" s="2">
        <f t="shared" si="69"/>
        <v>0</v>
      </c>
      <c r="L427" s="2">
        <f t="shared" si="71"/>
        <v>13.639019936850001</v>
      </c>
      <c r="M427" s="2">
        <f t="shared" ca="1" si="63"/>
        <v>3877.8494727041211</v>
      </c>
      <c r="N427" s="2">
        <f t="shared" ca="1" si="70"/>
        <v>3877.8494727041211</v>
      </c>
      <c r="O427" s="2">
        <f t="shared" ca="1" si="64"/>
        <v>7755.6989454082423</v>
      </c>
      <c r="P427" s="2">
        <f t="shared" ca="1" si="65"/>
        <v>11633.548418112363</v>
      </c>
      <c r="Q427" s="2">
        <f t="shared" ca="1" si="66"/>
        <v>11633.548418112363</v>
      </c>
      <c r="R427" s="2">
        <f t="shared" ca="1" si="67"/>
        <v>23267.096836224726</v>
      </c>
      <c r="S427" s="2">
        <f t="shared" si="68"/>
        <v>0</v>
      </c>
      <c r="T427" s="2">
        <f t="shared" ca="1" si="72"/>
        <v>13.558914240224199</v>
      </c>
      <c r="U427" s="22">
        <v>3522.1052000000027</v>
      </c>
      <c r="V427" s="22">
        <v>3522.1052000000027</v>
      </c>
      <c r="W427" s="21"/>
    </row>
    <row r="428" spans="6:23" customFormat="1">
      <c r="F428" s="1">
        <v>422</v>
      </c>
      <c r="G428">
        <v>287</v>
      </c>
      <c r="H428">
        <v>1</v>
      </c>
      <c r="I428">
        <v>287</v>
      </c>
      <c r="J428" s="1">
        <v>0</v>
      </c>
      <c r="K428" s="2">
        <f t="shared" si="69"/>
        <v>0</v>
      </c>
      <c r="L428" s="2">
        <f t="shared" si="71"/>
        <v>13.639019936850001</v>
      </c>
      <c r="M428" s="2">
        <f t="shared" ca="1" si="63"/>
        <v>3891.4884926409713</v>
      </c>
      <c r="N428" s="2">
        <f t="shared" ca="1" si="70"/>
        <v>0</v>
      </c>
      <c r="O428" s="2">
        <f t="shared" ca="1" si="64"/>
        <v>3891.4884926409713</v>
      </c>
      <c r="P428" s="2">
        <f t="shared" ca="1" si="65"/>
        <v>3891.4884926409713</v>
      </c>
      <c r="Q428" s="2">
        <f t="shared" ca="1" si="66"/>
        <v>0</v>
      </c>
      <c r="R428" s="2">
        <f t="shared" ca="1" si="67"/>
        <v>3891.4884926409713</v>
      </c>
      <c r="S428" s="2">
        <f t="shared" si="68"/>
        <v>0</v>
      </c>
      <c r="T428" s="2">
        <f t="shared" ca="1" si="72"/>
        <v>13.559193354149725</v>
      </c>
      <c r="U428" s="22">
        <v>3534.5929000000028</v>
      </c>
      <c r="V428" s="22">
        <v>0</v>
      </c>
      <c r="W428" s="21"/>
    </row>
    <row r="429" spans="6:23" customFormat="1">
      <c r="F429" s="1">
        <v>423</v>
      </c>
      <c r="G429">
        <v>287</v>
      </c>
      <c r="H429">
        <v>3</v>
      </c>
      <c r="I429">
        <v>861</v>
      </c>
      <c r="J429" s="1">
        <v>100</v>
      </c>
      <c r="K429" s="2">
        <f t="shared" si="69"/>
        <v>0</v>
      </c>
      <c r="L429" s="2">
        <f t="shared" si="71"/>
        <v>13.639019936850001</v>
      </c>
      <c r="M429" s="2">
        <f t="shared" ca="1" si="63"/>
        <v>3891.4884926409713</v>
      </c>
      <c r="N429" s="2">
        <f t="shared" ca="1" si="70"/>
        <v>3891.4884926409713</v>
      </c>
      <c r="O429" s="2">
        <f t="shared" ca="1" si="64"/>
        <v>7782.9769852819427</v>
      </c>
      <c r="P429" s="2">
        <f t="shared" ca="1" si="65"/>
        <v>11674.465477922913</v>
      </c>
      <c r="Q429" s="2">
        <f t="shared" ca="1" si="66"/>
        <v>11674.465477922913</v>
      </c>
      <c r="R429" s="2">
        <f t="shared" ca="1" si="67"/>
        <v>23348.930955845826</v>
      </c>
      <c r="S429" s="2">
        <f t="shared" si="68"/>
        <v>0</v>
      </c>
      <c r="T429" s="2">
        <f t="shared" ca="1" si="72"/>
        <v>13.559193354149725</v>
      </c>
      <c r="U429" s="22">
        <v>3534.5929000000028</v>
      </c>
      <c r="V429" s="22">
        <v>3534.5929000000028</v>
      </c>
      <c r="W429" s="21"/>
    </row>
    <row r="430" spans="6:23" customFormat="1">
      <c r="F430" s="1">
        <v>424</v>
      </c>
      <c r="G430">
        <v>288</v>
      </c>
      <c r="H430">
        <v>2</v>
      </c>
      <c r="I430">
        <v>576</v>
      </c>
      <c r="J430" s="1">
        <v>100</v>
      </c>
      <c r="K430" s="2">
        <f t="shared" si="69"/>
        <v>0</v>
      </c>
      <c r="L430" s="2">
        <f t="shared" si="71"/>
        <v>13.639019936850001</v>
      </c>
      <c r="M430" s="2">
        <f t="shared" ca="1" si="63"/>
        <v>3905.1275125778216</v>
      </c>
      <c r="N430" s="2">
        <f t="shared" ca="1" si="70"/>
        <v>3905.1275125778216</v>
      </c>
      <c r="O430" s="2">
        <f t="shared" ca="1" si="64"/>
        <v>7810.2550251556431</v>
      </c>
      <c r="P430" s="2">
        <f t="shared" ca="1" si="65"/>
        <v>7810.2550251556431</v>
      </c>
      <c r="Q430" s="2">
        <f t="shared" ca="1" si="66"/>
        <v>7810.2550251556431</v>
      </c>
      <c r="R430" s="2">
        <f t="shared" ca="1" si="67"/>
        <v>15620.510050311286</v>
      </c>
      <c r="S430" s="2">
        <f t="shared" si="68"/>
        <v>0</v>
      </c>
      <c r="T430" s="2">
        <f t="shared" ca="1" si="72"/>
        <v>13.559470529784102</v>
      </c>
      <c r="U430" s="22">
        <v>3547.080600000003</v>
      </c>
      <c r="V430" s="22">
        <v>3547.080600000003</v>
      </c>
      <c r="W430" s="21"/>
    </row>
    <row r="431" spans="6:23" customFormat="1">
      <c r="F431" s="1">
        <v>425</v>
      </c>
      <c r="G431">
        <v>289</v>
      </c>
      <c r="H431">
        <v>2</v>
      </c>
      <c r="I431">
        <v>578</v>
      </c>
      <c r="J431" s="1">
        <v>100</v>
      </c>
      <c r="K431" s="2">
        <f t="shared" si="69"/>
        <v>0</v>
      </c>
      <c r="L431" s="2">
        <f t="shared" si="71"/>
        <v>13.639019936850001</v>
      </c>
      <c r="M431" s="2">
        <f t="shared" ca="1" si="63"/>
        <v>3918.7665325146718</v>
      </c>
      <c r="N431" s="2">
        <f t="shared" ca="1" si="70"/>
        <v>3918.7665325146718</v>
      </c>
      <c r="O431" s="2">
        <f t="shared" ca="1" si="64"/>
        <v>7837.5330650293436</v>
      </c>
      <c r="P431" s="2">
        <f t="shared" ca="1" si="65"/>
        <v>7837.5330650293436</v>
      </c>
      <c r="Q431" s="2">
        <f t="shared" ca="1" si="66"/>
        <v>7837.5330650293436</v>
      </c>
      <c r="R431" s="2">
        <f t="shared" ca="1" si="67"/>
        <v>15675.066130058687</v>
      </c>
      <c r="S431" s="2">
        <f t="shared" si="68"/>
        <v>0</v>
      </c>
      <c r="T431" s="2">
        <f t="shared" ca="1" si="72"/>
        <v>13.559745787248</v>
      </c>
      <c r="U431" s="22">
        <v>3559.5683000000031</v>
      </c>
      <c r="V431" s="22">
        <v>3559.5683000000031</v>
      </c>
      <c r="W431" s="21"/>
    </row>
    <row r="432" spans="6:23" customFormat="1">
      <c r="F432" s="1">
        <v>426</v>
      </c>
      <c r="G432">
        <v>290</v>
      </c>
      <c r="H432">
        <v>1</v>
      </c>
      <c r="I432">
        <v>290</v>
      </c>
      <c r="J432" s="1">
        <v>0</v>
      </c>
      <c r="K432" s="2">
        <f t="shared" si="69"/>
        <v>0</v>
      </c>
      <c r="L432" s="2">
        <f t="shared" si="71"/>
        <v>13.639019936850001</v>
      </c>
      <c r="M432" s="2">
        <f t="shared" ca="1" si="63"/>
        <v>3932.405552451522</v>
      </c>
      <c r="N432" s="2">
        <f t="shared" ca="1" si="70"/>
        <v>0</v>
      </c>
      <c r="O432" s="2">
        <f t="shared" ca="1" si="64"/>
        <v>3932.405552451522</v>
      </c>
      <c r="P432" s="2">
        <f t="shared" ca="1" si="65"/>
        <v>3932.405552451522</v>
      </c>
      <c r="Q432" s="2">
        <f t="shared" ca="1" si="66"/>
        <v>0</v>
      </c>
      <c r="R432" s="2">
        <f t="shared" ca="1" si="67"/>
        <v>3932.405552451522</v>
      </c>
      <c r="S432" s="2">
        <f t="shared" si="68"/>
        <v>0</v>
      </c>
      <c r="T432" s="2">
        <f t="shared" ca="1" si="72"/>
        <v>13.560019146384558</v>
      </c>
      <c r="U432" s="22">
        <v>3572.0560000000032</v>
      </c>
      <c r="V432" s="22">
        <v>0</v>
      </c>
      <c r="W432" s="21"/>
    </row>
    <row r="433" spans="6:23" customFormat="1">
      <c r="F433" s="1">
        <v>427</v>
      </c>
      <c r="G433">
        <v>292</v>
      </c>
      <c r="H433">
        <v>4</v>
      </c>
      <c r="I433">
        <v>1168</v>
      </c>
      <c r="J433" s="1">
        <v>100</v>
      </c>
      <c r="K433" s="2">
        <f t="shared" si="69"/>
        <v>0</v>
      </c>
      <c r="L433" s="2">
        <f t="shared" si="71"/>
        <v>13.639019936850001</v>
      </c>
      <c r="M433" s="2">
        <f t="shared" ca="1" si="63"/>
        <v>3959.683592325222</v>
      </c>
      <c r="N433" s="2">
        <f t="shared" ca="1" si="70"/>
        <v>3959.683592325222</v>
      </c>
      <c r="O433" s="2">
        <f t="shared" ca="1" si="64"/>
        <v>7919.367184650444</v>
      </c>
      <c r="P433" s="2">
        <f t="shared" ca="1" si="65"/>
        <v>15838.734369300888</v>
      </c>
      <c r="Q433" s="2">
        <f t="shared" ca="1" si="66"/>
        <v>15838.734369300888</v>
      </c>
      <c r="R433" s="2">
        <f t="shared" ca="1" si="67"/>
        <v>31677.468738601776</v>
      </c>
      <c r="S433" s="2">
        <f t="shared" si="68"/>
        <v>0</v>
      </c>
      <c r="T433" s="2">
        <f t="shared" ca="1" si="72"/>
        <v>13.560560247689116</v>
      </c>
      <c r="U433" s="22">
        <v>3597.031400000003</v>
      </c>
      <c r="V433" s="22">
        <v>3597.031400000003</v>
      </c>
      <c r="W433" s="21"/>
    </row>
    <row r="434" spans="6:23" customFormat="1">
      <c r="F434" s="1">
        <v>428</v>
      </c>
      <c r="G434">
        <v>293</v>
      </c>
      <c r="H434">
        <v>1</v>
      </c>
      <c r="I434">
        <v>293</v>
      </c>
      <c r="J434" s="1">
        <v>100</v>
      </c>
      <c r="K434" s="2">
        <f t="shared" si="69"/>
        <v>0</v>
      </c>
      <c r="L434" s="2">
        <f t="shared" si="71"/>
        <v>13.639019936850001</v>
      </c>
      <c r="M434" s="2">
        <f t="shared" ca="1" si="63"/>
        <v>3973.3226122620722</v>
      </c>
      <c r="N434" s="2">
        <f t="shared" ca="1" si="70"/>
        <v>3973.3226122620722</v>
      </c>
      <c r="O434" s="2">
        <f t="shared" ca="1" si="64"/>
        <v>7946.6452245241444</v>
      </c>
      <c r="P434" s="2">
        <f t="shared" ca="1" si="65"/>
        <v>3973.3226122620722</v>
      </c>
      <c r="Q434" s="2">
        <f t="shared" ca="1" si="66"/>
        <v>3973.3226122620722</v>
      </c>
      <c r="R434" s="2">
        <f t="shared" ca="1" si="67"/>
        <v>7946.6452245241444</v>
      </c>
      <c r="S434" s="2">
        <f t="shared" si="68"/>
        <v>0</v>
      </c>
      <c r="T434" s="2">
        <f t="shared" ca="1" si="72"/>
        <v>13.560828028198198</v>
      </c>
      <c r="U434" s="22">
        <v>3609.5191000000032</v>
      </c>
      <c r="V434" s="22">
        <v>3609.5191000000032</v>
      </c>
      <c r="W434" s="21"/>
    </row>
    <row r="435" spans="6:23" customFormat="1">
      <c r="F435" s="1">
        <v>429</v>
      </c>
      <c r="G435">
        <v>294</v>
      </c>
      <c r="H435">
        <v>1</v>
      </c>
      <c r="I435">
        <v>294</v>
      </c>
      <c r="J435" s="1">
        <v>100</v>
      </c>
      <c r="K435" s="2">
        <f t="shared" si="69"/>
        <v>0</v>
      </c>
      <c r="L435" s="2">
        <f t="shared" si="71"/>
        <v>13.639019936850001</v>
      </c>
      <c r="M435" s="2">
        <f t="shared" ca="1" si="63"/>
        <v>3986.9616321989224</v>
      </c>
      <c r="N435" s="2">
        <f t="shared" ca="1" si="70"/>
        <v>3986.9616321989224</v>
      </c>
      <c r="O435" s="2">
        <f t="shared" ca="1" si="64"/>
        <v>7973.9232643978448</v>
      </c>
      <c r="P435" s="2">
        <f t="shared" ca="1" si="65"/>
        <v>3986.9616321989224</v>
      </c>
      <c r="Q435" s="2">
        <f t="shared" ca="1" si="66"/>
        <v>3986.9616321989224</v>
      </c>
      <c r="R435" s="2">
        <f t="shared" ca="1" si="67"/>
        <v>7973.9232643978448</v>
      </c>
      <c r="S435" s="2">
        <f t="shared" si="68"/>
        <v>0</v>
      </c>
      <c r="T435" s="2">
        <f t="shared" ca="1" si="72"/>
        <v>13.561093987071164</v>
      </c>
      <c r="U435" s="22">
        <v>3622.0068000000033</v>
      </c>
      <c r="V435" s="22">
        <v>3622.0068000000033</v>
      </c>
      <c r="W435" s="21"/>
    </row>
    <row r="436" spans="6:23" customFormat="1">
      <c r="F436" s="1">
        <v>430</v>
      </c>
      <c r="G436">
        <v>299</v>
      </c>
      <c r="H436">
        <v>1</v>
      </c>
      <c r="I436">
        <v>299</v>
      </c>
      <c r="J436" s="1">
        <v>100</v>
      </c>
      <c r="K436" s="2">
        <f t="shared" si="69"/>
        <v>0</v>
      </c>
      <c r="L436" s="2">
        <f t="shared" si="71"/>
        <v>13.639019936850001</v>
      </c>
      <c r="M436" s="2">
        <f t="shared" ca="1" si="63"/>
        <v>4055.1567318831726</v>
      </c>
      <c r="N436" s="2">
        <f t="shared" ca="1" si="70"/>
        <v>4055.1567318831726</v>
      </c>
      <c r="O436" s="2">
        <f t="shared" ca="1" si="64"/>
        <v>8110.3134637663452</v>
      </c>
      <c r="P436" s="2">
        <f t="shared" ca="1" si="65"/>
        <v>4055.1567318831726</v>
      </c>
      <c r="Q436" s="2">
        <f t="shared" ca="1" si="66"/>
        <v>4055.1567318831726</v>
      </c>
      <c r="R436" s="2">
        <f t="shared" ca="1" si="67"/>
        <v>8110.3134637663452</v>
      </c>
      <c r="S436" s="2">
        <f t="shared" si="68"/>
        <v>0</v>
      </c>
      <c r="T436" s="2">
        <f t="shared" ca="1" si="72"/>
        <v>13.56239709659924</v>
      </c>
      <c r="U436" s="22">
        <v>3684.4453000000035</v>
      </c>
      <c r="V436" s="22">
        <v>3684.4453000000035</v>
      </c>
      <c r="W436" s="21"/>
    </row>
    <row r="437" spans="6:23" customFormat="1">
      <c r="F437" s="1">
        <v>431</v>
      </c>
      <c r="G437">
        <v>300</v>
      </c>
      <c r="H437">
        <v>1</v>
      </c>
      <c r="I437">
        <v>300</v>
      </c>
      <c r="J437" s="1">
        <v>100</v>
      </c>
      <c r="K437" s="2">
        <f t="shared" si="69"/>
        <v>0</v>
      </c>
      <c r="L437" s="2">
        <f t="shared" si="71"/>
        <v>13.639019936850001</v>
      </c>
      <c r="M437" s="2">
        <f t="shared" ca="1" si="63"/>
        <v>4068.7957518200228</v>
      </c>
      <c r="N437" s="2">
        <f t="shared" ca="1" si="70"/>
        <v>4068.7957518200228</v>
      </c>
      <c r="O437" s="2">
        <f t="shared" ca="1" si="64"/>
        <v>8137.5915036400456</v>
      </c>
      <c r="P437" s="2">
        <f t="shared" ca="1" si="65"/>
        <v>4068.7957518200228</v>
      </c>
      <c r="Q437" s="2">
        <f t="shared" ca="1" si="66"/>
        <v>4068.7957518200228</v>
      </c>
      <c r="R437" s="2">
        <f t="shared" ca="1" si="67"/>
        <v>8137.5915036400456</v>
      </c>
      <c r="S437" s="2">
        <f t="shared" si="68"/>
        <v>0</v>
      </c>
      <c r="T437" s="2">
        <f t="shared" ca="1" si="72"/>
        <v>13.562652506066742</v>
      </c>
      <c r="U437" s="22">
        <v>3696.9330000000036</v>
      </c>
      <c r="V437" s="22">
        <v>3696.9330000000036</v>
      </c>
      <c r="W437" s="21"/>
    </row>
    <row r="438" spans="6:23" customFormat="1">
      <c r="F438" s="1">
        <v>432</v>
      </c>
      <c r="G438">
        <v>301</v>
      </c>
      <c r="H438">
        <v>2</v>
      </c>
      <c r="I438">
        <v>602</v>
      </c>
      <c r="J438" s="1">
        <v>100</v>
      </c>
      <c r="K438" s="2">
        <f t="shared" si="69"/>
        <v>0</v>
      </c>
      <c r="L438" s="2">
        <f t="shared" si="71"/>
        <v>13.639019936850001</v>
      </c>
      <c r="M438" s="2">
        <f t="shared" ca="1" si="63"/>
        <v>4082.434771756873</v>
      </c>
      <c r="N438" s="2">
        <f t="shared" ca="1" si="70"/>
        <v>4082.434771756873</v>
      </c>
      <c r="O438" s="2">
        <f t="shared" ca="1" si="64"/>
        <v>8164.8695435137461</v>
      </c>
      <c r="P438" s="2">
        <f t="shared" ca="1" si="65"/>
        <v>8164.8695435137461</v>
      </c>
      <c r="Q438" s="2">
        <f t="shared" ca="1" si="66"/>
        <v>8164.8695435137461</v>
      </c>
      <c r="R438" s="2">
        <f t="shared" ca="1" si="67"/>
        <v>16329.739087027492</v>
      </c>
      <c r="S438" s="2">
        <f t="shared" si="68"/>
        <v>0</v>
      </c>
      <c r="T438" s="2">
        <f t="shared" ca="1" si="72"/>
        <v>13.562906218461372</v>
      </c>
      <c r="U438" s="22">
        <v>3709.4207000000038</v>
      </c>
      <c r="V438" s="22">
        <v>3709.4207000000038</v>
      </c>
      <c r="W438" s="21"/>
    </row>
    <row r="439" spans="6:23" customFormat="1">
      <c r="F439" s="1">
        <v>433</v>
      </c>
      <c r="G439">
        <v>302</v>
      </c>
      <c r="H439">
        <v>1</v>
      </c>
      <c r="I439">
        <v>302</v>
      </c>
      <c r="J439" s="1">
        <v>100</v>
      </c>
      <c r="K439" s="2">
        <f t="shared" si="69"/>
        <v>0</v>
      </c>
      <c r="L439" s="2">
        <f t="shared" si="71"/>
        <v>13.639019936850001</v>
      </c>
      <c r="M439" s="2">
        <f t="shared" ca="1" si="63"/>
        <v>4096.0737916937233</v>
      </c>
      <c r="N439" s="2">
        <f t="shared" ca="1" si="70"/>
        <v>4096.0737916937233</v>
      </c>
      <c r="O439" s="2">
        <f t="shared" ca="1" si="64"/>
        <v>8192.1475833874465</v>
      </c>
      <c r="P439" s="2">
        <f t="shared" ca="1" si="65"/>
        <v>4096.0737916937233</v>
      </c>
      <c r="Q439" s="2">
        <f t="shared" ca="1" si="66"/>
        <v>4096.0737916937233</v>
      </c>
      <c r="R439" s="2">
        <f t="shared" ca="1" si="67"/>
        <v>8192.1475833874465</v>
      </c>
      <c r="S439" s="2">
        <f t="shared" si="68"/>
        <v>0</v>
      </c>
      <c r="T439" s="2">
        <f t="shared" ca="1" si="72"/>
        <v>13.563158250641468</v>
      </c>
      <c r="U439" s="22">
        <v>3721.9084000000039</v>
      </c>
      <c r="V439" s="22">
        <v>3721.9084000000039</v>
      </c>
      <c r="W439" s="21"/>
    </row>
    <row r="440" spans="6:23" customFormat="1">
      <c r="F440" s="1">
        <v>434</v>
      </c>
      <c r="G440">
        <v>303</v>
      </c>
      <c r="H440">
        <v>1</v>
      </c>
      <c r="I440">
        <v>303</v>
      </c>
      <c r="J440" s="1">
        <v>0</v>
      </c>
      <c r="K440" s="2">
        <f t="shared" si="69"/>
        <v>0</v>
      </c>
      <c r="L440" s="2">
        <f t="shared" si="71"/>
        <v>13.639019936850001</v>
      </c>
      <c r="M440" s="2">
        <f t="shared" ca="1" si="63"/>
        <v>4109.712811630573</v>
      </c>
      <c r="N440" s="2">
        <f t="shared" ca="1" si="70"/>
        <v>0</v>
      </c>
      <c r="O440" s="2">
        <f t="shared" ca="1" si="64"/>
        <v>4109.712811630573</v>
      </c>
      <c r="P440" s="2">
        <f t="shared" ca="1" si="65"/>
        <v>4109.712811630573</v>
      </c>
      <c r="Q440" s="2">
        <f t="shared" ca="1" si="66"/>
        <v>0</v>
      </c>
      <c r="R440" s="2">
        <f t="shared" ca="1" si="67"/>
        <v>4109.712811630573</v>
      </c>
      <c r="S440" s="2">
        <f t="shared" si="68"/>
        <v>0</v>
      </c>
      <c r="T440" s="2">
        <f t="shared" ca="1" si="72"/>
        <v>13.563408619242816</v>
      </c>
      <c r="U440" s="22">
        <v>3734.396100000004</v>
      </c>
      <c r="V440" s="22">
        <v>0</v>
      </c>
      <c r="W440" s="21"/>
    </row>
    <row r="441" spans="6:23" customFormat="1">
      <c r="F441" s="1">
        <v>435</v>
      </c>
      <c r="G441">
        <v>304</v>
      </c>
      <c r="H441">
        <v>2</v>
      </c>
      <c r="I441">
        <v>608</v>
      </c>
      <c r="J441" s="1">
        <v>100</v>
      </c>
      <c r="K441" s="2">
        <f t="shared" si="69"/>
        <v>0</v>
      </c>
      <c r="L441" s="2">
        <f t="shared" si="71"/>
        <v>13.639019936850001</v>
      </c>
      <c r="M441" s="2">
        <f t="shared" ca="1" si="63"/>
        <v>4123.3518315674228</v>
      </c>
      <c r="N441" s="2">
        <f t="shared" ca="1" si="70"/>
        <v>4123.3518315674228</v>
      </c>
      <c r="O441" s="2">
        <f t="shared" ca="1" si="64"/>
        <v>8246.7036631348456</v>
      </c>
      <c r="P441" s="2">
        <f t="shared" ca="1" si="65"/>
        <v>8246.7036631348456</v>
      </c>
      <c r="Q441" s="2">
        <f t="shared" ca="1" si="66"/>
        <v>8246.7036631348456</v>
      </c>
      <c r="R441" s="2">
        <f t="shared" ca="1" si="67"/>
        <v>16493.407326269691</v>
      </c>
      <c r="S441" s="2">
        <f t="shared" si="68"/>
        <v>0</v>
      </c>
      <c r="T441" s="2">
        <f t="shared" ca="1" si="72"/>
        <v>13.563657340682312</v>
      </c>
      <c r="U441" s="22">
        <v>3746.8838000000042</v>
      </c>
      <c r="V441" s="22">
        <v>3746.8838000000042</v>
      </c>
      <c r="W441" s="21"/>
    </row>
    <row r="442" spans="6:23" customFormat="1">
      <c r="F442" s="1">
        <v>436</v>
      </c>
      <c r="G442">
        <v>305</v>
      </c>
      <c r="H442">
        <v>1</v>
      </c>
      <c r="I442">
        <v>305</v>
      </c>
      <c r="J442" s="1">
        <v>100</v>
      </c>
      <c r="K442" s="2">
        <f t="shared" si="69"/>
        <v>0</v>
      </c>
      <c r="L442" s="2">
        <f t="shared" si="71"/>
        <v>13.639019936850001</v>
      </c>
      <c r="M442" s="2">
        <f t="shared" ca="1" si="63"/>
        <v>4136.9908515042725</v>
      </c>
      <c r="N442" s="2">
        <f t="shared" ca="1" si="70"/>
        <v>4136.9908515042725</v>
      </c>
      <c r="O442" s="2">
        <f t="shared" ca="1" si="64"/>
        <v>8273.9817030085451</v>
      </c>
      <c r="P442" s="2">
        <f t="shared" ca="1" si="65"/>
        <v>4136.9908515042725</v>
      </c>
      <c r="Q442" s="2">
        <f t="shared" ca="1" si="66"/>
        <v>4136.9908515042725</v>
      </c>
      <c r="R442" s="2">
        <f t="shared" ca="1" si="67"/>
        <v>8273.9817030085451</v>
      </c>
      <c r="S442" s="2">
        <f t="shared" si="68"/>
        <v>0</v>
      </c>
      <c r="T442" s="2">
        <f t="shared" ca="1" si="72"/>
        <v>13.56390443116155</v>
      </c>
      <c r="U442" s="22">
        <v>3759.3715000000043</v>
      </c>
      <c r="V442" s="22">
        <v>3759.3715000000043</v>
      </c>
      <c r="W442" s="21"/>
    </row>
    <row r="443" spans="6:23" customFormat="1">
      <c r="F443" s="1">
        <v>437</v>
      </c>
      <c r="G443">
        <v>307</v>
      </c>
      <c r="H443">
        <v>1</v>
      </c>
      <c r="I443">
        <v>307</v>
      </c>
      <c r="J443" s="1">
        <v>100</v>
      </c>
      <c r="K443" s="2">
        <f t="shared" si="69"/>
        <v>0</v>
      </c>
      <c r="L443" s="2">
        <f t="shared" si="71"/>
        <v>13.639019936850001</v>
      </c>
      <c r="M443" s="2">
        <f t="shared" ca="1" si="63"/>
        <v>4164.268891377973</v>
      </c>
      <c r="N443" s="2">
        <f t="shared" ca="1" si="70"/>
        <v>4164.268891377973</v>
      </c>
      <c r="O443" s="2">
        <f t="shared" ca="1" si="64"/>
        <v>8328.537782755946</v>
      </c>
      <c r="P443" s="2">
        <f t="shared" ca="1" si="65"/>
        <v>4164.268891377973</v>
      </c>
      <c r="Q443" s="2">
        <f t="shared" ca="1" si="66"/>
        <v>4164.268891377973</v>
      </c>
      <c r="R443" s="2">
        <f t="shared" ca="1" si="67"/>
        <v>8328.537782755946</v>
      </c>
      <c r="S443" s="2">
        <f t="shared" si="68"/>
        <v>0</v>
      </c>
      <c r="T443" s="2">
        <f t="shared" ca="1" si="72"/>
        <v>13.564393782990139</v>
      </c>
      <c r="U443" s="22">
        <v>3784.3469000000041</v>
      </c>
      <c r="V443" s="22">
        <v>3784.3469000000041</v>
      </c>
      <c r="W443" s="21"/>
    </row>
    <row r="444" spans="6:23" customFormat="1">
      <c r="F444" s="1">
        <v>438</v>
      </c>
      <c r="G444">
        <v>308</v>
      </c>
      <c r="H444">
        <v>1</v>
      </c>
      <c r="I444">
        <v>308</v>
      </c>
      <c r="J444" s="1">
        <v>100</v>
      </c>
      <c r="K444" s="2">
        <f t="shared" si="69"/>
        <v>0</v>
      </c>
      <c r="L444" s="2">
        <f t="shared" si="71"/>
        <v>13.639019936850001</v>
      </c>
      <c r="M444" s="2">
        <f t="shared" ca="1" si="63"/>
        <v>4177.9079113148227</v>
      </c>
      <c r="N444" s="2">
        <f t="shared" ca="1" si="70"/>
        <v>4177.9079113148227</v>
      </c>
      <c r="O444" s="2">
        <f t="shared" ca="1" si="64"/>
        <v>8355.8158226296455</v>
      </c>
      <c r="P444" s="2">
        <f t="shared" ca="1" si="65"/>
        <v>4177.9079113148227</v>
      </c>
      <c r="Q444" s="2">
        <f t="shared" ca="1" si="66"/>
        <v>4177.9079113148227</v>
      </c>
      <c r="R444" s="2">
        <f t="shared" ca="1" si="67"/>
        <v>8355.8158226296455</v>
      </c>
      <c r="S444" s="2">
        <f t="shared" si="68"/>
        <v>0</v>
      </c>
      <c r="T444" s="2">
        <f t="shared" ca="1" si="72"/>
        <v>13.564636075697477</v>
      </c>
      <c r="U444" s="22">
        <v>3796.8346000000042</v>
      </c>
      <c r="V444" s="22">
        <v>3796.8346000000042</v>
      </c>
      <c r="W444" s="21"/>
    </row>
    <row r="445" spans="6:23" customFormat="1">
      <c r="F445" s="1">
        <v>439</v>
      </c>
      <c r="G445">
        <v>309</v>
      </c>
      <c r="H445">
        <v>1</v>
      </c>
      <c r="I445">
        <v>309</v>
      </c>
      <c r="J445" s="1">
        <v>100</v>
      </c>
      <c r="K445" s="2">
        <f t="shared" si="69"/>
        <v>0</v>
      </c>
      <c r="L445" s="2">
        <f t="shared" si="71"/>
        <v>13.639019936850001</v>
      </c>
      <c r="M445" s="2">
        <f t="shared" ca="1" si="63"/>
        <v>4191.5469312516725</v>
      </c>
      <c r="N445" s="2">
        <f t="shared" ca="1" si="70"/>
        <v>4191.5469312516725</v>
      </c>
      <c r="O445" s="2">
        <f t="shared" ca="1" si="64"/>
        <v>8383.093862503345</v>
      </c>
      <c r="P445" s="2">
        <f t="shared" ca="1" si="65"/>
        <v>4191.5469312516725</v>
      </c>
      <c r="Q445" s="2">
        <f t="shared" ca="1" si="66"/>
        <v>4191.5469312516725</v>
      </c>
      <c r="R445" s="2">
        <f t="shared" ca="1" si="67"/>
        <v>8383.093862503345</v>
      </c>
      <c r="S445" s="2">
        <f t="shared" si="68"/>
        <v>0</v>
      </c>
      <c r="T445" s="2">
        <f t="shared" ca="1" si="72"/>
        <v>13.564876800167225</v>
      </c>
      <c r="U445" s="22">
        <v>3809.3223000000044</v>
      </c>
      <c r="V445" s="22">
        <v>3809.3223000000044</v>
      </c>
      <c r="W445" s="21"/>
    </row>
    <row r="446" spans="6:23" customFormat="1">
      <c r="F446" s="1">
        <v>440</v>
      </c>
      <c r="G446">
        <v>310</v>
      </c>
      <c r="H446">
        <v>1</v>
      </c>
      <c r="I446">
        <v>310</v>
      </c>
      <c r="J446" s="1">
        <v>100</v>
      </c>
      <c r="K446" s="2">
        <f t="shared" si="69"/>
        <v>0</v>
      </c>
      <c r="L446" s="2">
        <f t="shared" si="71"/>
        <v>13.639019936850001</v>
      </c>
      <c r="M446" s="2">
        <f t="shared" ca="1" si="63"/>
        <v>4205.1859511885223</v>
      </c>
      <c r="N446" s="2">
        <f t="shared" ca="1" si="70"/>
        <v>4205.1859511885223</v>
      </c>
      <c r="O446" s="2">
        <f t="shared" ca="1" si="64"/>
        <v>8410.3719023770445</v>
      </c>
      <c r="P446" s="2">
        <f t="shared" ca="1" si="65"/>
        <v>4205.1859511885223</v>
      </c>
      <c r="Q446" s="2">
        <f t="shared" ca="1" si="66"/>
        <v>4205.1859511885223</v>
      </c>
      <c r="R446" s="2">
        <f t="shared" ca="1" si="67"/>
        <v>8410.3719023770445</v>
      </c>
      <c r="S446" s="2">
        <f t="shared" si="68"/>
        <v>0</v>
      </c>
      <c r="T446" s="2">
        <f t="shared" ca="1" si="72"/>
        <v>13.565115971575878</v>
      </c>
      <c r="U446" s="22">
        <v>3821.8100000000045</v>
      </c>
      <c r="V446" s="22">
        <v>3821.8100000000045</v>
      </c>
      <c r="W446" s="21"/>
    </row>
    <row r="447" spans="6:23" customFormat="1">
      <c r="F447" s="1">
        <v>441</v>
      </c>
      <c r="G447">
        <v>311</v>
      </c>
      <c r="H447">
        <v>1</v>
      </c>
      <c r="I447">
        <v>311</v>
      </c>
      <c r="J447" s="1">
        <v>100</v>
      </c>
      <c r="K447" s="2">
        <f t="shared" si="69"/>
        <v>0</v>
      </c>
      <c r="L447" s="2">
        <f t="shared" si="71"/>
        <v>13.639019936850001</v>
      </c>
      <c r="M447" s="2">
        <f t="shared" ca="1" si="63"/>
        <v>4218.824971125372</v>
      </c>
      <c r="N447" s="2">
        <f t="shared" ca="1" si="70"/>
        <v>4218.824971125372</v>
      </c>
      <c r="O447" s="2">
        <f t="shared" ca="1" si="64"/>
        <v>8437.6499422507441</v>
      </c>
      <c r="P447" s="2">
        <f t="shared" ca="1" si="65"/>
        <v>4218.824971125372</v>
      </c>
      <c r="Q447" s="2">
        <f t="shared" ca="1" si="66"/>
        <v>4218.824971125372</v>
      </c>
      <c r="R447" s="2">
        <f t="shared" ca="1" si="67"/>
        <v>8437.6499422507441</v>
      </c>
      <c r="S447" s="2">
        <f t="shared" si="68"/>
        <v>0</v>
      </c>
      <c r="T447" s="2">
        <f t="shared" ca="1" si="72"/>
        <v>13.565353604904733</v>
      </c>
      <c r="U447" s="22">
        <v>3834.2977000000046</v>
      </c>
      <c r="V447" s="22">
        <v>3834.2977000000046</v>
      </c>
      <c r="W447" s="21"/>
    </row>
    <row r="448" spans="6:23" customFormat="1">
      <c r="F448" s="1">
        <v>442</v>
      </c>
      <c r="G448">
        <v>313</v>
      </c>
      <c r="H448">
        <v>1</v>
      </c>
      <c r="I448">
        <v>313</v>
      </c>
      <c r="J448" s="1">
        <v>100</v>
      </c>
      <c r="K448" s="2">
        <f t="shared" si="69"/>
        <v>0</v>
      </c>
      <c r="L448" s="2">
        <f t="shared" si="71"/>
        <v>13.639019936850001</v>
      </c>
      <c r="M448" s="2">
        <f t="shared" ca="1" si="63"/>
        <v>4246.1030109990725</v>
      </c>
      <c r="N448" s="2">
        <f t="shared" ca="1" si="70"/>
        <v>4246.1030109990725</v>
      </c>
      <c r="O448" s="2">
        <f t="shared" ca="1" si="64"/>
        <v>8492.2060219981449</v>
      </c>
      <c r="P448" s="2">
        <f t="shared" ca="1" si="65"/>
        <v>4246.1030109990725</v>
      </c>
      <c r="Q448" s="2">
        <f t="shared" ca="1" si="66"/>
        <v>4246.1030109990725</v>
      </c>
      <c r="R448" s="2">
        <f t="shared" ca="1" si="67"/>
        <v>8492.2060219981449</v>
      </c>
      <c r="S448" s="2">
        <f t="shared" si="68"/>
        <v>0</v>
      </c>
      <c r="T448" s="2">
        <f t="shared" ca="1" si="72"/>
        <v>13.565824316290966</v>
      </c>
      <c r="U448" s="22">
        <v>3859.2731000000044</v>
      </c>
      <c r="V448" s="22">
        <v>3859.2731000000044</v>
      </c>
      <c r="W448" s="21"/>
    </row>
    <row r="449" spans="6:23" customFormat="1">
      <c r="F449" s="1">
        <v>443</v>
      </c>
      <c r="G449">
        <v>314</v>
      </c>
      <c r="H449">
        <v>1</v>
      </c>
      <c r="I449">
        <v>314</v>
      </c>
      <c r="J449" s="1">
        <v>100</v>
      </c>
      <c r="K449" s="2">
        <f t="shared" si="69"/>
        <v>0</v>
      </c>
      <c r="L449" s="2">
        <f t="shared" si="71"/>
        <v>13.639019936850001</v>
      </c>
      <c r="M449" s="2">
        <f t="shared" ca="1" si="63"/>
        <v>4259.7420309359222</v>
      </c>
      <c r="N449" s="2">
        <f t="shared" ca="1" si="70"/>
        <v>4259.7420309359222</v>
      </c>
      <c r="O449" s="2">
        <f t="shared" ca="1" si="64"/>
        <v>8519.4840618718445</v>
      </c>
      <c r="P449" s="2">
        <f t="shared" ca="1" si="65"/>
        <v>4259.7420309359222</v>
      </c>
      <c r="Q449" s="2">
        <f t="shared" ca="1" si="66"/>
        <v>4259.7420309359222</v>
      </c>
      <c r="R449" s="2">
        <f t="shared" ca="1" si="67"/>
        <v>8519.4840618718445</v>
      </c>
      <c r="S449" s="2">
        <f t="shared" si="68"/>
        <v>0</v>
      </c>
      <c r="T449" s="2">
        <f t="shared" ca="1" si="72"/>
        <v>13.56605742336281</v>
      </c>
      <c r="U449" s="22">
        <v>3871.7608000000046</v>
      </c>
      <c r="V449" s="22">
        <v>3871.7608000000046</v>
      </c>
      <c r="W449" s="21"/>
    </row>
    <row r="450" spans="6:23" customFormat="1">
      <c r="F450" s="1">
        <v>444</v>
      </c>
      <c r="G450">
        <v>317</v>
      </c>
      <c r="H450">
        <v>3</v>
      </c>
      <c r="I450">
        <v>951</v>
      </c>
      <c r="J450" s="1">
        <v>100</v>
      </c>
      <c r="K450" s="2">
        <f t="shared" si="69"/>
        <v>0</v>
      </c>
      <c r="L450" s="2">
        <f t="shared" si="71"/>
        <v>13.639019936850001</v>
      </c>
      <c r="M450" s="2">
        <f t="shared" ca="1" si="63"/>
        <v>4300.6590907464724</v>
      </c>
      <c r="N450" s="2">
        <f t="shared" ca="1" si="70"/>
        <v>4300.6590907464724</v>
      </c>
      <c r="O450" s="2">
        <f t="shared" ca="1" si="64"/>
        <v>8601.3181814929449</v>
      </c>
      <c r="P450" s="2">
        <f t="shared" ca="1" si="65"/>
        <v>12901.977272239417</v>
      </c>
      <c r="Q450" s="2">
        <f t="shared" ca="1" si="66"/>
        <v>12901.977272239417</v>
      </c>
      <c r="R450" s="2">
        <f t="shared" ca="1" si="67"/>
        <v>25803.954544478835</v>
      </c>
      <c r="S450" s="2">
        <f t="shared" si="68"/>
        <v>0</v>
      </c>
      <c r="T450" s="2">
        <f t="shared" ca="1" si="72"/>
        <v>13.566747920335875</v>
      </c>
      <c r="U450" s="22">
        <v>3909.2239000000045</v>
      </c>
      <c r="V450" s="22">
        <v>3909.2239000000045</v>
      </c>
      <c r="W450" s="21"/>
    </row>
    <row r="451" spans="6:23" customFormat="1">
      <c r="F451" s="1">
        <v>445</v>
      </c>
      <c r="G451">
        <v>319</v>
      </c>
      <c r="H451">
        <v>1</v>
      </c>
      <c r="I451">
        <v>319</v>
      </c>
      <c r="J451" s="1">
        <v>100</v>
      </c>
      <c r="K451" s="2">
        <f t="shared" si="69"/>
        <v>0</v>
      </c>
      <c r="L451" s="2">
        <f t="shared" si="71"/>
        <v>13.639019936850001</v>
      </c>
      <c r="M451" s="2">
        <f t="shared" ca="1" si="63"/>
        <v>4327.9371306201729</v>
      </c>
      <c r="N451" s="2">
        <f t="shared" ca="1" si="70"/>
        <v>4327.9371306201729</v>
      </c>
      <c r="O451" s="2">
        <f t="shared" ca="1" si="64"/>
        <v>8655.8742612403457</v>
      </c>
      <c r="P451" s="2">
        <f t="shared" ca="1" si="65"/>
        <v>4327.9371306201729</v>
      </c>
      <c r="Q451" s="2">
        <f t="shared" ca="1" si="66"/>
        <v>4327.9371306201729</v>
      </c>
      <c r="R451" s="2">
        <f t="shared" ca="1" si="67"/>
        <v>8655.8742612403457</v>
      </c>
      <c r="S451" s="2">
        <f t="shared" si="68"/>
        <v>0</v>
      </c>
      <c r="T451" s="2">
        <f t="shared" ca="1" si="72"/>
        <v>13.567201036426875</v>
      </c>
      <c r="U451" s="22">
        <v>3934.1993000000043</v>
      </c>
      <c r="V451" s="22">
        <v>3934.1993000000043</v>
      </c>
      <c r="W451" s="21"/>
    </row>
    <row r="452" spans="6:23" customFormat="1">
      <c r="F452" s="1">
        <v>446</v>
      </c>
      <c r="G452">
        <v>322</v>
      </c>
      <c r="H452">
        <v>3</v>
      </c>
      <c r="I452">
        <v>966</v>
      </c>
      <c r="J452" s="1">
        <v>100</v>
      </c>
      <c r="K452" s="2">
        <f t="shared" si="69"/>
        <v>0</v>
      </c>
      <c r="L452" s="2">
        <f t="shared" si="71"/>
        <v>13.639019936850001</v>
      </c>
      <c r="M452" s="2">
        <f t="shared" ca="1" si="63"/>
        <v>4368.8541904307231</v>
      </c>
      <c r="N452" s="2">
        <f t="shared" ca="1" si="70"/>
        <v>4368.8541904307231</v>
      </c>
      <c r="O452" s="2">
        <f t="shared" ca="1" si="64"/>
        <v>8737.7083808614461</v>
      </c>
      <c r="P452" s="2">
        <f t="shared" ca="1" si="65"/>
        <v>13106.562571292168</v>
      </c>
      <c r="Q452" s="2">
        <f t="shared" ca="1" si="66"/>
        <v>13106.562571292168</v>
      </c>
      <c r="R452" s="2">
        <f t="shared" ca="1" si="67"/>
        <v>26213.125142584337</v>
      </c>
      <c r="S452" s="2">
        <f t="shared" si="68"/>
        <v>0</v>
      </c>
      <c r="T452" s="2">
        <f t="shared" ca="1" si="72"/>
        <v>13.567870156617152</v>
      </c>
      <c r="U452" s="22">
        <v>3971.6624000000043</v>
      </c>
      <c r="V452" s="22">
        <v>3971.6624000000043</v>
      </c>
      <c r="W452" s="21"/>
    </row>
    <row r="453" spans="6:23" customFormat="1">
      <c r="F453" s="1">
        <v>447</v>
      </c>
      <c r="G453">
        <v>323</v>
      </c>
      <c r="H453">
        <v>2</v>
      </c>
      <c r="I453">
        <v>646</v>
      </c>
      <c r="J453" s="1">
        <v>100</v>
      </c>
      <c r="K453" s="2">
        <f t="shared" si="69"/>
        <v>0</v>
      </c>
      <c r="L453" s="2">
        <f t="shared" si="71"/>
        <v>13.639019936850001</v>
      </c>
      <c r="M453" s="2">
        <f t="shared" ca="1" si="63"/>
        <v>4382.4932103675728</v>
      </c>
      <c r="N453" s="2">
        <f t="shared" ca="1" si="70"/>
        <v>4382.4932103675728</v>
      </c>
      <c r="O453" s="2">
        <f t="shared" ca="1" si="64"/>
        <v>8764.9864207351457</v>
      </c>
      <c r="P453" s="2">
        <f t="shared" ca="1" si="65"/>
        <v>8764.9864207351457</v>
      </c>
      <c r="Q453" s="2">
        <f t="shared" ca="1" si="66"/>
        <v>8764.9864207351457</v>
      </c>
      <c r="R453" s="2">
        <f t="shared" ca="1" si="67"/>
        <v>17529.972841470291</v>
      </c>
      <c r="S453" s="2">
        <f t="shared" si="68"/>
        <v>0</v>
      </c>
      <c r="T453" s="2">
        <f t="shared" ca="1" si="72"/>
        <v>13.568090434574529</v>
      </c>
      <c r="U453" s="22">
        <v>3984.1501000000044</v>
      </c>
      <c r="V453" s="22">
        <v>3984.1501000000044</v>
      </c>
      <c r="W453" s="21"/>
    </row>
    <row r="454" spans="6:23" customFormat="1">
      <c r="F454" s="1">
        <v>448</v>
      </c>
      <c r="G454">
        <v>329</v>
      </c>
      <c r="H454">
        <v>2</v>
      </c>
      <c r="I454">
        <v>658</v>
      </c>
      <c r="J454" s="1">
        <v>100</v>
      </c>
      <c r="K454" s="2">
        <f t="shared" si="69"/>
        <v>0</v>
      </c>
      <c r="L454" s="2">
        <f t="shared" si="71"/>
        <v>13.639019936850001</v>
      </c>
      <c r="M454" s="2">
        <f t="shared" ref="M454:M517" ca="1" si="73">_xlfn.IFS(AND(G454&gt;=$B$6,G454&lt;$B$7),K454+G454*L454,         AND(G454&gt;=$B$7,G454&lt;$B$8),INDEX($M$7:$M$798,F454-1,1)+(G454-INDEX($G$7:$G$798,F454-1,1))*L454,     AND(G454&gt;=$B$8,G454&lt;F454),INDEX($M$7:$M$798,F454-1,1)+(G454-INDEX($G$7:$G$798,F454-1,1))*L454,   AND(G454&gt;=F454,G454&lt;$B$10),INDEX($M$7:$M$798,F454-1,1)+(G454-INDEX($G$7:$G$798,F454-1,1))*L454,      AND(G454&gt;=$B$10,G454&lt;$B$11),INDEX($M$7:$M$798,$B$10-1,1)+(G454-INDEX($G$7:$G$798,$B$10-1,1))*L454,    AND(G454&gt;=$B$11,G454&lt;$B$12),INDEX($M$7:$M$798,$B$11-1,1)+(G454-INDEX($G$7:$G$798,$B$11-1,1))*L454,          AND(G454&gt;=$B$12,G454&lt;$B$13),INDEX($M$7:$M$798,$B$12-1,1)+(G454-INDEX($G$7:$G$798,$B$12-1,1))*L454,    AND(G454&gt;=$B$12,G454&lt;$B$13),INDEX($M$7:$M$798,$B$12-1,1)+(G454-INDEX($G$7:$G$798,$B$12-1,1))*L454                )</f>
        <v>4464.3273299886732</v>
      </c>
      <c r="N454" s="2">
        <f t="shared" ca="1" si="70"/>
        <v>4464.3273299886732</v>
      </c>
      <c r="O454" s="2">
        <f t="shared" ref="O454:O517" ca="1" si="74">M454+N454</f>
        <v>8928.6546599773465</v>
      </c>
      <c r="P454" s="2">
        <f t="shared" ca="1" si="65"/>
        <v>8928.6546599773465</v>
      </c>
      <c r="Q454" s="2">
        <f t="shared" ca="1" si="66"/>
        <v>8928.6546599773465</v>
      </c>
      <c r="R454" s="2">
        <f t="shared" ca="1" si="67"/>
        <v>17857.309319954693</v>
      </c>
      <c r="S454" s="2">
        <f t="shared" si="68"/>
        <v>0</v>
      </c>
      <c r="T454" s="2">
        <f t="shared" ca="1" si="72"/>
        <v>13.569383981728491</v>
      </c>
      <c r="U454" s="22">
        <v>4059.0763000000043</v>
      </c>
      <c r="V454" s="22">
        <v>4059.0763000000043</v>
      </c>
      <c r="W454" s="21"/>
    </row>
    <row r="455" spans="6:23" customFormat="1">
      <c r="F455" s="1">
        <v>449</v>
      </c>
      <c r="G455">
        <v>330</v>
      </c>
      <c r="H455">
        <v>1</v>
      </c>
      <c r="I455">
        <v>330</v>
      </c>
      <c r="J455" s="1">
        <v>100</v>
      </c>
      <c r="K455" s="2">
        <f t="shared" si="69"/>
        <v>0</v>
      </c>
      <c r="L455" s="2">
        <f t="shared" si="71"/>
        <v>13.639019936850001</v>
      </c>
      <c r="M455" s="2">
        <f t="shared" ca="1" si="73"/>
        <v>4477.966349925523</v>
      </c>
      <c r="N455" s="2">
        <f t="shared" ca="1" si="70"/>
        <v>4477.966349925523</v>
      </c>
      <c r="O455" s="2">
        <f t="shared" ca="1" si="74"/>
        <v>8955.932699851046</v>
      </c>
      <c r="P455" s="2">
        <f t="shared" ref="P455:P518" ca="1" si="75">H455*M455</f>
        <v>4477.966349925523</v>
      </c>
      <c r="Q455" s="2">
        <f t="shared" ref="Q455:Q518" ca="1" si="76">H455*N455</f>
        <v>4477.966349925523</v>
      </c>
      <c r="R455" s="2">
        <f t="shared" ref="R455:R518" ca="1" si="77">H455*O455</f>
        <v>8955.932699851046</v>
      </c>
      <c r="S455" s="2">
        <f t="shared" ref="S455:S518" si="78">IFERROR((K455*H455),"-")</f>
        <v>0</v>
      </c>
      <c r="T455" s="2">
        <f t="shared" ca="1" si="72"/>
        <v>13.569594999774312</v>
      </c>
      <c r="U455" s="22">
        <v>4071.5640000000044</v>
      </c>
      <c r="V455" s="22">
        <v>4071.5640000000044</v>
      </c>
      <c r="W455" s="21"/>
    </row>
    <row r="456" spans="6:23" customFormat="1">
      <c r="F456" s="1">
        <v>450</v>
      </c>
      <c r="G456">
        <v>331</v>
      </c>
      <c r="H456">
        <v>2</v>
      </c>
      <c r="I456">
        <v>662</v>
      </c>
      <c r="J456" s="1">
        <v>100</v>
      </c>
      <c r="K456" s="2">
        <f t="shared" ref="K456:K519" si="79">K455</f>
        <v>0</v>
      </c>
      <c r="L456" s="2">
        <f t="shared" si="71"/>
        <v>13.639019936850001</v>
      </c>
      <c r="M456" s="2">
        <f t="shared" ca="1" si="73"/>
        <v>4491.6053698623728</v>
      </c>
      <c r="N456" s="2">
        <f t="shared" ref="N456:N519" ca="1" si="80">M456*(J456/100)</f>
        <v>4491.6053698623728</v>
      </c>
      <c r="O456" s="2">
        <f t="shared" ca="1" si="74"/>
        <v>8983.2107397247455</v>
      </c>
      <c r="P456" s="2">
        <f t="shared" ca="1" si="75"/>
        <v>8983.2107397247455</v>
      </c>
      <c r="Q456" s="2">
        <f t="shared" ca="1" si="76"/>
        <v>8983.2107397247455</v>
      </c>
      <c r="R456" s="2">
        <f t="shared" ca="1" si="77"/>
        <v>17966.421479449491</v>
      </c>
      <c r="S456" s="2">
        <f t="shared" si="78"/>
        <v>0</v>
      </c>
      <c r="T456" s="2">
        <f t="shared" ca="1" si="72"/>
        <v>13.569804742786625</v>
      </c>
      <c r="U456" s="22">
        <v>4084.0517000000045</v>
      </c>
      <c r="V456" s="22">
        <v>4084.0517000000045</v>
      </c>
      <c r="W456" s="21"/>
    </row>
    <row r="457" spans="6:23" customFormat="1">
      <c r="F457" s="1">
        <v>451</v>
      </c>
      <c r="G457">
        <v>333</v>
      </c>
      <c r="H457">
        <v>2</v>
      </c>
      <c r="I457">
        <v>666</v>
      </c>
      <c r="J457" s="1">
        <v>100</v>
      </c>
      <c r="K457" s="2">
        <f t="shared" si="79"/>
        <v>0</v>
      </c>
      <c r="L457" s="2">
        <f t="shared" si="71"/>
        <v>13.639019936850001</v>
      </c>
      <c r="M457" s="2">
        <f t="shared" ca="1" si="73"/>
        <v>4518.8834097360732</v>
      </c>
      <c r="N457" s="2">
        <f t="shared" ca="1" si="80"/>
        <v>4518.8834097360732</v>
      </c>
      <c r="O457" s="2">
        <f t="shared" ca="1" si="74"/>
        <v>9037.7668194721464</v>
      </c>
      <c r="P457" s="2">
        <f t="shared" ca="1" si="75"/>
        <v>9037.7668194721464</v>
      </c>
      <c r="Q457" s="2">
        <f t="shared" ca="1" si="76"/>
        <v>9037.7668194721464</v>
      </c>
      <c r="R457" s="2">
        <f t="shared" ca="1" si="77"/>
        <v>18075.533638944293</v>
      </c>
      <c r="S457" s="2">
        <f t="shared" si="78"/>
        <v>0</v>
      </c>
      <c r="T457" s="2">
        <f t="shared" ca="1" si="72"/>
        <v>13.570220449657878</v>
      </c>
      <c r="U457" s="22">
        <v>4109.0271000000048</v>
      </c>
      <c r="V457" s="22">
        <v>4109.0271000000048</v>
      </c>
      <c r="W457" s="21"/>
    </row>
    <row r="458" spans="6:23" customFormat="1">
      <c r="F458" s="1">
        <v>452</v>
      </c>
      <c r="G458">
        <v>334</v>
      </c>
      <c r="H458">
        <v>2</v>
      </c>
      <c r="I458">
        <v>668</v>
      </c>
      <c r="J458" s="1">
        <v>100</v>
      </c>
      <c r="K458" s="2">
        <f t="shared" si="79"/>
        <v>0</v>
      </c>
      <c r="L458" s="2">
        <f t="shared" si="71"/>
        <v>13.639019936850001</v>
      </c>
      <c r="M458" s="2">
        <f t="shared" ca="1" si="73"/>
        <v>4532.522429672923</v>
      </c>
      <c r="N458" s="2">
        <f t="shared" ca="1" si="80"/>
        <v>4532.522429672923</v>
      </c>
      <c r="O458" s="2">
        <f t="shared" ca="1" si="74"/>
        <v>9065.0448593458459</v>
      </c>
      <c r="P458" s="2">
        <f t="shared" ca="1" si="75"/>
        <v>9065.0448593458459</v>
      </c>
      <c r="Q458" s="2">
        <f t="shared" ca="1" si="76"/>
        <v>9065.0448593458459</v>
      </c>
      <c r="R458" s="2">
        <f t="shared" ca="1" si="77"/>
        <v>18130.089718691692</v>
      </c>
      <c r="S458" s="2">
        <f t="shared" si="78"/>
        <v>0</v>
      </c>
      <c r="T458" s="2">
        <f t="shared" ca="1" si="72"/>
        <v>13.570426436146477</v>
      </c>
      <c r="U458" s="22">
        <v>4121.5148000000045</v>
      </c>
      <c r="V458" s="22">
        <v>4121.5148000000045</v>
      </c>
      <c r="W458" s="21"/>
    </row>
    <row r="459" spans="6:23" customFormat="1">
      <c r="F459" s="1">
        <v>453</v>
      </c>
      <c r="G459">
        <v>335</v>
      </c>
      <c r="H459">
        <v>1</v>
      </c>
      <c r="I459">
        <v>335</v>
      </c>
      <c r="J459" s="1">
        <v>100</v>
      </c>
      <c r="K459" s="2">
        <f t="shared" si="79"/>
        <v>0</v>
      </c>
      <c r="L459" s="2">
        <f t="shared" si="71"/>
        <v>13.639019936850001</v>
      </c>
      <c r="M459" s="2">
        <f t="shared" ca="1" si="73"/>
        <v>4546.1614496097727</v>
      </c>
      <c r="N459" s="2">
        <f t="shared" ca="1" si="80"/>
        <v>4546.1614496097727</v>
      </c>
      <c r="O459" s="2">
        <f t="shared" ca="1" si="74"/>
        <v>9092.3228992195454</v>
      </c>
      <c r="P459" s="2">
        <f t="shared" ca="1" si="75"/>
        <v>4546.1614496097727</v>
      </c>
      <c r="Q459" s="2">
        <f t="shared" ca="1" si="76"/>
        <v>4546.1614496097727</v>
      </c>
      <c r="R459" s="2">
        <f t="shared" ca="1" si="77"/>
        <v>9092.3228992195454</v>
      </c>
      <c r="S459" s="2">
        <f t="shared" si="78"/>
        <v>0</v>
      </c>
      <c r="T459" s="2">
        <f t="shared" ca="1" si="72"/>
        <v>13.570631192864994</v>
      </c>
      <c r="U459" s="22">
        <v>4134.0025000000041</v>
      </c>
      <c r="V459" s="22">
        <v>4134.0025000000041</v>
      </c>
      <c r="W459" s="21"/>
    </row>
    <row r="460" spans="6:23" customFormat="1">
      <c r="F460" s="1">
        <v>454</v>
      </c>
      <c r="G460">
        <v>336</v>
      </c>
      <c r="H460">
        <v>1</v>
      </c>
      <c r="I460">
        <v>336</v>
      </c>
      <c r="J460" s="1">
        <v>0</v>
      </c>
      <c r="K460" s="2">
        <f t="shared" si="79"/>
        <v>0</v>
      </c>
      <c r="L460" s="2">
        <f t="shared" si="71"/>
        <v>13.639019936850001</v>
      </c>
      <c r="M460" s="2">
        <f t="shared" ca="1" si="73"/>
        <v>4559.8004695466225</v>
      </c>
      <c r="N460" s="2">
        <f t="shared" ca="1" si="80"/>
        <v>0</v>
      </c>
      <c r="O460" s="2">
        <f t="shared" ca="1" si="74"/>
        <v>4559.8004695466225</v>
      </c>
      <c r="P460" s="2">
        <f t="shared" ca="1" si="75"/>
        <v>4559.8004695466225</v>
      </c>
      <c r="Q460" s="2">
        <f t="shared" ca="1" si="76"/>
        <v>0</v>
      </c>
      <c r="R460" s="2">
        <f t="shared" ca="1" si="77"/>
        <v>4559.8004695466225</v>
      </c>
      <c r="S460" s="2">
        <f t="shared" si="78"/>
        <v>0</v>
      </c>
      <c r="T460" s="2">
        <f t="shared" ca="1" si="72"/>
        <v>13.57083473079352</v>
      </c>
      <c r="U460" s="22">
        <v>4146.4902000000038</v>
      </c>
      <c r="V460" s="22">
        <v>0</v>
      </c>
      <c r="W460" s="21"/>
    </row>
    <row r="461" spans="6:23" customFormat="1">
      <c r="F461" s="1">
        <v>455</v>
      </c>
      <c r="G461">
        <v>336</v>
      </c>
      <c r="H461">
        <v>2</v>
      </c>
      <c r="I461">
        <v>672</v>
      </c>
      <c r="J461" s="1">
        <v>100</v>
      </c>
      <c r="K461" s="2">
        <f t="shared" si="79"/>
        <v>0</v>
      </c>
      <c r="L461" s="2">
        <f t="shared" ref="L461:L524" si="81">_xlfn.IFS(AND(G461&gt;=$B$6,G461&lt;$B$7),$D$6,AND(G461&gt;=$B$7,G461&lt;$B$8),$D$7,AND(G461&gt;=$B$8,G461&lt;$B$9),$D$8,AND(G461&gt;=$B$9,G461&lt;$B$10),$D$9,AND(G461&gt;=$B$10,G461&lt;$B$11),$D$10,AND(G461&gt;=$B$11,G461&lt;$B$12),$D$11,AND(G461&gt;=$B$12,G461&lt;$B$13),$D$12)</f>
        <v>13.639019936850001</v>
      </c>
      <c r="M461" s="2">
        <f t="shared" ca="1" si="73"/>
        <v>4559.8004695466225</v>
      </c>
      <c r="N461" s="2">
        <f t="shared" ca="1" si="80"/>
        <v>4559.8004695466225</v>
      </c>
      <c r="O461" s="2">
        <f t="shared" ca="1" si="74"/>
        <v>9119.600939093245</v>
      </c>
      <c r="P461" s="2">
        <f t="shared" ca="1" si="75"/>
        <v>9119.600939093245</v>
      </c>
      <c r="Q461" s="2">
        <f t="shared" ca="1" si="76"/>
        <v>9119.600939093245</v>
      </c>
      <c r="R461" s="2">
        <f t="shared" ca="1" si="77"/>
        <v>18239.20187818649</v>
      </c>
      <c r="S461" s="2">
        <f t="shared" si="78"/>
        <v>0</v>
      </c>
      <c r="T461" s="2">
        <f t="shared" ref="T461:T524" ca="1" si="82">M461/G461</f>
        <v>13.57083473079352</v>
      </c>
      <c r="U461" s="22">
        <v>4146.4902000000038</v>
      </c>
      <c r="V461" s="22">
        <v>4146.4902000000038</v>
      </c>
      <c r="W461" s="21"/>
    </row>
    <row r="462" spans="6:23" customFormat="1">
      <c r="F462" s="1">
        <v>456</v>
      </c>
      <c r="G462">
        <v>337</v>
      </c>
      <c r="H462">
        <v>1</v>
      </c>
      <c r="I462">
        <v>337</v>
      </c>
      <c r="J462" s="1">
        <v>100</v>
      </c>
      <c r="K462" s="2">
        <f t="shared" si="79"/>
        <v>0</v>
      </c>
      <c r="L462" s="2">
        <f t="shared" si="81"/>
        <v>13.639019936850001</v>
      </c>
      <c r="M462" s="2">
        <f t="shared" ca="1" si="73"/>
        <v>4573.4394894834722</v>
      </c>
      <c r="N462" s="2">
        <f t="shared" ca="1" si="80"/>
        <v>4573.4394894834722</v>
      </c>
      <c r="O462" s="2">
        <f t="shared" ca="1" si="74"/>
        <v>9146.8789789669445</v>
      </c>
      <c r="P462" s="2">
        <f t="shared" ca="1" si="75"/>
        <v>4573.4394894834722</v>
      </c>
      <c r="Q462" s="2">
        <f t="shared" ca="1" si="76"/>
        <v>4573.4394894834722</v>
      </c>
      <c r="R462" s="2">
        <f t="shared" ca="1" si="77"/>
        <v>9146.8789789669445</v>
      </c>
      <c r="S462" s="2">
        <f t="shared" si="78"/>
        <v>0</v>
      </c>
      <c r="T462" s="2">
        <f t="shared" ca="1" si="82"/>
        <v>13.571037060781817</v>
      </c>
      <c r="U462" s="22">
        <v>4158.9779000000035</v>
      </c>
      <c r="V462" s="22">
        <v>4158.9779000000035</v>
      </c>
      <c r="W462" s="21"/>
    </row>
    <row r="463" spans="6:23" customFormat="1">
      <c r="F463" s="1">
        <v>457</v>
      </c>
      <c r="G463">
        <v>338</v>
      </c>
      <c r="H463">
        <v>1</v>
      </c>
      <c r="I463">
        <v>338</v>
      </c>
      <c r="J463" s="1">
        <v>100</v>
      </c>
      <c r="K463" s="2">
        <f t="shared" si="79"/>
        <v>0</v>
      </c>
      <c r="L463" s="2">
        <f t="shared" si="81"/>
        <v>13.639019936850001</v>
      </c>
      <c r="M463" s="2">
        <f t="shared" ca="1" si="73"/>
        <v>4587.078509420322</v>
      </c>
      <c r="N463" s="2">
        <f t="shared" ca="1" si="80"/>
        <v>4587.078509420322</v>
      </c>
      <c r="O463" s="2">
        <f t="shared" ca="1" si="74"/>
        <v>9174.157018840644</v>
      </c>
      <c r="P463" s="2">
        <f t="shared" ca="1" si="75"/>
        <v>4587.078509420322</v>
      </c>
      <c r="Q463" s="2">
        <f t="shared" ca="1" si="76"/>
        <v>4587.078509420322</v>
      </c>
      <c r="R463" s="2">
        <f t="shared" ca="1" si="77"/>
        <v>9174.157018840644</v>
      </c>
      <c r="S463" s="2">
        <f t="shared" si="78"/>
        <v>0</v>
      </c>
      <c r="T463" s="2">
        <f t="shared" ca="1" si="82"/>
        <v>13.571238193551249</v>
      </c>
      <c r="U463" s="22">
        <v>4171.4656000000032</v>
      </c>
      <c r="V463" s="22">
        <v>4171.4656000000032</v>
      </c>
      <c r="W463" s="21"/>
    </row>
    <row r="464" spans="6:23" customFormat="1">
      <c r="F464" s="1">
        <v>458</v>
      </c>
      <c r="G464">
        <v>341</v>
      </c>
      <c r="H464">
        <v>2</v>
      </c>
      <c r="I464">
        <v>682</v>
      </c>
      <c r="J464" s="1">
        <v>100</v>
      </c>
      <c r="K464" s="2">
        <f t="shared" si="79"/>
        <v>0</v>
      </c>
      <c r="L464" s="2">
        <f t="shared" si="81"/>
        <v>13.639019936850001</v>
      </c>
      <c r="M464" s="2">
        <f t="shared" ca="1" si="73"/>
        <v>4627.9955692308722</v>
      </c>
      <c r="N464" s="2">
        <f t="shared" ca="1" si="80"/>
        <v>4627.9955692308722</v>
      </c>
      <c r="O464" s="2">
        <f t="shared" ca="1" si="74"/>
        <v>9255.9911384617444</v>
      </c>
      <c r="P464" s="2">
        <f t="shared" ca="1" si="75"/>
        <v>9255.9911384617444</v>
      </c>
      <c r="Q464" s="2">
        <f t="shared" ca="1" si="76"/>
        <v>9255.9911384617444</v>
      </c>
      <c r="R464" s="2">
        <f t="shared" ca="1" si="77"/>
        <v>18511.982276923489</v>
      </c>
      <c r="S464" s="2">
        <f t="shared" si="78"/>
        <v>0</v>
      </c>
      <c r="T464" s="2">
        <f t="shared" ca="1" si="82"/>
        <v>13.571834513873526</v>
      </c>
      <c r="U464" s="22">
        <v>4208.9287000000031</v>
      </c>
      <c r="V464" s="22">
        <v>4208.9287000000031</v>
      </c>
      <c r="W464" s="21"/>
    </row>
    <row r="465" spans="6:23" customFormat="1">
      <c r="F465" s="1">
        <v>459</v>
      </c>
      <c r="G465">
        <v>343</v>
      </c>
      <c r="H465">
        <v>2</v>
      </c>
      <c r="I465">
        <v>686</v>
      </c>
      <c r="J465" s="1">
        <v>100</v>
      </c>
      <c r="K465" s="2">
        <f t="shared" si="79"/>
        <v>0</v>
      </c>
      <c r="L465" s="2">
        <f t="shared" si="81"/>
        <v>13.639019936850001</v>
      </c>
      <c r="M465" s="2">
        <f t="shared" ca="1" si="73"/>
        <v>4655.2736091045726</v>
      </c>
      <c r="N465" s="2">
        <f t="shared" ca="1" si="80"/>
        <v>4655.2736091045726</v>
      </c>
      <c r="O465" s="2">
        <f t="shared" ca="1" si="74"/>
        <v>9310.5472182091453</v>
      </c>
      <c r="P465" s="2">
        <f t="shared" ca="1" si="75"/>
        <v>9310.5472182091453</v>
      </c>
      <c r="Q465" s="2">
        <f t="shared" ca="1" si="76"/>
        <v>9310.5472182091453</v>
      </c>
      <c r="R465" s="2">
        <f t="shared" ca="1" si="77"/>
        <v>18621.094436418291</v>
      </c>
      <c r="S465" s="2">
        <f t="shared" si="78"/>
        <v>0</v>
      </c>
      <c r="T465" s="2">
        <f t="shared" ca="1" si="82"/>
        <v>13.572226265610999</v>
      </c>
      <c r="U465" s="22">
        <v>4233.9041000000034</v>
      </c>
      <c r="V465" s="22">
        <v>4233.9041000000034</v>
      </c>
      <c r="W465" s="21"/>
    </row>
    <row r="466" spans="6:23" customFormat="1">
      <c r="F466" s="1">
        <v>460</v>
      </c>
      <c r="G466">
        <v>345</v>
      </c>
      <c r="H466">
        <v>1</v>
      </c>
      <c r="I466">
        <v>345</v>
      </c>
      <c r="J466" s="1">
        <v>0</v>
      </c>
      <c r="K466" s="2">
        <f t="shared" si="79"/>
        <v>0</v>
      </c>
      <c r="L466" s="2">
        <f t="shared" si="81"/>
        <v>13.639019936850001</v>
      </c>
      <c r="M466" s="2">
        <f t="shared" ca="1" si="73"/>
        <v>4682.5516489782731</v>
      </c>
      <c r="N466" s="2">
        <f t="shared" ca="1" si="80"/>
        <v>0</v>
      </c>
      <c r="O466" s="2">
        <f t="shared" ca="1" si="74"/>
        <v>4682.5516489782731</v>
      </c>
      <c r="P466" s="2">
        <f t="shared" ca="1" si="75"/>
        <v>4682.5516489782731</v>
      </c>
      <c r="Q466" s="2">
        <f t="shared" ca="1" si="76"/>
        <v>0</v>
      </c>
      <c r="R466" s="2">
        <f t="shared" ca="1" si="77"/>
        <v>4682.5516489782731</v>
      </c>
      <c r="S466" s="2">
        <f t="shared" si="78"/>
        <v>0</v>
      </c>
      <c r="T466" s="2">
        <f t="shared" ca="1" si="82"/>
        <v>13.572613475299342</v>
      </c>
      <c r="U466" s="22">
        <v>4258.8795000000036</v>
      </c>
      <c r="V466" s="22">
        <v>0</v>
      </c>
      <c r="W466" s="21"/>
    </row>
    <row r="467" spans="6:23" customFormat="1">
      <c r="F467" s="1">
        <v>461</v>
      </c>
      <c r="G467">
        <v>345</v>
      </c>
      <c r="H467">
        <v>2</v>
      </c>
      <c r="I467">
        <v>690</v>
      </c>
      <c r="J467" s="1">
        <v>100</v>
      </c>
      <c r="K467" s="2">
        <f t="shared" si="79"/>
        <v>0</v>
      </c>
      <c r="L467" s="2">
        <f t="shared" si="81"/>
        <v>13.639019936850001</v>
      </c>
      <c r="M467" s="2">
        <f t="shared" ca="1" si="73"/>
        <v>4682.5516489782731</v>
      </c>
      <c r="N467" s="2">
        <f t="shared" ca="1" si="80"/>
        <v>4682.5516489782731</v>
      </c>
      <c r="O467" s="2">
        <f t="shared" ca="1" si="74"/>
        <v>9365.1032979565462</v>
      </c>
      <c r="P467" s="2">
        <f t="shared" ca="1" si="75"/>
        <v>9365.1032979565462</v>
      </c>
      <c r="Q467" s="2">
        <f t="shared" ca="1" si="76"/>
        <v>9365.1032979565462</v>
      </c>
      <c r="R467" s="2">
        <f t="shared" ca="1" si="77"/>
        <v>18730.206595913092</v>
      </c>
      <c r="S467" s="2">
        <f t="shared" si="78"/>
        <v>0</v>
      </c>
      <c r="T467" s="2">
        <f t="shared" ca="1" si="82"/>
        <v>13.572613475299342</v>
      </c>
      <c r="U467" s="22">
        <v>4258.8795000000036</v>
      </c>
      <c r="V467" s="22">
        <v>4258.8795000000036</v>
      </c>
      <c r="W467" s="21"/>
    </row>
    <row r="468" spans="6:23" customFormat="1">
      <c r="F468" s="1">
        <v>462</v>
      </c>
      <c r="G468">
        <v>346</v>
      </c>
      <c r="H468">
        <v>2</v>
      </c>
      <c r="I468">
        <v>692</v>
      </c>
      <c r="J468" s="1">
        <v>100</v>
      </c>
      <c r="K468" s="2">
        <f t="shared" si="79"/>
        <v>0</v>
      </c>
      <c r="L468" s="2">
        <f t="shared" si="81"/>
        <v>13.639019936850001</v>
      </c>
      <c r="M468" s="2">
        <f t="shared" ca="1" si="73"/>
        <v>4696.1906689151228</v>
      </c>
      <c r="N468" s="2">
        <f t="shared" ca="1" si="80"/>
        <v>4696.1906689151228</v>
      </c>
      <c r="O468" s="2">
        <f t="shared" ca="1" si="74"/>
        <v>9392.3813378302457</v>
      </c>
      <c r="P468" s="2">
        <f t="shared" ca="1" si="75"/>
        <v>9392.3813378302457</v>
      </c>
      <c r="Q468" s="2">
        <f t="shared" ca="1" si="76"/>
        <v>9392.3813378302457</v>
      </c>
      <c r="R468" s="2">
        <f t="shared" ca="1" si="77"/>
        <v>18784.762675660491</v>
      </c>
      <c r="S468" s="2">
        <f t="shared" si="78"/>
        <v>0</v>
      </c>
      <c r="T468" s="2">
        <f t="shared" ca="1" si="82"/>
        <v>13.572805401488795</v>
      </c>
      <c r="U468" s="22">
        <v>4271.3672000000033</v>
      </c>
      <c r="V468" s="22">
        <v>4271.3672000000033</v>
      </c>
      <c r="W468" s="21"/>
    </row>
    <row r="469" spans="6:23" customFormat="1">
      <c r="F469" s="1">
        <v>463</v>
      </c>
      <c r="G469">
        <v>347</v>
      </c>
      <c r="H469">
        <v>1</v>
      </c>
      <c r="I469">
        <v>347</v>
      </c>
      <c r="J469" s="1">
        <v>100</v>
      </c>
      <c r="K469" s="2">
        <f t="shared" si="79"/>
        <v>0</v>
      </c>
      <c r="L469" s="2">
        <f t="shared" si="81"/>
        <v>13.639019936850001</v>
      </c>
      <c r="M469" s="2">
        <f t="shared" ca="1" si="73"/>
        <v>4709.8296888519726</v>
      </c>
      <c r="N469" s="2">
        <f t="shared" ca="1" si="80"/>
        <v>4709.8296888519726</v>
      </c>
      <c r="O469" s="2">
        <f t="shared" ca="1" si="74"/>
        <v>9419.6593777039452</v>
      </c>
      <c r="P469" s="2">
        <f t="shared" ca="1" si="75"/>
        <v>4709.8296888519726</v>
      </c>
      <c r="Q469" s="2">
        <f t="shared" ca="1" si="76"/>
        <v>4709.8296888519726</v>
      </c>
      <c r="R469" s="2">
        <f t="shared" ca="1" si="77"/>
        <v>9419.6593777039452</v>
      </c>
      <c r="S469" s="2">
        <f t="shared" si="78"/>
        <v>0</v>
      </c>
      <c r="T469" s="2">
        <f t="shared" ca="1" si="82"/>
        <v>13.572996221475425</v>
      </c>
      <c r="U469" s="22">
        <v>4283.854900000003</v>
      </c>
      <c r="V469" s="22">
        <v>4283.854900000003</v>
      </c>
      <c r="W469" s="21"/>
    </row>
    <row r="470" spans="6:23" customFormat="1">
      <c r="F470" s="1">
        <v>464</v>
      </c>
      <c r="G470">
        <v>350</v>
      </c>
      <c r="H470">
        <v>1</v>
      </c>
      <c r="I470">
        <v>350</v>
      </c>
      <c r="J470" s="1">
        <v>100</v>
      </c>
      <c r="K470" s="2">
        <f t="shared" si="79"/>
        <v>0</v>
      </c>
      <c r="L470" s="2">
        <f t="shared" si="81"/>
        <v>13.639019936850001</v>
      </c>
      <c r="M470" s="2">
        <f t="shared" ca="1" si="73"/>
        <v>4750.7467486625228</v>
      </c>
      <c r="N470" s="2">
        <f t="shared" ca="1" si="80"/>
        <v>4750.7467486625228</v>
      </c>
      <c r="O470" s="2">
        <f t="shared" ca="1" si="74"/>
        <v>9501.4934973250456</v>
      </c>
      <c r="P470" s="2">
        <f t="shared" ca="1" si="75"/>
        <v>4750.7467486625228</v>
      </c>
      <c r="Q470" s="2">
        <f t="shared" ca="1" si="76"/>
        <v>4750.7467486625228</v>
      </c>
      <c r="R470" s="2">
        <f t="shared" ca="1" si="77"/>
        <v>9501.4934973250456</v>
      </c>
      <c r="S470" s="2">
        <f t="shared" si="78"/>
        <v>0</v>
      </c>
      <c r="T470" s="2">
        <f t="shared" ca="1" si="82"/>
        <v>13.573562139035779</v>
      </c>
      <c r="U470" s="22">
        <v>4321.3180000000029</v>
      </c>
      <c r="V470" s="22">
        <v>4321.3180000000029</v>
      </c>
      <c r="W470" s="21"/>
    </row>
    <row r="471" spans="6:23" customFormat="1">
      <c r="F471" s="1">
        <v>465</v>
      </c>
      <c r="G471">
        <v>351</v>
      </c>
      <c r="H471">
        <v>2</v>
      </c>
      <c r="I471">
        <v>702</v>
      </c>
      <c r="J471" s="1">
        <v>100</v>
      </c>
      <c r="K471" s="2">
        <f t="shared" si="79"/>
        <v>0</v>
      </c>
      <c r="L471" s="2">
        <f t="shared" si="81"/>
        <v>13.639019936850001</v>
      </c>
      <c r="M471" s="2">
        <f t="shared" ca="1" si="73"/>
        <v>4764.3857685993726</v>
      </c>
      <c r="N471" s="2">
        <f t="shared" ca="1" si="80"/>
        <v>4764.3857685993726</v>
      </c>
      <c r="O471" s="2">
        <f t="shared" ca="1" si="74"/>
        <v>9528.7715371987451</v>
      </c>
      <c r="P471" s="2">
        <f t="shared" ca="1" si="75"/>
        <v>9528.7715371987451</v>
      </c>
      <c r="Q471" s="2">
        <f t="shared" ca="1" si="76"/>
        <v>9528.7715371987451</v>
      </c>
      <c r="R471" s="2">
        <f t="shared" ca="1" si="77"/>
        <v>19057.54307439749</v>
      </c>
      <c r="S471" s="2">
        <f t="shared" si="78"/>
        <v>0</v>
      </c>
      <c r="T471" s="2">
        <f t="shared" ca="1" si="82"/>
        <v>13.573748628488241</v>
      </c>
      <c r="U471" s="22">
        <v>4333.8057000000026</v>
      </c>
      <c r="V471" s="22">
        <v>4333.8057000000026</v>
      </c>
      <c r="W471" s="21"/>
    </row>
    <row r="472" spans="6:23" customFormat="1">
      <c r="F472" s="1">
        <v>466</v>
      </c>
      <c r="G472">
        <v>353</v>
      </c>
      <c r="H472">
        <v>1</v>
      </c>
      <c r="I472">
        <v>353</v>
      </c>
      <c r="J472" s="1">
        <v>100</v>
      </c>
      <c r="K472" s="2">
        <f t="shared" si="79"/>
        <v>0</v>
      </c>
      <c r="L472" s="2">
        <f t="shared" si="81"/>
        <v>13.639019936850001</v>
      </c>
      <c r="M472" s="2">
        <f t="shared" ca="1" si="73"/>
        <v>4791.663808473073</v>
      </c>
      <c r="N472" s="2">
        <f t="shared" ca="1" si="80"/>
        <v>4791.663808473073</v>
      </c>
      <c r="O472" s="2">
        <f t="shared" ca="1" si="74"/>
        <v>9583.327616946146</v>
      </c>
      <c r="P472" s="2">
        <f t="shared" ca="1" si="75"/>
        <v>4791.663808473073</v>
      </c>
      <c r="Q472" s="2">
        <f t="shared" ca="1" si="76"/>
        <v>4791.663808473073</v>
      </c>
      <c r="R472" s="2">
        <f t="shared" ca="1" si="77"/>
        <v>9583.327616946146</v>
      </c>
      <c r="S472" s="2">
        <f t="shared" si="78"/>
        <v>0</v>
      </c>
      <c r="T472" s="2">
        <f t="shared" ca="1" si="82"/>
        <v>13.574118437600774</v>
      </c>
      <c r="U472" s="22">
        <v>4358.7811000000029</v>
      </c>
      <c r="V472" s="22">
        <v>4358.7811000000029</v>
      </c>
      <c r="W472" s="21"/>
    </row>
    <row r="473" spans="6:23" customFormat="1">
      <c r="F473" s="1">
        <v>467</v>
      </c>
      <c r="G473">
        <v>356</v>
      </c>
      <c r="H473">
        <v>3</v>
      </c>
      <c r="I473">
        <v>1068</v>
      </c>
      <c r="J473" s="1">
        <v>100</v>
      </c>
      <c r="K473" s="2">
        <f t="shared" si="79"/>
        <v>0</v>
      </c>
      <c r="L473" s="2">
        <f t="shared" si="81"/>
        <v>13.639019936850001</v>
      </c>
      <c r="M473" s="2">
        <f t="shared" ca="1" si="73"/>
        <v>4832.5808682836232</v>
      </c>
      <c r="N473" s="2">
        <f t="shared" ca="1" si="80"/>
        <v>4832.5808682836232</v>
      </c>
      <c r="O473" s="2">
        <f t="shared" ca="1" si="74"/>
        <v>9665.1617365672464</v>
      </c>
      <c r="P473" s="2">
        <f t="shared" ca="1" si="75"/>
        <v>14497.74260485087</v>
      </c>
      <c r="Q473" s="2">
        <f t="shared" ca="1" si="76"/>
        <v>14497.74260485087</v>
      </c>
      <c r="R473" s="2">
        <f t="shared" ca="1" si="77"/>
        <v>28995.485209701739</v>
      </c>
      <c r="S473" s="2">
        <f t="shared" si="78"/>
        <v>0</v>
      </c>
      <c r="T473" s="2">
        <f t="shared" ca="1" si="82"/>
        <v>13.574665360347256</v>
      </c>
      <c r="U473" s="22">
        <v>4396.2442000000028</v>
      </c>
      <c r="V473" s="22">
        <v>4396.2442000000028</v>
      </c>
      <c r="W473" s="21"/>
    </row>
    <row r="474" spans="6:23" customFormat="1">
      <c r="F474" s="1">
        <v>468</v>
      </c>
      <c r="G474">
        <v>357</v>
      </c>
      <c r="H474">
        <v>1</v>
      </c>
      <c r="I474">
        <v>357</v>
      </c>
      <c r="J474" s="1">
        <v>100</v>
      </c>
      <c r="K474" s="2">
        <f t="shared" si="79"/>
        <v>0</v>
      </c>
      <c r="L474" s="2">
        <f t="shared" si="81"/>
        <v>13.639019936850001</v>
      </c>
      <c r="M474" s="2">
        <f t="shared" ca="1" si="73"/>
        <v>4846.219888220473</v>
      </c>
      <c r="N474" s="2">
        <f t="shared" ca="1" si="80"/>
        <v>4846.219888220473</v>
      </c>
      <c r="O474" s="2">
        <f t="shared" ca="1" si="74"/>
        <v>9692.4397764409459</v>
      </c>
      <c r="P474" s="2">
        <f t="shared" ca="1" si="75"/>
        <v>4846.219888220473</v>
      </c>
      <c r="Q474" s="2">
        <f t="shared" ca="1" si="76"/>
        <v>4846.219888220473</v>
      </c>
      <c r="R474" s="2">
        <f t="shared" ca="1" si="77"/>
        <v>9692.4397764409459</v>
      </c>
      <c r="S474" s="2">
        <f t="shared" si="78"/>
        <v>0</v>
      </c>
      <c r="T474" s="2">
        <f t="shared" ca="1" si="82"/>
        <v>13.574845625267431</v>
      </c>
      <c r="U474" s="22">
        <v>4408.7319000000025</v>
      </c>
      <c r="V474" s="22">
        <v>4408.7319000000025</v>
      </c>
      <c r="W474" s="21"/>
    </row>
    <row r="475" spans="6:23" customFormat="1">
      <c r="F475" s="1">
        <v>469</v>
      </c>
      <c r="G475">
        <v>358</v>
      </c>
      <c r="H475">
        <v>1</v>
      </c>
      <c r="I475">
        <v>358</v>
      </c>
      <c r="J475" s="1">
        <v>100</v>
      </c>
      <c r="K475" s="2">
        <f t="shared" si="79"/>
        <v>0</v>
      </c>
      <c r="L475" s="2">
        <f t="shared" si="81"/>
        <v>13.639019936850001</v>
      </c>
      <c r="M475" s="2">
        <f t="shared" ca="1" si="73"/>
        <v>4859.8589081573227</v>
      </c>
      <c r="N475" s="2">
        <f t="shared" ca="1" si="80"/>
        <v>4859.8589081573227</v>
      </c>
      <c r="O475" s="2">
        <f t="shared" ca="1" si="74"/>
        <v>9719.7178163146455</v>
      </c>
      <c r="P475" s="2">
        <f t="shared" ca="1" si="75"/>
        <v>4859.8589081573227</v>
      </c>
      <c r="Q475" s="2">
        <f t="shared" ca="1" si="76"/>
        <v>4859.8589081573227</v>
      </c>
      <c r="R475" s="2">
        <f t="shared" ca="1" si="77"/>
        <v>9719.7178163146455</v>
      </c>
      <c r="S475" s="2">
        <f t="shared" si="78"/>
        <v>0</v>
      </c>
      <c r="T475" s="2">
        <f t="shared" ca="1" si="82"/>
        <v>13.575024883121014</v>
      </c>
      <c r="U475" s="22">
        <v>4421.2196000000022</v>
      </c>
      <c r="V475" s="22">
        <v>4421.2196000000022</v>
      </c>
      <c r="W475" s="21"/>
    </row>
    <row r="476" spans="6:23" customFormat="1">
      <c r="F476" s="1">
        <v>470</v>
      </c>
      <c r="G476">
        <v>360</v>
      </c>
      <c r="H476">
        <v>1</v>
      </c>
      <c r="I476">
        <v>360</v>
      </c>
      <c r="J476" s="1">
        <v>100</v>
      </c>
      <c r="K476" s="2">
        <f t="shared" si="79"/>
        <v>0</v>
      </c>
      <c r="L476" s="2">
        <f t="shared" si="81"/>
        <v>13.639019936850001</v>
      </c>
      <c r="M476" s="2">
        <f t="shared" ca="1" si="73"/>
        <v>4887.1369480310232</v>
      </c>
      <c r="N476" s="2">
        <f t="shared" ca="1" si="80"/>
        <v>4887.1369480310232</v>
      </c>
      <c r="O476" s="2">
        <f t="shared" ca="1" si="74"/>
        <v>9774.2738960620463</v>
      </c>
      <c r="P476" s="2">
        <f t="shared" ca="1" si="75"/>
        <v>4887.1369480310232</v>
      </c>
      <c r="Q476" s="2">
        <f t="shared" ca="1" si="76"/>
        <v>4887.1369480310232</v>
      </c>
      <c r="R476" s="2">
        <f t="shared" ca="1" si="77"/>
        <v>9774.2738960620463</v>
      </c>
      <c r="S476" s="2">
        <f t="shared" si="78"/>
        <v>0</v>
      </c>
      <c r="T476" s="2">
        <f t="shared" ca="1" si="82"/>
        <v>13.575380411197287</v>
      </c>
      <c r="U476" s="22">
        <v>4446.1950000000024</v>
      </c>
      <c r="V476" s="22">
        <v>4446.1950000000024</v>
      </c>
      <c r="W476" s="21"/>
    </row>
    <row r="477" spans="6:23" customFormat="1">
      <c r="F477" s="1">
        <v>471</v>
      </c>
      <c r="G477">
        <v>363</v>
      </c>
      <c r="H477">
        <v>4</v>
      </c>
      <c r="I477">
        <v>1452</v>
      </c>
      <c r="J477" s="1">
        <v>100</v>
      </c>
      <c r="K477" s="2">
        <f t="shared" si="79"/>
        <v>0</v>
      </c>
      <c r="L477" s="2">
        <f t="shared" si="81"/>
        <v>13.639019936850001</v>
      </c>
      <c r="M477" s="2">
        <f t="shared" ca="1" si="73"/>
        <v>4928.0540078415734</v>
      </c>
      <c r="N477" s="2">
        <f t="shared" ca="1" si="80"/>
        <v>4928.0540078415734</v>
      </c>
      <c r="O477" s="2">
        <f t="shared" ca="1" si="74"/>
        <v>9856.1080156831467</v>
      </c>
      <c r="P477" s="2">
        <f t="shared" ca="1" si="75"/>
        <v>19712.216031366293</v>
      </c>
      <c r="Q477" s="2">
        <f t="shared" ca="1" si="76"/>
        <v>19712.216031366293</v>
      </c>
      <c r="R477" s="2">
        <f t="shared" ca="1" si="77"/>
        <v>39424.432062732587</v>
      </c>
      <c r="S477" s="2">
        <f t="shared" si="78"/>
        <v>0</v>
      </c>
      <c r="T477" s="2">
        <f t="shared" ca="1" si="82"/>
        <v>13.575906357690284</v>
      </c>
      <c r="U477" s="22">
        <v>4483.6581000000024</v>
      </c>
      <c r="V477" s="22">
        <v>4483.6581000000024</v>
      </c>
      <c r="W477" s="21"/>
    </row>
    <row r="478" spans="6:23" customFormat="1">
      <c r="F478" s="1">
        <v>472</v>
      </c>
      <c r="G478">
        <v>364</v>
      </c>
      <c r="H478">
        <v>1</v>
      </c>
      <c r="I478">
        <v>364</v>
      </c>
      <c r="J478" s="1">
        <v>0</v>
      </c>
      <c r="K478" s="2">
        <f t="shared" si="79"/>
        <v>0</v>
      </c>
      <c r="L478" s="2">
        <f t="shared" si="81"/>
        <v>13.639019936850001</v>
      </c>
      <c r="M478" s="2">
        <f t="shared" ca="1" si="73"/>
        <v>4941.6930277784231</v>
      </c>
      <c r="N478" s="2">
        <f t="shared" ca="1" si="80"/>
        <v>0</v>
      </c>
      <c r="O478" s="2">
        <f t="shared" ca="1" si="74"/>
        <v>4941.6930277784231</v>
      </c>
      <c r="P478" s="2">
        <f t="shared" ca="1" si="75"/>
        <v>4941.6930277784231</v>
      </c>
      <c r="Q478" s="2">
        <f t="shared" ca="1" si="76"/>
        <v>0</v>
      </c>
      <c r="R478" s="2">
        <f t="shared" ca="1" si="77"/>
        <v>4941.6930277784231</v>
      </c>
      <c r="S478" s="2">
        <f t="shared" si="78"/>
        <v>0</v>
      </c>
      <c r="T478" s="2">
        <f t="shared" ca="1" si="82"/>
        <v>13.57607974664402</v>
      </c>
      <c r="U478" s="22">
        <v>4496.1458000000021</v>
      </c>
      <c r="V478" s="22">
        <v>0</v>
      </c>
      <c r="W478" s="21"/>
    </row>
    <row r="479" spans="6:23" customFormat="1">
      <c r="F479" s="1">
        <v>473</v>
      </c>
      <c r="G479">
        <v>364</v>
      </c>
      <c r="H479">
        <v>1</v>
      </c>
      <c r="I479">
        <v>364</v>
      </c>
      <c r="J479" s="1">
        <v>100</v>
      </c>
      <c r="K479" s="2">
        <f t="shared" si="79"/>
        <v>0</v>
      </c>
      <c r="L479" s="2">
        <f t="shared" si="81"/>
        <v>13.639019936850001</v>
      </c>
      <c r="M479" s="2">
        <f t="shared" ca="1" si="73"/>
        <v>4941.6930277784231</v>
      </c>
      <c r="N479" s="2">
        <f t="shared" ca="1" si="80"/>
        <v>4941.6930277784231</v>
      </c>
      <c r="O479" s="2">
        <f t="shared" ca="1" si="74"/>
        <v>9883.3860555568463</v>
      </c>
      <c r="P479" s="2">
        <f t="shared" ca="1" si="75"/>
        <v>4941.6930277784231</v>
      </c>
      <c r="Q479" s="2">
        <f t="shared" ca="1" si="76"/>
        <v>4941.6930277784231</v>
      </c>
      <c r="R479" s="2">
        <f t="shared" ca="1" si="77"/>
        <v>9883.3860555568463</v>
      </c>
      <c r="S479" s="2">
        <f t="shared" si="78"/>
        <v>0</v>
      </c>
      <c r="T479" s="2">
        <f t="shared" ca="1" si="82"/>
        <v>13.57607974664402</v>
      </c>
      <c r="U479" s="22">
        <v>4496.1458000000021</v>
      </c>
      <c r="V479" s="22">
        <v>4496.1458000000021</v>
      </c>
      <c r="W479" s="21"/>
    </row>
    <row r="480" spans="6:23" customFormat="1">
      <c r="F480" s="1">
        <v>474</v>
      </c>
      <c r="G480">
        <v>366</v>
      </c>
      <c r="H480">
        <v>1</v>
      </c>
      <c r="I480">
        <v>366</v>
      </c>
      <c r="J480" s="1">
        <v>100</v>
      </c>
      <c r="K480" s="2">
        <f t="shared" si="79"/>
        <v>0</v>
      </c>
      <c r="L480" s="2">
        <f t="shared" si="81"/>
        <v>13.639019936850001</v>
      </c>
      <c r="M480" s="2">
        <f t="shared" ca="1" si="73"/>
        <v>4968.9710676521236</v>
      </c>
      <c r="N480" s="2">
        <f t="shared" ca="1" si="80"/>
        <v>4968.9710676521236</v>
      </c>
      <c r="O480" s="2">
        <f t="shared" ca="1" si="74"/>
        <v>9937.9421353042471</v>
      </c>
      <c r="P480" s="2">
        <f t="shared" ca="1" si="75"/>
        <v>4968.9710676521236</v>
      </c>
      <c r="Q480" s="2">
        <f t="shared" ca="1" si="76"/>
        <v>4968.9710676521236</v>
      </c>
      <c r="R480" s="2">
        <f t="shared" ca="1" si="77"/>
        <v>9937.9421353042471</v>
      </c>
      <c r="S480" s="2">
        <f t="shared" si="78"/>
        <v>0</v>
      </c>
      <c r="T480" s="2">
        <f t="shared" ca="1" si="82"/>
        <v>13.576423682109628</v>
      </c>
      <c r="U480" s="22">
        <v>4521.1212000000023</v>
      </c>
      <c r="V480" s="22">
        <v>4521.1212000000023</v>
      </c>
      <c r="W480" s="21"/>
    </row>
    <row r="481" spans="6:23" customFormat="1">
      <c r="F481" s="1">
        <v>475</v>
      </c>
      <c r="G481">
        <v>373</v>
      </c>
      <c r="H481">
        <v>1</v>
      </c>
      <c r="I481">
        <v>373</v>
      </c>
      <c r="J481" s="1">
        <v>100</v>
      </c>
      <c r="K481" s="2">
        <f t="shared" si="79"/>
        <v>0</v>
      </c>
      <c r="L481" s="2">
        <f t="shared" si="81"/>
        <v>13.639019936850001</v>
      </c>
      <c r="M481" s="2">
        <f t="shared" ca="1" si="73"/>
        <v>5064.4442072100737</v>
      </c>
      <c r="N481" s="2">
        <f t="shared" ca="1" si="80"/>
        <v>5064.4442072100737</v>
      </c>
      <c r="O481" s="2">
        <f t="shared" ca="1" si="74"/>
        <v>10128.888414420147</v>
      </c>
      <c r="P481" s="2">
        <f t="shared" ca="1" si="75"/>
        <v>5064.4442072100737</v>
      </c>
      <c r="Q481" s="2">
        <f t="shared" ca="1" si="76"/>
        <v>5064.4442072100737</v>
      </c>
      <c r="R481" s="2">
        <f t="shared" ca="1" si="77"/>
        <v>10128.888414420147</v>
      </c>
      <c r="S481" s="2">
        <f t="shared" si="78"/>
        <v>0</v>
      </c>
      <c r="T481" s="2">
        <f t="shared" ca="1" si="82"/>
        <v>13.577598410750868</v>
      </c>
      <c r="U481" s="22">
        <v>4608.5351000000019</v>
      </c>
      <c r="V481" s="22">
        <v>4608.5351000000019</v>
      </c>
      <c r="W481" s="21"/>
    </row>
    <row r="482" spans="6:23" customFormat="1">
      <c r="F482" s="1">
        <v>476</v>
      </c>
      <c r="G482">
        <v>375</v>
      </c>
      <c r="H482">
        <v>1</v>
      </c>
      <c r="I482">
        <v>375</v>
      </c>
      <c r="J482" s="1">
        <v>100</v>
      </c>
      <c r="K482" s="2">
        <f t="shared" si="79"/>
        <v>0</v>
      </c>
      <c r="L482" s="2">
        <f t="shared" si="81"/>
        <v>13.639019936850001</v>
      </c>
      <c r="M482" s="2">
        <f t="shared" ca="1" si="73"/>
        <v>5091.7222470837742</v>
      </c>
      <c r="N482" s="2">
        <f t="shared" ca="1" si="80"/>
        <v>5091.7222470837742</v>
      </c>
      <c r="O482" s="2">
        <f t="shared" ca="1" si="74"/>
        <v>10183.444494167548</v>
      </c>
      <c r="P482" s="2">
        <f t="shared" ca="1" si="75"/>
        <v>5091.7222470837742</v>
      </c>
      <c r="Q482" s="2">
        <f t="shared" ca="1" si="76"/>
        <v>5091.7222470837742</v>
      </c>
      <c r="R482" s="2">
        <f t="shared" ca="1" si="77"/>
        <v>10183.444494167548</v>
      </c>
      <c r="S482" s="2">
        <f t="shared" si="78"/>
        <v>0</v>
      </c>
      <c r="T482" s="2">
        <f t="shared" ca="1" si="82"/>
        <v>13.577925992223397</v>
      </c>
      <c r="U482" s="22">
        <v>4633.5105000000021</v>
      </c>
      <c r="V482" s="22">
        <v>4633.5105000000021</v>
      </c>
      <c r="W482" s="21"/>
    </row>
    <row r="483" spans="6:23" customFormat="1">
      <c r="F483" s="1">
        <v>477</v>
      </c>
      <c r="G483">
        <v>377</v>
      </c>
      <c r="H483">
        <v>2</v>
      </c>
      <c r="I483">
        <v>754</v>
      </c>
      <c r="J483" s="1">
        <v>100</v>
      </c>
      <c r="K483" s="2">
        <f t="shared" si="79"/>
        <v>0</v>
      </c>
      <c r="L483" s="2">
        <f t="shared" si="81"/>
        <v>13.639019936850001</v>
      </c>
      <c r="M483" s="2">
        <f t="shared" ca="1" si="73"/>
        <v>5119.0002869574746</v>
      </c>
      <c r="N483" s="2">
        <f t="shared" ca="1" si="80"/>
        <v>5119.0002869574746</v>
      </c>
      <c r="O483" s="2">
        <f t="shared" ca="1" si="74"/>
        <v>10238.000573914949</v>
      </c>
      <c r="P483" s="2">
        <f t="shared" ca="1" si="75"/>
        <v>10238.000573914949</v>
      </c>
      <c r="Q483" s="2">
        <f t="shared" ca="1" si="76"/>
        <v>10238.000573914949</v>
      </c>
      <c r="R483" s="2">
        <f t="shared" ca="1" si="77"/>
        <v>20476.001147829898</v>
      </c>
      <c r="S483" s="2">
        <f t="shared" si="78"/>
        <v>0</v>
      </c>
      <c r="T483" s="2">
        <f t="shared" ca="1" si="82"/>
        <v>13.578250098030436</v>
      </c>
      <c r="U483" s="22">
        <v>4658.4859000000024</v>
      </c>
      <c r="V483" s="22">
        <v>4658.4859000000024</v>
      </c>
      <c r="W483" s="21"/>
    </row>
    <row r="484" spans="6:23" customFormat="1">
      <c r="F484" s="1">
        <v>478</v>
      </c>
      <c r="G484">
        <v>379</v>
      </c>
      <c r="H484">
        <v>1</v>
      </c>
      <c r="I484">
        <v>379</v>
      </c>
      <c r="J484" s="1">
        <v>100</v>
      </c>
      <c r="K484" s="2">
        <f t="shared" si="79"/>
        <v>0</v>
      </c>
      <c r="L484" s="2">
        <f t="shared" si="81"/>
        <v>13.639019936850001</v>
      </c>
      <c r="M484" s="2">
        <f t="shared" ca="1" si="73"/>
        <v>5146.278326831175</v>
      </c>
      <c r="N484" s="2">
        <f t="shared" ca="1" si="80"/>
        <v>5146.278326831175</v>
      </c>
      <c r="O484" s="2">
        <f t="shared" ca="1" si="74"/>
        <v>10292.55665366235</v>
      </c>
      <c r="P484" s="2">
        <f t="shared" ca="1" si="75"/>
        <v>5146.278326831175</v>
      </c>
      <c r="Q484" s="2">
        <f t="shared" ca="1" si="76"/>
        <v>5146.278326831175</v>
      </c>
      <c r="R484" s="2">
        <f t="shared" ca="1" si="77"/>
        <v>10292.55665366235</v>
      </c>
      <c r="S484" s="2">
        <f t="shared" si="78"/>
        <v>0</v>
      </c>
      <c r="T484" s="2">
        <f t="shared" ca="1" si="82"/>
        <v>13.578570783195712</v>
      </c>
      <c r="U484" s="22">
        <v>4683.4613000000027</v>
      </c>
      <c r="V484" s="22">
        <v>4683.4613000000027</v>
      </c>
      <c r="W484" s="21"/>
    </row>
    <row r="485" spans="6:23" customFormat="1">
      <c r="F485" s="1">
        <v>479</v>
      </c>
      <c r="G485">
        <v>380</v>
      </c>
      <c r="H485">
        <v>1</v>
      </c>
      <c r="I485">
        <v>380</v>
      </c>
      <c r="J485" s="1">
        <v>0</v>
      </c>
      <c r="K485" s="2">
        <f t="shared" si="79"/>
        <v>0</v>
      </c>
      <c r="L485" s="2">
        <f t="shared" si="81"/>
        <v>13.639019936850001</v>
      </c>
      <c r="M485" s="2">
        <f t="shared" ca="1" si="73"/>
        <v>5159.9173467680248</v>
      </c>
      <c r="N485" s="2">
        <f t="shared" ca="1" si="80"/>
        <v>0</v>
      </c>
      <c r="O485" s="2">
        <f t="shared" ca="1" si="74"/>
        <v>5159.9173467680248</v>
      </c>
      <c r="P485" s="2">
        <f t="shared" ca="1" si="75"/>
        <v>5159.9173467680248</v>
      </c>
      <c r="Q485" s="2">
        <f t="shared" ca="1" si="76"/>
        <v>0</v>
      </c>
      <c r="R485" s="2">
        <f t="shared" ca="1" si="77"/>
        <v>5159.9173467680248</v>
      </c>
      <c r="S485" s="2">
        <f t="shared" si="78"/>
        <v>0</v>
      </c>
      <c r="T485" s="2">
        <f t="shared" ca="1" si="82"/>
        <v>13.578729859915855</v>
      </c>
      <c r="U485" s="22">
        <v>4695.9490000000023</v>
      </c>
      <c r="V485" s="22">
        <v>0</v>
      </c>
      <c r="W485" s="21"/>
    </row>
    <row r="486" spans="6:23" customFormat="1">
      <c r="F486" s="1">
        <v>480</v>
      </c>
      <c r="G486">
        <v>381</v>
      </c>
      <c r="H486">
        <v>1</v>
      </c>
      <c r="I486">
        <v>381</v>
      </c>
      <c r="J486" s="1">
        <v>100</v>
      </c>
      <c r="K486" s="2">
        <f t="shared" si="79"/>
        <v>0</v>
      </c>
      <c r="L486" s="2">
        <f t="shared" si="81"/>
        <v>13.639019936850001</v>
      </c>
      <c r="M486" s="2">
        <f t="shared" ca="1" si="73"/>
        <v>5173.5563667048746</v>
      </c>
      <c r="N486" s="2">
        <f t="shared" ca="1" si="80"/>
        <v>5173.5563667048746</v>
      </c>
      <c r="O486" s="2">
        <f t="shared" ca="1" si="74"/>
        <v>10347.112733409749</v>
      </c>
      <c r="P486" s="2">
        <f t="shared" ca="1" si="75"/>
        <v>5173.5563667048746</v>
      </c>
      <c r="Q486" s="2">
        <f t="shared" ca="1" si="76"/>
        <v>5173.5563667048746</v>
      </c>
      <c r="R486" s="2">
        <f t="shared" ca="1" si="77"/>
        <v>10347.112733409749</v>
      </c>
      <c r="S486" s="2">
        <f t="shared" si="78"/>
        <v>0</v>
      </c>
      <c r="T486" s="2">
        <f t="shared" ca="1" si="82"/>
        <v>13.578888101587598</v>
      </c>
      <c r="U486" s="22">
        <v>4708.436700000002</v>
      </c>
      <c r="V486" s="22">
        <v>4708.436700000002</v>
      </c>
      <c r="W486" s="21"/>
    </row>
    <row r="487" spans="6:23" customFormat="1">
      <c r="F487" s="1">
        <v>481</v>
      </c>
      <c r="G487">
        <v>382</v>
      </c>
      <c r="H487">
        <v>1</v>
      </c>
      <c r="I487">
        <v>382</v>
      </c>
      <c r="J487" s="1">
        <v>100</v>
      </c>
      <c r="K487" s="2">
        <f t="shared" si="79"/>
        <v>0</v>
      </c>
      <c r="L487" s="2">
        <f t="shared" si="81"/>
        <v>13.639019936850001</v>
      </c>
      <c r="M487" s="2">
        <f t="shared" ca="1" si="73"/>
        <v>5187.1953866417243</v>
      </c>
      <c r="N487" s="2">
        <f t="shared" ca="1" si="80"/>
        <v>5187.1953866417243</v>
      </c>
      <c r="O487" s="2">
        <f t="shared" ca="1" si="74"/>
        <v>10374.390773283449</v>
      </c>
      <c r="P487" s="2">
        <f t="shared" ca="1" si="75"/>
        <v>5187.1953866417243</v>
      </c>
      <c r="Q487" s="2">
        <f t="shared" ca="1" si="76"/>
        <v>5187.1953866417243</v>
      </c>
      <c r="R487" s="2">
        <f t="shared" ca="1" si="77"/>
        <v>10374.390773283449</v>
      </c>
      <c r="S487" s="2">
        <f t="shared" si="78"/>
        <v>0</v>
      </c>
      <c r="T487" s="2">
        <f t="shared" ca="1" si="82"/>
        <v>13.579045514768913</v>
      </c>
      <c r="U487" s="22">
        <v>4720.9244000000017</v>
      </c>
      <c r="V487" s="22">
        <v>4720.9244000000017</v>
      </c>
      <c r="W487" s="21"/>
    </row>
    <row r="488" spans="6:23" customFormat="1">
      <c r="F488" s="1">
        <v>482</v>
      </c>
      <c r="G488">
        <v>384</v>
      </c>
      <c r="H488">
        <v>2</v>
      </c>
      <c r="I488">
        <v>768</v>
      </c>
      <c r="J488" s="1">
        <v>100</v>
      </c>
      <c r="K488" s="2">
        <f t="shared" si="79"/>
        <v>0</v>
      </c>
      <c r="L488" s="2">
        <f t="shared" si="81"/>
        <v>13.639019936850001</v>
      </c>
      <c r="M488" s="2">
        <f t="shared" ca="1" si="73"/>
        <v>5214.4734265154248</v>
      </c>
      <c r="N488" s="2">
        <f t="shared" ca="1" si="80"/>
        <v>5214.4734265154248</v>
      </c>
      <c r="O488" s="2">
        <f t="shared" ca="1" si="74"/>
        <v>10428.94685303085</v>
      </c>
      <c r="P488" s="2">
        <f t="shared" ca="1" si="75"/>
        <v>10428.94685303085</v>
      </c>
      <c r="Q488" s="2">
        <f t="shared" ca="1" si="76"/>
        <v>10428.94685303085</v>
      </c>
      <c r="R488" s="2">
        <f t="shared" ca="1" si="77"/>
        <v>20857.893706061699</v>
      </c>
      <c r="S488" s="2">
        <f t="shared" si="78"/>
        <v>0</v>
      </c>
      <c r="T488" s="2">
        <f t="shared" ca="1" si="82"/>
        <v>13.579357881550585</v>
      </c>
      <c r="U488" s="22">
        <v>4745.899800000002</v>
      </c>
      <c r="V488" s="22">
        <v>4745.899800000002</v>
      </c>
      <c r="W488" s="21"/>
    </row>
    <row r="489" spans="6:23" customFormat="1">
      <c r="F489" s="1">
        <v>483</v>
      </c>
      <c r="G489">
        <v>387</v>
      </c>
      <c r="H489">
        <v>3</v>
      </c>
      <c r="I489">
        <v>1161</v>
      </c>
      <c r="J489" s="1">
        <v>100</v>
      </c>
      <c r="K489" s="2">
        <f t="shared" si="79"/>
        <v>0</v>
      </c>
      <c r="L489" s="2">
        <f t="shared" si="81"/>
        <v>13.639019936850001</v>
      </c>
      <c r="M489" s="2">
        <f t="shared" ca="1" si="73"/>
        <v>5255.390486325975</v>
      </c>
      <c r="N489" s="2">
        <f t="shared" ca="1" si="80"/>
        <v>5255.390486325975</v>
      </c>
      <c r="O489" s="2">
        <f t="shared" ca="1" si="74"/>
        <v>10510.78097265195</v>
      </c>
      <c r="P489" s="2">
        <f t="shared" ca="1" si="75"/>
        <v>15766.171458977926</v>
      </c>
      <c r="Q489" s="2">
        <f t="shared" ca="1" si="76"/>
        <v>15766.171458977926</v>
      </c>
      <c r="R489" s="2">
        <f t="shared" ca="1" si="77"/>
        <v>31532.342917955852</v>
      </c>
      <c r="S489" s="2">
        <f t="shared" si="78"/>
        <v>0</v>
      </c>
      <c r="T489" s="2">
        <f t="shared" ca="1" si="82"/>
        <v>13.579820378103294</v>
      </c>
      <c r="U489" s="22">
        <v>4783.3629000000019</v>
      </c>
      <c r="V489" s="22">
        <v>4783.3629000000019</v>
      </c>
      <c r="W489" s="21"/>
    </row>
    <row r="490" spans="6:23" customFormat="1">
      <c r="F490" s="1">
        <v>484</v>
      </c>
      <c r="G490">
        <v>389</v>
      </c>
      <c r="H490">
        <v>1</v>
      </c>
      <c r="I490">
        <v>389</v>
      </c>
      <c r="J490" s="1">
        <v>100</v>
      </c>
      <c r="K490" s="2">
        <f t="shared" si="79"/>
        <v>0</v>
      </c>
      <c r="L490" s="2">
        <f t="shared" si="81"/>
        <v>13.639019936850001</v>
      </c>
      <c r="M490" s="2">
        <f t="shared" ca="1" si="73"/>
        <v>5282.6685261996754</v>
      </c>
      <c r="N490" s="2">
        <f t="shared" ca="1" si="80"/>
        <v>5282.6685261996754</v>
      </c>
      <c r="O490" s="2">
        <f t="shared" ca="1" si="74"/>
        <v>10565.337052399351</v>
      </c>
      <c r="P490" s="2">
        <f t="shared" ca="1" si="75"/>
        <v>5282.6685261996754</v>
      </c>
      <c r="Q490" s="2">
        <f t="shared" ca="1" si="76"/>
        <v>5282.6685261996754</v>
      </c>
      <c r="R490" s="2">
        <f t="shared" ca="1" si="77"/>
        <v>10565.337052399351</v>
      </c>
      <c r="S490" s="2">
        <f t="shared" si="78"/>
        <v>0</v>
      </c>
      <c r="T490" s="2">
        <f t="shared" ca="1" si="82"/>
        <v>13.58012474601459</v>
      </c>
      <c r="U490" s="22">
        <v>4808.3383000000022</v>
      </c>
      <c r="V490" s="22">
        <v>4808.3383000000022</v>
      </c>
      <c r="W490" s="21"/>
    </row>
    <row r="491" spans="6:23" customFormat="1">
      <c r="F491" s="1">
        <v>485</v>
      </c>
      <c r="G491">
        <v>390</v>
      </c>
      <c r="H491">
        <v>1</v>
      </c>
      <c r="I491">
        <v>390</v>
      </c>
      <c r="J491" s="1">
        <v>100</v>
      </c>
      <c r="K491" s="2">
        <f t="shared" si="79"/>
        <v>0</v>
      </c>
      <c r="L491" s="2">
        <f t="shared" si="81"/>
        <v>13.639019936850001</v>
      </c>
      <c r="M491" s="2">
        <f t="shared" ca="1" si="73"/>
        <v>5296.3075461365252</v>
      </c>
      <c r="N491" s="2">
        <f t="shared" ca="1" si="80"/>
        <v>5296.3075461365252</v>
      </c>
      <c r="O491" s="2">
        <f t="shared" ca="1" si="74"/>
        <v>10592.61509227305</v>
      </c>
      <c r="P491" s="2">
        <f t="shared" ca="1" si="75"/>
        <v>5296.3075461365252</v>
      </c>
      <c r="Q491" s="2">
        <f t="shared" ca="1" si="76"/>
        <v>5296.3075461365252</v>
      </c>
      <c r="R491" s="2">
        <f t="shared" ca="1" si="77"/>
        <v>10592.61509227305</v>
      </c>
      <c r="S491" s="2">
        <f t="shared" si="78"/>
        <v>0</v>
      </c>
      <c r="T491" s="2">
        <f t="shared" ca="1" si="82"/>
        <v>13.580275759324424</v>
      </c>
      <c r="U491" s="22">
        <v>4820.8260000000018</v>
      </c>
      <c r="V491" s="22">
        <v>4820.8260000000018</v>
      </c>
      <c r="W491" s="21"/>
    </row>
    <row r="492" spans="6:23" customFormat="1">
      <c r="F492" s="1">
        <v>486</v>
      </c>
      <c r="G492">
        <v>393</v>
      </c>
      <c r="H492">
        <v>1</v>
      </c>
      <c r="I492">
        <v>393</v>
      </c>
      <c r="J492" s="1">
        <v>0</v>
      </c>
      <c r="K492" s="2">
        <f t="shared" si="79"/>
        <v>0</v>
      </c>
      <c r="L492" s="2">
        <f t="shared" si="81"/>
        <v>13.639019936850001</v>
      </c>
      <c r="M492" s="2">
        <f t="shared" ca="1" si="73"/>
        <v>5337.2246059470754</v>
      </c>
      <c r="N492" s="2">
        <f t="shared" ca="1" si="80"/>
        <v>0</v>
      </c>
      <c r="O492" s="2">
        <f t="shared" ca="1" si="74"/>
        <v>5337.2246059470754</v>
      </c>
      <c r="P492" s="2">
        <f t="shared" ca="1" si="75"/>
        <v>5337.2246059470754</v>
      </c>
      <c r="Q492" s="2">
        <f t="shared" ca="1" si="76"/>
        <v>0</v>
      </c>
      <c r="R492" s="2">
        <f t="shared" ca="1" si="77"/>
        <v>5337.2246059470754</v>
      </c>
      <c r="S492" s="2">
        <f t="shared" si="78"/>
        <v>0</v>
      </c>
      <c r="T492" s="2">
        <f t="shared" ca="1" si="82"/>
        <v>13.580724188160497</v>
      </c>
      <c r="U492" s="22">
        <v>4858.2891000000018</v>
      </c>
      <c r="V492" s="22">
        <v>0</v>
      </c>
      <c r="W492" s="21"/>
    </row>
    <row r="493" spans="6:23" customFormat="1">
      <c r="F493" s="1">
        <v>487</v>
      </c>
      <c r="G493">
        <v>393</v>
      </c>
      <c r="H493">
        <v>2</v>
      </c>
      <c r="I493">
        <v>786</v>
      </c>
      <c r="J493" s="1">
        <v>100</v>
      </c>
      <c r="K493" s="2">
        <f t="shared" si="79"/>
        <v>0</v>
      </c>
      <c r="L493" s="2">
        <f t="shared" si="81"/>
        <v>13.639019936850001</v>
      </c>
      <c r="M493" s="2">
        <f t="shared" ca="1" si="73"/>
        <v>5337.2246059470754</v>
      </c>
      <c r="N493" s="2">
        <f t="shared" ca="1" si="80"/>
        <v>5337.2246059470754</v>
      </c>
      <c r="O493" s="2">
        <f t="shared" ca="1" si="74"/>
        <v>10674.449211894151</v>
      </c>
      <c r="P493" s="2">
        <f t="shared" ca="1" si="75"/>
        <v>10674.449211894151</v>
      </c>
      <c r="Q493" s="2">
        <f t="shared" ca="1" si="76"/>
        <v>10674.449211894151</v>
      </c>
      <c r="R493" s="2">
        <f t="shared" ca="1" si="77"/>
        <v>21348.898423788301</v>
      </c>
      <c r="S493" s="2">
        <f t="shared" si="78"/>
        <v>0</v>
      </c>
      <c r="T493" s="2">
        <f t="shared" ca="1" si="82"/>
        <v>13.580724188160497</v>
      </c>
      <c r="U493" s="22">
        <v>4858.2891000000018</v>
      </c>
      <c r="V493" s="22">
        <v>4858.2891000000018</v>
      </c>
      <c r="W493" s="21"/>
    </row>
    <row r="494" spans="6:23" customFormat="1">
      <c r="F494" s="1">
        <v>488</v>
      </c>
      <c r="G494">
        <v>394</v>
      </c>
      <c r="H494">
        <v>1</v>
      </c>
      <c r="I494">
        <v>394</v>
      </c>
      <c r="J494" s="1">
        <v>100</v>
      </c>
      <c r="K494" s="2">
        <f t="shared" si="79"/>
        <v>0</v>
      </c>
      <c r="L494" s="2">
        <f t="shared" si="81"/>
        <v>13.639019936850001</v>
      </c>
      <c r="M494" s="2">
        <f t="shared" ca="1" si="73"/>
        <v>5350.8636258839251</v>
      </c>
      <c r="N494" s="2">
        <f t="shared" ca="1" si="80"/>
        <v>5350.8636258839251</v>
      </c>
      <c r="O494" s="2">
        <f t="shared" ca="1" si="74"/>
        <v>10701.72725176785</v>
      </c>
      <c r="P494" s="2">
        <f t="shared" ca="1" si="75"/>
        <v>5350.8636258839251</v>
      </c>
      <c r="Q494" s="2">
        <f t="shared" ca="1" si="76"/>
        <v>5350.8636258839251</v>
      </c>
      <c r="R494" s="2">
        <f t="shared" ca="1" si="77"/>
        <v>10701.72725176785</v>
      </c>
      <c r="S494" s="2">
        <f t="shared" si="78"/>
        <v>0</v>
      </c>
      <c r="T494" s="2">
        <f t="shared" ca="1" si="82"/>
        <v>13.580872146913515</v>
      </c>
      <c r="U494" s="22">
        <v>4870.7768000000015</v>
      </c>
      <c r="V494" s="22">
        <v>4870.7768000000015</v>
      </c>
      <c r="W494" s="21"/>
    </row>
    <row r="495" spans="6:23" customFormat="1">
      <c r="F495" s="1">
        <v>489</v>
      </c>
      <c r="G495">
        <v>395</v>
      </c>
      <c r="H495">
        <v>1</v>
      </c>
      <c r="I495">
        <v>395</v>
      </c>
      <c r="J495" s="1">
        <v>100</v>
      </c>
      <c r="K495" s="2">
        <f t="shared" si="79"/>
        <v>0</v>
      </c>
      <c r="L495" s="2">
        <f t="shared" si="81"/>
        <v>13.639019936850001</v>
      </c>
      <c r="M495" s="2">
        <f t="shared" ca="1" si="73"/>
        <v>5364.5026458207749</v>
      </c>
      <c r="N495" s="2">
        <f t="shared" ca="1" si="80"/>
        <v>5364.5026458207749</v>
      </c>
      <c r="O495" s="2">
        <f t="shared" ca="1" si="74"/>
        <v>10729.00529164155</v>
      </c>
      <c r="P495" s="2">
        <f t="shared" ca="1" si="75"/>
        <v>5364.5026458207749</v>
      </c>
      <c r="Q495" s="2">
        <f t="shared" ca="1" si="76"/>
        <v>5364.5026458207749</v>
      </c>
      <c r="R495" s="2">
        <f t="shared" ca="1" si="77"/>
        <v>10729.00529164155</v>
      </c>
      <c r="S495" s="2">
        <f t="shared" si="78"/>
        <v>0</v>
      </c>
      <c r="T495" s="2">
        <f t="shared" ca="1" si="82"/>
        <v>13.581019356508291</v>
      </c>
      <c r="U495" s="22">
        <v>4883.2645000000011</v>
      </c>
      <c r="V495" s="22">
        <v>4883.2645000000011</v>
      </c>
      <c r="W495" s="21"/>
    </row>
    <row r="496" spans="6:23" customFormat="1">
      <c r="F496" s="1">
        <v>490</v>
      </c>
      <c r="G496">
        <v>396</v>
      </c>
      <c r="H496">
        <v>1</v>
      </c>
      <c r="I496">
        <v>396</v>
      </c>
      <c r="J496" s="1">
        <v>100</v>
      </c>
      <c r="K496" s="2">
        <f t="shared" si="79"/>
        <v>0</v>
      </c>
      <c r="L496" s="2">
        <f t="shared" si="81"/>
        <v>13.639019936850001</v>
      </c>
      <c r="M496" s="2">
        <f t="shared" ca="1" si="73"/>
        <v>5378.1416657576247</v>
      </c>
      <c r="N496" s="2">
        <f t="shared" ca="1" si="80"/>
        <v>5378.1416657576247</v>
      </c>
      <c r="O496" s="2">
        <f t="shared" ca="1" si="74"/>
        <v>10756.283331515249</v>
      </c>
      <c r="P496" s="2">
        <f t="shared" ca="1" si="75"/>
        <v>5378.1416657576247</v>
      </c>
      <c r="Q496" s="2">
        <f t="shared" ca="1" si="76"/>
        <v>5378.1416657576247</v>
      </c>
      <c r="R496" s="2">
        <f t="shared" ca="1" si="77"/>
        <v>10756.283331515249</v>
      </c>
      <c r="S496" s="2">
        <f t="shared" si="78"/>
        <v>0</v>
      </c>
      <c r="T496" s="2">
        <f t="shared" ca="1" si="82"/>
        <v>13.581165822620264</v>
      </c>
      <c r="U496" s="22">
        <v>4895.7522000000008</v>
      </c>
      <c r="V496" s="22">
        <v>4895.7522000000008</v>
      </c>
      <c r="W496" s="21"/>
    </row>
    <row r="497" spans="6:23" customFormat="1">
      <c r="F497" s="1">
        <v>491</v>
      </c>
      <c r="G497">
        <v>397</v>
      </c>
      <c r="H497">
        <v>1</v>
      </c>
      <c r="I497">
        <v>397</v>
      </c>
      <c r="J497" s="1">
        <v>100</v>
      </c>
      <c r="K497" s="2">
        <f t="shared" si="79"/>
        <v>0</v>
      </c>
      <c r="L497" s="2">
        <f t="shared" si="81"/>
        <v>13.639019936850001</v>
      </c>
      <c r="M497" s="2">
        <f t="shared" ca="1" si="73"/>
        <v>5391.7806856944744</v>
      </c>
      <c r="N497" s="2">
        <f t="shared" ca="1" si="80"/>
        <v>5391.7806856944744</v>
      </c>
      <c r="O497" s="2">
        <f t="shared" ca="1" si="74"/>
        <v>10783.561371388949</v>
      </c>
      <c r="P497" s="2">
        <f t="shared" ca="1" si="75"/>
        <v>5391.7806856944744</v>
      </c>
      <c r="Q497" s="2">
        <f t="shared" ca="1" si="76"/>
        <v>5391.7806856944744</v>
      </c>
      <c r="R497" s="2">
        <f t="shared" ca="1" si="77"/>
        <v>10783.561371388949</v>
      </c>
      <c r="S497" s="2">
        <f t="shared" si="78"/>
        <v>0</v>
      </c>
      <c r="T497" s="2">
        <f t="shared" ca="1" si="82"/>
        <v>13.581311550867694</v>
      </c>
      <c r="U497" s="22">
        <v>4908.2399000000005</v>
      </c>
      <c r="V497" s="22">
        <v>4908.2399000000005</v>
      </c>
      <c r="W497" s="21"/>
    </row>
    <row r="498" spans="6:23" customFormat="1">
      <c r="F498" s="1">
        <v>492</v>
      </c>
      <c r="G498">
        <v>398</v>
      </c>
      <c r="H498">
        <v>1</v>
      </c>
      <c r="I498">
        <v>398</v>
      </c>
      <c r="J498" s="1">
        <v>100</v>
      </c>
      <c r="K498" s="2">
        <f t="shared" si="79"/>
        <v>0</v>
      </c>
      <c r="L498" s="2">
        <f t="shared" si="81"/>
        <v>13.639019936850001</v>
      </c>
      <c r="M498" s="2">
        <f t="shared" ca="1" si="73"/>
        <v>5405.4197056313242</v>
      </c>
      <c r="N498" s="2">
        <f t="shared" ca="1" si="80"/>
        <v>5405.4197056313242</v>
      </c>
      <c r="O498" s="2">
        <f t="shared" ca="1" si="74"/>
        <v>10810.839411262648</v>
      </c>
      <c r="P498" s="2">
        <f t="shared" ca="1" si="75"/>
        <v>5405.4197056313242</v>
      </c>
      <c r="Q498" s="2">
        <f t="shared" ca="1" si="76"/>
        <v>5405.4197056313242</v>
      </c>
      <c r="R498" s="2">
        <f t="shared" ca="1" si="77"/>
        <v>10810.839411262648</v>
      </c>
      <c r="S498" s="2">
        <f t="shared" si="78"/>
        <v>0</v>
      </c>
      <c r="T498" s="2">
        <f t="shared" ca="1" si="82"/>
        <v>13.581456546812372</v>
      </c>
      <c r="U498" s="22">
        <v>4920.7276000000002</v>
      </c>
      <c r="V498" s="22">
        <v>4920.7276000000002</v>
      </c>
      <c r="W498" s="21"/>
    </row>
    <row r="499" spans="6:23" customFormat="1">
      <c r="F499" s="1">
        <v>493</v>
      </c>
      <c r="G499">
        <v>401</v>
      </c>
      <c r="H499">
        <v>1</v>
      </c>
      <c r="I499">
        <v>401</v>
      </c>
      <c r="J499" s="1">
        <v>100</v>
      </c>
      <c r="K499" s="2">
        <f t="shared" si="79"/>
        <v>0</v>
      </c>
      <c r="L499" s="2">
        <f t="shared" si="81"/>
        <v>13.639019936850001</v>
      </c>
      <c r="M499" s="2">
        <f t="shared" ca="1" si="73"/>
        <v>5446.3367654418744</v>
      </c>
      <c r="N499" s="2">
        <f t="shared" ca="1" si="80"/>
        <v>5446.3367654418744</v>
      </c>
      <c r="O499" s="2">
        <f t="shared" ca="1" si="74"/>
        <v>10892.673530883749</v>
      </c>
      <c r="P499" s="2">
        <f t="shared" ca="1" si="75"/>
        <v>5446.3367654418744</v>
      </c>
      <c r="Q499" s="2">
        <f t="shared" ca="1" si="76"/>
        <v>5446.3367654418744</v>
      </c>
      <c r="R499" s="2">
        <f t="shared" ca="1" si="77"/>
        <v>10892.673530883749</v>
      </c>
      <c r="S499" s="2">
        <f t="shared" si="78"/>
        <v>0</v>
      </c>
      <c r="T499" s="2">
        <f t="shared" ca="1" si="82"/>
        <v>13.581887195615646</v>
      </c>
      <c r="U499" s="22">
        <v>4958.1907000000001</v>
      </c>
      <c r="V499" s="22">
        <v>4958.1907000000001</v>
      </c>
      <c r="W499" s="21"/>
    </row>
    <row r="500" spans="6:23" customFormat="1">
      <c r="F500" s="1">
        <v>494</v>
      </c>
      <c r="G500">
        <v>403</v>
      </c>
      <c r="H500">
        <v>2</v>
      </c>
      <c r="I500">
        <v>806</v>
      </c>
      <c r="J500" s="1">
        <v>100</v>
      </c>
      <c r="K500" s="2">
        <f t="shared" si="79"/>
        <v>0</v>
      </c>
      <c r="L500" s="2">
        <f t="shared" si="81"/>
        <v>13.639019936850001</v>
      </c>
      <c r="M500" s="2">
        <f t="shared" ca="1" si="73"/>
        <v>5473.6148053155748</v>
      </c>
      <c r="N500" s="2">
        <f t="shared" ca="1" si="80"/>
        <v>5473.6148053155748</v>
      </c>
      <c r="O500" s="2">
        <f t="shared" ca="1" si="74"/>
        <v>10947.22961063115</v>
      </c>
      <c r="P500" s="2">
        <f t="shared" ca="1" si="75"/>
        <v>10947.22961063115</v>
      </c>
      <c r="Q500" s="2">
        <f t="shared" ca="1" si="76"/>
        <v>10947.22961063115</v>
      </c>
      <c r="R500" s="2">
        <f t="shared" ca="1" si="77"/>
        <v>21894.459221262299</v>
      </c>
      <c r="S500" s="2">
        <f t="shared" si="78"/>
        <v>0</v>
      </c>
      <c r="T500" s="2">
        <f t="shared" ca="1" si="82"/>
        <v>13.58217073279299</v>
      </c>
      <c r="U500" s="22">
        <v>4983.1661000000004</v>
      </c>
      <c r="V500" s="22">
        <v>4983.1661000000004</v>
      </c>
      <c r="W500" s="21"/>
    </row>
    <row r="501" spans="6:23" customFormat="1">
      <c r="F501" s="1">
        <v>495</v>
      </c>
      <c r="G501">
        <v>404</v>
      </c>
      <c r="H501">
        <v>2</v>
      </c>
      <c r="I501">
        <v>808</v>
      </c>
      <c r="J501" s="1">
        <v>100</v>
      </c>
      <c r="K501" s="2">
        <f t="shared" si="79"/>
        <v>0</v>
      </c>
      <c r="L501" s="2">
        <f t="shared" si="81"/>
        <v>13.639019936850001</v>
      </c>
      <c r="M501" s="2">
        <f t="shared" ca="1" si="73"/>
        <v>5487.2538252524246</v>
      </c>
      <c r="N501" s="2">
        <f t="shared" ca="1" si="80"/>
        <v>5487.2538252524246</v>
      </c>
      <c r="O501" s="2">
        <f t="shared" ca="1" si="74"/>
        <v>10974.507650504849</v>
      </c>
      <c r="P501" s="2">
        <f t="shared" ca="1" si="75"/>
        <v>10974.507650504849</v>
      </c>
      <c r="Q501" s="2">
        <f t="shared" ca="1" si="76"/>
        <v>10974.507650504849</v>
      </c>
      <c r="R501" s="2">
        <f t="shared" ca="1" si="77"/>
        <v>21949.015301009698</v>
      </c>
      <c r="S501" s="2">
        <f t="shared" si="78"/>
        <v>0</v>
      </c>
      <c r="T501" s="2">
        <f t="shared" ca="1" si="82"/>
        <v>13.582311448644615</v>
      </c>
      <c r="U501" s="22">
        <v>4995.6538</v>
      </c>
      <c r="V501" s="22">
        <v>4995.6538</v>
      </c>
      <c r="W501" s="21"/>
    </row>
    <row r="502" spans="6:23" customFormat="1">
      <c r="F502" s="1">
        <v>496</v>
      </c>
      <c r="G502">
        <v>405</v>
      </c>
      <c r="H502">
        <v>1</v>
      </c>
      <c r="I502">
        <v>405</v>
      </c>
      <c r="J502" s="1">
        <v>100</v>
      </c>
      <c r="K502" s="2">
        <f t="shared" si="79"/>
        <v>0</v>
      </c>
      <c r="L502" s="2">
        <f t="shared" si="81"/>
        <v>13.639019936850001</v>
      </c>
      <c r="M502" s="2">
        <f t="shared" ca="1" si="73"/>
        <v>5500.8928451892743</v>
      </c>
      <c r="N502" s="2">
        <f t="shared" ca="1" si="80"/>
        <v>5500.8928451892743</v>
      </c>
      <c r="O502" s="2">
        <f t="shared" ca="1" si="74"/>
        <v>11001.785690378549</v>
      </c>
      <c r="P502" s="2">
        <f t="shared" ca="1" si="75"/>
        <v>5500.8928451892743</v>
      </c>
      <c r="Q502" s="2">
        <f t="shared" ca="1" si="76"/>
        <v>5500.8928451892743</v>
      </c>
      <c r="R502" s="2">
        <f t="shared" ca="1" si="77"/>
        <v>11001.785690378549</v>
      </c>
      <c r="S502" s="2">
        <f t="shared" si="78"/>
        <v>0</v>
      </c>
      <c r="T502" s="2">
        <f t="shared" ca="1" si="82"/>
        <v>13.582451469603146</v>
      </c>
      <c r="U502" s="22">
        <v>5008.1414999999997</v>
      </c>
      <c r="V502" s="22">
        <v>5008.1414999999997</v>
      </c>
      <c r="W502" s="21"/>
    </row>
    <row r="503" spans="6:23" customFormat="1">
      <c r="F503" s="1">
        <v>497</v>
      </c>
      <c r="G503">
        <v>406</v>
      </c>
      <c r="H503">
        <v>1</v>
      </c>
      <c r="I503">
        <v>406</v>
      </c>
      <c r="J503" s="1">
        <v>100</v>
      </c>
      <c r="K503" s="2">
        <f t="shared" si="79"/>
        <v>0</v>
      </c>
      <c r="L503" s="2">
        <f t="shared" si="81"/>
        <v>13.639019936850001</v>
      </c>
      <c r="M503" s="2">
        <f t="shared" ca="1" si="73"/>
        <v>5514.5318651261241</v>
      </c>
      <c r="N503" s="2">
        <f t="shared" ca="1" si="80"/>
        <v>5514.5318651261241</v>
      </c>
      <c r="O503" s="2">
        <f t="shared" ca="1" si="74"/>
        <v>11029.063730252248</v>
      </c>
      <c r="P503" s="2">
        <f t="shared" ca="1" si="75"/>
        <v>5514.5318651261241</v>
      </c>
      <c r="Q503" s="2">
        <f t="shared" ca="1" si="76"/>
        <v>5514.5318651261241</v>
      </c>
      <c r="R503" s="2">
        <f t="shared" ca="1" si="77"/>
        <v>11029.063730252248</v>
      </c>
      <c r="S503" s="2">
        <f t="shared" si="78"/>
        <v>0</v>
      </c>
      <c r="T503" s="2">
        <f t="shared" ca="1" si="82"/>
        <v>13.582590800803262</v>
      </c>
      <c r="U503" s="22">
        <v>5020.6291999999994</v>
      </c>
      <c r="V503" s="22">
        <v>5020.6291999999994</v>
      </c>
      <c r="W503" s="21"/>
    </row>
    <row r="504" spans="6:23" customFormat="1">
      <c r="F504" s="1">
        <v>498</v>
      </c>
      <c r="G504">
        <v>409</v>
      </c>
      <c r="H504">
        <v>1</v>
      </c>
      <c r="I504">
        <v>409</v>
      </c>
      <c r="J504" s="1">
        <v>100</v>
      </c>
      <c r="K504" s="2">
        <f t="shared" si="79"/>
        <v>0</v>
      </c>
      <c r="L504" s="2">
        <f t="shared" si="81"/>
        <v>13.639019936850001</v>
      </c>
      <c r="M504" s="2">
        <f t="shared" ca="1" si="73"/>
        <v>5555.4489249366743</v>
      </c>
      <c r="N504" s="2">
        <f t="shared" ca="1" si="80"/>
        <v>5555.4489249366743</v>
      </c>
      <c r="O504" s="2">
        <f t="shared" ca="1" si="74"/>
        <v>11110.897849873349</v>
      </c>
      <c r="P504" s="2">
        <f t="shared" ca="1" si="75"/>
        <v>5555.4489249366743</v>
      </c>
      <c r="Q504" s="2">
        <f t="shared" ca="1" si="76"/>
        <v>5555.4489249366743</v>
      </c>
      <c r="R504" s="2">
        <f t="shared" ca="1" si="77"/>
        <v>11110.897849873349</v>
      </c>
      <c r="S504" s="2">
        <f t="shared" si="78"/>
        <v>0</v>
      </c>
      <c r="T504" s="2">
        <f t="shared" ca="1" si="82"/>
        <v>13.583004706446637</v>
      </c>
      <c r="U504" s="22">
        <v>5058.0922999999993</v>
      </c>
      <c r="V504" s="22">
        <v>5058.0922999999993</v>
      </c>
      <c r="W504" s="21"/>
    </row>
    <row r="505" spans="6:23" customFormat="1">
      <c r="F505" s="1">
        <v>499</v>
      </c>
      <c r="G505">
        <v>412</v>
      </c>
      <c r="H505">
        <v>2</v>
      </c>
      <c r="I505">
        <v>824</v>
      </c>
      <c r="J505" s="1">
        <v>100</v>
      </c>
      <c r="K505" s="2">
        <f t="shared" si="79"/>
        <v>0</v>
      </c>
      <c r="L505" s="2">
        <f t="shared" si="81"/>
        <v>13.639019936850001</v>
      </c>
      <c r="M505" s="2">
        <f t="shared" ca="1" si="73"/>
        <v>5596.3659847472245</v>
      </c>
      <c r="N505" s="2">
        <f t="shared" ca="1" si="80"/>
        <v>5596.3659847472245</v>
      </c>
      <c r="O505" s="2">
        <f t="shared" ca="1" si="74"/>
        <v>11192.731969494449</v>
      </c>
      <c r="P505" s="2">
        <f t="shared" ca="1" si="75"/>
        <v>11192.731969494449</v>
      </c>
      <c r="Q505" s="2">
        <f t="shared" ca="1" si="76"/>
        <v>11192.731969494449</v>
      </c>
      <c r="R505" s="2">
        <f t="shared" ca="1" si="77"/>
        <v>22385.463938988898</v>
      </c>
      <c r="S505" s="2">
        <f t="shared" si="78"/>
        <v>0</v>
      </c>
      <c r="T505" s="2">
        <f t="shared" ca="1" si="82"/>
        <v>13.583412584337923</v>
      </c>
      <c r="U505" s="22">
        <v>5095.5553999999993</v>
      </c>
      <c r="V505" s="22">
        <v>5095.5553999999993</v>
      </c>
      <c r="W505" s="21"/>
    </row>
    <row r="506" spans="6:23" customFormat="1">
      <c r="F506" s="1">
        <v>500</v>
      </c>
      <c r="G506">
        <v>414</v>
      </c>
      <c r="H506">
        <v>2</v>
      </c>
      <c r="I506">
        <v>828</v>
      </c>
      <c r="J506" s="1">
        <v>100</v>
      </c>
      <c r="K506" s="2">
        <f t="shared" si="79"/>
        <v>0</v>
      </c>
      <c r="L506" s="2">
        <f t="shared" si="81"/>
        <v>13.639019936850001</v>
      </c>
      <c r="M506" s="2">
        <f t="shared" ca="1" si="73"/>
        <v>5623.6440246209249</v>
      </c>
      <c r="N506" s="2">
        <f t="shared" ca="1" si="80"/>
        <v>5623.6440246209249</v>
      </c>
      <c r="O506" s="2">
        <f t="shared" ca="1" si="74"/>
        <v>11247.28804924185</v>
      </c>
      <c r="P506" s="2">
        <f t="shared" ca="1" si="75"/>
        <v>11247.28804924185</v>
      </c>
      <c r="Q506" s="2">
        <f t="shared" ca="1" si="76"/>
        <v>11247.28804924185</v>
      </c>
      <c r="R506" s="2">
        <f t="shared" ca="1" si="77"/>
        <v>22494.5760984837</v>
      </c>
      <c r="S506" s="2">
        <f t="shared" si="78"/>
        <v>0</v>
      </c>
      <c r="T506" s="2">
        <f t="shared" ca="1" si="82"/>
        <v>13.583681218891122</v>
      </c>
      <c r="U506" s="22">
        <v>5120.5307999999995</v>
      </c>
      <c r="V506" s="22">
        <v>5120.5307999999995</v>
      </c>
      <c r="W506" s="21"/>
    </row>
    <row r="507" spans="6:23" customFormat="1">
      <c r="F507" s="1">
        <v>501</v>
      </c>
      <c r="G507">
        <v>415</v>
      </c>
      <c r="H507">
        <v>1</v>
      </c>
      <c r="I507">
        <v>415</v>
      </c>
      <c r="J507" s="1">
        <v>100</v>
      </c>
      <c r="K507" s="2">
        <f t="shared" si="79"/>
        <v>0</v>
      </c>
      <c r="L507" s="2">
        <f t="shared" si="81"/>
        <v>13.639019936850001</v>
      </c>
      <c r="M507" s="2">
        <f t="shared" ca="1" si="73"/>
        <v>5637.2830445577747</v>
      </c>
      <c r="N507" s="2">
        <f t="shared" ca="1" si="80"/>
        <v>5637.2830445577747</v>
      </c>
      <c r="O507" s="2">
        <f t="shared" ca="1" si="74"/>
        <v>11274.566089115549</v>
      </c>
      <c r="P507" s="2">
        <f t="shared" ca="1" si="75"/>
        <v>5637.2830445577747</v>
      </c>
      <c r="Q507" s="2">
        <f t="shared" ca="1" si="76"/>
        <v>5637.2830445577747</v>
      </c>
      <c r="R507" s="2">
        <f t="shared" ca="1" si="77"/>
        <v>11274.566089115549</v>
      </c>
      <c r="S507" s="2">
        <f t="shared" si="78"/>
        <v>0</v>
      </c>
      <c r="T507" s="2">
        <f t="shared" ca="1" si="82"/>
        <v>13.583814565199457</v>
      </c>
      <c r="U507" s="22">
        <v>5133.0184999999992</v>
      </c>
      <c r="V507" s="22">
        <v>5133.0184999999992</v>
      </c>
      <c r="W507" s="21"/>
    </row>
    <row r="508" spans="6:23" customFormat="1">
      <c r="F508" s="1">
        <v>502</v>
      </c>
      <c r="G508">
        <v>416</v>
      </c>
      <c r="H508">
        <v>1</v>
      </c>
      <c r="I508">
        <v>416</v>
      </c>
      <c r="J508" s="1">
        <v>100</v>
      </c>
      <c r="K508" s="2">
        <f t="shared" si="79"/>
        <v>0</v>
      </c>
      <c r="L508" s="2">
        <f t="shared" si="81"/>
        <v>13.639019936850001</v>
      </c>
      <c r="M508" s="2">
        <f t="shared" ca="1" si="73"/>
        <v>5650.9220644946245</v>
      </c>
      <c r="N508" s="2">
        <f t="shared" ca="1" si="80"/>
        <v>5650.9220644946245</v>
      </c>
      <c r="O508" s="2">
        <f t="shared" ca="1" si="74"/>
        <v>11301.844128989249</v>
      </c>
      <c r="P508" s="2">
        <f t="shared" ca="1" si="75"/>
        <v>5650.9220644946245</v>
      </c>
      <c r="Q508" s="2">
        <f t="shared" ca="1" si="76"/>
        <v>5650.9220644946245</v>
      </c>
      <c r="R508" s="2">
        <f t="shared" ca="1" si="77"/>
        <v>11301.844128989249</v>
      </c>
      <c r="S508" s="2">
        <f t="shared" si="78"/>
        <v>0</v>
      </c>
      <c r="T508" s="2">
        <f t="shared" ca="1" si="82"/>
        <v>13.58394727041977</v>
      </c>
      <c r="U508" s="22">
        <v>5145.5061999999989</v>
      </c>
      <c r="V508" s="22">
        <v>5145.5061999999989</v>
      </c>
      <c r="W508" s="21"/>
    </row>
    <row r="509" spans="6:23" customFormat="1">
      <c r="F509" s="1">
        <v>503</v>
      </c>
      <c r="G509">
        <v>417</v>
      </c>
      <c r="H509">
        <v>1</v>
      </c>
      <c r="I509">
        <v>417</v>
      </c>
      <c r="J509" s="1">
        <v>100</v>
      </c>
      <c r="K509" s="2">
        <f t="shared" si="79"/>
        <v>0</v>
      </c>
      <c r="L509" s="2">
        <f t="shared" si="81"/>
        <v>13.639019936850001</v>
      </c>
      <c r="M509" s="2">
        <f t="shared" ca="1" si="73"/>
        <v>5664.5610844314742</v>
      </c>
      <c r="N509" s="2">
        <f t="shared" ca="1" si="80"/>
        <v>5664.5610844314742</v>
      </c>
      <c r="O509" s="2">
        <f t="shared" ca="1" si="74"/>
        <v>11329.122168862948</v>
      </c>
      <c r="P509" s="2">
        <f t="shared" ca="1" si="75"/>
        <v>5664.5610844314742</v>
      </c>
      <c r="Q509" s="2">
        <f t="shared" ca="1" si="76"/>
        <v>5664.5610844314742</v>
      </c>
      <c r="R509" s="2">
        <f t="shared" ca="1" si="77"/>
        <v>11329.122168862948</v>
      </c>
      <c r="S509" s="2">
        <f t="shared" si="78"/>
        <v>0</v>
      </c>
      <c r="T509" s="2">
        <f t="shared" ca="1" si="82"/>
        <v>13.584079339164207</v>
      </c>
      <c r="U509" s="22">
        <v>5157.9938999999986</v>
      </c>
      <c r="V509" s="22">
        <v>5157.9938999999986</v>
      </c>
      <c r="W509" s="21"/>
    </row>
    <row r="510" spans="6:23" customFormat="1">
      <c r="F510" s="1">
        <v>504</v>
      </c>
      <c r="G510">
        <v>419</v>
      </c>
      <c r="H510">
        <v>1</v>
      </c>
      <c r="I510">
        <v>419</v>
      </c>
      <c r="J510" s="1">
        <v>100</v>
      </c>
      <c r="K510" s="2">
        <f t="shared" si="79"/>
        <v>0</v>
      </c>
      <c r="L510" s="2">
        <f t="shared" si="81"/>
        <v>13.639019936850001</v>
      </c>
      <c r="M510" s="2">
        <f t="shared" ca="1" si="73"/>
        <v>5691.8391243051747</v>
      </c>
      <c r="N510" s="2">
        <f t="shared" ca="1" si="80"/>
        <v>5691.8391243051747</v>
      </c>
      <c r="O510" s="2">
        <f t="shared" ca="1" si="74"/>
        <v>11383.678248610349</v>
      </c>
      <c r="P510" s="2">
        <f t="shared" ca="1" si="75"/>
        <v>5691.8391243051747</v>
      </c>
      <c r="Q510" s="2">
        <f t="shared" ca="1" si="76"/>
        <v>5691.8391243051747</v>
      </c>
      <c r="R510" s="2">
        <f t="shared" ca="1" si="77"/>
        <v>11383.678248610349</v>
      </c>
      <c r="S510" s="2">
        <f t="shared" si="78"/>
        <v>0</v>
      </c>
      <c r="T510" s="2">
        <f t="shared" ca="1" si="82"/>
        <v>13.584341585453878</v>
      </c>
      <c r="U510" s="22">
        <v>5182.9692999999988</v>
      </c>
      <c r="V510" s="22">
        <v>5182.9692999999988</v>
      </c>
      <c r="W510" s="21"/>
    </row>
    <row r="511" spans="6:23" customFormat="1">
      <c r="F511" s="1">
        <v>505</v>
      </c>
      <c r="G511">
        <v>420</v>
      </c>
      <c r="H511">
        <v>1</v>
      </c>
      <c r="I511">
        <v>420</v>
      </c>
      <c r="J511" s="1">
        <v>100</v>
      </c>
      <c r="K511" s="2">
        <f t="shared" si="79"/>
        <v>0</v>
      </c>
      <c r="L511" s="2">
        <f t="shared" si="81"/>
        <v>13.639019936850001</v>
      </c>
      <c r="M511" s="2">
        <f t="shared" ca="1" si="73"/>
        <v>5705.4781442420244</v>
      </c>
      <c r="N511" s="2">
        <f t="shared" ca="1" si="80"/>
        <v>5705.4781442420244</v>
      </c>
      <c r="O511" s="2">
        <f t="shared" ca="1" si="74"/>
        <v>11410.956288484049</v>
      </c>
      <c r="P511" s="2">
        <f t="shared" ca="1" si="75"/>
        <v>5705.4781442420244</v>
      </c>
      <c r="Q511" s="2">
        <f t="shared" ca="1" si="76"/>
        <v>5705.4781442420244</v>
      </c>
      <c r="R511" s="2">
        <f t="shared" ca="1" si="77"/>
        <v>11410.956288484049</v>
      </c>
      <c r="S511" s="2">
        <f t="shared" si="78"/>
        <v>0</v>
      </c>
      <c r="T511" s="2">
        <f t="shared" ca="1" si="82"/>
        <v>13.58447177200482</v>
      </c>
      <c r="U511" s="22">
        <v>5195.4569999999985</v>
      </c>
      <c r="V511" s="22">
        <v>5195.4569999999985</v>
      </c>
      <c r="W511" s="21"/>
    </row>
    <row r="512" spans="6:23" customFormat="1">
      <c r="F512" s="1">
        <v>506</v>
      </c>
      <c r="G512">
        <v>424</v>
      </c>
      <c r="H512">
        <v>2</v>
      </c>
      <c r="I512">
        <v>848</v>
      </c>
      <c r="J512" s="1">
        <v>100</v>
      </c>
      <c r="K512" s="2">
        <f t="shared" si="79"/>
        <v>0</v>
      </c>
      <c r="L512" s="2">
        <f t="shared" si="81"/>
        <v>13.639019936850001</v>
      </c>
      <c r="M512" s="2">
        <f t="shared" ca="1" si="73"/>
        <v>5760.0342239894244</v>
      </c>
      <c r="N512" s="2">
        <f t="shared" ca="1" si="80"/>
        <v>5760.0342239894244</v>
      </c>
      <c r="O512" s="2">
        <f t="shared" ca="1" si="74"/>
        <v>11520.068447978849</v>
      </c>
      <c r="P512" s="2">
        <f t="shared" ca="1" si="75"/>
        <v>11520.068447978849</v>
      </c>
      <c r="Q512" s="2">
        <f t="shared" ca="1" si="76"/>
        <v>11520.068447978849</v>
      </c>
      <c r="R512" s="2">
        <f t="shared" ca="1" si="77"/>
        <v>23040.136895957698</v>
      </c>
      <c r="S512" s="2">
        <f t="shared" si="78"/>
        <v>0</v>
      </c>
      <c r="T512" s="2">
        <f t="shared" ca="1" si="82"/>
        <v>13.584986377333548</v>
      </c>
      <c r="U512" s="22">
        <v>5245.4077999999981</v>
      </c>
      <c r="V512" s="22">
        <v>5245.4077999999981</v>
      </c>
      <c r="W512" s="21"/>
    </row>
    <row r="513" spans="6:23" customFormat="1">
      <c r="F513" s="1">
        <v>507</v>
      </c>
      <c r="G513">
        <v>425</v>
      </c>
      <c r="H513">
        <v>1</v>
      </c>
      <c r="I513">
        <v>425</v>
      </c>
      <c r="J513" s="1">
        <v>100</v>
      </c>
      <c r="K513" s="2">
        <f t="shared" si="79"/>
        <v>0</v>
      </c>
      <c r="L513" s="2">
        <f t="shared" si="81"/>
        <v>13.639019936850001</v>
      </c>
      <c r="M513" s="2">
        <f t="shared" ca="1" si="73"/>
        <v>5773.6732439262742</v>
      </c>
      <c r="N513" s="2">
        <f t="shared" ca="1" si="80"/>
        <v>5773.6732439262742</v>
      </c>
      <c r="O513" s="2">
        <f t="shared" ca="1" si="74"/>
        <v>11547.346487852548</v>
      </c>
      <c r="P513" s="2">
        <f t="shared" ca="1" si="75"/>
        <v>5773.6732439262742</v>
      </c>
      <c r="Q513" s="2">
        <f t="shared" ca="1" si="76"/>
        <v>5773.6732439262742</v>
      </c>
      <c r="R513" s="2">
        <f t="shared" ca="1" si="77"/>
        <v>11547.346487852548</v>
      </c>
      <c r="S513" s="2">
        <f t="shared" si="78"/>
        <v>0</v>
      </c>
      <c r="T513" s="2">
        <f t="shared" ca="1" si="82"/>
        <v>13.585113515120645</v>
      </c>
      <c r="U513" s="22">
        <v>5257.8954999999978</v>
      </c>
      <c r="V513" s="22">
        <v>5257.8954999999978</v>
      </c>
      <c r="W513" s="21"/>
    </row>
    <row r="514" spans="6:23" customFormat="1">
      <c r="F514" s="1">
        <v>508</v>
      </c>
      <c r="G514">
        <v>427</v>
      </c>
      <c r="H514">
        <v>1</v>
      </c>
      <c r="I514">
        <v>427</v>
      </c>
      <c r="J514" s="1">
        <v>100</v>
      </c>
      <c r="K514" s="2">
        <f t="shared" si="79"/>
        <v>0</v>
      </c>
      <c r="L514" s="2">
        <f t="shared" si="81"/>
        <v>13.639019936850001</v>
      </c>
      <c r="M514" s="2">
        <f t="shared" ca="1" si="73"/>
        <v>5800.9512837999746</v>
      </c>
      <c r="N514" s="2">
        <f t="shared" ca="1" si="80"/>
        <v>5800.9512837999746</v>
      </c>
      <c r="O514" s="2">
        <f t="shared" ca="1" si="74"/>
        <v>11601.902567599949</v>
      </c>
      <c r="P514" s="2">
        <f t="shared" ca="1" si="75"/>
        <v>5800.9512837999746</v>
      </c>
      <c r="Q514" s="2">
        <f t="shared" ca="1" si="76"/>
        <v>5800.9512837999746</v>
      </c>
      <c r="R514" s="2">
        <f t="shared" ca="1" si="77"/>
        <v>11601.902567599949</v>
      </c>
      <c r="S514" s="2">
        <f t="shared" si="78"/>
        <v>0</v>
      </c>
      <c r="T514" s="2">
        <f t="shared" ca="1" si="82"/>
        <v>13.585366004215397</v>
      </c>
      <c r="U514" s="22">
        <v>5282.8708999999981</v>
      </c>
      <c r="V514" s="22">
        <v>5282.8708999999981</v>
      </c>
      <c r="W514" s="21"/>
    </row>
    <row r="515" spans="6:23" customFormat="1">
      <c r="F515" s="1">
        <v>509</v>
      </c>
      <c r="G515">
        <v>428</v>
      </c>
      <c r="H515">
        <v>1</v>
      </c>
      <c r="I515">
        <v>428</v>
      </c>
      <c r="J515" s="1">
        <v>100</v>
      </c>
      <c r="K515" s="2">
        <f t="shared" si="79"/>
        <v>0</v>
      </c>
      <c r="L515" s="2">
        <f t="shared" si="81"/>
        <v>13.639019936850001</v>
      </c>
      <c r="M515" s="2">
        <f t="shared" ca="1" si="73"/>
        <v>5814.5903037368244</v>
      </c>
      <c r="N515" s="2">
        <f t="shared" ca="1" si="80"/>
        <v>5814.5903037368244</v>
      </c>
      <c r="O515" s="2">
        <f t="shared" ca="1" si="74"/>
        <v>11629.180607473649</v>
      </c>
      <c r="P515" s="2">
        <f t="shared" ca="1" si="75"/>
        <v>5814.5903037368244</v>
      </c>
      <c r="Q515" s="2">
        <f t="shared" ca="1" si="76"/>
        <v>5814.5903037368244</v>
      </c>
      <c r="R515" s="2">
        <f t="shared" ca="1" si="77"/>
        <v>11629.180607473649</v>
      </c>
      <c r="S515" s="2">
        <f t="shared" si="78"/>
        <v>0</v>
      </c>
      <c r="T515" s="2">
        <f t="shared" ca="1" si="82"/>
        <v>13.585491363871085</v>
      </c>
      <c r="U515" s="22">
        <v>5295.3585999999978</v>
      </c>
      <c r="V515" s="22">
        <v>5295.3585999999978</v>
      </c>
      <c r="W515" s="21"/>
    </row>
    <row r="516" spans="6:23" customFormat="1">
      <c r="F516" s="1">
        <v>510</v>
      </c>
      <c r="G516">
        <v>429</v>
      </c>
      <c r="H516">
        <v>1</v>
      </c>
      <c r="I516">
        <v>429</v>
      </c>
      <c r="J516" s="1">
        <v>100</v>
      </c>
      <c r="K516" s="2">
        <f t="shared" si="79"/>
        <v>0</v>
      </c>
      <c r="L516" s="2">
        <f t="shared" si="81"/>
        <v>13.639019936850001</v>
      </c>
      <c r="M516" s="2">
        <f t="shared" ca="1" si="73"/>
        <v>5828.2293236736741</v>
      </c>
      <c r="N516" s="2">
        <f t="shared" ca="1" si="80"/>
        <v>5828.2293236736741</v>
      </c>
      <c r="O516" s="2">
        <f t="shared" ca="1" si="74"/>
        <v>11656.458647347348</v>
      </c>
      <c r="P516" s="2">
        <f t="shared" ca="1" si="75"/>
        <v>5828.2293236736741</v>
      </c>
      <c r="Q516" s="2">
        <f t="shared" ca="1" si="76"/>
        <v>5828.2293236736741</v>
      </c>
      <c r="R516" s="2">
        <f t="shared" ca="1" si="77"/>
        <v>11656.458647347348</v>
      </c>
      <c r="S516" s="2">
        <f t="shared" si="78"/>
        <v>0</v>
      </c>
      <c r="T516" s="2">
        <f t="shared" ca="1" si="82"/>
        <v>13.585616139099473</v>
      </c>
      <c r="U516" s="22">
        <v>5307.8462999999974</v>
      </c>
      <c r="V516" s="22">
        <v>5307.8462999999974</v>
      </c>
      <c r="W516" s="21"/>
    </row>
    <row r="517" spans="6:23" customFormat="1">
      <c r="F517" s="1">
        <v>511</v>
      </c>
      <c r="G517">
        <v>431</v>
      </c>
      <c r="H517">
        <v>2</v>
      </c>
      <c r="I517">
        <v>862</v>
      </c>
      <c r="J517" s="1">
        <v>100</v>
      </c>
      <c r="K517" s="2">
        <f t="shared" si="79"/>
        <v>0</v>
      </c>
      <c r="L517" s="2">
        <f t="shared" si="81"/>
        <v>13.639019936850001</v>
      </c>
      <c r="M517" s="2">
        <f t="shared" ca="1" si="73"/>
        <v>5855.5073635473746</v>
      </c>
      <c r="N517" s="2">
        <f t="shared" ca="1" si="80"/>
        <v>5855.5073635473746</v>
      </c>
      <c r="O517" s="2">
        <f t="shared" ca="1" si="74"/>
        <v>11711.014727094749</v>
      </c>
      <c r="P517" s="2">
        <f t="shared" ca="1" si="75"/>
        <v>11711.014727094749</v>
      </c>
      <c r="Q517" s="2">
        <f t="shared" ca="1" si="76"/>
        <v>11711.014727094749</v>
      </c>
      <c r="R517" s="2">
        <f t="shared" ca="1" si="77"/>
        <v>23422.029454189498</v>
      </c>
      <c r="S517" s="2">
        <f t="shared" si="78"/>
        <v>0</v>
      </c>
      <c r="T517" s="2">
        <f t="shared" ca="1" si="82"/>
        <v>13.585863952546113</v>
      </c>
      <c r="U517" s="22">
        <v>5332.8216999999977</v>
      </c>
      <c r="V517" s="22">
        <v>5332.8216999999977</v>
      </c>
      <c r="W517" s="21"/>
    </row>
    <row r="518" spans="6:23" customFormat="1">
      <c r="F518" s="1">
        <v>512</v>
      </c>
      <c r="G518">
        <v>433</v>
      </c>
      <c r="H518">
        <v>1</v>
      </c>
      <c r="I518">
        <v>433</v>
      </c>
      <c r="J518" s="1">
        <v>100</v>
      </c>
      <c r="K518" s="2">
        <f t="shared" si="79"/>
        <v>0</v>
      </c>
      <c r="L518" s="2">
        <f t="shared" si="81"/>
        <v>13.639019936850001</v>
      </c>
      <c r="M518" s="2">
        <f t="shared" ref="M518:M581" ca="1" si="83">_xlfn.IFS(AND(G518&gt;=$B$6,G518&lt;$B$7),K518+G518*L518,         AND(G518&gt;=$B$7,G518&lt;$B$8),INDEX($M$7:$M$798,F518-1,1)+(G518-INDEX($G$7:$G$798,F518-1,1))*L518,     AND(G518&gt;=$B$8,G518&lt;F518),INDEX($M$7:$M$798,F518-1,1)+(G518-INDEX($G$7:$G$798,F518-1,1))*L518,   AND(G518&gt;=F518,G518&lt;$B$10),INDEX($M$7:$M$798,F518-1,1)+(G518-INDEX($G$7:$G$798,F518-1,1))*L518,      AND(G518&gt;=$B$10,G518&lt;$B$11),INDEX($M$7:$M$798,$B$10-1,1)+(G518-INDEX($G$7:$G$798,$B$10-1,1))*L518,    AND(G518&gt;=$B$11,G518&lt;$B$12),INDEX($M$7:$M$798,$B$11-1,1)+(G518-INDEX($G$7:$G$798,$B$11-1,1))*L518,          AND(G518&gt;=$B$12,G518&lt;$B$13),INDEX($M$7:$M$798,$B$12-1,1)+(G518-INDEX($G$7:$G$798,$B$12-1,1))*L518,    AND(G518&gt;=$B$12,G518&lt;$B$13),INDEX($M$7:$M$798,$B$12-1,1)+(G518-INDEX($G$7:$G$798,$B$12-1,1))*L518                )</f>
        <v>5882.785403421075</v>
      </c>
      <c r="N518" s="2">
        <f t="shared" ca="1" si="80"/>
        <v>5882.785403421075</v>
      </c>
      <c r="O518" s="2">
        <f t="shared" ref="O518:O581" ca="1" si="84">M518+N518</f>
        <v>11765.57080684215</v>
      </c>
      <c r="P518" s="2">
        <f t="shared" ca="1" si="75"/>
        <v>5882.785403421075</v>
      </c>
      <c r="Q518" s="2">
        <f t="shared" ca="1" si="76"/>
        <v>5882.785403421075</v>
      </c>
      <c r="R518" s="2">
        <f t="shared" ca="1" si="77"/>
        <v>11765.57080684215</v>
      </c>
      <c r="S518" s="2">
        <f t="shared" si="78"/>
        <v>0</v>
      </c>
      <c r="T518" s="2">
        <f t="shared" ca="1" si="82"/>
        <v>13.586109476723037</v>
      </c>
      <c r="U518" s="22">
        <v>5357.797099999998</v>
      </c>
      <c r="V518" s="22">
        <v>5357.797099999998</v>
      </c>
      <c r="W518" s="21"/>
    </row>
    <row r="519" spans="6:23" customFormat="1">
      <c r="F519" s="1">
        <v>513</v>
      </c>
      <c r="G519">
        <v>434</v>
      </c>
      <c r="H519">
        <v>1</v>
      </c>
      <c r="I519">
        <v>434</v>
      </c>
      <c r="J519" s="1">
        <v>100</v>
      </c>
      <c r="K519" s="2">
        <f t="shared" si="79"/>
        <v>0</v>
      </c>
      <c r="L519" s="2">
        <f t="shared" si="81"/>
        <v>13.639019936850001</v>
      </c>
      <c r="M519" s="2">
        <f t="shared" ca="1" si="83"/>
        <v>5896.4244233579248</v>
      </c>
      <c r="N519" s="2">
        <f t="shared" ca="1" si="80"/>
        <v>5896.4244233579248</v>
      </c>
      <c r="O519" s="2">
        <f t="shared" ca="1" si="84"/>
        <v>11792.84884671585</v>
      </c>
      <c r="P519" s="2">
        <f t="shared" ref="P519:P582" ca="1" si="85">H519*M519</f>
        <v>5896.4244233579248</v>
      </c>
      <c r="Q519" s="2">
        <f t="shared" ref="Q519:Q582" ca="1" si="86">H519*N519</f>
        <v>5896.4244233579248</v>
      </c>
      <c r="R519" s="2">
        <f t="shared" ref="R519:R582" ca="1" si="87">H519*O519</f>
        <v>11792.84884671585</v>
      </c>
      <c r="S519" s="2">
        <f t="shared" ref="S519:S582" si="88">IFERROR((K519*H519),"-")</f>
        <v>0</v>
      </c>
      <c r="T519" s="2">
        <f t="shared" ca="1" si="82"/>
        <v>13.586231390225633</v>
      </c>
      <c r="U519" s="22">
        <v>5370.2847999999976</v>
      </c>
      <c r="V519" s="22">
        <v>5370.2847999999976</v>
      </c>
      <c r="W519" s="21"/>
    </row>
    <row r="520" spans="6:23" customFormat="1">
      <c r="F520" s="1">
        <v>514</v>
      </c>
      <c r="G520">
        <v>437</v>
      </c>
      <c r="H520">
        <v>1</v>
      </c>
      <c r="I520">
        <v>437</v>
      </c>
      <c r="J520" s="1">
        <v>0</v>
      </c>
      <c r="K520" s="2">
        <f t="shared" ref="K520:K583" si="89">K519</f>
        <v>0</v>
      </c>
      <c r="L520" s="2">
        <f t="shared" si="81"/>
        <v>13.639019936850001</v>
      </c>
      <c r="M520" s="2">
        <f t="shared" ca="1" si="83"/>
        <v>5937.341483168475</v>
      </c>
      <c r="N520" s="2">
        <f t="shared" ref="N520:N583" ca="1" si="90">M520*(J520/100)</f>
        <v>0</v>
      </c>
      <c r="O520" s="2">
        <f t="shared" ca="1" si="84"/>
        <v>5937.341483168475</v>
      </c>
      <c r="P520" s="2">
        <f t="shared" ca="1" si="85"/>
        <v>5937.341483168475</v>
      </c>
      <c r="Q520" s="2">
        <f t="shared" ca="1" si="86"/>
        <v>0</v>
      </c>
      <c r="R520" s="2">
        <f t="shared" ca="1" si="87"/>
        <v>5937.341483168475</v>
      </c>
      <c r="S520" s="2">
        <f t="shared" si="88"/>
        <v>0</v>
      </c>
      <c r="T520" s="2">
        <f t="shared" ca="1" si="82"/>
        <v>13.586593782994221</v>
      </c>
      <c r="U520" s="22">
        <v>5407.7478999999976</v>
      </c>
      <c r="V520" s="22">
        <v>0</v>
      </c>
      <c r="W520" s="21"/>
    </row>
    <row r="521" spans="6:23" customFormat="1">
      <c r="F521" s="1">
        <v>515</v>
      </c>
      <c r="G521">
        <v>441</v>
      </c>
      <c r="H521">
        <v>1</v>
      </c>
      <c r="I521">
        <v>441</v>
      </c>
      <c r="J521" s="1">
        <v>100</v>
      </c>
      <c r="K521" s="2">
        <f t="shared" si="89"/>
        <v>0</v>
      </c>
      <c r="L521" s="2">
        <f t="shared" si="81"/>
        <v>13.639019936850001</v>
      </c>
      <c r="M521" s="2">
        <f t="shared" ca="1" si="83"/>
        <v>5991.8975629158749</v>
      </c>
      <c r="N521" s="2">
        <f t="shared" ca="1" si="90"/>
        <v>5991.8975629158749</v>
      </c>
      <c r="O521" s="2">
        <f t="shared" ca="1" si="84"/>
        <v>11983.79512583175</v>
      </c>
      <c r="P521" s="2">
        <f t="shared" ca="1" si="85"/>
        <v>5991.8975629158749</v>
      </c>
      <c r="Q521" s="2">
        <f t="shared" ca="1" si="86"/>
        <v>5991.8975629158749</v>
      </c>
      <c r="R521" s="2">
        <f t="shared" ca="1" si="87"/>
        <v>11983.79512583175</v>
      </c>
      <c r="S521" s="2">
        <f t="shared" si="88"/>
        <v>0</v>
      </c>
      <c r="T521" s="2">
        <f t="shared" ca="1" si="82"/>
        <v>13.587069303664116</v>
      </c>
      <c r="U521" s="22">
        <v>5457.6986999999972</v>
      </c>
      <c r="V521" s="22">
        <v>5457.6986999999972</v>
      </c>
      <c r="W521" s="21"/>
    </row>
    <row r="522" spans="6:23" customFormat="1">
      <c r="F522" s="1">
        <v>516</v>
      </c>
      <c r="G522">
        <v>444</v>
      </c>
      <c r="H522">
        <v>1</v>
      </c>
      <c r="I522">
        <v>444</v>
      </c>
      <c r="J522" s="1">
        <v>100</v>
      </c>
      <c r="K522" s="2">
        <f t="shared" si="89"/>
        <v>0</v>
      </c>
      <c r="L522" s="2">
        <f t="shared" si="81"/>
        <v>13.639019936850001</v>
      </c>
      <c r="M522" s="2">
        <f t="shared" ca="1" si="83"/>
        <v>6032.8146227264251</v>
      </c>
      <c r="N522" s="2">
        <f t="shared" ca="1" si="90"/>
        <v>6032.8146227264251</v>
      </c>
      <c r="O522" s="2">
        <f t="shared" ca="1" si="84"/>
        <v>12065.62924545285</v>
      </c>
      <c r="P522" s="2">
        <f t="shared" ca="1" si="85"/>
        <v>6032.8146227264251</v>
      </c>
      <c r="Q522" s="2">
        <f t="shared" ca="1" si="86"/>
        <v>6032.8146227264251</v>
      </c>
      <c r="R522" s="2">
        <f t="shared" ca="1" si="87"/>
        <v>12065.62924545285</v>
      </c>
      <c r="S522" s="2">
        <f t="shared" si="88"/>
        <v>0</v>
      </c>
      <c r="T522" s="2">
        <f t="shared" ca="1" si="82"/>
        <v>13.587420321455912</v>
      </c>
      <c r="U522" s="22">
        <v>5495.1617999999971</v>
      </c>
      <c r="V522" s="22">
        <v>5495.1617999999971</v>
      </c>
      <c r="W522" s="21"/>
    </row>
    <row r="523" spans="6:23" customFormat="1">
      <c r="F523" s="1">
        <v>517</v>
      </c>
      <c r="G523">
        <v>447</v>
      </c>
      <c r="H523">
        <v>1</v>
      </c>
      <c r="I523">
        <v>447</v>
      </c>
      <c r="J523" s="1">
        <v>0</v>
      </c>
      <c r="K523" s="2">
        <f t="shared" si="89"/>
        <v>0</v>
      </c>
      <c r="L523" s="2">
        <f t="shared" si="81"/>
        <v>13.639019936850001</v>
      </c>
      <c r="M523" s="2">
        <f t="shared" ca="1" si="83"/>
        <v>6073.7316825369753</v>
      </c>
      <c r="N523" s="2">
        <f t="shared" ca="1" si="90"/>
        <v>0</v>
      </c>
      <c r="O523" s="2">
        <f t="shared" ca="1" si="84"/>
        <v>6073.7316825369753</v>
      </c>
      <c r="P523" s="2">
        <f t="shared" ca="1" si="85"/>
        <v>6073.7316825369753</v>
      </c>
      <c r="Q523" s="2">
        <f t="shared" ca="1" si="86"/>
        <v>0</v>
      </c>
      <c r="R523" s="2">
        <f t="shared" ca="1" si="87"/>
        <v>6073.7316825369753</v>
      </c>
      <c r="S523" s="2">
        <f t="shared" si="88"/>
        <v>0</v>
      </c>
      <c r="T523" s="2">
        <f t="shared" ca="1" si="82"/>
        <v>13.587766627599498</v>
      </c>
      <c r="U523" s="22">
        <v>5532.6248999999971</v>
      </c>
      <c r="V523" s="22">
        <v>0</v>
      </c>
      <c r="W523" s="21"/>
    </row>
    <row r="524" spans="6:23" customFormat="1">
      <c r="F524" s="1">
        <v>518</v>
      </c>
      <c r="G524">
        <v>448</v>
      </c>
      <c r="H524">
        <v>2</v>
      </c>
      <c r="I524">
        <v>896</v>
      </c>
      <c r="J524" s="1">
        <v>100</v>
      </c>
      <c r="K524" s="2">
        <f t="shared" si="89"/>
        <v>0</v>
      </c>
      <c r="L524" s="2">
        <f t="shared" si="81"/>
        <v>13.639019936850001</v>
      </c>
      <c r="M524" s="2">
        <f t="shared" ca="1" si="83"/>
        <v>6087.3707024738251</v>
      </c>
      <c r="N524" s="2">
        <f t="shared" ca="1" si="90"/>
        <v>6087.3707024738251</v>
      </c>
      <c r="O524" s="2">
        <f t="shared" ca="1" si="84"/>
        <v>12174.74140494765</v>
      </c>
      <c r="P524" s="2">
        <f t="shared" ca="1" si="85"/>
        <v>12174.74140494765</v>
      </c>
      <c r="Q524" s="2">
        <f t="shared" ca="1" si="86"/>
        <v>12174.74140494765</v>
      </c>
      <c r="R524" s="2">
        <f t="shared" ca="1" si="87"/>
        <v>24349.4828098953</v>
      </c>
      <c r="S524" s="2">
        <f t="shared" si="88"/>
        <v>0</v>
      </c>
      <c r="T524" s="2">
        <f t="shared" ca="1" si="82"/>
        <v>13.587881032307646</v>
      </c>
      <c r="U524" s="22">
        <v>5545.1125999999967</v>
      </c>
      <c r="V524" s="22">
        <v>5545.1125999999967</v>
      </c>
      <c r="W524" s="21"/>
    </row>
    <row r="525" spans="6:23" customFormat="1">
      <c r="F525" s="1">
        <v>519</v>
      </c>
      <c r="G525">
        <v>450</v>
      </c>
      <c r="H525">
        <v>1</v>
      </c>
      <c r="I525">
        <v>450</v>
      </c>
      <c r="J525" s="1">
        <v>100</v>
      </c>
      <c r="K525" s="2">
        <f t="shared" si="89"/>
        <v>0</v>
      </c>
      <c r="L525" s="2">
        <f t="shared" ref="L525:L588" si="91">_xlfn.IFS(AND(G525&gt;=$B$6,G525&lt;$B$7),$D$6,AND(G525&gt;=$B$7,G525&lt;$B$8),$D$7,AND(G525&gt;=$B$8,G525&lt;$B$9),$D$8,AND(G525&gt;=$B$9,G525&lt;$B$10),$D$9,AND(G525&gt;=$B$10,G525&lt;$B$11),$D$10,AND(G525&gt;=$B$11,G525&lt;$B$12),$D$11,AND(G525&gt;=$B$12,G525&lt;$B$13),$D$12)</f>
        <v>13.639019936850001</v>
      </c>
      <c r="M525" s="2">
        <f t="shared" ca="1" si="83"/>
        <v>6114.6487423475255</v>
      </c>
      <c r="N525" s="2">
        <f t="shared" ca="1" si="90"/>
        <v>6114.6487423475255</v>
      </c>
      <c r="O525" s="2">
        <f t="shared" ca="1" si="84"/>
        <v>12229.297484695051</v>
      </c>
      <c r="P525" s="2">
        <f t="shared" ca="1" si="85"/>
        <v>6114.6487423475255</v>
      </c>
      <c r="Q525" s="2">
        <f t="shared" ca="1" si="86"/>
        <v>6114.6487423475255</v>
      </c>
      <c r="R525" s="2">
        <f t="shared" ca="1" si="87"/>
        <v>12229.297484695051</v>
      </c>
      <c r="S525" s="2">
        <f t="shared" si="88"/>
        <v>0</v>
      </c>
      <c r="T525" s="2">
        <f t="shared" ref="T525:T588" ca="1" si="92">M525/G525</f>
        <v>13.588108316327835</v>
      </c>
      <c r="U525" s="22">
        <v>5570.087999999997</v>
      </c>
      <c r="V525" s="22">
        <v>5570.087999999997</v>
      </c>
      <c r="W525" s="21"/>
    </row>
    <row r="526" spans="6:23" customFormat="1">
      <c r="F526" s="1">
        <v>520</v>
      </c>
      <c r="G526">
        <v>451</v>
      </c>
      <c r="H526">
        <v>2</v>
      </c>
      <c r="I526">
        <v>902</v>
      </c>
      <c r="J526" s="1">
        <v>100</v>
      </c>
      <c r="K526" s="2">
        <f t="shared" si="89"/>
        <v>0</v>
      </c>
      <c r="L526" s="2">
        <f t="shared" si="91"/>
        <v>13.639019936850001</v>
      </c>
      <c r="M526" s="2">
        <f t="shared" ca="1" si="83"/>
        <v>6128.2877622843753</v>
      </c>
      <c r="N526" s="2">
        <f t="shared" ca="1" si="90"/>
        <v>6128.2877622843753</v>
      </c>
      <c r="O526" s="2">
        <f t="shared" ca="1" si="84"/>
        <v>12256.575524568751</v>
      </c>
      <c r="P526" s="2">
        <f t="shared" ca="1" si="85"/>
        <v>12256.575524568751</v>
      </c>
      <c r="Q526" s="2">
        <f t="shared" ca="1" si="86"/>
        <v>12256.575524568751</v>
      </c>
      <c r="R526" s="2">
        <f t="shared" ca="1" si="87"/>
        <v>24513.151049137501</v>
      </c>
      <c r="S526" s="2">
        <f t="shared" si="88"/>
        <v>0</v>
      </c>
      <c r="T526" s="2">
        <f t="shared" ca="1" si="92"/>
        <v>13.58822120240438</v>
      </c>
      <c r="U526" s="22">
        <v>5582.5756999999967</v>
      </c>
      <c r="V526" s="22">
        <v>5582.5756999999967</v>
      </c>
      <c r="W526" s="21"/>
    </row>
    <row r="527" spans="6:23" customFormat="1">
      <c r="F527" s="1">
        <v>521</v>
      </c>
      <c r="G527">
        <v>453</v>
      </c>
      <c r="H527">
        <v>1</v>
      </c>
      <c r="I527">
        <v>453</v>
      </c>
      <c r="J527" s="1">
        <v>100</v>
      </c>
      <c r="K527" s="2">
        <f t="shared" si="89"/>
        <v>0</v>
      </c>
      <c r="L527" s="2">
        <f t="shared" si="91"/>
        <v>13.639019936850001</v>
      </c>
      <c r="M527" s="2">
        <f t="shared" ca="1" si="83"/>
        <v>6155.5658021580757</v>
      </c>
      <c r="N527" s="2">
        <f t="shared" ca="1" si="90"/>
        <v>6155.5658021580757</v>
      </c>
      <c r="O527" s="2">
        <f t="shared" ca="1" si="84"/>
        <v>12311.131604316151</v>
      </c>
      <c r="P527" s="2">
        <f t="shared" ca="1" si="85"/>
        <v>6155.5658021580757</v>
      </c>
      <c r="Q527" s="2">
        <f t="shared" ca="1" si="86"/>
        <v>6155.5658021580757</v>
      </c>
      <c r="R527" s="2">
        <f t="shared" ca="1" si="87"/>
        <v>12311.131604316151</v>
      </c>
      <c r="S527" s="2">
        <f t="shared" si="88"/>
        <v>0</v>
      </c>
      <c r="T527" s="2">
        <f t="shared" ca="1" si="92"/>
        <v>13.588445479377651</v>
      </c>
      <c r="U527" s="22">
        <v>5607.5510999999969</v>
      </c>
      <c r="V527" s="22">
        <v>5607.5510999999969</v>
      </c>
      <c r="W527" s="21"/>
    </row>
    <row r="528" spans="6:23" customFormat="1">
      <c r="F528" s="1">
        <v>522</v>
      </c>
      <c r="G528">
        <v>454</v>
      </c>
      <c r="H528">
        <v>1</v>
      </c>
      <c r="I528">
        <v>454</v>
      </c>
      <c r="J528" s="1">
        <v>100</v>
      </c>
      <c r="K528" s="2">
        <f t="shared" si="89"/>
        <v>0</v>
      </c>
      <c r="L528" s="2">
        <f t="shared" si="91"/>
        <v>13.639019936850001</v>
      </c>
      <c r="M528" s="2">
        <f t="shared" ca="1" si="83"/>
        <v>6169.2048220949255</v>
      </c>
      <c r="N528" s="2">
        <f t="shared" ca="1" si="90"/>
        <v>6169.2048220949255</v>
      </c>
      <c r="O528" s="2">
        <f t="shared" ca="1" si="84"/>
        <v>12338.409644189851</v>
      </c>
      <c r="P528" s="2">
        <f t="shared" ca="1" si="85"/>
        <v>6169.2048220949255</v>
      </c>
      <c r="Q528" s="2">
        <f t="shared" ca="1" si="86"/>
        <v>6169.2048220949255</v>
      </c>
      <c r="R528" s="2">
        <f t="shared" ca="1" si="87"/>
        <v>12338.409644189851</v>
      </c>
      <c r="S528" s="2">
        <f t="shared" si="88"/>
        <v>0</v>
      </c>
      <c r="T528" s="2">
        <f t="shared" ca="1" si="92"/>
        <v>13.58855687686107</v>
      </c>
      <c r="U528" s="22">
        <v>5620.0387999999966</v>
      </c>
      <c r="V528" s="22">
        <v>5620.0387999999966</v>
      </c>
      <c r="W528" s="21"/>
    </row>
    <row r="529" spans="6:23" customFormat="1">
      <c r="F529" s="1">
        <v>523</v>
      </c>
      <c r="G529">
        <v>457</v>
      </c>
      <c r="H529">
        <v>1</v>
      </c>
      <c r="I529">
        <v>457</v>
      </c>
      <c r="J529" s="1">
        <v>100</v>
      </c>
      <c r="K529" s="2">
        <f t="shared" si="89"/>
        <v>0</v>
      </c>
      <c r="L529" s="2">
        <f t="shared" si="91"/>
        <v>13.639019936850001</v>
      </c>
      <c r="M529" s="2">
        <f t="shared" ca="1" si="83"/>
        <v>6210.1218819054757</v>
      </c>
      <c r="N529" s="2">
        <f t="shared" ca="1" si="90"/>
        <v>6210.1218819054757</v>
      </c>
      <c r="O529" s="2">
        <f t="shared" ca="1" si="84"/>
        <v>12420.243763810951</v>
      </c>
      <c r="P529" s="2">
        <f t="shared" ca="1" si="85"/>
        <v>6210.1218819054757</v>
      </c>
      <c r="Q529" s="2">
        <f t="shared" ca="1" si="86"/>
        <v>6210.1218819054757</v>
      </c>
      <c r="R529" s="2">
        <f t="shared" ca="1" si="87"/>
        <v>12420.243763810951</v>
      </c>
      <c r="S529" s="2">
        <f t="shared" si="88"/>
        <v>0</v>
      </c>
      <c r="T529" s="2">
        <f t="shared" ca="1" si="92"/>
        <v>13.588888144213294</v>
      </c>
      <c r="U529" s="22">
        <v>5657.5018999999966</v>
      </c>
      <c r="V529" s="22">
        <v>5657.5018999999966</v>
      </c>
      <c r="W529" s="21"/>
    </row>
    <row r="530" spans="6:23" customFormat="1">
      <c r="F530" s="1">
        <v>524</v>
      </c>
      <c r="G530">
        <v>462</v>
      </c>
      <c r="H530">
        <v>1</v>
      </c>
      <c r="I530">
        <v>462</v>
      </c>
      <c r="J530" s="1">
        <v>100</v>
      </c>
      <c r="K530" s="2">
        <f t="shared" si="89"/>
        <v>0</v>
      </c>
      <c r="L530" s="2">
        <f t="shared" si="91"/>
        <v>13.639019936850001</v>
      </c>
      <c r="M530" s="2">
        <f t="shared" ca="1" si="83"/>
        <v>6278.3169815897254</v>
      </c>
      <c r="N530" s="2">
        <f t="shared" ca="1" si="90"/>
        <v>6278.3169815897254</v>
      </c>
      <c r="O530" s="2">
        <f t="shared" ca="1" si="84"/>
        <v>12556.633963179451</v>
      </c>
      <c r="P530" s="2">
        <f t="shared" ca="1" si="85"/>
        <v>6278.3169815897254</v>
      </c>
      <c r="Q530" s="2">
        <f t="shared" ca="1" si="86"/>
        <v>6278.3169815897254</v>
      </c>
      <c r="R530" s="2">
        <f t="shared" ca="1" si="87"/>
        <v>12556.633963179451</v>
      </c>
      <c r="S530" s="2">
        <f t="shared" si="88"/>
        <v>0</v>
      </c>
      <c r="T530" s="2">
        <f t="shared" ca="1" si="92"/>
        <v>13.589430696081656</v>
      </c>
      <c r="U530" s="22">
        <v>5719.9403999999968</v>
      </c>
      <c r="V530" s="22">
        <v>5719.9403999999968</v>
      </c>
      <c r="W530" s="21"/>
    </row>
    <row r="531" spans="6:23" customFormat="1">
      <c r="F531" s="1">
        <v>525</v>
      </c>
      <c r="G531">
        <v>464</v>
      </c>
      <c r="H531">
        <v>1</v>
      </c>
      <c r="I531">
        <v>464</v>
      </c>
      <c r="J531" s="1">
        <v>100</v>
      </c>
      <c r="K531" s="2">
        <f t="shared" si="89"/>
        <v>0</v>
      </c>
      <c r="L531" s="2">
        <f t="shared" si="91"/>
        <v>13.639019936850001</v>
      </c>
      <c r="M531" s="2">
        <f t="shared" ca="1" si="83"/>
        <v>6305.5950214634258</v>
      </c>
      <c r="N531" s="2">
        <f t="shared" ca="1" si="90"/>
        <v>6305.5950214634258</v>
      </c>
      <c r="O531" s="2">
        <f t="shared" ca="1" si="84"/>
        <v>12611.190042926852</v>
      </c>
      <c r="P531" s="2">
        <f t="shared" ca="1" si="85"/>
        <v>6305.5950214634258</v>
      </c>
      <c r="Q531" s="2">
        <f t="shared" ca="1" si="86"/>
        <v>6305.5950214634258</v>
      </c>
      <c r="R531" s="2">
        <f t="shared" ca="1" si="87"/>
        <v>12611.190042926852</v>
      </c>
      <c r="S531" s="2">
        <f t="shared" si="88"/>
        <v>0</v>
      </c>
      <c r="T531" s="2">
        <f t="shared" ca="1" si="92"/>
        <v>13.589644442809107</v>
      </c>
      <c r="U531" s="22">
        <v>5744.915799999997</v>
      </c>
      <c r="V531" s="22">
        <v>5744.915799999997</v>
      </c>
      <c r="W531" s="21"/>
    </row>
    <row r="532" spans="6:23" customFormat="1">
      <c r="F532" s="1">
        <v>526</v>
      </c>
      <c r="G532">
        <v>466</v>
      </c>
      <c r="H532">
        <v>1</v>
      </c>
      <c r="I532">
        <v>466</v>
      </c>
      <c r="J532" s="1">
        <v>100</v>
      </c>
      <c r="K532" s="2">
        <f t="shared" si="89"/>
        <v>0</v>
      </c>
      <c r="L532" s="2">
        <f t="shared" si="91"/>
        <v>13.639019936850001</v>
      </c>
      <c r="M532" s="2">
        <f t="shared" ca="1" si="83"/>
        <v>6332.8730613371263</v>
      </c>
      <c r="N532" s="2">
        <f t="shared" ca="1" si="90"/>
        <v>6332.8730613371263</v>
      </c>
      <c r="O532" s="2">
        <f t="shared" ca="1" si="84"/>
        <v>12665.746122674253</v>
      </c>
      <c r="P532" s="2">
        <f t="shared" ca="1" si="85"/>
        <v>6332.8730613371263</v>
      </c>
      <c r="Q532" s="2">
        <f t="shared" ca="1" si="86"/>
        <v>6332.8730613371263</v>
      </c>
      <c r="R532" s="2">
        <f t="shared" ca="1" si="87"/>
        <v>12665.746122674253</v>
      </c>
      <c r="S532" s="2">
        <f t="shared" si="88"/>
        <v>0</v>
      </c>
      <c r="T532" s="2">
        <f t="shared" ca="1" si="92"/>
        <v>13.5898563548007</v>
      </c>
      <c r="U532" s="22">
        <v>5769.8911999999973</v>
      </c>
      <c r="V532" s="22">
        <v>5769.8911999999973</v>
      </c>
      <c r="W532" s="21"/>
    </row>
    <row r="533" spans="6:23" customFormat="1">
      <c r="F533" s="1">
        <v>527</v>
      </c>
      <c r="G533">
        <v>467</v>
      </c>
      <c r="H533">
        <v>1</v>
      </c>
      <c r="I533">
        <v>467</v>
      </c>
      <c r="J533" s="1">
        <v>100</v>
      </c>
      <c r="K533" s="2">
        <f t="shared" si="89"/>
        <v>0</v>
      </c>
      <c r="L533" s="2">
        <f t="shared" si="91"/>
        <v>13.639019936850001</v>
      </c>
      <c r="M533" s="2">
        <f t="shared" ca="1" si="83"/>
        <v>6346.512081273976</v>
      </c>
      <c r="N533" s="2">
        <f t="shared" ca="1" si="90"/>
        <v>6346.512081273976</v>
      </c>
      <c r="O533" s="2">
        <f t="shared" ca="1" si="84"/>
        <v>12693.024162547952</v>
      </c>
      <c r="P533" s="2">
        <f t="shared" ca="1" si="85"/>
        <v>6346.512081273976</v>
      </c>
      <c r="Q533" s="2">
        <f t="shared" ca="1" si="86"/>
        <v>6346.512081273976</v>
      </c>
      <c r="R533" s="2">
        <f t="shared" ca="1" si="87"/>
        <v>12693.024162547952</v>
      </c>
      <c r="S533" s="2">
        <f t="shared" si="88"/>
        <v>0</v>
      </c>
      <c r="T533" s="2">
        <f t="shared" ca="1" si="92"/>
        <v>13.589961630136994</v>
      </c>
      <c r="U533" s="22">
        <v>5782.378899999997</v>
      </c>
      <c r="V533" s="22">
        <v>5782.378899999997</v>
      </c>
      <c r="W533" s="21"/>
    </row>
    <row r="534" spans="6:23" customFormat="1">
      <c r="F534" s="1">
        <v>528</v>
      </c>
      <c r="G534">
        <v>471</v>
      </c>
      <c r="H534">
        <v>1</v>
      </c>
      <c r="I534">
        <v>471</v>
      </c>
      <c r="J534" s="1">
        <v>60</v>
      </c>
      <c r="K534" s="2">
        <f t="shared" si="89"/>
        <v>0</v>
      </c>
      <c r="L534" s="2">
        <f t="shared" si="91"/>
        <v>13.639019936850001</v>
      </c>
      <c r="M534" s="2">
        <f t="shared" ca="1" si="83"/>
        <v>6401.068161021376</v>
      </c>
      <c r="N534" s="2">
        <f t="shared" ca="1" si="90"/>
        <v>3840.6408966128256</v>
      </c>
      <c r="O534" s="2">
        <f t="shared" ca="1" si="84"/>
        <v>10241.709057634202</v>
      </c>
      <c r="P534" s="2">
        <f t="shared" ca="1" si="85"/>
        <v>6401.068161021376</v>
      </c>
      <c r="Q534" s="2">
        <f t="shared" ca="1" si="86"/>
        <v>3840.6408966128256</v>
      </c>
      <c r="R534" s="2">
        <f t="shared" ca="1" si="87"/>
        <v>10241.709057634202</v>
      </c>
      <c r="S534" s="2">
        <f t="shared" si="88"/>
        <v>0</v>
      </c>
      <c r="T534" s="2">
        <f t="shared" ca="1" si="92"/>
        <v>13.590378261191882</v>
      </c>
      <c r="U534" s="22">
        <v>5832.3296999999966</v>
      </c>
      <c r="V534" s="22">
        <v>3499.3978199999979</v>
      </c>
      <c r="W534" s="21"/>
    </row>
    <row r="535" spans="6:23" customFormat="1">
      <c r="F535" s="1">
        <v>529</v>
      </c>
      <c r="G535">
        <v>471</v>
      </c>
      <c r="H535">
        <v>1</v>
      </c>
      <c r="I535">
        <v>471</v>
      </c>
      <c r="J535" s="1">
        <v>100</v>
      </c>
      <c r="K535" s="2">
        <f t="shared" si="89"/>
        <v>0</v>
      </c>
      <c r="L535" s="2">
        <f t="shared" si="91"/>
        <v>13.639019936850001</v>
      </c>
      <c r="M535" s="2">
        <f t="shared" ca="1" si="83"/>
        <v>6401.068161021376</v>
      </c>
      <c r="N535" s="2">
        <f t="shared" ca="1" si="90"/>
        <v>6401.068161021376</v>
      </c>
      <c r="O535" s="2">
        <f t="shared" ca="1" si="84"/>
        <v>12802.136322042752</v>
      </c>
      <c r="P535" s="2">
        <f t="shared" ca="1" si="85"/>
        <v>6401.068161021376</v>
      </c>
      <c r="Q535" s="2">
        <f t="shared" ca="1" si="86"/>
        <v>6401.068161021376</v>
      </c>
      <c r="R535" s="2">
        <f t="shared" ca="1" si="87"/>
        <v>12802.136322042752</v>
      </c>
      <c r="S535" s="2">
        <f t="shared" si="88"/>
        <v>0</v>
      </c>
      <c r="T535" s="2">
        <f t="shared" ca="1" si="92"/>
        <v>13.590378261191882</v>
      </c>
      <c r="U535" s="22">
        <v>5832.3296999999966</v>
      </c>
      <c r="V535" s="22">
        <v>5832.3296999999966</v>
      </c>
      <c r="W535" s="21"/>
    </row>
    <row r="536" spans="6:23" customFormat="1">
      <c r="F536" s="1">
        <v>530</v>
      </c>
      <c r="G536">
        <v>472</v>
      </c>
      <c r="H536">
        <v>1</v>
      </c>
      <c r="I536">
        <v>472</v>
      </c>
      <c r="J536" s="1">
        <v>100</v>
      </c>
      <c r="K536" s="2">
        <f t="shared" si="89"/>
        <v>0</v>
      </c>
      <c r="L536" s="2">
        <f t="shared" si="91"/>
        <v>13.639019936850001</v>
      </c>
      <c r="M536" s="2">
        <f t="shared" ca="1" si="83"/>
        <v>6414.7071809582258</v>
      </c>
      <c r="N536" s="2">
        <f t="shared" ca="1" si="90"/>
        <v>6414.7071809582258</v>
      </c>
      <c r="O536" s="2">
        <f t="shared" ca="1" si="84"/>
        <v>12829.414361916452</v>
      </c>
      <c r="P536" s="2">
        <f t="shared" ca="1" si="85"/>
        <v>6414.7071809582258</v>
      </c>
      <c r="Q536" s="2">
        <f t="shared" ca="1" si="86"/>
        <v>6414.7071809582258</v>
      </c>
      <c r="R536" s="2">
        <f t="shared" ca="1" si="87"/>
        <v>12829.414361916452</v>
      </c>
      <c r="S536" s="2">
        <f t="shared" si="88"/>
        <v>0</v>
      </c>
      <c r="T536" s="2">
        <f t="shared" ca="1" si="92"/>
        <v>13.590481315589461</v>
      </c>
      <c r="U536" s="22">
        <v>5844.8173999999963</v>
      </c>
      <c r="V536" s="22">
        <v>5844.8173999999963</v>
      </c>
      <c r="W536" s="21"/>
    </row>
    <row r="537" spans="6:23" customFormat="1">
      <c r="F537" s="1">
        <v>531</v>
      </c>
      <c r="G537">
        <v>473</v>
      </c>
      <c r="H537">
        <v>2</v>
      </c>
      <c r="I537">
        <v>946</v>
      </c>
      <c r="J537" s="1">
        <v>100</v>
      </c>
      <c r="K537" s="2">
        <f t="shared" si="89"/>
        <v>0</v>
      </c>
      <c r="L537" s="2">
        <f t="shared" si="91"/>
        <v>13.639019936850001</v>
      </c>
      <c r="M537" s="2">
        <f t="shared" ca="1" si="83"/>
        <v>6428.3462008950755</v>
      </c>
      <c r="N537" s="2">
        <f t="shared" ca="1" si="90"/>
        <v>6428.3462008950755</v>
      </c>
      <c r="O537" s="2">
        <f t="shared" ca="1" si="84"/>
        <v>12856.692401790151</v>
      </c>
      <c r="P537" s="2">
        <f t="shared" ca="1" si="85"/>
        <v>12856.692401790151</v>
      </c>
      <c r="Q537" s="2">
        <f t="shared" ca="1" si="86"/>
        <v>12856.692401790151</v>
      </c>
      <c r="R537" s="2">
        <f t="shared" ca="1" si="87"/>
        <v>25713.384803580302</v>
      </c>
      <c r="S537" s="2">
        <f t="shared" si="88"/>
        <v>0</v>
      </c>
      <c r="T537" s="2">
        <f t="shared" ca="1" si="92"/>
        <v>13.59058393423906</v>
      </c>
      <c r="U537" s="22">
        <v>5857.3050999999959</v>
      </c>
      <c r="V537" s="22">
        <v>5857.3050999999959</v>
      </c>
      <c r="W537" s="21"/>
    </row>
    <row r="538" spans="6:23" customFormat="1">
      <c r="F538" s="1">
        <v>532</v>
      </c>
      <c r="G538">
        <v>478</v>
      </c>
      <c r="H538">
        <v>3</v>
      </c>
      <c r="I538">
        <v>1434</v>
      </c>
      <c r="J538" s="1">
        <v>100</v>
      </c>
      <c r="K538" s="2">
        <f t="shared" si="89"/>
        <v>0</v>
      </c>
      <c r="L538" s="2">
        <f t="shared" si="91"/>
        <v>13.639019936850001</v>
      </c>
      <c r="M538" s="2">
        <f t="shared" ca="1" si="83"/>
        <v>6496.5413005793253</v>
      </c>
      <c r="N538" s="2">
        <f t="shared" ca="1" si="90"/>
        <v>6496.5413005793253</v>
      </c>
      <c r="O538" s="2">
        <f t="shared" ca="1" si="84"/>
        <v>12993.082601158651</v>
      </c>
      <c r="P538" s="2">
        <f t="shared" ca="1" si="85"/>
        <v>19489.623901737978</v>
      </c>
      <c r="Q538" s="2">
        <f t="shared" ca="1" si="86"/>
        <v>19489.623901737978</v>
      </c>
      <c r="R538" s="2">
        <f t="shared" ca="1" si="87"/>
        <v>38979.247803475955</v>
      </c>
      <c r="S538" s="2">
        <f t="shared" si="88"/>
        <v>0</v>
      </c>
      <c r="T538" s="2">
        <f t="shared" ca="1" si="92"/>
        <v>13.591090586986036</v>
      </c>
      <c r="U538" s="22">
        <v>5919.7435999999961</v>
      </c>
      <c r="V538" s="22">
        <v>5919.7435999999961</v>
      </c>
      <c r="W538" s="21"/>
    </row>
    <row r="539" spans="6:23" customFormat="1">
      <c r="F539" s="1">
        <v>533</v>
      </c>
      <c r="G539">
        <v>479</v>
      </c>
      <c r="H539">
        <v>1</v>
      </c>
      <c r="I539">
        <v>479</v>
      </c>
      <c r="J539" s="1">
        <v>100</v>
      </c>
      <c r="K539" s="2">
        <f t="shared" si="89"/>
        <v>0</v>
      </c>
      <c r="L539" s="2">
        <f t="shared" si="91"/>
        <v>13.639019936850001</v>
      </c>
      <c r="M539" s="2">
        <f t="shared" ca="1" si="83"/>
        <v>6510.180320516175</v>
      </c>
      <c r="N539" s="2">
        <f t="shared" ca="1" si="90"/>
        <v>6510.180320516175</v>
      </c>
      <c r="O539" s="2">
        <f t="shared" ca="1" si="84"/>
        <v>13020.36064103235</v>
      </c>
      <c r="P539" s="2">
        <f t="shared" ca="1" si="85"/>
        <v>6510.180320516175</v>
      </c>
      <c r="Q539" s="2">
        <f t="shared" ca="1" si="86"/>
        <v>6510.180320516175</v>
      </c>
      <c r="R539" s="2">
        <f t="shared" ca="1" si="87"/>
        <v>13020.36064103235</v>
      </c>
      <c r="S539" s="2">
        <f t="shared" si="88"/>
        <v>0</v>
      </c>
      <c r="T539" s="2">
        <f t="shared" ca="1" si="92"/>
        <v>13.591190648259238</v>
      </c>
      <c r="U539" s="22">
        <v>5932.2312999999958</v>
      </c>
      <c r="V539" s="22">
        <v>5932.2312999999958</v>
      </c>
      <c r="W539" s="21"/>
    </row>
    <row r="540" spans="6:23" customFormat="1">
      <c r="F540" s="1">
        <v>534</v>
      </c>
      <c r="G540">
        <v>482</v>
      </c>
      <c r="H540">
        <v>1</v>
      </c>
      <c r="I540">
        <v>482</v>
      </c>
      <c r="J540" s="1">
        <v>100</v>
      </c>
      <c r="K540" s="2">
        <f t="shared" si="89"/>
        <v>0</v>
      </c>
      <c r="L540" s="2">
        <f t="shared" si="91"/>
        <v>13.639019936850001</v>
      </c>
      <c r="M540" s="2">
        <f t="shared" ca="1" si="83"/>
        <v>6551.0973803267252</v>
      </c>
      <c r="N540" s="2">
        <f t="shared" ca="1" si="90"/>
        <v>6551.0973803267252</v>
      </c>
      <c r="O540" s="2">
        <f t="shared" ca="1" si="84"/>
        <v>13102.19476065345</v>
      </c>
      <c r="P540" s="2">
        <f t="shared" ca="1" si="85"/>
        <v>6551.0973803267252</v>
      </c>
      <c r="Q540" s="2">
        <f t="shared" ca="1" si="86"/>
        <v>6551.0973803267252</v>
      </c>
      <c r="R540" s="2">
        <f t="shared" ca="1" si="87"/>
        <v>13102.19476065345</v>
      </c>
      <c r="S540" s="2">
        <f t="shared" si="88"/>
        <v>0</v>
      </c>
      <c r="T540" s="2">
        <f t="shared" ca="1" si="92"/>
        <v>13.591488340926816</v>
      </c>
      <c r="U540" s="22">
        <v>5969.6943999999958</v>
      </c>
      <c r="V540" s="22">
        <v>5969.6943999999958</v>
      </c>
      <c r="W540" s="21"/>
    </row>
    <row r="541" spans="6:23" customFormat="1">
      <c r="F541" s="1">
        <v>535</v>
      </c>
      <c r="G541">
        <v>485</v>
      </c>
      <c r="H541">
        <v>1</v>
      </c>
      <c r="I541">
        <v>485</v>
      </c>
      <c r="J541" s="1">
        <v>100</v>
      </c>
      <c r="K541" s="2">
        <f t="shared" si="89"/>
        <v>0</v>
      </c>
      <c r="L541" s="2">
        <f t="shared" si="91"/>
        <v>13.639019936850001</v>
      </c>
      <c r="M541" s="2">
        <f t="shared" ca="1" si="83"/>
        <v>6592.0144401372754</v>
      </c>
      <c r="N541" s="2">
        <f t="shared" ca="1" si="90"/>
        <v>6592.0144401372754</v>
      </c>
      <c r="O541" s="2">
        <f t="shared" ca="1" si="84"/>
        <v>13184.028880274551</v>
      </c>
      <c r="P541" s="2">
        <f t="shared" ca="1" si="85"/>
        <v>6592.0144401372754</v>
      </c>
      <c r="Q541" s="2">
        <f t="shared" ca="1" si="86"/>
        <v>6592.0144401372754</v>
      </c>
      <c r="R541" s="2">
        <f t="shared" ca="1" si="87"/>
        <v>13184.028880274551</v>
      </c>
      <c r="S541" s="2">
        <f t="shared" si="88"/>
        <v>0</v>
      </c>
      <c r="T541" s="2">
        <f t="shared" ca="1" si="92"/>
        <v>13.591782350798505</v>
      </c>
      <c r="U541" s="22">
        <v>6007.1574999999957</v>
      </c>
      <c r="V541" s="22">
        <v>6007.1574999999957</v>
      </c>
      <c r="W541" s="21"/>
    </row>
    <row r="542" spans="6:23" customFormat="1">
      <c r="F542" s="1">
        <v>536</v>
      </c>
      <c r="G542">
        <v>486</v>
      </c>
      <c r="H542">
        <v>2</v>
      </c>
      <c r="I542">
        <v>972</v>
      </c>
      <c r="J542" s="1">
        <v>100</v>
      </c>
      <c r="K542" s="2">
        <f t="shared" si="89"/>
        <v>0</v>
      </c>
      <c r="L542" s="2">
        <f t="shared" si="91"/>
        <v>13.639019936850001</v>
      </c>
      <c r="M542" s="2">
        <f t="shared" ca="1" si="83"/>
        <v>6605.6534600741252</v>
      </c>
      <c r="N542" s="2">
        <f t="shared" ca="1" si="90"/>
        <v>6605.6534600741252</v>
      </c>
      <c r="O542" s="2">
        <f t="shared" ca="1" si="84"/>
        <v>13211.30692014825</v>
      </c>
      <c r="P542" s="2">
        <f t="shared" ca="1" si="85"/>
        <v>13211.30692014825</v>
      </c>
      <c r="Q542" s="2">
        <f t="shared" ca="1" si="86"/>
        <v>13211.30692014825</v>
      </c>
      <c r="R542" s="2">
        <f t="shared" ca="1" si="87"/>
        <v>26422.613840296501</v>
      </c>
      <c r="S542" s="2">
        <f t="shared" si="88"/>
        <v>0</v>
      </c>
      <c r="T542" s="2">
        <f t="shared" ca="1" si="92"/>
        <v>13.591879547477625</v>
      </c>
      <c r="U542" s="22">
        <v>6019.6451999999954</v>
      </c>
      <c r="V542" s="22">
        <v>6019.6451999999954</v>
      </c>
      <c r="W542" s="21"/>
    </row>
    <row r="543" spans="6:23" customFormat="1">
      <c r="F543" s="1">
        <v>537</v>
      </c>
      <c r="G543">
        <v>490</v>
      </c>
      <c r="H543">
        <v>1</v>
      </c>
      <c r="I543">
        <v>490</v>
      </c>
      <c r="J543" s="1">
        <v>100</v>
      </c>
      <c r="K543" s="2">
        <f t="shared" si="89"/>
        <v>0</v>
      </c>
      <c r="L543" s="2">
        <f t="shared" si="91"/>
        <v>13.639019936850001</v>
      </c>
      <c r="M543" s="2">
        <f t="shared" ca="1" si="83"/>
        <v>6660.2095398215251</v>
      </c>
      <c r="N543" s="2">
        <f t="shared" ca="1" si="90"/>
        <v>6660.2095398215251</v>
      </c>
      <c r="O543" s="2">
        <f t="shared" ca="1" si="84"/>
        <v>13320.41907964305</v>
      </c>
      <c r="P543" s="2">
        <f t="shared" ca="1" si="85"/>
        <v>6660.2095398215251</v>
      </c>
      <c r="Q543" s="2">
        <f t="shared" ca="1" si="86"/>
        <v>6660.2095398215251</v>
      </c>
      <c r="R543" s="2">
        <f t="shared" ca="1" si="87"/>
        <v>13320.41907964305</v>
      </c>
      <c r="S543" s="2">
        <f t="shared" si="88"/>
        <v>0</v>
      </c>
      <c r="T543" s="2">
        <f t="shared" ca="1" si="92"/>
        <v>13.592264366982704</v>
      </c>
      <c r="U543" s="22">
        <v>6069.595999999995</v>
      </c>
      <c r="V543" s="22">
        <v>6069.595999999995</v>
      </c>
      <c r="W543" s="21"/>
    </row>
    <row r="544" spans="6:23" customFormat="1">
      <c r="F544" s="1">
        <v>538</v>
      </c>
      <c r="G544">
        <v>493</v>
      </c>
      <c r="H544">
        <v>2</v>
      </c>
      <c r="I544">
        <v>986</v>
      </c>
      <c r="J544" s="1">
        <v>100</v>
      </c>
      <c r="K544" s="2">
        <f t="shared" si="89"/>
        <v>0</v>
      </c>
      <c r="L544" s="2">
        <f t="shared" si="91"/>
        <v>13.639019936850001</v>
      </c>
      <c r="M544" s="2">
        <f t="shared" ca="1" si="83"/>
        <v>6701.1265996320753</v>
      </c>
      <c r="N544" s="2">
        <f t="shared" ca="1" si="90"/>
        <v>6701.1265996320753</v>
      </c>
      <c r="O544" s="2">
        <f t="shared" ca="1" si="84"/>
        <v>13402.253199264151</v>
      </c>
      <c r="P544" s="2">
        <f t="shared" ca="1" si="85"/>
        <v>13402.253199264151</v>
      </c>
      <c r="Q544" s="2">
        <f t="shared" ca="1" si="86"/>
        <v>13402.253199264151</v>
      </c>
      <c r="R544" s="2">
        <f t="shared" ca="1" si="87"/>
        <v>26804.506398528301</v>
      </c>
      <c r="S544" s="2">
        <f t="shared" si="88"/>
        <v>0</v>
      </c>
      <c r="T544" s="2">
        <f t="shared" ca="1" si="92"/>
        <v>13.592548883635041</v>
      </c>
      <c r="U544" s="22">
        <v>6107.0590999999949</v>
      </c>
      <c r="V544" s="22">
        <v>6107.0590999999949</v>
      </c>
      <c r="W544" s="21"/>
    </row>
    <row r="545" spans="6:23" customFormat="1">
      <c r="F545" s="1">
        <v>539</v>
      </c>
      <c r="G545">
        <v>499</v>
      </c>
      <c r="H545">
        <v>1</v>
      </c>
      <c r="I545">
        <v>499</v>
      </c>
      <c r="J545" s="1">
        <v>100</v>
      </c>
      <c r="K545" s="2">
        <f t="shared" si="89"/>
        <v>0</v>
      </c>
      <c r="L545" s="2">
        <f t="shared" si="91"/>
        <v>13.639019936850001</v>
      </c>
      <c r="M545" s="2">
        <f t="shared" ca="1" si="83"/>
        <v>6782.9607192531757</v>
      </c>
      <c r="N545" s="2">
        <f t="shared" ca="1" si="90"/>
        <v>6782.9607192531757</v>
      </c>
      <c r="O545" s="2">
        <f t="shared" ca="1" si="84"/>
        <v>13565.921438506351</v>
      </c>
      <c r="P545" s="2">
        <f t="shared" ca="1" si="85"/>
        <v>6782.9607192531757</v>
      </c>
      <c r="Q545" s="2">
        <f t="shared" ca="1" si="86"/>
        <v>6782.9607192531757</v>
      </c>
      <c r="R545" s="2">
        <f t="shared" ca="1" si="87"/>
        <v>13565.921438506351</v>
      </c>
      <c r="S545" s="2">
        <f t="shared" si="88"/>
        <v>0</v>
      </c>
      <c r="T545" s="2">
        <f t="shared" ca="1" si="92"/>
        <v>13.593107653813979</v>
      </c>
      <c r="U545" s="22">
        <v>6181.9852999999948</v>
      </c>
      <c r="V545" s="22">
        <v>6181.9852999999948</v>
      </c>
      <c r="W545" s="21"/>
    </row>
    <row r="546" spans="6:23" customFormat="1">
      <c r="F546" s="1">
        <v>540</v>
      </c>
      <c r="G546">
        <v>504</v>
      </c>
      <c r="H546">
        <v>1</v>
      </c>
      <c r="I546">
        <v>504</v>
      </c>
      <c r="J546" s="1">
        <v>100</v>
      </c>
      <c r="K546" s="2">
        <f t="shared" si="89"/>
        <v>0</v>
      </c>
      <c r="L546" s="2">
        <f t="shared" si="91"/>
        <v>13.639019936850001</v>
      </c>
      <c r="M546" s="2">
        <f t="shared" ca="1" si="83"/>
        <v>6851.1558189374255</v>
      </c>
      <c r="N546" s="2">
        <f t="shared" ca="1" si="90"/>
        <v>6851.1558189374255</v>
      </c>
      <c r="O546" s="2">
        <f t="shared" ca="1" si="84"/>
        <v>13702.311637874851</v>
      </c>
      <c r="P546" s="2">
        <f t="shared" ca="1" si="85"/>
        <v>6851.1558189374255</v>
      </c>
      <c r="Q546" s="2">
        <f t="shared" ca="1" si="86"/>
        <v>6851.1558189374255</v>
      </c>
      <c r="R546" s="2">
        <f t="shared" ca="1" si="87"/>
        <v>13702.311637874851</v>
      </c>
      <c r="S546" s="2">
        <f t="shared" si="88"/>
        <v>0</v>
      </c>
      <c r="T546" s="2">
        <f t="shared" ca="1" si="92"/>
        <v>13.593563132812353</v>
      </c>
      <c r="U546" s="22">
        <v>6244.423799999995</v>
      </c>
      <c r="V546" s="22">
        <v>6244.423799999995</v>
      </c>
      <c r="W546" s="21"/>
    </row>
    <row r="547" spans="6:23" customFormat="1">
      <c r="F547" s="1">
        <v>541</v>
      </c>
      <c r="G547">
        <v>508</v>
      </c>
      <c r="H547">
        <v>1</v>
      </c>
      <c r="I547">
        <v>508</v>
      </c>
      <c r="J547" s="1">
        <v>100</v>
      </c>
      <c r="K547" s="2">
        <f t="shared" si="89"/>
        <v>0</v>
      </c>
      <c r="L547" s="2">
        <f t="shared" si="91"/>
        <v>13.639019936850001</v>
      </c>
      <c r="M547" s="2">
        <f t="shared" ca="1" si="83"/>
        <v>6905.7118986848254</v>
      </c>
      <c r="N547" s="2">
        <f t="shared" ca="1" si="90"/>
        <v>6905.7118986848254</v>
      </c>
      <c r="O547" s="2">
        <f t="shared" ca="1" si="84"/>
        <v>13811.423797369651</v>
      </c>
      <c r="P547" s="2">
        <f t="shared" ca="1" si="85"/>
        <v>6905.7118986848254</v>
      </c>
      <c r="Q547" s="2">
        <f t="shared" ca="1" si="86"/>
        <v>6905.7118986848254</v>
      </c>
      <c r="R547" s="2">
        <f t="shared" ca="1" si="87"/>
        <v>13811.423797369651</v>
      </c>
      <c r="S547" s="2">
        <f t="shared" si="88"/>
        <v>0</v>
      </c>
      <c r="T547" s="2">
        <f t="shared" ca="1" si="92"/>
        <v>13.593921060403199</v>
      </c>
      <c r="U547" s="22">
        <v>6294.3745999999946</v>
      </c>
      <c r="V547" s="22">
        <v>6294.3745999999946</v>
      </c>
      <c r="W547" s="21"/>
    </row>
    <row r="548" spans="6:23" customFormat="1">
      <c r="F548" s="1">
        <v>542</v>
      </c>
      <c r="G548">
        <v>513</v>
      </c>
      <c r="H548">
        <v>1</v>
      </c>
      <c r="I548">
        <v>513</v>
      </c>
      <c r="J548" s="1">
        <v>100</v>
      </c>
      <c r="K548" s="2">
        <f t="shared" si="89"/>
        <v>0</v>
      </c>
      <c r="L548" s="2">
        <f t="shared" si="91"/>
        <v>13.639019936850001</v>
      </c>
      <c r="M548" s="2">
        <f t="shared" ca="1" si="83"/>
        <v>6973.9069983690752</v>
      </c>
      <c r="N548" s="2">
        <f t="shared" ca="1" si="90"/>
        <v>6973.9069983690752</v>
      </c>
      <c r="O548" s="2">
        <f t="shared" ca="1" si="84"/>
        <v>13947.81399673815</v>
      </c>
      <c r="P548" s="2">
        <f t="shared" ca="1" si="85"/>
        <v>6973.9069983690752</v>
      </c>
      <c r="Q548" s="2">
        <f t="shared" ca="1" si="86"/>
        <v>6973.9069983690752</v>
      </c>
      <c r="R548" s="2">
        <f t="shared" ca="1" si="87"/>
        <v>13947.81399673815</v>
      </c>
      <c r="S548" s="2">
        <f t="shared" si="88"/>
        <v>0</v>
      </c>
      <c r="T548" s="2">
        <f t="shared" ca="1" si="92"/>
        <v>13.594360620602485</v>
      </c>
      <c r="U548" s="22">
        <v>6356.8130999999948</v>
      </c>
      <c r="V548" s="22">
        <v>6356.8130999999948</v>
      </c>
      <c r="W548" s="21"/>
    </row>
    <row r="549" spans="6:23" customFormat="1">
      <c r="F549" s="1">
        <v>543</v>
      </c>
      <c r="G549">
        <v>517</v>
      </c>
      <c r="H549">
        <v>1</v>
      </c>
      <c r="I549">
        <v>517</v>
      </c>
      <c r="J549" s="1">
        <v>0</v>
      </c>
      <c r="K549" s="2">
        <f t="shared" si="89"/>
        <v>0</v>
      </c>
      <c r="L549" s="2">
        <f t="shared" si="91"/>
        <v>13.639019936850001</v>
      </c>
      <c r="M549" s="2">
        <f t="shared" ca="1" si="83"/>
        <v>7028.4630781164751</v>
      </c>
      <c r="N549" s="2">
        <f t="shared" ca="1" si="90"/>
        <v>0</v>
      </c>
      <c r="O549" s="2">
        <f t="shared" ca="1" si="84"/>
        <v>7028.4630781164751</v>
      </c>
      <c r="P549" s="2">
        <f t="shared" ca="1" si="85"/>
        <v>7028.4630781164751</v>
      </c>
      <c r="Q549" s="2">
        <f t="shared" ca="1" si="86"/>
        <v>0</v>
      </c>
      <c r="R549" s="2">
        <f t="shared" ca="1" si="87"/>
        <v>7028.4630781164751</v>
      </c>
      <c r="S549" s="2">
        <f t="shared" si="88"/>
        <v>0</v>
      </c>
      <c r="T549" s="2">
        <f t="shared" ca="1" si="92"/>
        <v>13.594706147227225</v>
      </c>
      <c r="U549" s="22">
        <v>6406.7638999999945</v>
      </c>
      <c r="V549" s="22">
        <v>0</v>
      </c>
      <c r="W549" s="21"/>
    </row>
    <row r="550" spans="6:23" customFormat="1">
      <c r="F550" s="1">
        <v>544</v>
      </c>
      <c r="G550">
        <v>518</v>
      </c>
      <c r="H550">
        <v>1</v>
      </c>
      <c r="I550">
        <v>518</v>
      </c>
      <c r="J550" s="1">
        <v>100</v>
      </c>
      <c r="K550" s="2">
        <f t="shared" si="89"/>
        <v>0</v>
      </c>
      <c r="L550" s="2">
        <f t="shared" si="91"/>
        <v>13.639019936850001</v>
      </c>
      <c r="M550" s="2">
        <f t="shared" ca="1" si="83"/>
        <v>7042.1020980533249</v>
      </c>
      <c r="N550" s="2">
        <f t="shared" ca="1" si="90"/>
        <v>7042.1020980533249</v>
      </c>
      <c r="O550" s="2">
        <f t="shared" ca="1" si="84"/>
        <v>14084.20419610665</v>
      </c>
      <c r="P550" s="2">
        <f t="shared" ca="1" si="85"/>
        <v>7042.1020980533249</v>
      </c>
      <c r="Q550" s="2">
        <f t="shared" ca="1" si="86"/>
        <v>7042.1020980533249</v>
      </c>
      <c r="R550" s="2">
        <f t="shared" ca="1" si="87"/>
        <v>14084.20419610665</v>
      </c>
      <c r="S550" s="2">
        <f t="shared" si="88"/>
        <v>0</v>
      </c>
      <c r="T550" s="2">
        <f t="shared" ca="1" si="92"/>
        <v>13.594791695083639</v>
      </c>
      <c r="U550" s="22">
        <v>6419.2515999999941</v>
      </c>
      <c r="V550" s="22">
        <v>6419.2515999999941</v>
      </c>
      <c r="W550" s="21"/>
    </row>
    <row r="551" spans="6:23" customFormat="1">
      <c r="F551" s="1">
        <v>545</v>
      </c>
      <c r="G551">
        <v>520</v>
      </c>
      <c r="H551">
        <v>1</v>
      </c>
      <c r="I551">
        <v>520</v>
      </c>
      <c r="J551" s="1">
        <v>100</v>
      </c>
      <c r="K551" s="2">
        <f t="shared" si="89"/>
        <v>0</v>
      </c>
      <c r="L551" s="2">
        <f t="shared" si="91"/>
        <v>13.639019936850001</v>
      </c>
      <c r="M551" s="2">
        <f t="shared" ca="1" si="83"/>
        <v>7069.3801379270253</v>
      </c>
      <c r="N551" s="2">
        <f t="shared" ca="1" si="90"/>
        <v>7069.3801379270253</v>
      </c>
      <c r="O551" s="2">
        <f t="shared" ca="1" si="84"/>
        <v>14138.760275854051</v>
      </c>
      <c r="P551" s="2">
        <f t="shared" ca="1" si="85"/>
        <v>7069.3801379270253</v>
      </c>
      <c r="Q551" s="2">
        <f t="shared" ca="1" si="86"/>
        <v>7069.3801379270253</v>
      </c>
      <c r="R551" s="2">
        <f t="shared" ca="1" si="87"/>
        <v>14138.760275854051</v>
      </c>
      <c r="S551" s="2">
        <f t="shared" si="88"/>
        <v>0</v>
      </c>
      <c r="T551" s="2">
        <f t="shared" ca="1" si="92"/>
        <v>13.594961803705818</v>
      </c>
      <c r="U551" s="22">
        <v>6444.2269999999944</v>
      </c>
      <c r="V551" s="22">
        <v>6444.2269999999944</v>
      </c>
      <c r="W551" s="21"/>
    </row>
    <row r="552" spans="6:23" customFormat="1">
      <c r="F552" s="1">
        <v>546</v>
      </c>
      <c r="G552">
        <v>525</v>
      </c>
      <c r="H552">
        <v>1</v>
      </c>
      <c r="I552">
        <v>525</v>
      </c>
      <c r="J552" s="1">
        <v>100</v>
      </c>
      <c r="K552" s="2">
        <f t="shared" si="89"/>
        <v>0</v>
      </c>
      <c r="L552" s="2">
        <f t="shared" si="91"/>
        <v>13.639019936850001</v>
      </c>
      <c r="M552" s="2">
        <f t="shared" ca="1" si="83"/>
        <v>7137.575237611275</v>
      </c>
      <c r="N552" s="2">
        <f t="shared" ca="1" si="90"/>
        <v>7137.575237611275</v>
      </c>
      <c r="O552" s="2">
        <f t="shared" ca="1" si="84"/>
        <v>14275.15047522255</v>
      </c>
      <c r="P552" s="2">
        <f t="shared" ca="1" si="85"/>
        <v>7137.575237611275</v>
      </c>
      <c r="Q552" s="2">
        <f t="shared" ca="1" si="86"/>
        <v>7137.575237611275</v>
      </c>
      <c r="R552" s="2">
        <f t="shared" ca="1" si="87"/>
        <v>14275.15047522255</v>
      </c>
      <c r="S552" s="2">
        <f t="shared" si="88"/>
        <v>0</v>
      </c>
      <c r="T552" s="2">
        <f t="shared" ca="1" si="92"/>
        <v>13.595381404973857</v>
      </c>
      <c r="U552" s="22">
        <v>6506.6654999999946</v>
      </c>
      <c r="V552" s="22">
        <v>6506.6654999999946</v>
      </c>
      <c r="W552" s="21"/>
    </row>
    <row r="553" spans="6:23" customFormat="1">
      <c r="F553" s="1">
        <v>547</v>
      </c>
      <c r="G553">
        <v>526</v>
      </c>
      <c r="H553">
        <v>1</v>
      </c>
      <c r="I553">
        <v>526</v>
      </c>
      <c r="J553" s="1">
        <v>100</v>
      </c>
      <c r="K553" s="2">
        <f t="shared" si="89"/>
        <v>0</v>
      </c>
      <c r="L553" s="2">
        <f t="shared" si="91"/>
        <v>13.639019936850001</v>
      </c>
      <c r="M553" s="2">
        <f t="shared" ca="1" si="83"/>
        <v>7151.2142575481248</v>
      </c>
      <c r="N553" s="2">
        <f t="shared" ca="1" si="90"/>
        <v>7151.2142575481248</v>
      </c>
      <c r="O553" s="2">
        <f t="shared" ca="1" si="84"/>
        <v>14302.42851509625</v>
      </c>
      <c r="P553" s="2">
        <f t="shared" ca="1" si="85"/>
        <v>7151.2142575481248</v>
      </c>
      <c r="Q553" s="2">
        <f t="shared" ca="1" si="86"/>
        <v>7151.2142575481248</v>
      </c>
      <c r="R553" s="2">
        <f t="shared" ca="1" si="87"/>
        <v>14302.42851509625</v>
      </c>
      <c r="S553" s="2">
        <f t="shared" si="88"/>
        <v>0</v>
      </c>
      <c r="T553" s="2">
        <f t="shared" ca="1" si="92"/>
        <v>13.595464367962215</v>
      </c>
      <c r="U553" s="22">
        <v>6519.1531999999943</v>
      </c>
      <c r="V553" s="22">
        <v>6519.1531999999943</v>
      </c>
      <c r="W553" s="21"/>
    </row>
    <row r="554" spans="6:23" customFormat="1">
      <c r="F554" s="1">
        <v>548</v>
      </c>
      <c r="G554">
        <v>527</v>
      </c>
      <c r="H554">
        <v>1</v>
      </c>
      <c r="I554">
        <v>527</v>
      </c>
      <c r="J554" s="1">
        <v>100</v>
      </c>
      <c r="K554" s="2">
        <f t="shared" si="89"/>
        <v>0</v>
      </c>
      <c r="L554" s="2">
        <f t="shared" si="91"/>
        <v>13.639019936850001</v>
      </c>
      <c r="M554" s="2">
        <f t="shared" ca="1" si="83"/>
        <v>7164.8532774849746</v>
      </c>
      <c r="N554" s="2">
        <f t="shared" ca="1" si="90"/>
        <v>7164.8532774849746</v>
      </c>
      <c r="O554" s="2">
        <f t="shared" ca="1" si="84"/>
        <v>14329.706554969949</v>
      </c>
      <c r="P554" s="2">
        <f t="shared" ca="1" si="85"/>
        <v>7164.8532774849746</v>
      </c>
      <c r="Q554" s="2">
        <f t="shared" ca="1" si="86"/>
        <v>7164.8532774849746</v>
      </c>
      <c r="R554" s="2">
        <f t="shared" ca="1" si="87"/>
        <v>14329.706554969949</v>
      </c>
      <c r="S554" s="2">
        <f t="shared" si="88"/>
        <v>0</v>
      </c>
      <c r="T554" s="2">
        <f t="shared" ca="1" si="92"/>
        <v>13.595547016100522</v>
      </c>
      <c r="U554" s="22">
        <v>6531.640899999994</v>
      </c>
      <c r="V554" s="22">
        <v>6531.640899999994</v>
      </c>
      <c r="W554" s="21"/>
    </row>
    <row r="555" spans="6:23" customFormat="1">
      <c r="F555" s="1">
        <v>549</v>
      </c>
      <c r="G555">
        <v>530</v>
      </c>
      <c r="H555">
        <v>1</v>
      </c>
      <c r="I555">
        <v>530</v>
      </c>
      <c r="J555" s="1">
        <v>100</v>
      </c>
      <c r="K555" s="2">
        <f t="shared" si="89"/>
        <v>0</v>
      </c>
      <c r="L555" s="2">
        <f t="shared" si="91"/>
        <v>13.639019936850001</v>
      </c>
      <c r="M555" s="2">
        <f t="shared" ca="1" si="83"/>
        <v>7205.7703372955248</v>
      </c>
      <c r="N555" s="2">
        <f t="shared" ca="1" si="90"/>
        <v>7205.7703372955248</v>
      </c>
      <c r="O555" s="2">
        <f t="shared" ca="1" si="84"/>
        <v>14411.54067459105</v>
      </c>
      <c r="P555" s="2">
        <f t="shared" ca="1" si="85"/>
        <v>7205.7703372955248</v>
      </c>
      <c r="Q555" s="2">
        <f t="shared" ca="1" si="86"/>
        <v>7205.7703372955248</v>
      </c>
      <c r="R555" s="2">
        <f t="shared" ca="1" si="87"/>
        <v>14411.54067459105</v>
      </c>
      <c r="S555" s="2">
        <f t="shared" si="88"/>
        <v>0</v>
      </c>
      <c r="T555" s="2">
        <f t="shared" ca="1" si="92"/>
        <v>13.595793089236839</v>
      </c>
      <c r="U555" s="22">
        <v>6569.1039999999939</v>
      </c>
      <c r="V555" s="22">
        <v>6569.1039999999939</v>
      </c>
      <c r="W555" s="21"/>
    </row>
    <row r="556" spans="6:23" customFormat="1">
      <c r="F556" s="1">
        <v>550</v>
      </c>
      <c r="G556">
        <v>535</v>
      </c>
      <c r="H556">
        <v>1</v>
      </c>
      <c r="I556">
        <v>535</v>
      </c>
      <c r="J556" s="1">
        <v>100</v>
      </c>
      <c r="K556" s="2">
        <f t="shared" si="89"/>
        <v>0</v>
      </c>
      <c r="L556" s="2">
        <f t="shared" si="91"/>
        <v>13.639019936850001</v>
      </c>
      <c r="M556" s="2">
        <f t="shared" ca="1" si="83"/>
        <v>7273.9654369797745</v>
      </c>
      <c r="N556" s="2">
        <f t="shared" ca="1" si="90"/>
        <v>7273.9654369797745</v>
      </c>
      <c r="O556" s="2">
        <f t="shared" ca="1" si="84"/>
        <v>14547.930873959549</v>
      </c>
      <c r="P556" s="2">
        <f t="shared" ca="1" si="85"/>
        <v>7273.9654369797745</v>
      </c>
      <c r="Q556" s="2">
        <f t="shared" ca="1" si="86"/>
        <v>7273.9654369797745</v>
      </c>
      <c r="R556" s="2">
        <f t="shared" ca="1" si="87"/>
        <v>14547.930873959549</v>
      </c>
      <c r="S556" s="2">
        <f t="shared" si="88"/>
        <v>0</v>
      </c>
      <c r="T556" s="2">
        <f t="shared" ca="1" si="92"/>
        <v>13.596197078466869</v>
      </c>
      <c r="U556" s="22">
        <v>6631.5424999999941</v>
      </c>
      <c r="V556" s="22">
        <v>6631.5424999999941</v>
      </c>
      <c r="W556" s="21"/>
    </row>
    <row r="557" spans="6:23" customFormat="1">
      <c r="F557" s="1">
        <v>551</v>
      </c>
      <c r="G557">
        <v>536</v>
      </c>
      <c r="H557">
        <v>1</v>
      </c>
      <c r="I557">
        <v>536</v>
      </c>
      <c r="J557" s="1">
        <v>100</v>
      </c>
      <c r="K557" s="2">
        <f t="shared" si="89"/>
        <v>0</v>
      </c>
      <c r="L557" s="2">
        <f t="shared" si="91"/>
        <v>13.639019936850001</v>
      </c>
      <c r="M557" s="2">
        <f t="shared" ca="1" si="83"/>
        <v>7287.6044569166243</v>
      </c>
      <c r="N557" s="2">
        <f t="shared" ca="1" si="90"/>
        <v>7287.6044569166243</v>
      </c>
      <c r="O557" s="2">
        <f t="shared" ca="1" si="84"/>
        <v>14575.208913833249</v>
      </c>
      <c r="P557" s="2">
        <f t="shared" ca="1" si="85"/>
        <v>7287.6044569166243</v>
      </c>
      <c r="Q557" s="2">
        <f t="shared" ca="1" si="86"/>
        <v>7287.6044569166243</v>
      </c>
      <c r="R557" s="2">
        <f t="shared" ca="1" si="87"/>
        <v>14575.208913833249</v>
      </c>
      <c r="S557" s="2">
        <f t="shared" si="88"/>
        <v>0</v>
      </c>
      <c r="T557" s="2">
        <f t="shared" ca="1" si="92"/>
        <v>13.596276971859373</v>
      </c>
      <c r="U557" s="22">
        <v>6644.0301999999938</v>
      </c>
      <c r="V557" s="22">
        <v>6644.0301999999938</v>
      </c>
      <c r="W557" s="21"/>
    </row>
    <row r="558" spans="6:23" customFormat="1">
      <c r="F558" s="1">
        <v>552</v>
      </c>
      <c r="G558">
        <v>537</v>
      </c>
      <c r="H558">
        <v>1</v>
      </c>
      <c r="I558">
        <v>537</v>
      </c>
      <c r="J558" s="1">
        <v>100</v>
      </c>
      <c r="K558" s="2">
        <f t="shared" si="89"/>
        <v>0</v>
      </c>
      <c r="L558" s="2">
        <f t="shared" si="91"/>
        <v>13.639019936850001</v>
      </c>
      <c r="M558" s="2">
        <f t="shared" ca="1" si="83"/>
        <v>7301.243476853474</v>
      </c>
      <c r="N558" s="2">
        <f t="shared" ca="1" si="90"/>
        <v>7301.243476853474</v>
      </c>
      <c r="O558" s="2">
        <f t="shared" ca="1" si="84"/>
        <v>14602.486953706948</v>
      </c>
      <c r="P558" s="2">
        <f t="shared" ca="1" si="85"/>
        <v>7301.243476853474</v>
      </c>
      <c r="Q558" s="2">
        <f t="shared" ca="1" si="86"/>
        <v>7301.243476853474</v>
      </c>
      <c r="R558" s="2">
        <f t="shared" ca="1" si="87"/>
        <v>14602.486953706948</v>
      </c>
      <c r="S558" s="2">
        <f t="shared" si="88"/>
        <v>0</v>
      </c>
      <c r="T558" s="2">
        <f t="shared" ca="1" si="92"/>
        <v>13.596356567697345</v>
      </c>
      <c r="U558" s="22">
        <v>6656.5178999999935</v>
      </c>
      <c r="V558" s="22">
        <v>6656.5178999999935</v>
      </c>
      <c r="W558" s="21"/>
    </row>
    <row r="559" spans="6:23" customFormat="1">
      <c r="F559" s="1">
        <v>553</v>
      </c>
      <c r="G559">
        <v>540</v>
      </c>
      <c r="H559">
        <v>1</v>
      </c>
      <c r="I559">
        <v>540</v>
      </c>
      <c r="J559" s="1">
        <v>100</v>
      </c>
      <c r="K559" s="2">
        <f t="shared" si="89"/>
        <v>0</v>
      </c>
      <c r="L559" s="2">
        <f t="shared" si="91"/>
        <v>13.639019936850001</v>
      </c>
      <c r="M559" s="2">
        <f t="shared" ca="1" si="83"/>
        <v>7342.1605366640242</v>
      </c>
      <c r="N559" s="2">
        <f t="shared" ca="1" si="90"/>
        <v>7342.1605366640242</v>
      </c>
      <c r="O559" s="2">
        <f t="shared" ca="1" si="84"/>
        <v>14684.321073328048</v>
      </c>
      <c r="P559" s="2">
        <f t="shared" ca="1" si="85"/>
        <v>7342.1605366640242</v>
      </c>
      <c r="Q559" s="2">
        <f t="shared" ca="1" si="86"/>
        <v>7342.1605366640242</v>
      </c>
      <c r="R559" s="2">
        <f t="shared" ca="1" si="87"/>
        <v>14684.321073328048</v>
      </c>
      <c r="S559" s="2">
        <f t="shared" si="88"/>
        <v>0</v>
      </c>
      <c r="T559" s="2">
        <f t="shared" ca="1" si="92"/>
        <v>13.59659358641486</v>
      </c>
      <c r="U559" s="22">
        <v>6693.9809999999934</v>
      </c>
      <c r="V559" s="22">
        <v>6693.9809999999934</v>
      </c>
      <c r="W559" s="21"/>
    </row>
    <row r="560" spans="6:23" customFormat="1">
      <c r="F560" s="1">
        <v>554</v>
      </c>
      <c r="G560">
        <v>541</v>
      </c>
      <c r="H560">
        <v>2</v>
      </c>
      <c r="I560">
        <v>1082</v>
      </c>
      <c r="J560" s="1">
        <v>100</v>
      </c>
      <c r="K560" s="2">
        <f t="shared" si="89"/>
        <v>0</v>
      </c>
      <c r="L560" s="2">
        <f t="shared" si="91"/>
        <v>13.639019936850001</v>
      </c>
      <c r="M560" s="2">
        <f t="shared" ca="1" si="83"/>
        <v>7355.799556600874</v>
      </c>
      <c r="N560" s="2">
        <f t="shared" ca="1" si="90"/>
        <v>7355.799556600874</v>
      </c>
      <c r="O560" s="2">
        <f t="shared" ca="1" si="84"/>
        <v>14711.599113201748</v>
      </c>
      <c r="P560" s="2">
        <f t="shared" ca="1" si="85"/>
        <v>14711.599113201748</v>
      </c>
      <c r="Q560" s="2">
        <f t="shared" ca="1" si="86"/>
        <v>14711.599113201748</v>
      </c>
      <c r="R560" s="2">
        <f t="shared" ca="1" si="87"/>
        <v>29423.198226403496</v>
      </c>
      <c r="S560" s="2">
        <f t="shared" si="88"/>
        <v>0</v>
      </c>
      <c r="T560" s="2">
        <f t="shared" ca="1" si="92"/>
        <v>13.596672008504388</v>
      </c>
      <c r="U560" s="22">
        <v>6706.4686999999931</v>
      </c>
      <c r="V560" s="22">
        <v>6706.4686999999931</v>
      </c>
      <c r="W560" s="21"/>
    </row>
    <row r="561" spans="6:23" customFormat="1">
      <c r="F561" s="1">
        <v>555</v>
      </c>
      <c r="G561">
        <v>542</v>
      </c>
      <c r="H561">
        <v>3</v>
      </c>
      <c r="I561">
        <v>1626</v>
      </c>
      <c r="J561" s="1">
        <v>100</v>
      </c>
      <c r="K561" s="2">
        <f t="shared" si="89"/>
        <v>0</v>
      </c>
      <c r="L561" s="2">
        <f t="shared" si="91"/>
        <v>13.639019936850001</v>
      </c>
      <c r="M561" s="2">
        <f t="shared" ca="1" si="83"/>
        <v>7369.4385765377237</v>
      </c>
      <c r="N561" s="2">
        <f t="shared" ca="1" si="90"/>
        <v>7369.4385765377237</v>
      </c>
      <c r="O561" s="2">
        <f t="shared" ca="1" si="84"/>
        <v>14738.877153075447</v>
      </c>
      <c r="P561" s="2">
        <f t="shared" ca="1" si="85"/>
        <v>22108.315729613172</v>
      </c>
      <c r="Q561" s="2">
        <f t="shared" ca="1" si="86"/>
        <v>22108.315729613172</v>
      </c>
      <c r="R561" s="2">
        <f t="shared" ca="1" si="87"/>
        <v>44216.631459226344</v>
      </c>
      <c r="S561" s="2">
        <f t="shared" si="88"/>
        <v>0</v>
      </c>
      <c r="T561" s="2">
        <f t="shared" ca="1" si="92"/>
        <v>13.596750141213512</v>
      </c>
      <c r="U561" s="22">
        <v>6718.9563999999928</v>
      </c>
      <c r="V561" s="22">
        <v>6718.9563999999928</v>
      </c>
      <c r="W561" s="21"/>
    </row>
    <row r="562" spans="6:23" customFormat="1">
      <c r="F562" s="1">
        <v>556</v>
      </c>
      <c r="G562">
        <v>543</v>
      </c>
      <c r="H562">
        <v>1</v>
      </c>
      <c r="I562">
        <v>543</v>
      </c>
      <c r="J562" s="1">
        <v>0</v>
      </c>
      <c r="K562" s="2">
        <f t="shared" si="89"/>
        <v>0</v>
      </c>
      <c r="L562" s="2">
        <f t="shared" si="91"/>
        <v>13.639019936850001</v>
      </c>
      <c r="M562" s="2">
        <f t="shared" ca="1" si="83"/>
        <v>7383.0775964745735</v>
      </c>
      <c r="N562" s="2">
        <f t="shared" ca="1" si="90"/>
        <v>0</v>
      </c>
      <c r="O562" s="2">
        <f t="shared" ca="1" si="84"/>
        <v>7383.0775964745735</v>
      </c>
      <c r="P562" s="2">
        <f t="shared" ca="1" si="85"/>
        <v>7383.0775964745735</v>
      </c>
      <c r="Q562" s="2">
        <f t="shared" ca="1" si="86"/>
        <v>0</v>
      </c>
      <c r="R562" s="2">
        <f t="shared" ca="1" si="87"/>
        <v>7383.0775964745735</v>
      </c>
      <c r="S562" s="2">
        <f t="shared" si="88"/>
        <v>0</v>
      </c>
      <c r="T562" s="2">
        <f t="shared" ca="1" si="92"/>
        <v>13.596827986141019</v>
      </c>
      <c r="U562" s="22">
        <v>6731.4440999999924</v>
      </c>
      <c r="V562" s="22">
        <v>0</v>
      </c>
      <c r="W562" s="21"/>
    </row>
    <row r="563" spans="6:23" customFormat="1">
      <c r="F563" s="1">
        <v>557</v>
      </c>
      <c r="G563">
        <v>544</v>
      </c>
      <c r="H563">
        <v>1</v>
      </c>
      <c r="I563">
        <v>544</v>
      </c>
      <c r="J563" s="1">
        <v>100</v>
      </c>
      <c r="K563" s="2">
        <f t="shared" si="89"/>
        <v>0</v>
      </c>
      <c r="L563" s="2">
        <f t="shared" si="91"/>
        <v>13.639019936850001</v>
      </c>
      <c r="M563" s="2">
        <f t="shared" ca="1" si="83"/>
        <v>7396.7166164114233</v>
      </c>
      <c r="N563" s="2">
        <f t="shared" ca="1" si="90"/>
        <v>7396.7166164114233</v>
      </c>
      <c r="O563" s="2">
        <f t="shared" ca="1" si="84"/>
        <v>14793.433232822847</v>
      </c>
      <c r="P563" s="2">
        <f t="shared" ca="1" si="85"/>
        <v>7396.7166164114233</v>
      </c>
      <c r="Q563" s="2">
        <f t="shared" ca="1" si="86"/>
        <v>7396.7166164114233</v>
      </c>
      <c r="R563" s="2">
        <f t="shared" ca="1" si="87"/>
        <v>14793.433232822847</v>
      </c>
      <c r="S563" s="2">
        <f t="shared" si="88"/>
        <v>0</v>
      </c>
      <c r="T563" s="2">
        <f t="shared" ca="1" si="92"/>
        <v>13.596905544873939</v>
      </c>
      <c r="U563" s="22">
        <v>6743.9317999999921</v>
      </c>
      <c r="V563" s="22">
        <v>6743.9317999999921</v>
      </c>
      <c r="W563" s="21"/>
    </row>
    <row r="564" spans="6:23" customFormat="1">
      <c r="F564" s="1">
        <v>558</v>
      </c>
      <c r="G564">
        <v>545</v>
      </c>
      <c r="H564">
        <v>2</v>
      </c>
      <c r="I564">
        <v>1090</v>
      </c>
      <c r="J564" s="1">
        <v>100</v>
      </c>
      <c r="K564" s="2">
        <f t="shared" si="89"/>
        <v>0</v>
      </c>
      <c r="L564" s="2">
        <f t="shared" si="91"/>
        <v>13.639019936850001</v>
      </c>
      <c r="M564" s="2">
        <f t="shared" ca="1" si="83"/>
        <v>7410.355636348273</v>
      </c>
      <c r="N564" s="2">
        <f t="shared" ca="1" si="90"/>
        <v>7410.355636348273</v>
      </c>
      <c r="O564" s="2">
        <f t="shared" ca="1" si="84"/>
        <v>14820.711272696546</v>
      </c>
      <c r="P564" s="2">
        <f t="shared" ca="1" si="85"/>
        <v>14820.711272696546</v>
      </c>
      <c r="Q564" s="2">
        <f t="shared" ca="1" si="86"/>
        <v>14820.711272696546</v>
      </c>
      <c r="R564" s="2">
        <f t="shared" ca="1" si="87"/>
        <v>29641.422545393092</v>
      </c>
      <c r="S564" s="2">
        <f t="shared" si="88"/>
        <v>0</v>
      </c>
      <c r="T564" s="2">
        <f t="shared" ca="1" si="92"/>
        <v>13.596982818987657</v>
      </c>
      <c r="U564" s="22">
        <v>6756.4194999999918</v>
      </c>
      <c r="V564" s="22">
        <v>6756.4194999999918</v>
      </c>
      <c r="W564" s="21"/>
    </row>
    <row r="565" spans="6:23" customFormat="1">
      <c r="F565" s="1">
        <v>559</v>
      </c>
      <c r="G565">
        <v>564</v>
      </c>
      <c r="H565">
        <v>1</v>
      </c>
      <c r="I565">
        <v>564</v>
      </c>
      <c r="J565" s="1">
        <v>100</v>
      </c>
      <c r="K565" s="2">
        <f t="shared" si="89"/>
        <v>0</v>
      </c>
      <c r="L565" s="2">
        <f t="shared" si="91"/>
        <v>13.639019936850001</v>
      </c>
      <c r="M565" s="2">
        <f t="shared" ca="1" si="83"/>
        <v>7651.958320783101</v>
      </c>
      <c r="N565" s="2">
        <f t="shared" ca="1" si="90"/>
        <v>7651.958320783101</v>
      </c>
      <c r="O565" s="2">
        <f t="shared" ca="1" si="84"/>
        <v>15303.916641566202</v>
      </c>
      <c r="P565" s="2">
        <f t="shared" ca="1" si="85"/>
        <v>7651.958320783101</v>
      </c>
      <c r="Q565" s="2">
        <f t="shared" ca="1" si="86"/>
        <v>7651.958320783101</v>
      </c>
      <c r="R565" s="2">
        <f t="shared" ca="1" si="87"/>
        <v>15303.916641566202</v>
      </c>
      <c r="S565" s="2">
        <f t="shared" si="88"/>
        <v>0</v>
      </c>
      <c r="T565" s="2">
        <f t="shared" ca="1" si="92"/>
        <v>13.567301987204079</v>
      </c>
      <c r="U565" s="22">
        <v>7093.5873999999994</v>
      </c>
      <c r="V565" s="22">
        <v>7093.5873999999994</v>
      </c>
      <c r="W565" s="21"/>
    </row>
    <row r="566" spans="6:23" customFormat="1">
      <c r="F566" s="1">
        <v>560</v>
      </c>
      <c r="G566">
        <v>565</v>
      </c>
      <c r="H566">
        <v>1</v>
      </c>
      <c r="I566">
        <v>565</v>
      </c>
      <c r="J566" s="1">
        <v>100</v>
      </c>
      <c r="K566" s="2">
        <f t="shared" si="89"/>
        <v>0</v>
      </c>
      <c r="L566" s="2">
        <f t="shared" si="91"/>
        <v>13.639019936850001</v>
      </c>
      <c r="M566" s="2">
        <f t="shared" ca="1" si="83"/>
        <v>7665.5973407199508</v>
      </c>
      <c r="N566" s="2">
        <f t="shared" ca="1" si="90"/>
        <v>7665.5973407199508</v>
      </c>
      <c r="O566" s="2">
        <f t="shared" ca="1" si="84"/>
        <v>15331.194681439902</v>
      </c>
      <c r="P566" s="2">
        <f t="shared" ca="1" si="85"/>
        <v>7665.5973407199508</v>
      </c>
      <c r="Q566" s="2">
        <f t="shared" ca="1" si="86"/>
        <v>7665.5973407199508</v>
      </c>
      <c r="R566" s="2">
        <f t="shared" ca="1" si="87"/>
        <v>15331.194681439902</v>
      </c>
      <c r="S566" s="2">
        <f t="shared" si="88"/>
        <v>0</v>
      </c>
      <c r="T566" s="2">
        <f t="shared" ca="1" si="92"/>
        <v>13.567428921628231</v>
      </c>
      <c r="U566" s="22">
        <v>7106.0750999999991</v>
      </c>
      <c r="V566" s="22">
        <v>7106.0750999999991</v>
      </c>
      <c r="W566" s="21"/>
    </row>
    <row r="567" spans="6:23" customFormat="1">
      <c r="F567" s="1">
        <v>561</v>
      </c>
      <c r="G567">
        <v>573</v>
      </c>
      <c r="H567">
        <v>1</v>
      </c>
      <c r="I567">
        <v>573</v>
      </c>
      <c r="J567" s="1">
        <v>100</v>
      </c>
      <c r="K567" s="2">
        <f t="shared" si="89"/>
        <v>0</v>
      </c>
      <c r="L567" s="2">
        <f t="shared" si="91"/>
        <v>13.639019936850001</v>
      </c>
      <c r="M567" s="2">
        <f t="shared" ca="1" si="83"/>
        <v>7774.7095002147507</v>
      </c>
      <c r="N567" s="2">
        <f t="shared" ca="1" si="90"/>
        <v>7774.7095002147507</v>
      </c>
      <c r="O567" s="2">
        <f t="shared" ca="1" si="84"/>
        <v>15549.419000429501</v>
      </c>
      <c r="P567" s="2">
        <f t="shared" ca="1" si="85"/>
        <v>7774.7095002147507</v>
      </c>
      <c r="Q567" s="2">
        <f t="shared" ca="1" si="86"/>
        <v>7774.7095002147507</v>
      </c>
      <c r="R567" s="2">
        <f t="shared" ca="1" si="87"/>
        <v>15549.419000429501</v>
      </c>
      <c r="S567" s="2">
        <f t="shared" si="88"/>
        <v>0</v>
      </c>
      <c r="T567" s="2">
        <f t="shared" ca="1" si="92"/>
        <v>13.568428447146163</v>
      </c>
      <c r="U567" s="22">
        <v>7205.9766999999993</v>
      </c>
      <c r="V567" s="22">
        <v>7205.9766999999993</v>
      </c>
      <c r="W567" s="21"/>
    </row>
    <row r="568" spans="6:23" customFormat="1">
      <c r="F568" s="1">
        <v>562</v>
      </c>
      <c r="G568">
        <v>574</v>
      </c>
      <c r="H568">
        <v>1</v>
      </c>
      <c r="I568">
        <v>574</v>
      </c>
      <c r="J568" s="1">
        <v>100</v>
      </c>
      <c r="K568" s="2">
        <f t="shared" si="89"/>
        <v>0</v>
      </c>
      <c r="L568" s="2">
        <f t="shared" si="91"/>
        <v>13.639019936850001</v>
      </c>
      <c r="M568" s="2">
        <f t="shared" ca="1" si="83"/>
        <v>7788.3485201516005</v>
      </c>
      <c r="N568" s="2">
        <f t="shared" ca="1" si="90"/>
        <v>7788.3485201516005</v>
      </c>
      <c r="O568" s="2">
        <f t="shared" ca="1" si="84"/>
        <v>15576.697040303201</v>
      </c>
      <c r="P568" s="2">
        <f t="shared" ca="1" si="85"/>
        <v>7788.3485201516005</v>
      </c>
      <c r="Q568" s="2">
        <f t="shared" ca="1" si="86"/>
        <v>7788.3485201516005</v>
      </c>
      <c r="R568" s="2">
        <f t="shared" ca="1" si="87"/>
        <v>15576.697040303201</v>
      </c>
      <c r="S568" s="2">
        <f t="shared" si="88"/>
        <v>0</v>
      </c>
      <c r="T568" s="2">
        <f t="shared" ca="1" si="92"/>
        <v>13.568551428835541</v>
      </c>
      <c r="U568" s="22">
        <v>7218.4643999999989</v>
      </c>
      <c r="V568" s="22">
        <v>7218.4643999999989</v>
      </c>
      <c r="W568" s="21"/>
    </row>
    <row r="569" spans="6:23" customFormat="1">
      <c r="F569" s="1">
        <v>563</v>
      </c>
      <c r="G569">
        <v>575</v>
      </c>
      <c r="H569">
        <v>2</v>
      </c>
      <c r="I569">
        <v>1150</v>
      </c>
      <c r="J569" s="1">
        <v>100</v>
      </c>
      <c r="K569" s="2">
        <f t="shared" si="89"/>
        <v>0</v>
      </c>
      <c r="L569" s="2">
        <f t="shared" si="91"/>
        <v>13.639019936850001</v>
      </c>
      <c r="M569" s="2">
        <f t="shared" ca="1" si="83"/>
        <v>7801.9875400884512</v>
      </c>
      <c r="N569" s="2">
        <f t="shared" ca="1" si="90"/>
        <v>7801.9875400884512</v>
      </c>
      <c r="O569" s="2">
        <f t="shared" ca="1" si="84"/>
        <v>15603.975080176902</v>
      </c>
      <c r="P569" s="2">
        <f t="shared" ca="1" si="85"/>
        <v>15603.975080176902</v>
      </c>
      <c r="Q569" s="2">
        <f t="shared" ca="1" si="86"/>
        <v>15603.975080176902</v>
      </c>
      <c r="R569" s="2">
        <f t="shared" ca="1" si="87"/>
        <v>31207.950160353805</v>
      </c>
      <c r="S569" s="2">
        <f t="shared" si="88"/>
        <v>0</v>
      </c>
      <c r="T569" s="2">
        <f t="shared" ca="1" si="92"/>
        <v>13.568673982762524</v>
      </c>
      <c r="U569" s="22">
        <v>7230.9520999999995</v>
      </c>
      <c r="V569" s="22">
        <v>7230.9520999999995</v>
      </c>
      <c r="W569" s="21"/>
    </row>
    <row r="570" spans="6:23" customFormat="1">
      <c r="F570" s="1">
        <v>564</v>
      </c>
      <c r="G570">
        <v>578</v>
      </c>
      <c r="H570">
        <v>1</v>
      </c>
      <c r="I570">
        <v>578</v>
      </c>
      <c r="J570" s="1">
        <v>100</v>
      </c>
      <c r="K570" s="2">
        <f t="shared" si="89"/>
        <v>0</v>
      </c>
      <c r="L570" s="2">
        <f t="shared" si="91"/>
        <v>13.639019936850001</v>
      </c>
      <c r="M570" s="2">
        <f t="shared" ca="1" si="83"/>
        <v>7842.9045998990005</v>
      </c>
      <c r="N570" s="2">
        <f t="shared" ca="1" si="90"/>
        <v>7842.9045998990005</v>
      </c>
      <c r="O570" s="2">
        <f t="shared" ca="1" si="84"/>
        <v>15685.809199798001</v>
      </c>
      <c r="P570" s="2">
        <f t="shared" ca="1" si="85"/>
        <v>7842.9045998990005</v>
      </c>
      <c r="Q570" s="2">
        <f t="shared" ca="1" si="86"/>
        <v>7842.9045998990005</v>
      </c>
      <c r="R570" s="2">
        <f t="shared" ca="1" si="87"/>
        <v>15685.809199798001</v>
      </c>
      <c r="S570" s="2">
        <f t="shared" si="88"/>
        <v>0</v>
      </c>
      <c r="T570" s="2">
        <f t="shared" ca="1" si="92"/>
        <v>13.569039100171281</v>
      </c>
      <c r="U570" s="22">
        <v>7268.4151999999995</v>
      </c>
      <c r="V570" s="22">
        <v>7268.4151999999995</v>
      </c>
      <c r="W570" s="21"/>
    </row>
    <row r="571" spans="6:23" customFormat="1">
      <c r="F571" s="1">
        <v>565</v>
      </c>
      <c r="G571">
        <v>579</v>
      </c>
      <c r="H571">
        <v>1</v>
      </c>
      <c r="I571">
        <v>579</v>
      </c>
      <c r="J571" s="1">
        <v>100</v>
      </c>
      <c r="K571" s="2">
        <f t="shared" si="89"/>
        <v>0</v>
      </c>
      <c r="L571" s="2">
        <f t="shared" si="91"/>
        <v>13.639019936850001</v>
      </c>
      <c r="M571" s="2">
        <f t="shared" ca="1" si="83"/>
        <v>7856.5436198358511</v>
      </c>
      <c r="N571" s="2">
        <f t="shared" ca="1" si="90"/>
        <v>7856.5436198358511</v>
      </c>
      <c r="O571" s="2">
        <f t="shared" ca="1" si="84"/>
        <v>15713.087239671702</v>
      </c>
      <c r="P571" s="2">
        <f t="shared" ca="1" si="85"/>
        <v>7856.5436198358511</v>
      </c>
      <c r="Q571" s="2">
        <f t="shared" ca="1" si="86"/>
        <v>7856.5436198358511</v>
      </c>
      <c r="R571" s="2">
        <f t="shared" ca="1" si="87"/>
        <v>15713.087239671702</v>
      </c>
      <c r="S571" s="2">
        <f t="shared" si="88"/>
        <v>0</v>
      </c>
      <c r="T571" s="2">
        <f t="shared" ca="1" si="92"/>
        <v>13.569159965174181</v>
      </c>
      <c r="U571" s="22">
        <v>7280.9028999999991</v>
      </c>
      <c r="V571" s="22">
        <v>7280.9028999999991</v>
      </c>
      <c r="W571" s="21"/>
    </row>
    <row r="572" spans="6:23" customFormat="1">
      <c r="F572" s="1">
        <v>566</v>
      </c>
      <c r="G572">
        <v>581</v>
      </c>
      <c r="H572">
        <v>1</v>
      </c>
      <c r="I572">
        <v>581</v>
      </c>
      <c r="J572" s="1">
        <v>100</v>
      </c>
      <c r="K572" s="2">
        <f t="shared" si="89"/>
        <v>0</v>
      </c>
      <c r="L572" s="2">
        <f t="shared" si="91"/>
        <v>13.639019936850001</v>
      </c>
      <c r="M572" s="2">
        <f t="shared" ca="1" si="83"/>
        <v>7883.8216597095507</v>
      </c>
      <c r="N572" s="2">
        <f t="shared" ca="1" si="90"/>
        <v>7883.8216597095507</v>
      </c>
      <c r="O572" s="2">
        <f t="shared" ca="1" si="84"/>
        <v>15767.643319419101</v>
      </c>
      <c r="P572" s="2">
        <f t="shared" ca="1" si="85"/>
        <v>7883.8216597095507</v>
      </c>
      <c r="Q572" s="2">
        <f t="shared" ca="1" si="86"/>
        <v>7883.8216597095507</v>
      </c>
      <c r="R572" s="2">
        <f t="shared" ca="1" si="87"/>
        <v>15767.643319419101</v>
      </c>
      <c r="S572" s="2">
        <f t="shared" si="88"/>
        <v>0</v>
      </c>
      <c r="T572" s="2">
        <f t="shared" ca="1" si="92"/>
        <v>13.569400447004391</v>
      </c>
      <c r="U572" s="22">
        <v>7305.8782999999994</v>
      </c>
      <c r="V572" s="22">
        <v>7305.8782999999994</v>
      </c>
      <c r="W572" s="21"/>
    </row>
    <row r="573" spans="6:23" customFormat="1">
      <c r="F573" s="1">
        <v>567</v>
      </c>
      <c r="G573">
        <v>582</v>
      </c>
      <c r="H573">
        <v>1</v>
      </c>
      <c r="I573">
        <v>582</v>
      </c>
      <c r="J573" s="1">
        <v>100</v>
      </c>
      <c r="K573" s="2">
        <f t="shared" si="89"/>
        <v>0</v>
      </c>
      <c r="L573" s="2">
        <f t="shared" si="91"/>
        <v>13.639019936850001</v>
      </c>
      <c r="M573" s="2">
        <f t="shared" ca="1" si="83"/>
        <v>7897.4606796464004</v>
      </c>
      <c r="N573" s="2">
        <f t="shared" ca="1" si="90"/>
        <v>7897.4606796464004</v>
      </c>
      <c r="O573" s="2">
        <f t="shared" ca="1" si="84"/>
        <v>15794.921359292801</v>
      </c>
      <c r="P573" s="2">
        <f t="shared" ca="1" si="85"/>
        <v>7897.4606796464004</v>
      </c>
      <c r="Q573" s="2">
        <f t="shared" ca="1" si="86"/>
        <v>7897.4606796464004</v>
      </c>
      <c r="R573" s="2">
        <f t="shared" ca="1" si="87"/>
        <v>15794.921359292801</v>
      </c>
      <c r="S573" s="2">
        <f t="shared" si="88"/>
        <v>0</v>
      </c>
      <c r="T573" s="2">
        <f t="shared" ca="1" si="92"/>
        <v>13.569520068120964</v>
      </c>
      <c r="U573" s="22">
        <v>7318.3659999999991</v>
      </c>
      <c r="V573" s="22">
        <v>7318.3659999999991</v>
      </c>
      <c r="W573" s="21"/>
    </row>
    <row r="574" spans="6:23" customFormat="1">
      <c r="F574" s="1">
        <v>568</v>
      </c>
      <c r="G574">
        <v>583</v>
      </c>
      <c r="H574">
        <v>1</v>
      </c>
      <c r="I574">
        <v>583</v>
      </c>
      <c r="J574" s="1">
        <v>100</v>
      </c>
      <c r="K574" s="2">
        <f t="shared" si="89"/>
        <v>0</v>
      </c>
      <c r="L574" s="2">
        <f t="shared" si="91"/>
        <v>13.639019936850001</v>
      </c>
      <c r="M574" s="2">
        <f t="shared" ca="1" si="83"/>
        <v>7911.0996995832511</v>
      </c>
      <c r="N574" s="2">
        <f t="shared" ca="1" si="90"/>
        <v>7911.0996995832511</v>
      </c>
      <c r="O574" s="2">
        <f t="shared" ca="1" si="84"/>
        <v>15822.199399166502</v>
      </c>
      <c r="P574" s="2">
        <f t="shared" ca="1" si="85"/>
        <v>7911.0996995832511</v>
      </c>
      <c r="Q574" s="2">
        <f t="shared" ca="1" si="86"/>
        <v>7911.0996995832511</v>
      </c>
      <c r="R574" s="2">
        <f t="shared" ca="1" si="87"/>
        <v>15822.199399166502</v>
      </c>
      <c r="S574" s="2">
        <f t="shared" si="88"/>
        <v>0</v>
      </c>
      <c r="T574" s="2">
        <f t="shared" ca="1" si="92"/>
        <v>13.569639278873501</v>
      </c>
      <c r="U574" s="22">
        <v>7330.8536999999988</v>
      </c>
      <c r="V574" s="22">
        <v>7330.8536999999988</v>
      </c>
      <c r="W574" s="21"/>
    </row>
    <row r="575" spans="6:23" customFormat="1">
      <c r="F575" s="1">
        <v>569</v>
      </c>
      <c r="G575">
        <v>590</v>
      </c>
      <c r="H575">
        <v>1</v>
      </c>
      <c r="I575">
        <v>590</v>
      </c>
      <c r="J575" s="1">
        <v>100</v>
      </c>
      <c r="K575" s="2">
        <f t="shared" si="89"/>
        <v>0</v>
      </c>
      <c r="L575" s="2">
        <f t="shared" si="91"/>
        <v>13.639019936850001</v>
      </c>
      <c r="M575" s="2">
        <f t="shared" ca="1" si="83"/>
        <v>8006.5728391412003</v>
      </c>
      <c r="N575" s="2">
        <f t="shared" ca="1" si="90"/>
        <v>8006.5728391412003</v>
      </c>
      <c r="O575" s="2">
        <f t="shared" ca="1" si="84"/>
        <v>16013.145678282401</v>
      </c>
      <c r="P575" s="2">
        <f t="shared" ca="1" si="85"/>
        <v>8006.5728391412003</v>
      </c>
      <c r="Q575" s="2">
        <f t="shared" ca="1" si="86"/>
        <v>8006.5728391412003</v>
      </c>
      <c r="R575" s="2">
        <f t="shared" ca="1" si="87"/>
        <v>16013.145678282401</v>
      </c>
      <c r="S575" s="2">
        <f t="shared" si="88"/>
        <v>0</v>
      </c>
      <c r="T575" s="2">
        <f t="shared" ca="1" si="92"/>
        <v>13.570462439222373</v>
      </c>
      <c r="U575" s="22">
        <v>7418.2675999999992</v>
      </c>
      <c r="V575" s="22">
        <v>7418.2675999999992</v>
      </c>
      <c r="W575" s="21"/>
    </row>
    <row r="576" spans="6:23" customFormat="1">
      <c r="F576" s="1">
        <v>570</v>
      </c>
      <c r="G576">
        <v>592</v>
      </c>
      <c r="H576">
        <v>1</v>
      </c>
      <c r="I576">
        <v>592</v>
      </c>
      <c r="J576" s="1">
        <v>100</v>
      </c>
      <c r="K576" s="2">
        <f t="shared" si="89"/>
        <v>0</v>
      </c>
      <c r="L576" s="2">
        <f t="shared" si="91"/>
        <v>13.639019936850001</v>
      </c>
      <c r="M576" s="2">
        <f t="shared" ca="1" si="83"/>
        <v>8033.8508790149008</v>
      </c>
      <c r="N576" s="2">
        <f t="shared" ca="1" si="90"/>
        <v>8033.8508790149008</v>
      </c>
      <c r="O576" s="2">
        <f t="shared" ca="1" si="84"/>
        <v>16067.701758029802</v>
      </c>
      <c r="P576" s="2">
        <f t="shared" ca="1" si="85"/>
        <v>8033.8508790149008</v>
      </c>
      <c r="Q576" s="2">
        <f t="shared" ca="1" si="86"/>
        <v>8033.8508790149008</v>
      </c>
      <c r="R576" s="2">
        <f t="shared" ca="1" si="87"/>
        <v>16067.701758029802</v>
      </c>
      <c r="S576" s="2">
        <f t="shared" si="88"/>
        <v>0</v>
      </c>
      <c r="T576" s="2">
        <f t="shared" ca="1" si="92"/>
        <v>13.570694052390035</v>
      </c>
      <c r="U576" s="22">
        <v>7443.2429999999995</v>
      </c>
      <c r="V576" s="22">
        <v>7443.2429999999995</v>
      </c>
      <c r="W576" s="21"/>
    </row>
    <row r="577" spans="6:23" customFormat="1">
      <c r="F577" s="1">
        <v>571</v>
      </c>
      <c r="G577">
        <v>593</v>
      </c>
      <c r="H577">
        <v>1</v>
      </c>
      <c r="I577">
        <v>593</v>
      </c>
      <c r="J577" s="1">
        <v>100</v>
      </c>
      <c r="K577" s="2">
        <f t="shared" si="89"/>
        <v>0</v>
      </c>
      <c r="L577" s="2">
        <f t="shared" si="91"/>
        <v>13.639019936850001</v>
      </c>
      <c r="M577" s="2">
        <f t="shared" ca="1" si="83"/>
        <v>8047.4898989517505</v>
      </c>
      <c r="N577" s="2">
        <f t="shared" ca="1" si="90"/>
        <v>8047.4898989517505</v>
      </c>
      <c r="O577" s="2">
        <f t="shared" ca="1" si="84"/>
        <v>16094.979797903501</v>
      </c>
      <c r="P577" s="2">
        <f t="shared" ca="1" si="85"/>
        <v>8047.4898989517505</v>
      </c>
      <c r="Q577" s="2">
        <f t="shared" ca="1" si="86"/>
        <v>8047.4898989517505</v>
      </c>
      <c r="R577" s="2">
        <f t="shared" ca="1" si="87"/>
        <v>16094.979797903501</v>
      </c>
      <c r="S577" s="2">
        <f t="shared" si="88"/>
        <v>0</v>
      </c>
      <c r="T577" s="2">
        <f t="shared" ca="1" si="92"/>
        <v>13.570809273105819</v>
      </c>
      <c r="U577" s="22">
        <v>7455.7306999999992</v>
      </c>
      <c r="V577" s="22">
        <v>7455.7306999999992</v>
      </c>
      <c r="W577" s="21"/>
    </row>
    <row r="578" spans="6:23" customFormat="1">
      <c r="F578" s="1">
        <v>572</v>
      </c>
      <c r="G578">
        <v>596</v>
      </c>
      <c r="H578">
        <v>1</v>
      </c>
      <c r="I578">
        <v>596</v>
      </c>
      <c r="J578" s="1">
        <v>100</v>
      </c>
      <c r="K578" s="2">
        <f t="shared" si="89"/>
        <v>0</v>
      </c>
      <c r="L578" s="2">
        <f t="shared" si="91"/>
        <v>13.639019936850001</v>
      </c>
      <c r="M578" s="2">
        <f t="shared" ca="1" si="83"/>
        <v>8088.4069587623007</v>
      </c>
      <c r="N578" s="2">
        <f t="shared" ca="1" si="90"/>
        <v>8088.4069587623007</v>
      </c>
      <c r="O578" s="2">
        <f t="shared" ca="1" si="84"/>
        <v>16176.813917524601</v>
      </c>
      <c r="P578" s="2">
        <f t="shared" ca="1" si="85"/>
        <v>8088.4069587623007</v>
      </c>
      <c r="Q578" s="2">
        <f t="shared" ca="1" si="86"/>
        <v>8088.4069587623007</v>
      </c>
      <c r="R578" s="2">
        <f t="shared" ca="1" si="87"/>
        <v>16176.813917524601</v>
      </c>
      <c r="S578" s="2">
        <f t="shared" si="88"/>
        <v>0</v>
      </c>
      <c r="T578" s="2">
        <f t="shared" ca="1" si="92"/>
        <v>13.571152615372988</v>
      </c>
      <c r="U578" s="22">
        <v>7493.1937999999991</v>
      </c>
      <c r="V578" s="22">
        <v>7493.1937999999991</v>
      </c>
      <c r="W578" s="21"/>
    </row>
    <row r="579" spans="6:23" customFormat="1">
      <c r="F579" s="1">
        <v>573</v>
      </c>
      <c r="G579">
        <v>597</v>
      </c>
      <c r="H579">
        <v>3</v>
      </c>
      <c r="I579">
        <v>1791</v>
      </c>
      <c r="J579" s="1">
        <v>100</v>
      </c>
      <c r="K579" s="2">
        <f t="shared" si="89"/>
        <v>0</v>
      </c>
      <c r="L579" s="2">
        <f t="shared" si="91"/>
        <v>13.639019936850001</v>
      </c>
      <c r="M579" s="2">
        <f t="shared" ca="1" si="83"/>
        <v>8102.0459786991505</v>
      </c>
      <c r="N579" s="2">
        <f t="shared" ca="1" si="90"/>
        <v>8102.0459786991505</v>
      </c>
      <c r="O579" s="2">
        <f t="shared" ca="1" si="84"/>
        <v>16204.091957398301</v>
      </c>
      <c r="P579" s="2">
        <f t="shared" ca="1" si="85"/>
        <v>24306.137936097453</v>
      </c>
      <c r="Q579" s="2">
        <f t="shared" ca="1" si="86"/>
        <v>24306.137936097453</v>
      </c>
      <c r="R579" s="2">
        <f t="shared" ca="1" si="87"/>
        <v>48612.275872194907</v>
      </c>
      <c r="S579" s="2">
        <f t="shared" si="88"/>
        <v>0</v>
      </c>
      <c r="T579" s="2">
        <f t="shared" ca="1" si="92"/>
        <v>13.571266295978477</v>
      </c>
      <c r="U579" s="22">
        <v>7505.6814999999988</v>
      </c>
      <c r="V579" s="22">
        <v>7505.6814999999988</v>
      </c>
      <c r="W579" s="21"/>
    </row>
    <row r="580" spans="6:23" customFormat="1">
      <c r="F580" s="1">
        <v>574</v>
      </c>
      <c r="G580">
        <v>598</v>
      </c>
      <c r="H580">
        <v>1</v>
      </c>
      <c r="I580">
        <v>598</v>
      </c>
      <c r="J580" s="1">
        <v>100</v>
      </c>
      <c r="K580" s="2">
        <f t="shared" si="89"/>
        <v>0</v>
      </c>
      <c r="L580" s="2">
        <f t="shared" si="91"/>
        <v>13.639019936850001</v>
      </c>
      <c r="M580" s="2">
        <f t="shared" ca="1" si="83"/>
        <v>8115.6849986360012</v>
      </c>
      <c r="N580" s="2">
        <f t="shared" ca="1" si="90"/>
        <v>8115.6849986360012</v>
      </c>
      <c r="O580" s="2">
        <f t="shared" ca="1" si="84"/>
        <v>16231.369997272002</v>
      </c>
      <c r="P580" s="2">
        <f t="shared" ca="1" si="85"/>
        <v>8115.6849986360012</v>
      </c>
      <c r="Q580" s="2">
        <f t="shared" ca="1" si="86"/>
        <v>8115.6849986360012</v>
      </c>
      <c r="R580" s="2">
        <f t="shared" ca="1" si="87"/>
        <v>16231.369997272002</v>
      </c>
      <c r="S580" s="2">
        <f t="shared" si="88"/>
        <v>0</v>
      </c>
      <c r="T580" s="2">
        <f t="shared" ca="1" si="92"/>
        <v>13.571379596381274</v>
      </c>
      <c r="U580" s="22">
        <v>7518.1691999999994</v>
      </c>
      <c r="V580" s="22">
        <v>7518.1691999999994</v>
      </c>
      <c r="W580" s="21"/>
    </row>
    <row r="581" spans="6:23" customFormat="1">
      <c r="F581" s="1">
        <v>575</v>
      </c>
      <c r="G581">
        <v>605</v>
      </c>
      <c r="H581">
        <v>1</v>
      </c>
      <c r="I581">
        <v>605</v>
      </c>
      <c r="J581" s="1">
        <v>0</v>
      </c>
      <c r="K581" s="2">
        <f t="shared" si="89"/>
        <v>0</v>
      </c>
      <c r="L581" s="2">
        <f t="shared" si="91"/>
        <v>13.639019936850001</v>
      </c>
      <c r="M581" s="2">
        <f t="shared" ca="1" si="83"/>
        <v>8211.1581381939504</v>
      </c>
      <c r="N581" s="2">
        <f t="shared" ca="1" si="90"/>
        <v>0</v>
      </c>
      <c r="O581" s="2">
        <f t="shared" ca="1" si="84"/>
        <v>8211.1581381939504</v>
      </c>
      <c r="P581" s="2">
        <f t="shared" ca="1" si="85"/>
        <v>8211.1581381939504</v>
      </c>
      <c r="Q581" s="2">
        <f t="shared" ca="1" si="86"/>
        <v>0</v>
      </c>
      <c r="R581" s="2">
        <f t="shared" ca="1" si="87"/>
        <v>8211.1581381939504</v>
      </c>
      <c r="S581" s="2">
        <f t="shared" si="88"/>
        <v>0</v>
      </c>
      <c r="T581" s="2">
        <f t="shared" ca="1" si="92"/>
        <v>13.572162211890827</v>
      </c>
      <c r="U581" s="22">
        <v>7605.5830999999989</v>
      </c>
      <c r="V581" s="22">
        <v>0</v>
      </c>
      <c r="W581" s="21"/>
    </row>
    <row r="582" spans="6:23" customFormat="1">
      <c r="F582" s="1">
        <v>576</v>
      </c>
      <c r="G582">
        <v>606</v>
      </c>
      <c r="H582">
        <v>1</v>
      </c>
      <c r="I582">
        <v>606</v>
      </c>
      <c r="J582" s="1">
        <v>100</v>
      </c>
      <c r="K582" s="2">
        <f t="shared" si="89"/>
        <v>0</v>
      </c>
      <c r="L582" s="2">
        <f t="shared" si="91"/>
        <v>13.639019936850001</v>
      </c>
      <c r="M582" s="2">
        <f t="shared" ref="M582:M645" ca="1" si="93">_xlfn.IFS(AND(G582&gt;=$B$6,G582&lt;$B$7),K582+G582*L582,         AND(G582&gt;=$B$7,G582&lt;$B$8),INDEX($M$7:$M$798,F582-1,1)+(G582-INDEX($G$7:$G$798,F582-1,1))*L582,     AND(G582&gt;=$B$8,G582&lt;F582),INDEX($M$7:$M$798,F582-1,1)+(G582-INDEX($G$7:$G$798,F582-1,1))*L582,   AND(G582&gt;=F582,G582&lt;$B$10),INDEX($M$7:$M$798,F582-1,1)+(G582-INDEX($G$7:$G$798,F582-1,1))*L582,      AND(G582&gt;=$B$10,G582&lt;$B$11),INDEX($M$7:$M$798,$B$10-1,1)+(G582-INDEX($G$7:$G$798,$B$10-1,1))*L582,    AND(G582&gt;=$B$11,G582&lt;$B$12),INDEX($M$7:$M$798,$B$11-1,1)+(G582-INDEX($G$7:$G$798,$B$11-1,1))*L582,          AND(G582&gt;=$B$12,G582&lt;$B$13),INDEX($M$7:$M$798,$B$12-1,1)+(G582-INDEX($G$7:$G$798,$B$12-1,1))*L582,    AND(G582&gt;=$B$12,G582&lt;$B$13),INDEX($M$7:$M$798,$B$12-1,1)+(G582-INDEX($G$7:$G$798,$B$12-1,1))*L582                )</f>
        <v>8224.7971581308011</v>
      </c>
      <c r="N582" s="2">
        <f t="shared" ca="1" si="90"/>
        <v>8224.7971581308011</v>
      </c>
      <c r="O582" s="2">
        <f t="shared" ref="O582:O645" ca="1" si="94">M582+N582</f>
        <v>16449.594316261602</v>
      </c>
      <c r="P582" s="2">
        <f t="shared" ca="1" si="85"/>
        <v>8224.7971581308011</v>
      </c>
      <c r="Q582" s="2">
        <f t="shared" ca="1" si="86"/>
        <v>8224.7971581308011</v>
      </c>
      <c r="R582" s="2">
        <f t="shared" ca="1" si="87"/>
        <v>16449.594316261602</v>
      </c>
      <c r="S582" s="2">
        <f t="shared" si="88"/>
        <v>0</v>
      </c>
      <c r="T582" s="2">
        <f t="shared" ca="1" si="92"/>
        <v>13.572272538169639</v>
      </c>
      <c r="U582" s="22">
        <v>7618.0707999999995</v>
      </c>
      <c r="V582" s="22">
        <v>7618.0707999999995</v>
      </c>
      <c r="W582" s="21"/>
    </row>
    <row r="583" spans="6:23" customFormat="1">
      <c r="F583" s="1">
        <v>577</v>
      </c>
      <c r="G583">
        <v>607</v>
      </c>
      <c r="H583">
        <v>1</v>
      </c>
      <c r="I583">
        <v>607</v>
      </c>
      <c r="J583" s="1">
        <v>100</v>
      </c>
      <c r="K583" s="2">
        <f t="shared" si="89"/>
        <v>0</v>
      </c>
      <c r="L583" s="2">
        <f t="shared" si="91"/>
        <v>13.639019936850001</v>
      </c>
      <c r="M583" s="2">
        <f t="shared" ca="1" si="93"/>
        <v>8238.43617806765</v>
      </c>
      <c r="N583" s="2">
        <f t="shared" ca="1" si="90"/>
        <v>8238.43617806765</v>
      </c>
      <c r="O583" s="2">
        <f t="shared" ca="1" si="94"/>
        <v>16476.8723561353</v>
      </c>
      <c r="P583" s="2">
        <f t="shared" ref="P583:P646" ca="1" si="95">H583*M583</f>
        <v>8238.43617806765</v>
      </c>
      <c r="Q583" s="2">
        <f t="shared" ref="Q583:Q646" ca="1" si="96">H583*N583</f>
        <v>8238.43617806765</v>
      </c>
      <c r="R583" s="2">
        <f t="shared" ref="R583:R646" ca="1" si="97">H583*O583</f>
        <v>16476.8723561353</v>
      </c>
      <c r="S583" s="2">
        <f t="shared" ref="S583:S646" si="98">IFERROR((K583*H583),"-")</f>
        <v>0</v>
      </c>
      <c r="T583" s="2">
        <f t="shared" ca="1" si="92"/>
        <v>13.572382500935174</v>
      </c>
      <c r="U583" s="22">
        <v>7630.5584999999992</v>
      </c>
      <c r="V583" s="22">
        <v>7630.5584999999992</v>
      </c>
      <c r="W583" s="21"/>
    </row>
    <row r="584" spans="6:23" customFormat="1">
      <c r="F584" s="1">
        <v>578</v>
      </c>
      <c r="G584">
        <v>613</v>
      </c>
      <c r="H584">
        <v>1</v>
      </c>
      <c r="I584">
        <v>613</v>
      </c>
      <c r="J584" s="1">
        <v>100</v>
      </c>
      <c r="K584" s="2">
        <f t="shared" ref="K584:K647" si="99">K583</f>
        <v>0</v>
      </c>
      <c r="L584" s="2">
        <f t="shared" si="91"/>
        <v>13.639019936850001</v>
      </c>
      <c r="M584" s="2">
        <f t="shared" ca="1" si="93"/>
        <v>8320.2702976887504</v>
      </c>
      <c r="N584" s="2">
        <f t="shared" ref="N584:N647" ca="1" si="100">M584*(J584/100)</f>
        <v>8320.2702976887504</v>
      </c>
      <c r="O584" s="2">
        <f t="shared" ca="1" si="94"/>
        <v>16640.540595377501</v>
      </c>
      <c r="P584" s="2">
        <f t="shared" ca="1" si="95"/>
        <v>8320.2702976887504</v>
      </c>
      <c r="Q584" s="2">
        <f t="shared" ca="1" si="96"/>
        <v>8320.2702976887504</v>
      </c>
      <c r="R584" s="2">
        <f t="shared" ca="1" si="97"/>
        <v>16640.540595377501</v>
      </c>
      <c r="S584" s="2">
        <f t="shared" si="98"/>
        <v>0</v>
      </c>
      <c r="T584" s="2">
        <f t="shared" ca="1" si="92"/>
        <v>13.573034743374796</v>
      </c>
      <c r="U584" s="22">
        <v>7705.4846999999991</v>
      </c>
      <c r="V584" s="22">
        <v>7705.4846999999991</v>
      </c>
      <c r="W584" s="21"/>
    </row>
    <row r="585" spans="6:23" customFormat="1">
      <c r="F585" s="1">
        <v>579</v>
      </c>
      <c r="G585">
        <v>614</v>
      </c>
      <c r="H585">
        <v>1</v>
      </c>
      <c r="I585">
        <v>614</v>
      </c>
      <c r="J585" s="1">
        <v>100</v>
      </c>
      <c r="K585" s="2">
        <f t="shared" si="99"/>
        <v>0</v>
      </c>
      <c r="L585" s="2">
        <f t="shared" si="91"/>
        <v>13.639019936850001</v>
      </c>
      <c r="M585" s="2">
        <f t="shared" ca="1" si="93"/>
        <v>8333.909317625601</v>
      </c>
      <c r="N585" s="2">
        <f t="shared" ca="1" si="100"/>
        <v>8333.909317625601</v>
      </c>
      <c r="O585" s="2">
        <f t="shared" ca="1" si="94"/>
        <v>16667.818635251202</v>
      </c>
      <c r="P585" s="2">
        <f t="shared" ca="1" si="95"/>
        <v>8333.909317625601</v>
      </c>
      <c r="Q585" s="2">
        <f t="shared" ca="1" si="96"/>
        <v>8333.909317625601</v>
      </c>
      <c r="R585" s="2">
        <f t="shared" ca="1" si="97"/>
        <v>16667.818635251202</v>
      </c>
      <c r="S585" s="2">
        <f t="shared" si="98"/>
        <v>0</v>
      </c>
      <c r="T585" s="2">
        <f t="shared" ca="1" si="92"/>
        <v>13.573142211116615</v>
      </c>
      <c r="U585" s="22">
        <v>7717.9723999999987</v>
      </c>
      <c r="V585" s="22">
        <v>7717.9723999999987</v>
      </c>
      <c r="W585" s="21"/>
    </row>
    <row r="586" spans="6:23" customFormat="1">
      <c r="F586" s="1">
        <v>580</v>
      </c>
      <c r="G586">
        <v>619</v>
      </c>
      <c r="H586">
        <v>1</v>
      </c>
      <c r="I586">
        <v>619</v>
      </c>
      <c r="J586" s="1">
        <v>100</v>
      </c>
      <c r="K586" s="2">
        <f t="shared" si="99"/>
        <v>0</v>
      </c>
      <c r="L586" s="2">
        <f t="shared" si="91"/>
        <v>13.639019936850001</v>
      </c>
      <c r="M586" s="2">
        <f t="shared" ca="1" si="93"/>
        <v>8402.1044173098508</v>
      </c>
      <c r="N586" s="2">
        <f t="shared" ca="1" si="100"/>
        <v>8402.1044173098508</v>
      </c>
      <c r="O586" s="2">
        <f t="shared" ca="1" si="94"/>
        <v>16804.208834619702</v>
      </c>
      <c r="P586" s="2">
        <f t="shared" ca="1" si="95"/>
        <v>8402.1044173098508</v>
      </c>
      <c r="Q586" s="2">
        <f t="shared" ca="1" si="96"/>
        <v>8402.1044173098508</v>
      </c>
      <c r="R586" s="2">
        <f t="shared" ca="1" si="97"/>
        <v>16804.208834619702</v>
      </c>
      <c r="S586" s="2">
        <f t="shared" si="98"/>
        <v>0</v>
      </c>
      <c r="T586" s="2">
        <f t="shared" ca="1" si="92"/>
        <v>13.573674341372941</v>
      </c>
      <c r="U586" s="22">
        <v>7780.4108999999989</v>
      </c>
      <c r="V586" s="22">
        <v>7780.4108999999989</v>
      </c>
      <c r="W586" s="21"/>
    </row>
    <row r="587" spans="6:23" customFormat="1">
      <c r="F587" s="1">
        <v>581</v>
      </c>
      <c r="G587">
        <v>620</v>
      </c>
      <c r="H587">
        <v>2</v>
      </c>
      <c r="I587">
        <v>1240</v>
      </c>
      <c r="J587" s="1">
        <v>100</v>
      </c>
      <c r="K587" s="2">
        <f t="shared" si="99"/>
        <v>0</v>
      </c>
      <c r="L587" s="2">
        <f t="shared" si="91"/>
        <v>13.639019936850001</v>
      </c>
      <c r="M587" s="2">
        <f t="shared" ca="1" si="93"/>
        <v>8415.7434372466996</v>
      </c>
      <c r="N587" s="2">
        <f t="shared" ca="1" si="100"/>
        <v>8415.7434372466996</v>
      </c>
      <c r="O587" s="2">
        <f t="shared" ca="1" si="94"/>
        <v>16831.486874493399</v>
      </c>
      <c r="P587" s="2">
        <f t="shared" ca="1" si="95"/>
        <v>16831.486874493399</v>
      </c>
      <c r="Q587" s="2">
        <f t="shared" ca="1" si="96"/>
        <v>16831.486874493399</v>
      </c>
      <c r="R587" s="2">
        <f t="shared" ca="1" si="97"/>
        <v>33662.973748986798</v>
      </c>
      <c r="S587" s="2">
        <f t="shared" si="98"/>
        <v>0</v>
      </c>
      <c r="T587" s="2">
        <f t="shared" ca="1" si="92"/>
        <v>13.573779737494677</v>
      </c>
      <c r="U587" s="22">
        <v>7792.8985999999986</v>
      </c>
      <c r="V587" s="22">
        <v>7792.8985999999986</v>
      </c>
      <c r="W587" s="21"/>
    </row>
    <row r="588" spans="6:23" customFormat="1">
      <c r="F588" s="1">
        <v>582</v>
      </c>
      <c r="G588">
        <v>624</v>
      </c>
      <c r="H588">
        <v>1</v>
      </c>
      <c r="I588">
        <v>624</v>
      </c>
      <c r="J588" s="1">
        <v>100</v>
      </c>
      <c r="K588" s="2">
        <f t="shared" si="99"/>
        <v>0</v>
      </c>
      <c r="L588" s="2">
        <f t="shared" si="91"/>
        <v>13.639019936850001</v>
      </c>
      <c r="M588" s="2">
        <f t="shared" ca="1" si="93"/>
        <v>8470.2995169941005</v>
      </c>
      <c r="N588" s="2">
        <f t="shared" ca="1" si="100"/>
        <v>8470.2995169941005</v>
      </c>
      <c r="O588" s="2">
        <f t="shared" ca="1" si="94"/>
        <v>16940.599033988201</v>
      </c>
      <c r="P588" s="2">
        <f t="shared" ca="1" si="95"/>
        <v>8470.2995169941005</v>
      </c>
      <c r="Q588" s="2">
        <f t="shared" ca="1" si="96"/>
        <v>8470.2995169941005</v>
      </c>
      <c r="R588" s="2">
        <f t="shared" ca="1" si="97"/>
        <v>16940.599033988201</v>
      </c>
      <c r="S588" s="2">
        <f t="shared" si="98"/>
        <v>0</v>
      </c>
      <c r="T588" s="2">
        <f t="shared" ca="1" si="92"/>
        <v>13.574197943900803</v>
      </c>
      <c r="U588" s="22">
        <v>7842.8493999999992</v>
      </c>
      <c r="V588" s="22">
        <v>7842.8493999999992</v>
      </c>
      <c r="W588" s="21"/>
    </row>
    <row r="589" spans="6:23" customFormat="1">
      <c r="F589" s="1">
        <v>583</v>
      </c>
      <c r="G589">
        <v>628</v>
      </c>
      <c r="H589">
        <v>1</v>
      </c>
      <c r="I589">
        <v>628</v>
      </c>
      <c r="J589" s="1">
        <v>100</v>
      </c>
      <c r="K589" s="2">
        <f t="shared" si="99"/>
        <v>0</v>
      </c>
      <c r="L589" s="2">
        <f t="shared" ref="L589:L652" si="101">_xlfn.IFS(AND(G589&gt;=$B$6,G589&lt;$B$7),$D$6,AND(G589&gt;=$B$7,G589&lt;$B$8),$D$7,AND(G589&gt;=$B$8,G589&lt;$B$9),$D$8,AND(G589&gt;=$B$9,G589&lt;$B$10),$D$9,AND(G589&gt;=$B$10,G589&lt;$B$11),$D$10,AND(G589&gt;=$B$11,G589&lt;$B$12),$D$11,AND(G589&gt;=$B$12,G589&lt;$B$13),$D$12)</f>
        <v>13.639019936850001</v>
      </c>
      <c r="M589" s="2">
        <f t="shared" ca="1" si="93"/>
        <v>8524.8555967414995</v>
      </c>
      <c r="N589" s="2">
        <f t="shared" ca="1" si="100"/>
        <v>8524.8555967414995</v>
      </c>
      <c r="O589" s="2">
        <f t="shared" ca="1" si="94"/>
        <v>17049.711193482999</v>
      </c>
      <c r="P589" s="2">
        <f t="shared" ca="1" si="95"/>
        <v>8524.8555967414995</v>
      </c>
      <c r="Q589" s="2">
        <f t="shared" ca="1" si="96"/>
        <v>8524.8555967414995</v>
      </c>
      <c r="R589" s="2">
        <f t="shared" ca="1" si="97"/>
        <v>17049.711193482999</v>
      </c>
      <c r="S589" s="2">
        <f t="shared" si="98"/>
        <v>0</v>
      </c>
      <c r="T589" s="2">
        <f t="shared" ref="T589:T652" ca="1" si="102">M589/G589</f>
        <v>13.574610822836783</v>
      </c>
      <c r="U589" s="22">
        <v>7892.8001999999988</v>
      </c>
      <c r="V589" s="22">
        <v>7892.8001999999988</v>
      </c>
      <c r="W589" s="21"/>
    </row>
    <row r="590" spans="6:23" customFormat="1">
      <c r="F590" s="1">
        <v>584</v>
      </c>
      <c r="G590">
        <v>630</v>
      </c>
      <c r="H590">
        <v>1</v>
      </c>
      <c r="I590">
        <v>630</v>
      </c>
      <c r="J590" s="1">
        <v>100</v>
      </c>
      <c r="K590" s="2">
        <f t="shared" si="99"/>
        <v>0</v>
      </c>
      <c r="L590" s="2">
        <f t="shared" si="101"/>
        <v>13.639019936850001</v>
      </c>
      <c r="M590" s="2">
        <f t="shared" ca="1" si="93"/>
        <v>8552.1336366152009</v>
      </c>
      <c r="N590" s="2">
        <f t="shared" ca="1" si="100"/>
        <v>8552.1336366152009</v>
      </c>
      <c r="O590" s="2">
        <f t="shared" ca="1" si="94"/>
        <v>17104.267273230402</v>
      </c>
      <c r="P590" s="2">
        <f t="shared" ca="1" si="95"/>
        <v>8552.1336366152009</v>
      </c>
      <c r="Q590" s="2">
        <f t="shared" ca="1" si="96"/>
        <v>8552.1336366152009</v>
      </c>
      <c r="R590" s="2">
        <f t="shared" ca="1" si="97"/>
        <v>17104.267273230402</v>
      </c>
      <c r="S590" s="2">
        <f t="shared" si="98"/>
        <v>0</v>
      </c>
      <c r="T590" s="2">
        <f t="shared" ca="1" si="102"/>
        <v>13.574815296214604</v>
      </c>
      <c r="U590" s="22">
        <v>7917.775599999999</v>
      </c>
      <c r="V590" s="22">
        <v>7917.775599999999</v>
      </c>
      <c r="W590" s="21"/>
    </row>
    <row r="591" spans="6:23" customFormat="1">
      <c r="F591" s="1">
        <v>585</v>
      </c>
      <c r="G591">
        <v>632</v>
      </c>
      <c r="H591">
        <v>1</v>
      </c>
      <c r="I591">
        <v>632</v>
      </c>
      <c r="J591" s="1">
        <v>100</v>
      </c>
      <c r="K591" s="2">
        <f t="shared" si="99"/>
        <v>0</v>
      </c>
      <c r="L591" s="2">
        <f t="shared" si="101"/>
        <v>13.639019936850001</v>
      </c>
      <c r="M591" s="2">
        <f t="shared" ca="1" si="93"/>
        <v>8579.4116764889004</v>
      </c>
      <c r="N591" s="2">
        <f t="shared" ca="1" si="100"/>
        <v>8579.4116764889004</v>
      </c>
      <c r="O591" s="2">
        <f t="shared" ca="1" si="94"/>
        <v>17158.823352977801</v>
      </c>
      <c r="P591" s="2">
        <f t="shared" ca="1" si="95"/>
        <v>8579.4116764889004</v>
      </c>
      <c r="Q591" s="2">
        <f t="shared" ca="1" si="96"/>
        <v>8579.4116764889004</v>
      </c>
      <c r="R591" s="2">
        <f t="shared" ca="1" si="97"/>
        <v>17158.823352977801</v>
      </c>
      <c r="S591" s="2">
        <f t="shared" si="98"/>
        <v>0</v>
      </c>
      <c r="T591" s="2">
        <f t="shared" ca="1" si="102"/>
        <v>13.575018475457121</v>
      </c>
      <c r="U591" s="22">
        <v>7942.7509999999993</v>
      </c>
      <c r="V591" s="22">
        <v>7942.7509999999993</v>
      </c>
      <c r="W591" s="21"/>
    </row>
    <row r="592" spans="6:23" customFormat="1">
      <c r="F592" s="1">
        <v>586</v>
      </c>
      <c r="G592">
        <v>636</v>
      </c>
      <c r="H592">
        <v>1</v>
      </c>
      <c r="I592">
        <v>636</v>
      </c>
      <c r="J592" s="1">
        <v>100</v>
      </c>
      <c r="K592" s="2">
        <f t="shared" si="99"/>
        <v>0</v>
      </c>
      <c r="L592" s="2">
        <f t="shared" si="101"/>
        <v>13.639019936850001</v>
      </c>
      <c r="M592" s="2">
        <f t="shared" ca="1" si="93"/>
        <v>8633.9677562363013</v>
      </c>
      <c r="N592" s="2">
        <f t="shared" ca="1" si="100"/>
        <v>8633.9677562363013</v>
      </c>
      <c r="O592" s="2">
        <f t="shared" ca="1" si="94"/>
        <v>17267.935512472603</v>
      </c>
      <c r="P592" s="2">
        <f t="shared" ca="1" si="95"/>
        <v>8633.9677562363013</v>
      </c>
      <c r="Q592" s="2">
        <f t="shared" ca="1" si="96"/>
        <v>8633.9677562363013</v>
      </c>
      <c r="R592" s="2">
        <f t="shared" ca="1" si="97"/>
        <v>17267.935512472603</v>
      </c>
      <c r="S592" s="2">
        <f t="shared" si="98"/>
        <v>0</v>
      </c>
      <c r="T592" s="2">
        <f t="shared" ca="1" si="102"/>
        <v>13.575421000371543</v>
      </c>
      <c r="U592" s="22">
        <v>7992.7017999999989</v>
      </c>
      <c r="V592" s="22">
        <v>7992.7017999999989</v>
      </c>
      <c r="W592" s="21"/>
    </row>
    <row r="593" spans="6:23" customFormat="1">
      <c r="F593" s="1">
        <v>587</v>
      </c>
      <c r="G593">
        <v>639</v>
      </c>
      <c r="H593">
        <v>1</v>
      </c>
      <c r="I593">
        <v>639</v>
      </c>
      <c r="J593" s="1">
        <v>100</v>
      </c>
      <c r="K593" s="2">
        <f t="shared" si="99"/>
        <v>0</v>
      </c>
      <c r="L593" s="2">
        <f t="shared" si="101"/>
        <v>13.639019936850001</v>
      </c>
      <c r="M593" s="2">
        <f t="shared" ca="1" si="93"/>
        <v>8674.8848160468497</v>
      </c>
      <c r="N593" s="2">
        <f t="shared" ca="1" si="100"/>
        <v>8674.8848160468497</v>
      </c>
      <c r="O593" s="2">
        <f t="shared" ca="1" si="94"/>
        <v>17349.769632093699</v>
      </c>
      <c r="P593" s="2">
        <f t="shared" ca="1" si="95"/>
        <v>8674.8848160468497</v>
      </c>
      <c r="Q593" s="2">
        <f t="shared" ca="1" si="96"/>
        <v>8674.8848160468497</v>
      </c>
      <c r="R593" s="2">
        <f t="shared" ca="1" si="97"/>
        <v>17349.769632093699</v>
      </c>
      <c r="S593" s="2">
        <f t="shared" si="98"/>
        <v>0</v>
      </c>
      <c r="T593" s="2">
        <f t="shared" ca="1" si="102"/>
        <v>13.575719586927777</v>
      </c>
      <c r="U593" s="22">
        <v>8030.1648999999989</v>
      </c>
      <c r="V593" s="22">
        <v>8030.1648999999989</v>
      </c>
      <c r="W593" s="21"/>
    </row>
    <row r="594" spans="6:23" customFormat="1">
      <c r="F594" s="1">
        <v>588</v>
      </c>
      <c r="G594">
        <v>643</v>
      </c>
      <c r="H594">
        <v>1</v>
      </c>
      <c r="I594">
        <v>643</v>
      </c>
      <c r="J594" s="1">
        <v>100</v>
      </c>
      <c r="K594" s="2">
        <f t="shared" si="99"/>
        <v>0</v>
      </c>
      <c r="L594" s="2">
        <f t="shared" si="101"/>
        <v>13.639019936850001</v>
      </c>
      <c r="M594" s="2">
        <f t="shared" ca="1" si="93"/>
        <v>8729.4408957942505</v>
      </c>
      <c r="N594" s="2">
        <f t="shared" ca="1" si="100"/>
        <v>8729.4408957942505</v>
      </c>
      <c r="O594" s="2">
        <f t="shared" ca="1" si="94"/>
        <v>17458.881791588501</v>
      </c>
      <c r="P594" s="2">
        <f t="shared" ca="1" si="95"/>
        <v>8729.4408957942505</v>
      </c>
      <c r="Q594" s="2">
        <f t="shared" ca="1" si="96"/>
        <v>8729.4408957942505</v>
      </c>
      <c r="R594" s="2">
        <f t="shared" ca="1" si="97"/>
        <v>17458.881791588501</v>
      </c>
      <c r="S594" s="2">
        <f t="shared" si="98"/>
        <v>0</v>
      </c>
      <c r="T594" s="2">
        <f t="shared" ca="1" si="102"/>
        <v>13.576113368264775</v>
      </c>
      <c r="U594" s="22">
        <v>8080.1156999999994</v>
      </c>
      <c r="V594" s="22">
        <v>8080.1156999999994</v>
      </c>
      <c r="W594" s="21"/>
    </row>
    <row r="595" spans="6:23" customFormat="1">
      <c r="F595" s="1">
        <v>589</v>
      </c>
      <c r="G595">
        <v>652</v>
      </c>
      <c r="H595">
        <v>2</v>
      </c>
      <c r="I595">
        <v>1304</v>
      </c>
      <c r="J595" s="1">
        <v>100</v>
      </c>
      <c r="K595" s="2">
        <f t="shared" si="99"/>
        <v>0</v>
      </c>
      <c r="L595" s="2">
        <f t="shared" si="101"/>
        <v>13.639019936850001</v>
      </c>
      <c r="M595" s="2">
        <f t="shared" ca="1" si="93"/>
        <v>8852.1920752258993</v>
      </c>
      <c r="N595" s="2">
        <f t="shared" ca="1" si="100"/>
        <v>8852.1920752258993</v>
      </c>
      <c r="O595" s="2">
        <f t="shared" ca="1" si="94"/>
        <v>17704.384150451799</v>
      </c>
      <c r="P595" s="2">
        <f t="shared" ca="1" si="95"/>
        <v>17704.384150451799</v>
      </c>
      <c r="Q595" s="2">
        <f t="shared" ca="1" si="96"/>
        <v>17704.384150451799</v>
      </c>
      <c r="R595" s="2">
        <f t="shared" ca="1" si="97"/>
        <v>35408.768300903597</v>
      </c>
      <c r="S595" s="2">
        <f t="shared" si="98"/>
        <v>0</v>
      </c>
      <c r="T595" s="2">
        <f t="shared" ca="1" si="102"/>
        <v>13.576981710469171</v>
      </c>
      <c r="U595" s="22">
        <v>8192.5049999999992</v>
      </c>
      <c r="V595" s="22">
        <v>8192.5049999999992</v>
      </c>
      <c r="W595" s="21"/>
    </row>
    <row r="596" spans="6:23" customFormat="1">
      <c r="F596" s="1">
        <v>590</v>
      </c>
      <c r="G596">
        <v>654</v>
      </c>
      <c r="H596">
        <v>1</v>
      </c>
      <c r="I596">
        <v>654</v>
      </c>
      <c r="J596" s="1">
        <v>100</v>
      </c>
      <c r="K596" s="2">
        <f t="shared" si="99"/>
        <v>0</v>
      </c>
      <c r="L596" s="2">
        <f t="shared" si="101"/>
        <v>13.639019936850001</v>
      </c>
      <c r="M596" s="2">
        <f t="shared" ca="1" si="93"/>
        <v>8879.4701150996007</v>
      </c>
      <c r="N596" s="2">
        <f t="shared" ca="1" si="100"/>
        <v>8879.4701150996007</v>
      </c>
      <c r="O596" s="2">
        <f t="shared" ca="1" si="94"/>
        <v>17758.940230199201</v>
      </c>
      <c r="P596" s="2">
        <f t="shared" ca="1" si="95"/>
        <v>8879.4701150996007</v>
      </c>
      <c r="Q596" s="2">
        <f t="shared" ca="1" si="96"/>
        <v>8879.4701150996007</v>
      </c>
      <c r="R596" s="2">
        <f t="shared" ca="1" si="97"/>
        <v>17758.940230199201</v>
      </c>
      <c r="S596" s="2">
        <f t="shared" si="98"/>
        <v>0</v>
      </c>
      <c r="T596" s="2">
        <f t="shared" ca="1" si="102"/>
        <v>13.577171429815904</v>
      </c>
      <c r="U596" s="22">
        <v>8217.4803999999986</v>
      </c>
      <c r="V596" s="22">
        <v>8217.4803999999986</v>
      </c>
      <c r="W596" s="21"/>
    </row>
    <row r="597" spans="6:23" customFormat="1">
      <c r="F597" s="1">
        <v>591</v>
      </c>
      <c r="G597">
        <v>657</v>
      </c>
      <c r="H597">
        <v>1</v>
      </c>
      <c r="I597">
        <v>657</v>
      </c>
      <c r="J597" s="1">
        <v>100</v>
      </c>
      <c r="K597" s="2">
        <f t="shared" si="99"/>
        <v>0</v>
      </c>
      <c r="L597" s="2">
        <f t="shared" si="101"/>
        <v>13.639019936850001</v>
      </c>
      <c r="M597" s="2">
        <f t="shared" ca="1" si="93"/>
        <v>8920.3871749101509</v>
      </c>
      <c r="N597" s="2">
        <f t="shared" ca="1" si="100"/>
        <v>8920.3871749101509</v>
      </c>
      <c r="O597" s="2">
        <f t="shared" ca="1" si="94"/>
        <v>17840.774349820302</v>
      </c>
      <c r="P597" s="2">
        <f t="shared" ca="1" si="95"/>
        <v>8920.3871749101509</v>
      </c>
      <c r="Q597" s="2">
        <f t="shared" ca="1" si="96"/>
        <v>8920.3871749101509</v>
      </c>
      <c r="R597" s="2">
        <f t="shared" ca="1" si="97"/>
        <v>17840.774349820302</v>
      </c>
      <c r="S597" s="2">
        <f t="shared" si="98"/>
        <v>0</v>
      </c>
      <c r="T597" s="2">
        <f t="shared" ca="1" si="102"/>
        <v>13.577453843090032</v>
      </c>
      <c r="U597" s="22">
        <v>8254.9434999999994</v>
      </c>
      <c r="V597" s="22">
        <v>8254.9434999999994</v>
      </c>
      <c r="W597" s="21"/>
    </row>
    <row r="598" spans="6:23" customFormat="1">
      <c r="F598" s="1">
        <v>592</v>
      </c>
      <c r="G598">
        <v>661</v>
      </c>
      <c r="H598">
        <v>1</v>
      </c>
      <c r="I598">
        <v>661</v>
      </c>
      <c r="J598" s="1">
        <v>100</v>
      </c>
      <c r="K598" s="2">
        <f t="shared" si="99"/>
        <v>0</v>
      </c>
      <c r="L598" s="2">
        <f t="shared" si="101"/>
        <v>13.639019936850001</v>
      </c>
      <c r="M598" s="2">
        <f t="shared" ca="1" si="93"/>
        <v>8974.9432546575499</v>
      </c>
      <c r="N598" s="2">
        <f t="shared" ca="1" si="100"/>
        <v>8974.9432546575499</v>
      </c>
      <c r="O598" s="2">
        <f t="shared" ca="1" si="94"/>
        <v>17949.8865093151</v>
      </c>
      <c r="P598" s="2">
        <f t="shared" ca="1" si="95"/>
        <v>8974.9432546575499</v>
      </c>
      <c r="Q598" s="2">
        <f t="shared" ca="1" si="96"/>
        <v>8974.9432546575499</v>
      </c>
      <c r="R598" s="2">
        <f t="shared" ca="1" si="97"/>
        <v>17949.8865093151</v>
      </c>
      <c r="S598" s="2">
        <f t="shared" si="98"/>
        <v>0</v>
      </c>
      <c r="T598" s="2">
        <f t="shared" ca="1" si="102"/>
        <v>13.577826406441075</v>
      </c>
      <c r="U598" s="22">
        <v>8304.8942999999981</v>
      </c>
      <c r="V598" s="22">
        <v>8304.8942999999981</v>
      </c>
      <c r="W598" s="21"/>
    </row>
    <row r="599" spans="6:23" customFormat="1">
      <c r="F599" s="1">
        <v>593</v>
      </c>
      <c r="G599">
        <v>663</v>
      </c>
      <c r="H599">
        <v>1</v>
      </c>
      <c r="I599">
        <v>663</v>
      </c>
      <c r="J599" s="1">
        <v>100</v>
      </c>
      <c r="K599" s="2">
        <f t="shared" si="99"/>
        <v>0</v>
      </c>
      <c r="L599" s="2">
        <f t="shared" si="101"/>
        <v>13.639019936850001</v>
      </c>
      <c r="M599" s="2">
        <f t="shared" ca="1" si="93"/>
        <v>9002.2212945312494</v>
      </c>
      <c r="N599" s="2">
        <f t="shared" ca="1" si="100"/>
        <v>9002.2212945312494</v>
      </c>
      <c r="O599" s="2">
        <f t="shared" ca="1" si="94"/>
        <v>18004.442589062499</v>
      </c>
      <c r="P599" s="2">
        <f t="shared" ca="1" si="95"/>
        <v>9002.2212945312494</v>
      </c>
      <c r="Q599" s="2">
        <f t="shared" ca="1" si="96"/>
        <v>9002.2212945312494</v>
      </c>
      <c r="R599" s="2">
        <f t="shared" ca="1" si="97"/>
        <v>18004.442589062499</v>
      </c>
      <c r="S599" s="2">
        <f t="shared" si="98"/>
        <v>0</v>
      </c>
      <c r="T599" s="2">
        <f t="shared" ca="1" si="102"/>
        <v>13.578011002309577</v>
      </c>
      <c r="U599" s="22">
        <v>8329.8696999999993</v>
      </c>
      <c r="V599" s="22">
        <v>8329.8696999999993</v>
      </c>
      <c r="W599" s="21"/>
    </row>
    <row r="600" spans="6:23" customFormat="1">
      <c r="F600" s="1">
        <v>594</v>
      </c>
      <c r="G600">
        <v>664</v>
      </c>
      <c r="H600">
        <v>2</v>
      </c>
      <c r="I600">
        <v>1328</v>
      </c>
      <c r="J600" s="1">
        <v>100</v>
      </c>
      <c r="K600" s="2">
        <f t="shared" si="99"/>
        <v>0</v>
      </c>
      <c r="L600" s="2">
        <f t="shared" si="101"/>
        <v>13.639019936850001</v>
      </c>
      <c r="M600" s="2">
        <f t="shared" ca="1" si="93"/>
        <v>9015.8603144681001</v>
      </c>
      <c r="N600" s="2">
        <f t="shared" ca="1" si="100"/>
        <v>9015.8603144681001</v>
      </c>
      <c r="O600" s="2">
        <f t="shared" ca="1" si="94"/>
        <v>18031.7206289362</v>
      </c>
      <c r="P600" s="2">
        <f t="shared" ca="1" si="95"/>
        <v>18031.7206289362</v>
      </c>
      <c r="Q600" s="2">
        <f t="shared" ca="1" si="96"/>
        <v>18031.7206289362</v>
      </c>
      <c r="R600" s="2">
        <f t="shared" ca="1" si="97"/>
        <v>36063.4412578724</v>
      </c>
      <c r="S600" s="2">
        <f t="shared" si="98"/>
        <v>0</v>
      </c>
      <c r="T600" s="2">
        <f t="shared" ca="1" si="102"/>
        <v>13.57810288323509</v>
      </c>
      <c r="U600" s="22">
        <v>8342.357399999999</v>
      </c>
      <c r="V600" s="22">
        <v>8342.357399999999</v>
      </c>
      <c r="W600" s="21"/>
    </row>
    <row r="601" spans="6:23" customFormat="1">
      <c r="F601" s="1">
        <v>595</v>
      </c>
      <c r="G601">
        <v>682</v>
      </c>
      <c r="H601">
        <v>1</v>
      </c>
      <c r="I601">
        <v>682</v>
      </c>
      <c r="J601" s="1">
        <v>100</v>
      </c>
      <c r="K601" s="2">
        <f t="shared" si="99"/>
        <v>0</v>
      </c>
      <c r="L601" s="2">
        <f t="shared" si="101"/>
        <v>13.639019936850001</v>
      </c>
      <c r="M601" s="2">
        <f t="shared" ca="1" si="93"/>
        <v>9261.3626733313995</v>
      </c>
      <c r="N601" s="2">
        <f t="shared" ca="1" si="100"/>
        <v>9261.3626733313995</v>
      </c>
      <c r="O601" s="2">
        <f t="shared" ca="1" si="94"/>
        <v>18522.725346662799</v>
      </c>
      <c r="P601" s="2">
        <f t="shared" ca="1" si="95"/>
        <v>9261.3626733313995</v>
      </c>
      <c r="Q601" s="2">
        <f t="shared" ca="1" si="96"/>
        <v>9261.3626733313995</v>
      </c>
      <c r="R601" s="2">
        <f t="shared" ca="1" si="97"/>
        <v>18522.725346662799</v>
      </c>
      <c r="S601" s="2">
        <f t="shared" si="98"/>
        <v>0</v>
      </c>
      <c r="T601" s="2">
        <f t="shared" ca="1" si="102"/>
        <v>13.579710664708797</v>
      </c>
      <c r="U601" s="22">
        <v>8567.1359999999986</v>
      </c>
      <c r="V601" s="22">
        <v>8567.1359999999986</v>
      </c>
      <c r="W601" s="21"/>
    </row>
    <row r="602" spans="6:23" customFormat="1">
      <c r="F602" s="1">
        <v>596</v>
      </c>
      <c r="G602">
        <v>685</v>
      </c>
      <c r="H602">
        <v>1</v>
      </c>
      <c r="I602">
        <v>685</v>
      </c>
      <c r="J602" s="1">
        <v>100</v>
      </c>
      <c r="K602" s="2">
        <f t="shared" si="99"/>
        <v>0</v>
      </c>
      <c r="L602" s="2">
        <f t="shared" si="101"/>
        <v>13.639019936850001</v>
      </c>
      <c r="M602" s="2">
        <f t="shared" ca="1" si="93"/>
        <v>9302.2797331419497</v>
      </c>
      <c r="N602" s="2">
        <f t="shared" ca="1" si="100"/>
        <v>9302.2797331419497</v>
      </c>
      <c r="O602" s="2">
        <f t="shared" ca="1" si="94"/>
        <v>18604.559466283899</v>
      </c>
      <c r="P602" s="2">
        <f t="shared" ca="1" si="95"/>
        <v>9302.2797331419497</v>
      </c>
      <c r="Q602" s="2">
        <f t="shared" ca="1" si="96"/>
        <v>9302.2797331419497</v>
      </c>
      <c r="R602" s="2">
        <f t="shared" ca="1" si="97"/>
        <v>18604.559466283899</v>
      </c>
      <c r="S602" s="2">
        <f t="shared" si="98"/>
        <v>0</v>
      </c>
      <c r="T602" s="2">
        <f t="shared" ca="1" si="102"/>
        <v>13.579970413345912</v>
      </c>
      <c r="U602" s="22">
        <v>8604.5990999999995</v>
      </c>
      <c r="V602" s="22">
        <v>8604.5990999999995</v>
      </c>
      <c r="W602" s="21"/>
    </row>
    <row r="603" spans="6:23" customFormat="1">
      <c r="F603" s="1">
        <v>597</v>
      </c>
      <c r="G603">
        <v>686</v>
      </c>
      <c r="H603">
        <v>1</v>
      </c>
      <c r="I603">
        <v>686</v>
      </c>
      <c r="J603" s="1">
        <v>100</v>
      </c>
      <c r="K603" s="2">
        <f t="shared" si="99"/>
        <v>0</v>
      </c>
      <c r="L603" s="2">
        <f t="shared" si="101"/>
        <v>13.639019936850001</v>
      </c>
      <c r="M603" s="2">
        <f t="shared" ca="1" si="93"/>
        <v>9315.9187530788004</v>
      </c>
      <c r="N603" s="2">
        <f t="shared" ca="1" si="100"/>
        <v>9315.9187530788004</v>
      </c>
      <c r="O603" s="2">
        <f t="shared" ca="1" si="94"/>
        <v>18631.837506157601</v>
      </c>
      <c r="P603" s="2">
        <f t="shared" ca="1" si="95"/>
        <v>9315.9187530788004</v>
      </c>
      <c r="Q603" s="2">
        <f t="shared" ca="1" si="96"/>
        <v>9315.9187530788004</v>
      </c>
      <c r="R603" s="2">
        <f t="shared" ca="1" si="97"/>
        <v>18631.837506157601</v>
      </c>
      <c r="S603" s="2">
        <f t="shared" si="98"/>
        <v>0</v>
      </c>
      <c r="T603" s="2">
        <f t="shared" ca="1" si="102"/>
        <v>13.580056491368513</v>
      </c>
      <c r="U603" s="22">
        <v>8617.0867999999991</v>
      </c>
      <c r="V603" s="22">
        <v>8617.0867999999991</v>
      </c>
      <c r="W603" s="21"/>
    </row>
    <row r="604" spans="6:23" customFormat="1">
      <c r="F604" s="1">
        <v>598</v>
      </c>
      <c r="G604">
        <v>687</v>
      </c>
      <c r="H604">
        <v>1</v>
      </c>
      <c r="I604">
        <v>687</v>
      </c>
      <c r="J604" s="1">
        <v>100</v>
      </c>
      <c r="K604" s="2">
        <f t="shared" si="99"/>
        <v>0</v>
      </c>
      <c r="L604" s="2">
        <f t="shared" si="101"/>
        <v>13.639019936850001</v>
      </c>
      <c r="M604" s="2">
        <f t="shared" ca="1" si="93"/>
        <v>9329.5577730156492</v>
      </c>
      <c r="N604" s="2">
        <f t="shared" ca="1" si="100"/>
        <v>9329.5577730156492</v>
      </c>
      <c r="O604" s="2">
        <f t="shared" ca="1" si="94"/>
        <v>18659.115546031298</v>
      </c>
      <c r="P604" s="2">
        <f t="shared" ca="1" si="95"/>
        <v>9329.5577730156492</v>
      </c>
      <c r="Q604" s="2">
        <f t="shared" ca="1" si="96"/>
        <v>9329.5577730156492</v>
      </c>
      <c r="R604" s="2">
        <f t="shared" ca="1" si="97"/>
        <v>18659.115546031298</v>
      </c>
      <c r="S604" s="2">
        <f t="shared" si="98"/>
        <v>0</v>
      </c>
      <c r="T604" s="2">
        <f t="shared" ca="1" si="102"/>
        <v>13.580142318800071</v>
      </c>
      <c r="U604" s="22">
        <v>8629.5744999999988</v>
      </c>
      <c r="V604" s="22">
        <v>8629.5744999999988</v>
      </c>
      <c r="W604" s="21"/>
    </row>
    <row r="605" spans="6:23" customFormat="1">
      <c r="F605" s="1">
        <v>599</v>
      </c>
      <c r="G605">
        <v>688</v>
      </c>
      <c r="H605">
        <v>2</v>
      </c>
      <c r="I605">
        <v>1376</v>
      </c>
      <c r="J605" s="1">
        <v>100</v>
      </c>
      <c r="K605" s="2">
        <f t="shared" si="99"/>
        <v>0</v>
      </c>
      <c r="L605" s="2">
        <f t="shared" si="101"/>
        <v>13.639019936850001</v>
      </c>
      <c r="M605" s="2">
        <f t="shared" ca="1" si="93"/>
        <v>9343.1967929524999</v>
      </c>
      <c r="N605" s="2">
        <f t="shared" ca="1" si="100"/>
        <v>9343.1967929524999</v>
      </c>
      <c r="O605" s="2">
        <f t="shared" ca="1" si="94"/>
        <v>18686.393585905</v>
      </c>
      <c r="P605" s="2">
        <f t="shared" ca="1" si="95"/>
        <v>18686.393585905</v>
      </c>
      <c r="Q605" s="2">
        <f t="shared" ca="1" si="96"/>
        <v>18686.393585905</v>
      </c>
      <c r="R605" s="2">
        <f t="shared" ca="1" si="97"/>
        <v>37372.78717181</v>
      </c>
      <c r="S605" s="2">
        <f t="shared" si="98"/>
        <v>0</v>
      </c>
      <c r="T605" s="2">
        <f t="shared" ca="1" si="102"/>
        <v>13.580227896733284</v>
      </c>
      <c r="U605" s="22">
        <v>8642.0621999999985</v>
      </c>
      <c r="V605" s="22">
        <v>8642.0621999999985</v>
      </c>
      <c r="W605" s="21"/>
    </row>
    <row r="606" spans="6:23" customFormat="1">
      <c r="F606" s="1">
        <v>600</v>
      </c>
      <c r="G606">
        <v>694</v>
      </c>
      <c r="H606">
        <v>1</v>
      </c>
      <c r="I606">
        <v>694</v>
      </c>
      <c r="J606" s="1">
        <v>100</v>
      </c>
      <c r="K606" s="2">
        <f t="shared" si="99"/>
        <v>0</v>
      </c>
      <c r="L606" s="2">
        <f t="shared" si="101"/>
        <v>13.639019936850001</v>
      </c>
      <c r="M606" s="2">
        <f t="shared" ca="1" si="93"/>
        <v>9425.0309125736003</v>
      </c>
      <c r="N606" s="2">
        <f t="shared" ca="1" si="100"/>
        <v>9425.0309125736003</v>
      </c>
      <c r="O606" s="2">
        <f t="shared" ca="1" si="94"/>
        <v>18850.061825147201</v>
      </c>
      <c r="P606" s="2">
        <f t="shared" ca="1" si="95"/>
        <v>9425.0309125736003</v>
      </c>
      <c r="Q606" s="2">
        <f t="shared" ca="1" si="96"/>
        <v>9425.0309125736003</v>
      </c>
      <c r="R606" s="2">
        <f t="shared" ca="1" si="97"/>
        <v>18850.061825147201</v>
      </c>
      <c r="S606" s="2">
        <f t="shared" si="98"/>
        <v>0</v>
      </c>
      <c r="T606" s="2">
        <f t="shared" ca="1" si="102"/>
        <v>13.580736185264554</v>
      </c>
      <c r="U606" s="22">
        <v>8716.9883999999984</v>
      </c>
      <c r="V606" s="22">
        <v>8716.9883999999984</v>
      </c>
      <c r="W606" s="21"/>
    </row>
    <row r="607" spans="6:23" customFormat="1">
      <c r="F607" s="1">
        <v>601</v>
      </c>
      <c r="G607">
        <v>696</v>
      </c>
      <c r="H607">
        <v>1</v>
      </c>
      <c r="I607">
        <v>696</v>
      </c>
      <c r="J607" s="1">
        <v>100</v>
      </c>
      <c r="K607" s="2">
        <f t="shared" si="99"/>
        <v>0</v>
      </c>
      <c r="L607" s="2">
        <f t="shared" si="101"/>
        <v>13.639019936850001</v>
      </c>
      <c r="M607" s="2">
        <f t="shared" ca="1" si="93"/>
        <v>9452.3089524472998</v>
      </c>
      <c r="N607" s="2">
        <f t="shared" ca="1" si="100"/>
        <v>9452.3089524472998</v>
      </c>
      <c r="O607" s="2">
        <f t="shared" ca="1" si="94"/>
        <v>18904.6179048946</v>
      </c>
      <c r="P607" s="2">
        <f t="shared" ca="1" si="95"/>
        <v>9452.3089524472998</v>
      </c>
      <c r="Q607" s="2">
        <f t="shared" ca="1" si="96"/>
        <v>9452.3089524472998</v>
      </c>
      <c r="R607" s="2">
        <f t="shared" ca="1" si="97"/>
        <v>18904.6179048946</v>
      </c>
      <c r="S607" s="2">
        <f t="shared" si="98"/>
        <v>0</v>
      </c>
      <c r="T607" s="2">
        <f t="shared" ca="1" si="102"/>
        <v>13.58090366730934</v>
      </c>
      <c r="U607" s="22">
        <v>8741.9637999999995</v>
      </c>
      <c r="V607" s="22">
        <v>8741.9637999999995</v>
      </c>
      <c r="W607" s="21"/>
    </row>
    <row r="608" spans="6:23" customFormat="1">
      <c r="F608" s="1">
        <v>602</v>
      </c>
      <c r="G608">
        <v>708</v>
      </c>
      <c r="H608">
        <v>1</v>
      </c>
      <c r="I608">
        <v>708</v>
      </c>
      <c r="J608" s="1">
        <v>100</v>
      </c>
      <c r="K608" s="2">
        <f t="shared" si="99"/>
        <v>0</v>
      </c>
      <c r="L608" s="2">
        <f t="shared" si="101"/>
        <v>13.639019936850001</v>
      </c>
      <c r="M608" s="2">
        <f t="shared" ca="1" si="93"/>
        <v>9615.9771916895006</v>
      </c>
      <c r="N608" s="2">
        <f t="shared" ca="1" si="100"/>
        <v>9615.9771916895006</v>
      </c>
      <c r="O608" s="2">
        <f t="shared" ca="1" si="94"/>
        <v>19231.954383379001</v>
      </c>
      <c r="P608" s="2">
        <f t="shared" ca="1" si="95"/>
        <v>9615.9771916895006</v>
      </c>
      <c r="Q608" s="2">
        <f t="shared" ca="1" si="96"/>
        <v>9615.9771916895006</v>
      </c>
      <c r="R608" s="2">
        <f t="shared" ca="1" si="97"/>
        <v>19231.954383379001</v>
      </c>
      <c r="S608" s="2">
        <f t="shared" si="98"/>
        <v>0</v>
      </c>
      <c r="T608" s="2">
        <f t="shared" ca="1" si="102"/>
        <v>13.581888688826979</v>
      </c>
      <c r="U608" s="22">
        <v>8891.8161999999993</v>
      </c>
      <c r="V608" s="22">
        <v>8891.8161999999993</v>
      </c>
      <c r="W608" s="21"/>
    </row>
    <row r="609" spans="6:23" customFormat="1">
      <c r="F609" s="1">
        <v>603</v>
      </c>
      <c r="G609">
        <v>717</v>
      </c>
      <c r="H609">
        <v>1</v>
      </c>
      <c r="I609">
        <v>717</v>
      </c>
      <c r="J609" s="1">
        <v>100</v>
      </c>
      <c r="K609" s="2">
        <f t="shared" si="99"/>
        <v>0</v>
      </c>
      <c r="L609" s="2">
        <f t="shared" si="101"/>
        <v>13.639019936850001</v>
      </c>
      <c r="M609" s="2">
        <f t="shared" ca="1" si="93"/>
        <v>9738.7283711211494</v>
      </c>
      <c r="N609" s="2">
        <f t="shared" ca="1" si="100"/>
        <v>9738.7283711211494</v>
      </c>
      <c r="O609" s="2">
        <f t="shared" ca="1" si="94"/>
        <v>19477.456742242299</v>
      </c>
      <c r="P609" s="2">
        <f t="shared" ca="1" si="95"/>
        <v>9738.7283711211494</v>
      </c>
      <c r="Q609" s="2">
        <f t="shared" ca="1" si="96"/>
        <v>9738.7283711211494</v>
      </c>
      <c r="R609" s="2">
        <f t="shared" ca="1" si="97"/>
        <v>19477.456742242299</v>
      </c>
      <c r="S609" s="2">
        <f t="shared" si="98"/>
        <v>0</v>
      </c>
      <c r="T609" s="2">
        <f t="shared" ca="1" si="102"/>
        <v>13.582605817463248</v>
      </c>
      <c r="U609" s="22">
        <v>9004.2054999999982</v>
      </c>
      <c r="V609" s="22">
        <v>9004.2054999999982</v>
      </c>
      <c r="W609" s="21"/>
    </row>
    <row r="610" spans="6:23" customFormat="1">
      <c r="F610" s="1">
        <v>604</v>
      </c>
      <c r="G610">
        <v>719</v>
      </c>
      <c r="H610">
        <v>1</v>
      </c>
      <c r="I610">
        <v>719</v>
      </c>
      <c r="J610" s="1">
        <v>100</v>
      </c>
      <c r="K610" s="2">
        <f t="shared" si="99"/>
        <v>0</v>
      </c>
      <c r="L610" s="2">
        <f t="shared" si="101"/>
        <v>13.639019936850001</v>
      </c>
      <c r="M610" s="2">
        <f t="shared" ca="1" si="93"/>
        <v>9766.0064109948507</v>
      </c>
      <c r="N610" s="2">
        <f t="shared" ca="1" si="100"/>
        <v>9766.0064109948507</v>
      </c>
      <c r="O610" s="2">
        <f t="shared" ca="1" si="94"/>
        <v>19532.012821989701</v>
      </c>
      <c r="P610" s="2">
        <f t="shared" ca="1" si="95"/>
        <v>9766.0064109948507</v>
      </c>
      <c r="Q610" s="2">
        <f t="shared" ca="1" si="96"/>
        <v>9766.0064109948507</v>
      </c>
      <c r="R610" s="2">
        <f t="shared" ca="1" si="97"/>
        <v>19532.012821989701</v>
      </c>
      <c r="S610" s="2">
        <f t="shared" si="98"/>
        <v>0</v>
      </c>
      <c r="T610" s="2">
        <f t="shared" ca="1" si="102"/>
        <v>13.582762741300209</v>
      </c>
      <c r="U610" s="22">
        <v>9029.1808999999994</v>
      </c>
      <c r="V610" s="22">
        <v>9029.1808999999994</v>
      </c>
      <c r="W610" s="21"/>
    </row>
    <row r="611" spans="6:23" customFormat="1">
      <c r="F611" s="1">
        <v>605</v>
      </c>
      <c r="G611">
        <v>720</v>
      </c>
      <c r="H611">
        <v>1</v>
      </c>
      <c r="I611">
        <v>720</v>
      </c>
      <c r="J611" s="1">
        <v>100</v>
      </c>
      <c r="K611" s="2">
        <f t="shared" si="99"/>
        <v>0</v>
      </c>
      <c r="L611" s="2">
        <f t="shared" si="101"/>
        <v>13.639019936850001</v>
      </c>
      <c r="M611" s="2">
        <f t="shared" ca="1" si="93"/>
        <v>9779.6454309316996</v>
      </c>
      <c r="N611" s="2">
        <f t="shared" ca="1" si="100"/>
        <v>9779.6454309316996</v>
      </c>
      <c r="O611" s="2">
        <f t="shared" ca="1" si="94"/>
        <v>19559.290861863399</v>
      </c>
      <c r="P611" s="2">
        <f t="shared" ca="1" si="95"/>
        <v>9779.6454309316996</v>
      </c>
      <c r="Q611" s="2">
        <f t="shared" ca="1" si="96"/>
        <v>9779.6454309316996</v>
      </c>
      <c r="R611" s="2">
        <f t="shared" ca="1" si="97"/>
        <v>19559.290861863399</v>
      </c>
      <c r="S611" s="2">
        <f t="shared" si="98"/>
        <v>0</v>
      </c>
      <c r="T611" s="2">
        <f t="shared" ca="1" si="102"/>
        <v>13.582840876294027</v>
      </c>
      <c r="U611" s="22">
        <v>9041.6685999999991</v>
      </c>
      <c r="V611" s="22">
        <v>9041.6685999999991</v>
      </c>
      <c r="W611" s="21"/>
    </row>
    <row r="612" spans="6:23" customFormat="1">
      <c r="F612" s="1">
        <v>606</v>
      </c>
      <c r="G612">
        <v>727</v>
      </c>
      <c r="H612">
        <v>1</v>
      </c>
      <c r="I612">
        <v>727</v>
      </c>
      <c r="J612" s="1">
        <v>100</v>
      </c>
      <c r="K612" s="2">
        <f t="shared" si="99"/>
        <v>0</v>
      </c>
      <c r="L612" s="2">
        <f t="shared" si="101"/>
        <v>13.639019936850001</v>
      </c>
      <c r="M612" s="2">
        <f t="shared" ca="1" si="93"/>
        <v>9875.1185704896507</v>
      </c>
      <c r="N612" s="2">
        <f t="shared" ca="1" si="100"/>
        <v>9875.1185704896507</v>
      </c>
      <c r="O612" s="2">
        <f t="shared" ca="1" si="94"/>
        <v>19750.237140979301</v>
      </c>
      <c r="P612" s="2">
        <f t="shared" ca="1" si="95"/>
        <v>9875.1185704896507</v>
      </c>
      <c r="Q612" s="2">
        <f t="shared" ca="1" si="96"/>
        <v>9875.1185704896507</v>
      </c>
      <c r="R612" s="2">
        <f t="shared" ca="1" si="97"/>
        <v>19750.237140979301</v>
      </c>
      <c r="S612" s="2">
        <f t="shared" si="98"/>
        <v>0</v>
      </c>
      <c r="T612" s="2">
        <f t="shared" ca="1" si="102"/>
        <v>13.583381802599245</v>
      </c>
      <c r="U612" s="22">
        <v>9129.0824999999986</v>
      </c>
      <c r="V612" s="22">
        <v>9129.0824999999986</v>
      </c>
      <c r="W612" s="21"/>
    </row>
    <row r="613" spans="6:23" customFormat="1">
      <c r="F613" s="1">
        <v>607</v>
      </c>
      <c r="G613">
        <v>732</v>
      </c>
      <c r="H613">
        <v>1</v>
      </c>
      <c r="I613">
        <v>732</v>
      </c>
      <c r="J613" s="1">
        <v>100</v>
      </c>
      <c r="K613" s="2">
        <f t="shared" si="99"/>
        <v>0</v>
      </c>
      <c r="L613" s="2">
        <f t="shared" si="101"/>
        <v>13.639019936850001</v>
      </c>
      <c r="M613" s="2">
        <f t="shared" ca="1" si="93"/>
        <v>9943.3136701739004</v>
      </c>
      <c r="N613" s="2">
        <f t="shared" ca="1" si="100"/>
        <v>9943.3136701739004</v>
      </c>
      <c r="O613" s="2">
        <f t="shared" ca="1" si="94"/>
        <v>19886.627340347801</v>
      </c>
      <c r="P613" s="2">
        <f t="shared" ca="1" si="95"/>
        <v>9943.3136701739004</v>
      </c>
      <c r="Q613" s="2">
        <f t="shared" ca="1" si="96"/>
        <v>9943.3136701739004</v>
      </c>
      <c r="R613" s="2">
        <f t="shared" ca="1" si="97"/>
        <v>19886.627340347801</v>
      </c>
      <c r="S613" s="2">
        <f t="shared" si="98"/>
        <v>0</v>
      </c>
      <c r="T613" s="2">
        <f t="shared" ca="1" si="102"/>
        <v>13.583761844499865</v>
      </c>
      <c r="U613" s="22">
        <v>9191.5209999999988</v>
      </c>
      <c r="V613" s="22">
        <v>9191.5209999999988</v>
      </c>
      <c r="W613" s="21"/>
    </row>
    <row r="614" spans="6:23" customFormat="1">
      <c r="F614" s="1">
        <v>608</v>
      </c>
      <c r="G614">
        <v>736</v>
      </c>
      <c r="H614">
        <v>1</v>
      </c>
      <c r="I614">
        <v>736</v>
      </c>
      <c r="J614" s="1">
        <v>100</v>
      </c>
      <c r="K614" s="2">
        <f t="shared" si="99"/>
        <v>0</v>
      </c>
      <c r="L614" s="2">
        <f t="shared" si="101"/>
        <v>13.639019936850001</v>
      </c>
      <c r="M614" s="2">
        <f t="shared" ca="1" si="93"/>
        <v>9997.8697499212994</v>
      </c>
      <c r="N614" s="2">
        <f t="shared" ca="1" si="100"/>
        <v>9997.8697499212994</v>
      </c>
      <c r="O614" s="2">
        <f t="shared" ca="1" si="94"/>
        <v>19995.739499842599</v>
      </c>
      <c r="P614" s="2">
        <f t="shared" ca="1" si="95"/>
        <v>9997.8697499212994</v>
      </c>
      <c r="Q614" s="2">
        <f t="shared" ca="1" si="96"/>
        <v>9997.8697499212994</v>
      </c>
      <c r="R614" s="2">
        <f t="shared" ca="1" si="97"/>
        <v>19995.739499842599</v>
      </c>
      <c r="S614" s="2">
        <f t="shared" si="98"/>
        <v>0</v>
      </c>
      <c r="T614" s="2">
        <f t="shared" ca="1" si="102"/>
        <v>13.584062160219156</v>
      </c>
      <c r="U614" s="22">
        <v>9241.4717999999993</v>
      </c>
      <c r="V614" s="22">
        <v>9241.4717999999993</v>
      </c>
      <c r="W614" s="21"/>
    </row>
    <row r="615" spans="6:23" customFormat="1">
      <c r="F615" s="1">
        <v>609</v>
      </c>
      <c r="G615">
        <v>740</v>
      </c>
      <c r="H615">
        <v>1</v>
      </c>
      <c r="I615">
        <v>740</v>
      </c>
      <c r="J615" s="1">
        <v>0</v>
      </c>
      <c r="K615" s="2">
        <f t="shared" si="99"/>
        <v>0</v>
      </c>
      <c r="L615" s="2">
        <f t="shared" si="101"/>
        <v>13.639019936850001</v>
      </c>
      <c r="M615" s="2">
        <f t="shared" ca="1" si="93"/>
        <v>10052.4258296687</v>
      </c>
      <c r="N615" s="2">
        <f t="shared" ca="1" si="100"/>
        <v>0</v>
      </c>
      <c r="O615" s="2">
        <f t="shared" ca="1" si="94"/>
        <v>10052.4258296687</v>
      </c>
      <c r="P615" s="2">
        <f t="shared" ca="1" si="95"/>
        <v>10052.4258296687</v>
      </c>
      <c r="Q615" s="2">
        <f t="shared" ca="1" si="96"/>
        <v>0</v>
      </c>
      <c r="R615" s="2">
        <f t="shared" ca="1" si="97"/>
        <v>10052.4258296687</v>
      </c>
      <c r="S615" s="2">
        <f t="shared" si="98"/>
        <v>0</v>
      </c>
      <c r="T615" s="2">
        <f t="shared" ca="1" si="102"/>
        <v>13.584359229282027</v>
      </c>
      <c r="U615" s="22">
        <v>9291.4225999999981</v>
      </c>
      <c r="V615" s="22">
        <v>0</v>
      </c>
      <c r="W615" s="21"/>
    </row>
    <row r="616" spans="6:23" customFormat="1">
      <c r="F616" s="1">
        <v>610</v>
      </c>
      <c r="G616">
        <v>742</v>
      </c>
      <c r="H616">
        <v>1</v>
      </c>
      <c r="I616">
        <v>742</v>
      </c>
      <c r="J616" s="1">
        <v>100</v>
      </c>
      <c r="K616" s="2">
        <f t="shared" si="99"/>
        <v>0</v>
      </c>
      <c r="L616" s="2">
        <f t="shared" si="101"/>
        <v>13.639019936850001</v>
      </c>
      <c r="M616" s="2">
        <f t="shared" ca="1" si="93"/>
        <v>10079.7038695424</v>
      </c>
      <c r="N616" s="2">
        <f t="shared" ca="1" si="100"/>
        <v>10079.7038695424</v>
      </c>
      <c r="O616" s="2">
        <f t="shared" ca="1" si="94"/>
        <v>20159.4077390848</v>
      </c>
      <c r="P616" s="2">
        <f t="shared" ca="1" si="95"/>
        <v>10079.7038695424</v>
      </c>
      <c r="Q616" s="2">
        <f t="shared" ca="1" si="96"/>
        <v>10079.7038695424</v>
      </c>
      <c r="R616" s="2">
        <f t="shared" ca="1" si="97"/>
        <v>20159.4077390848</v>
      </c>
      <c r="S616" s="2">
        <f t="shared" si="98"/>
        <v>0</v>
      </c>
      <c r="T616" s="2">
        <f t="shared" ca="1" si="102"/>
        <v>13.584506562725606</v>
      </c>
      <c r="U616" s="22">
        <v>9316.3979999999992</v>
      </c>
      <c r="V616" s="22">
        <v>9316.3979999999992</v>
      </c>
      <c r="W616" s="21"/>
    </row>
    <row r="617" spans="6:23" customFormat="1">
      <c r="F617" s="1">
        <v>611</v>
      </c>
      <c r="G617">
        <v>743</v>
      </c>
      <c r="H617">
        <v>1</v>
      </c>
      <c r="I617">
        <v>743</v>
      </c>
      <c r="J617" s="1">
        <v>100</v>
      </c>
      <c r="K617" s="2">
        <f t="shared" si="99"/>
        <v>0</v>
      </c>
      <c r="L617" s="2">
        <f t="shared" si="101"/>
        <v>13.639019936850001</v>
      </c>
      <c r="M617" s="2">
        <f t="shared" ca="1" si="93"/>
        <v>10093.342889479251</v>
      </c>
      <c r="N617" s="2">
        <f t="shared" ca="1" si="100"/>
        <v>10093.342889479251</v>
      </c>
      <c r="O617" s="2">
        <f t="shared" ca="1" si="94"/>
        <v>20186.685778958501</v>
      </c>
      <c r="P617" s="2">
        <f t="shared" ca="1" si="95"/>
        <v>10093.342889479251</v>
      </c>
      <c r="Q617" s="2">
        <f t="shared" ca="1" si="96"/>
        <v>10093.342889479251</v>
      </c>
      <c r="R617" s="2">
        <f t="shared" ca="1" si="97"/>
        <v>20186.685778958501</v>
      </c>
      <c r="S617" s="2">
        <f t="shared" si="98"/>
        <v>0</v>
      </c>
      <c r="T617" s="2">
        <f t="shared" ca="1" si="102"/>
        <v>13.584579932004376</v>
      </c>
      <c r="U617" s="22">
        <v>9328.8856999999989</v>
      </c>
      <c r="V617" s="22">
        <v>9328.8856999999989</v>
      </c>
      <c r="W617" s="21"/>
    </row>
    <row r="618" spans="6:23" customFormat="1">
      <c r="F618" s="1">
        <v>612</v>
      </c>
      <c r="G618">
        <v>746</v>
      </c>
      <c r="H618">
        <v>1</v>
      </c>
      <c r="I618">
        <v>746</v>
      </c>
      <c r="J618" s="1">
        <v>100</v>
      </c>
      <c r="K618" s="2">
        <f t="shared" si="99"/>
        <v>0</v>
      </c>
      <c r="L618" s="2">
        <f t="shared" si="101"/>
        <v>13.639019936850001</v>
      </c>
      <c r="M618" s="2">
        <f t="shared" ca="1" si="93"/>
        <v>10134.259949289801</v>
      </c>
      <c r="N618" s="2">
        <f t="shared" ca="1" si="100"/>
        <v>10134.259949289801</v>
      </c>
      <c r="O618" s="2">
        <f t="shared" ca="1" si="94"/>
        <v>20268.519898579601</v>
      </c>
      <c r="P618" s="2">
        <f t="shared" ca="1" si="95"/>
        <v>10134.259949289801</v>
      </c>
      <c r="Q618" s="2">
        <f t="shared" ca="1" si="96"/>
        <v>10134.259949289801</v>
      </c>
      <c r="R618" s="2">
        <f t="shared" ca="1" si="97"/>
        <v>20268.519898579601</v>
      </c>
      <c r="S618" s="2">
        <f t="shared" si="98"/>
        <v>0</v>
      </c>
      <c r="T618" s="2">
        <f t="shared" ca="1" si="102"/>
        <v>13.584798859637802</v>
      </c>
      <c r="U618" s="22">
        <v>9366.3487999999998</v>
      </c>
      <c r="V618" s="22">
        <v>9366.3487999999998</v>
      </c>
      <c r="W618" s="21"/>
    </row>
    <row r="619" spans="6:23" customFormat="1">
      <c r="F619" s="1">
        <v>613</v>
      </c>
      <c r="G619">
        <v>747</v>
      </c>
      <c r="H619">
        <v>1</v>
      </c>
      <c r="I619">
        <v>747</v>
      </c>
      <c r="J619" s="1">
        <v>100</v>
      </c>
      <c r="K619" s="2">
        <f t="shared" si="99"/>
        <v>0</v>
      </c>
      <c r="L619" s="2">
        <f t="shared" si="101"/>
        <v>13.639019936850001</v>
      </c>
      <c r="M619" s="2">
        <f t="shared" ca="1" si="93"/>
        <v>10147.89896922665</v>
      </c>
      <c r="N619" s="2">
        <f t="shared" ca="1" si="100"/>
        <v>10147.89896922665</v>
      </c>
      <c r="O619" s="2">
        <f t="shared" ca="1" si="94"/>
        <v>20295.797938453299</v>
      </c>
      <c r="P619" s="2">
        <f t="shared" ca="1" si="95"/>
        <v>10147.89896922665</v>
      </c>
      <c r="Q619" s="2">
        <f t="shared" ca="1" si="96"/>
        <v>10147.89896922665</v>
      </c>
      <c r="R619" s="2">
        <f t="shared" ca="1" si="97"/>
        <v>20295.797938453299</v>
      </c>
      <c r="S619" s="2">
        <f t="shared" si="98"/>
        <v>0</v>
      </c>
      <c r="T619" s="2">
        <f t="shared" ca="1" si="102"/>
        <v>13.584871444747858</v>
      </c>
      <c r="U619" s="22">
        <v>9378.8364999999994</v>
      </c>
      <c r="V619" s="22">
        <v>9378.8364999999994</v>
      </c>
      <c r="W619" s="21"/>
    </row>
    <row r="620" spans="6:23" customFormat="1">
      <c r="F620" s="1">
        <v>614</v>
      </c>
      <c r="G620">
        <v>761</v>
      </c>
      <c r="H620">
        <v>1</v>
      </c>
      <c r="I620">
        <v>761</v>
      </c>
      <c r="J620" s="1">
        <v>100</v>
      </c>
      <c r="K620" s="2">
        <f t="shared" si="99"/>
        <v>0</v>
      </c>
      <c r="L620" s="2">
        <f t="shared" si="101"/>
        <v>13.639019936850001</v>
      </c>
      <c r="M620" s="2">
        <f t="shared" ca="1" si="93"/>
        <v>10338.84524834255</v>
      </c>
      <c r="N620" s="2">
        <f t="shared" ca="1" si="100"/>
        <v>10338.84524834255</v>
      </c>
      <c r="O620" s="2">
        <f t="shared" ca="1" si="94"/>
        <v>20677.6904966851</v>
      </c>
      <c r="P620" s="2">
        <f t="shared" ca="1" si="95"/>
        <v>10338.84524834255</v>
      </c>
      <c r="Q620" s="2">
        <f t="shared" ca="1" si="96"/>
        <v>10338.84524834255</v>
      </c>
      <c r="R620" s="2">
        <f t="shared" ca="1" si="97"/>
        <v>20677.6904966851</v>
      </c>
      <c r="S620" s="2">
        <f t="shared" si="98"/>
        <v>0</v>
      </c>
      <c r="T620" s="2">
        <f t="shared" ca="1" si="102"/>
        <v>13.585867606231997</v>
      </c>
      <c r="U620" s="22">
        <v>9553.6642999999985</v>
      </c>
      <c r="V620" s="22">
        <v>9553.6642999999985</v>
      </c>
      <c r="W620" s="21"/>
    </row>
    <row r="621" spans="6:23" customFormat="1">
      <c r="F621" s="1">
        <v>615</v>
      </c>
      <c r="G621">
        <v>771</v>
      </c>
      <c r="H621">
        <v>1</v>
      </c>
      <c r="I621">
        <v>771</v>
      </c>
      <c r="J621" s="1">
        <v>0</v>
      </c>
      <c r="K621" s="2">
        <f t="shared" si="99"/>
        <v>0</v>
      </c>
      <c r="L621" s="2">
        <f t="shared" si="101"/>
        <v>13.639019936850001</v>
      </c>
      <c r="M621" s="2">
        <f t="shared" ca="1" si="93"/>
        <v>10475.235447711049</v>
      </c>
      <c r="N621" s="2">
        <f t="shared" ca="1" si="100"/>
        <v>0</v>
      </c>
      <c r="O621" s="2">
        <f t="shared" ca="1" si="94"/>
        <v>10475.235447711049</v>
      </c>
      <c r="P621" s="2">
        <f t="shared" ca="1" si="95"/>
        <v>10475.235447711049</v>
      </c>
      <c r="Q621" s="2">
        <f t="shared" ca="1" si="96"/>
        <v>0</v>
      </c>
      <c r="R621" s="2">
        <f t="shared" ca="1" si="97"/>
        <v>10475.235447711049</v>
      </c>
      <c r="S621" s="2">
        <f t="shared" si="98"/>
        <v>0</v>
      </c>
      <c r="T621" s="2">
        <f t="shared" ca="1" si="102"/>
        <v>13.586557000922243</v>
      </c>
      <c r="U621" s="22">
        <v>9678.541299999999</v>
      </c>
      <c r="V621" s="22">
        <v>0</v>
      </c>
      <c r="W621" s="21"/>
    </row>
    <row r="622" spans="6:23" customFormat="1">
      <c r="F622" s="1">
        <v>616</v>
      </c>
      <c r="G622">
        <v>772</v>
      </c>
      <c r="H622">
        <v>1</v>
      </c>
      <c r="I622">
        <v>772</v>
      </c>
      <c r="J622" s="1">
        <v>100</v>
      </c>
      <c r="K622" s="2">
        <f t="shared" si="99"/>
        <v>0</v>
      </c>
      <c r="L622" s="2">
        <f t="shared" si="101"/>
        <v>13.639019936850001</v>
      </c>
      <c r="M622" s="2">
        <f t="shared" ca="1" si="93"/>
        <v>10488.8744676479</v>
      </c>
      <c r="N622" s="2">
        <f t="shared" ca="1" si="100"/>
        <v>10488.8744676479</v>
      </c>
      <c r="O622" s="2">
        <f t="shared" ca="1" si="94"/>
        <v>20977.7489352958</v>
      </c>
      <c r="P622" s="2">
        <f t="shared" ca="1" si="95"/>
        <v>10488.8744676479</v>
      </c>
      <c r="Q622" s="2">
        <f t="shared" ca="1" si="96"/>
        <v>10488.8744676479</v>
      </c>
      <c r="R622" s="2">
        <f t="shared" ca="1" si="97"/>
        <v>20977.7489352958</v>
      </c>
      <c r="S622" s="2">
        <f t="shared" si="98"/>
        <v>0</v>
      </c>
      <c r="T622" s="2">
        <f t="shared" ca="1" si="102"/>
        <v>13.586624958093134</v>
      </c>
      <c r="U622" s="22">
        <v>9691.0289999999986</v>
      </c>
      <c r="V622" s="22">
        <v>9691.0289999999986</v>
      </c>
      <c r="W622" s="21"/>
    </row>
    <row r="623" spans="6:23" customFormat="1">
      <c r="F623" s="1">
        <v>617</v>
      </c>
      <c r="G623">
        <v>777</v>
      </c>
      <c r="H623">
        <v>2</v>
      </c>
      <c r="I623">
        <v>1554</v>
      </c>
      <c r="J623" s="1">
        <v>100</v>
      </c>
      <c r="K623" s="2">
        <f t="shared" si="99"/>
        <v>0</v>
      </c>
      <c r="L623" s="2">
        <f t="shared" si="101"/>
        <v>13.639019936850001</v>
      </c>
      <c r="M623" s="2">
        <f t="shared" ca="1" si="93"/>
        <v>10557.06956733215</v>
      </c>
      <c r="N623" s="2">
        <f t="shared" ca="1" si="100"/>
        <v>10557.06956733215</v>
      </c>
      <c r="O623" s="2">
        <f t="shared" ca="1" si="94"/>
        <v>21114.139134664299</v>
      </c>
      <c r="P623" s="2">
        <f t="shared" ca="1" si="95"/>
        <v>21114.139134664299</v>
      </c>
      <c r="Q623" s="2">
        <f t="shared" ca="1" si="96"/>
        <v>21114.139134664299</v>
      </c>
      <c r="R623" s="2">
        <f t="shared" ca="1" si="97"/>
        <v>42228.278269328599</v>
      </c>
      <c r="S623" s="2">
        <f t="shared" si="98"/>
        <v>0</v>
      </c>
      <c r="T623" s="2">
        <f t="shared" ca="1" si="102"/>
        <v>13.586962120118597</v>
      </c>
      <c r="U623" s="22">
        <v>9753.4674999999988</v>
      </c>
      <c r="V623" s="22">
        <v>9753.4674999999988</v>
      </c>
      <c r="W623" s="21"/>
    </row>
    <row r="624" spans="6:23" customFormat="1">
      <c r="F624" s="1">
        <v>618</v>
      </c>
      <c r="G624">
        <v>784</v>
      </c>
      <c r="H624">
        <v>2</v>
      </c>
      <c r="I624">
        <v>1568</v>
      </c>
      <c r="J624" s="1">
        <v>100</v>
      </c>
      <c r="K624" s="2">
        <f t="shared" si="99"/>
        <v>0</v>
      </c>
      <c r="L624" s="2">
        <f t="shared" si="101"/>
        <v>13.639019936850001</v>
      </c>
      <c r="M624" s="2">
        <f t="shared" ca="1" si="93"/>
        <v>10652.542706890101</v>
      </c>
      <c r="N624" s="2">
        <f t="shared" ca="1" si="100"/>
        <v>10652.542706890101</v>
      </c>
      <c r="O624" s="2">
        <f t="shared" ca="1" si="94"/>
        <v>21305.085413780202</v>
      </c>
      <c r="P624" s="2">
        <f t="shared" ca="1" si="95"/>
        <v>21305.085413780202</v>
      </c>
      <c r="Q624" s="2">
        <f t="shared" ca="1" si="96"/>
        <v>21305.085413780202</v>
      </c>
      <c r="R624" s="2">
        <f t="shared" ca="1" si="97"/>
        <v>42610.170827560403</v>
      </c>
      <c r="S624" s="2">
        <f t="shared" si="98"/>
        <v>0</v>
      </c>
      <c r="T624" s="2">
        <f t="shared" ca="1" si="102"/>
        <v>13.5874269220537</v>
      </c>
      <c r="U624" s="22">
        <v>9840.8813999999984</v>
      </c>
      <c r="V624" s="22">
        <v>9840.8813999999984</v>
      </c>
      <c r="W624" s="21"/>
    </row>
    <row r="625" spans="6:23" customFormat="1">
      <c r="F625" s="1">
        <v>619</v>
      </c>
      <c r="G625">
        <v>785</v>
      </c>
      <c r="H625">
        <v>1</v>
      </c>
      <c r="I625">
        <v>785</v>
      </c>
      <c r="J625" s="1">
        <v>100</v>
      </c>
      <c r="K625" s="2">
        <f t="shared" si="99"/>
        <v>0</v>
      </c>
      <c r="L625" s="2">
        <f t="shared" si="101"/>
        <v>13.639019936850001</v>
      </c>
      <c r="M625" s="2">
        <f t="shared" ca="1" si="93"/>
        <v>10666.18172682695</v>
      </c>
      <c r="N625" s="2">
        <f t="shared" ca="1" si="100"/>
        <v>10666.18172682695</v>
      </c>
      <c r="O625" s="2">
        <f t="shared" ca="1" si="94"/>
        <v>21332.363453653899</v>
      </c>
      <c r="P625" s="2">
        <f t="shared" ca="1" si="95"/>
        <v>10666.18172682695</v>
      </c>
      <c r="Q625" s="2">
        <f t="shared" ca="1" si="96"/>
        <v>10666.18172682695</v>
      </c>
      <c r="R625" s="2">
        <f t="shared" ca="1" si="97"/>
        <v>21332.363453653899</v>
      </c>
      <c r="S625" s="2">
        <f t="shared" si="98"/>
        <v>0</v>
      </c>
      <c r="T625" s="2">
        <f t="shared" ca="1" si="102"/>
        <v>13.587492645639426</v>
      </c>
      <c r="U625" s="22">
        <v>9853.3690999999981</v>
      </c>
      <c r="V625" s="22">
        <v>9853.3690999999981</v>
      </c>
      <c r="W625" s="21"/>
    </row>
    <row r="626" spans="6:23" customFormat="1">
      <c r="F626" s="1">
        <v>620</v>
      </c>
      <c r="G626">
        <v>789</v>
      </c>
      <c r="H626">
        <v>1</v>
      </c>
      <c r="I626">
        <v>789</v>
      </c>
      <c r="J626" s="1">
        <v>100</v>
      </c>
      <c r="K626" s="2">
        <f t="shared" si="99"/>
        <v>0</v>
      </c>
      <c r="L626" s="2">
        <f t="shared" si="101"/>
        <v>13.639019936850001</v>
      </c>
      <c r="M626" s="2">
        <f t="shared" ca="1" si="93"/>
        <v>10720.737806574351</v>
      </c>
      <c r="N626" s="2">
        <f t="shared" ca="1" si="100"/>
        <v>10720.737806574351</v>
      </c>
      <c r="O626" s="2">
        <f t="shared" ca="1" si="94"/>
        <v>21441.475613148701</v>
      </c>
      <c r="P626" s="2">
        <f t="shared" ca="1" si="95"/>
        <v>10720.737806574351</v>
      </c>
      <c r="Q626" s="2">
        <f t="shared" ca="1" si="96"/>
        <v>10720.737806574351</v>
      </c>
      <c r="R626" s="2">
        <f t="shared" ca="1" si="97"/>
        <v>21441.475613148701</v>
      </c>
      <c r="S626" s="2">
        <f t="shared" si="98"/>
        <v>0</v>
      </c>
      <c r="T626" s="2">
        <f t="shared" ca="1" si="102"/>
        <v>13.587753873985235</v>
      </c>
      <c r="U626" s="22">
        <v>9903.3198999999986</v>
      </c>
      <c r="V626" s="22">
        <v>9903.3198999999986</v>
      </c>
      <c r="W626" s="21"/>
    </row>
    <row r="627" spans="6:23" customFormat="1">
      <c r="F627" s="1">
        <v>621</v>
      </c>
      <c r="G627">
        <v>795</v>
      </c>
      <c r="H627">
        <v>1</v>
      </c>
      <c r="I627">
        <v>795</v>
      </c>
      <c r="J627" s="1">
        <v>100</v>
      </c>
      <c r="K627" s="2">
        <f t="shared" si="99"/>
        <v>0</v>
      </c>
      <c r="L627" s="2">
        <f t="shared" si="101"/>
        <v>13.639019936850001</v>
      </c>
      <c r="M627" s="2">
        <f t="shared" ca="1" si="93"/>
        <v>10802.571926195451</v>
      </c>
      <c r="N627" s="2">
        <f t="shared" ca="1" si="100"/>
        <v>10802.571926195451</v>
      </c>
      <c r="O627" s="2">
        <f t="shared" ca="1" si="94"/>
        <v>21605.143852390902</v>
      </c>
      <c r="P627" s="2">
        <f t="shared" ca="1" si="95"/>
        <v>10802.571926195451</v>
      </c>
      <c r="Q627" s="2">
        <f t="shared" ca="1" si="96"/>
        <v>10802.571926195451</v>
      </c>
      <c r="R627" s="2">
        <f t="shared" ca="1" si="97"/>
        <v>21605.143852390902</v>
      </c>
      <c r="S627" s="2">
        <f t="shared" si="98"/>
        <v>0</v>
      </c>
      <c r="T627" s="2">
        <f t="shared" ca="1" si="102"/>
        <v>13.588140787667234</v>
      </c>
      <c r="U627" s="22">
        <v>9978.2460999999985</v>
      </c>
      <c r="V627" s="22">
        <v>9978.2460999999985</v>
      </c>
      <c r="W627" s="21"/>
    </row>
    <row r="628" spans="6:23" customFormat="1">
      <c r="F628" s="1">
        <v>622</v>
      </c>
      <c r="G628">
        <v>798</v>
      </c>
      <c r="H628">
        <v>1</v>
      </c>
      <c r="I628">
        <v>798</v>
      </c>
      <c r="J628" s="1">
        <v>100</v>
      </c>
      <c r="K628" s="2">
        <f t="shared" si="99"/>
        <v>0</v>
      </c>
      <c r="L628" s="2">
        <f t="shared" si="101"/>
        <v>13.639019936850001</v>
      </c>
      <c r="M628" s="2">
        <f t="shared" ca="1" si="93"/>
        <v>10843.488986005999</v>
      </c>
      <c r="N628" s="2">
        <f t="shared" ca="1" si="100"/>
        <v>10843.488986005999</v>
      </c>
      <c r="O628" s="2">
        <f t="shared" ca="1" si="94"/>
        <v>21686.977972011999</v>
      </c>
      <c r="P628" s="2">
        <f t="shared" ca="1" si="95"/>
        <v>10843.488986005999</v>
      </c>
      <c r="Q628" s="2">
        <f t="shared" ca="1" si="96"/>
        <v>10843.488986005999</v>
      </c>
      <c r="R628" s="2">
        <f t="shared" ca="1" si="97"/>
        <v>21686.977972011999</v>
      </c>
      <c r="S628" s="2">
        <f t="shared" si="98"/>
        <v>0</v>
      </c>
      <c r="T628" s="2">
        <f t="shared" ca="1" si="102"/>
        <v>13.588332062664159</v>
      </c>
      <c r="U628" s="22">
        <v>10015.709199999999</v>
      </c>
      <c r="V628" s="22">
        <v>10015.709199999999</v>
      </c>
      <c r="W628" s="21"/>
    </row>
    <row r="629" spans="6:23" customFormat="1">
      <c r="F629" s="1">
        <v>623</v>
      </c>
      <c r="G629">
        <v>799</v>
      </c>
      <c r="H629">
        <v>1</v>
      </c>
      <c r="I629">
        <v>799</v>
      </c>
      <c r="J629" s="1">
        <v>100</v>
      </c>
      <c r="K629" s="2">
        <f t="shared" si="99"/>
        <v>0</v>
      </c>
      <c r="L629" s="2">
        <f t="shared" si="101"/>
        <v>13.639019936850001</v>
      </c>
      <c r="M629" s="2">
        <f t="shared" ca="1" si="93"/>
        <v>10857.12800594285</v>
      </c>
      <c r="N629" s="2">
        <f t="shared" ca="1" si="100"/>
        <v>10857.12800594285</v>
      </c>
      <c r="O629" s="2">
        <f t="shared" ca="1" si="94"/>
        <v>21714.2560118857</v>
      </c>
      <c r="P629" s="2">
        <f t="shared" ca="1" si="95"/>
        <v>10857.12800594285</v>
      </c>
      <c r="Q629" s="2">
        <f t="shared" ca="1" si="96"/>
        <v>10857.12800594285</v>
      </c>
      <c r="R629" s="2">
        <f t="shared" ca="1" si="97"/>
        <v>21714.2560118857</v>
      </c>
      <c r="S629" s="2">
        <f t="shared" si="98"/>
        <v>0</v>
      </c>
      <c r="T629" s="2">
        <f t="shared" ca="1" si="102"/>
        <v>13.58839550180582</v>
      </c>
      <c r="U629" s="22">
        <v>10028.196899999999</v>
      </c>
      <c r="V629" s="22">
        <v>10028.196899999999</v>
      </c>
      <c r="W629" s="21"/>
    </row>
    <row r="630" spans="6:23" customFormat="1">
      <c r="F630" s="1">
        <v>624</v>
      </c>
      <c r="G630">
        <v>800</v>
      </c>
      <c r="H630">
        <v>1</v>
      </c>
      <c r="I630">
        <v>800</v>
      </c>
      <c r="J630" s="1">
        <v>100</v>
      </c>
      <c r="K630" s="2">
        <f t="shared" si="99"/>
        <v>0</v>
      </c>
      <c r="L630" s="2">
        <f t="shared" si="101"/>
        <v>13.639019936850001</v>
      </c>
      <c r="M630" s="2">
        <f t="shared" ca="1" si="93"/>
        <v>10870.767025879701</v>
      </c>
      <c r="N630" s="2">
        <f t="shared" ca="1" si="100"/>
        <v>10870.767025879701</v>
      </c>
      <c r="O630" s="2">
        <f t="shared" ca="1" si="94"/>
        <v>21741.534051759401</v>
      </c>
      <c r="P630" s="2">
        <f t="shared" ca="1" si="95"/>
        <v>10870.767025879701</v>
      </c>
      <c r="Q630" s="2">
        <f t="shared" ca="1" si="96"/>
        <v>10870.767025879701</v>
      </c>
      <c r="R630" s="2">
        <f t="shared" ca="1" si="97"/>
        <v>21741.534051759401</v>
      </c>
      <c r="S630" s="2">
        <f t="shared" si="98"/>
        <v>0</v>
      </c>
      <c r="T630" s="2">
        <f t="shared" ca="1" si="102"/>
        <v>13.588458782349626</v>
      </c>
      <c r="U630" s="22">
        <v>10040.684599999999</v>
      </c>
      <c r="V630" s="22">
        <v>10040.684599999999</v>
      </c>
      <c r="W630" s="21"/>
    </row>
    <row r="631" spans="6:23" customFormat="1">
      <c r="F631" s="1">
        <v>625</v>
      </c>
      <c r="G631">
        <v>803</v>
      </c>
      <c r="H631">
        <v>1</v>
      </c>
      <c r="I631">
        <v>803</v>
      </c>
      <c r="J631" s="1">
        <v>100</v>
      </c>
      <c r="K631" s="2">
        <f t="shared" si="99"/>
        <v>0</v>
      </c>
      <c r="L631" s="2">
        <f t="shared" si="101"/>
        <v>13.639019936850001</v>
      </c>
      <c r="M631" s="2">
        <f t="shared" ca="1" si="93"/>
        <v>10911.684085690251</v>
      </c>
      <c r="N631" s="2">
        <f t="shared" ca="1" si="100"/>
        <v>10911.684085690251</v>
      </c>
      <c r="O631" s="2">
        <f t="shared" ca="1" si="94"/>
        <v>21823.368171380502</v>
      </c>
      <c r="P631" s="2">
        <f t="shared" ca="1" si="95"/>
        <v>10911.684085690251</v>
      </c>
      <c r="Q631" s="2">
        <f t="shared" ca="1" si="96"/>
        <v>10911.684085690251</v>
      </c>
      <c r="R631" s="2">
        <f t="shared" ca="1" si="97"/>
        <v>21823.368171380502</v>
      </c>
      <c r="S631" s="2">
        <f t="shared" si="98"/>
        <v>0</v>
      </c>
      <c r="T631" s="2">
        <f t="shared" ca="1" si="102"/>
        <v>13.588647678319116</v>
      </c>
      <c r="U631" s="22">
        <v>10078.1477</v>
      </c>
      <c r="V631" s="22">
        <v>10078.1477</v>
      </c>
      <c r="W631" s="21"/>
    </row>
    <row r="632" spans="6:23" customFormat="1">
      <c r="F632" s="1">
        <v>626</v>
      </c>
      <c r="G632">
        <v>806</v>
      </c>
      <c r="H632">
        <v>1</v>
      </c>
      <c r="I632">
        <v>806</v>
      </c>
      <c r="J632" s="1">
        <v>100</v>
      </c>
      <c r="K632" s="2">
        <f t="shared" si="99"/>
        <v>0</v>
      </c>
      <c r="L632" s="2">
        <f t="shared" si="101"/>
        <v>13.639019936850001</v>
      </c>
      <c r="M632" s="2">
        <f t="shared" ca="1" si="93"/>
        <v>10952.601145500799</v>
      </c>
      <c r="N632" s="2">
        <f t="shared" ca="1" si="100"/>
        <v>10952.601145500799</v>
      </c>
      <c r="O632" s="2">
        <f t="shared" ca="1" si="94"/>
        <v>21905.202291001598</v>
      </c>
      <c r="P632" s="2">
        <f t="shared" ca="1" si="95"/>
        <v>10952.601145500799</v>
      </c>
      <c r="Q632" s="2">
        <f t="shared" ca="1" si="96"/>
        <v>10952.601145500799</v>
      </c>
      <c r="R632" s="2">
        <f t="shared" ca="1" si="97"/>
        <v>21905.202291001598</v>
      </c>
      <c r="S632" s="2">
        <f t="shared" si="98"/>
        <v>0</v>
      </c>
      <c r="T632" s="2">
        <f t="shared" ca="1" si="102"/>
        <v>13.588835168115136</v>
      </c>
      <c r="U632" s="22">
        <v>10115.610799999999</v>
      </c>
      <c r="V632" s="22">
        <v>10115.610799999999</v>
      </c>
      <c r="W632" s="21"/>
    </row>
    <row r="633" spans="6:23" customFormat="1">
      <c r="F633" s="1">
        <v>627</v>
      </c>
      <c r="G633">
        <v>807</v>
      </c>
      <c r="H633">
        <v>1</v>
      </c>
      <c r="I633">
        <v>807</v>
      </c>
      <c r="J633" s="1">
        <v>100</v>
      </c>
      <c r="K633" s="2">
        <f t="shared" si="99"/>
        <v>0</v>
      </c>
      <c r="L633" s="2">
        <f t="shared" si="101"/>
        <v>13.639019936850001</v>
      </c>
      <c r="M633" s="2">
        <f t="shared" ca="1" si="93"/>
        <v>10966.24016543765</v>
      </c>
      <c r="N633" s="2">
        <f t="shared" ca="1" si="100"/>
        <v>10966.24016543765</v>
      </c>
      <c r="O633" s="2">
        <f t="shared" ca="1" si="94"/>
        <v>21932.4803308753</v>
      </c>
      <c r="P633" s="2">
        <f t="shared" ca="1" si="95"/>
        <v>10966.24016543765</v>
      </c>
      <c r="Q633" s="2">
        <f t="shared" ca="1" si="96"/>
        <v>10966.24016543765</v>
      </c>
      <c r="R633" s="2">
        <f t="shared" ca="1" si="97"/>
        <v>21932.4803308753</v>
      </c>
      <c r="S633" s="2">
        <f t="shared" si="98"/>
        <v>0</v>
      </c>
      <c r="T633" s="2">
        <f t="shared" ca="1" si="102"/>
        <v>13.588897354941325</v>
      </c>
      <c r="U633" s="22">
        <v>10128.098499999998</v>
      </c>
      <c r="V633" s="22">
        <v>10128.098499999998</v>
      </c>
      <c r="W633" s="21"/>
    </row>
    <row r="634" spans="6:23" customFormat="1">
      <c r="F634" s="1">
        <v>628</v>
      </c>
      <c r="G634">
        <v>811</v>
      </c>
      <c r="H634">
        <v>1</v>
      </c>
      <c r="I634">
        <v>811</v>
      </c>
      <c r="J634" s="1">
        <v>100</v>
      </c>
      <c r="K634" s="2">
        <f t="shared" si="99"/>
        <v>0</v>
      </c>
      <c r="L634" s="2">
        <f t="shared" si="101"/>
        <v>13.639019936850001</v>
      </c>
      <c r="M634" s="2">
        <f t="shared" ca="1" si="93"/>
        <v>11020.796245185051</v>
      </c>
      <c r="N634" s="2">
        <f t="shared" ca="1" si="100"/>
        <v>11020.796245185051</v>
      </c>
      <c r="O634" s="2">
        <f t="shared" ca="1" si="94"/>
        <v>22041.592490370102</v>
      </c>
      <c r="P634" s="2">
        <f t="shared" ca="1" si="95"/>
        <v>11020.796245185051</v>
      </c>
      <c r="Q634" s="2">
        <f t="shared" ca="1" si="96"/>
        <v>11020.796245185051</v>
      </c>
      <c r="R634" s="2">
        <f t="shared" ca="1" si="97"/>
        <v>22041.592490370102</v>
      </c>
      <c r="S634" s="2">
        <f t="shared" si="98"/>
        <v>0</v>
      </c>
      <c r="T634" s="2">
        <f t="shared" ca="1" si="102"/>
        <v>13.589144568662208</v>
      </c>
      <c r="U634" s="22">
        <v>10178.049299999999</v>
      </c>
      <c r="V634" s="22">
        <v>10178.049299999999</v>
      </c>
      <c r="W634" s="21"/>
    </row>
    <row r="635" spans="6:23" customFormat="1">
      <c r="F635" s="1">
        <v>629</v>
      </c>
      <c r="G635">
        <v>812</v>
      </c>
      <c r="H635">
        <v>1</v>
      </c>
      <c r="I635">
        <v>812</v>
      </c>
      <c r="J635" s="1">
        <v>100</v>
      </c>
      <c r="K635" s="2">
        <f t="shared" si="99"/>
        <v>0</v>
      </c>
      <c r="L635" s="2">
        <f t="shared" si="101"/>
        <v>13.639019936850001</v>
      </c>
      <c r="M635" s="2">
        <f t="shared" ca="1" si="93"/>
        <v>11034.4352651219</v>
      </c>
      <c r="N635" s="2">
        <f t="shared" ca="1" si="100"/>
        <v>11034.4352651219</v>
      </c>
      <c r="O635" s="2">
        <f t="shared" ca="1" si="94"/>
        <v>22068.870530243799</v>
      </c>
      <c r="P635" s="2">
        <f t="shared" ca="1" si="95"/>
        <v>11034.4352651219</v>
      </c>
      <c r="Q635" s="2">
        <f t="shared" ca="1" si="96"/>
        <v>11034.4352651219</v>
      </c>
      <c r="R635" s="2">
        <f t="shared" ca="1" si="97"/>
        <v>22068.870530243799</v>
      </c>
      <c r="S635" s="2">
        <f t="shared" si="98"/>
        <v>0</v>
      </c>
      <c r="T635" s="2">
        <f t="shared" ca="1" si="102"/>
        <v>13.589205991529433</v>
      </c>
      <c r="U635" s="22">
        <v>10190.536999999998</v>
      </c>
      <c r="V635" s="22">
        <v>10190.536999999998</v>
      </c>
      <c r="W635" s="21"/>
    </row>
    <row r="636" spans="6:23" customFormat="1">
      <c r="F636" s="1">
        <v>630</v>
      </c>
      <c r="G636">
        <v>813</v>
      </c>
      <c r="H636">
        <v>1</v>
      </c>
      <c r="I636">
        <v>813</v>
      </c>
      <c r="J636" s="1">
        <v>100</v>
      </c>
      <c r="K636" s="2">
        <f t="shared" si="99"/>
        <v>0</v>
      </c>
      <c r="L636" s="2">
        <f t="shared" si="101"/>
        <v>13.639019936850001</v>
      </c>
      <c r="M636" s="2">
        <f t="shared" ca="1" si="93"/>
        <v>11048.07428505875</v>
      </c>
      <c r="N636" s="2">
        <f t="shared" ca="1" si="100"/>
        <v>11048.07428505875</v>
      </c>
      <c r="O636" s="2">
        <f t="shared" ca="1" si="94"/>
        <v>22096.148570117501</v>
      </c>
      <c r="P636" s="2">
        <f t="shared" ca="1" si="95"/>
        <v>11048.07428505875</v>
      </c>
      <c r="Q636" s="2">
        <f t="shared" ca="1" si="96"/>
        <v>11048.07428505875</v>
      </c>
      <c r="R636" s="2">
        <f t="shared" ca="1" si="97"/>
        <v>22096.148570117501</v>
      </c>
      <c r="S636" s="2">
        <f t="shared" si="98"/>
        <v>0</v>
      </c>
      <c r="T636" s="2">
        <f t="shared" ca="1" si="102"/>
        <v>13.589267263294897</v>
      </c>
      <c r="U636" s="22">
        <v>10203.024699999998</v>
      </c>
      <c r="V636" s="22">
        <v>10203.024699999998</v>
      </c>
      <c r="W636" s="21"/>
    </row>
    <row r="637" spans="6:23" customFormat="1">
      <c r="F637" s="1">
        <v>631</v>
      </c>
      <c r="G637">
        <v>815</v>
      </c>
      <c r="H637">
        <v>1</v>
      </c>
      <c r="I637">
        <v>815</v>
      </c>
      <c r="J637" s="1">
        <v>100</v>
      </c>
      <c r="K637" s="2">
        <f t="shared" si="99"/>
        <v>0</v>
      </c>
      <c r="L637" s="2">
        <f t="shared" si="101"/>
        <v>13.639019936850001</v>
      </c>
      <c r="M637" s="2">
        <f t="shared" ca="1" si="93"/>
        <v>11075.35232493245</v>
      </c>
      <c r="N637" s="2">
        <f t="shared" ca="1" si="100"/>
        <v>11075.35232493245</v>
      </c>
      <c r="O637" s="2">
        <f t="shared" ca="1" si="94"/>
        <v>22150.7046498649</v>
      </c>
      <c r="P637" s="2">
        <f t="shared" ca="1" si="95"/>
        <v>11075.35232493245</v>
      </c>
      <c r="Q637" s="2">
        <f t="shared" ca="1" si="96"/>
        <v>11075.35232493245</v>
      </c>
      <c r="R637" s="2">
        <f t="shared" ca="1" si="97"/>
        <v>22150.7046498649</v>
      </c>
      <c r="S637" s="2">
        <f t="shared" si="98"/>
        <v>0</v>
      </c>
      <c r="T637" s="2">
        <f t="shared" ca="1" si="102"/>
        <v>13.589389355745338</v>
      </c>
      <c r="U637" s="22">
        <v>10228.000099999999</v>
      </c>
      <c r="V637" s="22">
        <v>10228.000099999999</v>
      </c>
      <c r="W637" s="21"/>
    </row>
    <row r="638" spans="6:23" customFormat="1">
      <c r="F638" s="1">
        <v>632</v>
      </c>
      <c r="G638">
        <v>821</v>
      </c>
      <c r="H638">
        <v>1</v>
      </c>
      <c r="I638">
        <v>821</v>
      </c>
      <c r="J638" s="1">
        <v>100</v>
      </c>
      <c r="K638" s="2">
        <f t="shared" si="99"/>
        <v>0</v>
      </c>
      <c r="L638" s="2">
        <f t="shared" si="101"/>
        <v>13.639019936850001</v>
      </c>
      <c r="M638" s="2">
        <f t="shared" ca="1" si="93"/>
        <v>11157.18644455355</v>
      </c>
      <c r="N638" s="2">
        <f t="shared" ca="1" si="100"/>
        <v>11157.18644455355</v>
      </c>
      <c r="O638" s="2">
        <f t="shared" ca="1" si="94"/>
        <v>22314.3728891071</v>
      </c>
      <c r="P638" s="2">
        <f t="shared" ca="1" si="95"/>
        <v>11157.18644455355</v>
      </c>
      <c r="Q638" s="2">
        <f t="shared" ca="1" si="96"/>
        <v>11157.18644455355</v>
      </c>
      <c r="R638" s="2">
        <f t="shared" ca="1" si="97"/>
        <v>22314.3728891071</v>
      </c>
      <c r="S638" s="2">
        <f t="shared" si="98"/>
        <v>0</v>
      </c>
      <c r="T638" s="2">
        <f t="shared" ca="1" si="102"/>
        <v>13.589752064011632</v>
      </c>
      <c r="U638" s="22">
        <v>10302.926299999999</v>
      </c>
      <c r="V638" s="22">
        <v>10302.926299999999</v>
      </c>
      <c r="W638" s="21"/>
    </row>
    <row r="639" spans="6:23" customFormat="1">
      <c r="F639" s="1">
        <v>633</v>
      </c>
      <c r="G639">
        <v>822</v>
      </c>
      <c r="H639">
        <v>1</v>
      </c>
      <c r="I639">
        <v>822</v>
      </c>
      <c r="J639" s="1">
        <v>100</v>
      </c>
      <c r="K639" s="2">
        <f t="shared" si="99"/>
        <v>0</v>
      </c>
      <c r="L639" s="2">
        <f t="shared" si="101"/>
        <v>13.639019936850001</v>
      </c>
      <c r="M639" s="2">
        <f t="shared" ca="1" si="93"/>
        <v>11170.825464490401</v>
      </c>
      <c r="N639" s="2">
        <f t="shared" ca="1" si="100"/>
        <v>11170.825464490401</v>
      </c>
      <c r="O639" s="2">
        <f t="shared" ca="1" si="94"/>
        <v>22341.650928980802</v>
      </c>
      <c r="P639" s="2">
        <f t="shared" ca="1" si="95"/>
        <v>11170.825464490401</v>
      </c>
      <c r="Q639" s="2">
        <f t="shared" ca="1" si="96"/>
        <v>11170.825464490401</v>
      </c>
      <c r="R639" s="2">
        <f t="shared" ca="1" si="97"/>
        <v>22341.650928980802</v>
      </c>
      <c r="S639" s="2">
        <f t="shared" si="98"/>
        <v>0</v>
      </c>
      <c r="T639" s="2">
        <f t="shared" ca="1" si="102"/>
        <v>13.589812000596595</v>
      </c>
      <c r="U639" s="22">
        <v>10315.413999999999</v>
      </c>
      <c r="V639" s="22">
        <v>10315.413999999999</v>
      </c>
      <c r="W639" s="21"/>
    </row>
    <row r="640" spans="6:23" customFormat="1">
      <c r="F640" s="1">
        <v>634</v>
      </c>
      <c r="G640">
        <v>823</v>
      </c>
      <c r="H640">
        <v>1</v>
      </c>
      <c r="I640">
        <v>823</v>
      </c>
      <c r="J640" s="1">
        <v>100</v>
      </c>
      <c r="K640" s="2">
        <f t="shared" si="99"/>
        <v>0</v>
      </c>
      <c r="L640" s="2">
        <f t="shared" si="101"/>
        <v>13.639019936850001</v>
      </c>
      <c r="M640" s="2">
        <f t="shared" ca="1" si="93"/>
        <v>11184.46448442725</v>
      </c>
      <c r="N640" s="2">
        <f t="shared" ca="1" si="100"/>
        <v>11184.46448442725</v>
      </c>
      <c r="O640" s="2">
        <f t="shared" ca="1" si="94"/>
        <v>22368.9289688545</v>
      </c>
      <c r="P640" s="2">
        <f t="shared" ca="1" si="95"/>
        <v>11184.46448442725</v>
      </c>
      <c r="Q640" s="2">
        <f t="shared" ca="1" si="96"/>
        <v>11184.46448442725</v>
      </c>
      <c r="R640" s="2">
        <f t="shared" ca="1" si="97"/>
        <v>22368.9289688545</v>
      </c>
      <c r="S640" s="2">
        <f t="shared" si="98"/>
        <v>0</v>
      </c>
      <c r="T640" s="2">
        <f t="shared" ca="1" si="102"/>
        <v>13.589871791527642</v>
      </c>
      <c r="U640" s="22">
        <v>10327.901699999999</v>
      </c>
      <c r="V640" s="22">
        <v>10327.901699999999</v>
      </c>
      <c r="W640" s="21"/>
    </row>
    <row r="641" spans="6:23" customFormat="1">
      <c r="F641" s="1">
        <v>635</v>
      </c>
      <c r="G641">
        <v>824</v>
      </c>
      <c r="H641">
        <v>1</v>
      </c>
      <c r="I641">
        <v>824</v>
      </c>
      <c r="J641" s="1">
        <v>100</v>
      </c>
      <c r="K641" s="2">
        <f t="shared" si="99"/>
        <v>0</v>
      </c>
      <c r="L641" s="2">
        <f t="shared" si="101"/>
        <v>13.639019936850001</v>
      </c>
      <c r="M641" s="2">
        <f t="shared" ca="1" si="93"/>
        <v>11198.1035043641</v>
      </c>
      <c r="N641" s="2">
        <f t="shared" ca="1" si="100"/>
        <v>11198.1035043641</v>
      </c>
      <c r="O641" s="2">
        <f t="shared" ca="1" si="94"/>
        <v>22396.207008728201</v>
      </c>
      <c r="P641" s="2">
        <f t="shared" ca="1" si="95"/>
        <v>11198.1035043641</v>
      </c>
      <c r="Q641" s="2">
        <f t="shared" ca="1" si="96"/>
        <v>11198.1035043641</v>
      </c>
      <c r="R641" s="2">
        <f t="shared" ca="1" si="97"/>
        <v>22396.207008728201</v>
      </c>
      <c r="S641" s="2">
        <f t="shared" si="98"/>
        <v>0</v>
      </c>
      <c r="T641" s="2">
        <f t="shared" ca="1" si="102"/>
        <v>13.589931437335073</v>
      </c>
      <c r="U641" s="22">
        <v>10340.389399999998</v>
      </c>
      <c r="V641" s="22">
        <v>10340.389399999998</v>
      </c>
      <c r="W641" s="21"/>
    </row>
    <row r="642" spans="6:23" customFormat="1">
      <c r="F642" s="1">
        <v>636</v>
      </c>
      <c r="G642">
        <v>827</v>
      </c>
      <c r="H642">
        <v>1</v>
      </c>
      <c r="I642">
        <v>827</v>
      </c>
      <c r="J642" s="1">
        <v>100</v>
      </c>
      <c r="K642" s="2">
        <f t="shared" si="99"/>
        <v>0</v>
      </c>
      <c r="L642" s="2">
        <f t="shared" si="101"/>
        <v>13.639019936850001</v>
      </c>
      <c r="M642" s="2">
        <f t="shared" ca="1" si="93"/>
        <v>11239.020564174651</v>
      </c>
      <c r="N642" s="2">
        <f t="shared" ca="1" si="100"/>
        <v>11239.020564174651</v>
      </c>
      <c r="O642" s="2">
        <f t="shared" ca="1" si="94"/>
        <v>22478.041128349301</v>
      </c>
      <c r="P642" s="2">
        <f t="shared" ca="1" si="95"/>
        <v>11239.020564174651</v>
      </c>
      <c r="Q642" s="2">
        <f t="shared" ca="1" si="96"/>
        <v>11239.020564174651</v>
      </c>
      <c r="R642" s="2">
        <f t="shared" ca="1" si="97"/>
        <v>22478.041128349301</v>
      </c>
      <c r="S642" s="2">
        <f t="shared" si="98"/>
        <v>0</v>
      </c>
      <c r="T642" s="2">
        <f t="shared" ca="1" si="102"/>
        <v>13.59010950928011</v>
      </c>
      <c r="U642" s="22">
        <v>10377.852499999999</v>
      </c>
      <c r="V642" s="22">
        <v>10377.852499999999</v>
      </c>
      <c r="W642" s="21"/>
    </row>
    <row r="643" spans="6:23" customFormat="1">
      <c r="F643" s="1">
        <v>637</v>
      </c>
      <c r="G643">
        <v>835</v>
      </c>
      <c r="H643">
        <v>1</v>
      </c>
      <c r="I643">
        <v>835</v>
      </c>
      <c r="J643" s="1">
        <v>100</v>
      </c>
      <c r="K643" s="2">
        <f t="shared" si="99"/>
        <v>0</v>
      </c>
      <c r="L643" s="2">
        <f t="shared" si="101"/>
        <v>13.639019936850001</v>
      </c>
      <c r="M643" s="2">
        <f t="shared" ca="1" si="93"/>
        <v>11348.132723669451</v>
      </c>
      <c r="N643" s="2">
        <f t="shared" ca="1" si="100"/>
        <v>11348.132723669451</v>
      </c>
      <c r="O643" s="2">
        <f t="shared" ca="1" si="94"/>
        <v>22696.265447338901</v>
      </c>
      <c r="P643" s="2">
        <f t="shared" ca="1" si="95"/>
        <v>11348.132723669451</v>
      </c>
      <c r="Q643" s="2">
        <f t="shared" ca="1" si="96"/>
        <v>11348.132723669451</v>
      </c>
      <c r="R643" s="2">
        <f t="shared" ca="1" si="97"/>
        <v>22696.265447338901</v>
      </c>
      <c r="S643" s="2">
        <f t="shared" si="98"/>
        <v>0</v>
      </c>
      <c r="T643" s="2">
        <f t="shared" ca="1" si="102"/>
        <v>13.590578112178983</v>
      </c>
      <c r="U643" s="22">
        <v>10477.754099999998</v>
      </c>
      <c r="V643" s="22">
        <v>10477.754099999998</v>
      </c>
      <c r="W643" s="21"/>
    </row>
    <row r="644" spans="6:23" customFormat="1">
      <c r="F644" s="1">
        <v>638</v>
      </c>
      <c r="G644">
        <v>842</v>
      </c>
      <c r="H644">
        <v>1</v>
      </c>
      <c r="I644">
        <v>842</v>
      </c>
      <c r="J644" s="1">
        <v>100</v>
      </c>
      <c r="K644" s="2">
        <f t="shared" si="99"/>
        <v>0</v>
      </c>
      <c r="L644" s="2">
        <f t="shared" si="101"/>
        <v>13.639019936850001</v>
      </c>
      <c r="M644" s="2">
        <f t="shared" ca="1" si="93"/>
        <v>11443.6058632274</v>
      </c>
      <c r="N644" s="2">
        <f t="shared" ca="1" si="100"/>
        <v>11443.6058632274</v>
      </c>
      <c r="O644" s="2">
        <f t="shared" ca="1" si="94"/>
        <v>22887.2117264548</v>
      </c>
      <c r="P644" s="2">
        <f t="shared" ca="1" si="95"/>
        <v>11443.6058632274</v>
      </c>
      <c r="Q644" s="2">
        <f t="shared" ca="1" si="96"/>
        <v>11443.6058632274</v>
      </c>
      <c r="R644" s="2">
        <f t="shared" ca="1" si="97"/>
        <v>22887.2117264548</v>
      </c>
      <c r="S644" s="2">
        <f t="shared" si="98"/>
        <v>0</v>
      </c>
      <c r="T644" s="2">
        <f t="shared" ca="1" si="102"/>
        <v>13.590980835186935</v>
      </c>
      <c r="U644" s="22">
        <v>10565.167999999998</v>
      </c>
      <c r="V644" s="22">
        <v>10565.167999999998</v>
      </c>
      <c r="W644" s="21"/>
    </row>
    <row r="645" spans="6:23" customFormat="1">
      <c r="F645" s="1">
        <v>639</v>
      </c>
      <c r="G645">
        <v>846</v>
      </c>
      <c r="H645">
        <v>1</v>
      </c>
      <c r="I645">
        <v>846</v>
      </c>
      <c r="J645" s="1">
        <v>100</v>
      </c>
      <c r="K645" s="2">
        <f t="shared" si="99"/>
        <v>0</v>
      </c>
      <c r="L645" s="2">
        <f t="shared" si="101"/>
        <v>13.639019936850001</v>
      </c>
      <c r="M645" s="2">
        <f t="shared" ca="1" si="93"/>
        <v>11498.161942974801</v>
      </c>
      <c r="N645" s="2">
        <f t="shared" ca="1" si="100"/>
        <v>11498.161942974801</v>
      </c>
      <c r="O645" s="2">
        <f t="shared" ca="1" si="94"/>
        <v>22996.323885949601</v>
      </c>
      <c r="P645" s="2">
        <f t="shared" ca="1" si="95"/>
        <v>11498.161942974801</v>
      </c>
      <c r="Q645" s="2">
        <f t="shared" ca="1" si="96"/>
        <v>11498.161942974801</v>
      </c>
      <c r="R645" s="2">
        <f t="shared" ca="1" si="97"/>
        <v>22996.323885949601</v>
      </c>
      <c r="S645" s="2">
        <f t="shared" si="98"/>
        <v>0</v>
      </c>
      <c r="T645" s="2">
        <f t="shared" ca="1" si="102"/>
        <v>13.591207970419386</v>
      </c>
      <c r="U645" s="22">
        <v>10615.118799999998</v>
      </c>
      <c r="V645" s="22">
        <v>10615.118799999998</v>
      </c>
      <c r="W645" s="21"/>
    </row>
    <row r="646" spans="6:23" customFormat="1">
      <c r="F646" s="1">
        <v>640</v>
      </c>
      <c r="G646">
        <v>850</v>
      </c>
      <c r="H646">
        <v>1</v>
      </c>
      <c r="I646">
        <v>850</v>
      </c>
      <c r="J646" s="1">
        <v>100</v>
      </c>
      <c r="K646" s="2">
        <f t="shared" si="99"/>
        <v>0</v>
      </c>
      <c r="L646" s="2">
        <f t="shared" si="101"/>
        <v>13.639019936850001</v>
      </c>
      <c r="M646" s="2">
        <f t="shared" ref="M646:M709" ca="1" si="103">_xlfn.IFS(AND(G646&gt;=$B$6,G646&lt;$B$7),K646+G646*L646,         AND(G646&gt;=$B$7,G646&lt;$B$8),INDEX($M$7:$M$798,F646-1,1)+(G646-INDEX($G$7:$G$798,F646-1,1))*L646,     AND(G646&gt;=$B$8,G646&lt;F646),INDEX($M$7:$M$798,F646-1,1)+(G646-INDEX($G$7:$G$798,F646-1,1))*L646,   AND(G646&gt;=F646,G646&lt;$B$10),INDEX($M$7:$M$798,F646-1,1)+(G646-INDEX($G$7:$G$798,F646-1,1))*L646,      AND(G646&gt;=$B$10,G646&lt;$B$11),INDEX($M$7:$M$798,$B$10-1,1)+(G646-INDEX($G$7:$G$798,$B$10-1,1))*L646,    AND(G646&gt;=$B$11,G646&lt;$B$12),INDEX($M$7:$M$798,$B$11-1,1)+(G646-INDEX($G$7:$G$798,$B$11-1,1))*L646,          AND(G646&gt;=$B$12,G646&lt;$B$13),INDEX($M$7:$M$798,$B$12-1,1)+(G646-INDEX($G$7:$G$798,$B$12-1,1))*L646,    AND(G646&gt;=$B$12,G646&lt;$B$13),INDEX($M$7:$M$798,$B$12-1,1)+(G646-INDEX($G$7:$G$798,$B$12-1,1))*L646                )</f>
        <v>11552.7180227222</v>
      </c>
      <c r="N646" s="2">
        <f t="shared" ca="1" si="100"/>
        <v>11552.7180227222</v>
      </c>
      <c r="O646" s="2">
        <f t="shared" ref="O646:O709" ca="1" si="104">M646+N646</f>
        <v>23105.436045444399</v>
      </c>
      <c r="P646" s="2">
        <f t="shared" ca="1" si="95"/>
        <v>11552.7180227222</v>
      </c>
      <c r="Q646" s="2">
        <f t="shared" ca="1" si="96"/>
        <v>11552.7180227222</v>
      </c>
      <c r="R646" s="2">
        <f t="shared" ca="1" si="97"/>
        <v>23105.436045444399</v>
      </c>
      <c r="S646" s="2">
        <f t="shared" si="98"/>
        <v>0</v>
      </c>
      <c r="T646" s="2">
        <f t="shared" ca="1" si="102"/>
        <v>13.591432967908471</v>
      </c>
      <c r="U646" s="22">
        <v>10665.069599999999</v>
      </c>
      <c r="V646" s="22">
        <v>10665.069599999999</v>
      </c>
      <c r="W646" s="21"/>
    </row>
    <row r="647" spans="6:23" customFormat="1">
      <c r="F647" s="1">
        <v>641</v>
      </c>
      <c r="G647">
        <v>860</v>
      </c>
      <c r="H647">
        <v>1</v>
      </c>
      <c r="I647">
        <v>860</v>
      </c>
      <c r="J647" s="1">
        <v>100</v>
      </c>
      <c r="K647" s="2">
        <f t="shared" si="99"/>
        <v>0</v>
      </c>
      <c r="L647" s="2">
        <f t="shared" si="101"/>
        <v>13.639019936850001</v>
      </c>
      <c r="M647" s="2">
        <f t="shared" ca="1" si="103"/>
        <v>11689.108222090701</v>
      </c>
      <c r="N647" s="2">
        <f t="shared" ca="1" si="100"/>
        <v>11689.108222090701</v>
      </c>
      <c r="O647" s="2">
        <f t="shared" ca="1" si="104"/>
        <v>23378.216444181402</v>
      </c>
      <c r="P647" s="2">
        <f t="shared" ref="P647:P710" ca="1" si="105">H647*M647</f>
        <v>11689.108222090701</v>
      </c>
      <c r="Q647" s="2">
        <f t="shared" ref="Q647:Q710" ca="1" si="106">H647*N647</f>
        <v>11689.108222090701</v>
      </c>
      <c r="R647" s="2">
        <f t="shared" ref="R647:R710" ca="1" si="107">H647*O647</f>
        <v>23378.216444181402</v>
      </c>
      <c r="S647" s="2">
        <f t="shared" ref="S647:S710" si="108">IFERROR((K647*H647),"-")</f>
        <v>0</v>
      </c>
      <c r="T647" s="2">
        <f t="shared" ca="1" si="102"/>
        <v>13.591986304756629</v>
      </c>
      <c r="U647" s="22">
        <v>10789.946599999999</v>
      </c>
      <c r="V647" s="22">
        <v>10789.946599999999</v>
      </c>
      <c r="W647" s="21"/>
    </row>
    <row r="648" spans="6:23" customFormat="1">
      <c r="F648" s="1">
        <v>642</v>
      </c>
      <c r="G648">
        <v>875</v>
      </c>
      <c r="H648">
        <v>1</v>
      </c>
      <c r="I648">
        <v>875</v>
      </c>
      <c r="J648" s="1">
        <v>100</v>
      </c>
      <c r="K648" s="2">
        <f t="shared" ref="K648:K711" si="109">K647</f>
        <v>0</v>
      </c>
      <c r="L648" s="2">
        <f t="shared" si="101"/>
        <v>13.639019936850001</v>
      </c>
      <c r="M648" s="2">
        <f t="shared" ca="1" si="103"/>
        <v>11893.69352114345</v>
      </c>
      <c r="N648" s="2">
        <f t="shared" ref="N648:N711" ca="1" si="110">M648*(J648/100)</f>
        <v>11893.69352114345</v>
      </c>
      <c r="O648" s="2">
        <f t="shared" ca="1" si="104"/>
        <v>23787.3870422869</v>
      </c>
      <c r="P648" s="2">
        <f t="shared" ca="1" si="105"/>
        <v>11893.69352114345</v>
      </c>
      <c r="Q648" s="2">
        <f t="shared" ca="1" si="106"/>
        <v>11893.69352114345</v>
      </c>
      <c r="R648" s="2">
        <f t="shared" ca="1" si="107"/>
        <v>23787.3870422869</v>
      </c>
      <c r="S648" s="2">
        <f t="shared" si="108"/>
        <v>0</v>
      </c>
      <c r="T648" s="2">
        <f t="shared" ca="1" si="102"/>
        <v>13.592792595592515</v>
      </c>
      <c r="U648" s="22">
        <v>10977.262099999998</v>
      </c>
      <c r="V648" s="22">
        <v>10977.262099999998</v>
      </c>
      <c r="W648" s="21"/>
    </row>
    <row r="649" spans="6:23" customFormat="1">
      <c r="F649" s="1">
        <v>643</v>
      </c>
      <c r="G649">
        <v>877</v>
      </c>
      <c r="H649">
        <v>1</v>
      </c>
      <c r="I649">
        <v>877</v>
      </c>
      <c r="J649" s="1">
        <v>100</v>
      </c>
      <c r="K649" s="2">
        <f t="shared" si="109"/>
        <v>0</v>
      </c>
      <c r="L649" s="2">
        <f t="shared" si="101"/>
        <v>13.639019936850001</v>
      </c>
      <c r="M649" s="2">
        <f t="shared" ca="1" si="103"/>
        <v>11920.97156101715</v>
      </c>
      <c r="N649" s="2">
        <f t="shared" ca="1" si="110"/>
        <v>11920.97156101715</v>
      </c>
      <c r="O649" s="2">
        <f t="shared" ca="1" si="104"/>
        <v>23841.943122034299</v>
      </c>
      <c r="P649" s="2">
        <f t="shared" ca="1" si="105"/>
        <v>11920.97156101715</v>
      </c>
      <c r="Q649" s="2">
        <f t="shared" ca="1" si="106"/>
        <v>11920.97156101715</v>
      </c>
      <c r="R649" s="2">
        <f t="shared" ca="1" si="107"/>
        <v>23841.943122034299</v>
      </c>
      <c r="S649" s="2">
        <f t="shared" si="108"/>
        <v>0</v>
      </c>
      <c r="T649" s="2">
        <f t="shared" ca="1" si="102"/>
        <v>13.592898017123318</v>
      </c>
      <c r="U649" s="22">
        <v>11002.237499999999</v>
      </c>
      <c r="V649" s="22">
        <v>11002.237499999999</v>
      </c>
      <c r="W649" s="21"/>
    </row>
    <row r="650" spans="6:23" customFormat="1">
      <c r="F650" s="1">
        <v>644</v>
      </c>
      <c r="G650">
        <v>881</v>
      </c>
      <c r="H650">
        <v>1</v>
      </c>
      <c r="I650">
        <v>881</v>
      </c>
      <c r="J650" s="1">
        <v>100</v>
      </c>
      <c r="K650" s="2">
        <f t="shared" si="109"/>
        <v>0</v>
      </c>
      <c r="L650" s="2">
        <f t="shared" si="101"/>
        <v>13.639019936850001</v>
      </c>
      <c r="M650" s="2">
        <f t="shared" ca="1" si="103"/>
        <v>11975.527640764551</v>
      </c>
      <c r="N650" s="2">
        <f t="shared" ca="1" si="110"/>
        <v>11975.527640764551</v>
      </c>
      <c r="O650" s="2">
        <f t="shared" ca="1" si="104"/>
        <v>23951.055281529101</v>
      </c>
      <c r="P650" s="2">
        <f t="shared" ca="1" si="105"/>
        <v>11975.527640764551</v>
      </c>
      <c r="Q650" s="2">
        <f t="shared" ca="1" si="106"/>
        <v>11975.527640764551</v>
      </c>
      <c r="R650" s="2">
        <f t="shared" ca="1" si="107"/>
        <v>23951.055281529101</v>
      </c>
      <c r="S650" s="2">
        <f t="shared" si="108"/>
        <v>0</v>
      </c>
      <c r="T650" s="2">
        <f t="shared" ca="1" si="102"/>
        <v>13.593107424250341</v>
      </c>
      <c r="U650" s="22">
        <v>11052.188299999998</v>
      </c>
      <c r="V650" s="22">
        <v>11052.188299999998</v>
      </c>
      <c r="W650" s="21"/>
    </row>
    <row r="651" spans="6:23" customFormat="1">
      <c r="F651" s="1">
        <v>645</v>
      </c>
      <c r="G651">
        <v>887</v>
      </c>
      <c r="H651">
        <v>1</v>
      </c>
      <c r="I651">
        <v>887</v>
      </c>
      <c r="J651" s="1">
        <v>100</v>
      </c>
      <c r="K651" s="2">
        <f t="shared" si="109"/>
        <v>0</v>
      </c>
      <c r="L651" s="2">
        <f t="shared" si="101"/>
        <v>13.639019936850001</v>
      </c>
      <c r="M651" s="2">
        <f t="shared" ca="1" si="103"/>
        <v>12057.361760385651</v>
      </c>
      <c r="N651" s="2">
        <f t="shared" ca="1" si="110"/>
        <v>12057.361760385651</v>
      </c>
      <c r="O651" s="2">
        <f t="shared" ca="1" si="104"/>
        <v>24114.723520771302</v>
      </c>
      <c r="P651" s="2">
        <f t="shared" ca="1" si="105"/>
        <v>12057.361760385651</v>
      </c>
      <c r="Q651" s="2">
        <f t="shared" ca="1" si="106"/>
        <v>12057.361760385651</v>
      </c>
      <c r="R651" s="2">
        <f t="shared" ca="1" si="107"/>
        <v>24114.723520771302</v>
      </c>
      <c r="S651" s="2">
        <f t="shared" si="108"/>
        <v>0</v>
      </c>
      <c r="T651" s="2">
        <f t="shared" ca="1" si="102"/>
        <v>13.593417993670407</v>
      </c>
      <c r="U651" s="22">
        <v>11127.114499999998</v>
      </c>
      <c r="V651" s="22">
        <v>11127.114499999998</v>
      </c>
      <c r="W651" s="21"/>
    </row>
    <row r="652" spans="6:23" customFormat="1">
      <c r="F652" s="1">
        <v>646</v>
      </c>
      <c r="G652">
        <v>888</v>
      </c>
      <c r="H652">
        <v>1</v>
      </c>
      <c r="I652">
        <v>888</v>
      </c>
      <c r="J652" s="1">
        <v>100</v>
      </c>
      <c r="K652" s="2">
        <f t="shared" si="109"/>
        <v>0</v>
      </c>
      <c r="L652" s="2">
        <f t="shared" si="101"/>
        <v>13.639019936850001</v>
      </c>
      <c r="M652" s="2">
        <f t="shared" ca="1" si="103"/>
        <v>12071.0007803225</v>
      </c>
      <c r="N652" s="2">
        <f t="shared" ca="1" si="110"/>
        <v>12071.0007803225</v>
      </c>
      <c r="O652" s="2">
        <f t="shared" ca="1" si="104"/>
        <v>24142.001560645</v>
      </c>
      <c r="P652" s="2">
        <f t="shared" ca="1" si="105"/>
        <v>12071.0007803225</v>
      </c>
      <c r="Q652" s="2">
        <f t="shared" ca="1" si="106"/>
        <v>12071.0007803225</v>
      </c>
      <c r="R652" s="2">
        <f t="shared" ca="1" si="107"/>
        <v>24142.001560645</v>
      </c>
      <c r="S652" s="2">
        <f t="shared" si="108"/>
        <v>0</v>
      </c>
      <c r="T652" s="2">
        <f t="shared" ca="1" si="102"/>
        <v>13.593469347210023</v>
      </c>
      <c r="U652" s="22">
        <v>11139.602199999999</v>
      </c>
      <c r="V652" s="22">
        <v>11139.602199999999</v>
      </c>
      <c r="W652" s="21"/>
    </row>
    <row r="653" spans="6:23" customFormat="1">
      <c r="F653" s="1">
        <v>647</v>
      </c>
      <c r="G653">
        <v>890</v>
      </c>
      <c r="H653">
        <v>1</v>
      </c>
      <c r="I653">
        <v>890</v>
      </c>
      <c r="J653" s="1">
        <v>100</v>
      </c>
      <c r="K653" s="2">
        <f t="shared" si="109"/>
        <v>0</v>
      </c>
      <c r="L653" s="2">
        <f t="shared" ref="L653:L716" si="111">_xlfn.IFS(AND(G653&gt;=$B$6,G653&lt;$B$7),$D$6,AND(G653&gt;=$B$7,G653&lt;$B$8),$D$7,AND(G653&gt;=$B$8,G653&lt;$B$9),$D$8,AND(G653&gt;=$B$9,G653&lt;$B$10),$D$9,AND(G653&gt;=$B$10,G653&lt;$B$11),$D$10,AND(G653&gt;=$B$11,G653&lt;$B$12),$D$11,AND(G653&gt;=$B$12,G653&lt;$B$13),$D$12)</f>
        <v>13.639019936850001</v>
      </c>
      <c r="M653" s="2">
        <f t="shared" ca="1" si="103"/>
        <v>12098.278820196199</v>
      </c>
      <c r="N653" s="2">
        <f t="shared" ca="1" si="110"/>
        <v>12098.278820196199</v>
      </c>
      <c r="O653" s="2">
        <f t="shared" ca="1" si="104"/>
        <v>24196.557640392399</v>
      </c>
      <c r="P653" s="2">
        <f t="shared" ca="1" si="105"/>
        <v>12098.278820196199</v>
      </c>
      <c r="Q653" s="2">
        <f t="shared" ca="1" si="106"/>
        <v>12098.278820196199</v>
      </c>
      <c r="R653" s="2">
        <f t="shared" ca="1" si="107"/>
        <v>24196.557640392399</v>
      </c>
      <c r="S653" s="2">
        <f t="shared" si="108"/>
        <v>0</v>
      </c>
      <c r="T653" s="2">
        <f t="shared" ref="T653:T716" ca="1" si="112">M653/G653</f>
        <v>13.593571708085618</v>
      </c>
      <c r="U653" s="22">
        <v>11164.577599999999</v>
      </c>
      <c r="V653" s="22">
        <v>11164.577599999999</v>
      </c>
      <c r="W653" s="21"/>
    </row>
    <row r="654" spans="6:23" customFormat="1">
      <c r="F654" s="1">
        <v>648</v>
      </c>
      <c r="G654">
        <v>891</v>
      </c>
      <c r="H654">
        <v>1</v>
      </c>
      <c r="I654">
        <v>891</v>
      </c>
      <c r="J654" s="1">
        <v>100</v>
      </c>
      <c r="K654" s="2">
        <f t="shared" si="109"/>
        <v>0</v>
      </c>
      <c r="L654" s="2">
        <f t="shared" si="111"/>
        <v>13.639019936850001</v>
      </c>
      <c r="M654" s="2">
        <f t="shared" ca="1" si="103"/>
        <v>12111.91784013305</v>
      </c>
      <c r="N654" s="2">
        <f t="shared" ca="1" si="110"/>
        <v>12111.91784013305</v>
      </c>
      <c r="O654" s="2">
        <f t="shared" ca="1" si="104"/>
        <v>24223.8356802661</v>
      </c>
      <c r="P654" s="2">
        <f t="shared" ca="1" si="105"/>
        <v>12111.91784013305</v>
      </c>
      <c r="Q654" s="2">
        <f t="shared" ca="1" si="106"/>
        <v>12111.91784013305</v>
      </c>
      <c r="R654" s="2">
        <f t="shared" ca="1" si="107"/>
        <v>24223.8356802661</v>
      </c>
      <c r="S654" s="2">
        <f t="shared" si="108"/>
        <v>0</v>
      </c>
      <c r="T654" s="2">
        <f t="shared" ca="1" si="112"/>
        <v>13.593622716198709</v>
      </c>
      <c r="U654" s="22">
        <v>11177.065299999998</v>
      </c>
      <c r="V654" s="22">
        <v>11177.065299999998</v>
      </c>
      <c r="W654" s="21"/>
    </row>
    <row r="655" spans="6:23" customFormat="1">
      <c r="F655" s="1">
        <v>649</v>
      </c>
      <c r="G655">
        <v>892</v>
      </c>
      <c r="H655">
        <v>1</v>
      </c>
      <c r="I655">
        <v>892</v>
      </c>
      <c r="J655" s="1">
        <v>100</v>
      </c>
      <c r="K655" s="2">
        <f t="shared" si="109"/>
        <v>0</v>
      </c>
      <c r="L655" s="2">
        <f t="shared" si="111"/>
        <v>13.639019936850001</v>
      </c>
      <c r="M655" s="2">
        <f t="shared" ca="1" si="103"/>
        <v>12125.556860069901</v>
      </c>
      <c r="N655" s="2">
        <f t="shared" ca="1" si="110"/>
        <v>12125.556860069901</v>
      </c>
      <c r="O655" s="2">
        <f t="shared" ca="1" si="104"/>
        <v>24251.113720139801</v>
      </c>
      <c r="P655" s="2">
        <f t="shared" ca="1" si="105"/>
        <v>12125.556860069901</v>
      </c>
      <c r="Q655" s="2">
        <f t="shared" ca="1" si="106"/>
        <v>12125.556860069901</v>
      </c>
      <c r="R655" s="2">
        <f t="shared" ca="1" si="107"/>
        <v>24251.113720139801</v>
      </c>
      <c r="S655" s="2">
        <f t="shared" si="108"/>
        <v>0</v>
      </c>
      <c r="T655" s="2">
        <f t="shared" ca="1" si="112"/>
        <v>13.593673609943835</v>
      </c>
      <c r="U655" s="22">
        <v>11189.552999999998</v>
      </c>
      <c r="V655" s="22">
        <v>11189.552999999998</v>
      </c>
      <c r="W655" s="21"/>
    </row>
    <row r="656" spans="6:23" customFormat="1">
      <c r="F656" s="1">
        <v>650</v>
      </c>
      <c r="G656">
        <v>897</v>
      </c>
      <c r="H656">
        <v>1</v>
      </c>
      <c r="I656">
        <v>897</v>
      </c>
      <c r="J656" s="1">
        <v>100</v>
      </c>
      <c r="K656" s="2">
        <f t="shared" si="109"/>
        <v>0</v>
      </c>
      <c r="L656" s="2">
        <f t="shared" si="111"/>
        <v>13.639019936850001</v>
      </c>
      <c r="M656" s="2">
        <f t="shared" ca="1" si="103"/>
        <v>12193.75195975415</v>
      </c>
      <c r="N656" s="2">
        <f t="shared" ca="1" si="110"/>
        <v>12193.75195975415</v>
      </c>
      <c r="O656" s="2">
        <f t="shared" ca="1" si="104"/>
        <v>24387.503919508301</v>
      </c>
      <c r="P656" s="2">
        <f t="shared" ca="1" si="105"/>
        <v>12193.75195975415</v>
      </c>
      <c r="Q656" s="2">
        <f t="shared" ca="1" si="106"/>
        <v>12193.75195975415</v>
      </c>
      <c r="R656" s="2">
        <f t="shared" ca="1" si="107"/>
        <v>24387.503919508301</v>
      </c>
      <c r="S656" s="2">
        <f t="shared" si="108"/>
        <v>0</v>
      </c>
      <c r="T656" s="2">
        <f t="shared" ca="1" si="112"/>
        <v>13.593926376537514</v>
      </c>
      <c r="U656" s="22">
        <v>11251.991499999998</v>
      </c>
      <c r="V656" s="22">
        <v>11251.991499999998</v>
      </c>
      <c r="W656" s="21"/>
    </row>
    <row r="657" spans="6:23" customFormat="1">
      <c r="F657" s="1">
        <v>651</v>
      </c>
      <c r="G657">
        <v>900</v>
      </c>
      <c r="H657">
        <v>1</v>
      </c>
      <c r="I657">
        <v>900</v>
      </c>
      <c r="J657" s="1">
        <v>100</v>
      </c>
      <c r="K657" s="2">
        <f t="shared" si="109"/>
        <v>0</v>
      </c>
      <c r="L657" s="2">
        <f t="shared" si="111"/>
        <v>13.639019936850001</v>
      </c>
      <c r="M657" s="2">
        <f t="shared" ca="1" si="103"/>
        <v>12234.669019564701</v>
      </c>
      <c r="N657" s="2">
        <f t="shared" ca="1" si="110"/>
        <v>12234.669019564701</v>
      </c>
      <c r="O657" s="2">
        <f t="shared" ca="1" si="104"/>
        <v>24469.338039129401</v>
      </c>
      <c r="P657" s="2">
        <f t="shared" ca="1" si="105"/>
        <v>12234.669019564701</v>
      </c>
      <c r="Q657" s="2">
        <f t="shared" ca="1" si="106"/>
        <v>12234.669019564701</v>
      </c>
      <c r="R657" s="2">
        <f t="shared" ca="1" si="107"/>
        <v>24469.338039129401</v>
      </c>
      <c r="S657" s="2">
        <f t="shared" si="108"/>
        <v>0</v>
      </c>
      <c r="T657" s="2">
        <f t="shared" ca="1" si="112"/>
        <v>13.594076688405224</v>
      </c>
      <c r="U657" s="22">
        <v>11289.454599999999</v>
      </c>
      <c r="V657" s="22">
        <v>11289.454599999999</v>
      </c>
      <c r="W657" s="21"/>
    </row>
    <row r="658" spans="6:23" customFormat="1">
      <c r="F658" s="1">
        <v>652</v>
      </c>
      <c r="G658">
        <v>902</v>
      </c>
      <c r="H658">
        <v>1</v>
      </c>
      <c r="I658">
        <v>902</v>
      </c>
      <c r="J658" s="1">
        <v>100</v>
      </c>
      <c r="K658" s="2">
        <f t="shared" si="109"/>
        <v>0</v>
      </c>
      <c r="L658" s="2">
        <f t="shared" si="111"/>
        <v>13.639019936850001</v>
      </c>
      <c r="M658" s="2">
        <f t="shared" ca="1" si="103"/>
        <v>12261.9470594384</v>
      </c>
      <c r="N658" s="2">
        <f t="shared" ca="1" si="110"/>
        <v>12261.9470594384</v>
      </c>
      <c r="O658" s="2">
        <f t="shared" ca="1" si="104"/>
        <v>24523.8941188768</v>
      </c>
      <c r="P658" s="2">
        <f t="shared" ca="1" si="105"/>
        <v>12261.9470594384</v>
      </c>
      <c r="Q658" s="2">
        <f t="shared" ca="1" si="106"/>
        <v>12261.9470594384</v>
      </c>
      <c r="R658" s="2">
        <f t="shared" ca="1" si="107"/>
        <v>24523.8941188768</v>
      </c>
      <c r="S658" s="2">
        <f t="shared" si="108"/>
        <v>0</v>
      </c>
      <c r="T658" s="2">
        <f t="shared" ca="1" si="112"/>
        <v>13.594176340840798</v>
      </c>
      <c r="U658" s="22">
        <v>11314.429999999998</v>
      </c>
      <c r="V658" s="22">
        <v>11314.429999999998</v>
      </c>
      <c r="W658" s="21"/>
    </row>
    <row r="659" spans="6:23" customFormat="1">
      <c r="F659" s="1">
        <v>653</v>
      </c>
      <c r="G659">
        <v>911</v>
      </c>
      <c r="H659">
        <v>1</v>
      </c>
      <c r="I659">
        <v>911</v>
      </c>
      <c r="J659" s="1">
        <v>100</v>
      </c>
      <c r="K659" s="2">
        <f t="shared" si="109"/>
        <v>0</v>
      </c>
      <c r="L659" s="2">
        <f t="shared" si="111"/>
        <v>13.639019936850001</v>
      </c>
      <c r="M659" s="2">
        <f t="shared" ca="1" si="103"/>
        <v>12384.698238870051</v>
      </c>
      <c r="N659" s="2">
        <f t="shared" ca="1" si="110"/>
        <v>12384.698238870051</v>
      </c>
      <c r="O659" s="2">
        <f t="shared" ca="1" si="104"/>
        <v>24769.396477740102</v>
      </c>
      <c r="P659" s="2">
        <f t="shared" ca="1" si="105"/>
        <v>12384.698238870051</v>
      </c>
      <c r="Q659" s="2">
        <f t="shared" ca="1" si="106"/>
        <v>12384.698238870051</v>
      </c>
      <c r="R659" s="2">
        <f t="shared" ca="1" si="107"/>
        <v>24769.396477740102</v>
      </c>
      <c r="S659" s="2">
        <f t="shared" si="108"/>
        <v>0</v>
      </c>
      <c r="T659" s="2">
        <f t="shared" ca="1" si="112"/>
        <v>13.594619362096653</v>
      </c>
      <c r="U659" s="22">
        <v>11426.819299999999</v>
      </c>
      <c r="V659" s="22">
        <v>11426.819299999999</v>
      </c>
      <c r="W659" s="21"/>
    </row>
    <row r="660" spans="6:23" customFormat="1">
      <c r="F660" s="1">
        <v>654</v>
      </c>
      <c r="G660">
        <v>923</v>
      </c>
      <c r="H660">
        <v>1</v>
      </c>
      <c r="I660">
        <v>923</v>
      </c>
      <c r="J660" s="1">
        <v>100</v>
      </c>
      <c r="K660" s="2">
        <f t="shared" si="109"/>
        <v>0</v>
      </c>
      <c r="L660" s="2">
        <f t="shared" si="111"/>
        <v>13.639019936850001</v>
      </c>
      <c r="M660" s="2">
        <f t="shared" ca="1" si="103"/>
        <v>12548.36647811225</v>
      </c>
      <c r="N660" s="2">
        <f t="shared" ca="1" si="110"/>
        <v>12548.36647811225</v>
      </c>
      <c r="O660" s="2">
        <f t="shared" ca="1" si="104"/>
        <v>25096.7329562245</v>
      </c>
      <c r="P660" s="2">
        <f t="shared" ca="1" si="105"/>
        <v>12548.36647811225</v>
      </c>
      <c r="Q660" s="2">
        <f t="shared" ca="1" si="106"/>
        <v>12548.36647811225</v>
      </c>
      <c r="R660" s="2">
        <f t="shared" ca="1" si="107"/>
        <v>25096.7329562245</v>
      </c>
      <c r="S660" s="2">
        <f t="shared" si="108"/>
        <v>0</v>
      </c>
      <c r="T660" s="2">
        <f t="shared" ca="1" si="112"/>
        <v>13.595196617673077</v>
      </c>
      <c r="U660" s="22">
        <v>11576.671699999999</v>
      </c>
      <c r="V660" s="22">
        <v>11576.671699999999</v>
      </c>
      <c r="W660" s="21"/>
    </row>
    <row r="661" spans="6:23" customFormat="1">
      <c r="F661" s="1">
        <v>655</v>
      </c>
      <c r="G661">
        <v>930</v>
      </c>
      <c r="H661">
        <v>1</v>
      </c>
      <c r="I661">
        <v>930</v>
      </c>
      <c r="J661" s="1">
        <v>100</v>
      </c>
      <c r="K661" s="2">
        <f t="shared" si="109"/>
        <v>0</v>
      </c>
      <c r="L661" s="2">
        <f t="shared" si="111"/>
        <v>13.639019936850001</v>
      </c>
      <c r="M661" s="2">
        <f t="shared" ca="1" si="103"/>
        <v>12643.839617670201</v>
      </c>
      <c r="N661" s="2">
        <f t="shared" ca="1" si="110"/>
        <v>12643.839617670201</v>
      </c>
      <c r="O661" s="2">
        <f t="shared" ca="1" si="104"/>
        <v>25287.679235340402</v>
      </c>
      <c r="P661" s="2">
        <f t="shared" ca="1" si="105"/>
        <v>12643.839617670201</v>
      </c>
      <c r="Q661" s="2">
        <f t="shared" ca="1" si="106"/>
        <v>12643.839617670201</v>
      </c>
      <c r="R661" s="2">
        <f t="shared" ca="1" si="107"/>
        <v>25287.679235340402</v>
      </c>
      <c r="S661" s="2">
        <f t="shared" si="108"/>
        <v>0</v>
      </c>
      <c r="T661" s="2">
        <f t="shared" ca="1" si="112"/>
        <v>13.59552647061312</v>
      </c>
      <c r="U661" s="22">
        <v>11664.085599999999</v>
      </c>
      <c r="V661" s="22">
        <v>11664.085599999999</v>
      </c>
      <c r="W661" s="21"/>
    </row>
    <row r="662" spans="6:23" customFormat="1">
      <c r="F662" s="1">
        <v>656</v>
      </c>
      <c r="G662">
        <v>934</v>
      </c>
      <c r="H662">
        <v>1</v>
      </c>
      <c r="I662">
        <v>934</v>
      </c>
      <c r="J662" s="1">
        <v>100</v>
      </c>
      <c r="K662" s="2">
        <f t="shared" si="109"/>
        <v>0</v>
      </c>
      <c r="L662" s="2">
        <f t="shared" si="111"/>
        <v>13.639019936850001</v>
      </c>
      <c r="M662" s="2">
        <f t="shared" ca="1" si="103"/>
        <v>12698.3956974176</v>
      </c>
      <c r="N662" s="2">
        <f t="shared" ca="1" si="110"/>
        <v>12698.3956974176</v>
      </c>
      <c r="O662" s="2">
        <f t="shared" ca="1" si="104"/>
        <v>25396.7913948352</v>
      </c>
      <c r="P662" s="2">
        <f t="shared" ca="1" si="105"/>
        <v>12698.3956974176</v>
      </c>
      <c r="Q662" s="2">
        <f t="shared" ca="1" si="106"/>
        <v>12698.3956974176</v>
      </c>
      <c r="R662" s="2">
        <f t="shared" ca="1" si="107"/>
        <v>25396.7913948352</v>
      </c>
      <c r="S662" s="2">
        <f t="shared" si="108"/>
        <v>0</v>
      </c>
      <c r="T662" s="2">
        <f t="shared" ca="1" si="112"/>
        <v>13.595712738134475</v>
      </c>
      <c r="U662" s="22">
        <v>11714.036399999999</v>
      </c>
      <c r="V662" s="22">
        <v>11714.036399999999</v>
      </c>
      <c r="W662" s="21"/>
    </row>
    <row r="663" spans="6:23" customFormat="1">
      <c r="F663" s="1">
        <v>657</v>
      </c>
      <c r="G663">
        <v>944</v>
      </c>
      <c r="H663">
        <v>1</v>
      </c>
      <c r="I663">
        <v>944</v>
      </c>
      <c r="J663" s="1">
        <v>100</v>
      </c>
      <c r="K663" s="2">
        <f t="shared" si="109"/>
        <v>0</v>
      </c>
      <c r="L663" s="2">
        <f t="shared" si="111"/>
        <v>13.639019936850001</v>
      </c>
      <c r="M663" s="2">
        <f t="shared" ca="1" si="103"/>
        <v>12834.785896786101</v>
      </c>
      <c r="N663" s="2">
        <f t="shared" ca="1" si="110"/>
        <v>12834.785896786101</v>
      </c>
      <c r="O663" s="2">
        <f t="shared" ca="1" si="104"/>
        <v>25669.571793572202</v>
      </c>
      <c r="P663" s="2">
        <f t="shared" ca="1" si="105"/>
        <v>12834.785896786101</v>
      </c>
      <c r="Q663" s="2">
        <f t="shared" ca="1" si="106"/>
        <v>12834.785896786101</v>
      </c>
      <c r="R663" s="2">
        <f t="shared" ca="1" si="107"/>
        <v>25669.571793572202</v>
      </c>
      <c r="S663" s="2">
        <f t="shared" si="108"/>
        <v>0</v>
      </c>
      <c r="T663" s="2">
        <f t="shared" ca="1" si="112"/>
        <v>13.596171500832734</v>
      </c>
      <c r="U663" s="22">
        <v>11838.913399999999</v>
      </c>
      <c r="V663" s="22">
        <v>11838.913399999999</v>
      </c>
      <c r="W663" s="21"/>
    </row>
    <row r="664" spans="6:23" customFormat="1">
      <c r="F664" s="1">
        <v>658</v>
      </c>
      <c r="G664">
        <v>947</v>
      </c>
      <c r="H664">
        <v>1</v>
      </c>
      <c r="I664">
        <v>947</v>
      </c>
      <c r="J664" s="1">
        <v>100</v>
      </c>
      <c r="K664" s="2">
        <f t="shared" si="109"/>
        <v>0</v>
      </c>
      <c r="L664" s="2">
        <f t="shared" si="111"/>
        <v>13.639019936850001</v>
      </c>
      <c r="M664" s="2">
        <f t="shared" ca="1" si="103"/>
        <v>12875.70295659665</v>
      </c>
      <c r="N664" s="2">
        <f t="shared" ca="1" si="110"/>
        <v>12875.70295659665</v>
      </c>
      <c r="O664" s="2">
        <f t="shared" ca="1" si="104"/>
        <v>25751.405913193299</v>
      </c>
      <c r="P664" s="2">
        <f t="shared" ca="1" si="105"/>
        <v>12875.70295659665</v>
      </c>
      <c r="Q664" s="2">
        <f t="shared" ca="1" si="106"/>
        <v>12875.70295659665</v>
      </c>
      <c r="R664" s="2">
        <f t="shared" ca="1" si="107"/>
        <v>25751.405913193299</v>
      </c>
      <c r="S664" s="2">
        <f t="shared" si="108"/>
        <v>0</v>
      </c>
      <c r="T664" s="2">
        <f t="shared" ca="1" si="112"/>
        <v>13.596307240334371</v>
      </c>
      <c r="U664" s="22">
        <v>11876.376499999998</v>
      </c>
      <c r="V664" s="22">
        <v>11876.376499999998</v>
      </c>
      <c r="W664" s="21"/>
    </row>
    <row r="665" spans="6:23" customFormat="1">
      <c r="F665" s="1">
        <v>659</v>
      </c>
      <c r="G665">
        <v>952</v>
      </c>
      <c r="H665">
        <v>2</v>
      </c>
      <c r="I665">
        <v>1904</v>
      </c>
      <c r="J665" s="1">
        <v>100</v>
      </c>
      <c r="K665" s="2">
        <f t="shared" si="109"/>
        <v>0</v>
      </c>
      <c r="L665" s="2">
        <f t="shared" si="111"/>
        <v>13.639019936850001</v>
      </c>
      <c r="M665" s="2">
        <f t="shared" ca="1" si="103"/>
        <v>12943.898056280901</v>
      </c>
      <c r="N665" s="2">
        <f t="shared" ca="1" si="110"/>
        <v>12943.898056280901</v>
      </c>
      <c r="O665" s="2">
        <f t="shared" ca="1" si="104"/>
        <v>25887.796112561802</v>
      </c>
      <c r="P665" s="2">
        <f t="shared" ca="1" si="105"/>
        <v>25887.796112561802</v>
      </c>
      <c r="Q665" s="2">
        <f t="shared" ca="1" si="106"/>
        <v>25887.796112561802</v>
      </c>
      <c r="R665" s="2">
        <f t="shared" ca="1" si="107"/>
        <v>51775.592225123604</v>
      </c>
      <c r="S665" s="2">
        <f t="shared" si="108"/>
        <v>0</v>
      </c>
      <c r="T665" s="2">
        <f t="shared" ca="1" si="112"/>
        <v>13.596531571723636</v>
      </c>
      <c r="U665" s="22">
        <v>11938.814999999999</v>
      </c>
      <c r="V665" s="22">
        <v>11938.814999999999</v>
      </c>
      <c r="W665" s="21"/>
    </row>
    <row r="666" spans="6:23" customFormat="1">
      <c r="F666" s="1">
        <v>660</v>
      </c>
      <c r="G666">
        <v>954</v>
      </c>
      <c r="H666">
        <v>1</v>
      </c>
      <c r="I666">
        <v>954</v>
      </c>
      <c r="J666" s="1">
        <v>100</v>
      </c>
      <c r="K666" s="2">
        <f t="shared" si="109"/>
        <v>0</v>
      </c>
      <c r="L666" s="2">
        <f t="shared" si="111"/>
        <v>13.639019936850001</v>
      </c>
      <c r="M666" s="2">
        <f t="shared" ca="1" si="103"/>
        <v>12971.176096154601</v>
      </c>
      <c r="N666" s="2">
        <f t="shared" ca="1" si="110"/>
        <v>12971.176096154601</v>
      </c>
      <c r="O666" s="2">
        <f t="shared" ca="1" si="104"/>
        <v>25942.352192309201</v>
      </c>
      <c r="P666" s="2">
        <f t="shared" ca="1" si="105"/>
        <v>12971.176096154601</v>
      </c>
      <c r="Q666" s="2">
        <f t="shared" ca="1" si="106"/>
        <v>12971.176096154601</v>
      </c>
      <c r="R666" s="2">
        <f t="shared" ca="1" si="107"/>
        <v>25942.352192309201</v>
      </c>
      <c r="S666" s="2">
        <f t="shared" si="108"/>
        <v>0</v>
      </c>
      <c r="T666" s="2">
        <f t="shared" ca="1" si="112"/>
        <v>13.596620645864361</v>
      </c>
      <c r="U666" s="22">
        <v>11963.790399999998</v>
      </c>
      <c r="V666" s="22">
        <v>11963.790399999998</v>
      </c>
      <c r="W666" s="21"/>
    </row>
    <row r="667" spans="6:23" customFormat="1">
      <c r="F667" s="1">
        <v>661</v>
      </c>
      <c r="G667">
        <v>979</v>
      </c>
      <c r="H667">
        <v>1</v>
      </c>
      <c r="I667">
        <v>979</v>
      </c>
      <c r="J667" s="1">
        <v>100</v>
      </c>
      <c r="K667" s="2">
        <f t="shared" si="109"/>
        <v>0</v>
      </c>
      <c r="L667" s="2">
        <f t="shared" si="111"/>
        <v>13.639019936850001</v>
      </c>
      <c r="M667" s="2">
        <f t="shared" ca="1" si="103"/>
        <v>13312.151594575851</v>
      </c>
      <c r="N667" s="2">
        <f t="shared" ca="1" si="110"/>
        <v>13312.151594575851</v>
      </c>
      <c r="O667" s="2">
        <f t="shared" ca="1" si="104"/>
        <v>26624.303189151702</v>
      </c>
      <c r="P667" s="2">
        <f t="shared" ca="1" si="105"/>
        <v>13312.151594575851</v>
      </c>
      <c r="Q667" s="2">
        <f t="shared" ca="1" si="106"/>
        <v>13312.151594575851</v>
      </c>
      <c r="R667" s="2">
        <f t="shared" ca="1" si="107"/>
        <v>26624.303189151702</v>
      </c>
      <c r="S667" s="2">
        <f t="shared" si="108"/>
        <v>0</v>
      </c>
      <c r="T667" s="2">
        <f t="shared" ca="1" si="112"/>
        <v>13.597703365246018</v>
      </c>
      <c r="U667" s="22">
        <v>12275.982899999999</v>
      </c>
      <c r="V667" s="22">
        <v>12275.982899999999</v>
      </c>
      <c r="W667" s="21"/>
    </row>
    <row r="668" spans="6:23" customFormat="1">
      <c r="F668" s="1">
        <v>662</v>
      </c>
      <c r="G668">
        <v>994</v>
      </c>
      <c r="H668">
        <v>1</v>
      </c>
      <c r="I668">
        <v>994</v>
      </c>
      <c r="J668" s="1">
        <v>100</v>
      </c>
      <c r="K668" s="2">
        <f t="shared" si="109"/>
        <v>0</v>
      </c>
      <c r="L668" s="2">
        <f t="shared" si="111"/>
        <v>13.639019936850001</v>
      </c>
      <c r="M668" s="2">
        <f t="shared" ca="1" si="103"/>
        <v>13516.7368936286</v>
      </c>
      <c r="N668" s="2">
        <f t="shared" ca="1" si="110"/>
        <v>13516.7368936286</v>
      </c>
      <c r="O668" s="2">
        <f t="shared" ca="1" si="104"/>
        <v>27033.4737872572</v>
      </c>
      <c r="P668" s="2">
        <f t="shared" ca="1" si="105"/>
        <v>13516.7368936286</v>
      </c>
      <c r="Q668" s="2">
        <f t="shared" ca="1" si="106"/>
        <v>13516.7368936286</v>
      </c>
      <c r="R668" s="2">
        <f t="shared" ca="1" si="107"/>
        <v>27033.4737872572</v>
      </c>
      <c r="S668" s="2">
        <f t="shared" si="108"/>
        <v>0</v>
      </c>
      <c r="T668" s="2">
        <f t="shared" ca="1" si="112"/>
        <v>13.598326854757143</v>
      </c>
      <c r="U668" s="22">
        <v>12463.298399999998</v>
      </c>
      <c r="V668" s="22">
        <v>12463.298399999998</v>
      </c>
      <c r="W668" s="21"/>
    </row>
    <row r="669" spans="6:23" customFormat="1">
      <c r="F669" s="1">
        <v>663</v>
      </c>
      <c r="G669">
        <v>1000</v>
      </c>
      <c r="H669">
        <v>1</v>
      </c>
      <c r="I669">
        <v>1000</v>
      </c>
      <c r="J669" s="1">
        <v>100</v>
      </c>
      <c r="K669" s="2">
        <f t="shared" si="109"/>
        <v>0</v>
      </c>
      <c r="L669" s="2">
        <f t="shared" si="111"/>
        <v>13.639019936850001</v>
      </c>
      <c r="M669" s="2">
        <f t="shared" ca="1" si="103"/>
        <v>13598.571013249701</v>
      </c>
      <c r="N669" s="2">
        <f t="shared" ca="1" si="110"/>
        <v>13598.571013249701</v>
      </c>
      <c r="O669" s="2">
        <f t="shared" ca="1" si="104"/>
        <v>27197.142026499401</v>
      </c>
      <c r="P669" s="2">
        <f t="shared" ca="1" si="105"/>
        <v>13598.571013249701</v>
      </c>
      <c r="Q669" s="2">
        <f t="shared" ca="1" si="106"/>
        <v>13598.571013249701</v>
      </c>
      <c r="R669" s="2">
        <f t="shared" ca="1" si="107"/>
        <v>27197.142026499401</v>
      </c>
      <c r="S669" s="2">
        <f t="shared" si="108"/>
        <v>0</v>
      </c>
      <c r="T669" s="2">
        <f t="shared" ca="1" si="112"/>
        <v>13.5985710132497</v>
      </c>
      <c r="U669" s="22">
        <v>12538.224599999998</v>
      </c>
      <c r="V669" s="22">
        <v>12538.224599999998</v>
      </c>
      <c r="W669" s="21"/>
    </row>
    <row r="670" spans="6:23" customFormat="1">
      <c r="F670" s="1">
        <v>664</v>
      </c>
      <c r="G670">
        <v>1002</v>
      </c>
      <c r="H670">
        <v>1</v>
      </c>
      <c r="I670">
        <v>1002</v>
      </c>
      <c r="J670" s="1">
        <v>100</v>
      </c>
      <c r="K670" s="2">
        <f t="shared" si="109"/>
        <v>0</v>
      </c>
      <c r="L670" s="2">
        <f t="shared" si="111"/>
        <v>13.639019936850001</v>
      </c>
      <c r="M670" s="2">
        <f t="shared" ca="1" si="103"/>
        <v>13625.8490531234</v>
      </c>
      <c r="N670" s="2">
        <f t="shared" ca="1" si="110"/>
        <v>13625.8490531234</v>
      </c>
      <c r="O670" s="2">
        <f t="shared" ca="1" si="104"/>
        <v>27251.6981062468</v>
      </c>
      <c r="P670" s="2">
        <f t="shared" ca="1" si="105"/>
        <v>13625.8490531234</v>
      </c>
      <c r="Q670" s="2">
        <f t="shared" ca="1" si="106"/>
        <v>13625.8490531234</v>
      </c>
      <c r="R670" s="2">
        <f t="shared" ca="1" si="107"/>
        <v>27251.6981062468</v>
      </c>
      <c r="S670" s="2">
        <f t="shared" si="108"/>
        <v>0</v>
      </c>
      <c r="T670" s="2">
        <f t="shared" ca="1" si="112"/>
        <v>13.598651749624151</v>
      </c>
      <c r="U670" s="22">
        <v>12563.199999999999</v>
      </c>
      <c r="V670" s="22">
        <v>12563.199999999999</v>
      </c>
      <c r="W670" s="21"/>
    </row>
    <row r="671" spans="6:23" customFormat="1">
      <c r="F671" s="1">
        <v>665</v>
      </c>
      <c r="G671">
        <v>1004</v>
      </c>
      <c r="H671">
        <v>1</v>
      </c>
      <c r="I671">
        <v>1004</v>
      </c>
      <c r="J671" s="1">
        <v>100</v>
      </c>
      <c r="K671" s="2">
        <f t="shared" si="109"/>
        <v>0</v>
      </c>
      <c r="L671" s="2">
        <f t="shared" si="111"/>
        <v>13.639019936850001</v>
      </c>
      <c r="M671" s="2">
        <f t="shared" ca="1" si="103"/>
        <v>13653.1270929971</v>
      </c>
      <c r="N671" s="2">
        <f t="shared" ca="1" si="110"/>
        <v>13653.1270929971</v>
      </c>
      <c r="O671" s="2">
        <f t="shared" ca="1" si="104"/>
        <v>27306.254185994199</v>
      </c>
      <c r="P671" s="2">
        <f t="shared" ca="1" si="105"/>
        <v>13653.1270929971</v>
      </c>
      <c r="Q671" s="2">
        <f t="shared" ca="1" si="106"/>
        <v>13653.1270929971</v>
      </c>
      <c r="R671" s="2">
        <f t="shared" ca="1" si="107"/>
        <v>27306.254185994199</v>
      </c>
      <c r="S671" s="2">
        <f t="shared" si="108"/>
        <v>0</v>
      </c>
      <c r="T671" s="2">
        <f t="shared" ca="1" si="112"/>
        <v>13.59873216433974</v>
      </c>
      <c r="U671" s="22">
        <v>12588.175399999998</v>
      </c>
      <c r="V671" s="22">
        <v>12588.175399999998</v>
      </c>
      <c r="W671" s="21"/>
    </row>
    <row r="672" spans="6:23" customFormat="1">
      <c r="F672" s="1">
        <v>666</v>
      </c>
      <c r="G672">
        <v>1007</v>
      </c>
      <c r="H672">
        <v>1</v>
      </c>
      <c r="I672">
        <v>1007</v>
      </c>
      <c r="J672" s="1">
        <v>100</v>
      </c>
      <c r="K672" s="2">
        <f t="shared" si="109"/>
        <v>0</v>
      </c>
      <c r="L672" s="2">
        <f t="shared" si="111"/>
        <v>13.639019936850001</v>
      </c>
      <c r="M672" s="2">
        <f t="shared" ca="1" si="103"/>
        <v>13694.04415280765</v>
      </c>
      <c r="N672" s="2">
        <f t="shared" ca="1" si="110"/>
        <v>13694.04415280765</v>
      </c>
      <c r="O672" s="2">
        <f t="shared" ca="1" si="104"/>
        <v>27388.0883056153</v>
      </c>
      <c r="P672" s="2">
        <f t="shared" ca="1" si="105"/>
        <v>13694.04415280765</v>
      </c>
      <c r="Q672" s="2">
        <f t="shared" ca="1" si="106"/>
        <v>13694.04415280765</v>
      </c>
      <c r="R672" s="2">
        <f t="shared" ca="1" si="107"/>
        <v>27388.0883056153</v>
      </c>
      <c r="S672" s="2">
        <f t="shared" si="108"/>
        <v>0</v>
      </c>
      <c r="T672" s="2">
        <f t="shared" ca="1" si="112"/>
        <v>13.598852187495183</v>
      </c>
      <c r="U672" s="22">
        <v>12625.638499999999</v>
      </c>
      <c r="V672" s="22">
        <v>12625.638499999999</v>
      </c>
      <c r="W672" s="21"/>
    </row>
    <row r="673" spans="6:23" customFormat="1">
      <c r="F673" s="1">
        <v>667</v>
      </c>
      <c r="G673">
        <v>1013</v>
      </c>
      <c r="H673">
        <v>1</v>
      </c>
      <c r="I673">
        <v>1013</v>
      </c>
      <c r="J673" s="1">
        <v>100</v>
      </c>
      <c r="K673" s="2">
        <f t="shared" si="109"/>
        <v>0</v>
      </c>
      <c r="L673" s="2">
        <f t="shared" si="111"/>
        <v>13.639019936850001</v>
      </c>
      <c r="M673" s="2">
        <f t="shared" ca="1" si="103"/>
        <v>13775.87827242875</v>
      </c>
      <c r="N673" s="2">
        <f t="shared" ca="1" si="110"/>
        <v>13775.87827242875</v>
      </c>
      <c r="O673" s="2">
        <f t="shared" ca="1" si="104"/>
        <v>27551.756544857501</v>
      </c>
      <c r="P673" s="2">
        <f t="shared" ca="1" si="105"/>
        <v>13775.87827242875</v>
      </c>
      <c r="Q673" s="2">
        <f t="shared" ca="1" si="106"/>
        <v>13775.87827242875</v>
      </c>
      <c r="R673" s="2">
        <f t="shared" ca="1" si="107"/>
        <v>27551.756544857501</v>
      </c>
      <c r="S673" s="2">
        <f t="shared" si="108"/>
        <v>0</v>
      </c>
      <c r="T673" s="2">
        <f t="shared" ca="1" si="112"/>
        <v>13.599090101114264</v>
      </c>
      <c r="U673" s="22">
        <v>12700.564699999999</v>
      </c>
      <c r="V673" s="22">
        <v>12700.564699999999</v>
      </c>
      <c r="W673" s="21"/>
    </row>
    <row r="674" spans="6:23" customFormat="1">
      <c r="F674" s="1">
        <v>668</v>
      </c>
      <c r="G674">
        <v>1015</v>
      </c>
      <c r="H674">
        <v>1</v>
      </c>
      <c r="I674">
        <v>1015</v>
      </c>
      <c r="J674" s="1">
        <v>0</v>
      </c>
      <c r="K674" s="2">
        <f t="shared" si="109"/>
        <v>0</v>
      </c>
      <c r="L674" s="2">
        <f t="shared" si="111"/>
        <v>13.639019936850001</v>
      </c>
      <c r="M674" s="2">
        <f t="shared" ca="1" si="103"/>
        <v>13803.15631230245</v>
      </c>
      <c r="N674" s="2">
        <f t="shared" ca="1" si="110"/>
        <v>0</v>
      </c>
      <c r="O674" s="2">
        <f t="shared" ca="1" si="104"/>
        <v>13803.15631230245</v>
      </c>
      <c r="P674" s="2">
        <f t="shared" ca="1" si="105"/>
        <v>13803.15631230245</v>
      </c>
      <c r="Q674" s="2">
        <f t="shared" ca="1" si="106"/>
        <v>0</v>
      </c>
      <c r="R674" s="2">
        <f t="shared" ca="1" si="107"/>
        <v>13803.15631230245</v>
      </c>
      <c r="S674" s="2">
        <f t="shared" si="108"/>
        <v>0</v>
      </c>
      <c r="T674" s="2">
        <f t="shared" ca="1" si="112"/>
        <v>13.599168780593546</v>
      </c>
      <c r="U674" s="22">
        <v>12725.540099999998</v>
      </c>
      <c r="V674" s="22">
        <v>0</v>
      </c>
      <c r="W674" s="21"/>
    </row>
    <row r="675" spans="6:23" customFormat="1">
      <c r="F675" s="1">
        <v>669</v>
      </c>
      <c r="G675">
        <v>1024</v>
      </c>
      <c r="H675">
        <v>1</v>
      </c>
      <c r="I675">
        <v>1024</v>
      </c>
      <c r="J675" s="1">
        <v>100</v>
      </c>
      <c r="K675" s="2">
        <f t="shared" si="109"/>
        <v>0</v>
      </c>
      <c r="L675" s="2">
        <f t="shared" si="111"/>
        <v>13.639019936850001</v>
      </c>
      <c r="M675" s="2">
        <f t="shared" ca="1" si="103"/>
        <v>13925.9074917341</v>
      </c>
      <c r="N675" s="2">
        <f t="shared" ca="1" si="110"/>
        <v>13925.9074917341</v>
      </c>
      <c r="O675" s="2">
        <f t="shared" ca="1" si="104"/>
        <v>27851.814983468201</v>
      </c>
      <c r="P675" s="2">
        <f t="shared" ca="1" si="105"/>
        <v>13925.9074917341</v>
      </c>
      <c r="Q675" s="2">
        <f t="shared" ca="1" si="106"/>
        <v>13925.9074917341</v>
      </c>
      <c r="R675" s="2">
        <f t="shared" ca="1" si="107"/>
        <v>27851.814983468201</v>
      </c>
      <c r="S675" s="2">
        <f t="shared" si="108"/>
        <v>0</v>
      </c>
      <c r="T675" s="2">
        <f t="shared" ca="1" si="112"/>
        <v>13.599519034896582</v>
      </c>
      <c r="U675" s="22">
        <v>12837.929399999999</v>
      </c>
      <c r="V675" s="22">
        <v>12837.929399999999</v>
      </c>
      <c r="W675" s="21"/>
    </row>
    <row r="676" spans="6:23" customFormat="1">
      <c r="F676" s="1">
        <v>670</v>
      </c>
      <c r="G676">
        <v>1028</v>
      </c>
      <c r="H676">
        <v>1</v>
      </c>
      <c r="I676">
        <v>1028</v>
      </c>
      <c r="J676" s="1">
        <v>100</v>
      </c>
      <c r="K676" s="2">
        <f t="shared" si="109"/>
        <v>0</v>
      </c>
      <c r="L676" s="2">
        <f t="shared" si="111"/>
        <v>13.639019936850001</v>
      </c>
      <c r="M676" s="2">
        <f t="shared" ca="1" si="103"/>
        <v>13980.463571481501</v>
      </c>
      <c r="N676" s="2">
        <f t="shared" ca="1" si="110"/>
        <v>13980.463571481501</v>
      </c>
      <c r="O676" s="2">
        <f t="shared" ca="1" si="104"/>
        <v>27960.927142963003</v>
      </c>
      <c r="P676" s="2">
        <f t="shared" ca="1" si="105"/>
        <v>13980.463571481501</v>
      </c>
      <c r="Q676" s="2">
        <f t="shared" ca="1" si="106"/>
        <v>13980.463571481501</v>
      </c>
      <c r="R676" s="2">
        <f t="shared" ca="1" si="107"/>
        <v>27960.927142963003</v>
      </c>
      <c r="S676" s="2">
        <f t="shared" si="108"/>
        <v>0</v>
      </c>
      <c r="T676" s="2">
        <f t="shared" ca="1" si="112"/>
        <v>13.599672734904184</v>
      </c>
      <c r="U676" s="22">
        <v>12887.880199999998</v>
      </c>
      <c r="V676" s="22">
        <v>12887.880199999998</v>
      </c>
      <c r="W676" s="21"/>
    </row>
    <row r="677" spans="6:23" customFormat="1">
      <c r="F677" s="1">
        <v>671</v>
      </c>
      <c r="G677">
        <v>1040</v>
      </c>
      <c r="H677">
        <v>1</v>
      </c>
      <c r="I677">
        <v>1040</v>
      </c>
      <c r="J677" s="1">
        <v>0</v>
      </c>
      <c r="K677" s="2">
        <f t="shared" si="109"/>
        <v>0</v>
      </c>
      <c r="L677" s="2">
        <f t="shared" si="111"/>
        <v>13.639019936850001</v>
      </c>
      <c r="M677" s="2">
        <f t="shared" ca="1" si="103"/>
        <v>14144.1318107237</v>
      </c>
      <c r="N677" s="2">
        <f t="shared" ca="1" si="110"/>
        <v>0</v>
      </c>
      <c r="O677" s="2">
        <f t="shared" ca="1" si="104"/>
        <v>14144.1318107237</v>
      </c>
      <c r="P677" s="2">
        <f t="shared" ca="1" si="105"/>
        <v>14144.1318107237</v>
      </c>
      <c r="Q677" s="2">
        <f t="shared" ca="1" si="106"/>
        <v>0</v>
      </c>
      <c r="R677" s="2">
        <f t="shared" ca="1" si="107"/>
        <v>14144.1318107237</v>
      </c>
      <c r="S677" s="2">
        <f t="shared" si="108"/>
        <v>0</v>
      </c>
      <c r="T677" s="2">
        <f t="shared" ca="1" si="112"/>
        <v>13.600126741080482</v>
      </c>
      <c r="U677" s="22">
        <v>13037.732599999998</v>
      </c>
      <c r="V677" s="22">
        <v>0</v>
      </c>
      <c r="W677" s="21"/>
    </row>
    <row r="678" spans="6:23" customFormat="1">
      <c r="F678" s="1">
        <v>672</v>
      </c>
      <c r="G678">
        <v>1043</v>
      </c>
      <c r="H678">
        <v>1</v>
      </c>
      <c r="I678">
        <v>1043</v>
      </c>
      <c r="J678" s="1">
        <v>100</v>
      </c>
      <c r="K678" s="2">
        <f t="shared" si="109"/>
        <v>0</v>
      </c>
      <c r="L678" s="2">
        <f t="shared" si="111"/>
        <v>13.639019936850001</v>
      </c>
      <c r="M678" s="2">
        <f t="shared" ca="1" si="103"/>
        <v>14185.04887053425</v>
      </c>
      <c r="N678" s="2">
        <f t="shared" ca="1" si="110"/>
        <v>14185.04887053425</v>
      </c>
      <c r="O678" s="2">
        <f t="shared" ca="1" si="104"/>
        <v>28370.097741068501</v>
      </c>
      <c r="P678" s="2">
        <f t="shared" ca="1" si="105"/>
        <v>14185.04887053425</v>
      </c>
      <c r="Q678" s="2">
        <f t="shared" ca="1" si="106"/>
        <v>14185.04887053425</v>
      </c>
      <c r="R678" s="2">
        <f t="shared" ca="1" si="107"/>
        <v>28370.097741068501</v>
      </c>
      <c r="S678" s="2">
        <f t="shared" si="108"/>
        <v>0</v>
      </c>
      <c r="T678" s="2">
        <f t="shared" ca="1" si="112"/>
        <v>13.600238610291708</v>
      </c>
      <c r="U678" s="22">
        <v>13075.195699999998</v>
      </c>
      <c r="V678" s="22">
        <v>13075.195699999998</v>
      </c>
      <c r="W678" s="21"/>
    </row>
    <row r="679" spans="6:23" customFormat="1">
      <c r="F679" s="1">
        <v>673</v>
      </c>
      <c r="G679">
        <v>1045</v>
      </c>
      <c r="H679">
        <v>1</v>
      </c>
      <c r="I679">
        <v>1045</v>
      </c>
      <c r="J679" s="1">
        <v>100</v>
      </c>
      <c r="K679" s="2">
        <f t="shared" si="109"/>
        <v>0</v>
      </c>
      <c r="L679" s="2">
        <f t="shared" si="111"/>
        <v>13.639019936850001</v>
      </c>
      <c r="M679" s="2">
        <f t="shared" ca="1" si="103"/>
        <v>14212.32691040795</v>
      </c>
      <c r="N679" s="2">
        <f t="shared" ca="1" si="110"/>
        <v>14212.32691040795</v>
      </c>
      <c r="O679" s="2">
        <f t="shared" ca="1" si="104"/>
        <v>28424.6538208159</v>
      </c>
      <c r="P679" s="2">
        <f t="shared" ca="1" si="105"/>
        <v>14212.32691040795</v>
      </c>
      <c r="Q679" s="2">
        <f t="shared" ca="1" si="106"/>
        <v>14212.32691040795</v>
      </c>
      <c r="R679" s="2">
        <f t="shared" ca="1" si="107"/>
        <v>28424.6538208159</v>
      </c>
      <c r="S679" s="2">
        <f t="shared" si="108"/>
        <v>0</v>
      </c>
      <c r="T679" s="2">
        <f t="shared" ca="1" si="112"/>
        <v>13.600312832926267</v>
      </c>
      <c r="U679" s="22">
        <v>13100.171099999998</v>
      </c>
      <c r="V679" s="22">
        <v>13100.171099999998</v>
      </c>
      <c r="W679" s="21"/>
    </row>
    <row r="680" spans="6:23" customFormat="1">
      <c r="F680" s="1">
        <v>674</v>
      </c>
      <c r="G680">
        <v>1047</v>
      </c>
      <c r="H680">
        <v>1</v>
      </c>
      <c r="I680">
        <v>1047</v>
      </c>
      <c r="J680" s="1">
        <v>100</v>
      </c>
      <c r="K680" s="2">
        <f t="shared" si="109"/>
        <v>0</v>
      </c>
      <c r="L680" s="2">
        <f t="shared" si="111"/>
        <v>13.639019936850001</v>
      </c>
      <c r="M680" s="2">
        <f t="shared" ca="1" si="103"/>
        <v>14239.604950281651</v>
      </c>
      <c r="N680" s="2">
        <f t="shared" ca="1" si="110"/>
        <v>14239.604950281651</v>
      </c>
      <c r="O680" s="2">
        <f t="shared" ca="1" si="104"/>
        <v>28479.209900563303</v>
      </c>
      <c r="P680" s="2">
        <f t="shared" ca="1" si="105"/>
        <v>14239.604950281651</v>
      </c>
      <c r="Q680" s="2">
        <f t="shared" ca="1" si="106"/>
        <v>14239.604950281651</v>
      </c>
      <c r="R680" s="2">
        <f t="shared" ca="1" si="107"/>
        <v>28479.209900563303</v>
      </c>
      <c r="S680" s="2">
        <f t="shared" si="108"/>
        <v>0</v>
      </c>
      <c r="T680" s="2">
        <f t="shared" ca="1" si="112"/>
        <v>13.600386771997757</v>
      </c>
      <c r="U680" s="22">
        <v>13125.146499999999</v>
      </c>
      <c r="V680" s="22">
        <v>13125.146499999999</v>
      </c>
      <c r="W680" s="21"/>
    </row>
    <row r="681" spans="6:23" customFormat="1">
      <c r="F681" s="1">
        <v>675</v>
      </c>
      <c r="G681">
        <v>1051</v>
      </c>
      <c r="H681">
        <v>1</v>
      </c>
      <c r="I681">
        <v>1051</v>
      </c>
      <c r="J681" s="1">
        <v>100</v>
      </c>
      <c r="K681" s="2">
        <f t="shared" si="109"/>
        <v>0</v>
      </c>
      <c r="L681" s="2">
        <f t="shared" si="111"/>
        <v>13.639019936850001</v>
      </c>
      <c r="M681" s="2">
        <f t="shared" ca="1" si="103"/>
        <v>14294.16103002905</v>
      </c>
      <c r="N681" s="2">
        <f t="shared" ca="1" si="110"/>
        <v>14294.16103002905</v>
      </c>
      <c r="O681" s="2">
        <f t="shared" ca="1" si="104"/>
        <v>28588.322060058101</v>
      </c>
      <c r="P681" s="2">
        <f t="shared" ca="1" si="105"/>
        <v>14294.16103002905</v>
      </c>
      <c r="Q681" s="2">
        <f t="shared" ca="1" si="106"/>
        <v>14294.16103002905</v>
      </c>
      <c r="R681" s="2">
        <f t="shared" ca="1" si="107"/>
        <v>28588.322060058101</v>
      </c>
      <c r="S681" s="2">
        <f t="shared" si="108"/>
        <v>0</v>
      </c>
      <c r="T681" s="2">
        <f t="shared" ca="1" si="112"/>
        <v>13.600533805926784</v>
      </c>
      <c r="U681" s="22">
        <v>13175.097299999998</v>
      </c>
      <c r="V681" s="22">
        <v>13175.097299999998</v>
      </c>
      <c r="W681" s="21"/>
    </row>
    <row r="682" spans="6:23" customFormat="1">
      <c r="F682" s="1">
        <v>676</v>
      </c>
      <c r="G682">
        <v>1053</v>
      </c>
      <c r="H682">
        <v>1</v>
      </c>
      <c r="I682">
        <v>1053</v>
      </c>
      <c r="J682" s="1">
        <v>0</v>
      </c>
      <c r="K682" s="2">
        <f t="shared" si="109"/>
        <v>0</v>
      </c>
      <c r="L682" s="2">
        <f t="shared" si="111"/>
        <v>13.639019936850001</v>
      </c>
      <c r="M682" s="2">
        <f t="shared" ca="1" si="103"/>
        <v>14321.43906990275</v>
      </c>
      <c r="N682" s="2">
        <f t="shared" ca="1" si="110"/>
        <v>0</v>
      </c>
      <c r="O682" s="2">
        <f t="shared" ca="1" si="104"/>
        <v>14321.43906990275</v>
      </c>
      <c r="P682" s="2">
        <f t="shared" ca="1" si="105"/>
        <v>14321.43906990275</v>
      </c>
      <c r="Q682" s="2">
        <f t="shared" ca="1" si="106"/>
        <v>0</v>
      </c>
      <c r="R682" s="2">
        <f t="shared" ca="1" si="107"/>
        <v>14321.43906990275</v>
      </c>
      <c r="S682" s="2">
        <f t="shared" si="108"/>
        <v>0</v>
      </c>
      <c r="T682" s="2">
        <f t="shared" ca="1" si="112"/>
        <v>13.600606903991215</v>
      </c>
      <c r="U682" s="22">
        <v>13200.072699999999</v>
      </c>
      <c r="V682" s="22">
        <v>0</v>
      </c>
      <c r="W682" s="21"/>
    </row>
    <row r="683" spans="6:23" customFormat="1">
      <c r="F683" s="1">
        <v>677</v>
      </c>
      <c r="G683">
        <v>1053</v>
      </c>
      <c r="H683">
        <v>1</v>
      </c>
      <c r="I683">
        <v>1053</v>
      </c>
      <c r="J683" s="1">
        <v>100</v>
      </c>
      <c r="K683" s="2">
        <f t="shared" si="109"/>
        <v>0</v>
      </c>
      <c r="L683" s="2">
        <f t="shared" si="111"/>
        <v>13.639019936850001</v>
      </c>
      <c r="M683" s="2">
        <f t="shared" ca="1" si="103"/>
        <v>14321.43906990275</v>
      </c>
      <c r="N683" s="2">
        <f t="shared" ca="1" si="110"/>
        <v>14321.43906990275</v>
      </c>
      <c r="O683" s="2">
        <f t="shared" ca="1" si="104"/>
        <v>28642.8781398055</v>
      </c>
      <c r="P683" s="2">
        <f t="shared" ca="1" si="105"/>
        <v>14321.43906990275</v>
      </c>
      <c r="Q683" s="2">
        <f t="shared" ca="1" si="106"/>
        <v>14321.43906990275</v>
      </c>
      <c r="R683" s="2">
        <f t="shared" ca="1" si="107"/>
        <v>28642.8781398055</v>
      </c>
      <c r="S683" s="2">
        <f t="shared" si="108"/>
        <v>0</v>
      </c>
      <c r="T683" s="2">
        <f t="shared" ca="1" si="112"/>
        <v>13.600606903991215</v>
      </c>
      <c r="U683" s="22">
        <v>13200.072699999999</v>
      </c>
      <c r="V683" s="22">
        <v>13200.072699999999</v>
      </c>
      <c r="W683" s="21"/>
    </row>
    <row r="684" spans="6:23" customFormat="1">
      <c r="F684" s="1">
        <v>678</v>
      </c>
      <c r="G684">
        <v>1054</v>
      </c>
      <c r="H684">
        <v>2</v>
      </c>
      <c r="I684">
        <v>2108</v>
      </c>
      <c r="J684" s="1">
        <v>100</v>
      </c>
      <c r="K684" s="2">
        <f t="shared" si="109"/>
        <v>0</v>
      </c>
      <c r="L684" s="2">
        <f t="shared" si="111"/>
        <v>13.639019936850001</v>
      </c>
      <c r="M684" s="2">
        <f t="shared" ca="1" si="103"/>
        <v>14335.078089839601</v>
      </c>
      <c r="N684" s="2">
        <f t="shared" ca="1" si="110"/>
        <v>14335.078089839601</v>
      </c>
      <c r="O684" s="2">
        <f t="shared" ca="1" si="104"/>
        <v>28670.156179679201</v>
      </c>
      <c r="P684" s="2">
        <f t="shared" ca="1" si="105"/>
        <v>28670.156179679201</v>
      </c>
      <c r="Q684" s="2">
        <f t="shared" ca="1" si="106"/>
        <v>28670.156179679201</v>
      </c>
      <c r="R684" s="2">
        <f t="shared" ca="1" si="107"/>
        <v>57340.312359358402</v>
      </c>
      <c r="S684" s="2">
        <f t="shared" si="108"/>
        <v>0</v>
      </c>
      <c r="T684" s="2">
        <f t="shared" ca="1" si="112"/>
        <v>13.600643348993929</v>
      </c>
      <c r="U684" s="22">
        <v>13212.560399999998</v>
      </c>
      <c r="V684" s="22">
        <v>13212.560399999998</v>
      </c>
      <c r="W684" s="21"/>
    </row>
    <row r="685" spans="6:23" customFormat="1">
      <c r="F685" s="1">
        <v>679</v>
      </c>
      <c r="G685">
        <v>1059</v>
      </c>
      <c r="H685">
        <v>1</v>
      </c>
      <c r="I685">
        <v>1059</v>
      </c>
      <c r="J685" s="1">
        <v>100</v>
      </c>
      <c r="K685" s="2">
        <f t="shared" si="109"/>
        <v>0</v>
      </c>
      <c r="L685" s="2">
        <f t="shared" si="111"/>
        <v>13.639019936850001</v>
      </c>
      <c r="M685" s="2">
        <f t="shared" ca="1" si="103"/>
        <v>14403.27318952385</v>
      </c>
      <c r="N685" s="2">
        <f t="shared" ca="1" si="110"/>
        <v>14403.27318952385</v>
      </c>
      <c r="O685" s="2">
        <f t="shared" ca="1" si="104"/>
        <v>28806.546379047701</v>
      </c>
      <c r="P685" s="2">
        <f t="shared" ca="1" si="105"/>
        <v>14403.27318952385</v>
      </c>
      <c r="Q685" s="2">
        <f t="shared" ca="1" si="106"/>
        <v>14403.27318952385</v>
      </c>
      <c r="R685" s="2">
        <f t="shared" ca="1" si="107"/>
        <v>28806.546379047701</v>
      </c>
      <c r="S685" s="2">
        <f t="shared" si="108"/>
        <v>0</v>
      </c>
      <c r="T685" s="2">
        <f t="shared" ca="1" si="112"/>
        <v>13.600824541571152</v>
      </c>
      <c r="U685" s="22">
        <v>13274.998899999999</v>
      </c>
      <c r="V685" s="22">
        <v>13274.998899999999</v>
      </c>
      <c r="W685" s="21"/>
    </row>
    <row r="686" spans="6:23" customFormat="1">
      <c r="F686" s="1">
        <v>680</v>
      </c>
      <c r="G686">
        <v>1061</v>
      </c>
      <c r="H686">
        <v>2</v>
      </c>
      <c r="I686">
        <v>2122</v>
      </c>
      <c r="J686" s="1">
        <v>100</v>
      </c>
      <c r="K686" s="2">
        <f t="shared" si="109"/>
        <v>0</v>
      </c>
      <c r="L686" s="2">
        <f t="shared" si="111"/>
        <v>13.639019936850001</v>
      </c>
      <c r="M686" s="2">
        <f t="shared" ca="1" si="103"/>
        <v>14430.55122939755</v>
      </c>
      <c r="N686" s="2">
        <f t="shared" ca="1" si="110"/>
        <v>14430.55122939755</v>
      </c>
      <c r="O686" s="2">
        <f t="shared" ca="1" si="104"/>
        <v>28861.1024587951</v>
      </c>
      <c r="P686" s="2">
        <f t="shared" ca="1" si="105"/>
        <v>28861.1024587951</v>
      </c>
      <c r="Q686" s="2">
        <f t="shared" ca="1" si="106"/>
        <v>28861.1024587951</v>
      </c>
      <c r="R686" s="2">
        <f t="shared" ca="1" si="107"/>
        <v>57722.204917590199</v>
      </c>
      <c r="S686" s="2">
        <f t="shared" si="108"/>
        <v>0</v>
      </c>
      <c r="T686" s="2">
        <f t="shared" ca="1" si="112"/>
        <v>13.600896540431243</v>
      </c>
      <c r="U686" s="22">
        <v>13299.974299999998</v>
      </c>
      <c r="V686" s="22">
        <v>13299.974299999998</v>
      </c>
      <c r="W686" s="21"/>
    </row>
    <row r="687" spans="6:23" customFormat="1">
      <c r="F687" s="1">
        <v>681</v>
      </c>
      <c r="G687">
        <v>1063</v>
      </c>
      <c r="H687">
        <v>2</v>
      </c>
      <c r="I687">
        <v>2126</v>
      </c>
      <c r="J687" s="1">
        <v>100</v>
      </c>
      <c r="K687" s="2">
        <f t="shared" si="109"/>
        <v>0</v>
      </c>
      <c r="L687" s="2">
        <f t="shared" si="111"/>
        <v>13.639019936850001</v>
      </c>
      <c r="M687" s="2">
        <f t="shared" ca="1" si="103"/>
        <v>14457.829269271251</v>
      </c>
      <c r="N687" s="2">
        <f t="shared" ca="1" si="110"/>
        <v>14457.829269271251</v>
      </c>
      <c r="O687" s="2">
        <f t="shared" ca="1" si="104"/>
        <v>28915.658538542502</v>
      </c>
      <c r="P687" s="2">
        <f t="shared" ca="1" si="105"/>
        <v>28915.658538542502</v>
      </c>
      <c r="Q687" s="2">
        <f t="shared" ca="1" si="106"/>
        <v>28915.658538542502</v>
      </c>
      <c r="R687" s="2">
        <f t="shared" ca="1" si="107"/>
        <v>57831.317077085005</v>
      </c>
      <c r="S687" s="2">
        <f t="shared" si="108"/>
        <v>0</v>
      </c>
      <c r="T687" s="2">
        <f t="shared" ca="1" si="112"/>
        <v>13.6009682683643</v>
      </c>
      <c r="U687" s="22">
        <v>13324.949699999999</v>
      </c>
      <c r="V687" s="22">
        <v>13324.949699999999</v>
      </c>
      <c r="W687" s="21"/>
    </row>
    <row r="688" spans="6:23" customFormat="1">
      <c r="F688" s="1">
        <v>682</v>
      </c>
      <c r="G688">
        <v>1064</v>
      </c>
      <c r="H688">
        <v>1</v>
      </c>
      <c r="I688">
        <v>1064</v>
      </c>
      <c r="J688" s="1">
        <v>100</v>
      </c>
      <c r="K688" s="2">
        <f t="shared" si="109"/>
        <v>0</v>
      </c>
      <c r="L688" s="2">
        <f t="shared" si="111"/>
        <v>13.639019936850001</v>
      </c>
      <c r="M688" s="2">
        <f t="shared" ca="1" si="103"/>
        <v>14471.4682892081</v>
      </c>
      <c r="N688" s="2">
        <f t="shared" ca="1" si="110"/>
        <v>14471.4682892081</v>
      </c>
      <c r="O688" s="2">
        <f t="shared" ca="1" si="104"/>
        <v>28942.9365784162</v>
      </c>
      <c r="P688" s="2">
        <f t="shared" ca="1" si="105"/>
        <v>14471.4682892081</v>
      </c>
      <c r="Q688" s="2">
        <f t="shared" ca="1" si="106"/>
        <v>14471.4682892081</v>
      </c>
      <c r="R688" s="2">
        <f t="shared" ca="1" si="107"/>
        <v>28942.9365784162</v>
      </c>
      <c r="S688" s="2">
        <f t="shared" si="108"/>
        <v>0</v>
      </c>
      <c r="T688" s="2">
        <f t="shared" ca="1" si="112"/>
        <v>13.60100403121062</v>
      </c>
      <c r="U688" s="22">
        <v>13337.437399999999</v>
      </c>
      <c r="V688" s="22">
        <v>13337.437399999999</v>
      </c>
      <c r="W688" s="21"/>
    </row>
    <row r="689" spans="6:23" customFormat="1">
      <c r="F689" s="1">
        <v>683</v>
      </c>
      <c r="G689">
        <v>1071</v>
      </c>
      <c r="H689">
        <v>1</v>
      </c>
      <c r="I689">
        <v>1071</v>
      </c>
      <c r="J689" s="1">
        <v>100</v>
      </c>
      <c r="K689" s="2">
        <f t="shared" si="109"/>
        <v>0</v>
      </c>
      <c r="L689" s="2">
        <f t="shared" si="111"/>
        <v>13.639019936850001</v>
      </c>
      <c r="M689" s="2">
        <f t="shared" ca="1" si="103"/>
        <v>14566.941428766051</v>
      </c>
      <c r="N689" s="2">
        <f t="shared" ca="1" si="110"/>
        <v>14566.941428766051</v>
      </c>
      <c r="O689" s="2">
        <f t="shared" ca="1" si="104"/>
        <v>29133.882857532102</v>
      </c>
      <c r="P689" s="2">
        <f t="shared" ca="1" si="105"/>
        <v>14566.941428766051</v>
      </c>
      <c r="Q689" s="2">
        <f t="shared" ca="1" si="106"/>
        <v>14566.941428766051</v>
      </c>
      <c r="R689" s="2">
        <f t="shared" ca="1" si="107"/>
        <v>29133.882857532102</v>
      </c>
      <c r="S689" s="2">
        <f t="shared" si="108"/>
        <v>0</v>
      </c>
      <c r="T689" s="2">
        <f t="shared" ca="1" si="112"/>
        <v>13.60125250118212</v>
      </c>
      <c r="U689" s="22">
        <v>13424.851299999998</v>
      </c>
      <c r="V689" s="22">
        <v>13424.851299999998</v>
      </c>
      <c r="W689" s="21"/>
    </row>
    <row r="690" spans="6:23" customFormat="1">
      <c r="F690" s="1">
        <v>684</v>
      </c>
      <c r="G690">
        <v>1072</v>
      </c>
      <c r="H690">
        <v>1</v>
      </c>
      <c r="I690">
        <v>1072</v>
      </c>
      <c r="J690" s="1">
        <v>0</v>
      </c>
      <c r="K690" s="2">
        <f t="shared" si="109"/>
        <v>0</v>
      </c>
      <c r="L690" s="2">
        <f t="shared" si="111"/>
        <v>13.639019936850001</v>
      </c>
      <c r="M690" s="2">
        <f t="shared" ca="1" si="103"/>
        <v>14580.5804487029</v>
      </c>
      <c r="N690" s="2">
        <f t="shared" ca="1" si="110"/>
        <v>0</v>
      </c>
      <c r="O690" s="2">
        <f t="shared" ca="1" si="104"/>
        <v>14580.5804487029</v>
      </c>
      <c r="P690" s="2">
        <f t="shared" ca="1" si="105"/>
        <v>14580.5804487029</v>
      </c>
      <c r="Q690" s="2">
        <f t="shared" ca="1" si="106"/>
        <v>0</v>
      </c>
      <c r="R690" s="2">
        <f t="shared" ca="1" si="107"/>
        <v>14580.5804487029</v>
      </c>
      <c r="S690" s="2">
        <f t="shared" si="108"/>
        <v>0</v>
      </c>
      <c r="T690" s="2">
        <f t="shared" ca="1" si="112"/>
        <v>13.601287731998974</v>
      </c>
      <c r="U690" s="22">
        <v>13437.338999999998</v>
      </c>
      <c r="V690" s="22">
        <v>0</v>
      </c>
      <c r="W690" s="21"/>
    </row>
    <row r="691" spans="6:23" customFormat="1">
      <c r="F691" s="1">
        <v>685</v>
      </c>
      <c r="G691">
        <v>1073</v>
      </c>
      <c r="H691">
        <v>1</v>
      </c>
      <c r="I691">
        <v>1073</v>
      </c>
      <c r="J691" s="1">
        <v>100</v>
      </c>
      <c r="K691" s="2">
        <f t="shared" si="109"/>
        <v>0</v>
      </c>
      <c r="L691" s="2">
        <f t="shared" si="111"/>
        <v>13.639019936850001</v>
      </c>
      <c r="M691" s="2">
        <f t="shared" ca="1" si="103"/>
        <v>14594.219468639751</v>
      </c>
      <c r="N691" s="2">
        <f t="shared" ca="1" si="110"/>
        <v>14594.219468639751</v>
      </c>
      <c r="O691" s="2">
        <f t="shared" ca="1" si="104"/>
        <v>29188.438937279501</v>
      </c>
      <c r="P691" s="2">
        <f t="shared" ca="1" si="105"/>
        <v>14594.219468639751</v>
      </c>
      <c r="Q691" s="2">
        <f t="shared" ca="1" si="106"/>
        <v>14594.219468639751</v>
      </c>
      <c r="R691" s="2">
        <f t="shared" ca="1" si="107"/>
        <v>29188.438937279501</v>
      </c>
      <c r="S691" s="2">
        <f t="shared" si="108"/>
        <v>0</v>
      </c>
      <c r="T691" s="2">
        <f t="shared" ca="1" si="112"/>
        <v>13.60132289714795</v>
      </c>
      <c r="U691" s="22">
        <v>13449.826699999998</v>
      </c>
      <c r="V691" s="22">
        <v>13449.826699999998</v>
      </c>
      <c r="W691" s="21"/>
    </row>
    <row r="692" spans="6:23" customFormat="1">
      <c r="F692" s="1">
        <v>686</v>
      </c>
      <c r="G692">
        <v>1081</v>
      </c>
      <c r="H692">
        <v>2</v>
      </c>
      <c r="I692">
        <v>2162</v>
      </c>
      <c r="J692" s="1">
        <v>100</v>
      </c>
      <c r="K692" s="2">
        <f t="shared" si="109"/>
        <v>0</v>
      </c>
      <c r="L692" s="2">
        <f t="shared" si="111"/>
        <v>13.639019936850001</v>
      </c>
      <c r="M692" s="2">
        <f t="shared" ca="1" si="103"/>
        <v>14703.331628134551</v>
      </c>
      <c r="N692" s="2">
        <f t="shared" ca="1" si="110"/>
        <v>14703.331628134551</v>
      </c>
      <c r="O692" s="2">
        <f t="shared" ca="1" si="104"/>
        <v>29406.663256269101</v>
      </c>
      <c r="P692" s="2">
        <f t="shared" ca="1" si="105"/>
        <v>29406.663256269101</v>
      </c>
      <c r="Q692" s="2">
        <f t="shared" ca="1" si="106"/>
        <v>29406.663256269101</v>
      </c>
      <c r="R692" s="2">
        <f t="shared" ca="1" si="107"/>
        <v>58813.326512538202</v>
      </c>
      <c r="S692" s="2">
        <f t="shared" si="108"/>
        <v>0</v>
      </c>
      <c r="T692" s="2">
        <f t="shared" ca="1" si="112"/>
        <v>13.601601876165171</v>
      </c>
      <c r="U692" s="22">
        <v>13549.728299999999</v>
      </c>
      <c r="V692" s="22">
        <v>13549.728299999999</v>
      </c>
      <c r="W692" s="21"/>
    </row>
    <row r="693" spans="6:23" customFormat="1">
      <c r="F693" s="1">
        <v>687</v>
      </c>
      <c r="G693">
        <v>1091</v>
      </c>
      <c r="H693">
        <v>1</v>
      </c>
      <c r="I693">
        <v>1091</v>
      </c>
      <c r="J693" s="1">
        <v>100</v>
      </c>
      <c r="K693" s="2">
        <f t="shared" si="109"/>
        <v>0</v>
      </c>
      <c r="L693" s="2">
        <f t="shared" si="111"/>
        <v>13.639019936850001</v>
      </c>
      <c r="M693" s="2">
        <f t="shared" ca="1" si="103"/>
        <v>14839.72182750305</v>
      </c>
      <c r="N693" s="2">
        <f t="shared" ca="1" si="110"/>
        <v>14839.72182750305</v>
      </c>
      <c r="O693" s="2">
        <f t="shared" ca="1" si="104"/>
        <v>29679.4436550061</v>
      </c>
      <c r="P693" s="2">
        <f t="shared" ca="1" si="105"/>
        <v>14839.72182750305</v>
      </c>
      <c r="Q693" s="2">
        <f t="shared" ca="1" si="106"/>
        <v>14839.72182750305</v>
      </c>
      <c r="R693" s="2">
        <f t="shared" ca="1" si="107"/>
        <v>29679.4436550061</v>
      </c>
      <c r="S693" s="2">
        <f t="shared" si="108"/>
        <v>0</v>
      </c>
      <c r="T693" s="2">
        <f t="shared" ca="1" si="112"/>
        <v>13.601944846473923</v>
      </c>
      <c r="U693" s="22">
        <v>13674.605299999997</v>
      </c>
      <c r="V693" s="22">
        <v>13674.605299999997</v>
      </c>
      <c r="W693" s="21"/>
    </row>
    <row r="694" spans="6:23" customFormat="1">
      <c r="F694" s="1">
        <v>688</v>
      </c>
      <c r="G694">
        <v>1107</v>
      </c>
      <c r="H694">
        <v>1</v>
      </c>
      <c r="I694">
        <v>1107</v>
      </c>
      <c r="J694" s="1">
        <v>100</v>
      </c>
      <c r="K694" s="2">
        <f t="shared" si="109"/>
        <v>0</v>
      </c>
      <c r="L694" s="2">
        <f t="shared" si="111"/>
        <v>13.639019936850001</v>
      </c>
      <c r="M694" s="2">
        <f t="shared" ca="1" si="103"/>
        <v>15057.94614649265</v>
      </c>
      <c r="N694" s="2">
        <f t="shared" ca="1" si="110"/>
        <v>15057.94614649265</v>
      </c>
      <c r="O694" s="2">
        <f t="shared" ca="1" si="104"/>
        <v>30115.8922929853</v>
      </c>
      <c r="P694" s="2">
        <f t="shared" ca="1" si="105"/>
        <v>15057.94614649265</v>
      </c>
      <c r="Q694" s="2">
        <f t="shared" ca="1" si="106"/>
        <v>15057.94614649265</v>
      </c>
      <c r="R694" s="2">
        <f t="shared" ca="1" si="107"/>
        <v>30115.8922929853</v>
      </c>
      <c r="S694" s="2">
        <f t="shared" si="108"/>
        <v>0</v>
      </c>
      <c r="T694" s="2">
        <f t="shared" ca="1" si="112"/>
        <v>13.602480710472133</v>
      </c>
      <c r="U694" s="22">
        <v>13874.408499999998</v>
      </c>
      <c r="V694" s="22">
        <v>13874.408499999998</v>
      </c>
      <c r="W694" s="21"/>
    </row>
    <row r="695" spans="6:23" customFormat="1">
      <c r="F695" s="1">
        <v>689</v>
      </c>
      <c r="G695">
        <v>1110</v>
      </c>
      <c r="H695">
        <v>1</v>
      </c>
      <c r="I695">
        <v>1110</v>
      </c>
      <c r="J695" s="1">
        <v>100</v>
      </c>
      <c r="K695" s="2">
        <f t="shared" si="109"/>
        <v>0</v>
      </c>
      <c r="L695" s="2">
        <f t="shared" si="111"/>
        <v>13.639019936850001</v>
      </c>
      <c r="M695" s="2">
        <f t="shared" ca="1" si="103"/>
        <v>15098.8632063032</v>
      </c>
      <c r="N695" s="2">
        <f t="shared" ca="1" si="110"/>
        <v>15098.8632063032</v>
      </c>
      <c r="O695" s="2">
        <f t="shared" ca="1" si="104"/>
        <v>30197.7264126064</v>
      </c>
      <c r="P695" s="2">
        <f t="shared" ca="1" si="105"/>
        <v>15098.8632063032</v>
      </c>
      <c r="Q695" s="2">
        <f t="shared" ca="1" si="106"/>
        <v>15098.8632063032</v>
      </c>
      <c r="R695" s="2">
        <f t="shared" ca="1" si="107"/>
        <v>30197.7264126064</v>
      </c>
      <c r="S695" s="2">
        <f t="shared" si="108"/>
        <v>0</v>
      </c>
      <c r="T695" s="2">
        <f t="shared" ca="1" si="112"/>
        <v>13.602579465138017</v>
      </c>
      <c r="U695" s="22">
        <v>13911.871599999999</v>
      </c>
      <c r="V695" s="22">
        <v>13911.871599999999</v>
      </c>
      <c r="W695" s="21"/>
    </row>
    <row r="696" spans="6:23" customFormat="1">
      <c r="F696" s="1">
        <v>690</v>
      </c>
      <c r="G696">
        <v>1116</v>
      </c>
      <c r="H696">
        <v>1</v>
      </c>
      <c r="I696">
        <v>1116</v>
      </c>
      <c r="J696" s="1">
        <v>100</v>
      </c>
      <c r="K696" s="2">
        <f t="shared" si="109"/>
        <v>0</v>
      </c>
      <c r="L696" s="2">
        <f t="shared" si="111"/>
        <v>13.639019936850001</v>
      </c>
      <c r="M696" s="2">
        <f t="shared" ca="1" si="103"/>
        <v>15180.6973259243</v>
      </c>
      <c r="N696" s="2">
        <f t="shared" ca="1" si="110"/>
        <v>15180.6973259243</v>
      </c>
      <c r="O696" s="2">
        <f t="shared" ca="1" si="104"/>
        <v>30361.394651848601</v>
      </c>
      <c r="P696" s="2">
        <f t="shared" ca="1" si="105"/>
        <v>15180.6973259243</v>
      </c>
      <c r="Q696" s="2">
        <f t="shared" ca="1" si="106"/>
        <v>15180.6973259243</v>
      </c>
      <c r="R696" s="2">
        <f t="shared" ca="1" si="107"/>
        <v>30361.394651848601</v>
      </c>
      <c r="S696" s="2">
        <f t="shared" si="108"/>
        <v>0</v>
      </c>
      <c r="T696" s="2">
        <f t="shared" ca="1" si="112"/>
        <v>13.602775381652599</v>
      </c>
      <c r="U696" s="22">
        <v>13986.797799999998</v>
      </c>
      <c r="V696" s="22">
        <v>13986.797799999998</v>
      </c>
      <c r="W696" s="21"/>
    </row>
    <row r="697" spans="6:23" customFormat="1">
      <c r="F697" s="1">
        <v>691</v>
      </c>
      <c r="G697">
        <v>1120</v>
      </c>
      <c r="H697">
        <v>1</v>
      </c>
      <c r="I697">
        <v>1120</v>
      </c>
      <c r="J697" s="1">
        <v>100</v>
      </c>
      <c r="K697" s="2">
        <f t="shared" si="109"/>
        <v>0</v>
      </c>
      <c r="L697" s="2">
        <f t="shared" si="111"/>
        <v>13.639019936850001</v>
      </c>
      <c r="M697" s="2">
        <f t="shared" ca="1" si="103"/>
        <v>15235.253405671701</v>
      </c>
      <c r="N697" s="2">
        <f t="shared" ca="1" si="110"/>
        <v>15235.253405671701</v>
      </c>
      <c r="O697" s="2">
        <f t="shared" ca="1" si="104"/>
        <v>30470.506811343403</v>
      </c>
      <c r="P697" s="2">
        <f t="shared" ca="1" si="105"/>
        <v>15235.253405671701</v>
      </c>
      <c r="Q697" s="2">
        <f t="shared" ca="1" si="106"/>
        <v>15235.253405671701</v>
      </c>
      <c r="R697" s="2">
        <f t="shared" ca="1" si="107"/>
        <v>30470.506811343403</v>
      </c>
      <c r="S697" s="2">
        <f t="shared" si="108"/>
        <v>0</v>
      </c>
      <c r="T697" s="2">
        <f t="shared" ca="1" si="112"/>
        <v>13.60290482649259</v>
      </c>
      <c r="U697" s="22">
        <v>14036.748599999999</v>
      </c>
      <c r="V697" s="22">
        <v>14036.748599999999</v>
      </c>
      <c r="W697" s="21"/>
    </row>
    <row r="698" spans="6:23" customFormat="1">
      <c r="F698" s="1">
        <v>692</v>
      </c>
      <c r="G698">
        <v>1136</v>
      </c>
      <c r="H698">
        <v>1</v>
      </c>
      <c r="I698">
        <v>1136</v>
      </c>
      <c r="J698" s="1">
        <v>100</v>
      </c>
      <c r="K698" s="2">
        <f t="shared" si="109"/>
        <v>0</v>
      </c>
      <c r="L698" s="2">
        <f t="shared" si="111"/>
        <v>13.639019936850001</v>
      </c>
      <c r="M698" s="2">
        <f t="shared" ca="1" si="103"/>
        <v>15453.477724661301</v>
      </c>
      <c r="N698" s="2">
        <f t="shared" ca="1" si="110"/>
        <v>15453.477724661301</v>
      </c>
      <c r="O698" s="2">
        <f t="shared" ca="1" si="104"/>
        <v>30906.955449322602</v>
      </c>
      <c r="P698" s="2">
        <f t="shared" ca="1" si="105"/>
        <v>15453.477724661301</v>
      </c>
      <c r="Q698" s="2">
        <f t="shared" ca="1" si="106"/>
        <v>15453.477724661301</v>
      </c>
      <c r="R698" s="2">
        <f t="shared" ca="1" si="107"/>
        <v>30906.955449322602</v>
      </c>
      <c r="S698" s="2">
        <f t="shared" si="108"/>
        <v>0</v>
      </c>
      <c r="T698" s="2">
        <f t="shared" ca="1" si="112"/>
        <v>13.603413490018751</v>
      </c>
      <c r="U698" s="22">
        <v>14236.551799999997</v>
      </c>
      <c r="V698" s="22">
        <v>14236.551799999997</v>
      </c>
      <c r="W698" s="21"/>
    </row>
    <row r="699" spans="6:23" customFormat="1">
      <c r="F699" s="1">
        <v>693</v>
      </c>
      <c r="G699">
        <v>1139</v>
      </c>
      <c r="H699">
        <v>1</v>
      </c>
      <c r="I699">
        <v>1139</v>
      </c>
      <c r="J699" s="1">
        <v>100</v>
      </c>
      <c r="K699" s="2">
        <f t="shared" si="109"/>
        <v>0</v>
      </c>
      <c r="L699" s="2">
        <f t="shared" si="111"/>
        <v>13.639019936850001</v>
      </c>
      <c r="M699" s="2">
        <f t="shared" ca="1" si="103"/>
        <v>15494.394784471851</v>
      </c>
      <c r="N699" s="2">
        <f t="shared" ca="1" si="110"/>
        <v>15494.394784471851</v>
      </c>
      <c r="O699" s="2">
        <f t="shared" ca="1" si="104"/>
        <v>30988.789568943703</v>
      </c>
      <c r="P699" s="2">
        <f t="shared" ca="1" si="105"/>
        <v>15494.394784471851</v>
      </c>
      <c r="Q699" s="2">
        <f t="shared" ca="1" si="106"/>
        <v>15494.394784471851</v>
      </c>
      <c r="R699" s="2">
        <f t="shared" ca="1" si="107"/>
        <v>30988.789568943703</v>
      </c>
      <c r="S699" s="2">
        <f t="shared" si="108"/>
        <v>0</v>
      </c>
      <c r="T699" s="2">
        <f t="shared" ca="1" si="112"/>
        <v>13.603507273460799</v>
      </c>
      <c r="U699" s="22">
        <v>14274.014899999998</v>
      </c>
      <c r="V699" s="22">
        <v>14274.014899999998</v>
      </c>
      <c r="W699" s="21"/>
    </row>
    <row r="700" spans="6:23" customFormat="1">
      <c r="F700" s="1">
        <v>694</v>
      </c>
      <c r="G700">
        <v>1153</v>
      </c>
      <c r="H700">
        <v>1</v>
      </c>
      <c r="I700">
        <v>1153</v>
      </c>
      <c r="J700" s="1">
        <v>100</v>
      </c>
      <c r="K700" s="2">
        <f t="shared" si="109"/>
        <v>0</v>
      </c>
      <c r="L700" s="2">
        <f t="shared" si="111"/>
        <v>13.639019936850001</v>
      </c>
      <c r="M700" s="2">
        <f t="shared" ca="1" si="103"/>
        <v>15685.34106358775</v>
      </c>
      <c r="N700" s="2">
        <f t="shared" ca="1" si="110"/>
        <v>15685.34106358775</v>
      </c>
      <c r="O700" s="2">
        <f t="shared" ca="1" si="104"/>
        <v>31370.6821271755</v>
      </c>
      <c r="P700" s="2">
        <f t="shared" ca="1" si="105"/>
        <v>15685.34106358775</v>
      </c>
      <c r="Q700" s="2">
        <f t="shared" ca="1" si="106"/>
        <v>15685.34106358775</v>
      </c>
      <c r="R700" s="2">
        <f t="shared" ca="1" si="107"/>
        <v>31370.6821271755</v>
      </c>
      <c r="S700" s="2">
        <f t="shared" si="108"/>
        <v>0</v>
      </c>
      <c r="T700" s="2">
        <f t="shared" ca="1" si="112"/>
        <v>13.603938476658934</v>
      </c>
      <c r="U700" s="22">
        <v>14448.842699999997</v>
      </c>
      <c r="V700" s="22">
        <v>14448.842699999997</v>
      </c>
      <c r="W700" s="21"/>
    </row>
    <row r="701" spans="6:23" customFormat="1">
      <c r="F701" s="1">
        <v>695</v>
      </c>
      <c r="G701">
        <v>1170</v>
      </c>
      <c r="H701">
        <v>1</v>
      </c>
      <c r="I701">
        <v>1170</v>
      </c>
      <c r="J701" s="1">
        <v>100</v>
      </c>
      <c r="K701" s="2">
        <f t="shared" si="109"/>
        <v>0</v>
      </c>
      <c r="L701" s="2">
        <f t="shared" si="111"/>
        <v>13.639019936850001</v>
      </c>
      <c r="M701" s="2">
        <f t="shared" ca="1" si="103"/>
        <v>15917.2044025142</v>
      </c>
      <c r="N701" s="2">
        <f t="shared" ca="1" si="110"/>
        <v>15917.2044025142</v>
      </c>
      <c r="O701" s="2">
        <f t="shared" ca="1" si="104"/>
        <v>31834.408805028401</v>
      </c>
      <c r="P701" s="2">
        <f t="shared" ca="1" si="105"/>
        <v>15917.2044025142</v>
      </c>
      <c r="Q701" s="2">
        <f t="shared" ca="1" si="106"/>
        <v>15917.2044025142</v>
      </c>
      <c r="R701" s="2">
        <f t="shared" ca="1" si="107"/>
        <v>31834.408805028401</v>
      </c>
      <c r="S701" s="2">
        <f t="shared" si="108"/>
        <v>0</v>
      </c>
      <c r="T701" s="2">
        <f t="shared" ca="1" si="112"/>
        <v>13.604448207277095</v>
      </c>
      <c r="U701" s="22">
        <v>14661.133599999997</v>
      </c>
      <c r="V701" s="22">
        <v>14661.133599999997</v>
      </c>
      <c r="W701" s="21"/>
    </row>
    <row r="702" spans="6:23" customFormat="1">
      <c r="F702" s="1">
        <v>696</v>
      </c>
      <c r="G702">
        <v>1174</v>
      </c>
      <c r="H702">
        <v>1</v>
      </c>
      <c r="I702">
        <v>1174</v>
      </c>
      <c r="J702" s="1">
        <v>100</v>
      </c>
      <c r="K702" s="2">
        <f t="shared" si="109"/>
        <v>0</v>
      </c>
      <c r="L702" s="2">
        <f t="shared" si="111"/>
        <v>13.639019936850001</v>
      </c>
      <c r="M702" s="2">
        <f t="shared" ca="1" si="103"/>
        <v>15971.760482261601</v>
      </c>
      <c r="N702" s="2">
        <f t="shared" ca="1" si="110"/>
        <v>15971.760482261601</v>
      </c>
      <c r="O702" s="2">
        <f t="shared" ca="1" si="104"/>
        <v>31943.520964523203</v>
      </c>
      <c r="P702" s="2">
        <f t="shared" ca="1" si="105"/>
        <v>15971.760482261601</v>
      </c>
      <c r="Q702" s="2">
        <f t="shared" ca="1" si="106"/>
        <v>15971.760482261601</v>
      </c>
      <c r="R702" s="2">
        <f t="shared" ca="1" si="107"/>
        <v>31943.520964523203</v>
      </c>
      <c r="S702" s="2">
        <f t="shared" si="108"/>
        <v>0</v>
      </c>
      <c r="T702" s="2">
        <f t="shared" ca="1" si="112"/>
        <v>13.604565998519252</v>
      </c>
      <c r="U702" s="22">
        <v>14711.084399999998</v>
      </c>
      <c r="V702" s="22">
        <v>14711.084399999998</v>
      </c>
      <c r="W702" s="21"/>
    </row>
    <row r="703" spans="6:23" customFormat="1">
      <c r="F703" s="1">
        <v>697</v>
      </c>
      <c r="G703">
        <v>1178</v>
      </c>
      <c r="H703">
        <v>1</v>
      </c>
      <c r="I703">
        <v>1178</v>
      </c>
      <c r="J703" s="1">
        <v>100</v>
      </c>
      <c r="K703" s="2">
        <f t="shared" si="109"/>
        <v>0</v>
      </c>
      <c r="L703" s="2">
        <f t="shared" si="111"/>
        <v>13.639019936850001</v>
      </c>
      <c r="M703" s="2">
        <f t="shared" ca="1" si="103"/>
        <v>16026.316562009</v>
      </c>
      <c r="N703" s="2">
        <f t="shared" ca="1" si="110"/>
        <v>16026.316562009</v>
      </c>
      <c r="O703" s="2">
        <f t="shared" ca="1" si="104"/>
        <v>32052.633124018001</v>
      </c>
      <c r="P703" s="2">
        <f t="shared" ca="1" si="105"/>
        <v>16026.316562009</v>
      </c>
      <c r="Q703" s="2">
        <f t="shared" ca="1" si="106"/>
        <v>16026.316562009</v>
      </c>
      <c r="R703" s="2">
        <f t="shared" ca="1" si="107"/>
        <v>32052.633124018001</v>
      </c>
      <c r="S703" s="2">
        <f t="shared" si="108"/>
        <v>0</v>
      </c>
      <c r="T703" s="2">
        <f t="shared" ca="1" si="112"/>
        <v>13.604682989820883</v>
      </c>
      <c r="U703" s="22">
        <v>14761.035199999998</v>
      </c>
      <c r="V703" s="22">
        <v>14761.035199999998</v>
      </c>
      <c r="W703" s="21"/>
    </row>
    <row r="704" spans="6:23" customFormat="1">
      <c r="F704" s="1">
        <v>698</v>
      </c>
      <c r="G704">
        <v>1190</v>
      </c>
      <c r="H704">
        <v>1</v>
      </c>
      <c r="I704">
        <v>1190</v>
      </c>
      <c r="J704" s="1">
        <v>100</v>
      </c>
      <c r="K704" s="2">
        <f t="shared" si="109"/>
        <v>0</v>
      </c>
      <c r="L704" s="2">
        <f t="shared" si="111"/>
        <v>13.639019936850001</v>
      </c>
      <c r="M704" s="2">
        <f t="shared" ca="1" si="103"/>
        <v>16189.984801251201</v>
      </c>
      <c r="N704" s="2">
        <f t="shared" ca="1" si="110"/>
        <v>16189.984801251201</v>
      </c>
      <c r="O704" s="2">
        <f t="shared" ca="1" si="104"/>
        <v>32379.969602502402</v>
      </c>
      <c r="P704" s="2">
        <f t="shared" ca="1" si="105"/>
        <v>16189.984801251201</v>
      </c>
      <c r="Q704" s="2">
        <f t="shared" ca="1" si="106"/>
        <v>16189.984801251201</v>
      </c>
      <c r="R704" s="2">
        <f t="shared" ca="1" si="107"/>
        <v>32379.969602502402</v>
      </c>
      <c r="S704" s="2">
        <f t="shared" si="108"/>
        <v>0</v>
      </c>
      <c r="T704" s="2">
        <f t="shared" ca="1" si="112"/>
        <v>13.605029244748909</v>
      </c>
      <c r="U704" s="22">
        <v>14910.887599999998</v>
      </c>
      <c r="V704" s="22">
        <v>14910.887599999998</v>
      </c>
      <c r="W704" s="21"/>
    </row>
    <row r="705" spans="6:23" customFormat="1">
      <c r="F705" s="1">
        <v>699</v>
      </c>
      <c r="G705">
        <v>1191</v>
      </c>
      <c r="H705">
        <v>1</v>
      </c>
      <c r="I705">
        <v>1191</v>
      </c>
      <c r="J705" s="1">
        <v>100</v>
      </c>
      <c r="K705" s="2">
        <f t="shared" si="109"/>
        <v>0</v>
      </c>
      <c r="L705" s="2">
        <f t="shared" si="111"/>
        <v>13.639019936850001</v>
      </c>
      <c r="M705" s="2">
        <f t="shared" ca="1" si="103"/>
        <v>16203.62382118805</v>
      </c>
      <c r="N705" s="2">
        <f t="shared" ca="1" si="110"/>
        <v>16203.62382118805</v>
      </c>
      <c r="O705" s="2">
        <f t="shared" ca="1" si="104"/>
        <v>32407.2476423761</v>
      </c>
      <c r="P705" s="2">
        <f t="shared" ca="1" si="105"/>
        <v>16203.62382118805</v>
      </c>
      <c r="Q705" s="2">
        <f t="shared" ca="1" si="106"/>
        <v>16203.62382118805</v>
      </c>
      <c r="R705" s="2">
        <f t="shared" ca="1" si="107"/>
        <v>32407.2476423761</v>
      </c>
      <c r="S705" s="2">
        <f t="shared" si="108"/>
        <v>0</v>
      </c>
      <c r="T705" s="2">
        <f t="shared" ca="1" si="112"/>
        <v>13.605057784372837</v>
      </c>
      <c r="U705" s="22">
        <v>14923.375299999998</v>
      </c>
      <c r="V705" s="22">
        <v>14923.375299999998</v>
      </c>
      <c r="W705" s="21"/>
    </row>
    <row r="706" spans="6:23" customFormat="1">
      <c r="F706" s="1">
        <v>700</v>
      </c>
      <c r="G706">
        <v>1225</v>
      </c>
      <c r="H706">
        <v>1</v>
      </c>
      <c r="I706">
        <v>1225</v>
      </c>
      <c r="J706" s="1">
        <v>100</v>
      </c>
      <c r="K706" s="2">
        <f t="shared" si="109"/>
        <v>0</v>
      </c>
      <c r="L706" s="2">
        <f t="shared" si="111"/>
        <v>13.639019936850001</v>
      </c>
      <c r="M706" s="2">
        <f t="shared" ca="1" si="103"/>
        <v>16667.350499040953</v>
      </c>
      <c r="N706" s="2">
        <f t="shared" ca="1" si="110"/>
        <v>16667.350499040953</v>
      </c>
      <c r="O706" s="2">
        <f t="shared" ca="1" si="104"/>
        <v>33334.700998081906</v>
      </c>
      <c r="P706" s="2">
        <f t="shared" ca="1" si="105"/>
        <v>16667.350499040953</v>
      </c>
      <c r="Q706" s="2">
        <f t="shared" ca="1" si="106"/>
        <v>16667.350499040953</v>
      </c>
      <c r="R706" s="2">
        <f t="shared" ca="1" si="107"/>
        <v>33334.700998081906</v>
      </c>
      <c r="S706" s="2">
        <f t="shared" si="108"/>
        <v>0</v>
      </c>
      <c r="T706" s="2">
        <f t="shared" ca="1" si="112"/>
        <v>13.606000407380369</v>
      </c>
      <c r="U706" s="22">
        <v>15347.957099999998</v>
      </c>
      <c r="V706" s="22">
        <v>15347.957099999998</v>
      </c>
      <c r="W706" s="21"/>
    </row>
    <row r="707" spans="6:23" customFormat="1">
      <c r="F707" s="1">
        <v>701</v>
      </c>
      <c r="G707">
        <v>1253</v>
      </c>
      <c r="H707">
        <v>1</v>
      </c>
      <c r="I707">
        <v>1253</v>
      </c>
      <c r="J707" s="1">
        <v>100</v>
      </c>
      <c r="K707" s="2">
        <f t="shared" si="109"/>
        <v>0</v>
      </c>
      <c r="L707" s="2">
        <f t="shared" si="111"/>
        <v>13.639019936850001</v>
      </c>
      <c r="M707" s="2">
        <f t="shared" ca="1" si="103"/>
        <v>17049.243057272754</v>
      </c>
      <c r="N707" s="2">
        <f t="shared" ca="1" si="110"/>
        <v>17049.243057272754</v>
      </c>
      <c r="O707" s="2">
        <f t="shared" ca="1" si="104"/>
        <v>34098.486114545507</v>
      </c>
      <c r="P707" s="2">
        <f t="shared" ca="1" si="105"/>
        <v>17049.243057272754</v>
      </c>
      <c r="Q707" s="2">
        <f t="shared" ca="1" si="106"/>
        <v>17049.243057272754</v>
      </c>
      <c r="R707" s="2">
        <f t="shared" ca="1" si="107"/>
        <v>34098.486114545507</v>
      </c>
      <c r="S707" s="2">
        <f t="shared" si="108"/>
        <v>0</v>
      </c>
      <c r="T707" s="2">
        <f t="shared" ca="1" si="112"/>
        <v>13.606738273960698</v>
      </c>
      <c r="U707" s="22">
        <v>15697.612699999998</v>
      </c>
      <c r="V707" s="22">
        <v>15697.612699999998</v>
      </c>
      <c r="W707" s="21"/>
    </row>
    <row r="708" spans="6:23" customFormat="1">
      <c r="F708" s="1">
        <v>702</v>
      </c>
      <c r="G708">
        <v>1265</v>
      </c>
      <c r="H708">
        <v>1</v>
      </c>
      <c r="I708">
        <v>1265</v>
      </c>
      <c r="J708" s="1">
        <v>100</v>
      </c>
      <c r="K708" s="2">
        <f t="shared" si="109"/>
        <v>0</v>
      </c>
      <c r="L708" s="2">
        <f t="shared" si="111"/>
        <v>13.639019936850001</v>
      </c>
      <c r="M708" s="2">
        <f t="shared" ca="1" si="103"/>
        <v>17212.911296514954</v>
      </c>
      <c r="N708" s="2">
        <f t="shared" ca="1" si="110"/>
        <v>17212.911296514954</v>
      </c>
      <c r="O708" s="2">
        <f t="shared" ca="1" si="104"/>
        <v>34425.822593029909</v>
      </c>
      <c r="P708" s="2">
        <f t="shared" ca="1" si="105"/>
        <v>17212.911296514954</v>
      </c>
      <c r="Q708" s="2">
        <f t="shared" ca="1" si="106"/>
        <v>17212.911296514954</v>
      </c>
      <c r="R708" s="2">
        <f t="shared" ca="1" si="107"/>
        <v>34425.822593029909</v>
      </c>
      <c r="S708" s="2">
        <f t="shared" si="108"/>
        <v>0</v>
      </c>
      <c r="T708" s="2">
        <f t="shared" ca="1" si="112"/>
        <v>13.607044503173876</v>
      </c>
      <c r="U708" s="22">
        <v>15847.465099999998</v>
      </c>
      <c r="V708" s="22">
        <v>15847.465099999998</v>
      </c>
      <c r="W708" s="21"/>
    </row>
    <row r="709" spans="6:23" customFormat="1">
      <c r="F709" s="1">
        <v>703</v>
      </c>
      <c r="G709">
        <v>1298</v>
      </c>
      <c r="H709">
        <v>1</v>
      </c>
      <c r="I709">
        <v>1298</v>
      </c>
      <c r="J709" s="1">
        <v>100</v>
      </c>
      <c r="K709" s="2">
        <f t="shared" si="109"/>
        <v>0</v>
      </c>
      <c r="L709" s="2">
        <f t="shared" si="111"/>
        <v>13.639019936850001</v>
      </c>
      <c r="M709" s="2">
        <f t="shared" ca="1" si="103"/>
        <v>17662.998954431001</v>
      </c>
      <c r="N709" s="2">
        <f t="shared" ca="1" si="110"/>
        <v>17662.998954431001</v>
      </c>
      <c r="O709" s="2">
        <f t="shared" ca="1" si="104"/>
        <v>35325.997908862002</v>
      </c>
      <c r="P709" s="2">
        <f t="shared" ca="1" si="105"/>
        <v>17662.998954431001</v>
      </c>
      <c r="Q709" s="2">
        <f t="shared" ca="1" si="106"/>
        <v>17662.998954431001</v>
      </c>
      <c r="R709" s="2">
        <f t="shared" ca="1" si="107"/>
        <v>35325.997908862002</v>
      </c>
      <c r="S709" s="2">
        <f t="shared" si="108"/>
        <v>0</v>
      </c>
      <c r="T709" s="2">
        <f t="shared" ca="1" si="112"/>
        <v>13.607857437928352</v>
      </c>
      <c r="U709" s="22">
        <v>16259.559199999998</v>
      </c>
      <c r="V709" s="22">
        <v>16259.559199999998</v>
      </c>
      <c r="W709" s="21"/>
    </row>
    <row r="710" spans="6:23" customFormat="1">
      <c r="F710" s="1">
        <v>704</v>
      </c>
      <c r="G710">
        <v>1304</v>
      </c>
      <c r="H710">
        <v>1</v>
      </c>
      <c r="I710">
        <v>1304</v>
      </c>
      <c r="J710" s="1">
        <v>100</v>
      </c>
      <c r="K710" s="2">
        <f t="shared" si="109"/>
        <v>0</v>
      </c>
      <c r="L710" s="2">
        <f t="shared" si="111"/>
        <v>13.639019936850001</v>
      </c>
      <c r="M710" s="2">
        <f t="shared" ref="M710:M773" ca="1" si="113">_xlfn.IFS(AND(G710&gt;=$B$6,G710&lt;$B$7),K710+G710*L710,         AND(G710&gt;=$B$7,G710&lt;$B$8),INDEX($M$7:$M$798,F710-1,1)+(G710-INDEX($G$7:$G$798,F710-1,1))*L710,     AND(G710&gt;=$B$8,G710&lt;F710),INDEX($M$7:$M$798,F710-1,1)+(G710-INDEX($G$7:$G$798,F710-1,1))*L710,   AND(G710&gt;=F710,G710&lt;$B$10),INDEX($M$7:$M$798,F710-1,1)+(G710-INDEX($G$7:$G$798,F710-1,1))*L710,      AND(G710&gt;=$B$10,G710&lt;$B$11),INDEX($M$7:$M$798,$B$10-1,1)+(G710-INDEX($G$7:$G$798,$B$10-1,1))*L710,    AND(G710&gt;=$B$11,G710&lt;$B$12),INDEX($M$7:$M$798,$B$11-1,1)+(G710-INDEX($G$7:$G$798,$B$11-1,1))*L710,          AND(G710&gt;=$B$12,G710&lt;$B$13),INDEX($M$7:$M$798,$B$12-1,1)+(G710-INDEX($G$7:$G$798,$B$12-1,1))*L710,    AND(G710&gt;=$B$12,G710&lt;$B$13),INDEX($M$7:$M$798,$B$12-1,1)+(G710-INDEX($G$7:$G$798,$B$12-1,1))*L710                )</f>
        <v>17744.833074052101</v>
      </c>
      <c r="N710" s="2">
        <f t="shared" ca="1" si="110"/>
        <v>17744.833074052101</v>
      </c>
      <c r="O710" s="2">
        <f t="shared" ref="O710:O773" ca="1" si="114">M710+N710</f>
        <v>35489.666148104203</v>
      </c>
      <c r="P710" s="2">
        <f t="shared" ca="1" si="105"/>
        <v>17744.833074052101</v>
      </c>
      <c r="Q710" s="2">
        <f t="shared" ca="1" si="106"/>
        <v>17744.833074052101</v>
      </c>
      <c r="R710" s="2">
        <f t="shared" ca="1" si="107"/>
        <v>35489.666148104203</v>
      </c>
      <c r="S710" s="2">
        <f t="shared" si="108"/>
        <v>0</v>
      </c>
      <c r="T710" s="2">
        <f t="shared" ca="1" si="112"/>
        <v>13.608000823659587</v>
      </c>
      <c r="U710" s="22">
        <v>16334.485399999998</v>
      </c>
      <c r="V710" s="22">
        <v>16334.485399999998</v>
      </c>
      <c r="W710" s="21"/>
    </row>
    <row r="711" spans="6:23" customFormat="1">
      <c r="F711" s="1">
        <v>705</v>
      </c>
      <c r="G711">
        <v>1307</v>
      </c>
      <c r="H711">
        <v>1</v>
      </c>
      <c r="I711">
        <v>1307</v>
      </c>
      <c r="J711" s="1">
        <v>100</v>
      </c>
      <c r="K711" s="2">
        <f t="shared" si="109"/>
        <v>0</v>
      </c>
      <c r="L711" s="2">
        <f t="shared" si="111"/>
        <v>13.639019936850001</v>
      </c>
      <c r="M711" s="2">
        <f t="shared" ca="1" si="113"/>
        <v>17785.750133862653</v>
      </c>
      <c r="N711" s="2">
        <f t="shared" ca="1" si="110"/>
        <v>17785.750133862653</v>
      </c>
      <c r="O711" s="2">
        <f t="shared" ca="1" si="114"/>
        <v>35571.500267725307</v>
      </c>
      <c r="P711" s="2">
        <f t="shared" ref="P711:P774" ca="1" si="115">H711*M711</f>
        <v>17785.750133862653</v>
      </c>
      <c r="Q711" s="2">
        <f t="shared" ref="Q711:Q774" ca="1" si="116">H711*N711</f>
        <v>17785.750133862653</v>
      </c>
      <c r="R711" s="2">
        <f t="shared" ref="R711:R774" ca="1" si="117">H711*O711</f>
        <v>35571.500267725307</v>
      </c>
      <c r="S711" s="2">
        <f t="shared" ref="S711:S774" si="118">IFERROR((K711*H711),"-")</f>
        <v>0</v>
      </c>
      <c r="T711" s="2">
        <f t="shared" ca="1" si="112"/>
        <v>13.608072022848242</v>
      </c>
      <c r="U711" s="22">
        <v>16371.948499999999</v>
      </c>
      <c r="V711" s="22">
        <v>16371.948499999999</v>
      </c>
      <c r="W711" s="21"/>
    </row>
    <row r="712" spans="6:23" customFormat="1">
      <c r="F712" s="1">
        <v>706</v>
      </c>
      <c r="G712">
        <v>1311</v>
      </c>
      <c r="H712">
        <v>1</v>
      </c>
      <c r="I712">
        <v>1311</v>
      </c>
      <c r="J712" s="1">
        <v>100</v>
      </c>
      <c r="K712" s="2">
        <f t="shared" ref="K712:K775" si="119">K711</f>
        <v>0</v>
      </c>
      <c r="L712" s="2">
        <f t="shared" si="111"/>
        <v>13.639019936850001</v>
      </c>
      <c r="M712" s="2">
        <f t="shared" ca="1" si="113"/>
        <v>17840.306213610053</v>
      </c>
      <c r="N712" s="2">
        <f t="shared" ref="N712:N775" ca="1" si="120">M712*(J712/100)</f>
        <v>17840.306213610053</v>
      </c>
      <c r="O712" s="2">
        <f t="shared" ca="1" si="114"/>
        <v>35680.612427220105</v>
      </c>
      <c r="P712" s="2">
        <f t="shared" ca="1" si="115"/>
        <v>17840.306213610053</v>
      </c>
      <c r="Q712" s="2">
        <f t="shared" ca="1" si="116"/>
        <v>17840.306213610053</v>
      </c>
      <c r="R712" s="2">
        <f t="shared" ca="1" si="117"/>
        <v>35680.612427220105</v>
      </c>
      <c r="S712" s="2">
        <f t="shared" si="118"/>
        <v>0</v>
      </c>
      <c r="T712" s="2">
        <f t="shared" ca="1" si="112"/>
        <v>13.608166448215144</v>
      </c>
      <c r="U712" s="22">
        <v>16421.899299999997</v>
      </c>
      <c r="V712" s="22">
        <v>16421.899299999997</v>
      </c>
      <c r="W712" s="21"/>
    </row>
    <row r="713" spans="6:23" customFormat="1">
      <c r="F713" s="1">
        <v>707</v>
      </c>
      <c r="G713">
        <v>1318</v>
      </c>
      <c r="H713">
        <v>1</v>
      </c>
      <c r="I713">
        <v>1318</v>
      </c>
      <c r="J713" s="1">
        <v>100</v>
      </c>
      <c r="K713" s="2">
        <f t="shared" si="119"/>
        <v>0</v>
      </c>
      <c r="L713" s="2">
        <f t="shared" si="111"/>
        <v>13.639019936850001</v>
      </c>
      <c r="M713" s="2">
        <f t="shared" ca="1" si="113"/>
        <v>17935.779353168004</v>
      </c>
      <c r="N713" s="2">
        <f t="shared" ca="1" si="120"/>
        <v>17935.779353168004</v>
      </c>
      <c r="O713" s="2">
        <f t="shared" ca="1" si="114"/>
        <v>35871.558706336007</v>
      </c>
      <c r="P713" s="2">
        <f t="shared" ca="1" si="115"/>
        <v>17935.779353168004</v>
      </c>
      <c r="Q713" s="2">
        <f t="shared" ca="1" si="116"/>
        <v>17935.779353168004</v>
      </c>
      <c r="R713" s="2">
        <f t="shared" ca="1" si="117"/>
        <v>35871.558706336007</v>
      </c>
      <c r="S713" s="2">
        <f t="shared" si="118"/>
        <v>0</v>
      </c>
      <c r="T713" s="2">
        <f t="shared" ca="1" si="112"/>
        <v>13.608330313481035</v>
      </c>
      <c r="U713" s="22">
        <v>16509.313199999997</v>
      </c>
      <c r="V713" s="22">
        <v>16509.313199999997</v>
      </c>
      <c r="W713" s="21"/>
    </row>
    <row r="714" spans="6:23" customFormat="1">
      <c r="F714" s="1">
        <v>708</v>
      </c>
      <c r="G714">
        <v>1329</v>
      </c>
      <c r="H714">
        <v>1</v>
      </c>
      <c r="I714">
        <v>1329</v>
      </c>
      <c r="J714" s="1">
        <v>100</v>
      </c>
      <c r="K714" s="2">
        <f t="shared" si="119"/>
        <v>0</v>
      </c>
      <c r="L714" s="2">
        <f t="shared" si="111"/>
        <v>13.639019936850001</v>
      </c>
      <c r="M714" s="2">
        <f t="shared" ca="1" si="113"/>
        <v>18085.808572473354</v>
      </c>
      <c r="N714" s="2">
        <f t="shared" ca="1" si="120"/>
        <v>18085.808572473354</v>
      </c>
      <c r="O714" s="2">
        <f t="shared" ca="1" si="114"/>
        <v>36171.617144946707</v>
      </c>
      <c r="P714" s="2">
        <f t="shared" ca="1" si="115"/>
        <v>18085.808572473354</v>
      </c>
      <c r="Q714" s="2">
        <f t="shared" ca="1" si="116"/>
        <v>18085.808572473354</v>
      </c>
      <c r="R714" s="2">
        <f t="shared" ca="1" si="117"/>
        <v>36171.617144946707</v>
      </c>
      <c r="S714" s="2">
        <f t="shared" si="118"/>
        <v>0</v>
      </c>
      <c r="T714" s="2">
        <f t="shared" ca="1" si="112"/>
        <v>13.608584328422388</v>
      </c>
      <c r="U714" s="22">
        <v>16646.677899999999</v>
      </c>
      <c r="V714" s="22">
        <v>16646.677899999999</v>
      </c>
      <c r="W714" s="21"/>
    </row>
    <row r="715" spans="6:23" customFormat="1">
      <c r="F715" s="1">
        <v>709</v>
      </c>
      <c r="G715">
        <v>1331</v>
      </c>
      <c r="H715">
        <v>1</v>
      </c>
      <c r="I715">
        <v>1331</v>
      </c>
      <c r="J715" s="1">
        <v>100</v>
      </c>
      <c r="K715" s="2">
        <f t="shared" si="119"/>
        <v>0</v>
      </c>
      <c r="L715" s="2">
        <f t="shared" si="111"/>
        <v>13.639019936850001</v>
      </c>
      <c r="M715" s="2">
        <f t="shared" ca="1" si="113"/>
        <v>18113.086612347051</v>
      </c>
      <c r="N715" s="2">
        <f t="shared" ca="1" si="120"/>
        <v>18113.086612347051</v>
      </c>
      <c r="O715" s="2">
        <f t="shared" ca="1" si="114"/>
        <v>36226.173224694103</v>
      </c>
      <c r="P715" s="2">
        <f t="shared" ca="1" si="115"/>
        <v>18113.086612347051</v>
      </c>
      <c r="Q715" s="2">
        <f t="shared" ca="1" si="116"/>
        <v>18113.086612347051</v>
      </c>
      <c r="R715" s="2">
        <f t="shared" ca="1" si="117"/>
        <v>36226.173224694103</v>
      </c>
      <c r="S715" s="2">
        <f t="shared" si="118"/>
        <v>0</v>
      </c>
      <c r="T715" s="2">
        <f t="shared" ca="1" si="112"/>
        <v>13.608630061868558</v>
      </c>
      <c r="U715" s="22">
        <v>16671.653299999998</v>
      </c>
      <c r="V715" s="22">
        <v>16671.653299999998</v>
      </c>
      <c r="W715" s="21"/>
    </row>
    <row r="716" spans="6:23" customFormat="1">
      <c r="F716" s="1">
        <v>710</v>
      </c>
      <c r="G716">
        <v>1354</v>
      </c>
      <c r="H716">
        <v>1</v>
      </c>
      <c r="I716">
        <v>1354</v>
      </c>
      <c r="J716" s="1">
        <v>100</v>
      </c>
      <c r="K716" s="2">
        <f t="shared" si="119"/>
        <v>0</v>
      </c>
      <c r="L716" s="2">
        <f t="shared" si="111"/>
        <v>13.639019936850001</v>
      </c>
      <c r="M716" s="2">
        <f t="shared" ca="1" si="113"/>
        <v>18426.784070894602</v>
      </c>
      <c r="N716" s="2">
        <f t="shared" ca="1" si="120"/>
        <v>18426.784070894602</v>
      </c>
      <c r="O716" s="2">
        <f t="shared" ca="1" si="114"/>
        <v>36853.568141789205</v>
      </c>
      <c r="P716" s="2">
        <f t="shared" ca="1" si="115"/>
        <v>18426.784070894602</v>
      </c>
      <c r="Q716" s="2">
        <f t="shared" ca="1" si="116"/>
        <v>18426.784070894602</v>
      </c>
      <c r="R716" s="2">
        <f t="shared" ca="1" si="117"/>
        <v>36853.568141789205</v>
      </c>
      <c r="S716" s="2">
        <f t="shared" si="118"/>
        <v>0</v>
      </c>
      <c r="T716" s="2">
        <f t="shared" ca="1" si="112"/>
        <v>13.609146285741952</v>
      </c>
      <c r="U716" s="22">
        <v>16958.870399999996</v>
      </c>
      <c r="V716" s="22">
        <v>16958.870399999996</v>
      </c>
      <c r="W716" s="21"/>
    </row>
    <row r="717" spans="6:23" customFormat="1">
      <c r="F717" s="1">
        <v>711</v>
      </c>
      <c r="G717">
        <v>1373</v>
      </c>
      <c r="H717">
        <v>1</v>
      </c>
      <c r="I717">
        <v>1373</v>
      </c>
      <c r="J717" s="1">
        <v>100</v>
      </c>
      <c r="K717" s="2">
        <f t="shared" si="119"/>
        <v>0</v>
      </c>
      <c r="L717" s="2">
        <f t="shared" ref="L717:L780" si="121">_xlfn.IFS(AND(G717&gt;=$B$6,G717&lt;$B$7),$D$6,AND(G717&gt;=$B$7,G717&lt;$B$8),$D$7,AND(G717&gt;=$B$8,G717&lt;$B$9),$D$8,AND(G717&gt;=$B$9,G717&lt;$B$10),$D$9,AND(G717&gt;=$B$10,G717&lt;$B$11),$D$10,AND(G717&gt;=$B$11,G717&lt;$B$12),$D$11,AND(G717&gt;=$B$12,G717&lt;$B$13),$D$12)</f>
        <v>13.639019936850001</v>
      </c>
      <c r="M717" s="2">
        <f t="shared" ca="1" si="113"/>
        <v>18685.925449694754</v>
      </c>
      <c r="N717" s="2">
        <f t="shared" ca="1" si="120"/>
        <v>18685.925449694754</v>
      </c>
      <c r="O717" s="2">
        <f t="shared" ca="1" si="114"/>
        <v>37371.850899389508</v>
      </c>
      <c r="P717" s="2">
        <f t="shared" ca="1" si="115"/>
        <v>18685.925449694754</v>
      </c>
      <c r="Q717" s="2">
        <f t="shared" ca="1" si="116"/>
        <v>18685.925449694754</v>
      </c>
      <c r="R717" s="2">
        <f t="shared" ca="1" si="117"/>
        <v>37371.850899389508</v>
      </c>
      <c r="S717" s="2">
        <f t="shared" si="118"/>
        <v>0</v>
      </c>
      <c r="T717" s="2">
        <f t="shared" ref="T717:T780" ca="1" si="122">M717/G717</f>
        <v>13.609559686594869</v>
      </c>
      <c r="U717" s="22">
        <v>17196.136699999999</v>
      </c>
      <c r="V717" s="22">
        <v>17196.136699999999</v>
      </c>
      <c r="W717" s="21"/>
    </row>
    <row r="718" spans="6:23" customFormat="1">
      <c r="F718" s="1">
        <v>712</v>
      </c>
      <c r="G718">
        <v>1388</v>
      </c>
      <c r="H718">
        <v>1</v>
      </c>
      <c r="I718">
        <v>1388</v>
      </c>
      <c r="J718" s="1">
        <v>100</v>
      </c>
      <c r="K718" s="2">
        <f t="shared" si="119"/>
        <v>0</v>
      </c>
      <c r="L718" s="2">
        <f t="shared" si="121"/>
        <v>13.639019936850001</v>
      </c>
      <c r="M718" s="2">
        <f t="shared" ca="1" si="113"/>
        <v>18890.510748747503</v>
      </c>
      <c r="N718" s="2">
        <f t="shared" ca="1" si="120"/>
        <v>18890.510748747503</v>
      </c>
      <c r="O718" s="2">
        <f t="shared" ca="1" si="114"/>
        <v>37781.021497495007</v>
      </c>
      <c r="P718" s="2">
        <f t="shared" ca="1" si="115"/>
        <v>18890.510748747503</v>
      </c>
      <c r="Q718" s="2">
        <f t="shared" ca="1" si="116"/>
        <v>18890.510748747503</v>
      </c>
      <c r="R718" s="2">
        <f t="shared" ca="1" si="117"/>
        <v>37781.021497495007</v>
      </c>
      <c r="S718" s="2">
        <f t="shared" si="118"/>
        <v>0</v>
      </c>
      <c r="T718" s="2">
        <f t="shared" ca="1" si="122"/>
        <v>13.609878061057278</v>
      </c>
      <c r="U718" s="22">
        <v>17383.452199999996</v>
      </c>
      <c r="V718" s="22">
        <v>17383.452199999996</v>
      </c>
      <c r="W718" s="21"/>
    </row>
    <row r="719" spans="6:23" customFormat="1">
      <c r="F719" s="1">
        <v>713</v>
      </c>
      <c r="G719">
        <v>1389</v>
      </c>
      <c r="H719">
        <v>1</v>
      </c>
      <c r="I719">
        <v>1389</v>
      </c>
      <c r="J719" s="1">
        <v>100</v>
      </c>
      <c r="K719" s="2">
        <f t="shared" si="119"/>
        <v>0</v>
      </c>
      <c r="L719" s="2">
        <f t="shared" si="121"/>
        <v>13.639019936850001</v>
      </c>
      <c r="M719" s="2">
        <f t="shared" ca="1" si="113"/>
        <v>18904.149768684354</v>
      </c>
      <c r="N719" s="2">
        <f t="shared" ca="1" si="120"/>
        <v>18904.149768684354</v>
      </c>
      <c r="O719" s="2">
        <f t="shared" ca="1" si="114"/>
        <v>37808.299537368708</v>
      </c>
      <c r="P719" s="2">
        <f t="shared" ca="1" si="115"/>
        <v>18904.149768684354</v>
      </c>
      <c r="Q719" s="2">
        <f t="shared" ca="1" si="116"/>
        <v>18904.149768684354</v>
      </c>
      <c r="R719" s="2">
        <f t="shared" ca="1" si="117"/>
        <v>37808.299537368708</v>
      </c>
      <c r="S719" s="2">
        <f t="shared" si="118"/>
        <v>0</v>
      </c>
      <c r="T719" s="2">
        <f t="shared" ca="1" si="122"/>
        <v>13.609899041529413</v>
      </c>
      <c r="U719" s="22">
        <v>17395.939899999998</v>
      </c>
      <c r="V719" s="22">
        <v>17395.939899999998</v>
      </c>
      <c r="W719" s="21"/>
    </row>
    <row r="720" spans="6:23" customFormat="1">
      <c r="F720" s="1">
        <v>714</v>
      </c>
      <c r="G720">
        <v>1417</v>
      </c>
      <c r="H720">
        <v>1</v>
      </c>
      <c r="I720">
        <v>1417</v>
      </c>
      <c r="J720" s="1">
        <v>100</v>
      </c>
      <c r="K720" s="2">
        <f t="shared" si="119"/>
        <v>0</v>
      </c>
      <c r="L720" s="2">
        <f t="shared" si="121"/>
        <v>13.639019936850001</v>
      </c>
      <c r="M720" s="2">
        <f t="shared" ca="1" si="113"/>
        <v>19286.042326916151</v>
      </c>
      <c r="N720" s="2">
        <f t="shared" ca="1" si="120"/>
        <v>19286.042326916151</v>
      </c>
      <c r="O720" s="2">
        <f t="shared" ca="1" si="114"/>
        <v>38572.084653832302</v>
      </c>
      <c r="P720" s="2">
        <f t="shared" ca="1" si="115"/>
        <v>19286.042326916151</v>
      </c>
      <c r="Q720" s="2">
        <f t="shared" ca="1" si="116"/>
        <v>19286.042326916151</v>
      </c>
      <c r="R720" s="2">
        <f t="shared" ca="1" si="117"/>
        <v>38572.084653832302</v>
      </c>
      <c r="S720" s="2">
        <f t="shared" si="118"/>
        <v>0</v>
      </c>
      <c r="T720" s="2">
        <f t="shared" ca="1" si="122"/>
        <v>13.610474472065032</v>
      </c>
      <c r="U720" s="22">
        <v>17745.595499999999</v>
      </c>
      <c r="V720" s="22">
        <v>17745.595499999999</v>
      </c>
      <c r="W720" s="21"/>
    </row>
    <row r="721" spans="6:23" customFormat="1">
      <c r="F721" s="1">
        <v>715</v>
      </c>
      <c r="G721">
        <v>1446</v>
      </c>
      <c r="H721">
        <v>1</v>
      </c>
      <c r="I721">
        <v>1446</v>
      </c>
      <c r="J721" s="1">
        <v>100</v>
      </c>
      <c r="K721" s="2">
        <f t="shared" si="119"/>
        <v>0</v>
      </c>
      <c r="L721" s="2">
        <f t="shared" si="121"/>
        <v>13.639019936850001</v>
      </c>
      <c r="M721" s="2">
        <f t="shared" ca="1" si="113"/>
        <v>19681.573905084802</v>
      </c>
      <c r="N721" s="2">
        <f t="shared" ca="1" si="120"/>
        <v>19681.573905084802</v>
      </c>
      <c r="O721" s="2">
        <f t="shared" ca="1" si="114"/>
        <v>39363.147810169605</v>
      </c>
      <c r="P721" s="2">
        <f t="shared" ca="1" si="115"/>
        <v>19681.573905084802</v>
      </c>
      <c r="Q721" s="2">
        <f t="shared" ca="1" si="116"/>
        <v>19681.573905084802</v>
      </c>
      <c r="R721" s="2">
        <f t="shared" ca="1" si="117"/>
        <v>39363.147810169605</v>
      </c>
      <c r="S721" s="2">
        <f t="shared" si="118"/>
        <v>0</v>
      </c>
      <c r="T721" s="2">
        <f t="shared" ca="1" si="122"/>
        <v>13.611046960639559</v>
      </c>
      <c r="U721" s="22">
        <v>18107.738799999999</v>
      </c>
      <c r="V721" s="22">
        <v>18107.738799999999</v>
      </c>
      <c r="W721" s="21"/>
    </row>
    <row r="722" spans="6:23" customFormat="1">
      <c r="F722" s="1">
        <v>716</v>
      </c>
      <c r="G722">
        <v>1459</v>
      </c>
      <c r="H722">
        <v>1</v>
      </c>
      <c r="I722">
        <v>1459</v>
      </c>
      <c r="J722" s="1">
        <v>100</v>
      </c>
      <c r="K722" s="2">
        <f t="shared" si="119"/>
        <v>0</v>
      </c>
      <c r="L722" s="2">
        <f t="shared" si="121"/>
        <v>13.639019936850001</v>
      </c>
      <c r="M722" s="2">
        <f t="shared" ca="1" si="113"/>
        <v>19858.881164263854</v>
      </c>
      <c r="N722" s="2">
        <f t="shared" ca="1" si="120"/>
        <v>19858.881164263854</v>
      </c>
      <c r="O722" s="2">
        <f t="shared" ca="1" si="114"/>
        <v>39717.762328527708</v>
      </c>
      <c r="P722" s="2">
        <f t="shared" ca="1" si="115"/>
        <v>19858.881164263854</v>
      </c>
      <c r="Q722" s="2">
        <f t="shared" ca="1" si="116"/>
        <v>19858.881164263854</v>
      </c>
      <c r="R722" s="2">
        <f t="shared" ca="1" si="117"/>
        <v>39717.762328527708</v>
      </c>
      <c r="S722" s="2">
        <f t="shared" si="118"/>
        <v>0</v>
      </c>
      <c r="T722" s="2">
        <f t="shared" ca="1" si="122"/>
        <v>13.611296205801134</v>
      </c>
      <c r="U722" s="22">
        <v>18270.078899999997</v>
      </c>
      <c r="V722" s="22">
        <v>18270.078899999997</v>
      </c>
      <c r="W722" s="21"/>
    </row>
    <row r="723" spans="6:23" customFormat="1">
      <c r="F723" s="1">
        <v>717</v>
      </c>
      <c r="G723">
        <v>1485</v>
      </c>
      <c r="H723">
        <v>1</v>
      </c>
      <c r="I723">
        <v>1485</v>
      </c>
      <c r="J723" s="1">
        <v>100</v>
      </c>
      <c r="K723" s="2">
        <f t="shared" si="119"/>
        <v>0</v>
      </c>
      <c r="L723" s="2">
        <f t="shared" si="121"/>
        <v>13.639019936850001</v>
      </c>
      <c r="M723" s="2">
        <f t="shared" ca="1" si="113"/>
        <v>20213.495682621953</v>
      </c>
      <c r="N723" s="2">
        <f t="shared" ca="1" si="120"/>
        <v>20213.495682621953</v>
      </c>
      <c r="O723" s="2">
        <f t="shared" ca="1" si="114"/>
        <v>40426.991365243906</v>
      </c>
      <c r="P723" s="2">
        <f t="shared" ca="1" si="115"/>
        <v>20213.495682621953</v>
      </c>
      <c r="Q723" s="2">
        <f t="shared" ca="1" si="116"/>
        <v>20213.495682621953</v>
      </c>
      <c r="R723" s="2">
        <f t="shared" ca="1" si="117"/>
        <v>40426.991365243906</v>
      </c>
      <c r="S723" s="2">
        <f t="shared" si="118"/>
        <v>0</v>
      </c>
      <c r="T723" s="2">
        <f t="shared" ca="1" si="122"/>
        <v>13.611781604459228</v>
      </c>
      <c r="U723" s="22">
        <v>18594.759099999999</v>
      </c>
      <c r="V723" s="22">
        <v>18594.759099999999</v>
      </c>
      <c r="W723" s="21"/>
    </row>
    <row r="724" spans="6:23" customFormat="1">
      <c r="F724" s="1">
        <v>718</v>
      </c>
      <c r="G724">
        <v>1499</v>
      </c>
      <c r="H724">
        <v>1</v>
      </c>
      <c r="I724">
        <v>1499</v>
      </c>
      <c r="J724" s="1">
        <v>100</v>
      </c>
      <c r="K724" s="2">
        <f t="shared" si="119"/>
        <v>0</v>
      </c>
      <c r="L724" s="2">
        <f t="shared" si="121"/>
        <v>13.639019936850001</v>
      </c>
      <c r="M724" s="2">
        <f t="shared" ca="1" si="113"/>
        <v>20404.441961737852</v>
      </c>
      <c r="N724" s="2">
        <f t="shared" ca="1" si="120"/>
        <v>20404.441961737852</v>
      </c>
      <c r="O724" s="2">
        <f t="shared" ca="1" si="114"/>
        <v>40808.883923475703</v>
      </c>
      <c r="P724" s="2">
        <f t="shared" ca="1" si="115"/>
        <v>20404.441961737852</v>
      </c>
      <c r="Q724" s="2">
        <f t="shared" ca="1" si="116"/>
        <v>20404.441961737852</v>
      </c>
      <c r="R724" s="2">
        <f t="shared" ca="1" si="117"/>
        <v>40808.883923475703</v>
      </c>
      <c r="S724" s="2">
        <f t="shared" si="118"/>
        <v>0</v>
      </c>
      <c r="T724" s="2">
        <f t="shared" ca="1" si="122"/>
        <v>13.612035998490896</v>
      </c>
      <c r="U724" s="22">
        <v>18769.586899999998</v>
      </c>
      <c r="V724" s="22">
        <v>18769.586899999998</v>
      </c>
      <c r="W724" s="21"/>
    </row>
    <row r="725" spans="6:23" customFormat="1">
      <c r="F725" s="1">
        <v>719</v>
      </c>
      <c r="G725">
        <v>1507</v>
      </c>
      <c r="H725">
        <v>1</v>
      </c>
      <c r="I725">
        <v>1507</v>
      </c>
      <c r="J725" s="1">
        <v>100</v>
      </c>
      <c r="K725" s="2">
        <f t="shared" si="119"/>
        <v>0</v>
      </c>
      <c r="L725" s="2">
        <f t="shared" si="121"/>
        <v>13.639019936850001</v>
      </c>
      <c r="M725" s="2">
        <f t="shared" ca="1" si="113"/>
        <v>20513.554121232653</v>
      </c>
      <c r="N725" s="2">
        <f t="shared" ca="1" si="120"/>
        <v>20513.554121232653</v>
      </c>
      <c r="O725" s="2">
        <f t="shared" ca="1" si="114"/>
        <v>41027.108242465307</v>
      </c>
      <c r="P725" s="2">
        <f t="shared" ca="1" si="115"/>
        <v>20513.554121232653</v>
      </c>
      <c r="Q725" s="2">
        <f t="shared" ca="1" si="116"/>
        <v>20513.554121232653</v>
      </c>
      <c r="R725" s="2">
        <f t="shared" ca="1" si="117"/>
        <v>41027.108242465307</v>
      </c>
      <c r="S725" s="2">
        <f t="shared" si="118"/>
        <v>0</v>
      </c>
      <c r="T725" s="2">
        <f t="shared" ca="1" si="122"/>
        <v>13.612179244348145</v>
      </c>
      <c r="U725" s="22">
        <v>18869.488499999999</v>
      </c>
      <c r="V725" s="22">
        <v>18869.488499999999</v>
      </c>
      <c r="W725" s="21"/>
    </row>
    <row r="726" spans="6:23" customFormat="1">
      <c r="F726" s="1">
        <v>720</v>
      </c>
      <c r="G726">
        <v>1519</v>
      </c>
      <c r="H726">
        <v>1</v>
      </c>
      <c r="I726">
        <v>1519</v>
      </c>
      <c r="J726" s="1">
        <v>100</v>
      </c>
      <c r="K726" s="2">
        <f t="shared" si="119"/>
        <v>0</v>
      </c>
      <c r="L726" s="2">
        <f t="shared" si="121"/>
        <v>13.639019936850001</v>
      </c>
      <c r="M726" s="2">
        <f t="shared" ca="1" si="113"/>
        <v>20677.222360474854</v>
      </c>
      <c r="N726" s="2">
        <f t="shared" ca="1" si="120"/>
        <v>20677.222360474854</v>
      </c>
      <c r="O726" s="2">
        <f t="shared" ca="1" si="114"/>
        <v>41354.444720949708</v>
      </c>
      <c r="P726" s="2">
        <f t="shared" ca="1" si="115"/>
        <v>20677.222360474854</v>
      </c>
      <c r="Q726" s="2">
        <f t="shared" ca="1" si="116"/>
        <v>20677.222360474854</v>
      </c>
      <c r="R726" s="2">
        <f t="shared" ca="1" si="117"/>
        <v>41354.444720949708</v>
      </c>
      <c r="S726" s="2">
        <f t="shared" si="118"/>
        <v>0</v>
      </c>
      <c r="T726" s="2">
        <f t="shared" ca="1" si="122"/>
        <v>13.612391284051911</v>
      </c>
      <c r="U726" s="22">
        <v>19019.340899999999</v>
      </c>
      <c r="V726" s="22">
        <v>19019.340899999999</v>
      </c>
      <c r="W726" s="21"/>
    </row>
    <row r="727" spans="6:23" customFormat="1">
      <c r="F727" s="1">
        <v>721</v>
      </c>
      <c r="G727">
        <v>1531</v>
      </c>
      <c r="H727">
        <v>1</v>
      </c>
      <c r="I727">
        <v>1531</v>
      </c>
      <c r="J727" s="1">
        <v>100</v>
      </c>
      <c r="K727" s="2">
        <f t="shared" si="119"/>
        <v>0</v>
      </c>
      <c r="L727" s="2">
        <f t="shared" si="121"/>
        <v>13.639019936850001</v>
      </c>
      <c r="M727" s="2">
        <f t="shared" ca="1" si="113"/>
        <v>20840.890599717051</v>
      </c>
      <c r="N727" s="2">
        <f t="shared" ca="1" si="120"/>
        <v>20840.890599717051</v>
      </c>
      <c r="O727" s="2">
        <f t="shared" ca="1" si="114"/>
        <v>41681.781199434103</v>
      </c>
      <c r="P727" s="2">
        <f t="shared" ca="1" si="115"/>
        <v>20840.890599717051</v>
      </c>
      <c r="Q727" s="2">
        <f t="shared" ca="1" si="116"/>
        <v>20840.890599717051</v>
      </c>
      <c r="R727" s="2">
        <f t="shared" ca="1" si="117"/>
        <v>41681.781199434103</v>
      </c>
      <c r="S727" s="2">
        <f t="shared" si="118"/>
        <v>0</v>
      </c>
      <c r="T727" s="2">
        <f t="shared" ca="1" si="122"/>
        <v>13.612599999815187</v>
      </c>
      <c r="U727" s="22">
        <v>19169.193299999999</v>
      </c>
      <c r="V727" s="22">
        <v>19169.193299999999</v>
      </c>
      <c r="W727" s="21"/>
    </row>
    <row r="728" spans="6:23" customFormat="1">
      <c r="F728" s="1">
        <v>722</v>
      </c>
      <c r="G728">
        <v>1541</v>
      </c>
      <c r="H728">
        <v>1</v>
      </c>
      <c r="I728">
        <v>1541</v>
      </c>
      <c r="J728" s="1">
        <v>100</v>
      </c>
      <c r="K728" s="2">
        <f t="shared" si="119"/>
        <v>0</v>
      </c>
      <c r="L728" s="2">
        <f t="shared" si="121"/>
        <v>13.639019936850001</v>
      </c>
      <c r="M728" s="2">
        <f t="shared" ca="1" si="113"/>
        <v>20977.280799085554</v>
      </c>
      <c r="N728" s="2">
        <f t="shared" ca="1" si="120"/>
        <v>20977.280799085554</v>
      </c>
      <c r="O728" s="2">
        <f t="shared" ca="1" si="114"/>
        <v>41954.561598171109</v>
      </c>
      <c r="P728" s="2">
        <f t="shared" ca="1" si="115"/>
        <v>20977.280799085554</v>
      </c>
      <c r="Q728" s="2">
        <f t="shared" ca="1" si="116"/>
        <v>20977.280799085554</v>
      </c>
      <c r="R728" s="2">
        <f t="shared" ca="1" si="117"/>
        <v>41954.561598171109</v>
      </c>
      <c r="S728" s="2">
        <f t="shared" si="118"/>
        <v>0</v>
      </c>
      <c r="T728" s="2">
        <f t="shared" ca="1" si="122"/>
        <v>13.612771446518854</v>
      </c>
      <c r="U728" s="22">
        <v>19294.070299999999</v>
      </c>
      <c r="V728" s="22">
        <v>19294.070299999999</v>
      </c>
      <c r="W728" s="21"/>
    </row>
    <row r="729" spans="6:23" customFormat="1">
      <c r="F729" s="1">
        <v>723</v>
      </c>
      <c r="G729">
        <v>1549</v>
      </c>
      <c r="H729">
        <v>1</v>
      </c>
      <c r="I729">
        <v>1549</v>
      </c>
      <c r="J729" s="1">
        <v>0</v>
      </c>
      <c r="K729" s="2">
        <f t="shared" si="119"/>
        <v>0</v>
      </c>
      <c r="L729" s="2">
        <f t="shared" si="121"/>
        <v>13.639019936850001</v>
      </c>
      <c r="M729" s="2">
        <f t="shared" ca="1" si="113"/>
        <v>21086.392958580353</v>
      </c>
      <c r="N729" s="2">
        <f t="shared" ca="1" si="120"/>
        <v>0</v>
      </c>
      <c r="O729" s="2">
        <f t="shared" ca="1" si="114"/>
        <v>21086.392958580353</v>
      </c>
      <c r="P729" s="2">
        <f t="shared" ca="1" si="115"/>
        <v>21086.392958580353</v>
      </c>
      <c r="Q729" s="2">
        <f t="shared" ca="1" si="116"/>
        <v>0</v>
      </c>
      <c r="R729" s="2">
        <f t="shared" ca="1" si="117"/>
        <v>21086.392958580353</v>
      </c>
      <c r="S729" s="2">
        <f t="shared" si="118"/>
        <v>0</v>
      </c>
      <c r="T729" s="2">
        <f t="shared" ca="1" si="122"/>
        <v>13.612907010058329</v>
      </c>
      <c r="U729" s="22">
        <v>19393.971899999997</v>
      </c>
      <c r="V729" s="22">
        <v>0</v>
      </c>
      <c r="W729" s="21"/>
    </row>
    <row r="730" spans="6:23" customFormat="1">
      <c r="F730" s="1">
        <v>724</v>
      </c>
      <c r="G730">
        <v>1604</v>
      </c>
      <c r="H730">
        <v>1</v>
      </c>
      <c r="I730">
        <v>1604</v>
      </c>
      <c r="J730" s="1">
        <v>100</v>
      </c>
      <c r="K730" s="2">
        <f t="shared" si="119"/>
        <v>0</v>
      </c>
      <c r="L730" s="2">
        <f t="shared" si="121"/>
        <v>13.639019936850001</v>
      </c>
      <c r="M730" s="2">
        <f t="shared" ca="1" si="113"/>
        <v>21836.539055107103</v>
      </c>
      <c r="N730" s="2">
        <f t="shared" ca="1" si="120"/>
        <v>21836.539055107103</v>
      </c>
      <c r="O730" s="2">
        <f t="shared" ca="1" si="114"/>
        <v>43673.078110214206</v>
      </c>
      <c r="P730" s="2">
        <f t="shared" ca="1" si="115"/>
        <v>21836.539055107103</v>
      </c>
      <c r="Q730" s="2">
        <f t="shared" ca="1" si="116"/>
        <v>21836.539055107103</v>
      </c>
      <c r="R730" s="2">
        <f t="shared" ca="1" si="117"/>
        <v>43673.078110214206</v>
      </c>
      <c r="S730" s="2">
        <f t="shared" si="118"/>
        <v>0</v>
      </c>
      <c r="T730" s="2">
        <f t="shared" ca="1" si="122"/>
        <v>13.613802403433356</v>
      </c>
      <c r="U730" s="22">
        <v>20080.795399999999</v>
      </c>
      <c r="V730" s="22">
        <v>20080.795399999999</v>
      </c>
      <c r="W730" s="21"/>
    </row>
    <row r="731" spans="6:23" customFormat="1">
      <c r="F731" s="1">
        <v>725</v>
      </c>
      <c r="G731">
        <v>1609</v>
      </c>
      <c r="H731">
        <v>1</v>
      </c>
      <c r="I731">
        <v>1609</v>
      </c>
      <c r="J731" s="1">
        <v>100</v>
      </c>
      <c r="K731" s="2">
        <f t="shared" si="119"/>
        <v>0</v>
      </c>
      <c r="L731" s="2">
        <f t="shared" si="121"/>
        <v>13.639019936850001</v>
      </c>
      <c r="M731" s="2">
        <f t="shared" ca="1" si="113"/>
        <v>21904.734154791353</v>
      </c>
      <c r="N731" s="2">
        <f t="shared" ca="1" si="120"/>
        <v>21904.734154791353</v>
      </c>
      <c r="O731" s="2">
        <f t="shared" ca="1" si="114"/>
        <v>43809.468309582706</v>
      </c>
      <c r="P731" s="2">
        <f t="shared" ca="1" si="115"/>
        <v>21904.734154791353</v>
      </c>
      <c r="Q731" s="2">
        <f t="shared" ca="1" si="116"/>
        <v>21904.734154791353</v>
      </c>
      <c r="R731" s="2">
        <f t="shared" ca="1" si="117"/>
        <v>43809.468309582706</v>
      </c>
      <c r="S731" s="2">
        <f t="shared" si="118"/>
        <v>0</v>
      </c>
      <c r="T731" s="2">
        <f t="shared" ca="1" si="122"/>
        <v>13.613880767427814</v>
      </c>
      <c r="U731" s="22">
        <v>20143.233899999999</v>
      </c>
      <c r="V731" s="22">
        <v>20143.233899999999</v>
      </c>
      <c r="W731" s="21"/>
    </row>
    <row r="732" spans="6:23" customFormat="1">
      <c r="F732" s="1">
        <v>726</v>
      </c>
      <c r="G732">
        <v>1623</v>
      </c>
      <c r="H732">
        <v>1</v>
      </c>
      <c r="I732">
        <v>1623</v>
      </c>
      <c r="J732" s="1">
        <v>100</v>
      </c>
      <c r="K732" s="2">
        <f t="shared" si="119"/>
        <v>0</v>
      </c>
      <c r="L732" s="2">
        <f t="shared" si="121"/>
        <v>13.639019936850001</v>
      </c>
      <c r="M732" s="2">
        <f t="shared" ca="1" si="113"/>
        <v>22095.680433907251</v>
      </c>
      <c r="N732" s="2">
        <f t="shared" ca="1" si="120"/>
        <v>22095.680433907251</v>
      </c>
      <c r="O732" s="2">
        <f t="shared" ca="1" si="114"/>
        <v>44191.360867814503</v>
      </c>
      <c r="P732" s="2">
        <f t="shared" ca="1" si="115"/>
        <v>22095.680433907251</v>
      </c>
      <c r="Q732" s="2">
        <f t="shared" ca="1" si="116"/>
        <v>22095.680433907251</v>
      </c>
      <c r="R732" s="2">
        <f t="shared" ca="1" si="117"/>
        <v>44191.360867814503</v>
      </c>
      <c r="S732" s="2">
        <f t="shared" si="118"/>
        <v>0</v>
      </c>
      <c r="T732" s="2">
        <f t="shared" ca="1" si="122"/>
        <v>13.614097617934227</v>
      </c>
      <c r="U732" s="22">
        <v>20318.061699999998</v>
      </c>
      <c r="V732" s="22">
        <v>20318.061699999998</v>
      </c>
      <c r="W732" s="21"/>
    </row>
    <row r="733" spans="6:23" customFormat="1">
      <c r="F733" s="1">
        <v>727</v>
      </c>
      <c r="G733">
        <v>1636</v>
      </c>
      <c r="H733">
        <v>1</v>
      </c>
      <c r="I733">
        <v>1636</v>
      </c>
      <c r="J733" s="1">
        <v>100</v>
      </c>
      <c r="K733" s="2">
        <f t="shared" si="119"/>
        <v>0</v>
      </c>
      <c r="L733" s="2">
        <f t="shared" si="121"/>
        <v>13.639019936850001</v>
      </c>
      <c r="M733" s="2">
        <f t="shared" ca="1" si="113"/>
        <v>22272.987693086303</v>
      </c>
      <c r="N733" s="2">
        <f t="shared" ca="1" si="120"/>
        <v>22272.987693086303</v>
      </c>
      <c r="O733" s="2">
        <f t="shared" ca="1" si="114"/>
        <v>44545.975386172606</v>
      </c>
      <c r="P733" s="2">
        <f t="shared" ca="1" si="115"/>
        <v>22272.987693086303</v>
      </c>
      <c r="Q733" s="2">
        <f t="shared" ca="1" si="116"/>
        <v>22272.987693086303</v>
      </c>
      <c r="R733" s="2">
        <f t="shared" ca="1" si="117"/>
        <v>44545.975386172606</v>
      </c>
      <c r="S733" s="2">
        <f t="shared" si="118"/>
        <v>0</v>
      </c>
      <c r="T733" s="2">
        <f t="shared" ca="1" si="122"/>
        <v>13.614295655920722</v>
      </c>
      <c r="U733" s="22">
        <v>20480.401799999996</v>
      </c>
      <c r="V733" s="22">
        <v>20480.401799999996</v>
      </c>
      <c r="W733" s="21"/>
    </row>
    <row r="734" spans="6:23" customFormat="1">
      <c r="F734" s="1">
        <v>728</v>
      </c>
      <c r="G734">
        <v>1664</v>
      </c>
      <c r="H734">
        <v>1</v>
      </c>
      <c r="I734">
        <v>1664</v>
      </c>
      <c r="J734" s="1">
        <v>100</v>
      </c>
      <c r="K734" s="2">
        <f t="shared" si="119"/>
        <v>0</v>
      </c>
      <c r="L734" s="2">
        <f t="shared" si="121"/>
        <v>13.639019936850001</v>
      </c>
      <c r="M734" s="2">
        <f t="shared" ca="1" si="113"/>
        <v>22654.880251318104</v>
      </c>
      <c r="N734" s="2">
        <f t="shared" ca="1" si="120"/>
        <v>22654.880251318104</v>
      </c>
      <c r="O734" s="2">
        <f t="shared" ca="1" si="114"/>
        <v>45309.760502636207</v>
      </c>
      <c r="P734" s="2">
        <f t="shared" ca="1" si="115"/>
        <v>22654.880251318104</v>
      </c>
      <c r="Q734" s="2">
        <f t="shared" ca="1" si="116"/>
        <v>22654.880251318104</v>
      </c>
      <c r="R734" s="2">
        <f t="shared" ca="1" si="117"/>
        <v>45309.760502636207</v>
      </c>
      <c r="S734" s="2">
        <f t="shared" si="118"/>
        <v>0</v>
      </c>
      <c r="T734" s="2">
        <f t="shared" ca="1" si="122"/>
        <v>13.614711689494053</v>
      </c>
      <c r="U734" s="22">
        <v>20830.057399999998</v>
      </c>
      <c r="V734" s="22">
        <v>20830.057399999998</v>
      </c>
      <c r="W734" s="21"/>
    </row>
    <row r="735" spans="6:23" customFormat="1">
      <c r="F735" s="1">
        <v>729</v>
      </c>
      <c r="G735">
        <v>1669</v>
      </c>
      <c r="H735">
        <v>1</v>
      </c>
      <c r="I735">
        <v>1669</v>
      </c>
      <c r="J735" s="1">
        <v>100</v>
      </c>
      <c r="K735" s="2">
        <f t="shared" si="119"/>
        <v>0</v>
      </c>
      <c r="L735" s="2">
        <f t="shared" si="121"/>
        <v>13.639019936850001</v>
      </c>
      <c r="M735" s="2">
        <f t="shared" ca="1" si="113"/>
        <v>22723.075351002353</v>
      </c>
      <c r="N735" s="2">
        <f t="shared" ca="1" si="120"/>
        <v>22723.075351002353</v>
      </c>
      <c r="O735" s="2">
        <f t="shared" ca="1" si="114"/>
        <v>45446.150702004707</v>
      </c>
      <c r="P735" s="2">
        <f t="shared" ca="1" si="115"/>
        <v>22723.075351002353</v>
      </c>
      <c r="Q735" s="2">
        <f t="shared" ca="1" si="116"/>
        <v>22723.075351002353</v>
      </c>
      <c r="R735" s="2">
        <f t="shared" ca="1" si="117"/>
        <v>45446.150702004707</v>
      </c>
      <c r="S735" s="2">
        <f t="shared" si="118"/>
        <v>0</v>
      </c>
      <c r="T735" s="2">
        <f t="shared" ca="1" si="122"/>
        <v>13.614784512284213</v>
      </c>
      <c r="U735" s="22">
        <v>20892.495899999998</v>
      </c>
      <c r="V735" s="22">
        <v>20892.495899999998</v>
      </c>
      <c r="W735" s="21"/>
    </row>
    <row r="736" spans="6:23" customFormat="1">
      <c r="F736" s="1">
        <v>730</v>
      </c>
      <c r="G736">
        <v>1673</v>
      </c>
      <c r="H736">
        <v>1</v>
      </c>
      <c r="I736">
        <v>1673</v>
      </c>
      <c r="J736" s="1">
        <v>100</v>
      </c>
      <c r="K736" s="2">
        <f t="shared" si="119"/>
        <v>0</v>
      </c>
      <c r="L736" s="2">
        <f t="shared" si="121"/>
        <v>13.639019936850001</v>
      </c>
      <c r="M736" s="2">
        <f t="shared" ca="1" si="113"/>
        <v>22777.631430749752</v>
      </c>
      <c r="N736" s="2">
        <f t="shared" ca="1" si="120"/>
        <v>22777.631430749752</v>
      </c>
      <c r="O736" s="2">
        <f t="shared" ca="1" si="114"/>
        <v>45555.262861499505</v>
      </c>
      <c r="P736" s="2">
        <f t="shared" ca="1" si="115"/>
        <v>22777.631430749752</v>
      </c>
      <c r="Q736" s="2">
        <f t="shared" ca="1" si="116"/>
        <v>22777.631430749752</v>
      </c>
      <c r="R736" s="2">
        <f t="shared" ca="1" si="117"/>
        <v>45555.262861499505</v>
      </c>
      <c r="S736" s="2">
        <f t="shared" si="118"/>
        <v>0</v>
      </c>
      <c r="T736" s="2">
        <f t="shared" ca="1" si="122"/>
        <v>13.614842457112823</v>
      </c>
      <c r="U736" s="22">
        <v>20942.446699999997</v>
      </c>
      <c r="V736" s="22">
        <v>20942.446699999997</v>
      </c>
      <c r="W736" s="21"/>
    </row>
    <row r="737" spans="6:23" customFormat="1">
      <c r="F737" s="1">
        <v>731</v>
      </c>
      <c r="G737">
        <v>1707</v>
      </c>
      <c r="H737">
        <v>1</v>
      </c>
      <c r="I737">
        <v>1707</v>
      </c>
      <c r="J737" s="1">
        <v>100</v>
      </c>
      <c r="K737" s="2">
        <f t="shared" si="119"/>
        <v>0</v>
      </c>
      <c r="L737" s="2">
        <f t="shared" si="121"/>
        <v>13.639019936850001</v>
      </c>
      <c r="M737" s="2">
        <f t="shared" ca="1" si="113"/>
        <v>23241.358108602653</v>
      </c>
      <c r="N737" s="2">
        <f t="shared" ca="1" si="120"/>
        <v>23241.358108602653</v>
      </c>
      <c r="O737" s="2">
        <f t="shared" ca="1" si="114"/>
        <v>46482.716217205307</v>
      </c>
      <c r="P737" s="2">
        <f t="shared" ca="1" si="115"/>
        <v>23241.358108602653</v>
      </c>
      <c r="Q737" s="2">
        <f t="shared" ca="1" si="116"/>
        <v>23241.358108602653</v>
      </c>
      <c r="R737" s="2">
        <f t="shared" ca="1" si="117"/>
        <v>46482.716217205307</v>
      </c>
      <c r="S737" s="2">
        <f t="shared" si="118"/>
        <v>0</v>
      </c>
      <c r="T737" s="2">
        <f t="shared" ca="1" si="122"/>
        <v>13.615324023785972</v>
      </c>
      <c r="U737" s="22">
        <v>21367.028499999997</v>
      </c>
      <c r="V737" s="22">
        <v>21367.028499999997</v>
      </c>
      <c r="W737" s="21"/>
    </row>
    <row r="738" spans="6:23" customFormat="1">
      <c r="F738" s="1">
        <v>732</v>
      </c>
      <c r="G738">
        <v>1726</v>
      </c>
      <c r="H738">
        <v>1</v>
      </c>
      <c r="I738">
        <v>1726</v>
      </c>
      <c r="J738" s="1">
        <v>100</v>
      </c>
      <c r="K738" s="2">
        <f t="shared" si="119"/>
        <v>0</v>
      </c>
      <c r="L738" s="2">
        <f t="shared" si="121"/>
        <v>13.639019936850001</v>
      </c>
      <c r="M738" s="2">
        <f t="shared" ca="1" si="113"/>
        <v>23500.499487402802</v>
      </c>
      <c r="N738" s="2">
        <f t="shared" ca="1" si="120"/>
        <v>23500.499487402802</v>
      </c>
      <c r="O738" s="2">
        <f t="shared" ca="1" si="114"/>
        <v>47000.998974805603</v>
      </c>
      <c r="P738" s="2">
        <f t="shared" ca="1" si="115"/>
        <v>23500.499487402802</v>
      </c>
      <c r="Q738" s="2">
        <f t="shared" ca="1" si="116"/>
        <v>23500.499487402802</v>
      </c>
      <c r="R738" s="2">
        <f t="shared" ca="1" si="117"/>
        <v>47000.998974805603</v>
      </c>
      <c r="S738" s="2">
        <f t="shared" si="118"/>
        <v>0</v>
      </c>
      <c r="T738" s="2">
        <f t="shared" ca="1" si="122"/>
        <v>13.61558487103291</v>
      </c>
      <c r="U738" s="22">
        <v>21604.294799999996</v>
      </c>
      <c r="V738" s="22">
        <v>21604.294799999996</v>
      </c>
      <c r="W738" s="21"/>
    </row>
    <row r="739" spans="6:23" customFormat="1">
      <c r="F739" s="1">
        <v>733</v>
      </c>
      <c r="G739">
        <v>1759</v>
      </c>
      <c r="H739">
        <v>1</v>
      </c>
      <c r="I739">
        <v>1759</v>
      </c>
      <c r="J739" s="1">
        <v>100</v>
      </c>
      <c r="K739" s="2">
        <f t="shared" si="119"/>
        <v>0</v>
      </c>
      <c r="L739" s="2">
        <f t="shared" si="121"/>
        <v>13.639019936850001</v>
      </c>
      <c r="M739" s="2">
        <f t="shared" ca="1" si="113"/>
        <v>23950.587145318852</v>
      </c>
      <c r="N739" s="2">
        <f t="shared" ca="1" si="120"/>
        <v>23950.587145318852</v>
      </c>
      <c r="O739" s="2">
        <f t="shared" ca="1" si="114"/>
        <v>47901.174290637704</v>
      </c>
      <c r="P739" s="2">
        <f t="shared" ca="1" si="115"/>
        <v>23950.587145318852</v>
      </c>
      <c r="Q739" s="2">
        <f t="shared" ca="1" si="116"/>
        <v>23950.587145318852</v>
      </c>
      <c r="R739" s="2">
        <f t="shared" ca="1" si="117"/>
        <v>47901.174290637704</v>
      </c>
      <c r="S739" s="2">
        <f t="shared" si="118"/>
        <v>0</v>
      </c>
      <c r="T739" s="2">
        <f t="shared" ca="1" si="122"/>
        <v>13.616024528322258</v>
      </c>
      <c r="U739" s="22">
        <v>22016.388899999998</v>
      </c>
      <c r="V739" s="22">
        <v>22016.388899999998</v>
      </c>
      <c r="W739" s="21"/>
    </row>
    <row r="740" spans="6:23" customFormat="1">
      <c r="F740" s="1">
        <v>734</v>
      </c>
      <c r="G740">
        <v>1764</v>
      </c>
      <c r="H740">
        <v>1</v>
      </c>
      <c r="I740">
        <v>1764</v>
      </c>
      <c r="J740" s="1">
        <v>100</v>
      </c>
      <c r="K740" s="2">
        <f t="shared" si="119"/>
        <v>0</v>
      </c>
      <c r="L740" s="2">
        <f t="shared" si="121"/>
        <v>13.639019936850001</v>
      </c>
      <c r="M740" s="2">
        <f t="shared" ca="1" si="113"/>
        <v>24018.782245003102</v>
      </c>
      <c r="N740" s="2">
        <f t="shared" ca="1" si="120"/>
        <v>24018.782245003102</v>
      </c>
      <c r="O740" s="2">
        <f t="shared" ca="1" si="114"/>
        <v>48037.564490006203</v>
      </c>
      <c r="P740" s="2">
        <f t="shared" ca="1" si="115"/>
        <v>24018.782245003102</v>
      </c>
      <c r="Q740" s="2">
        <f t="shared" ca="1" si="116"/>
        <v>24018.782245003102</v>
      </c>
      <c r="R740" s="2">
        <f t="shared" ca="1" si="117"/>
        <v>48037.564490006203</v>
      </c>
      <c r="S740" s="2">
        <f t="shared" si="118"/>
        <v>0</v>
      </c>
      <c r="T740" s="2">
        <f t="shared" ca="1" si="122"/>
        <v>13.616089708051645</v>
      </c>
      <c r="U740" s="22">
        <v>22078.827399999998</v>
      </c>
      <c r="V740" s="22">
        <v>22078.827399999998</v>
      </c>
      <c r="W740" s="21"/>
    </row>
    <row r="741" spans="6:23" customFormat="1">
      <c r="F741" s="1">
        <v>735</v>
      </c>
      <c r="G741">
        <v>1803</v>
      </c>
      <c r="H741">
        <v>1</v>
      </c>
      <c r="I741">
        <v>1803</v>
      </c>
      <c r="J741" s="1">
        <v>100</v>
      </c>
      <c r="K741" s="2">
        <f t="shared" si="119"/>
        <v>0</v>
      </c>
      <c r="L741" s="2">
        <f t="shared" si="121"/>
        <v>13.639019936850001</v>
      </c>
      <c r="M741" s="2">
        <f t="shared" ca="1" si="113"/>
        <v>24550.704022540252</v>
      </c>
      <c r="N741" s="2">
        <f t="shared" ca="1" si="120"/>
        <v>24550.704022540252</v>
      </c>
      <c r="O741" s="2">
        <f t="shared" ca="1" si="114"/>
        <v>49101.408045080505</v>
      </c>
      <c r="P741" s="2">
        <f t="shared" ca="1" si="115"/>
        <v>24550.704022540252</v>
      </c>
      <c r="Q741" s="2">
        <f t="shared" ca="1" si="116"/>
        <v>24550.704022540252</v>
      </c>
      <c r="R741" s="2">
        <f t="shared" ca="1" si="117"/>
        <v>49101.408045080505</v>
      </c>
      <c r="S741" s="2">
        <f t="shared" si="118"/>
        <v>0</v>
      </c>
      <c r="T741" s="2">
        <f t="shared" ca="1" si="122"/>
        <v>13.616585703017334</v>
      </c>
      <c r="U741" s="22">
        <v>22565.847699999998</v>
      </c>
      <c r="V741" s="22">
        <v>22565.847699999998</v>
      </c>
      <c r="W741" s="21"/>
    </row>
    <row r="742" spans="6:23" customFormat="1">
      <c r="F742" s="1">
        <v>736</v>
      </c>
      <c r="G742">
        <v>1847</v>
      </c>
      <c r="H742">
        <v>1</v>
      </c>
      <c r="I742">
        <v>1847</v>
      </c>
      <c r="J742" s="1">
        <v>100</v>
      </c>
      <c r="K742" s="2">
        <f t="shared" si="119"/>
        <v>0</v>
      </c>
      <c r="L742" s="2">
        <f t="shared" si="121"/>
        <v>13.639019936850001</v>
      </c>
      <c r="M742" s="2">
        <f t="shared" ca="1" si="113"/>
        <v>25150.820899761653</v>
      </c>
      <c r="N742" s="2">
        <f t="shared" ca="1" si="120"/>
        <v>25150.820899761653</v>
      </c>
      <c r="O742" s="2">
        <f t="shared" ca="1" si="114"/>
        <v>50301.641799523306</v>
      </c>
      <c r="P742" s="2">
        <f t="shared" ca="1" si="115"/>
        <v>25150.820899761653</v>
      </c>
      <c r="Q742" s="2">
        <f t="shared" ca="1" si="116"/>
        <v>25150.820899761653</v>
      </c>
      <c r="R742" s="2">
        <f t="shared" ca="1" si="117"/>
        <v>50301.641799523306</v>
      </c>
      <c r="S742" s="2">
        <f t="shared" si="118"/>
        <v>0</v>
      </c>
      <c r="T742" s="2">
        <f t="shared" ca="1" si="122"/>
        <v>13.617120140639768</v>
      </c>
      <c r="U742" s="22">
        <v>23115.306499999999</v>
      </c>
      <c r="V742" s="22">
        <v>23115.306499999999</v>
      </c>
      <c r="W742" s="21"/>
    </row>
    <row r="743" spans="6:23" customFormat="1">
      <c r="F743" s="1">
        <v>737</v>
      </c>
      <c r="G743">
        <v>1947</v>
      </c>
      <c r="H743">
        <v>1</v>
      </c>
      <c r="I743">
        <v>1947</v>
      </c>
      <c r="J743" s="1">
        <v>100</v>
      </c>
      <c r="K743" s="2">
        <f t="shared" si="119"/>
        <v>0</v>
      </c>
      <c r="L743" s="2">
        <f t="shared" si="121"/>
        <v>13.639019936850001</v>
      </c>
      <c r="M743" s="2">
        <f t="shared" ca="1" si="113"/>
        <v>26514.722893446655</v>
      </c>
      <c r="N743" s="2">
        <f t="shared" ca="1" si="120"/>
        <v>26514.722893446655</v>
      </c>
      <c r="O743" s="2">
        <f t="shared" ca="1" si="114"/>
        <v>53029.44578689331</v>
      </c>
      <c r="P743" s="2">
        <f t="shared" ca="1" si="115"/>
        <v>26514.722893446655</v>
      </c>
      <c r="Q743" s="2">
        <f t="shared" ca="1" si="116"/>
        <v>26514.722893446655</v>
      </c>
      <c r="R743" s="2">
        <f t="shared" ca="1" si="117"/>
        <v>53029.44578689331</v>
      </c>
      <c r="S743" s="2">
        <f t="shared" si="118"/>
        <v>0</v>
      </c>
      <c r="T743" s="2">
        <f t="shared" ca="1" si="122"/>
        <v>13.618244937568903</v>
      </c>
      <c r="U743" s="22">
        <v>24364.076499999996</v>
      </c>
      <c r="V743" s="22">
        <v>24364.076499999996</v>
      </c>
      <c r="W743" s="21"/>
    </row>
    <row r="744" spans="6:23" customFormat="1">
      <c r="F744" s="1">
        <v>738</v>
      </c>
      <c r="G744">
        <v>1986</v>
      </c>
      <c r="H744">
        <v>1</v>
      </c>
      <c r="I744">
        <v>1986</v>
      </c>
      <c r="J744" s="1">
        <v>100</v>
      </c>
      <c r="K744" s="2">
        <f t="shared" si="119"/>
        <v>0</v>
      </c>
      <c r="L744" s="2">
        <f t="shared" si="121"/>
        <v>13.639019936850001</v>
      </c>
      <c r="M744" s="2">
        <f t="shared" ca="1" si="113"/>
        <v>27046.644670983802</v>
      </c>
      <c r="N744" s="2">
        <f t="shared" ca="1" si="120"/>
        <v>27046.644670983802</v>
      </c>
      <c r="O744" s="2">
        <f t="shared" ca="1" si="114"/>
        <v>54093.289341967604</v>
      </c>
      <c r="P744" s="2">
        <f t="shared" ca="1" si="115"/>
        <v>27046.644670983802</v>
      </c>
      <c r="Q744" s="2">
        <f t="shared" ca="1" si="116"/>
        <v>27046.644670983802</v>
      </c>
      <c r="R744" s="2">
        <f t="shared" ca="1" si="117"/>
        <v>54093.289341967604</v>
      </c>
      <c r="S744" s="2">
        <f t="shared" si="118"/>
        <v>0</v>
      </c>
      <c r="T744" s="2">
        <f t="shared" ca="1" si="122"/>
        <v>13.618652905832731</v>
      </c>
      <c r="U744" s="22">
        <v>24851.096799999996</v>
      </c>
      <c r="V744" s="22">
        <v>24851.096799999996</v>
      </c>
      <c r="W744" s="21"/>
    </row>
    <row r="745" spans="6:23" customFormat="1">
      <c r="F745" s="1">
        <v>739</v>
      </c>
      <c r="G745">
        <v>1997</v>
      </c>
      <c r="H745">
        <v>1</v>
      </c>
      <c r="I745">
        <v>1997</v>
      </c>
      <c r="J745" s="1">
        <v>100</v>
      </c>
      <c r="K745" s="2">
        <f t="shared" si="119"/>
        <v>0</v>
      </c>
      <c r="L745" s="2">
        <f t="shared" si="121"/>
        <v>13.639019936850001</v>
      </c>
      <c r="M745" s="2">
        <f t="shared" ca="1" si="113"/>
        <v>27196.673890289152</v>
      </c>
      <c r="N745" s="2">
        <f t="shared" ca="1" si="120"/>
        <v>27196.673890289152</v>
      </c>
      <c r="O745" s="2">
        <f t="shared" ca="1" si="114"/>
        <v>54393.347780578304</v>
      </c>
      <c r="P745" s="2">
        <f t="shared" ca="1" si="115"/>
        <v>27196.673890289152</v>
      </c>
      <c r="Q745" s="2">
        <f t="shared" ca="1" si="116"/>
        <v>27196.673890289152</v>
      </c>
      <c r="R745" s="2">
        <f t="shared" ca="1" si="117"/>
        <v>54393.347780578304</v>
      </c>
      <c r="S745" s="2">
        <f t="shared" si="118"/>
        <v>0</v>
      </c>
      <c r="T745" s="2">
        <f t="shared" ca="1" si="122"/>
        <v>13.618765092783752</v>
      </c>
      <c r="U745" s="22">
        <v>24988.461499999998</v>
      </c>
      <c r="V745" s="22">
        <v>24988.461499999998</v>
      </c>
      <c r="W745" s="21"/>
    </row>
    <row r="746" spans="6:23" customFormat="1">
      <c r="F746" s="1">
        <v>740</v>
      </c>
      <c r="G746">
        <v>2033</v>
      </c>
      <c r="H746">
        <v>1</v>
      </c>
      <c r="I746">
        <v>2033</v>
      </c>
      <c r="J746" s="1">
        <v>100</v>
      </c>
      <c r="K746" s="2">
        <f t="shared" si="119"/>
        <v>0</v>
      </c>
      <c r="L746" s="2">
        <f t="shared" si="121"/>
        <v>13.639019936850001</v>
      </c>
      <c r="M746" s="2">
        <f t="shared" ca="1" si="113"/>
        <v>27687.678608015754</v>
      </c>
      <c r="N746" s="2">
        <f t="shared" ca="1" si="120"/>
        <v>27687.678608015754</v>
      </c>
      <c r="O746" s="2">
        <f t="shared" ca="1" si="114"/>
        <v>55375.357216031509</v>
      </c>
      <c r="P746" s="2">
        <f t="shared" ca="1" si="115"/>
        <v>27687.678608015754</v>
      </c>
      <c r="Q746" s="2">
        <f t="shared" ca="1" si="116"/>
        <v>27687.678608015754</v>
      </c>
      <c r="R746" s="2">
        <f t="shared" ca="1" si="117"/>
        <v>55375.357216031509</v>
      </c>
      <c r="S746" s="2">
        <f t="shared" si="118"/>
        <v>0</v>
      </c>
      <c r="T746" s="2">
        <f t="shared" ca="1" si="122"/>
        <v>13.619123761935935</v>
      </c>
      <c r="U746" s="22">
        <v>25438.018699999997</v>
      </c>
      <c r="V746" s="22">
        <v>25438.018699999997</v>
      </c>
      <c r="W746" s="21"/>
    </row>
    <row r="747" spans="6:23" customFormat="1">
      <c r="F747" s="1">
        <v>741</v>
      </c>
      <c r="G747">
        <v>2053</v>
      </c>
      <c r="H747">
        <v>1</v>
      </c>
      <c r="I747">
        <v>2053</v>
      </c>
      <c r="J747" s="1">
        <v>100</v>
      </c>
      <c r="K747" s="2">
        <f t="shared" si="119"/>
        <v>0</v>
      </c>
      <c r="L747" s="2">
        <f t="shared" si="121"/>
        <v>13.639019936850001</v>
      </c>
      <c r="M747" s="2">
        <f t="shared" ca="1" si="113"/>
        <v>27960.459006752753</v>
      </c>
      <c r="N747" s="2">
        <f t="shared" ca="1" si="120"/>
        <v>27960.459006752753</v>
      </c>
      <c r="O747" s="2">
        <f t="shared" ca="1" si="114"/>
        <v>55920.918013505507</v>
      </c>
      <c r="P747" s="2">
        <f t="shared" ca="1" si="115"/>
        <v>27960.459006752753</v>
      </c>
      <c r="Q747" s="2">
        <f t="shared" ca="1" si="116"/>
        <v>27960.459006752753</v>
      </c>
      <c r="R747" s="2">
        <f t="shared" ca="1" si="117"/>
        <v>55920.918013505507</v>
      </c>
      <c r="S747" s="2">
        <f t="shared" si="118"/>
        <v>0</v>
      </c>
      <c r="T747" s="2">
        <f t="shared" ca="1" si="122"/>
        <v>13.619317587312594</v>
      </c>
      <c r="U747" s="22">
        <v>25687.772699999998</v>
      </c>
      <c r="V747" s="22">
        <v>25687.772699999998</v>
      </c>
      <c r="W747" s="21"/>
    </row>
    <row r="748" spans="6:23" customFormat="1">
      <c r="F748" s="1">
        <v>742</v>
      </c>
      <c r="G748">
        <v>2066</v>
      </c>
      <c r="H748">
        <v>1</v>
      </c>
      <c r="I748">
        <v>2066</v>
      </c>
      <c r="J748" s="1">
        <v>100</v>
      </c>
      <c r="K748" s="2">
        <f t="shared" si="119"/>
        <v>0</v>
      </c>
      <c r="L748" s="2">
        <f t="shared" si="121"/>
        <v>13.639019936850001</v>
      </c>
      <c r="M748" s="2">
        <f t="shared" ca="1" si="113"/>
        <v>28137.766265931805</v>
      </c>
      <c r="N748" s="2">
        <f t="shared" ca="1" si="120"/>
        <v>28137.766265931805</v>
      </c>
      <c r="O748" s="2">
        <f t="shared" ca="1" si="114"/>
        <v>56275.53253186361</v>
      </c>
      <c r="P748" s="2">
        <f t="shared" ca="1" si="115"/>
        <v>28137.766265931805</v>
      </c>
      <c r="Q748" s="2">
        <f t="shared" ca="1" si="116"/>
        <v>28137.766265931805</v>
      </c>
      <c r="R748" s="2">
        <f t="shared" ca="1" si="117"/>
        <v>56275.53253186361</v>
      </c>
      <c r="S748" s="2">
        <f t="shared" si="118"/>
        <v>0</v>
      </c>
      <c r="T748" s="2">
        <f t="shared" ca="1" si="122"/>
        <v>13.619441561438434</v>
      </c>
      <c r="U748" s="22">
        <v>25850.112799999995</v>
      </c>
      <c r="V748" s="22">
        <v>25850.112799999995</v>
      </c>
      <c r="W748" s="21"/>
    </row>
    <row r="749" spans="6:23" customFormat="1">
      <c r="F749" s="1">
        <v>743</v>
      </c>
      <c r="G749">
        <v>2075</v>
      </c>
      <c r="H749">
        <v>1</v>
      </c>
      <c r="I749">
        <v>2075</v>
      </c>
      <c r="J749" s="1">
        <v>100</v>
      </c>
      <c r="K749" s="2">
        <f t="shared" si="119"/>
        <v>0</v>
      </c>
      <c r="L749" s="2">
        <f t="shared" si="121"/>
        <v>13.639019936850001</v>
      </c>
      <c r="M749" s="2">
        <f t="shared" ca="1" si="113"/>
        <v>28260.517445363454</v>
      </c>
      <c r="N749" s="2">
        <f t="shared" ca="1" si="120"/>
        <v>28260.517445363454</v>
      </c>
      <c r="O749" s="2">
        <f t="shared" ca="1" si="114"/>
        <v>56521.034890726907</v>
      </c>
      <c r="P749" s="2">
        <f t="shared" ca="1" si="115"/>
        <v>28260.517445363454</v>
      </c>
      <c r="Q749" s="2">
        <f t="shared" ca="1" si="116"/>
        <v>28260.517445363454</v>
      </c>
      <c r="R749" s="2">
        <f t="shared" ca="1" si="117"/>
        <v>56521.034890726907</v>
      </c>
      <c r="S749" s="2">
        <f t="shared" si="118"/>
        <v>0</v>
      </c>
      <c r="T749" s="2">
        <f t="shared" ca="1" si="122"/>
        <v>13.619526479693231</v>
      </c>
      <c r="U749" s="22">
        <v>25962.502099999998</v>
      </c>
      <c r="V749" s="22">
        <v>25962.502099999998</v>
      </c>
      <c r="W749" s="21"/>
    </row>
    <row r="750" spans="6:23" customFormat="1">
      <c r="F750" s="1">
        <v>744</v>
      </c>
      <c r="G750">
        <v>2113</v>
      </c>
      <c r="H750">
        <v>1</v>
      </c>
      <c r="I750">
        <v>2113</v>
      </c>
      <c r="J750" s="1">
        <v>0</v>
      </c>
      <c r="K750" s="2">
        <f t="shared" si="119"/>
        <v>0</v>
      </c>
      <c r="L750" s="2">
        <f t="shared" si="121"/>
        <v>13.639019936850001</v>
      </c>
      <c r="M750" s="2">
        <f t="shared" ca="1" si="113"/>
        <v>28778.800202963754</v>
      </c>
      <c r="N750" s="2">
        <f t="shared" ca="1" si="120"/>
        <v>0</v>
      </c>
      <c r="O750" s="2">
        <f t="shared" ca="1" si="114"/>
        <v>28778.800202963754</v>
      </c>
      <c r="P750" s="2">
        <f t="shared" ca="1" si="115"/>
        <v>28778.800202963754</v>
      </c>
      <c r="Q750" s="2">
        <f t="shared" ca="1" si="116"/>
        <v>0</v>
      </c>
      <c r="R750" s="2">
        <f t="shared" ca="1" si="117"/>
        <v>28778.800202963754</v>
      </c>
      <c r="S750" s="2">
        <f t="shared" si="118"/>
        <v>0</v>
      </c>
      <c r="T750" s="2">
        <f t="shared" ca="1" si="122"/>
        <v>13.619877048255445</v>
      </c>
      <c r="U750" s="22">
        <v>26437.034699999997</v>
      </c>
      <c r="V750" s="22">
        <v>0</v>
      </c>
      <c r="W750" s="21"/>
    </row>
    <row r="751" spans="6:23" customFormat="1">
      <c r="F751" s="1">
        <v>745</v>
      </c>
      <c r="G751">
        <v>2139</v>
      </c>
      <c r="H751">
        <v>1</v>
      </c>
      <c r="I751">
        <v>2139</v>
      </c>
      <c r="J751" s="1">
        <v>100</v>
      </c>
      <c r="K751" s="2">
        <f t="shared" si="119"/>
        <v>0</v>
      </c>
      <c r="L751" s="2">
        <f t="shared" si="121"/>
        <v>13.639019936850001</v>
      </c>
      <c r="M751" s="2">
        <f t="shared" ca="1" si="113"/>
        <v>29133.414721321853</v>
      </c>
      <c r="N751" s="2">
        <f t="shared" ca="1" si="120"/>
        <v>29133.414721321853</v>
      </c>
      <c r="O751" s="2">
        <f t="shared" ca="1" si="114"/>
        <v>58266.829442643706</v>
      </c>
      <c r="P751" s="2">
        <f t="shared" ca="1" si="115"/>
        <v>29133.414721321853</v>
      </c>
      <c r="Q751" s="2">
        <f t="shared" ca="1" si="116"/>
        <v>29133.414721321853</v>
      </c>
      <c r="R751" s="2">
        <f t="shared" ca="1" si="117"/>
        <v>58266.829442643706</v>
      </c>
      <c r="S751" s="2">
        <f t="shared" si="118"/>
        <v>0</v>
      </c>
      <c r="T751" s="2">
        <f t="shared" ca="1" si="122"/>
        <v>13.620109734138314</v>
      </c>
      <c r="U751" s="22">
        <v>26761.714899999995</v>
      </c>
      <c r="V751" s="22">
        <v>26761.714899999995</v>
      </c>
      <c r="W751" s="21"/>
    </row>
    <row r="752" spans="6:23" customFormat="1">
      <c r="F752" s="1">
        <v>746</v>
      </c>
      <c r="G752">
        <v>2175</v>
      </c>
      <c r="H752">
        <v>1</v>
      </c>
      <c r="I752">
        <v>2175</v>
      </c>
      <c r="J752" s="1">
        <v>100</v>
      </c>
      <c r="K752" s="2">
        <f t="shared" si="119"/>
        <v>0</v>
      </c>
      <c r="L752" s="2">
        <f t="shared" si="121"/>
        <v>13.639019936850001</v>
      </c>
      <c r="M752" s="2">
        <f t="shared" ca="1" si="113"/>
        <v>29624.419439048455</v>
      </c>
      <c r="N752" s="2">
        <f t="shared" ca="1" si="120"/>
        <v>29624.419439048455</v>
      </c>
      <c r="O752" s="2">
        <f t="shared" ca="1" si="114"/>
        <v>59248.838878096911</v>
      </c>
      <c r="P752" s="2">
        <f t="shared" ca="1" si="115"/>
        <v>29624.419439048455</v>
      </c>
      <c r="Q752" s="2">
        <f t="shared" ca="1" si="116"/>
        <v>29624.419439048455</v>
      </c>
      <c r="R752" s="2">
        <f t="shared" ca="1" si="117"/>
        <v>59248.838878096911</v>
      </c>
      <c r="S752" s="2">
        <f t="shared" si="118"/>
        <v>0</v>
      </c>
      <c r="T752" s="2">
        <f t="shared" ca="1" si="122"/>
        <v>13.62042273059699</v>
      </c>
      <c r="U752" s="22">
        <v>27211.272099999998</v>
      </c>
      <c r="V752" s="22">
        <v>27211.272099999998</v>
      </c>
      <c r="W752" s="21"/>
    </row>
    <row r="753" spans="6:23" customFormat="1">
      <c r="F753" s="1">
        <v>747</v>
      </c>
      <c r="G753">
        <v>2197</v>
      </c>
      <c r="H753">
        <v>1</v>
      </c>
      <c r="I753">
        <v>2197</v>
      </c>
      <c r="J753" s="1">
        <v>100</v>
      </c>
      <c r="K753" s="2">
        <f t="shared" si="119"/>
        <v>0</v>
      </c>
      <c r="L753" s="2">
        <f t="shared" si="121"/>
        <v>13.639019936850001</v>
      </c>
      <c r="M753" s="2">
        <f t="shared" ca="1" si="113"/>
        <v>29924.477877659156</v>
      </c>
      <c r="N753" s="2">
        <f t="shared" ca="1" si="120"/>
        <v>29924.477877659156</v>
      </c>
      <c r="O753" s="2">
        <f t="shared" ca="1" si="114"/>
        <v>59848.955755318311</v>
      </c>
      <c r="P753" s="2">
        <f t="shared" ca="1" si="115"/>
        <v>29924.477877659156</v>
      </c>
      <c r="Q753" s="2">
        <f t="shared" ca="1" si="116"/>
        <v>29924.477877659156</v>
      </c>
      <c r="R753" s="2">
        <f t="shared" ca="1" si="117"/>
        <v>59848.955755318311</v>
      </c>
      <c r="S753" s="2">
        <f t="shared" si="118"/>
        <v>0</v>
      </c>
      <c r="T753" s="2">
        <f t="shared" ca="1" si="122"/>
        <v>13.620608956604077</v>
      </c>
      <c r="U753" s="22">
        <v>27486.001499999995</v>
      </c>
      <c r="V753" s="22">
        <v>27486.001499999995</v>
      </c>
      <c r="W753" s="21"/>
    </row>
    <row r="754" spans="6:23" customFormat="1">
      <c r="F754" s="1">
        <v>748</v>
      </c>
      <c r="G754">
        <v>2251</v>
      </c>
      <c r="H754">
        <v>1</v>
      </c>
      <c r="I754">
        <v>2251</v>
      </c>
      <c r="J754" s="1">
        <v>100</v>
      </c>
      <c r="K754" s="2">
        <f t="shared" si="119"/>
        <v>0</v>
      </c>
      <c r="L754" s="2">
        <f t="shared" si="121"/>
        <v>13.639019936850001</v>
      </c>
      <c r="M754" s="2">
        <f t="shared" ca="1" si="113"/>
        <v>30660.984954249056</v>
      </c>
      <c r="N754" s="2">
        <f t="shared" ca="1" si="120"/>
        <v>30660.984954249056</v>
      </c>
      <c r="O754" s="2">
        <f t="shared" ca="1" si="114"/>
        <v>61321.969908498111</v>
      </c>
      <c r="P754" s="2">
        <f t="shared" ca="1" si="115"/>
        <v>30660.984954249056</v>
      </c>
      <c r="Q754" s="2">
        <f t="shared" ca="1" si="116"/>
        <v>30660.984954249056</v>
      </c>
      <c r="R754" s="2">
        <f t="shared" ca="1" si="117"/>
        <v>61321.969908498111</v>
      </c>
      <c r="S754" s="2">
        <f t="shared" si="118"/>
        <v>0</v>
      </c>
      <c r="T754" s="2">
        <f t="shared" ca="1" si="122"/>
        <v>13.621050623833431</v>
      </c>
      <c r="U754" s="22">
        <v>28160.337299999996</v>
      </c>
      <c r="V754" s="22">
        <v>28160.337299999996</v>
      </c>
      <c r="W754" s="21"/>
    </row>
    <row r="755" spans="6:23" customFormat="1">
      <c r="F755" s="1">
        <v>749</v>
      </c>
      <c r="G755">
        <v>2260</v>
      </c>
      <c r="H755">
        <v>1</v>
      </c>
      <c r="I755">
        <v>2260</v>
      </c>
      <c r="J755" s="1">
        <v>100</v>
      </c>
      <c r="K755" s="2">
        <f t="shared" si="119"/>
        <v>0</v>
      </c>
      <c r="L755" s="2">
        <f t="shared" si="121"/>
        <v>13.639019936850001</v>
      </c>
      <c r="M755" s="2">
        <f t="shared" ca="1" si="113"/>
        <v>30783.736133680704</v>
      </c>
      <c r="N755" s="2">
        <f t="shared" ca="1" si="120"/>
        <v>30783.736133680704</v>
      </c>
      <c r="O755" s="2">
        <f t="shared" ca="1" si="114"/>
        <v>61567.472267361409</v>
      </c>
      <c r="P755" s="2">
        <f t="shared" ca="1" si="115"/>
        <v>30783.736133680704</v>
      </c>
      <c r="Q755" s="2">
        <f t="shared" ca="1" si="116"/>
        <v>30783.736133680704</v>
      </c>
      <c r="R755" s="2">
        <f t="shared" ca="1" si="117"/>
        <v>61567.472267361409</v>
      </c>
      <c r="S755" s="2">
        <f t="shared" si="118"/>
        <v>0</v>
      </c>
      <c r="T755" s="2">
        <f t="shared" ca="1" si="122"/>
        <v>13.621122183044559</v>
      </c>
      <c r="U755" s="22">
        <v>28272.726599999998</v>
      </c>
      <c r="V755" s="22">
        <v>28272.726599999998</v>
      </c>
      <c r="W755" s="21"/>
    </row>
    <row r="756" spans="6:23" customFormat="1">
      <c r="F756" s="1">
        <v>750</v>
      </c>
      <c r="G756">
        <v>2303</v>
      </c>
      <c r="H756">
        <v>1</v>
      </c>
      <c r="I756">
        <v>2303</v>
      </c>
      <c r="J756" s="1">
        <v>100</v>
      </c>
      <c r="K756" s="2">
        <f t="shared" si="119"/>
        <v>0</v>
      </c>
      <c r="L756" s="2">
        <f t="shared" si="121"/>
        <v>13.639019936850001</v>
      </c>
      <c r="M756" s="2">
        <f t="shared" ca="1" si="113"/>
        <v>31370.213990965254</v>
      </c>
      <c r="N756" s="2">
        <f t="shared" ca="1" si="120"/>
        <v>31370.213990965254</v>
      </c>
      <c r="O756" s="2">
        <f t="shared" ca="1" si="114"/>
        <v>62740.427981930508</v>
      </c>
      <c r="P756" s="2">
        <f t="shared" ca="1" si="115"/>
        <v>31370.213990965254</v>
      </c>
      <c r="Q756" s="2">
        <f t="shared" ca="1" si="116"/>
        <v>31370.213990965254</v>
      </c>
      <c r="R756" s="2">
        <f t="shared" ca="1" si="117"/>
        <v>62740.427981930508</v>
      </c>
      <c r="S756" s="2">
        <f t="shared" si="118"/>
        <v>0</v>
      </c>
      <c r="T756" s="2">
        <f t="shared" ca="1" si="122"/>
        <v>13.621456357344877</v>
      </c>
      <c r="U756" s="22">
        <v>28809.697699999997</v>
      </c>
      <c r="V756" s="22">
        <v>28809.697699999997</v>
      </c>
      <c r="W756" s="21"/>
    </row>
    <row r="757" spans="6:23" customFormat="1">
      <c r="F757" s="1">
        <v>751</v>
      </c>
      <c r="G757">
        <v>2332</v>
      </c>
      <c r="H757">
        <v>1</v>
      </c>
      <c r="I757">
        <v>2332</v>
      </c>
      <c r="J757" s="1">
        <v>100</v>
      </c>
      <c r="K757" s="2">
        <f t="shared" si="119"/>
        <v>0</v>
      </c>
      <c r="L757" s="2">
        <f t="shared" si="121"/>
        <v>13.639019936850001</v>
      </c>
      <c r="M757" s="2">
        <f t="shared" ca="1" si="113"/>
        <v>31765.745569133906</v>
      </c>
      <c r="N757" s="2">
        <f t="shared" ca="1" si="120"/>
        <v>31765.745569133906</v>
      </c>
      <c r="O757" s="2">
        <f t="shared" ca="1" si="114"/>
        <v>63531.491138267811</v>
      </c>
      <c r="P757" s="2">
        <f t="shared" ca="1" si="115"/>
        <v>31765.745569133906</v>
      </c>
      <c r="Q757" s="2">
        <f t="shared" ca="1" si="116"/>
        <v>31765.745569133906</v>
      </c>
      <c r="R757" s="2">
        <f t="shared" ca="1" si="117"/>
        <v>63531.491138267811</v>
      </c>
      <c r="S757" s="2">
        <f t="shared" si="118"/>
        <v>0</v>
      </c>
      <c r="T757" s="2">
        <f t="shared" ca="1" si="122"/>
        <v>13.621674772355878</v>
      </c>
      <c r="U757" s="22">
        <v>29171.840999999997</v>
      </c>
      <c r="V757" s="22">
        <v>29171.840999999997</v>
      </c>
      <c r="W757" s="21"/>
    </row>
    <row r="758" spans="6:23" customFormat="1">
      <c r="F758" s="1">
        <v>752</v>
      </c>
      <c r="G758">
        <v>2345</v>
      </c>
      <c r="H758">
        <v>1</v>
      </c>
      <c r="I758">
        <v>2345</v>
      </c>
      <c r="J758" s="1">
        <v>100</v>
      </c>
      <c r="K758" s="2">
        <f t="shared" si="119"/>
        <v>0</v>
      </c>
      <c r="L758" s="2">
        <f t="shared" si="121"/>
        <v>13.639019936850001</v>
      </c>
      <c r="M758" s="2">
        <f t="shared" ca="1" si="113"/>
        <v>31943.052828312953</v>
      </c>
      <c r="N758" s="2">
        <f t="shared" ca="1" si="120"/>
        <v>31943.052828312953</v>
      </c>
      <c r="O758" s="2">
        <f t="shared" ca="1" si="114"/>
        <v>63886.105656625907</v>
      </c>
      <c r="P758" s="2">
        <f t="shared" ca="1" si="115"/>
        <v>31943.052828312953</v>
      </c>
      <c r="Q758" s="2">
        <f t="shared" ca="1" si="116"/>
        <v>31943.052828312953</v>
      </c>
      <c r="R758" s="2">
        <f t="shared" ca="1" si="117"/>
        <v>63886.105656625907</v>
      </c>
      <c r="S758" s="2">
        <f t="shared" si="118"/>
        <v>0</v>
      </c>
      <c r="T758" s="2">
        <f t="shared" ca="1" si="122"/>
        <v>13.621770928918103</v>
      </c>
      <c r="U758" s="22">
        <v>29334.181099999998</v>
      </c>
      <c r="V758" s="22">
        <v>29334.181099999998</v>
      </c>
      <c r="W758" s="21"/>
    </row>
    <row r="759" spans="6:23" customFormat="1">
      <c r="F759" s="1">
        <v>753</v>
      </c>
      <c r="G759">
        <v>2477</v>
      </c>
      <c r="H759">
        <v>1</v>
      </c>
      <c r="I759">
        <v>2477</v>
      </c>
      <c r="J759" s="1">
        <v>100</v>
      </c>
      <c r="K759" s="2">
        <f t="shared" si="119"/>
        <v>0</v>
      </c>
      <c r="L759" s="2">
        <f t="shared" si="121"/>
        <v>13.639019936850001</v>
      </c>
      <c r="M759" s="2">
        <f t="shared" ca="1" si="113"/>
        <v>33743.403459977148</v>
      </c>
      <c r="N759" s="2">
        <f t="shared" ca="1" si="120"/>
        <v>33743.403459977148</v>
      </c>
      <c r="O759" s="2">
        <f t="shared" ca="1" si="114"/>
        <v>67486.806919954295</v>
      </c>
      <c r="P759" s="2">
        <f t="shared" ca="1" si="115"/>
        <v>33743.403459977148</v>
      </c>
      <c r="Q759" s="2">
        <f t="shared" ca="1" si="116"/>
        <v>33743.403459977148</v>
      </c>
      <c r="R759" s="2">
        <f t="shared" ca="1" si="117"/>
        <v>67486.806919954295</v>
      </c>
      <c r="S759" s="2">
        <f t="shared" si="118"/>
        <v>0</v>
      </c>
      <c r="T759" s="2">
        <f t="shared" ca="1" si="122"/>
        <v>13.62269013321645</v>
      </c>
      <c r="U759" s="22">
        <v>30982.557499999995</v>
      </c>
      <c r="V759" s="22">
        <v>30982.557499999995</v>
      </c>
      <c r="W759" s="21"/>
    </row>
    <row r="760" spans="6:23" customFormat="1">
      <c r="F760" s="1">
        <v>754</v>
      </c>
      <c r="G760">
        <v>2532</v>
      </c>
      <c r="H760">
        <v>1</v>
      </c>
      <c r="I760">
        <v>2532</v>
      </c>
      <c r="J760" s="1">
        <v>100</v>
      </c>
      <c r="K760" s="2">
        <f t="shared" si="119"/>
        <v>0</v>
      </c>
      <c r="L760" s="2">
        <f t="shared" si="121"/>
        <v>13.639019936850001</v>
      </c>
      <c r="M760" s="2">
        <f t="shared" ca="1" si="113"/>
        <v>34493.549556503902</v>
      </c>
      <c r="N760" s="2">
        <f t="shared" ca="1" si="120"/>
        <v>34493.549556503902</v>
      </c>
      <c r="O760" s="2">
        <f t="shared" ca="1" si="114"/>
        <v>68987.099113007804</v>
      </c>
      <c r="P760" s="2">
        <f t="shared" ca="1" si="115"/>
        <v>34493.549556503902</v>
      </c>
      <c r="Q760" s="2">
        <f t="shared" ca="1" si="116"/>
        <v>34493.549556503902</v>
      </c>
      <c r="R760" s="2">
        <f t="shared" ca="1" si="117"/>
        <v>68987.099113007804</v>
      </c>
      <c r="S760" s="2">
        <f t="shared" si="118"/>
        <v>0</v>
      </c>
      <c r="T760" s="2">
        <f t="shared" ca="1" si="122"/>
        <v>13.623044848540246</v>
      </c>
      <c r="U760" s="22">
        <v>31669.380999999998</v>
      </c>
      <c r="V760" s="22">
        <v>31669.380999999998</v>
      </c>
      <c r="W760" s="21"/>
    </row>
    <row r="761" spans="6:23" customFormat="1">
      <c r="F761" s="1">
        <v>755</v>
      </c>
      <c r="G761">
        <v>2655</v>
      </c>
      <c r="H761">
        <v>1</v>
      </c>
      <c r="I761">
        <v>2655</v>
      </c>
      <c r="J761" s="1">
        <v>0</v>
      </c>
      <c r="K761" s="2">
        <f t="shared" si="119"/>
        <v>0</v>
      </c>
      <c r="L761" s="2">
        <f t="shared" si="121"/>
        <v>13.639019936850001</v>
      </c>
      <c r="M761" s="2">
        <f t="shared" ca="1" si="113"/>
        <v>36171.149008736451</v>
      </c>
      <c r="N761" s="2">
        <f t="shared" ca="1" si="120"/>
        <v>0</v>
      </c>
      <c r="O761" s="2">
        <f t="shared" ca="1" si="114"/>
        <v>36171.149008736451</v>
      </c>
      <c r="P761" s="2">
        <f t="shared" ca="1" si="115"/>
        <v>36171.149008736451</v>
      </c>
      <c r="Q761" s="2">
        <f t="shared" ca="1" si="116"/>
        <v>0</v>
      </c>
      <c r="R761" s="2">
        <f t="shared" ca="1" si="117"/>
        <v>36171.149008736451</v>
      </c>
      <c r="S761" s="2">
        <f t="shared" si="118"/>
        <v>0</v>
      </c>
      <c r="T761" s="2">
        <f t="shared" ca="1" si="122"/>
        <v>13.623784937377195</v>
      </c>
      <c r="U761" s="22">
        <v>33205.368099999992</v>
      </c>
      <c r="V761" s="22">
        <v>0</v>
      </c>
      <c r="W761" s="21"/>
    </row>
    <row r="762" spans="6:23" customFormat="1">
      <c r="F762" s="1">
        <v>756</v>
      </c>
      <c r="G762">
        <v>2666</v>
      </c>
      <c r="H762">
        <v>1</v>
      </c>
      <c r="I762">
        <v>2666</v>
      </c>
      <c r="J762" s="1">
        <v>100</v>
      </c>
      <c r="K762" s="2">
        <f t="shared" si="119"/>
        <v>0</v>
      </c>
      <c r="L762" s="2">
        <f t="shared" si="121"/>
        <v>13.639019936850001</v>
      </c>
      <c r="M762" s="2">
        <f t="shared" ca="1" si="113"/>
        <v>36321.178228041797</v>
      </c>
      <c r="N762" s="2">
        <f t="shared" ca="1" si="120"/>
        <v>36321.178228041797</v>
      </c>
      <c r="O762" s="2">
        <f t="shared" ca="1" si="114"/>
        <v>72642.356456083595</v>
      </c>
      <c r="P762" s="2">
        <f t="shared" ca="1" si="115"/>
        <v>36321.178228041797</v>
      </c>
      <c r="Q762" s="2">
        <f t="shared" ca="1" si="116"/>
        <v>36321.178228041797</v>
      </c>
      <c r="R762" s="2">
        <f t="shared" ca="1" si="117"/>
        <v>72642.356456083595</v>
      </c>
      <c r="S762" s="2">
        <f t="shared" si="118"/>
        <v>0</v>
      </c>
      <c r="T762" s="2">
        <f t="shared" ca="1" si="122"/>
        <v>13.623847797465041</v>
      </c>
      <c r="U762" s="22">
        <v>33342.732799999998</v>
      </c>
      <c r="V762" s="22">
        <v>33342.732799999998</v>
      </c>
      <c r="W762" s="21"/>
    </row>
    <row r="763" spans="6:23" customFormat="1">
      <c r="F763" s="1">
        <v>757</v>
      </c>
      <c r="G763">
        <v>2680</v>
      </c>
      <c r="H763">
        <v>1</v>
      </c>
      <c r="I763">
        <v>2680</v>
      </c>
      <c r="J763" s="1">
        <v>100</v>
      </c>
      <c r="K763" s="2">
        <f t="shared" si="119"/>
        <v>0</v>
      </c>
      <c r="L763" s="2">
        <f t="shared" si="121"/>
        <v>13.639019936850001</v>
      </c>
      <c r="M763" s="2">
        <f t="shared" ca="1" si="113"/>
        <v>36512.1245071577</v>
      </c>
      <c r="N763" s="2">
        <f t="shared" ca="1" si="120"/>
        <v>36512.1245071577</v>
      </c>
      <c r="O763" s="2">
        <f t="shared" ca="1" si="114"/>
        <v>73024.249014315399</v>
      </c>
      <c r="P763" s="2">
        <f t="shared" ca="1" si="115"/>
        <v>36512.1245071577</v>
      </c>
      <c r="Q763" s="2">
        <f t="shared" ca="1" si="116"/>
        <v>36512.1245071577</v>
      </c>
      <c r="R763" s="2">
        <f t="shared" ca="1" si="117"/>
        <v>73024.249014315399</v>
      </c>
      <c r="S763" s="2">
        <f t="shared" si="118"/>
        <v>0</v>
      </c>
      <c r="T763" s="2">
        <f t="shared" ca="1" si="122"/>
        <v>13.62392705490959</v>
      </c>
      <c r="U763" s="22">
        <v>33517.560599999997</v>
      </c>
      <c r="V763" s="22">
        <v>33517.560599999997</v>
      </c>
      <c r="W763" s="21"/>
    </row>
    <row r="764" spans="6:23" customFormat="1">
      <c r="F764" s="1">
        <v>758</v>
      </c>
      <c r="G764">
        <v>2709</v>
      </c>
      <c r="H764">
        <v>1</v>
      </c>
      <c r="I764">
        <v>2709</v>
      </c>
      <c r="J764" s="1">
        <v>100</v>
      </c>
      <c r="K764" s="2">
        <f t="shared" si="119"/>
        <v>0</v>
      </c>
      <c r="L764" s="2">
        <f t="shared" si="121"/>
        <v>13.639019936850001</v>
      </c>
      <c r="M764" s="2">
        <f t="shared" ca="1" si="113"/>
        <v>36907.656085326351</v>
      </c>
      <c r="N764" s="2">
        <f t="shared" ca="1" si="120"/>
        <v>36907.656085326351</v>
      </c>
      <c r="O764" s="2">
        <f t="shared" ca="1" si="114"/>
        <v>73815.312170652702</v>
      </c>
      <c r="P764" s="2">
        <f t="shared" ca="1" si="115"/>
        <v>36907.656085326351</v>
      </c>
      <c r="Q764" s="2">
        <f t="shared" ca="1" si="116"/>
        <v>36907.656085326351</v>
      </c>
      <c r="R764" s="2">
        <f t="shared" ca="1" si="117"/>
        <v>73815.312170652702</v>
      </c>
      <c r="S764" s="2">
        <f t="shared" si="118"/>
        <v>0</v>
      </c>
      <c r="T764" s="2">
        <f t="shared" ca="1" si="122"/>
        <v>13.624088625074327</v>
      </c>
      <c r="U764" s="22">
        <v>33879.703899999993</v>
      </c>
      <c r="V764" s="22">
        <v>33879.703899999993</v>
      </c>
      <c r="W764" s="21"/>
    </row>
    <row r="765" spans="6:23" customFormat="1">
      <c r="F765" s="1">
        <v>759</v>
      </c>
      <c r="G765">
        <v>2860</v>
      </c>
      <c r="H765">
        <v>1</v>
      </c>
      <c r="I765">
        <v>2860</v>
      </c>
      <c r="J765" s="1">
        <v>100</v>
      </c>
      <c r="K765" s="2">
        <f t="shared" si="119"/>
        <v>0</v>
      </c>
      <c r="L765" s="2">
        <f t="shared" si="121"/>
        <v>13.639019936850001</v>
      </c>
      <c r="M765" s="2">
        <f t="shared" ca="1" si="113"/>
        <v>38967.148095790704</v>
      </c>
      <c r="N765" s="2">
        <f t="shared" ca="1" si="120"/>
        <v>38967.148095790704</v>
      </c>
      <c r="O765" s="2">
        <f t="shared" ca="1" si="114"/>
        <v>77934.296191581408</v>
      </c>
      <c r="P765" s="2">
        <f t="shared" ca="1" si="115"/>
        <v>38967.148095790704</v>
      </c>
      <c r="Q765" s="2">
        <f t="shared" ca="1" si="116"/>
        <v>38967.148095790704</v>
      </c>
      <c r="R765" s="2">
        <f t="shared" ca="1" si="117"/>
        <v>77934.296191581408</v>
      </c>
      <c r="S765" s="2">
        <f t="shared" si="118"/>
        <v>0</v>
      </c>
      <c r="T765" s="2">
        <f t="shared" ca="1" si="122"/>
        <v>13.624876956570176</v>
      </c>
      <c r="U765" s="22">
        <v>35765.346599999997</v>
      </c>
      <c r="V765" s="22">
        <v>35765.346599999997</v>
      </c>
      <c r="W765" s="21"/>
    </row>
    <row r="766" spans="6:23" customFormat="1">
      <c r="F766" s="1">
        <v>760</v>
      </c>
      <c r="G766">
        <v>2920</v>
      </c>
      <c r="H766">
        <v>1</v>
      </c>
      <c r="I766">
        <v>2920</v>
      </c>
      <c r="J766" s="1">
        <v>100</v>
      </c>
      <c r="K766" s="2">
        <f t="shared" si="119"/>
        <v>0</v>
      </c>
      <c r="L766" s="2">
        <f t="shared" si="121"/>
        <v>13.639019936850001</v>
      </c>
      <c r="M766" s="2">
        <f t="shared" ca="1" si="113"/>
        <v>39785.489292001701</v>
      </c>
      <c r="N766" s="2">
        <f t="shared" ca="1" si="120"/>
        <v>39785.489292001701</v>
      </c>
      <c r="O766" s="2">
        <f t="shared" ca="1" si="114"/>
        <v>79570.978584003402</v>
      </c>
      <c r="P766" s="2">
        <f t="shared" ca="1" si="115"/>
        <v>39785.489292001701</v>
      </c>
      <c r="Q766" s="2">
        <f t="shared" ca="1" si="116"/>
        <v>39785.489292001701</v>
      </c>
      <c r="R766" s="2">
        <f t="shared" ca="1" si="117"/>
        <v>79570.978584003402</v>
      </c>
      <c r="S766" s="2">
        <f t="shared" si="118"/>
        <v>0</v>
      </c>
      <c r="T766" s="2">
        <f t="shared" ca="1" si="122"/>
        <v>13.625167565754007</v>
      </c>
      <c r="U766" s="22">
        <v>36514.608599999992</v>
      </c>
      <c r="V766" s="22">
        <v>36514.608599999992</v>
      </c>
      <c r="W766" s="21"/>
    </row>
    <row r="767" spans="6:23" customFormat="1">
      <c r="F767" s="1">
        <v>761</v>
      </c>
      <c r="G767">
        <v>2976</v>
      </c>
      <c r="H767">
        <v>1</v>
      </c>
      <c r="I767">
        <v>2976</v>
      </c>
      <c r="J767" s="1">
        <v>100</v>
      </c>
      <c r="K767" s="2">
        <f t="shared" si="119"/>
        <v>0</v>
      </c>
      <c r="L767" s="2">
        <f t="shared" si="121"/>
        <v>13.639019936850001</v>
      </c>
      <c r="M767" s="2">
        <f t="shared" ca="1" si="113"/>
        <v>40549.274408465302</v>
      </c>
      <c r="N767" s="2">
        <f t="shared" ca="1" si="120"/>
        <v>40549.274408465302</v>
      </c>
      <c r="O767" s="2">
        <f t="shared" ca="1" si="114"/>
        <v>81098.548816930605</v>
      </c>
      <c r="P767" s="2">
        <f t="shared" ca="1" si="115"/>
        <v>40549.274408465302</v>
      </c>
      <c r="Q767" s="2">
        <f t="shared" ca="1" si="116"/>
        <v>40549.274408465302</v>
      </c>
      <c r="R767" s="2">
        <f t="shared" ca="1" si="117"/>
        <v>81098.548816930605</v>
      </c>
      <c r="S767" s="2">
        <f t="shared" si="118"/>
        <v>0</v>
      </c>
      <c r="T767" s="2">
        <f t="shared" ca="1" si="122"/>
        <v>13.625428228650975</v>
      </c>
      <c r="U767" s="22">
        <v>37213.919799999996</v>
      </c>
      <c r="V767" s="22">
        <v>37213.919799999996</v>
      </c>
      <c r="W767" s="21"/>
    </row>
    <row r="768" spans="6:23" customFormat="1">
      <c r="F768" s="1">
        <v>762</v>
      </c>
      <c r="G768">
        <v>2982</v>
      </c>
      <c r="H768">
        <v>1</v>
      </c>
      <c r="I768">
        <v>2982</v>
      </c>
      <c r="J768" s="1">
        <v>100</v>
      </c>
      <c r="K768" s="2">
        <f t="shared" si="119"/>
        <v>0</v>
      </c>
      <c r="L768" s="2">
        <f t="shared" si="121"/>
        <v>13.639019936850001</v>
      </c>
      <c r="M768" s="2">
        <f t="shared" ca="1" si="113"/>
        <v>40631.108528086399</v>
      </c>
      <c r="N768" s="2">
        <f t="shared" ca="1" si="120"/>
        <v>40631.108528086399</v>
      </c>
      <c r="O768" s="2">
        <f t="shared" ca="1" si="114"/>
        <v>81262.217056172798</v>
      </c>
      <c r="P768" s="2">
        <f t="shared" ca="1" si="115"/>
        <v>40631.108528086399</v>
      </c>
      <c r="Q768" s="2">
        <f t="shared" ca="1" si="116"/>
        <v>40631.108528086399</v>
      </c>
      <c r="R768" s="2">
        <f t="shared" ca="1" si="117"/>
        <v>81262.217056172798</v>
      </c>
      <c r="S768" s="2">
        <f t="shared" si="118"/>
        <v>0</v>
      </c>
      <c r="T768" s="2">
        <f t="shared" ca="1" si="122"/>
        <v>13.625455576152381</v>
      </c>
      <c r="U768" s="22">
        <v>37288.845999999998</v>
      </c>
      <c r="V768" s="22">
        <v>37288.845999999998</v>
      </c>
      <c r="W768" s="21"/>
    </row>
    <row r="769" spans="6:23" customFormat="1">
      <c r="F769" s="1">
        <v>763</v>
      </c>
      <c r="G769">
        <v>3004</v>
      </c>
      <c r="H769">
        <v>1</v>
      </c>
      <c r="I769">
        <v>3004</v>
      </c>
      <c r="J769" s="1">
        <v>0</v>
      </c>
      <c r="K769" s="2">
        <f t="shared" si="119"/>
        <v>0</v>
      </c>
      <c r="L769" s="2">
        <f t="shared" si="121"/>
        <v>13.639019936850001</v>
      </c>
      <c r="M769" s="2">
        <f t="shared" ca="1" si="113"/>
        <v>40931.166966697099</v>
      </c>
      <c r="N769" s="2">
        <f t="shared" ca="1" si="120"/>
        <v>0</v>
      </c>
      <c r="O769" s="2">
        <f t="shared" ca="1" si="114"/>
        <v>40931.166966697099</v>
      </c>
      <c r="P769" s="2">
        <f t="shared" ca="1" si="115"/>
        <v>40931.166966697099</v>
      </c>
      <c r="Q769" s="2">
        <f t="shared" ca="1" si="116"/>
        <v>0</v>
      </c>
      <c r="R769" s="2">
        <f t="shared" ca="1" si="117"/>
        <v>40931.166966697099</v>
      </c>
      <c r="S769" s="2">
        <f t="shared" si="118"/>
        <v>0</v>
      </c>
      <c r="T769" s="2">
        <f t="shared" ca="1" si="122"/>
        <v>13.625554915678128</v>
      </c>
      <c r="U769" s="22">
        <v>37563.575399999994</v>
      </c>
      <c r="V769" s="22">
        <v>0</v>
      </c>
      <c r="W769" s="21"/>
    </row>
    <row r="770" spans="6:23" customFormat="1">
      <c r="F770" s="1">
        <v>764</v>
      </c>
      <c r="G770">
        <v>3061</v>
      </c>
      <c r="H770">
        <v>1</v>
      </c>
      <c r="I770">
        <v>3061</v>
      </c>
      <c r="J770" s="1">
        <v>0</v>
      </c>
      <c r="K770" s="2">
        <f t="shared" si="119"/>
        <v>0</v>
      </c>
      <c r="L770" s="2">
        <f t="shared" si="121"/>
        <v>13.639019936850001</v>
      </c>
      <c r="M770" s="2">
        <f t="shared" ca="1" si="113"/>
        <v>41708.591103097555</v>
      </c>
      <c r="N770" s="2">
        <f t="shared" ca="1" si="120"/>
        <v>0</v>
      </c>
      <c r="O770" s="2">
        <f t="shared" ca="1" si="114"/>
        <v>41708.591103097555</v>
      </c>
      <c r="P770" s="2">
        <f t="shared" ca="1" si="115"/>
        <v>41708.591103097555</v>
      </c>
      <c r="Q770" s="2">
        <f t="shared" ca="1" si="116"/>
        <v>0</v>
      </c>
      <c r="R770" s="2">
        <f t="shared" ca="1" si="117"/>
        <v>41708.591103097555</v>
      </c>
      <c r="S770" s="2">
        <f t="shared" si="118"/>
        <v>0</v>
      </c>
      <c r="T770" s="2">
        <f t="shared" ca="1" si="122"/>
        <v>13.625805652759738</v>
      </c>
      <c r="U770" s="22">
        <v>38275.374299999996</v>
      </c>
      <c r="V770" s="22">
        <v>0</v>
      </c>
      <c r="W770" s="21"/>
    </row>
    <row r="771" spans="6:23" customFormat="1">
      <c r="F771" s="1">
        <v>765</v>
      </c>
      <c r="G771">
        <v>3064</v>
      </c>
      <c r="H771">
        <v>2</v>
      </c>
      <c r="I771">
        <v>6128</v>
      </c>
      <c r="J771" s="1">
        <v>100</v>
      </c>
      <c r="K771" s="2">
        <f t="shared" si="119"/>
        <v>0</v>
      </c>
      <c r="L771" s="2">
        <f t="shared" si="121"/>
        <v>13.639019936850001</v>
      </c>
      <c r="M771" s="2">
        <f t="shared" ca="1" si="113"/>
        <v>41749.508162908103</v>
      </c>
      <c r="N771" s="2">
        <f t="shared" ca="1" si="120"/>
        <v>41749.508162908103</v>
      </c>
      <c r="O771" s="2">
        <f t="shared" ca="1" si="114"/>
        <v>83499.016325816207</v>
      </c>
      <c r="P771" s="2">
        <f t="shared" ca="1" si="115"/>
        <v>83499.016325816207</v>
      </c>
      <c r="Q771" s="2">
        <f t="shared" ca="1" si="116"/>
        <v>83499.016325816207</v>
      </c>
      <c r="R771" s="2">
        <f t="shared" ca="1" si="117"/>
        <v>166998.03265163241</v>
      </c>
      <c r="S771" s="2">
        <f t="shared" si="118"/>
        <v>0</v>
      </c>
      <c r="T771" s="2">
        <f t="shared" ca="1" si="122"/>
        <v>13.625818591027448</v>
      </c>
      <c r="U771" s="22">
        <v>38312.837399999997</v>
      </c>
      <c r="V771" s="22">
        <v>38312.837399999997</v>
      </c>
      <c r="W771" s="21"/>
    </row>
    <row r="772" spans="6:23" customFormat="1">
      <c r="F772" s="1">
        <v>766</v>
      </c>
      <c r="G772">
        <v>3073</v>
      </c>
      <c r="H772">
        <v>1</v>
      </c>
      <c r="I772">
        <v>3073</v>
      </c>
      <c r="J772" s="1">
        <v>100</v>
      </c>
      <c r="K772" s="2">
        <f t="shared" si="119"/>
        <v>0</v>
      </c>
      <c r="L772" s="2">
        <f t="shared" si="121"/>
        <v>13.639019936850001</v>
      </c>
      <c r="M772" s="2">
        <f t="shared" ca="1" si="113"/>
        <v>41872.259342339748</v>
      </c>
      <c r="N772" s="2">
        <f t="shared" ca="1" si="120"/>
        <v>41872.259342339748</v>
      </c>
      <c r="O772" s="2">
        <f t="shared" ca="1" si="114"/>
        <v>83744.518684679497</v>
      </c>
      <c r="P772" s="2">
        <f t="shared" ca="1" si="115"/>
        <v>41872.259342339748</v>
      </c>
      <c r="Q772" s="2">
        <f t="shared" ca="1" si="116"/>
        <v>41872.259342339748</v>
      </c>
      <c r="R772" s="2">
        <f t="shared" ca="1" si="117"/>
        <v>83744.518684679497</v>
      </c>
      <c r="S772" s="2">
        <f t="shared" si="118"/>
        <v>0</v>
      </c>
      <c r="T772" s="2">
        <f t="shared" ca="1" si="122"/>
        <v>13.6258572542596</v>
      </c>
      <c r="U772" s="22">
        <v>38425.226699999992</v>
      </c>
      <c r="V772" s="22">
        <v>38425.226699999992</v>
      </c>
      <c r="W772" s="21"/>
    </row>
    <row r="773" spans="6:23" customFormat="1">
      <c r="F773" s="1">
        <v>767</v>
      </c>
      <c r="G773">
        <v>3087</v>
      </c>
      <c r="H773">
        <v>1</v>
      </c>
      <c r="I773">
        <v>3087</v>
      </c>
      <c r="J773" s="1">
        <v>100</v>
      </c>
      <c r="K773" s="2">
        <f t="shared" si="119"/>
        <v>0</v>
      </c>
      <c r="L773" s="2">
        <f t="shared" si="121"/>
        <v>13.639019936850001</v>
      </c>
      <c r="M773" s="2">
        <f t="shared" ca="1" si="113"/>
        <v>42063.205621455651</v>
      </c>
      <c r="N773" s="2">
        <f t="shared" ca="1" si="120"/>
        <v>42063.205621455651</v>
      </c>
      <c r="O773" s="2">
        <f t="shared" ca="1" si="114"/>
        <v>84126.411242911301</v>
      </c>
      <c r="P773" s="2">
        <f t="shared" ca="1" si="115"/>
        <v>42063.205621455651</v>
      </c>
      <c r="Q773" s="2">
        <f t="shared" ca="1" si="116"/>
        <v>42063.205621455651</v>
      </c>
      <c r="R773" s="2">
        <f t="shared" ca="1" si="117"/>
        <v>84126.411242911301</v>
      </c>
      <c r="S773" s="2">
        <f t="shared" si="118"/>
        <v>0</v>
      </c>
      <c r="T773" s="2">
        <f t="shared" ca="1" si="122"/>
        <v>13.625916948965225</v>
      </c>
      <c r="U773" s="22">
        <v>38600.054499999998</v>
      </c>
      <c r="V773" s="22">
        <v>38600.054499999998</v>
      </c>
      <c r="W773" s="21"/>
    </row>
    <row r="774" spans="6:23" customFormat="1">
      <c r="F774" s="1">
        <v>768</v>
      </c>
      <c r="G774">
        <v>3212</v>
      </c>
      <c r="H774">
        <v>1</v>
      </c>
      <c r="I774">
        <v>3212</v>
      </c>
      <c r="J774" s="1">
        <v>100</v>
      </c>
      <c r="K774" s="2">
        <f t="shared" si="119"/>
        <v>0</v>
      </c>
      <c r="L774" s="2">
        <f t="shared" si="121"/>
        <v>13.639019936850001</v>
      </c>
      <c r="M774" s="2">
        <f t="shared" ref="M774:M808" ca="1" si="123">_xlfn.IFS(AND(G774&gt;=$B$6,G774&lt;$B$7),K774+G774*L774,         AND(G774&gt;=$B$7,G774&lt;$B$8),INDEX($M$7:$M$798,F774-1,1)+(G774-INDEX($G$7:$G$798,F774-1,1))*L774,     AND(G774&gt;=$B$8,G774&lt;F774),INDEX($M$7:$M$798,F774-1,1)+(G774-INDEX($G$7:$G$798,F774-1,1))*L774,   AND(G774&gt;=F774,G774&lt;$B$10),INDEX($M$7:$M$798,F774-1,1)+(G774-INDEX($G$7:$G$798,F774-1,1))*L774,      AND(G774&gt;=$B$10,G774&lt;$B$11),INDEX($M$7:$M$798,$B$10-1,1)+(G774-INDEX($G$7:$G$798,$B$10-1,1))*L774,    AND(G774&gt;=$B$11,G774&lt;$B$12),INDEX($M$7:$M$798,$B$11-1,1)+(G774-INDEX($G$7:$G$798,$B$11-1,1))*L774,          AND(G774&gt;=$B$12,G774&lt;$B$13),INDEX($M$7:$M$798,$B$12-1,1)+(G774-INDEX($G$7:$G$798,$B$12-1,1))*L774,    AND(G774&gt;=$B$12,G774&lt;$B$13),INDEX($M$7:$M$798,$B$12-1,1)+(G774-INDEX($G$7:$G$798,$B$12-1,1))*L774                )</f>
        <v>43768.083113561901</v>
      </c>
      <c r="N774" s="2">
        <f t="shared" ca="1" si="120"/>
        <v>43768.083113561901</v>
      </c>
      <c r="O774" s="2">
        <f t="shared" ref="O774:O798" ca="1" si="124">M774+N774</f>
        <v>87536.166227123802</v>
      </c>
      <c r="P774" s="2">
        <f t="shared" ca="1" si="115"/>
        <v>43768.083113561901</v>
      </c>
      <c r="Q774" s="2">
        <f t="shared" ca="1" si="116"/>
        <v>43768.083113561901</v>
      </c>
      <c r="R774" s="2">
        <f t="shared" ca="1" si="117"/>
        <v>87536.166227123802</v>
      </c>
      <c r="S774" s="2">
        <f t="shared" si="118"/>
        <v>0</v>
      </c>
      <c r="T774" s="2">
        <f t="shared" ca="1" si="122"/>
        <v>13.62642687221728</v>
      </c>
      <c r="U774" s="22">
        <v>40161.016999999993</v>
      </c>
      <c r="V774" s="22">
        <v>40161.016999999993</v>
      </c>
      <c r="W774" s="21"/>
    </row>
    <row r="775" spans="6:23" customFormat="1">
      <c r="F775" s="1">
        <v>769</v>
      </c>
      <c r="G775">
        <v>3232</v>
      </c>
      <c r="H775">
        <v>1</v>
      </c>
      <c r="I775">
        <v>3232</v>
      </c>
      <c r="J775" s="1">
        <v>0</v>
      </c>
      <c r="K775" s="2">
        <f t="shared" si="119"/>
        <v>0</v>
      </c>
      <c r="L775" s="2">
        <f t="shared" si="121"/>
        <v>13.639019936850001</v>
      </c>
      <c r="M775" s="2">
        <f t="shared" ca="1" si="123"/>
        <v>44040.8635122989</v>
      </c>
      <c r="N775" s="2">
        <f t="shared" ca="1" si="120"/>
        <v>0</v>
      </c>
      <c r="O775" s="2">
        <f t="shared" ca="1" si="124"/>
        <v>44040.8635122989</v>
      </c>
      <c r="P775" s="2">
        <f t="shared" ref="P775:P798" ca="1" si="125">H775*M775</f>
        <v>44040.8635122989</v>
      </c>
      <c r="Q775" s="2">
        <f t="shared" ref="Q775:Q798" ca="1" si="126">H775*N775</f>
        <v>0</v>
      </c>
      <c r="R775" s="2">
        <f t="shared" ref="R775:R798" ca="1" si="127">H775*O775</f>
        <v>44040.8635122989</v>
      </c>
      <c r="S775" s="2">
        <f t="shared" ref="S775:S798" si="128">IFERROR((K775*H775),"-")</f>
        <v>0</v>
      </c>
      <c r="T775" s="2">
        <f t="shared" ca="1" si="122"/>
        <v>13.626504799597432</v>
      </c>
      <c r="U775" s="22">
        <v>40410.770999999993</v>
      </c>
      <c r="V775" s="22">
        <v>0</v>
      </c>
      <c r="W775" s="21"/>
    </row>
    <row r="776" spans="6:23" customFormat="1">
      <c r="F776" s="1">
        <v>770</v>
      </c>
      <c r="G776">
        <v>3235</v>
      </c>
      <c r="H776">
        <v>1</v>
      </c>
      <c r="I776">
        <v>3235</v>
      </c>
      <c r="J776" s="1">
        <v>100</v>
      </c>
      <c r="K776" s="2">
        <f t="shared" ref="K776:K808" si="129">K775</f>
        <v>0</v>
      </c>
      <c r="L776" s="2">
        <f t="shared" si="121"/>
        <v>13.639019936850001</v>
      </c>
      <c r="M776" s="2">
        <f t="shared" ca="1" si="123"/>
        <v>44081.780572109448</v>
      </c>
      <c r="N776" s="2">
        <f t="shared" ref="N776:N798" ca="1" si="130">M776*(J776/100)</f>
        <v>44081.780572109448</v>
      </c>
      <c r="O776" s="2">
        <f t="shared" ca="1" si="124"/>
        <v>88163.561144218897</v>
      </c>
      <c r="P776" s="2">
        <f t="shared" ca="1" si="125"/>
        <v>44081.780572109448</v>
      </c>
      <c r="Q776" s="2">
        <f t="shared" ca="1" si="126"/>
        <v>44081.780572109448</v>
      </c>
      <c r="R776" s="2">
        <f t="shared" ca="1" si="127"/>
        <v>88163.561144218897</v>
      </c>
      <c r="S776" s="2">
        <f t="shared" si="128"/>
        <v>0</v>
      </c>
      <c r="T776" s="2">
        <f t="shared" ca="1" si="122"/>
        <v>13.626516405597975</v>
      </c>
      <c r="U776" s="22">
        <v>40448.234099999994</v>
      </c>
      <c r="V776" s="22">
        <v>40448.234099999994</v>
      </c>
      <c r="W776" s="21"/>
    </row>
    <row r="777" spans="6:23" customFormat="1">
      <c r="F777" s="1">
        <v>771</v>
      </c>
      <c r="G777">
        <v>3246</v>
      </c>
      <c r="H777">
        <v>1</v>
      </c>
      <c r="I777">
        <v>3246</v>
      </c>
      <c r="J777" s="1">
        <v>100</v>
      </c>
      <c r="K777" s="2">
        <f t="shared" si="129"/>
        <v>0</v>
      </c>
      <c r="L777" s="2">
        <f t="shared" si="121"/>
        <v>13.639019936850001</v>
      </c>
      <c r="M777" s="2">
        <f t="shared" ca="1" si="123"/>
        <v>44231.809791414802</v>
      </c>
      <c r="N777" s="2">
        <f t="shared" ca="1" si="130"/>
        <v>44231.809791414802</v>
      </c>
      <c r="O777" s="2">
        <f t="shared" ca="1" si="124"/>
        <v>88463.619582829604</v>
      </c>
      <c r="P777" s="2">
        <f t="shared" ca="1" si="125"/>
        <v>44231.809791414802</v>
      </c>
      <c r="Q777" s="2">
        <f t="shared" ca="1" si="126"/>
        <v>44231.809791414802</v>
      </c>
      <c r="R777" s="2">
        <f t="shared" ca="1" si="127"/>
        <v>88463.619582829604</v>
      </c>
      <c r="S777" s="2">
        <f t="shared" si="128"/>
        <v>0</v>
      </c>
      <c r="T777" s="2">
        <f t="shared" ca="1" si="122"/>
        <v>13.626558777392114</v>
      </c>
      <c r="U777" s="22">
        <v>40585.598799999992</v>
      </c>
      <c r="V777" s="22">
        <v>40585.598799999992</v>
      </c>
      <c r="W777" s="21"/>
    </row>
    <row r="778" spans="6:23" customFormat="1">
      <c r="F778" s="1">
        <v>772</v>
      </c>
      <c r="G778">
        <v>3256</v>
      </c>
      <c r="H778">
        <v>1</v>
      </c>
      <c r="I778">
        <v>3256</v>
      </c>
      <c r="J778" s="1">
        <v>100</v>
      </c>
      <c r="K778" s="2">
        <f t="shared" si="129"/>
        <v>0</v>
      </c>
      <c r="L778" s="2">
        <f t="shared" si="121"/>
        <v>13.639019936850001</v>
      </c>
      <c r="M778" s="2">
        <f t="shared" ca="1" si="123"/>
        <v>44368.199990783301</v>
      </c>
      <c r="N778" s="2">
        <f t="shared" ca="1" si="130"/>
        <v>44368.199990783301</v>
      </c>
      <c r="O778" s="2">
        <f t="shared" ca="1" si="124"/>
        <v>88736.399981566603</v>
      </c>
      <c r="P778" s="2">
        <f t="shared" ca="1" si="125"/>
        <v>44368.199990783301</v>
      </c>
      <c r="Q778" s="2">
        <f t="shared" ca="1" si="126"/>
        <v>44368.199990783301</v>
      </c>
      <c r="R778" s="2">
        <f t="shared" ca="1" si="127"/>
        <v>88736.399981566603</v>
      </c>
      <c r="S778" s="2">
        <f t="shared" si="128"/>
        <v>0</v>
      </c>
      <c r="T778" s="2">
        <f t="shared" ca="1" si="122"/>
        <v>13.626597048766371</v>
      </c>
      <c r="U778" s="22">
        <v>40710.475799999993</v>
      </c>
      <c r="V778" s="22">
        <v>40710.475799999993</v>
      </c>
      <c r="W778" s="21"/>
    </row>
    <row r="779" spans="6:23" customFormat="1">
      <c r="F779" s="1">
        <v>773</v>
      </c>
      <c r="G779">
        <v>3360</v>
      </c>
      <c r="H779">
        <v>1</v>
      </c>
      <c r="I779">
        <v>3360</v>
      </c>
      <c r="J779" s="1">
        <v>100</v>
      </c>
      <c r="K779" s="2">
        <f t="shared" si="129"/>
        <v>0</v>
      </c>
      <c r="L779" s="2">
        <f t="shared" si="121"/>
        <v>13.639019936850001</v>
      </c>
      <c r="M779" s="2">
        <f t="shared" ca="1" si="123"/>
        <v>45786.658064215699</v>
      </c>
      <c r="N779" s="2">
        <f t="shared" ca="1" si="130"/>
        <v>45786.658064215699</v>
      </c>
      <c r="O779" s="2">
        <f t="shared" ca="1" si="124"/>
        <v>91573.316128431397</v>
      </c>
      <c r="P779" s="2">
        <f t="shared" ca="1" si="125"/>
        <v>45786.658064215699</v>
      </c>
      <c r="Q779" s="2">
        <f t="shared" ca="1" si="126"/>
        <v>45786.658064215699</v>
      </c>
      <c r="R779" s="2">
        <f t="shared" ca="1" si="127"/>
        <v>91573.316128431397</v>
      </c>
      <c r="S779" s="2">
        <f t="shared" si="128"/>
        <v>0</v>
      </c>
      <c r="T779" s="2">
        <f t="shared" ca="1" si="122"/>
        <v>13.626981566730862</v>
      </c>
      <c r="U779" s="22">
        <v>42009.196599999996</v>
      </c>
      <c r="V779" s="22">
        <v>42009.196599999996</v>
      </c>
      <c r="W779" s="21"/>
    </row>
    <row r="780" spans="6:23" customFormat="1">
      <c r="F780" s="1">
        <v>774</v>
      </c>
      <c r="G780">
        <v>3502</v>
      </c>
      <c r="H780">
        <v>1</v>
      </c>
      <c r="I780">
        <v>3502</v>
      </c>
      <c r="J780" s="1">
        <v>100</v>
      </c>
      <c r="K780" s="2">
        <f t="shared" si="129"/>
        <v>0</v>
      </c>
      <c r="L780" s="2">
        <f t="shared" si="121"/>
        <v>13.639019936850001</v>
      </c>
      <c r="M780" s="2">
        <f t="shared" ca="1" si="123"/>
        <v>47723.3988952484</v>
      </c>
      <c r="N780" s="2">
        <f t="shared" ca="1" si="130"/>
        <v>47723.3988952484</v>
      </c>
      <c r="O780" s="2">
        <f t="shared" ca="1" si="124"/>
        <v>95446.797790496799</v>
      </c>
      <c r="P780" s="2">
        <f t="shared" ca="1" si="125"/>
        <v>47723.3988952484</v>
      </c>
      <c r="Q780" s="2">
        <f t="shared" ca="1" si="126"/>
        <v>47723.3988952484</v>
      </c>
      <c r="R780" s="2">
        <f t="shared" ca="1" si="127"/>
        <v>95446.797790496799</v>
      </c>
      <c r="S780" s="2">
        <f t="shared" si="128"/>
        <v>0</v>
      </c>
      <c r="T780" s="2">
        <f t="shared" ca="1" si="122"/>
        <v>13.627469701670018</v>
      </c>
      <c r="U780" s="22">
        <v>43782.45</v>
      </c>
      <c r="V780" s="22">
        <v>43782.45</v>
      </c>
      <c r="W780" s="21"/>
    </row>
    <row r="781" spans="6:23" customFormat="1">
      <c r="F781" s="1">
        <v>775</v>
      </c>
      <c r="G781">
        <v>3741</v>
      </c>
      <c r="H781">
        <v>1</v>
      </c>
      <c r="I781">
        <v>3741</v>
      </c>
      <c r="J781" s="1">
        <v>100</v>
      </c>
      <c r="K781" s="2">
        <f t="shared" si="129"/>
        <v>0</v>
      </c>
      <c r="L781" s="2">
        <f t="shared" ref="L781:L798" si="131">_xlfn.IFS(AND(G781&gt;=$B$6,G781&lt;$B$7),$D$6,AND(G781&gt;=$B$7,G781&lt;$B$8),$D$7,AND(G781&gt;=$B$8,G781&lt;$B$9),$D$8,AND(G781&gt;=$B$9,G781&lt;$B$10),$D$9,AND(G781&gt;=$B$10,G781&lt;$B$11),$D$10,AND(G781&gt;=$B$11,G781&lt;$B$12),$D$11,AND(G781&gt;=$B$12,G781&lt;$B$13),$D$12)</f>
        <v>13.639019936850001</v>
      </c>
      <c r="M781" s="2">
        <f t="shared" ca="1" si="123"/>
        <v>50983.124660155554</v>
      </c>
      <c r="N781" s="2">
        <f t="shared" ca="1" si="130"/>
        <v>50983.124660155554</v>
      </c>
      <c r="O781" s="2">
        <f t="shared" ca="1" si="124"/>
        <v>101966.24932031111</v>
      </c>
      <c r="P781" s="2">
        <f t="shared" ca="1" si="125"/>
        <v>50983.124660155554</v>
      </c>
      <c r="Q781" s="2">
        <f t="shared" ca="1" si="126"/>
        <v>50983.124660155554</v>
      </c>
      <c r="R781" s="2">
        <f t="shared" ca="1" si="127"/>
        <v>101966.24932031111</v>
      </c>
      <c r="S781" s="2">
        <f t="shared" si="128"/>
        <v>0</v>
      </c>
      <c r="T781" s="2">
        <f t="shared" ref="T781:T808" ca="1" si="132">M781/G781</f>
        <v>13.628207607633135</v>
      </c>
      <c r="U781" s="22">
        <v>46767.010299999994</v>
      </c>
      <c r="V781" s="22">
        <v>46767.010299999994</v>
      </c>
      <c r="W781" s="21"/>
    </row>
    <row r="782" spans="6:23" customFormat="1">
      <c r="F782" s="1">
        <v>776</v>
      </c>
      <c r="G782">
        <v>3877</v>
      </c>
      <c r="H782">
        <v>1</v>
      </c>
      <c r="I782">
        <v>3877</v>
      </c>
      <c r="J782" s="1">
        <v>100</v>
      </c>
      <c r="K782" s="2">
        <f t="shared" si="129"/>
        <v>0</v>
      </c>
      <c r="L782" s="2">
        <f t="shared" si="131"/>
        <v>13.639019936850001</v>
      </c>
      <c r="M782" s="2">
        <f t="shared" ca="1" si="123"/>
        <v>52838.031371567151</v>
      </c>
      <c r="N782" s="2">
        <f t="shared" ca="1" si="130"/>
        <v>52838.031371567151</v>
      </c>
      <c r="O782" s="2">
        <f t="shared" ca="1" si="124"/>
        <v>105676.0627431343</v>
      </c>
      <c r="P782" s="2">
        <f t="shared" ca="1" si="125"/>
        <v>52838.031371567151</v>
      </c>
      <c r="Q782" s="2">
        <f t="shared" ca="1" si="126"/>
        <v>52838.031371567151</v>
      </c>
      <c r="R782" s="2">
        <f t="shared" ca="1" si="127"/>
        <v>105676.0627431343</v>
      </c>
      <c r="S782" s="2">
        <f t="shared" si="128"/>
        <v>0</v>
      </c>
      <c r="T782" s="2">
        <f t="shared" ca="1" si="132"/>
        <v>13.62858688975165</v>
      </c>
      <c r="U782" s="22">
        <v>48465.337499999994</v>
      </c>
      <c r="V782" s="22">
        <v>48465.337499999994</v>
      </c>
      <c r="W782" s="21"/>
    </row>
    <row r="783" spans="6:23" customFormat="1">
      <c r="F783" s="1">
        <v>777</v>
      </c>
      <c r="G783">
        <v>3902</v>
      </c>
      <c r="H783">
        <v>1</v>
      </c>
      <c r="I783">
        <v>3902</v>
      </c>
      <c r="J783" s="1">
        <v>100</v>
      </c>
      <c r="K783" s="2">
        <f t="shared" si="129"/>
        <v>0</v>
      </c>
      <c r="L783" s="2">
        <f t="shared" si="131"/>
        <v>13.639019936850001</v>
      </c>
      <c r="M783" s="2">
        <f t="shared" ca="1" si="123"/>
        <v>53179.0068699884</v>
      </c>
      <c r="N783" s="2">
        <f t="shared" ca="1" si="130"/>
        <v>53179.0068699884</v>
      </c>
      <c r="O783" s="2">
        <f t="shared" ca="1" si="124"/>
        <v>106358.0137399768</v>
      </c>
      <c r="P783" s="2">
        <f t="shared" ca="1" si="125"/>
        <v>53179.0068699884</v>
      </c>
      <c r="Q783" s="2">
        <f t="shared" ca="1" si="126"/>
        <v>53179.0068699884</v>
      </c>
      <c r="R783" s="2">
        <f t="shared" ca="1" si="127"/>
        <v>106358.0137399768</v>
      </c>
      <c r="S783" s="2">
        <f t="shared" si="128"/>
        <v>0</v>
      </c>
      <c r="T783" s="2">
        <f t="shared" ca="1" si="132"/>
        <v>13.628653733979601</v>
      </c>
      <c r="U783" s="22">
        <v>48777.529999999992</v>
      </c>
      <c r="V783" s="22">
        <v>48777.529999999992</v>
      </c>
      <c r="W783" s="21"/>
    </row>
    <row r="784" spans="6:23" customFormat="1">
      <c r="F784" s="1">
        <v>778</v>
      </c>
      <c r="G784">
        <v>3986</v>
      </c>
      <c r="H784">
        <v>1</v>
      </c>
      <c r="I784">
        <v>3986</v>
      </c>
      <c r="J784" s="1">
        <v>100</v>
      </c>
      <c r="K784" s="2">
        <f t="shared" si="129"/>
        <v>0</v>
      </c>
      <c r="L784" s="2">
        <f t="shared" si="131"/>
        <v>13.639019936850001</v>
      </c>
      <c r="M784" s="2">
        <f t="shared" ca="1" si="123"/>
        <v>54324.684544683805</v>
      </c>
      <c r="N784" s="2">
        <f t="shared" ca="1" si="130"/>
        <v>54324.684544683805</v>
      </c>
      <c r="O784" s="2">
        <f t="shared" ca="1" si="124"/>
        <v>108649.36908936761</v>
      </c>
      <c r="P784" s="2">
        <f t="shared" ca="1" si="125"/>
        <v>54324.684544683805</v>
      </c>
      <c r="Q784" s="2">
        <f t="shared" ca="1" si="126"/>
        <v>54324.684544683805</v>
      </c>
      <c r="R784" s="2">
        <f t="shared" ca="1" si="127"/>
        <v>108649.36908936761</v>
      </c>
      <c r="S784" s="2">
        <f t="shared" si="128"/>
        <v>0</v>
      </c>
      <c r="T784" s="2">
        <f t="shared" ca="1" si="132"/>
        <v>13.628872188831863</v>
      </c>
      <c r="U784" s="22">
        <v>49826.496799999994</v>
      </c>
      <c r="V784" s="22">
        <v>49826.496799999994</v>
      </c>
      <c r="W784" s="21"/>
    </row>
    <row r="785" spans="6:23" customFormat="1">
      <c r="F785" s="1">
        <v>779</v>
      </c>
      <c r="G785">
        <v>4353</v>
      </c>
      <c r="H785">
        <v>1</v>
      </c>
      <c r="I785">
        <v>4353</v>
      </c>
      <c r="J785" s="1">
        <v>100</v>
      </c>
      <c r="K785" s="2">
        <f t="shared" si="129"/>
        <v>0</v>
      </c>
      <c r="L785" s="2">
        <f t="shared" si="131"/>
        <v>13.639019936850001</v>
      </c>
      <c r="M785" s="2">
        <f t="shared" ca="1" si="123"/>
        <v>59330.204861507751</v>
      </c>
      <c r="N785" s="2">
        <f t="shared" ca="1" si="130"/>
        <v>59330.204861507751</v>
      </c>
      <c r="O785" s="2">
        <f t="shared" ca="1" si="124"/>
        <v>118660.4097230155</v>
      </c>
      <c r="P785" s="2">
        <f t="shared" ca="1" si="125"/>
        <v>59330.204861507751</v>
      </c>
      <c r="Q785" s="2">
        <f t="shared" ca="1" si="126"/>
        <v>59330.204861507751</v>
      </c>
      <c r="R785" s="2">
        <f t="shared" ca="1" si="127"/>
        <v>118660.4097230155</v>
      </c>
      <c r="S785" s="2">
        <f t="shared" si="128"/>
        <v>0</v>
      </c>
      <c r="T785" s="2">
        <f t="shared" ca="1" si="132"/>
        <v>13.629727742133644</v>
      </c>
      <c r="U785" s="22">
        <v>54409.482699999993</v>
      </c>
      <c r="V785" s="22">
        <v>54409.482699999993</v>
      </c>
      <c r="W785" s="21"/>
    </row>
    <row r="786" spans="6:23" customFormat="1">
      <c r="F786" s="1">
        <v>780</v>
      </c>
      <c r="G786">
        <v>4901</v>
      </c>
      <c r="H786">
        <v>1</v>
      </c>
      <c r="I786">
        <v>4901</v>
      </c>
      <c r="J786" s="1">
        <v>100</v>
      </c>
      <c r="K786" s="2">
        <f t="shared" si="129"/>
        <v>0</v>
      </c>
      <c r="L786" s="2">
        <f t="shared" si="131"/>
        <v>13.639019936850001</v>
      </c>
      <c r="M786" s="2">
        <f t="shared" ca="1" si="123"/>
        <v>66804.387786901556</v>
      </c>
      <c r="N786" s="2">
        <f t="shared" ca="1" si="130"/>
        <v>66804.387786901556</v>
      </c>
      <c r="O786" s="2">
        <f t="shared" ca="1" si="124"/>
        <v>133608.77557380311</v>
      </c>
      <c r="P786" s="2">
        <f t="shared" ca="1" si="125"/>
        <v>66804.387786901556</v>
      </c>
      <c r="Q786" s="2">
        <f t="shared" ca="1" si="126"/>
        <v>66804.387786901556</v>
      </c>
      <c r="R786" s="2">
        <f t="shared" ca="1" si="127"/>
        <v>133608.77557380311</v>
      </c>
      <c r="S786" s="2">
        <f t="shared" si="128"/>
        <v>0</v>
      </c>
      <c r="T786" s="2">
        <f t="shared" ca="1" si="132"/>
        <v>13.630766738808724</v>
      </c>
      <c r="U786" s="22">
        <v>61252.742299999991</v>
      </c>
      <c r="V786" s="22">
        <v>61252.742299999991</v>
      </c>
      <c r="W786" s="21"/>
    </row>
    <row r="787" spans="6:23" customFormat="1">
      <c r="F787" s="1">
        <v>781</v>
      </c>
      <c r="G787">
        <v>4950</v>
      </c>
      <c r="H787">
        <v>1</v>
      </c>
      <c r="I787">
        <v>4950</v>
      </c>
      <c r="J787" s="1">
        <v>100</v>
      </c>
      <c r="K787" s="2">
        <f t="shared" si="129"/>
        <v>0</v>
      </c>
      <c r="L787" s="2">
        <f t="shared" si="131"/>
        <v>13.639019936850001</v>
      </c>
      <c r="M787" s="2">
        <f t="shared" ca="1" si="123"/>
        <v>67472.699763807206</v>
      </c>
      <c r="N787" s="2">
        <f t="shared" ca="1" si="130"/>
        <v>67472.699763807206</v>
      </c>
      <c r="O787" s="2">
        <f t="shared" ca="1" si="124"/>
        <v>134945.39952761441</v>
      </c>
      <c r="P787" s="2">
        <f t="shared" ca="1" si="125"/>
        <v>67472.699763807206</v>
      </c>
      <c r="Q787" s="2">
        <f t="shared" ca="1" si="126"/>
        <v>67472.699763807206</v>
      </c>
      <c r="R787" s="2">
        <f t="shared" ca="1" si="127"/>
        <v>134945.39952761441</v>
      </c>
      <c r="S787" s="2">
        <f t="shared" si="128"/>
        <v>0</v>
      </c>
      <c r="T787" s="2">
        <f t="shared" ca="1" si="132"/>
        <v>13.630848437132769</v>
      </c>
      <c r="U787" s="22">
        <v>61864.639599999995</v>
      </c>
      <c r="V787" s="22">
        <v>61864.639599999995</v>
      </c>
      <c r="W787" s="21"/>
    </row>
    <row r="788" spans="6:23" customFormat="1">
      <c r="F788" s="1">
        <v>782</v>
      </c>
      <c r="G788">
        <v>4952</v>
      </c>
      <c r="H788">
        <v>1</v>
      </c>
      <c r="I788">
        <v>4952</v>
      </c>
      <c r="J788" s="1">
        <v>100</v>
      </c>
      <c r="K788" s="2">
        <f t="shared" si="129"/>
        <v>0</v>
      </c>
      <c r="L788" s="2">
        <f t="shared" si="131"/>
        <v>13.639019936850001</v>
      </c>
      <c r="M788" s="2">
        <f t="shared" ca="1" si="123"/>
        <v>67499.977803680915</v>
      </c>
      <c r="N788" s="2">
        <f t="shared" ca="1" si="130"/>
        <v>67499.977803680915</v>
      </c>
      <c r="O788" s="2">
        <f t="shared" ca="1" si="124"/>
        <v>134999.95560736183</v>
      </c>
      <c r="P788" s="2">
        <f t="shared" ca="1" si="125"/>
        <v>67499.977803680915</v>
      </c>
      <c r="Q788" s="2">
        <f t="shared" ca="1" si="126"/>
        <v>67499.977803680915</v>
      </c>
      <c r="R788" s="2">
        <f t="shared" ca="1" si="127"/>
        <v>134999.95560736183</v>
      </c>
      <c r="S788" s="2">
        <f t="shared" si="128"/>
        <v>0</v>
      </c>
      <c r="T788" s="2">
        <f t="shared" ca="1" si="132"/>
        <v>13.630851737415371</v>
      </c>
      <c r="U788" s="22">
        <v>61889.614999999991</v>
      </c>
      <c r="V788" s="22">
        <v>61889.614999999991</v>
      </c>
      <c r="W788" s="21"/>
    </row>
    <row r="789" spans="6:23" customFormat="1">
      <c r="F789" s="1">
        <v>783</v>
      </c>
      <c r="G789">
        <v>5066</v>
      </c>
      <c r="H789">
        <v>1</v>
      </c>
      <c r="I789">
        <v>5066</v>
      </c>
      <c r="J789" s="1">
        <v>100</v>
      </c>
      <c r="K789" s="2">
        <f t="shared" si="129"/>
        <v>0</v>
      </c>
      <c r="L789" s="2">
        <f t="shared" si="131"/>
        <v>13.639019936850001</v>
      </c>
      <c r="M789" s="2">
        <f t="shared" ca="1" si="123"/>
        <v>69054.826076481811</v>
      </c>
      <c r="N789" s="2">
        <f t="shared" ca="1" si="130"/>
        <v>69054.826076481811</v>
      </c>
      <c r="O789" s="2">
        <f t="shared" ca="1" si="124"/>
        <v>138109.65215296362</v>
      </c>
      <c r="P789" s="2">
        <f t="shared" ca="1" si="125"/>
        <v>69054.826076481811</v>
      </c>
      <c r="Q789" s="2">
        <f t="shared" ca="1" si="126"/>
        <v>69054.826076481811</v>
      </c>
      <c r="R789" s="2">
        <f t="shared" ca="1" si="127"/>
        <v>138109.65215296362</v>
      </c>
      <c r="S789" s="2">
        <f t="shared" si="128"/>
        <v>0</v>
      </c>
      <c r="T789" s="2">
        <f t="shared" ca="1" si="132"/>
        <v>13.631035546088</v>
      </c>
      <c r="U789" s="22">
        <v>63313.212799999994</v>
      </c>
      <c r="V789" s="22">
        <v>63313.212799999994</v>
      </c>
      <c r="W789" s="21"/>
    </row>
    <row r="790" spans="6:23" customFormat="1">
      <c r="F790" s="1">
        <v>784</v>
      </c>
      <c r="G790">
        <v>5610</v>
      </c>
      <c r="H790">
        <v>1</v>
      </c>
      <c r="I790">
        <v>5610</v>
      </c>
      <c r="J790" s="1">
        <v>100</v>
      </c>
      <c r="K790" s="2">
        <f t="shared" si="129"/>
        <v>0</v>
      </c>
      <c r="L790" s="2">
        <f t="shared" si="131"/>
        <v>13.639019936850001</v>
      </c>
      <c r="M790" s="2">
        <f t="shared" ca="1" si="123"/>
        <v>76474.452922128214</v>
      </c>
      <c r="N790" s="2">
        <f t="shared" ca="1" si="130"/>
        <v>76474.452922128214</v>
      </c>
      <c r="O790" s="2">
        <f t="shared" ca="1" si="124"/>
        <v>152948.90584425643</v>
      </c>
      <c r="P790" s="2">
        <f t="shared" ca="1" si="125"/>
        <v>76474.452922128214</v>
      </c>
      <c r="Q790" s="2">
        <f t="shared" ca="1" si="126"/>
        <v>76474.452922128214</v>
      </c>
      <c r="R790" s="2">
        <f t="shared" ca="1" si="127"/>
        <v>152948.90584425643</v>
      </c>
      <c r="S790" s="2">
        <f t="shared" si="128"/>
        <v>0</v>
      </c>
      <c r="T790" s="2">
        <f t="shared" ca="1" si="132"/>
        <v>13.63180979004068</v>
      </c>
      <c r="U790" s="22">
        <v>70106.521599999993</v>
      </c>
      <c r="V790" s="22">
        <v>70106.521599999993</v>
      </c>
      <c r="W790" s="21"/>
    </row>
    <row r="791" spans="6:23" customFormat="1">
      <c r="F791" s="1">
        <v>785</v>
      </c>
      <c r="G791">
        <v>5748</v>
      </c>
      <c r="H791">
        <v>1</v>
      </c>
      <c r="I791">
        <v>5748</v>
      </c>
      <c r="J791" s="1">
        <v>100</v>
      </c>
      <c r="K791" s="2">
        <f t="shared" si="129"/>
        <v>0</v>
      </c>
      <c r="L791" s="2">
        <f t="shared" si="131"/>
        <v>13.639019936850001</v>
      </c>
      <c r="M791" s="2">
        <f t="shared" ca="1" si="123"/>
        <v>78356.637673413512</v>
      </c>
      <c r="N791" s="2">
        <f t="shared" ca="1" si="130"/>
        <v>78356.637673413512</v>
      </c>
      <c r="O791" s="2">
        <f t="shared" ca="1" si="124"/>
        <v>156713.27534682702</v>
      </c>
      <c r="P791" s="2">
        <f t="shared" ca="1" si="125"/>
        <v>78356.637673413512</v>
      </c>
      <c r="Q791" s="2">
        <f t="shared" ca="1" si="126"/>
        <v>78356.637673413512</v>
      </c>
      <c r="R791" s="2">
        <f t="shared" ca="1" si="127"/>
        <v>156713.27534682702</v>
      </c>
      <c r="S791" s="2">
        <f t="shared" si="128"/>
        <v>0</v>
      </c>
      <c r="T791" s="2">
        <f t="shared" ca="1" si="132"/>
        <v>13.631982893774097</v>
      </c>
      <c r="U791" s="22">
        <v>71829.824199999988</v>
      </c>
      <c r="V791" s="22">
        <v>71829.824199999988</v>
      </c>
      <c r="W791" s="21"/>
    </row>
    <row r="792" spans="6:23" customFormat="1">
      <c r="F792" s="1">
        <v>786</v>
      </c>
      <c r="G792">
        <v>6078</v>
      </c>
      <c r="H792">
        <v>1</v>
      </c>
      <c r="I792">
        <v>6078</v>
      </c>
      <c r="J792" s="1">
        <v>100</v>
      </c>
      <c r="K792" s="2">
        <f t="shared" si="129"/>
        <v>0</v>
      </c>
      <c r="L792" s="2">
        <f t="shared" si="131"/>
        <v>13.639019936850001</v>
      </c>
      <c r="M792" s="2">
        <f t="shared" ca="1" si="123"/>
        <v>82857.514252574008</v>
      </c>
      <c r="N792" s="2">
        <f t="shared" ca="1" si="130"/>
        <v>82857.514252574008</v>
      </c>
      <c r="O792" s="2">
        <f t="shared" ca="1" si="124"/>
        <v>165715.02850514802</v>
      </c>
      <c r="P792" s="2">
        <f t="shared" ca="1" si="125"/>
        <v>82857.514252574008</v>
      </c>
      <c r="Q792" s="2">
        <f t="shared" ca="1" si="126"/>
        <v>82857.514252574008</v>
      </c>
      <c r="R792" s="2">
        <f t="shared" ca="1" si="127"/>
        <v>165715.02850514802</v>
      </c>
      <c r="S792" s="2">
        <f t="shared" si="128"/>
        <v>0</v>
      </c>
      <c r="T792" s="2">
        <f t="shared" ca="1" si="132"/>
        <v>13.63236496422738</v>
      </c>
      <c r="U792" s="22">
        <v>75950.765199999994</v>
      </c>
      <c r="V792" s="22">
        <v>75950.765199999994</v>
      </c>
      <c r="W792" s="21"/>
    </row>
    <row r="793" spans="6:23" customFormat="1">
      <c r="F793" s="1">
        <v>787</v>
      </c>
      <c r="G793">
        <v>6497</v>
      </c>
      <c r="H793">
        <v>1</v>
      </c>
      <c r="I793">
        <v>6497</v>
      </c>
      <c r="J793" s="1">
        <v>100</v>
      </c>
      <c r="K793" s="2">
        <f t="shared" si="129"/>
        <v>0</v>
      </c>
      <c r="L793" s="2">
        <f t="shared" si="131"/>
        <v>13.639019936850001</v>
      </c>
      <c r="M793" s="2">
        <f t="shared" ca="1" si="123"/>
        <v>88572.263606114167</v>
      </c>
      <c r="N793" s="2">
        <f t="shared" ca="1" si="130"/>
        <v>88572.263606114167</v>
      </c>
      <c r="O793" s="2">
        <f t="shared" ca="1" si="124"/>
        <v>177144.52721222833</v>
      </c>
      <c r="P793" s="2">
        <f t="shared" ca="1" si="125"/>
        <v>88572.263606114167</v>
      </c>
      <c r="Q793" s="2">
        <f t="shared" ca="1" si="126"/>
        <v>88572.263606114167</v>
      </c>
      <c r="R793" s="2">
        <f t="shared" ca="1" si="127"/>
        <v>177144.52721222833</v>
      </c>
      <c r="S793" s="2">
        <f t="shared" si="128"/>
        <v>0</v>
      </c>
      <c r="T793" s="2">
        <f t="shared" ca="1" si="132"/>
        <v>13.632794152087758</v>
      </c>
      <c r="U793" s="22">
        <v>81183.111499999985</v>
      </c>
      <c r="V793" s="22">
        <v>81183.111499999985</v>
      </c>
      <c r="W793" s="21"/>
    </row>
    <row r="794" spans="6:23" customFormat="1">
      <c r="F794" s="1">
        <v>788</v>
      </c>
      <c r="G794">
        <v>6625</v>
      </c>
      <c r="H794">
        <v>1</v>
      </c>
      <c r="I794">
        <v>6625</v>
      </c>
      <c r="J794" s="1">
        <v>100</v>
      </c>
      <c r="K794" s="2">
        <f t="shared" si="129"/>
        <v>0</v>
      </c>
      <c r="L794" s="2">
        <f t="shared" si="131"/>
        <v>13.639019936850001</v>
      </c>
      <c r="M794" s="2">
        <f t="shared" ca="1" si="123"/>
        <v>90318.058158030966</v>
      </c>
      <c r="N794" s="2">
        <f t="shared" ca="1" si="130"/>
        <v>90318.058158030966</v>
      </c>
      <c r="O794" s="2">
        <f t="shared" ca="1" si="124"/>
        <v>180636.11631606193</v>
      </c>
      <c r="P794" s="2">
        <f t="shared" ca="1" si="125"/>
        <v>90318.058158030966</v>
      </c>
      <c r="Q794" s="2">
        <f t="shared" ca="1" si="126"/>
        <v>90318.058158030966</v>
      </c>
      <c r="R794" s="2">
        <f t="shared" ca="1" si="127"/>
        <v>180636.11631606193</v>
      </c>
      <c r="S794" s="2">
        <f t="shared" si="128"/>
        <v>0</v>
      </c>
      <c r="T794" s="2">
        <f t="shared" ca="1" si="132"/>
        <v>13.63291443894807</v>
      </c>
      <c r="U794" s="22">
        <v>82781.537099999987</v>
      </c>
      <c r="V794" s="22">
        <v>82781.537099999987</v>
      </c>
      <c r="W794" s="21"/>
    </row>
    <row r="795" spans="6:23" customFormat="1">
      <c r="F795" s="1">
        <v>789</v>
      </c>
      <c r="G795">
        <v>6762</v>
      </c>
      <c r="H795">
        <v>1</v>
      </c>
      <c r="I795">
        <v>6762</v>
      </c>
      <c r="J795" s="1">
        <v>100</v>
      </c>
      <c r="K795" s="2">
        <f t="shared" si="129"/>
        <v>0</v>
      </c>
      <c r="L795" s="2">
        <f t="shared" si="131"/>
        <v>13.639019936850001</v>
      </c>
      <c r="M795" s="2">
        <f t="shared" ca="1" si="123"/>
        <v>92186.603889379418</v>
      </c>
      <c r="N795" s="2">
        <f t="shared" ca="1" si="130"/>
        <v>92186.603889379418</v>
      </c>
      <c r="O795" s="2">
        <f t="shared" ca="1" si="124"/>
        <v>184373.20777875884</v>
      </c>
      <c r="P795" s="2">
        <f t="shared" ca="1" si="125"/>
        <v>92186.603889379418</v>
      </c>
      <c r="Q795" s="2">
        <f t="shared" ca="1" si="126"/>
        <v>92186.603889379418</v>
      </c>
      <c r="R795" s="2">
        <f t="shared" ca="1" si="127"/>
        <v>184373.20777875884</v>
      </c>
      <c r="S795" s="2">
        <f t="shared" si="128"/>
        <v>0</v>
      </c>
      <c r="T795" s="2">
        <f t="shared" ca="1" si="132"/>
        <v>13.63303813803304</v>
      </c>
      <c r="U795" s="22">
        <v>84492.351999999984</v>
      </c>
      <c r="V795" s="22">
        <v>84492.351999999984</v>
      </c>
      <c r="W795" s="21"/>
    </row>
    <row r="796" spans="6:23" customFormat="1">
      <c r="F796" s="1">
        <v>790</v>
      </c>
      <c r="G796">
        <v>6786</v>
      </c>
      <c r="H796">
        <v>1</v>
      </c>
      <c r="I796">
        <v>6786</v>
      </c>
      <c r="J796" s="1">
        <v>100</v>
      </c>
      <c r="K796" s="2">
        <f t="shared" si="129"/>
        <v>0</v>
      </c>
      <c r="L796" s="2">
        <f t="shared" si="131"/>
        <v>13.639019936850001</v>
      </c>
      <c r="M796" s="2">
        <f t="shared" ca="1" si="123"/>
        <v>92513.940367863819</v>
      </c>
      <c r="N796" s="2">
        <f t="shared" ca="1" si="130"/>
        <v>92513.940367863819</v>
      </c>
      <c r="O796" s="2">
        <f t="shared" ca="1" si="124"/>
        <v>185027.88073572764</v>
      </c>
      <c r="P796" s="2">
        <f t="shared" ca="1" si="125"/>
        <v>92513.940367863819</v>
      </c>
      <c r="Q796" s="2">
        <f t="shared" ca="1" si="126"/>
        <v>92513.940367863819</v>
      </c>
      <c r="R796" s="2">
        <f t="shared" ca="1" si="127"/>
        <v>185027.88073572764</v>
      </c>
      <c r="S796" s="2">
        <f t="shared" si="128"/>
        <v>0</v>
      </c>
      <c r="T796" s="2">
        <f t="shared" ca="1" si="132"/>
        <v>13.633059293820191</v>
      </c>
      <c r="U796" s="22">
        <v>84792.056799999991</v>
      </c>
      <c r="V796" s="22">
        <v>84792.056799999991</v>
      </c>
      <c r="W796" s="21"/>
    </row>
    <row r="797" spans="6:23" customFormat="1">
      <c r="F797" s="1">
        <v>791</v>
      </c>
      <c r="G797">
        <v>6921</v>
      </c>
      <c r="H797">
        <v>1</v>
      </c>
      <c r="I797">
        <v>6921</v>
      </c>
      <c r="J797" s="1">
        <v>100</v>
      </c>
      <c r="K797" s="2">
        <f t="shared" si="129"/>
        <v>0</v>
      </c>
      <c r="L797" s="2">
        <f t="shared" si="131"/>
        <v>13.639019936850001</v>
      </c>
      <c r="M797" s="2">
        <f t="shared" ca="1" si="123"/>
        <v>94355.208059338562</v>
      </c>
      <c r="N797" s="2">
        <f t="shared" ca="1" si="130"/>
        <v>94355.208059338562</v>
      </c>
      <c r="O797" s="2">
        <f t="shared" ca="1" si="124"/>
        <v>188710.41611867712</v>
      </c>
      <c r="P797" s="2">
        <f t="shared" ca="1" si="125"/>
        <v>94355.208059338562</v>
      </c>
      <c r="Q797" s="2">
        <f t="shared" ca="1" si="126"/>
        <v>94355.208059338562</v>
      </c>
      <c r="R797" s="2">
        <f t="shared" ca="1" si="127"/>
        <v>188710.41611867712</v>
      </c>
      <c r="S797" s="2">
        <f t="shared" si="128"/>
        <v>0</v>
      </c>
      <c r="T797" s="2">
        <f t="shared" ca="1" si="132"/>
        <v>13.633175561239497</v>
      </c>
      <c r="U797" s="22">
        <v>86477.896299999993</v>
      </c>
      <c r="V797" s="22">
        <v>86477.896299999993</v>
      </c>
      <c r="W797" s="21"/>
    </row>
    <row r="798" spans="6:23" customFormat="1">
      <c r="F798" s="1">
        <v>792</v>
      </c>
      <c r="G798">
        <v>7039</v>
      </c>
      <c r="H798">
        <v>1</v>
      </c>
      <c r="I798">
        <v>7039</v>
      </c>
      <c r="J798" s="1">
        <v>100</v>
      </c>
      <c r="K798" s="2">
        <f t="shared" si="129"/>
        <v>0</v>
      </c>
      <c r="L798" s="2">
        <f t="shared" si="131"/>
        <v>13.639019936850001</v>
      </c>
      <c r="M798" s="2">
        <f t="shared" ca="1" si="123"/>
        <v>95964.612411886861</v>
      </c>
      <c r="N798" s="2">
        <f t="shared" ca="1" si="130"/>
        <v>95964.612411886861</v>
      </c>
      <c r="O798" s="2">
        <f t="shared" ca="1" si="124"/>
        <v>191929.22482377372</v>
      </c>
      <c r="P798" s="2">
        <f t="shared" ca="1" si="125"/>
        <v>95964.612411886861</v>
      </c>
      <c r="Q798" s="2">
        <f t="shared" ca="1" si="126"/>
        <v>95964.612411886861</v>
      </c>
      <c r="R798" s="2">
        <f t="shared" ca="1" si="127"/>
        <v>191929.22482377372</v>
      </c>
      <c r="S798" s="2">
        <f t="shared" si="128"/>
        <v>0</v>
      </c>
      <c r="T798" s="2">
        <f t="shared" ca="1" si="132"/>
        <v>13.63327353486104</v>
      </c>
      <c r="U798" s="22">
        <v>87951.444899999988</v>
      </c>
      <c r="V798" s="22">
        <v>87951.444899999988</v>
      </c>
      <c r="W798" s="21"/>
    </row>
    <row r="799" spans="6:23" customFormat="1">
      <c r="F799" s="1">
        <v>793</v>
      </c>
      <c r="G799">
        <v>7343</v>
      </c>
      <c r="H799">
        <v>1</v>
      </c>
      <c r="I799">
        <v>7343</v>
      </c>
      <c r="J799" s="1">
        <v>100</v>
      </c>
      <c r="K799" s="2">
        <f t="shared" si="129"/>
        <v>0</v>
      </c>
      <c r="L799" s="2">
        <f t="shared" ref="L799:L808" si="133">_xlfn.IFS(AND(G799&gt;=$B$6,G799&lt;$B$7),$D$6,AND(G799&gt;=$B$7,G799&lt;$B$8),$D$7,AND(G799&gt;=$B$8,G799&lt;$B$9),$D$8,AND(G799&gt;=$B$9,G799&lt;$B$10),$D$9,AND(G799&gt;=$B$10,G799&lt;$B$11),$D$10,AND(G799&gt;=$B$11,G799&lt;$B$12),$D$11,AND(G799&gt;=$B$12,G799&lt;$B$13),$D$12)</f>
        <v>13.639019936850001</v>
      </c>
      <c r="M799" s="2">
        <f t="shared" ca="1" si="123"/>
        <v>100110.87447268926</v>
      </c>
      <c r="N799" s="2">
        <f t="shared" ref="N799:N808" ca="1" si="134">M799*(J799/100)</f>
        <v>100110.87447268926</v>
      </c>
      <c r="O799" s="2">
        <f t="shared" ref="O799:O808" ca="1" si="135">M799+N799</f>
        <v>200221.74894537852</v>
      </c>
      <c r="P799" s="2">
        <f t="shared" ref="P799:P808" ca="1" si="136">H799*M799</f>
        <v>100110.87447268926</v>
      </c>
      <c r="Q799" s="2">
        <f t="shared" ref="Q799:Q808" ca="1" si="137">H799*N799</f>
        <v>100110.87447268926</v>
      </c>
      <c r="R799" s="2">
        <f t="shared" ref="R799:R808" ca="1" si="138">H799*O799</f>
        <v>200221.74894537852</v>
      </c>
      <c r="S799" s="2">
        <f t="shared" ref="S799:S808" si="139">IFERROR((K799*H799),"-")</f>
        <v>0</v>
      </c>
      <c r="T799" s="2">
        <f t="shared" ca="1" si="132"/>
        <v>13.63351143574687</v>
      </c>
      <c r="U799" s="22">
        <v>91747.705699999991</v>
      </c>
      <c r="V799" s="22">
        <v>91747.705699999991</v>
      </c>
      <c r="W799" s="21"/>
    </row>
    <row r="800" spans="6:23" customFormat="1">
      <c r="F800" s="1">
        <v>794</v>
      </c>
      <c r="G800">
        <v>8195</v>
      </c>
      <c r="H800">
        <v>1</v>
      </c>
      <c r="I800">
        <v>8195</v>
      </c>
      <c r="J800" s="1">
        <v>100</v>
      </c>
      <c r="K800" s="2">
        <f t="shared" si="129"/>
        <v>0</v>
      </c>
      <c r="L800" s="2">
        <f t="shared" si="133"/>
        <v>13.639019936850001</v>
      </c>
      <c r="M800" s="2">
        <f t="shared" ca="1" si="123"/>
        <v>111731.31945888547</v>
      </c>
      <c r="N800" s="2">
        <f t="shared" ca="1" si="134"/>
        <v>111731.31945888547</v>
      </c>
      <c r="O800" s="2">
        <f t="shared" ca="1" si="135"/>
        <v>223462.63891777094</v>
      </c>
      <c r="P800" s="2">
        <f t="shared" ca="1" si="136"/>
        <v>111731.31945888547</v>
      </c>
      <c r="Q800" s="2">
        <f t="shared" ca="1" si="137"/>
        <v>111731.31945888547</v>
      </c>
      <c r="R800" s="2">
        <f t="shared" ca="1" si="138"/>
        <v>223462.63891777094</v>
      </c>
      <c r="S800" s="2">
        <f t="shared" si="139"/>
        <v>0</v>
      </c>
      <c r="T800" s="2">
        <f t="shared" ca="1" si="132"/>
        <v>13.634084131651674</v>
      </c>
      <c r="U800" s="22">
        <v>102387.22609999999</v>
      </c>
      <c r="V800" s="22">
        <v>102387.22609999999</v>
      </c>
      <c r="W800" s="21"/>
    </row>
    <row r="801" spans="6:23" customFormat="1">
      <c r="F801" s="1">
        <v>795</v>
      </c>
      <c r="G801">
        <v>8405</v>
      </c>
      <c r="H801">
        <v>1</v>
      </c>
      <c r="I801">
        <v>8405</v>
      </c>
      <c r="J801" s="1">
        <v>100</v>
      </c>
      <c r="K801" s="2">
        <f t="shared" si="129"/>
        <v>0</v>
      </c>
      <c r="L801" s="2">
        <f t="shared" si="133"/>
        <v>13.639019936850001</v>
      </c>
      <c r="M801" s="2">
        <f t="shared" ca="1" si="123"/>
        <v>114595.51364562397</v>
      </c>
      <c r="N801" s="2">
        <f t="shared" ca="1" si="134"/>
        <v>114595.51364562397</v>
      </c>
      <c r="O801" s="2">
        <f t="shared" ca="1" si="135"/>
        <v>229191.02729124794</v>
      </c>
      <c r="P801" s="2">
        <f t="shared" ca="1" si="136"/>
        <v>114595.51364562397</v>
      </c>
      <c r="Q801" s="2">
        <f t="shared" ca="1" si="137"/>
        <v>114595.51364562397</v>
      </c>
      <c r="R801" s="2">
        <f t="shared" ca="1" si="138"/>
        <v>229191.02729124794</v>
      </c>
      <c r="S801" s="2">
        <f t="shared" si="139"/>
        <v>0</v>
      </c>
      <c r="T801" s="2">
        <f t="shared" ca="1" si="132"/>
        <v>13.634207453375843</v>
      </c>
      <c r="U801" s="22">
        <v>105009.64309999999</v>
      </c>
      <c r="V801" s="22">
        <v>105009.64309999999</v>
      </c>
      <c r="W801" s="21"/>
    </row>
    <row r="802" spans="6:23" customFormat="1">
      <c r="F802" s="1">
        <v>796</v>
      </c>
      <c r="G802">
        <v>8705</v>
      </c>
      <c r="H802">
        <v>1</v>
      </c>
      <c r="I802">
        <v>8705</v>
      </c>
      <c r="J802" s="1">
        <v>100</v>
      </c>
      <c r="K802" s="2">
        <f t="shared" si="129"/>
        <v>0</v>
      </c>
      <c r="L802" s="2">
        <f t="shared" si="133"/>
        <v>13.639019936850001</v>
      </c>
      <c r="M802" s="2">
        <f t="shared" ca="1" si="123"/>
        <v>118687.21962667897</v>
      </c>
      <c r="N802" s="2">
        <f t="shared" ca="1" si="134"/>
        <v>118687.21962667897</v>
      </c>
      <c r="O802" s="2">
        <f t="shared" ca="1" si="135"/>
        <v>237374.43925335794</v>
      </c>
      <c r="P802" s="2">
        <f t="shared" ca="1" si="136"/>
        <v>118687.21962667897</v>
      </c>
      <c r="Q802" s="2">
        <f t="shared" ca="1" si="137"/>
        <v>118687.21962667897</v>
      </c>
      <c r="R802" s="2">
        <f t="shared" ca="1" si="138"/>
        <v>237374.43925335794</v>
      </c>
      <c r="S802" s="2">
        <f t="shared" si="139"/>
        <v>0</v>
      </c>
      <c r="T802" s="2">
        <f t="shared" ca="1" si="132"/>
        <v>13.634373305764385</v>
      </c>
      <c r="U802" s="22">
        <v>108755.95309999998</v>
      </c>
      <c r="V802" s="22">
        <v>108755.95309999998</v>
      </c>
      <c r="W802" s="21"/>
    </row>
    <row r="803" spans="6:23" customFormat="1">
      <c r="F803" s="1">
        <v>797</v>
      </c>
      <c r="G803">
        <v>9111</v>
      </c>
      <c r="H803">
        <v>1</v>
      </c>
      <c r="I803">
        <v>9111</v>
      </c>
      <c r="J803" s="1">
        <v>100</v>
      </c>
      <c r="K803" s="2">
        <f t="shared" si="129"/>
        <v>0</v>
      </c>
      <c r="L803" s="2">
        <f t="shared" si="133"/>
        <v>13.639019936850001</v>
      </c>
      <c r="M803" s="2">
        <f t="shared" ca="1" si="123"/>
        <v>124224.66172104007</v>
      </c>
      <c r="N803" s="2">
        <f t="shared" ca="1" si="134"/>
        <v>124224.66172104007</v>
      </c>
      <c r="O803" s="2">
        <f t="shared" ca="1" si="135"/>
        <v>248449.32344208015</v>
      </c>
      <c r="P803" s="2">
        <f t="shared" ca="1" si="136"/>
        <v>124224.66172104007</v>
      </c>
      <c r="Q803" s="2">
        <f t="shared" ca="1" si="137"/>
        <v>124224.66172104007</v>
      </c>
      <c r="R803" s="2">
        <f t="shared" ca="1" si="138"/>
        <v>248449.32344208015</v>
      </c>
      <c r="S803" s="2">
        <f t="shared" si="139"/>
        <v>0</v>
      </c>
      <c r="T803" s="2">
        <f t="shared" ca="1" si="132"/>
        <v>13.634580366703991</v>
      </c>
      <c r="U803" s="22">
        <v>113825.95929999999</v>
      </c>
      <c r="V803" s="22">
        <v>113825.95929999999</v>
      </c>
      <c r="W803" s="21"/>
    </row>
    <row r="804" spans="6:23" customFormat="1">
      <c r="F804" s="1">
        <v>798</v>
      </c>
      <c r="G804">
        <v>11357</v>
      </c>
      <c r="H804">
        <v>1</v>
      </c>
      <c r="I804">
        <v>11357</v>
      </c>
      <c r="J804" s="1">
        <v>100</v>
      </c>
      <c r="K804" s="2">
        <f t="shared" si="129"/>
        <v>0</v>
      </c>
      <c r="L804" s="2">
        <f t="shared" si="133"/>
        <v>13.639019936850001</v>
      </c>
      <c r="M804" s="2">
        <f t="shared" ca="1" si="123"/>
        <v>154857.90049920516</v>
      </c>
      <c r="N804" s="2">
        <f t="shared" ca="1" si="134"/>
        <v>154857.90049920516</v>
      </c>
      <c r="O804" s="2">
        <f t="shared" ca="1" si="135"/>
        <v>309715.80099841033</v>
      </c>
      <c r="P804" s="2">
        <f t="shared" ca="1" si="136"/>
        <v>154857.90049920516</v>
      </c>
      <c r="Q804" s="2">
        <f t="shared" ca="1" si="137"/>
        <v>154857.90049920516</v>
      </c>
      <c r="R804" s="2">
        <f t="shared" ca="1" si="138"/>
        <v>309715.80099841033</v>
      </c>
      <c r="S804" s="2">
        <f t="shared" si="139"/>
        <v>0</v>
      </c>
      <c r="T804" s="2">
        <f t="shared" ca="1" si="132"/>
        <v>13.635458351607394</v>
      </c>
      <c r="U804" s="22">
        <v>141873.33349999998</v>
      </c>
      <c r="V804" s="22">
        <v>141873.33349999998</v>
      </c>
      <c r="W804" s="21"/>
    </row>
    <row r="805" spans="6:23" customFormat="1">
      <c r="F805" s="1">
        <v>799</v>
      </c>
      <c r="G805">
        <v>11950</v>
      </c>
      <c r="H805">
        <v>1</v>
      </c>
      <c r="I805">
        <v>11950</v>
      </c>
      <c r="J805" s="1">
        <v>100</v>
      </c>
      <c r="K805" s="2">
        <f t="shared" si="129"/>
        <v>0</v>
      </c>
      <c r="L805" s="2">
        <f t="shared" si="133"/>
        <v>13.639019936850001</v>
      </c>
      <c r="M805" s="2">
        <f t="shared" ca="1" si="123"/>
        <v>162945.8393217572</v>
      </c>
      <c r="N805" s="2">
        <f t="shared" ca="1" si="134"/>
        <v>162945.8393217572</v>
      </c>
      <c r="O805" s="2">
        <f t="shared" ca="1" si="135"/>
        <v>325891.6786435144</v>
      </c>
      <c r="P805" s="2">
        <f t="shared" ca="1" si="136"/>
        <v>162945.8393217572</v>
      </c>
      <c r="Q805" s="2">
        <f t="shared" ca="1" si="137"/>
        <v>162945.8393217572</v>
      </c>
      <c r="R805" s="2">
        <f t="shared" ca="1" si="138"/>
        <v>325891.6786435144</v>
      </c>
      <c r="S805" s="2">
        <f t="shared" si="139"/>
        <v>0</v>
      </c>
      <c r="T805" s="2">
        <f t="shared" ca="1" si="132"/>
        <v>13.635635089686795</v>
      </c>
      <c r="U805" s="22">
        <v>149278.53959999999</v>
      </c>
      <c r="V805" s="22">
        <v>149278.53959999999</v>
      </c>
      <c r="W805" s="21"/>
    </row>
    <row r="806" spans="6:23" customFormat="1">
      <c r="F806" s="1">
        <v>800</v>
      </c>
      <c r="G806">
        <v>12555</v>
      </c>
      <c r="H806">
        <v>1</v>
      </c>
      <c r="I806">
        <v>12555</v>
      </c>
      <c r="J806" s="1">
        <v>100</v>
      </c>
      <c r="K806" s="2">
        <f t="shared" si="129"/>
        <v>0</v>
      </c>
      <c r="L806" s="2">
        <f t="shared" si="133"/>
        <v>13.639019936850001</v>
      </c>
      <c r="M806" s="2">
        <f t="shared" ca="1" si="123"/>
        <v>171197.44638355146</v>
      </c>
      <c r="N806" s="2">
        <f t="shared" ca="1" si="134"/>
        <v>171197.44638355146</v>
      </c>
      <c r="O806" s="2">
        <f t="shared" ca="1" si="135"/>
        <v>342394.89276710292</v>
      </c>
      <c r="P806" s="2">
        <f t="shared" ca="1" si="136"/>
        <v>171197.44638355146</v>
      </c>
      <c r="Q806" s="2">
        <f t="shared" ca="1" si="137"/>
        <v>171197.44638355146</v>
      </c>
      <c r="R806" s="2">
        <f t="shared" ca="1" si="138"/>
        <v>342394.89276710292</v>
      </c>
      <c r="S806" s="2">
        <f t="shared" si="139"/>
        <v>0</v>
      </c>
      <c r="T806" s="2">
        <f t="shared" ca="1" si="132"/>
        <v>13.635798198610232</v>
      </c>
      <c r="U806" s="22">
        <v>156833.59809999997</v>
      </c>
      <c r="V806" s="22">
        <v>156833.59809999997</v>
      </c>
      <c r="W806" s="21"/>
    </row>
    <row r="807" spans="6:23" customFormat="1">
      <c r="F807" s="1">
        <v>801</v>
      </c>
      <c r="G807">
        <v>18486</v>
      </c>
      <c r="H807">
        <v>1</v>
      </c>
      <c r="I807">
        <v>18486</v>
      </c>
      <c r="J807" s="1">
        <v>100</v>
      </c>
      <c r="K807" s="2">
        <f t="shared" si="129"/>
        <v>0</v>
      </c>
      <c r="L807" s="2">
        <f t="shared" si="133"/>
        <v>13.639019936850001</v>
      </c>
      <c r="M807" s="2">
        <f t="shared" ca="1" si="123"/>
        <v>252090.4736290088</v>
      </c>
      <c r="N807" s="2">
        <f t="shared" ca="1" si="134"/>
        <v>252090.4736290088</v>
      </c>
      <c r="O807" s="2">
        <f t="shared" ca="1" si="135"/>
        <v>504180.94725801761</v>
      </c>
      <c r="P807" s="2">
        <f t="shared" ca="1" si="136"/>
        <v>252090.4736290088</v>
      </c>
      <c r="Q807" s="2">
        <f t="shared" ca="1" si="137"/>
        <v>252090.4736290088</v>
      </c>
      <c r="R807" s="2">
        <f t="shared" ca="1" si="138"/>
        <v>504180.94725801761</v>
      </c>
      <c r="S807" s="2">
        <f t="shared" si="139"/>
        <v>0</v>
      </c>
      <c r="T807" s="2">
        <f t="shared" ca="1" si="132"/>
        <v>13.636831852699816</v>
      </c>
      <c r="U807" s="22">
        <v>230898.14679999996</v>
      </c>
      <c r="V807" s="22">
        <v>230898.14679999996</v>
      </c>
      <c r="W807" s="21"/>
    </row>
    <row r="808" spans="6:23" customFormat="1">
      <c r="F808" s="1">
        <v>802</v>
      </c>
      <c r="G808">
        <v>23751</v>
      </c>
      <c r="H808">
        <v>1</v>
      </c>
      <c r="I808">
        <v>23751</v>
      </c>
      <c r="J808" s="1">
        <v>100</v>
      </c>
      <c r="K808" s="2">
        <f t="shared" si="129"/>
        <v>0</v>
      </c>
      <c r="L808" s="2">
        <f t="shared" si="133"/>
        <v>13.639019936850001</v>
      </c>
      <c r="M808" s="2">
        <f t="shared" ca="1" si="123"/>
        <v>323899.9135965241</v>
      </c>
      <c r="N808" s="2">
        <f t="shared" ca="1" si="134"/>
        <v>323899.9135965241</v>
      </c>
      <c r="O808" s="2">
        <f t="shared" ca="1" si="135"/>
        <v>647799.8271930482</v>
      </c>
      <c r="P808" s="2">
        <f t="shared" ca="1" si="136"/>
        <v>323899.9135965241</v>
      </c>
      <c r="Q808" s="2">
        <f t="shared" ca="1" si="137"/>
        <v>323899.9135965241</v>
      </c>
      <c r="R808" s="2">
        <f t="shared" ca="1" si="138"/>
        <v>647799.8271930482</v>
      </c>
      <c r="S808" s="2">
        <f t="shared" si="139"/>
        <v>0</v>
      </c>
      <c r="T808" s="2">
        <f t="shared" ca="1" si="132"/>
        <v>13.637316895984341</v>
      </c>
      <c r="U808" s="22">
        <v>296645.88729999994</v>
      </c>
      <c r="V808" s="22">
        <v>296645.88729999994</v>
      </c>
      <c r="W808" s="21"/>
    </row>
    <row r="809" spans="6:23">
      <c r="F809" s="224" t="s">
        <v>65</v>
      </c>
      <c r="G809" s="224"/>
      <c r="H809" s="33">
        <f>SUM(H6:H808)</f>
        <v>2810</v>
      </c>
      <c r="I809" s="33">
        <f>SUM(I7:I808)</f>
        <v>734955</v>
      </c>
      <c r="J809" s="34">
        <f>AVERAGE(J58:J798)/100</f>
        <v>0.83306342780026998</v>
      </c>
      <c r="K809" s="35">
        <f>K6</f>
        <v>0</v>
      </c>
      <c r="L809" s="35">
        <f>AVERAGE(L6:L798)</f>
        <v>13.47525407090072</v>
      </c>
      <c r="M809" s="35">
        <f ca="1">SUM(M6:M808)</f>
        <v>8078789.705729288</v>
      </c>
      <c r="N809" s="35">
        <f t="shared" ref="N809:R809" ca="1" si="140">SUM(N6:N808)</f>
        <v>7588829.2863790067</v>
      </c>
      <c r="O809" s="35">
        <f t="shared" ca="1" si="140"/>
        <v>15667618.992108291</v>
      </c>
      <c r="P809" s="35">
        <f t="shared" ca="1" si="140"/>
        <v>9944320.1942101214</v>
      </c>
      <c r="Q809" s="35">
        <f t="shared" ca="1" si="140"/>
        <v>9409507.1578540504</v>
      </c>
      <c r="R809" s="35">
        <f t="shared" ca="1" si="140"/>
        <v>19353827.352064166</v>
      </c>
      <c r="S809" s="35">
        <f>IFERROR((K809*H809),"-")</f>
        <v>0</v>
      </c>
      <c r="T809" s="35">
        <f ca="1">AVERAGE(T6:T808)</f>
        <v>13.33133228830938</v>
      </c>
      <c r="U809" s="35">
        <f>SUM(U6:U808)</f>
        <v>7406828.2174999965</v>
      </c>
      <c r="V809" s="35">
        <f>SUM(V6:V808)</f>
        <v>6958913.1440099981</v>
      </c>
      <c r="W809" s="21"/>
    </row>
    <row r="810" spans="6:23">
      <c r="U810" s="21"/>
      <c r="V810" s="21"/>
      <c r="W810" s="21"/>
    </row>
    <row r="811" spans="6:23">
      <c r="U811" s="21"/>
      <c r="V811" s="21"/>
      <c r="W811" s="21"/>
    </row>
    <row r="812" spans="6:23">
      <c r="M812" s="2"/>
      <c r="U812" s="21"/>
      <c r="V812" s="21"/>
      <c r="W812" s="21"/>
    </row>
    <row r="813" spans="6:23">
      <c r="M813" s="2"/>
      <c r="P813" s="22"/>
      <c r="U813" s="21"/>
      <c r="V813" s="21"/>
      <c r="W813" s="21"/>
    </row>
    <row r="814" spans="6:23">
      <c r="U814" s="21"/>
      <c r="V814" s="21"/>
      <c r="W814" s="21"/>
    </row>
    <row r="815" spans="6:23">
      <c r="U815" s="21"/>
      <c r="V815" s="21"/>
      <c r="W815" s="21"/>
    </row>
    <row r="816" spans="6:23">
      <c r="S816" s="2"/>
      <c r="U816" s="21"/>
      <c r="V816" s="21"/>
      <c r="W816" s="21"/>
    </row>
    <row r="817" spans="11:23">
      <c r="K817" s="2"/>
      <c r="M817" s="2"/>
      <c r="N817" s="2"/>
      <c r="O817" s="2"/>
      <c r="P817" s="2"/>
      <c r="Q817" s="2"/>
      <c r="R817" s="2"/>
      <c r="S817" s="2"/>
      <c r="U817" s="21"/>
      <c r="V817" s="21"/>
      <c r="W817" s="21"/>
    </row>
  </sheetData>
  <autoFilter ref="J1:J817" xr:uid="{4179DE16-7B43-49B5-81A7-98E408F50F8D}"/>
  <mergeCells count="28">
    <mergeCell ref="C25:C26"/>
    <mergeCell ref="A3:C3"/>
    <mergeCell ref="A1:R1"/>
    <mergeCell ref="S1:T1"/>
    <mergeCell ref="A2:B2"/>
    <mergeCell ref="C2:D2"/>
    <mergeCell ref="S2:T2"/>
    <mergeCell ref="A21:B21"/>
    <mergeCell ref="A22:B22"/>
    <mergeCell ref="A23:B23"/>
    <mergeCell ref="A24:B24"/>
    <mergeCell ref="A25:B26"/>
    <mergeCell ref="U1:V1"/>
    <mergeCell ref="U2:V2"/>
    <mergeCell ref="A37:C37"/>
    <mergeCell ref="F809:G809"/>
    <mergeCell ref="A29:C29"/>
    <mergeCell ref="A30:C30"/>
    <mergeCell ref="A31:C31"/>
    <mergeCell ref="A34:D34"/>
    <mergeCell ref="A35:C35"/>
    <mergeCell ref="A36:C36"/>
    <mergeCell ref="A28:D28"/>
    <mergeCell ref="A4:B4"/>
    <mergeCell ref="A16:C17"/>
    <mergeCell ref="A18:B18"/>
    <mergeCell ref="A19:B19"/>
    <mergeCell ref="A20:B20"/>
  </mergeCells>
  <conditionalFormatting sqref="L6:L808">
    <cfRule type="colorScale" priority="15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ignoredErrors>
    <ignoredError sqref="J80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5BB6-5BFA-4B46-A596-B722A5862041}">
  <dimension ref="A1:O79"/>
  <sheetViews>
    <sheetView topLeftCell="A34" zoomScaleNormal="100" workbookViewId="0">
      <selection activeCell="G34" sqref="G34"/>
    </sheetView>
  </sheetViews>
  <sheetFormatPr defaultRowHeight="15.75" customHeight="1"/>
  <cols>
    <col min="1" max="1" width="31" style="73" bestFit="1" customWidth="1"/>
    <col min="2" max="2" width="14.140625" style="77" bestFit="1" customWidth="1"/>
    <col min="3" max="3" width="9.42578125" style="78" bestFit="1" customWidth="1"/>
    <col min="4" max="4" width="10.140625" style="78" bestFit="1" customWidth="1"/>
    <col min="5" max="5" width="13.42578125" style="78" customWidth="1"/>
    <col min="6" max="6" width="11.85546875" style="78" bestFit="1" customWidth="1"/>
    <col min="7" max="7" width="21.42578125" style="72" bestFit="1" customWidth="1"/>
    <col min="8" max="8" width="14.42578125" style="72" customWidth="1"/>
    <col min="9" max="9" width="18.7109375" style="73" bestFit="1" customWidth="1"/>
    <col min="10" max="10" width="39.140625" style="73" bestFit="1" customWidth="1"/>
    <col min="11" max="11" width="18.140625" style="77" bestFit="1" customWidth="1"/>
    <col min="12" max="12" width="11.7109375" style="78" customWidth="1"/>
    <col min="13" max="13" width="12" style="78" customWidth="1"/>
    <col min="14" max="14" width="13" style="78" customWidth="1"/>
    <col min="15" max="15" width="18.140625" style="72" bestFit="1" customWidth="1"/>
    <col min="16" max="16384" width="9.140625" style="73"/>
  </cols>
  <sheetData>
    <row r="1" spans="1:15" ht="15.75" customHeight="1">
      <c r="A1" s="229" t="s">
        <v>77</v>
      </c>
      <c r="B1" s="229"/>
      <c r="C1" s="229"/>
      <c r="D1" s="229"/>
      <c r="E1" s="229"/>
      <c r="F1" s="229"/>
      <c r="J1" s="229" t="s">
        <v>78</v>
      </c>
      <c r="K1" s="229"/>
      <c r="L1" s="229"/>
      <c r="M1" s="229"/>
      <c r="N1" s="229"/>
      <c r="O1" s="229"/>
    </row>
    <row r="2" spans="1:15" ht="15.75" customHeight="1">
      <c r="A2" s="74" t="s">
        <v>79</v>
      </c>
      <c r="B2" s="74"/>
      <c r="C2" s="74"/>
      <c r="D2" s="74"/>
      <c r="E2" s="74"/>
      <c r="F2" s="75"/>
      <c r="J2" s="74" t="s">
        <v>79</v>
      </c>
      <c r="K2" s="74"/>
      <c r="L2" s="74"/>
      <c r="M2" s="74"/>
      <c r="N2" s="74"/>
      <c r="O2" s="75"/>
    </row>
    <row r="3" spans="1:15" ht="15.75" customHeight="1">
      <c r="A3" s="76" t="s">
        <v>80</v>
      </c>
      <c r="B3" s="74"/>
      <c r="C3" s="74"/>
      <c r="D3" s="74"/>
      <c r="E3" s="74"/>
      <c r="F3" s="75"/>
      <c r="J3" s="76" t="s">
        <v>80</v>
      </c>
      <c r="K3" s="74"/>
      <c r="L3" s="74"/>
      <c r="M3" s="74"/>
      <c r="N3" s="74"/>
      <c r="O3" s="75"/>
    </row>
    <row r="4" spans="1:15" ht="15.75" customHeight="1">
      <c r="A4" s="76" t="s">
        <v>81</v>
      </c>
      <c r="B4" s="74"/>
      <c r="C4" s="74"/>
      <c r="D4" s="74"/>
      <c r="E4" s="74"/>
      <c r="F4" s="75"/>
      <c r="J4" s="76" t="s">
        <v>81</v>
      </c>
      <c r="K4" s="74"/>
      <c r="L4" s="74"/>
      <c r="M4" s="74"/>
      <c r="N4" s="74"/>
      <c r="O4" s="75"/>
    </row>
    <row r="5" spans="1:15" ht="15.75" customHeight="1">
      <c r="A5" s="230" t="s">
        <v>77</v>
      </c>
      <c r="B5" s="230"/>
      <c r="C5" s="230"/>
      <c r="D5" s="230"/>
      <c r="E5" s="230"/>
      <c r="F5" s="230"/>
      <c r="G5" s="230"/>
      <c r="H5" s="230"/>
      <c r="J5" s="230" t="s">
        <v>82</v>
      </c>
      <c r="K5" s="230"/>
      <c r="L5" s="230"/>
      <c r="M5" s="230"/>
      <c r="N5" s="230"/>
      <c r="O5" s="230"/>
    </row>
    <row r="6" spans="1:15" ht="15.75" customHeight="1">
      <c r="N6" s="79"/>
    </row>
    <row r="7" spans="1:15" ht="63">
      <c r="A7" s="80" t="s">
        <v>83</v>
      </c>
      <c r="B7" s="80" t="s">
        <v>84</v>
      </c>
      <c r="C7" s="81" t="s">
        <v>85</v>
      </c>
      <c r="D7" s="81" t="s">
        <v>86</v>
      </c>
      <c r="E7" s="81" t="s">
        <v>87</v>
      </c>
      <c r="F7" s="81" t="s">
        <v>88</v>
      </c>
      <c r="G7" s="82" t="s">
        <v>89</v>
      </c>
      <c r="H7" s="82" t="s">
        <v>90</v>
      </c>
      <c r="J7" s="83" t="s">
        <v>83</v>
      </c>
      <c r="K7" s="83" t="s">
        <v>84</v>
      </c>
      <c r="L7" s="84" t="s">
        <v>85</v>
      </c>
      <c r="M7" s="84" t="s">
        <v>86</v>
      </c>
      <c r="N7" s="85" t="s">
        <v>88</v>
      </c>
      <c r="O7" s="86" t="s">
        <v>91</v>
      </c>
    </row>
    <row r="8" spans="1:15" ht="15.75" customHeight="1">
      <c r="A8" s="87" t="s">
        <v>92</v>
      </c>
      <c r="B8" s="88" t="s">
        <v>93</v>
      </c>
      <c r="C8" s="89">
        <v>376465</v>
      </c>
      <c r="D8" s="89">
        <v>635225</v>
      </c>
      <c r="E8" s="89">
        <v>112</v>
      </c>
      <c r="F8" s="89">
        <v>6361194</v>
      </c>
      <c r="G8" s="90">
        <v>18327587.16</v>
      </c>
      <c r="H8" s="90">
        <v>-2751.96</v>
      </c>
      <c r="J8" s="87" t="s">
        <v>92</v>
      </c>
      <c r="K8" s="88" t="s">
        <v>93</v>
      </c>
      <c r="L8" s="89">
        <v>324893</v>
      </c>
      <c r="M8" s="89">
        <v>571856</v>
      </c>
      <c r="N8" s="89">
        <v>5547592.1699999999</v>
      </c>
      <c r="O8" s="90">
        <v>16185024.189999999</v>
      </c>
    </row>
    <row r="9" spans="1:15" ht="15.75" customHeight="1">
      <c r="A9" s="87" t="s">
        <v>92</v>
      </c>
      <c r="B9" s="88" t="s">
        <v>94</v>
      </c>
      <c r="C9" s="89">
        <v>130619</v>
      </c>
      <c r="D9" s="89">
        <v>217344</v>
      </c>
      <c r="E9" s="89">
        <v>83</v>
      </c>
      <c r="F9" s="89">
        <v>2706994</v>
      </c>
      <c r="G9" s="90">
        <v>9250725.5899999999</v>
      </c>
      <c r="H9" s="90">
        <v>-2715.54</v>
      </c>
      <c r="J9" s="87" t="s">
        <v>92</v>
      </c>
      <c r="K9" s="88" t="s">
        <v>94</v>
      </c>
      <c r="L9" s="89">
        <v>110758</v>
      </c>
      <c r="M9" s="89">
        <v>194203</v>
      </c>
      <c r="N9" s="89">
        <v>2340790.71</v>
      </c>
      <c r="O9" s="90">
        <v>8091238.8200000003</v>
      </c>
    </row>
    <row r="10" spans="1:15" ht="15.75" customHeight="1">
      <c r="A10" s="87" t="s">
        <v>92</v>
      </c>
      <c r="B10" s="88" t="s">
        <v>95</v>
      </c>
      <c r="C10" s="89">
        <v>79711</v>
      </c>
      <c r="D10" s="89">
        <v>115467</v>
      </c>
      <c r="E10" s="89">
        <v>48</v>
      </c>
      <c r="F10" s="89">
        <v>2169699</v>
      </c>
      <c r="G10" s="90">
        <v>9577864.2899999991</v>
      </c>
      <c r="H10" s="90">
        <v>-2141.27</v>
      </c>
      <c r="J10" s="87" t="s">
        <v>92</v>
      </c>
      <c r="K10" s="88" t="s">
        <v>95</v>
      </c>
      <c r="L10" s="89">
        <v>62296</v>
      </c>
      <c r="M10" s="89">
        <v>96769</v>
      </c>
      <c r="N10" s="89">
        <v>1734649.14</v>
      </c>
      <c r="O10" s="90">
        <v>7661069.4699999997</v>
      </c>
    </row>
    <row r="11" spans="1:15" ht="15.75" customHeight="1">
      <c r="A11" s="87" t="s">
        <v>92</v>
      </c>
      <c r="B11" s="88" t="s">
        <v>96</v>
      </c>
      <c r="C11" s="89">
        <v>15232</v>
      </c>
      <c r="D11" s="89">
        <v>17383</v>
      </c>
      <c r="E11" s="89">
        <v>9</v>
      </c>
      <c r="F11" s="89">
        <v>506748</v>
      </c>
      <c r="G11" s="90">
        <v>3055395.91</v>
      </c>
      <c r="H11" s="90">
        <v>1446.85</v>
      </c>
      <c r="J11" s="87" t="s">
        <v>92</v>
      </c>
      <c r="K11" s="88" t="s">
        <v>96</v>
      </c>
      <c r="L11" s="89">
        <v>10006</v>
      </c>
      <c r="M11" s="89">
        <v>11868</v>
      </c>
      <c r="N11" s="89">
        <v>313606.2</v>
      </c>
      <c r="O11" s="90">
        <v>1884448.78</v>
      </c>
    </row>
    <row r="12" spans="1:15" ht="15.75" customHeight="1">
      <c r="A12" s="87" t="s">
        <v>92</v>
      </c>
      <c r="B12" s="88" t="s">
        <v>97</v>
      </c>
      <c r="C12" s="89">
        <v>5418</v>
      </c>
      <c r="D12" s="89">
        <v>5703</v>
      </c>
      <c r="E12" s="89">
        <v>1</v>
      </c>
      <c r="F12" s="89">
        <v>235481</v>
      </c>
      <c r="G12" s="90">
        <v>1813699.15</v>
      </c>
      <c r="H12" s="90">
        <v>-121.37</v>
      </c>
      <c r="J12" s="87" t="s">
        <v>92</v>
      </c>
      <c r="K12" s="88" t="s">
        <v>97</v>
      </c>
      <c r="L12" s="89">
        <v>3257</v>
      </c>
      <c r="M12" s="89">
        <v>3479</v>
      </c>
      <c r="N12" s="89">
        <v>123366.8</v>
      </c>
      <c r="O12" s="90">
        <v>948157.53</v>
      </c>
    </row>
    <row r="13" spans="1:15" ht="15.75" customHeight="1">
      <c r="A13" s="87" t="s">
        <v>92</v>
      </c>
      <c r="B13" s="88" t="s">
        <v>98</v>
      </c>
      <c r="C13" s="89">
        <v>1768</v>
      </c>
      <c r="D13" s="89">
        <v>1869</v>
      </c>
      <c r="E13" s="89">
        <v>5</v>
      </c>
      <c r="F13" s="89">
        <v>109572</v>
      </c>
      <c r="G13" s="90">
        <v>1035292.48</v>
      </c>
      <c r="H13" s="90">
        <v>1065.58</v>
      </c>
      <c r="J13" s="87" t="s">
        <v>92</v>
      </c>
      <c r="K13" s="88" t="s">
        <v>98</v>
      </c>
      <c r="L13" s="89">
        <v>1047</v>
      </c>
      <c r="M13" s="89">
        <v>1114</v>
      </c>
      <c r="N13" s="89">
        <v>55524.4</v>
      </c>
      <c r="O13" s="90">
        <v>522926.55</v>
      </c>
    </row>
    <row r="14" spans="1:15" ht="15.75" customHeight="1">
      <c r="A14" s="87" t="s">
        <v>92</v>
      </c>
      <c r="B14" s="88" t="s">
        <v>99</v>
      </c>
      <c r="C14" s="89">
        <v>682</v>
      </c>
      <c r="D14" s="89">
        <v>742</v>
      </c>
      <c r="E14" s="89">
        <v>1</v>
      </c>
      <c r="F14" s="89">
        <v>61625</v>
      </c>
      <c r="G14" s="90">
        <v>703639.75</v>
      </c>
      <c r="H14" s="90">
        <v>1820.16</v>
      </c>
      <c r="J14" s="87" t="s">
        <v>92</v>
      </c>
      <c r="K14" s="88" t="s">
        <v>99</v>
      </c>
      <c r="L14" s="89">
        <v>402</v>
      </c>
      <c r="M14" s="89">
        <v>453</v>
      </c>
      <c r="N14" s="89">
        <v>33242.6</v>
      </c>
      <c r="O14" s="90">
        <v>404840.14</v>
      </c>
    </row>
    <row r="15" spans="1:15" ht="15.75" customHeight="1">
      <c r="A15" s="87" t="s">
        <v>92</v>
      </c>
      <c r="B15" s="88" t="s">
        <v>100</v>
      </c>
      <c r="C15" s="89">
        <v>824</v>
      </c>
      <c r="D15" s="89">
        <v>939</v>
      </c>
      <c r="E15" s="89">
        <v>1</v>
      </c>
      <c r="F15" s="89">
        <v>336585</v>
      </c>
      <c r="G15" s="90">
        <v>4353694.0999999996</v>
      </c>
      <c r="H15" s="90">
        <v>-13.56</v>
      </c>
      <c r="J15" s="87" t="s">
        <v>92</v>
      </c>
      <c r="K15" s="88" t="s">
        <v>100</v>
      </c>
      <c r="L15" s="89">
        <v>529</v>
      </c>
      <c r="M15" s="89">
        <v>627</v>
      </c>
      <c r="N15" s="89">
        <v>234276.02</v>
      </c>
      <c r="O15" s="90">
        <v>3041517.99</v>
      </c>
    </row>
    <row r="16" spans="1:15" ht="15.75" customHeight="1">
      <c r="A16" s="231" t="s">
        <v>92</v>
      </c>
      <c r="B16" s="232"/>
      <c r="C16" s="84">
        <v>610719</v>
      </c>
      <c r="D16" s="84">
        <v>994672</v>
      </c>
      <c r="E16" s="84">
        <v>260</v>
      </c>
      <c r="F16" s="84">
        <v>12487898</v>
      </c>
      <c r="G16" s="86">
        <v>48117898.43</v>
      </c>
      <c r="H16" s="86">
        <v>-3411.11</v>
      </c>
      <c r="I16" s="98"/>
      <c r="J16" s="231" t="s">
        <v>92</v>
      </c>
      <c r="K16" s="232"/>
      <c r="L16" s="84">
        <v>513188</v>
      </c>
      <c r="M16" s="84">
        <v>880369</v>
      </c>
      <c r="N16" s="84">
        <v>10383048.039999999</v>
      </c>
      <c r="O16" s="86">
        <v>38739223.469999999</v>
      </c>
    </row>
    <row r="17" spans="1:15" ht="15.75" customHeight="1">
      <c r="A17" s="87" t="s">
        <v>101</v>
      </c>
      <c r="B17" s="88" t="s">
        <v>93</v>
      </c>
      <c r="C17" s="89">
        <v>2329</v>
      </c>
      <c r="D17" s="89">
        <v>2377</v>
      </c>
      <c r="E17" s="89">
        <v>0</v>
      </c>
      <c r="F17" s="89">
        <v>23760</v>
      </c>
      <c r="G17" s="90">
        <v>60929.41</v>
      </c>
      <c r="H17" s="90">
        <v>0</v>
      </c>
      <c r="J17" s="87" t="s">
        <v>101</v>
      </c>
      <c r="K17" s="88" t="s">
        <v>93</v>
      </c>
      <c r="L17" s="89">
        <v>249</v>
      </c>
      <c r="M17" s="89">
        <v>284</v>
      </c>
      <c r="N17" s="89">
        <v>2766</v>
      </c>
      <c r="O17" s="90">
        <v>6120.26</v>
      </c>
    </row>
    <row r="18" spans="1:15" ht="15.75" customHeight="1">
      <c r="A18" s="87" t="s">
        <v>101</v>
      </c>
      <c r="B18" s="88" t="s">
        <v>94</v>
      </c>
      <c r="C18" s="89">
        <v>62</v>
      </c>
      <c r="D18" s="89">
        <v>67</v>
      </c>
      <c r="E18" s="89">
        <v>0</v>
      </c>
      <c r="F18" s="89">
        <v>845</v>
      </c>
      <c r="G18" s="90">
        <v>1574.8</v>
      </c>
      <c r="H18" s="90">
        <v>0</v>
      </c>
      <c r="J18" s="87" t="s">
        <v>101</v>
      </c>
      <c r="K18" s="88" t="s">
        <v>94</v>
      </c>
      <c r="L18" s="89">
        <v>28</v>
      </c>
      <c r="M18" s="89">
        <v>32</v>
      </c>
      <c r="N18" s="89">
        <v>372.2</v>
      </c>
      <c r="O18" s="90">
        <v>965.04</v>
      </c>
    </row>
    <row r="19" spans="1:15" ht="15.75" customHeight="1">
      <c r="A19" s="87" t="s">
        <v>101</v>
      </c>
      <c r="B19" s="88" t="s">
        <v>95</v>
      </c>
      <c r="C19" s="89">
        <v>35</v>
      </c>
      <c r="D19" s="89">
        <v>37</v>
      </c>
      <c r="E19" s="89">
        <v>0</v>
      </c>
      <c r="F19" s="89">
        <v>683</v>
      </c>
      <c r="G19" s="90">
        <v>1909.58</v>
      </c>
      <c r="H19" s="90">
        <v>0</v>
      </c>
      <c r="J19" s="87" t="s">
        <v>101</v>
      </c>
      <c r="K19" s="88" t="s">
        <v>95</v>
      </c>
      <c r="L19" s="89">
        <v>15</v>
      </c>
      <c r="M19" s="89">
        <v>17</v>
      </c>
      <c r="N19" s="89">
        <v>284.39999999999998</v>
      </c>
      <c r="O19" s="90">
        <v>893.72</v>
      </c>
    </row>
    <row r="20" spans="1:15" ht="15.75" customHeight="1">
      <c r="A20" s="87" t="s">
        <v>101</v>
      </c>
      <c r="B20" s="88" t="s">
        <v>96</v>
      </c>
      <c r="C20" s="89">
        <v>3</v>
      </c>
      <c r="D20" s="89">
        <v>3</v>
      </c>
      <c r="E20" s="89">
        <v>0</v>
      </c>
      <c r="F20" s="89">
        <v>88</v>
      </c>
      <c r="G20" s="90">
        <v>424.84</v>
      </c>
      <c r="H20" s="90">
        <v>0</v>
      </c>
      <c r="J20" s="87" t="s">
        <v>101</v>
      </c>
      <c r="K20" s="88" t="s">
        <v>96</v>
      </c>
      <c r="L20" s="89">
        <v>0</v>
      </c>
      <c r="M20" s="89">
        <v>0</v>
      </c>
      <c r="N20" s="89">
        <v>0</v>
      </c>
      <c r="O20" s="90">
        <v>0</v>
      </c>
    </row>
    <row r="21" spans="1:15" ht="15.75" customHeight="1">
      <c r="A21" s="87" t="s">
        <v>101</v>
      </c>
      <c r="B21" s="88" t="s">
        <v>97</v>
      </c>
      <c r="C21" s="89">
        <v>4</v>
      </c>
      <c r="D21" s="89">
        <v>4</v>
      </c>
      <c r="E21" s="89">
        <v>1</v>
      </c>
      <c r="F21" s="89">
        <v>159</v>
      </c>
      <c r="G21" s="90">
        <v>1037.3399999999999</v>
      </c>
      <c r="H21" s="90">
        <v>-40.1</v>
      </c>
      <c r="J21" s="87" t="s">
        <v>101</v>
      </c>
      <c r="K21" s="88" t="s">
        <v>97</v>
      </c>
      <c r="L21" s="89">
        <v>1</v>
      </c>
      <c r="M21" s="89">
        <v>1</v>
      </c>
      <c r="N21" s="89">
        <v>36</v>
      </c>
      <c r="O21" s="90">
        <v>212.61</v>
      </c>
    </row>
    <row r="22" spans="1:15" ht="15.75" customHeight="1">
      <c r="A22" s="87" t="s">
        <v>101</v>
      </c>
      <c r="B22" s="88" t="s">
        <v>98</v>
      </c>
      <c r="C22" s="89">
        <v>0</v>
      </c>
      <c r="D22" s="89">
        <v>0</v>
      </c>
      <c r="E22" s="89">
        <v>0</v>
      </c>
      <c r="F22" s="89">
        <v>0</v>
      </c>
      <c r="G22" s="90">
        <v>0</v>
      </c>
      <c r="H22" s="90">
        <v>0</v>
      </c>
      <c r="J22" s="87" t="s">
        <v>101</v>
      </c>
      <c r="K22" s="88" t="s">
        <v>98</v>
      </c>
      <c r="L22" s="89">
        <v>0</v>
      </c>
      <c r="M22" s="89">
        <v>0</v>
      </c>
      <c r="N22" s="89">
        <v>0</v>
      </c>
      <c r="O22" s="90">
        <v>0</v>
      </c>
    </row>
    <row r="23" spans="1:15" ht="15.75" customHeight="1">
      <c r="A23" s="87" t="s">
        <v>101</v>
      </c>
      <c r="B23" s="88" t="s">
        <v>99</v>
      </c>
      <c r="C23" s="89">
        <v>0</v>
      </c>
      <c r="D23" s="89">
        <v>0</v>
      </c>
      <c r="E23" s="89">
        <v>0</v>
      </c>
      <c r="F23" s="89">
        <v>0</v>
      </c>
      <c r="G23" s="90">
        <v>0</v>
      </c>
      <c r="H23" s="90">
        <v>0</v>
      </c>
      <c r="J23" s="87" t="s">
        <v>101</v>
      </c>
      <c r="K23" s="88" t="s">
        <v>99</v>
      </c>
      <c r="L23" s="89">
        <v>0</v>
      </c>
      <c r="M23" s="89">
        <v>0</v>
      </c>
      <c r="N23" s="89">
        <v>0</v>
      </c>
      <c r="O23" s="90">
        <v>0</v>
      </c>
    </row>
    <row r="24" spans="1:15" ht="15.75" customHeight="1">
      <c r="A24" s="87" t="s">
        <v>101</v>
      </c>
      <c r="B24" s="88" t="s">
        <v>100</v>
      </c>
      <c r="C24" s="89">
        <v>0</v>
      </c>
      <c r="D24" s="89">
        <v>0</v>
      </c>
      <c r="E24" s="89">
        <v>0</v>
      </c>
      <c r="F24" s="89">
        <v>0</v>
      </c>
      <c r="G24" s="90">
        <v>0</v>
      </c>
      <c r="H24" s="90">
        <v>0</v>
      </c>
      <c r="J24" s="87" t="s">
        <v>101</v>
      </c>
      <c r="K24" s="88" t="s">
        <v>100</v>
      </c>
      <c r="L24" s="89">
        <v>0</v>
      </c>
      <c r="M24" s="89">
        <v>0</v>
      </c>
      <c r="N24" s="89">
        <v>0</v>
      </c>
      <c r="O24" s="90">
        <v>0</v>
      </c>
    </row>
    <row r="25" spans="1:15" ht="15.75" customHeight="1">
      <c r="A25" s="231" t="s">
        <v>101</v>
      </c>
      <c r="B25" s="232"/>
      <c r="C25" s="84">
        <v>2433</v>
      </c>
      <c r="D25" s="84">
        <v>2488</v>
      </c>
      <c r="E25" s="84">
        <v>1</v>
      </c>
      <c r="F25" s="84">
        <v>25535</v>
      </c>
      <c r="G25" s="86">
        <v>65875.97</v>
      </c>
      <c r="H25" s="86">
        <v>-40.1</v>
      </c>
      <c r="J25" s="231" t="s">
        <v>101</v>
      </c>
      <c r="K25" s="232"/>
      <c r="L25" s="84">
        <v>293</v>
      </c>
      <c r="M25" s="84">
        <v>334</v>
      </c>
      <c r="N25" s="84">
        <v>3458.6</v>
      </c>
      <c r="O25" s="86">
        <v>8191.63</v>
      </c>
    </row>
    <row r="26" spans="1:15" ht="15.75" customHeight="1">
      <c r="A26" s="87" t="s">
        <v>102</v>
      </c>
      <c r="B26" s="88" t="s">
        <v>93</v>
      </c>
      <c r="C26" s="89">
        <v>33900</v>
      </c>
      <c r="D26" s="89">
        <v>33900</v>
      </c>
      <c r="E26" s="89">
        <v>5</v>
      </c>
      <c r="F26" s="89">
        <v>342060</v>
      </c>
      <c r="G26" s="90">
        <v>2566519.6800000002</v>
      </c>
      <c r="H26" s="90">
        <v>552.6</v>
      </c>
      <c r="J26" s="87" t="s">
        <v>102</v>
      </c>
      <c r="K26" s="88" t="s">
        <v>93</v>
      </c>
      <c r="L26" s="89">
        <v>30989</v>
      </c>
      <c r="M26" s="89">
        <v>30989</v>
      </c>
      <c r="N26" s="89">
        <v>312202.32</v>
      </c>
      <c r="O26" s="90">
        <v>2336945.16</v>
      </c>
    </row>
    <row r="27" spans="1:15" ht="15.75" customHeight="1">
      <c r="A27" s="87" t="s">
        <v>102</v>
      </c>
      <c r="B27" s="88" t="s">
        <v>94</v>
      </c>
      <c r="C27" s="89">
        <v>4997</v>
      </c>
      <c r="D27" s="89">
        <v>4997</v>
      </c>
      <c r="E27" s="89">
        <v>3</v>
      </c>
      <c r="F27" s="89">
        <v>63951</v>
      </c>
      <c r="G27" s="90">
        <v>555752.14</v>
      </c>
      <c r="H27" s="90">
        <v>326.04000000000002</v>
      </c>
      <c r="J27" s="87" t="s">
        <v>102</v>
      </c>
      <c r="K27" s="88" t="s">
        <v>94</v>
      </c>
      <c r="L27" s="89">
        <v>4525</v>
      </c>
      <c r="M27" s="89">
        <v>4525</v>
      </c>
      <c r="N27" s="89">
        <v>57331</v>
      </c>
      <c r="O27" s="90">
        <v>496996.75</v>
      </c>
    </row>
    <row r="28" spans="1:15" ht="15.75" customHeight="1">
      <c r="A28" s="87" t="s">
        <v>102</v>
      </c>
      <c r="B28" s="88" t="s">
        <v>95</v>
      </c>
      <c r="C28" s="89">
        <v>4452</v>
      </c>
      <c r="D28" s="89">
        <v>4452</v>
      </c>
      <c r="E28" s="89">
        <v>2</v>
      </c>
      <c r="F28" s="89">
        <v>88021</v>
      </c>
      <c r="G28" s="90">
        <v>872719.2</v>
      </c>
      <c r="H28" s="90">
        <v>183.12</v>
      </c>
      <c r="J28" s="87" t="s">
        <v>102</v>
      </c>
      <c r="K28" s="88" t="s">
        <v>95</v>
      </c>
      <c r="L28" s="89">
        <v>3991</v>
      </c>
      <c r="M28" s="89">
        <v>3991</v>
      </c>
      <c r="N28" s="89">
        <v>77895.7</v>
      </c>
      <c r="O28" s="90">
        <v>771711.48</v>
      </c>
    </row>
    <row r="29" spans="1:15" ht="15.75" customHeight="1">
      <c r="A29" s="87" t="s">
        <v>102</v>
      </c>
      <c r="B29" s="88" t="s">
        <v>96</v>
      </c>
      <c r="C29" s="89">
        <v>1878</v>
      </c>
      <c r="D29" s="89">
        <v>1878</v>
      </c>
      <c r="E29" s="89">
        <v>0</v>
      </c>
      <c r="F29" s="89">
        <v>56393</v>
      </c>
      <c r="G29" s="90">
        <v>605298.53</v>
      </c>
      <c r="H29" s="90">
        <v>0</v>
      </c>
      <c r="J29" s="87" t="s">
        <v>102</v>
      </c>
      <c r="K29" s="88" t="s">
        <v>96</v>
      </c>
      <c r="L29" s="89">
        <v>1647</v>
      </c>
      <c r="M29" s="89">
        <v>1647</v>
      </c>
      <c r="N29" s="89">
        <v>49130.98</v>
      </c>
      <c r="O29" s="90">
        <v>526368.39</v>
      </c>
    </row>
    <row r="30" spans="1:15" ht="15.75" customHeight="1">
      <c r="A30" s="87" t="s">
        <v>102</v>
      </c>
      <c r="B30" s="88" t="s">
        <v>97</v>
      </c>
      <c r="C30" s="89">
        <v>1521</v>
      </c>
      <c r="D30" s="89">
        <v>1521</v>
      </c>
      <c r="E30" s="89">
        <v>0</v>
      </c>
      <c r="F30" s="89">
        <v>65428</v>
      </c>
      <c r="G30" s="90">
        <v>737478.66</v>
      </c>
      <c r="H30" s="90">
        <v>0</v>
      </c>
      <c r="J30" s="87" t="s">
        <v>102</v>
      </c>
      <c r="K30" s="88" t="s">
        <v>97</v>
      </c>
      <c r="L30" s="89">
        <v>1351</v>
      </c>
      <c r="M30" s="89">
        <v>1351</v>
      </c>
      <c r="N30" s="89">
        <v>58124.57</v>
      </c>
      <c r="O30" s="90">
        <v>654112.66</v>
      </c>
    </row>
    <row r="31" spans="1:15" ht="15.75" customHeight="1">
      <c r="A31" s="87" t="s">
        <v>102</v>
      </c>
      <c r="B31" s="88" t="s">
        <v>98</v>
      </c>
      <c r="C31" s="89">
        <v>905</v>
      </c>
      <c r="D31" s="89">
        <v>905</v>
      </c>
      <c r="E31" s="89">
        <v>2</v>
      </c>
      <c r="F31" s="89">
        <v>53736</v>
      </c>
      <c r="G31" s="90">
        <v>647199.1</v>
      </c>
      <c r="H31" s="90">
        <v>828.72</v>
      </c>
      <c r="J31" s="87" t="s">
        <v>102</v>
      </c>
      <c r="K31" s="88" t="s">
        <v>98</v>
      </c>
      <c r="L31" s="89">
        <v>810</v>
      </c>
      <c r="M31" s="89">
        <v>810</v>
      </c>
      <c r="N31" s="89">
        <v>47733.24</v>
      </c>
      <c r="O31" s="90">
        <v>576302.89</v>
      </c>
    </row>
    <row r="32" spans="1:15" ht="15.75" customHeight="1">
      <c r="A32" s="87" t="s">
        <v>102</v>
      </c>
      <c r="B32" s="88" t="s">
        <v>99</v>
      </c>
      <c r="C32" s="89">
        <v>650</v>
      </c>
      <c r="D32" s="89">
        <v>650</v>
      </c>
      <c r="E32" s="89">
        <v>0</v>
      </c>
      <c r="F32" s="89">
        <v>54718</v>
      </c>
      <c r="G32" s="90">
        <v>646696.44999999995</v>
      </c>
      <c r="H32" s="90">
        <v>0</v>
      </c>
      <c r="J32" s="87" t="s">
        <v>102</v>
      </c>
      <c r="K32" s="88" t="s">
        <v>99</v>
      </c>
      <c r="L32" s="89">
        <v>586</v>
      </c>
      <c r="M32" s="89">
        <v>586</v>
      </c>
      <c r="N32" s="89">
        <v>49084.4</v>
      </c>
      <c r="O32" s="90">
        <v>579830.86</v>
      </c>
    </row>
    <row r="33" spans="1:15" ht="15.75" customHeight="1">
      <c r="A33" s="87" t="s">
        <v>102</v>
      </c>
      <c r="B33" s="88" t="s">
        <v>100</v>
      </c>
      <c r="C33" s="89">
        <v>1511</v>
      </c>
      <c r="D33" s="89">
        <v>1511</v>
      </c>
      <c r="E33" s="89">
        <v>0</v>
      </c>
      <c r="F33" s="89">
        <v>637212</v>
      </c>
      <c r="G33" s="90">
        <v>7801705.96</v>
      </c>
      <c r="H33" s="90">
        <v>0</v>
      </c>
      <c r="J33" s="87" t="s">
        <v>102</v>
      </c>
      <c r="K33" s="88" t="s">
        <v>100</v>
      </c>
      <c r="L33" s="89">
        <v>1386</v>
      </c>
      <c r="M33" s="89">
        <v>1386</v>
      </c>
      <c r="N33" s="89">
        <v>627908.94999999995</v>
      </c>
      <c r="O33" s="90">
        <v>7674020.9500000002</v>
      </c>
    </row>
    <row r="34" spans="1:15" ht="15.75" customHeight="1">
      <c r="A34" s="231" t="s">
        <v>102</v>
      </c>
      <c r="B34" s="232"/>
      <c r="C34" s="84">
        <v>49814</v>
      </c>
      <c r="D34" s="84">
        <v>49814</v>
      </c>
      <c r="E34" s="84">
        <v>12</v>
      </c>
      <c r="F34" s="84">
        <v>1361519</v>
      </c>
      <c r="G34" s="86">
        <v>14433369.720000001</v>
      </c>
      <c r="H34" s="86">
        <v>1890.48</v>
      </c>
      <c r="J34" s="231" t="s">
        <v>102</v>
      </c>
      <c r="K34" s="232"/>
      <c r="L34" s="84">
        <v>45285</v>
      </c>
      <c r="M34" s="84">
        <v>45285</v>
      </c>
      <c r="N34" s="84">
        <v>1279411.1599999999</v>
      </c>
      <c r="O34" s="86">
        <v>13616289.140000001</v>
      </c>
    </row>
    <row r="35" spans="1:15" ht="15.75" customHeight="1">
      <c r="A35" s="87" t="s">
        <v>103</v>
      </c>
      <c r="B35" s="88" t="s">
        <v>93</v>
      </c>
      <c r="C35" s="89">
        <v>418</v>
      </c>
      <c r="D35" s="89">
        <v>418</v>
      </c>
      <c r="E35" s="89">
        <v>0</v>
      </c>
      <c r="F35" s="89">
        <v>4220</v>
      </c>
      <c r="G35" s="90">
        <v>31370.7</v>
      </c>
      <c r="H35" s="90">
        <v>0</v>
      </c>
      <c r="J35" s="87" t="s">
        <v>103</v>
      </c>
      <c r="K35" s="88" t="s">
        <v>93</v>
      </c>
      <c r="L35" s="89">
        <v>340</v>
      </c>
      <c r="M35" s="89">
        <v>340</v>
      </c>
      <c r="N35" s="89">
        <v>4808.2299999999996</v>
      </c>
      <c r="O35" s="90">
        <v>35995.06</v>
      </c>
    </row>
    <row r="36" spans="1:15" ht="15.75" customHeight="1">
      <c r="A36" s="87" t="s">
        <v>103</v>
      </c>
      <c r="B36" s="88" t="s">
        <v>94</v>
      </c>
      <c r="C36" s="89">
        <v>92</v>
      </c>
      <c r="D36" s="89">
        <v>92</v>
      </c>
      <c r="E36" s="89">
        <v>0</v>
      </c>
      <c r="F36" s="89">
        <v>1173</v>
      </c>
      <c r="G36" s="90">
        <v>9735.44</v>
      </c>
      <c r="H36" s="90">
        <v>0</v>
      </c>
      <c r="J36" s="87" t="s">
        <v>103</v>
      </c>
      <c r="K36" s="88" t="s">
        <v>94</v>
      </c>
      <c r="L36" s="89">
        <v>73</v>
      </c>
      <c r="M36" s="89">
        <v>73</v>
      </c>
      <c r="N36" s="89">
        <v>892</v>
      </c>
      <c r="O36" s="90">
        <v>7390.36</v>
      </c>
    </row>
    <row r="37" spans="1:15" ht="15.75" customHeight="1">
      <c r="A37" s="87" t="s">
        <v>103</v>
      </c>
      <c r="B37" s="88" t="s">
        <v>95</v>
      </c>
      <c r="C37" s="89">
        <v>119</v>
      </c>
      <c r="D37" s="89">
        <v>119</v>
      </c>
      <c r="E37" s="89">
        <v>0</v>
      </c>
      <c r="F37" s="89">
        <v>2351</v>
      </c>
      <c r="G37" s="90">
        <v>21997.279999999999</v>
      </c>
      <c r="H37" s="90">
        <v>0</v>
      </c>
      <c r="J37" s="87" t="s">
        <v>103</v>
      </c>
      <c r="K37" s="88" t="s">
        <v>95</v>
      </c>
      <c r="L37" s="89">
        <v>96</v>
      </c>
      <c r="M37" s="89">
        <v>96</v>
      </c>
      <c r="N37" s="89">
        <v>1829.3</v>
      </c>
      <c r="O37" s="90">
        <v>17130.900000000001</v>
      </c>
    </row>
    <row r="38" spans="1:15" ht="15.75" customHeight="1">
      <c r="A38" s="87" t="s">
        <v>103</v>
      </c>
      <c r="B38" s="88" t="s">
        <v>96</v>
      </c>
      <c r="C38" s="89">
        <v>61</v>
      </c>
      <c r="D38" s="89">
        <v>61</v>
      </c>
      <c r="E38" s="89">
        <v>0</v>
      </c>
      <c r="F38" s="89">
        <v>1830</v>
      </c>
      <c r="G38" s="90">
        <v>18324.400000000001</v>
      </c>
      <c r="H38" s="90">
        <v>0</v>
      </c>
      <c r="J38" s="87" t="s">
        <v>103</v>
      </c>
      <c r="K38" s="88" t="s">
        <v>96</v>
      </c>
      <c r="L38" s="89">
        <v>51</v>
      </c>
      <c r="M38" s="89">
        <v>51</v>
      </c>
      <c r="N38" s="89">
        <v>1503.2</v>
      </c>
      <c r="O38" s="90">
        <v>15067.49</v>
      </c>
    </row>
    <row r="39" spans="1:15" ht="15.75" customHeight="1">
      <c r="A39" s="87" t="s">
        <v>103</v>
      </c>
      <c r="B39" s="88" t="s">
        <v>97</v>
      </c>
      <c r="C39" s="89">
        <v>78</v>
      </c>
      <c r="D39" s="89">
        <v>78</v>
      </c>
      <c r="E39" s="89">
        <v>0</v>
      </c>
      <c r="F39" s="89">
        <v>3430</v>
      </c>
      <c r="G39" s="90">
        <v>35611.519999999997</v>
      </c>
      <c r="H39" s="90">
        <v>0</v>
      </c>
      <c r="J39" s="87" t="s">
        <v>103</v>
      </c>
      <c r="K39" s="88" t="s">
        <v>97</v>
      </c>
      <c r="L39" s="89">
        <v>64</v>
      </c>
      <c r="M39" s="89">
        <v>64</v>
      </c>
      <c r="N39" s="89">
        <v>2614</v>
      </c>
      <c r="O39" s="90">
        <v>26991.72</v>
      </c>
    </row>
    <row r="40" spans="1:15" ht="15.75" customHeight="1">
      <c r="A40" s="87" t="s">
        <v>103</v>
      </c>
      <c r="B40" s="88" t="s">
        <v>98</v>
      </c>
      <c r="C40" s="89">
        <v>39</v>
      </c>
      <c r="D40" s="89">
        <v>39</v>
      </c>
      <c r="E40" s="89">
        <v>0</v>
      </c>
      <c r="F40" s="89">
        <v>2274</v>
      </c>
      <c r="G40" s="90">
        <v>24168.720000000001</v>
      </c>
      <c r="H40" s="90">
        <v>0</v>
      </c>
      <c r="J40" s="87" t="s">
        <v>103</v>
      </c>
      <c r="K40" s="88" t="s">
        <v>98</v>
      </c>
      <c r="L40" s="89">
        <v>33</v>
      </c>
      <c r="M40" s="89">
        <v>33</v>
      </c>
      <c r="N40" s="89">
        <v>1803</v>
      </c>
      <c r="O40" s="90">
        <v>19159.84</v>
      </c>
    </row>
    <row r="41" spans="1:15" ht="15.75" customHeight="1">
      <c r="A41" s="87" t="s">
        <v>103</v>
      </c>
      <c r="B41" s="88" t="s">
        <v>99</v>
      </c>
      <c r="C41" s="89">
        <v>40</v>
      </c>
      <c r="D41" s="89">
        <v>40</v>
      </c>
      <c r="E41" s="89">
        <v>0</v>
      </c>
      <c r="F41" s="89">
        <v>3389</v>
      </c>
      <c r="G41" s="90">
        <v>36707.919999999998</v>
      </c>
      <c r="H41" s="90">
        <v>0</v>
      </c>
      <c r="J41" s="87" t="s">
        <v>103</v>
      </c>
      <c r="K41" s="88" t="s">
        <v>99</v>
      </c>
      <c r="L41" s="89">
        <v>32</v>
      </c>
      <c r="M41" s="89">
        <v>32</v>
      </c>
      <c r="N41" s="89">
        <v>2461.5</v>
      </c>
      <c r="O41" s="90">
        <v>26644.720000000001</v>
      </c>
    </row>
    <row r="42" spans="1:15" ht="15.75" customHeight="1">
      <c r="A42" s="87" t="s">
        <v>103</v>
      </c>
      <c r="B42" s="88" t="s">
        <v>100</v>
      </c>
      <c r="C42" s="89">
        <v>59</v>
      </c>
      <c r="D42" s="89">
        <v>59</v>
      </c>
      <c r="E42" s="89">
        <v>0</v>
      </c>
      <c r="F42" s="89">
        <v>21590</v>
      </c>
      <c r="G42" s="90">
        <v>241293.2</v>
      </c>
      <c r="H42" s="90">
        <v>0</v>
      </c>
      <c r="J42" s="87" t="s">
        <v>103</v>
      </c>
      <c r="K42" s="88" t="s">
        <v>100</v>
      </c>
      <c r="L42" s="89">
        <v>48</v>
      </c>
      <c r="M42" s="89">
        <v>48</v>
      </c>
      <c r="N42" s="89">
        <v>18512.400000000001</v>
      </c>
      <c r="O42" s="90">
        <v>207250.47</v>
      </c>
    </row>
    <row r="43" spans="1:15" ht="15.75" customHeight="1">
      <c r="A43" s="231" t="s">
        <v>103</v>
      </c>
      <c r="B43" s="232"/>
      <c r="C43" s="84">
        <v>906</v>
      </c>
      <c r="D43" s="84">
        <v>906</v>
      </c>
      <c r="E43" s="84">
        <v>0</v>
      </c>
      <c r="F43" s="84">
        <v>40257</v>
      </c>
      <c r="G43" s="86">
        <v>419209.18</v>
      </c>
      <c r="H43" s="86">
        <v>0</v>
      </c>
      <c r="J43" s="231" t="s">
        <v>103</v>
      </c>
      <c r="K43" s="232"/>
      <c r="L43" s="84">
        <v>737</v>
      </c>
      <c r="M43" s="84">
        <v>737</v>
      </c>
      <c r="N43" s="84">
        <v>34423.629999999997</v>
      </c>
      <c r="O43" s="86">
        <v>355630.56</v>
      </c>
    </row>
    <row r="44" spans="1:15" ht="15.75" customHeight="1">
      <c r="A44" s="87" t="s">
        <v>104</v>
      </c>
      <c r="B44" s="88" t="s">
        <v>93</v>
      </c>
      <c r="C44" s="89">
        <v>651</v>
      </c>
      <c r="D44" s="89">
        <v>651</v>
      </c>
      <c r="E44" s="89">
        <v>0</v>
      </c>
      <c r="F44" s="89">
        <v>6470</v>
      </c>
      <c r="G44" s="90">
        <v>-60976.88</v>
      </c>
      <c r="H44" s="90">
        <v>0</v>
      </c>
      <c r="J44" s="87" t="s">
        <v>104</v>
      </c>
      <c r="K44" s="88" t="s">
        <v>93</v>
      </c>
      <c r="L44" s="89">
        <v>509</v>
      </c>
      <c r="M44" s="89">
        <v>509</v>
      </c>
      <c r="N44" s="89">
        <v>8539.57</v>
      </c>
      <c r="O44" s="90">
        <v>-42810.83</v>
      </c>
    </row>
    <row r="45" spans="1:15" ht="15.75" customHeight="1">
      <c r="A45" s="87" t="s">
        <v>104</v>
      </c>
      <c r="B45" s="88" t="s">
        <v>94</v>
      </c>
      <c r="C45" s="89">
        <v>156</v>
      </c>
      <c r="D45" s="89">
        <v>156</v>
      </c>
      <c r="E45" s="89">
        <v>0</v>
      </c>
      <c r="F45" s="89">
        <v>1994</v>
      </c>
      <c r="G45" s="90">
        <v>18260.45</v>
      </c>
      <c r="H45" s="90">
        <v>0</v>
      </c>
      <c r="J45" s="87" t="s">
        <v>104</v>
      </c>
      <c r="K45" s="88" t="s">
        <v>94</v>
      </c>
      <c r="L45" s="89">
        <v>132</v>
      </c>
      <c r="M45" s="89">
        <v>132</v>
      </c>
      <c r="N45" s="89">
        <v>1681.5</v>
      </c>
      <c r="O45" s="90">
        <v>15630.69</v>
      </c>
    </row>
    <row r="46" spans="1:15" ht="15.75" customHeight="1">
      <c r="A46" s="87" t="s">
        <v>104</v>
      </c>
      <c r="B46" s="88" t="s">
        <v>95</v>
      </c>
      <c r="C46" s="89">
        <v>221</v>
      </c>
      <c r="D46" s="89">
        <v>221</v>
      </c>
      <c r="E46" s="89">
        <v>0</v>
      </c>
      <c r="F46" s="89">
        <v>4517</v>
      </c>
      <c r="G46" s="90">
        <v>45422.720000000001</v>
      </c>
      <c r="H46" s="90">
        <v>0</v>
      </c>
      <c r="J46" s="87" t="s">
        <v>104</v>
      </c>
      <c r="K46" s="88" t="s">
        <v>95</v>
      </c>
      <c r="L46" s="89">
        <v>194</v>
      </c>
      <c r="M46" s="89">
        <v>194</v>
      </c>
      <c r="N46" s="89">
        <v>3887.25</v>
      </c>
      <c r="O46" s="90">
        <v>38421.760000000002</v>
      </c>
    </row>
    <row r="47" spans="1:15" ht="15.75" customHeight="1">
      <c r="A47" s="87" t="s">
        <v>104</v>
      </c>
      <c r="B47" s="88" t="s">
        <v>96</v>
      </c>
      <c r="C47" s="89">
        <v>128</v>
      </c>
      <c r="D47" s="89">
        <v>128</v>
      </c>
      <c r="E47" s="89">
        <v>0</v>
      </c>
      <c r="F47" s="89">
        <v>3937</v>
      </c>
      <c r="G47" s="90">
        <v>42744.73</v>
      </c>
      <c r="H47" s="90">
        <v>0</v>
      </c>
      <c r="J47" s="87" t="s">
        <v>104</v>
      </c>
      <c r="K47" s="88" t="s">
        <v>96</v>
      </c>
      <c r="L47" s="89">
        <v>112</v>
      </c>
      <c r="M47" s="89">
        <v>112</v>
      </c>
      <c r="N47" s="89">
        <v>3392.36</v>
      </c>
      <c r="O47" s="90">
        <v>36751.03</v>
      </c>
    </row>
    <row r="48" spans="1:15" ht="15.75" customHeight="1">
      <c r="A48" s="87" t="s">
        <v>104</v>
      </c>
      <c r="B48" s="88" t="s">
        <v>97</v>
      </c>
      <c r="C48" s="89">
        <v>200</v>
      </c>
      <c r="D48" s="89">
        <v>200</v>
      </c>
      <c r="E48" s="89">
        <v>0</v>
      </c>
      <c r="F48" s="89">
        <v>8791</v>
      </c>
      <c r="G48" s="90">
        <v>99420.51</v>
      </c>
      <c r="H48" s="90">
        <v>0</v>
      </c>
      <c r="J48" s="87" t="s">
        <v>104</v>
      </c>
      <c r="K48" s="88" t="s">
        <v>97</v>
      </c>
      <c r="L48" s="89">
        <v>167</v>
      </c>
      <c r="M48" s="89">
        <v>167</v>
      </c>
      <c r="N48" s="89">
        <v>7137.4</v>
      </c>
      <c r="O48" s="90">
        <v>79408.63</v>
      </c>
    </row>
    <row r="49" spans="1:15" ht="15.75" customHeight="1">
      <c r="A49" s="87" t="s">
        <v>104</v>
      </c>
      <c r="B49" s="88" t="s">
        <v>98</v>
      </c>
      <c r="C49" s="89">
        <v>202</v>
      </c>
      <c r="D49" s="89">
        <v>202</v>
      </c>
      <c r="E49" s="89">
        <v>0</v>
      </c>
      <c r="F49" s="89">
        <v>12106</v>
      </c>
      <c r="G49" s="90">
        <v>140532.82999999999</v>
      </c>
      <c r="H49" s="90">
        <v>0</v>
      </c>
      <c r="J49" s="87" t="s">
        <v>104</v>
      </c>
      <c r="K49" s="88" t="s">
        <v>98</v>
      </c>
      <c r="L49" s="89">
        <v>180</v>
      </c>
      <c r="M49" s="89">
        <v>180</v>
      </c>
      <c r="N49" s="89">
        <v>10648.35</v>
      </c>
      <c r="O49" s="90">
        <v>123143.67</v>
      </c>
    </row>
    <row r="50" spans="1:15" ht="15.75" customHeight="1">
      <c r="A50" s="87" t="s">
        <v>104</v>
      </c>
      <c r="B50" s="88" t="s">
        <v>99</v>
      </c>
      <c r="C50" s="89">
        <v>205</v>
      </c>
      <c r="D50" s="89">
        <v>205</v>
      </c>
      <c r="E50" s="89">
        <v>0</v>
      </c>
      <c r="F50" s="89">
        <v>17446</v>
      </c>
      <c r="G50" s="90">
        <v>205143.33</v>
      </c>
      <c r="H50" s="90">
        <v>0</v>
      </c>
      <c r="J50" s="87" t="s">
        <v>104</v>
      </c>
      <c r="K50" s="88" t="s">
        <v>99</v>
      </c>
      <c r="L50" s="89">
        <v>188</v>
      </c>
      <c r="M50" s="89">
        <v>188</v>
      </c>
      <c r="N50" s="89">
        <v>15970.65</v>
      </c>
      <c r="O50" s="90">
        <v>188669.25</v>
      </c>
    </row>
    <row r="51" spans="1:15" ht="15.75" customHeight="1">
      <c r="A51" s="87" t="s">
        <v>104</v>
      </c>
      <c r="B51" s="88" t="s">
        <v>100</v>
      </c>
      <c r="C51" s="89">
        <v>1057</v>
      </c>
      <c r="D51" s="89">
        <v>1057</v>
      </c>
      <c r="E51" s="89">
        <v>0</v>
      </c>
      <c r="F51" s="89">
        <v>745612</v>
      </c>
      <c r="G51" s="90">
        <v>9175365.3000000007</v>
      </c>
      <c r="H51" s="90">
        <v>0</v>
      </c>
      <c r="J51" s="87" t="s">
        <v>104</v>
      </c>
      <c r="K51" s="88" t="s">
        <v>100</v>
      </c>
      <c r="L51" s="89">
        <v>997</v>
      </c>
      <c r="M51" s="89">
        <v>997</v>
      </c>
      <c r="N51" s="89">
        <v>714325.42</v>
      </c>
      <c r="O51" s="90">
        <v>8790340.3000000007</v>
      </c>
    </row>
    <row r="52" spans="1:15" ht="15.75" customHeight="1">
      <c r="A52" s="231" t="s">
        <v>104</v>
      </c>
      <c r="B52" s="232"/>
      <c r="C52" s="84">
        <v>2820</v>
      </c>
      <c r="D52" s="84">
        <v>2820</v>
      </c>
      <c r="E52" s="84">
        <v>0</v>
      </c>
      <c r="F52" s="84">
        <v>800873</v>
      </c>
      <c r="G52" s="86">
        <v>9665912.9900000002</v>
      </c>
      <c r="H52" s="86">
        <v>0</v>
      </c>
      <c r="J52" s="231" t="s">
        <v>104</v>
      </c>
      <c r="K52" s="232"/>
      <c r="L52" s="84">
        <v>2479</v>
      </c>
      <c r="M52" s="84">
        <v>2479</v>
      </c>
      <c r="N52" s="84">
        <v>765582.5</v>
      </c>
      <c r="O52" s="86">
        <v>9229554.5</v>
      </c>
    </row>
    <row r="53" spans="1:15" ht="15.75" customHeight="1">
      <c r="A53" s="87" t="s">
        <v>105</v>
      </c>
      <c r="B53" s="88" t="s">
        <v>93</v>
      </c>
      <c r="C53" s="89">
        <v>0</v>
      </c>
      <c r="D53" s="89">
        <v>0</v>
      </c>
      <c r="E53" s="89">
        <v>0</v>
      </c>
      <c r="F53" s="89">
        <v>0</v>
      </c>
      <c r="G53" s="90">
        <v>0</v>
      </c>
      <c r="H53" s="90">
        <v>0</v>
      </c>
      <c r="J53" s="231" t="s">
        <v>106</v>
      </c>
      <c r="K53" s="232"/>
      <c r="L53" s="84">
        <v>561982</v>
      </c>
      <c r="M53" s="84">
        <v>929204</v>
      </c>
      <c r="N53" s="84">
        <v>12465923.93</v>
      </c>
      <c r="O53" s="86">
        <v>61948889.299999997</v>
      </c>
    </row>
    <row r="54" spans="1:15" ht="15.75" customHeight="1">
      <c r="A54" s="87" t="s">
        <v>105</v>
      </c>
      <c r="B54" s="88" t="s">
        <v>94</v>
      </c>
      <c r="C54" s="89">
        <v>0</v>
      </c>
      <c r="D54" s="89">
        <v>0</v>
      </c>
      <c r="E54" s="89">
        <v>0</v>
      </c>
      <c r="F54" s="89">
        <v>0</v>
      </c>
      <c r="G54" s="90">
        <v>0</v>
      </c>
      <c r="H54" s="90">
        <v>0</v>
      </c>
    </row>
    <row r="55" spans="1:15" ht="15.75" customHeight="1">
      <c r="A55" s="87" t="s">
        <v>105</v>
      </c>
      <c r="B55" s="88" t="s">
        <v>95</v>
      </c>
      <c r="C55" s="89">
        <v>0</v>
      </c>
      <c r="D55" s="89">
        <v>0</v>
      </c>
      <c r="E55" s="89">
        <v>0</v>
      </c>
      <c r="F55" s="89">
        <v>0</v>
      </c>
      <c r="G55" s="90">
        <v>0</v>
      </c>
      <c r="H55" s="90">
        <v>0</v>
      </c>
    </row>
    <row r="56" spans="1:15" ht="15.75" customHeight="1">
      <c r="A56" s="87" t="s">
        <v>105</v>
      </c>
      <c r="B56" s="88" t="s">
        <v>96</v>
      </c>
      <c r="C56" s="89">
        <v>0</v>
      </c>
      <c r="D56" s="89">
        <v>0</v>
      </c>
      <c r="E56" s="89">
        <v>0</v>
      </c>
      <c r="F56" s="89">
        <v>0</v>
      </c>
      <c r="G56" s="90">
        <v>0</v>
      </c>
      <c r="H56" s="90">
        <v>0</v>
      </c>
      <c r="J56" s="96"/>
      <c r="K56" s="97"/>
    </row>
    <row r="57" spans="1:15" ht="15.75" customHeight="1">
      <c r="A57" s="87" t="s">
        <v>105</v>
      </c>
      <c r="B57" s="88" t="s">
        <v>97</v>
      </c>
      <c r="C57" s="89">
        <v>0</v>
      </c>
      <c r="D57" s="89">
        <v>0</v>
      </c>
      <c r="E57" s="89">
        <v>0</v>
      </c>
      <c r="F57" s="89">
        <v>0</v>
      </c>
      <c r="G57" s="90">
        <v>0</v>
      </c>
      <c r="H57" s="90">
        <v>0</v>
      </c>
      <c r="J57" s="96"/>
      <c r="K57" s="97"/>
    </row>
    <row r="58" spans="1:15" ht="15.75" customHeight="1">
      <c r="A58" s="87" t="s">
        <v>105</v>
      </c>
      <c r="B58" s="88" t="s">
        <v>98</v>
      </c>
      <c r="C58" s="89">
        <v>0</v>
      </c>
      <c r="D58" s="89">
        <v>0</v>
      </c>
      <c r="E58" s="89">
        <v>0</v>
      </c>
      <c r="F58" s="89">
        <v>0</v>
      </c>
      <c r="G58" s="90">
        <v>0</v>
      </c>
      <c r="H58" s="90">
        <v>0</v>
      </c>
      <c r="J58" s="96"/>
      <c r="K58" s="97"/>
    </row>
    <row r="59" spans="1:15" ht="15.75" customHeight="1">
      <c r="A59" s="87" t="s">
        <v>105</v>
      </c>
      <c r="B59" s="88" t="s">
        <v>99</v>
      </c>
      <c r="C59" s="89">
        <v>0</v>
      </c>
      <c r="D59" s="89">
        <v>0</v>
      </c>
      <c r="E59" s="89">
        <v>0</v>
      </c>
      <c r="F59" s="89">
        <v>0</v>
      </c>
      <c r="G59" s="90">
        <v>0</v>
      </c>
      <c r="H59" s="90">
        <v>0</v>
      </c>
    </row>
    <row r="60" spans="1:15" ht="15.75" customHeight="1">
      <c r="A60" s="87" t="s">
        <v>105</v>
      </c>
      <c r="B60" s="88" t="s">
        <v>100</v>
      </c>
      <c r="C60" s="89">
        <v>1</v>
      </c>
      <c r="D60" s="89">
        <v>1</v>
      </c>
      <c r="E60" s="89">
        <v>0</v>
      </c>
      <c r="F60" s="89">
        <v>33565</v>
      </c>
      <c r="G60" s="90">
        <v>99016.75</v>
      </c>
      <c r="H60" s="90">
        <v>0</v>
      </c>
    </row>
    <row r="61" spans="1:15" ht="15.75" customHeight="1">
      <c r="A61" s="231" t="s">
        <v>105</v>
      </c>
      <c r="B61" s="232"/>
      <c r="C61" s="84">
        <v>1</v>
      </c>
      <c r="D61" s="84">
        <v>1</v>
      </c>
      <c r="E61" s="84">
        <v>0</v>
      </c>
      <c r="F61" s="84">
        <v>33565</v>
      </c>
      <c r="G61" s="86">
        <v>99016.75</v>
      </c>
      <c r="H61" s="86">
        <v>0</v>
      </c>
    </row>
    <row r="62" spans="1:15" ht="15.75" customHeight="1">
      <c r="A62" s="87" t="s">
        <v>107</v>
      </c>
      <c r="B62" s="88" t="s">
        <v>93</v>
      </c>
      <c r="C62" s="89">
        <v>1</v>
      </c>
      <c r="D62" s="89">
        <v>1</v>
      </c>
      <c r="E62" s="89">
        <v>0</v>
      </c>
      <c r="F62" s="89">
        <v>10</v>
      </c>
      <c r="G62" s="90">
        <v>61.1</v>
      </c>
      <c r="H62" s="90">
        <v>0</v>
      </c>
    </row>
    <row r="63" spans="1:15" ht="15.75" customHeight="1">
      <c r="A63" s="87" t="s">
        <v>107</v>
      </c>
      <c r="B63" s="88" t="s">
        <v>94</v>
      </c>
      <c r="C63" s="89">
        <v>0</v>
      </c>
      <c r="D63" s="89">
        <v>0</v>
      </c>
      <c r="E63" s="89">
        <v>0</v>
      </c>
      <c r="F63" s="89">
        <v>0</v>
      </c>
      <c r="G63" s="90">
        <v>0</v>
      </c>
      <c r="H63" s="90">
        <v>0</v>
      </c>
    </row>
    <row r="64" spans="1:15" ht="15.75" customHeight="1">
      <c r="A64" s="87" t="s">
        <v>107</v>
      </c>
      <c r="B64" s="88" t="s">
        <v>95</v>
      </c>
      <c r="C64" s="89">
        <v>0</v>
      </c>
      <c r="D64" s="89">
        <v>0</v>
      </c>
      <c r="E64" s="89">
        <v>0</v>
      </c>
      <c r="F64" s="89">
        <v>0</v>
      </c>
      <c r="G64" s="90">
        <v>0</v>
      </c>
      <c r="H64" s="90">
        <v>0</v>
      </c>
    </row>
    <row r="65" spans="1:8" ht="15.75" customHeight="1">
      <c r="A65" s="87" t="s">
        <v>107</v>
      </c>
      <c r="B65" s="88" t="s">
        <v>96</v>
      </c>
      <c r="C65" s="89">
        <v>0</v>
      </c>
      <c r="D65" s="89">
        <v>0</v>
      </c>
      <c r="E65" s="89">
        <v>0</v>
      </c>
      <c r="F65" s="89">
        <v>0</v>
      </c>
      <c r="G65" s="90">
        <v>0</v>
      </c>
      <c r="H65" s="90">
        <v>0</v>
      </c>
    </row>
    <row r="66" spans="1:8" ht="15.75" customHeight="1">
      <c r="A66" s="87" t="s">
        <v>107</v>
      </c>
      <c r="B66" s="88" t="s">
        <v>97</v>
      </c>
      <c r="C66" s="89">
        <v>0</v>
      </c>
      <c r="D66" s="89">
        <v>0</v>
      </c>
      <c r="E66" s="89">
        <v>0</v>
      </c>
      <c r="F66" s="89">
        <v>0</v>
      </c>
      <c r="G66" s="90">
        <v>0</v>
      </c>
      <c r="H66" s="90">
        <v>0</v>
      </c>
    </row>
    <row r="67" spans="1:8" ht="15.75" customHeight="1">
      <c r="A67" s="87" t="s">
        <v>107</v>
      </c>
      <c r="B67" s="88" t="s">
        <v>98</v>
      </c>
      <c r="C67" s="89">
        <v>0</v>
      </c>
      <c r="D67" s="89">
        <v>0</v>
      </c>
      <c r="E67" s="89">
        <v>0</v>
      </c>
      <c r="F67" s="89">
        <v>0</v>
      </c>
      <c r="G67" s="90">
        <v>0</v>
      </c>
      <c r="H67" s="90">
        <v>0</v>
      </c>
    </row>
    <row r="68" spans="1:8" ht="15.75" customHeight="1">
      <c r="A68" s="87" t="s">
        <v>107</v>
      </c>
      <c r="B68" s="88" t="s">
        <v>99</v>
      </c>
      <c r="C68" s="89">
        <v>0</v>
      </c>
      <c r="D68" s="89">
        <v>0</v>
      </c>
      <c r="E68" s="89">
        <v>0</v>
      </c>
      <c r="F68" s="89">
        <v>0</v>
      </c>
      <c r="G68" s="90">
        <v>0</v>
      </c>
      <c r="H68" s="90">
        <v>0</v>
      </c>
    </row>
    <row r="69" spans="1:8" ht="15.75" customHeight="1">
      <c r="A69" s="87" t="s">
        <v>107</v>
      </c>
      <c r="B69" s="88" t="s">
        <v>100</v>
      </c>
      <c r="C69" s="89">
        <v>0</v>
      </c>
      <c r="D69" s="89">
        <v>0</v>
      </c>
      <c r="E69" s="89">
        <v>0</v>
      </c>
      <c r="F69" s="89">
        <v>0</v>
      </c>
      <c r="G69" s="90">
        <v>0</v>
      </c>
      <c r="H69" s="90">
        <v>0</v>
      </c>
    </row>
    <row r="70" spans="1:8" ht="15.75" customHeight="1">
      <c r="A70" s="231" t="s">
        <v>107</v>
      </c>
      <c r="B70" s="232"/>
      <c r="C70" s="84">
        <v>1</v>
      </c>
      <c r="D70" s="84">
        <v>1</v>
      </c>
      <c r="E70" s="84">
        <v>0</v>
      </c>
      <c r="F70" s="84">
        <v>10</v>
      </c>
      <c r="G70" s="86">
        <v>61.1</v>
      </c>
      <c r="H70" s="86">
        <v>0</v>
      </c>
    </row>
    <row r="71" spans="1:8" ht="15.75" customHeight="1">
      <c r="A71" s="231" t="s">
        <v>106</v>
      </c>
      <c r="B71" s="232"/>
      <c r="C71" s="84">
        <v>666694</v>
      </c>
      <c r="D71" s="84">
        <v>1050702</v>
      </c>
      <c r="E71" s="84">
        <v>273</v>
      </c>
      <c r="F71" s="84">
        <v>14749657</v>
      </c>
      <c r="G71" s="86">
        <v>72801344.140000001</v>
      </c>
      <c r="H71" s="86">
        <v>-1560.73</v>
      </c>
    </row>
    <row r="72" spans="1:8" ht="15.75" customHeight="1">
      <c r="A72" s="233" t="s">
        <v>108</v>
      </c>
      <c r="B72" s="234"/>
      <c r="C72" s="84">
        <f>C71-C61</f>
        <v>666693</v>
      </c>
      <c r="D72" s="84">
        <f>D71-D61</f>
        <v>1050701</v>
      </c>
      <c r="E72" s="84">
        <f t="shared" ref="E72:H72" si="0">E71-E61</f>
        <v>273</v>
      </c>
      <c r="F72" s="84">
        <f>F71-F61</f>
        <v>14716092</v>
      </c>
      <c r="G72" s="82">
        <f>G71-G61</f>
        <v>72702327.390000001</v>
      </c>
      <c r="H72" s="82">
        <f t="shared" si="0"/>
        <v>-1560.73</v>
      </c>
    </row>
    <row r="79" spans="1:8" ht="15.75" customHeight="1">
      <c r="G79" s="91"/>
    </row>
  </sheetData>
  <mergeCells count="19">
    <mergeCell ref="A72:B72"/>
    <mergeCell ref="A52:B52"/>
    <mergeCell ref="J52:K52"/>
    <mergeCell ref="J53:K53"/>
    <mergeCell ref="A61:B61"/>
    <mergeCell ref="A70:B70"/>
    <mergeCell ref="A71:B71"/>
    <mergeCell ref="A25:B25"/>
    <mergeCell ref="J25:K25"/>
    <mergeCell ref="A34:B34"/>
    <mergeCell ref="J34:K34"/>
    <mergeCell ref="A43:B43"/>
    <mergeCell ref="J43:K43"/>
    <mergeCell ref="A1:F1"/>
    <mergeCell ref="J1:O1"/>
    <mergeCell ref="A5:H5"/>
    <mergeCell ref="J5:O5"/>
    <mergeCell ref="A16:B16"/>
    <mergeCell ref="J16:K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16DE3-CB82-4F8F-8738-D4D6DE0D801D}">
  <dimension ref="A1:V27528"/>
  <sheetViews>
    <sheetView showGridLines="0" workbookViewId="0">
      <selection activeCell="U12" sqref="U12"/>
    </sheetView>
  </sheetViews>
  <sheetFormatPr defaultRowHeight="15"/>
  <cols>
    <col min="1" max="1" width="12" customWidth="1"/>
    <col min="2" max="3" width="13.28515625" style="1" customWidth="1"/>
    <col min="4" max="4" width="13" style="1" customWidth="1"/>
    <col min="5" max="5" width="11.28515625" style="1" customWidth="1"/>
    <col min="6" max="6" width="2" customWidth="1"/>
    <col min="7" max="7" width="11.5703125" customWidth="1"/>
    <col min="8" max="9" width="13.7109375" customWidth="1"/>
    <col min="10" max="10" width="13.42578125" customWidth="1"/>
    <col min="11" max="11" width="15.42578125" customWidth="1"/>
    <col min="12" max="12" width="2" customWidth="1"/>
    <col min="13" max="13" width="11.5703125" customWidth="1"/>
    <col min="14" max="15" width="13.7109375" customWidth="1"/>
    <col min="16" max="16" width="13.42578125" customWidth="1"/>
    <col min="17" max="17" width="15.42578125" customWidth="1"/>
    <col min="18" max="18" width="2.28515625" customWidth="1"/>
    <col min="19" max="19" width="14.42578125" customWidth="1"/>
    <col min="20" max="20" width="12.7109375" customWidth="1"/>
    <col min="21" max="21" width="9.140625" style="5"/>
    <col min="22" max="22" width="11.28515625" customWidth="1"/>
  </cols>
  <sheetData>
    <row r="1" spans="1:22">
      <c r="A1" s="37" t="s">
        <v>109</v>
      </c>
    </row>
    <row r="2" spans="1:22">
      <c r="A2" s="151" t="s">
        <v>110</v>
      </c>
    </row>
    <row r="3" spans="1:22" ht="14.25" customHeight="1">
      <c r="A3" s="37"/>
    </row>
    <row r="4" spans="1:22" ht="15" customHeight="1">
      <c r="A4" s="235" t="s">
        <v>111</v>
      </c>
      <c r="B4" s="235"/>
      <c r="C4" s="235"/>
      <c r="D4" s="235"/>
      <c r="E4" s="235"/>
      <c r="G4" s="154" t="s">
        <v>112</v>
      </c>
      <c r="H4" s="154"/>
      <c r="I4" s="154"/>
      <c r="J4" s="154"/>
      <c r="K4" s="154"/>
      <c r="L4" s="38"/>
      <c r="M4" s="154" t="s">
        <v>113</v>
      </c>
      <c r="N4" s="154"/>
      <c r="O4" s="154"/>
      <c r="P4" s="154"/>
      <c r="Q4" s="154"/>
    </row>
    <row r="5" spans="1:22" ht="42" customHeight="1">
      <c r="A5" s="152" t="s">
        <v>114</v>
      </c>
      <c r="B5" s="153" t="s">
        <v>115</v>
      </c>
      <c r="C5" s="153" t="s">
        <v>116</v>
      </c>
      <c r="D5" s="153" t="s">
        <v>117</v>
      </c>
      <c r="E5" s="153" t="s">
        <v>118</v>
      </c>
      <c r="G5" s="152" t="s">
        <v>114</v>
      </c>
      <c r="H5" s="153" t="s">
        <v>115</v>
      </c>
      <c r="I5" s="153" t="s">
        <v>116</v>
      </c>
      <c r="J5" s="153" t="s">
        <v>117</v>
      </c>
      <c r="K5" s="153" t="s">
        <v>118</v>
      </c>
      <c r="L5" s="39"/>
      <c r="M5" s="152" t="s">
        <v>114</v>
      </c>
      <c r="N5" s="153" t="s">
        <v>115</v>
      </c>
      <c r="O5" s="153" t="s">
        <v>116</v>
      </c>
      <c r="P5" s="153" t="s">
        <v>117</v>
      </c>
      <c r="Q5" s="153" t="s">
        <v>118</v>
      </c>
      <c r="S5" s="153" t="s">
        <v>119</v>
      </c>
      <c r="T5" s="153" t="s">
        <v>120</v>
      </c>
      <c r="U5" s="153" t="s">
        <v>121</v>
      </c>
      <c r="V5" s="153" t="s">
        <v>122</v>
      </c>
    </row>
    <row r="6" spans="1:22">
      <c r="A6" s="40">
        <v>0</v>
      </c>
      <c r="B6" s="41">
        <v>0</v>
      </c>
      <c r="C6" s="41"/>
      <c r="D6" s="41">
        <v>1070</v>
      </c>
      <c r="E6" s="42">
        <f t="shared" ref="E6:E69" si="0">D6/$U$6</f>
        <v>7.8809751786108856E-2</v>
      </c>
      <c r="G6" s="40">
        <v>0</v>
      </c>
      <c r="H6" s="43">
        <v>0</v>
      </c>
      <c r="I6" s="43">
        <v>5660</v>
      </c>
      <c r="J6" s="43">
        <v>566</v>
      </c>
      <c r="K6" s="44">
        <f t="shared" ref="K6:K69" si="1">J6/$U$6</f>
        <v>4.1688149075642632E-2</v>
      </c>
      <c r="L6" s="45"/>
      <c r="M6" s="40">
        <v>0</v>
      </c>
      <c r="N6" s="46">
        <f>(H6*$P$6)/$J$6</f>
        <v>0</v>
      </c>
      <c r="O6" s="46">
        <f>(I6*$P$6)/$J$6</f>
        <v>21166.949252412167</v>
      </c>
      <c r="P6" s="46">
        <f>(J6*$V$6)/$U$6</f>
        <v>2116.6949252412169</v>
      </c>
      <c r="Q6" s="44">
        <f t="shared" ref="Q6:Q69" si="2">P6/$U$6</f>
        <v>0.15590299221044537</v>
      </c>
      <c r="S6" s="14">
        <f>'[2]VOLUME E UNIDADES MAI 2018'!B1080</f>
        <v>9870073</v>
      </c>
      <c r="T6" s="14">
        <f>'[2]VOLUME E UNIDADES MAI 2018'!D1080</f>
        <v>985741</v>
      </c>
      <c r="U6" s="14">
        <f>SUM(J6:J1079)</f>
        <v>13577</v>
      </c>
      <c r="V6" s="47">
        <f>72535*0.7</f>
        <v>50774.5</v>
      </c>
    </row>
    <row r="7" spans="1:22">
      <c r="A7" s="48">
        <v>1</v>
      </c>
      <c r="B7" s="1">
        <v>758</v>
      </c>
      <c r="C7" s="1">
        <v>7540</v>
      </c>
      <c r="D7" s="1">
        <v>759</v>
      </c>
      <c r="E7" s="49">
        <f t="shared" si="0"/>
        <v>5.5903365986594976E-2</v>
      </c>
      <c r="G7" s="48">
        <v>1</v>
      </c>
      <c r="H7">
        <v>398</v>
      </c>
      <c r="I7">
        <v>3940</v>
      </c>
      <c r="J7">
        <v>399</v>
      </c>
      <c r="K7" s="50">
        <f t="shared" si="1"/>
        <v>2.9387935479119099E-2</v>
      </c>
      <c r="L7" s="45"/>
      <c r="M7" s="48">
        <v>1</v>
      </c>
      <c r="N7" s="28">
        <f t="shared" ref="N7:O22" si="3">(H7*$P$6)/$J$6</f>
        <v>1488.417986300361</v>
      </c>
      <c r="O7" s="28">
        <f t="shared" si="3"/>
        <v>14734.59011563674</v>
      </c>
      <c r="P7" s="28">
        <f t="shared" ref="P7:P70" si="4">(J7*$V$6)/$U$6</f>
        <v>1492.1577299845326</v>
      </c>
      <c r="Q7" s="50">
        <f t="shared" si="2"/>
        <v>0.10990334609888286</v>
      </c>
    </row>
    <row r="8" spans="1:22">
      <c r="A8" s="48">
        <v>2</v>
      </c>
      <c r="B8" s="1">
        <v>1412</v>
      </c>
      <c r="C8" s="1">
        <v>7060</v>
      </c>
      <c r="D8" s="1">
        <v>706</v>
      </c>
      <c r="E8" s="49">
        <f t="shared" si="0"/>
        <v>5.199970538410547E-2</v>
      </c>
      <c r="G8" s="48">
        <v>2</v>
      </c>
      <c r="H8">
        <v>760</v>
      </c>
      <c r="I8">
        <v>3800</v>
      </c>
      <c r="J8">
        <v>380</v>
      </c>
      <c r="K8" s="50">
        <f t="shared" si="1"/>
        <v>2.7988509980113426E-2</v>
      </c>
      <c r="L8" s="45"/>
      <c r="M8" s="48">
        <v>2</v>
      </c>
      <c r="N8" s="28">
        <f t="shared" si="3"/>
        <v>2842.2051999705382</v>
      </c>
      <c r="O8" s="28">
        <f t="shared" si="3"/>
        <v>14211.025999852693</v>
      </c>
      <c r="P8" s="28">
        <f t="shared" si="4"/>
        <v>1421.1025999852693</v>
      </c>
      <c r="Q8" s="50">
        <f t="shared" si="2"/>
        <v>0.10466985342750749</v>
      </c>
    </row>
    <row r="9" spans="1:22">
      <c r="A9" s="48">
        <v>3</v>
      </c>
      <c r="B9" s="1">
        <v>2660</v>
      </c>
      <c r="C9" s="1">
        <v>8870</v>
      </c>
      <c r="D9" s="1">
        <v>887</v>
      </c>
      <c r="E9" s="49">
        <f t="shared" si="0"/>
        <v>6.533107461147529E-2</v>
      </c>
      <c r="G9" s="48">
        <v>3</v>
      </c>
      <c r="H9">
        <v>1386</v>
      </c>
      <c r="I9">
        <v>4620</v>
      </c>
      <c r="J9">
        <v>462</v>
      </c>
      <c r="K9" s="50">
        <f t="shared" si="1"/>
        <v>3.402813581792738E-2</v>
      </c>
      <c r="L9" s="45"/>
      <c r="M9" s="48">
        <v>3</v>
      </c>
      <c r="N9" s="28">
        <f t="shared" si="3"/>
        <v>5183.2847462620612</v>
      </c>
      <c r="O9" s="28">
        <f t="shared" si="3"/>
        <v>17277.61582087354</v>
      </c>
      <c r="P9" s="28">
        <f t="shared" si="4"/>
        <v>1727.7615820873536</v>
      </c>
      <c r="Q9" s="50">
        <f t="shared" si="2"/>
        <v>0.1272565060092328</v>
      </c>
    </row>
    <row r="10" spans="1:22">
      <c r="A10" s="48">
        <v>4</v>
      </c>
      <c r="B10" s="1">
        <v>4615</v>
      </c>
      <c r="C10" s="1">
        <v>11556</v>
      </c>
      <c r="D10" s="1">
        <v>1154</v>
      </c>
      <c r="E10" s="49">
        <f t="shared" si="0"/>
        <v>8.4996685571186559E-2</v>
      </c>
      <c r="G10" s="48">
        <v>4</v>
      </c>
      <c r="H10">
        <v>2359</v>
      </c>
      <c r="I10">
        <v>5900</v>
      </c>
      <c r="J10">
        <v>590</v>
      </c>
      <c r="K10" s="50">
        <f t="shared" si="1"/>
        <v>4.3455844442807687E-2</v>
      </c>
      <c r="L10" s="45"/>
      <c r="M10" s="48">
        <v>4</v>
      </c>
      <c r="N10" s="28">
        <f t="shared" si="3"/>
        <v>8822.0553509611855</v>
      </c>
      <c r="O10" s="28">
        <f t="shared" si="3"/>
        <v>22064.487736613391</v>
      </c>
      <c r="P10" s="28">
        <f t="shared" si="4"/>
        <v>2206.4487736613391</v>
      </c>
      <c r="Q10" s="50">
        <f t="shared" si="2"/>
        <v>0.1625137197953406</v>
      </c>
    </row>
    <row r="11" spans="1:22">
      <c r="A11" s="48">
        <v>5</v>
      </c>
      <c r="B11" s="1">
        <v>6984</v>
      </c>
      <c r="C11" s="1">
        <v>13990</v>
      </c>
      <c r="D11" s="1">
        <v>1398</v>
      </c>
      <c r="E11" s="49">
        <f t="shared" si="0"/>
        <v>0.10296825513736466</v>
      </c>
      <c r="G11" s="48">
        <v>5</v>
      </c>
      <c r="H11">
        <v>3538</v>
      </c>
      <c r="I11">
        <v>7088</v>
      </c>
      <c r="J11">
        <v>708</v>
      </c>
      <c r="K11" s="50">
        <f t="shared" si="1"/>
        <v>5.214701333136923E-2</v>
      </c>
      <c r="L11" s="45"/>
      <c r="M11" s="48">
        <v>5</v>
      </c>
      <c r="N11" s="28">
        <f t="shared" si="3"/>
        <v>13231.213154599691</v>
      </c>
      <c r="O11" s="28">
        <f t="shared" si="3"/>
        <v>26507.303233409446</v>
      </c>
      <c r="P11" s="28">
        <f t="shared" si="4"/>
        <v>2647.7385283936069</v>
      </c>
      <c r="Q11" s="50">
        <f t="shared" si="2"/>
        <v>0.1950164637544087</v>
      </c>
    </row>
    <row r="12" spans="1:22">
      <c r="A12" s="48">
        <v>6</v>
      </c>
      <c r="B12" s="1">
        <v>9713</v>
      </c>
      <c r="C12" s="1">
        <v>16200</v>
      </c>
      <c r="D12" s="1">
        <v>1620</v>
      </c>
      <c r="E12" s="49">
        <f t="shared" si="0"/>
        <v>0.11931943728364146</v>
      </c>
      <c r="G12" s="48">
        <v>6</v>
      </c>
      <c r="H12">
        <v>5175</v>
      </c>
      <c r="I12">
        <v>8630</v>
      </c>
      <c r="J12">
        <v>863</v>
      </c>
      <c r="K12" s="50">
        <f t="shared" si="1"/>
        <v>6.3563379244310228E-2</v>
      </c>
      <c r="L12" s="45"/>
      <c r="M12" s="48">
        <v>6</v>
      </c>
      <c r="N12" s="28">
        <f t="shared" si="3"/>
        <v>19353.173565588866</v>
      </c>
      <c r="O12" s="28">
        <f t="shared" si="3"/>
        <v>32273.987994402298</v>
      </c>
      <c r="P12" s="28">
        <f t="shared" si="4"/>
        <v>3227.3987994402296</v>
      </c>
      <c r="Q12" s="50">
        <f t="shared" si="2"/>
        <v>0.23771074607352358</v>
      </c>
    </row>
    <row r="13" spans="1:22">
      <c r="A13" s="48">
        <v>7</v>
      </c>
      <c r="B13" s="1">
        <v>12791</v>
      </c>
      <c r="C13" s="1">
        <v>18250</v>
      </c>
      <c r="D13" s="1">
        <v>1828</v>
      </c>
      <c r="E13" s="49">
        <f t="shared" si="0"/>
        <v>0.13463946379907196</v>
      </c>
      <c r="G13" s="48">
        <v>7</v>
      </c>
      <c r="H13">
        <v>6523</v>
      </c>
      <c r="I13">
        <v>9320</v>
      </c>
      <c r="J13">
        <v>932</v>
      </c>
      <c r="K13" s="50">
        <f t="shared" si="1"/>
        <v>6.8645503424909771E-2</v>
      </c>
      <c r="L13" s="45"/>
      <c r="M13" s="48">
        <v>7</v>
      </c>
      <c r="N13" s="28">
        <f t="shared" si="3"/>
        <v>24394.348051852397</v>
      </c>
      <c r="O13" s="28">
        <f t="shared" si="3"/>
        <v>34854.411136480812</v>
      </c>
      <c r="P13" s="28">
        <f t="shared" si="4"/>
        <v>3485.4411136480812</v>
      </c>
      <c r="Q13" s="50">
        <f t="shared" si="2"/>
        <v>0.25671658788009732</v>
      </c>
    </row>
    <row r="14" spans="1:22">
      <c r="A14" s="48">
        <v>8</v>
      </c>
      <c r="B14" s="1">
        <v>15639</v>
      </c>
      <c r="C14" s="1">
        <v>19555</v>
      </c>
      <c r="D14" s="1">
        <v>1956</v>
      </c>
      <c r="E14" s="49">
        <f t="shared" si="0"/>
        <v>0.14406717242395228</v>
      </c>
      <c r="G14" s="48">
        <v>8</v>
      </c>
      <c r="H14">
        <v>7898</v>
      </c>
      <c r="I14">
        <v>9875</v>
      </c>
      <c r="J14">
        <v>988</v>
      </c>
      <c r="K14" s="50">
        <f t="shared" si="1"/>
        <v>7.2770125948294906E-2</v>
      </c>
      <c r="L14" s="45"/>
      <c r="M14" s="48">
        <v>8</v>
      </c>
      <c r="N14" s="28">
        <f t="shared" si="3"/>
        <v>29536.495617588571</v>
      </c>
      <c r="O14" s="28">
        <f t="shared" si="3"/>
        <v>36929.968881196139</v>
      </c>
      <c r="P14" s="28">
        <f t="shared" si="4"/>
        <v>3694.8667599617002</v>
      </c>
      <c r="Q14" s="50">
        <f t="shared" si="2"/>
        <v>0.2721416189115195</v>
      </c>
      <c r="T14" s="51"/>
    </row>
    <row r="15" spans="1:22">
      <c r="A15" s="48">
        <v>9</v>
      </c>
      <c r="B15" s="1">
        <v>18513</v>
      </c>
      <c r="C15" s="1">
        <v>20580</v>
      </c>
      <c r="D15" s="1">
        <v>2058</v>
      </c>
      <c r="E15" s="49">
        <f t="shared" si="0"/>
        <v>0.15157987773440376</v>
      </c>
      <c r="G15" s="48">
        <v>9</v>
      </c>
      <c r="H15">
        <v>9185</v>
      </c>
      <c r="I15">
        <v>10210</v>
      </c>
      <c r="J15">
        <v>1021</v>
      </c>
      <c r="K15" s="50">
        <f t="shared" si="1"/>
        <v>7.5200707078146869E-2</v>
      </c>
      <c r="L15" s="45"/>
      <c r="M15" s="48">
        <v>9</v>
      </c>
      <c r="N15" s="28">
        <f t="shared" si="3"/>
        <v>34349.545739117631</v>
      </c>
      <c r="O15" s="28">
        <f t="shared" si="3"/>
        <v>38182.783015393681</v>
      </c>
      <c r="P15" s="28">
        <f t="shared" si="4"/>
        <v>3818.2783015393679</v>
      </c>
      <c r="Q15" s="50">
        <f t="shared" si="2"/>
        <v>0.28123136934075038</v>
      </c>
    </row>
    <row r="16" spans="1:22">
      <c r="A16" s="48">
        <v>10</v>
      </c>
      <c r="B16" s="1">
        <v>20279</v>
      </c>
      <c r="C16" s="1">
        <v>20321</v>
      </c>
      <c r="D16" s="1">
        <v>2029</v>
      </c>
      <c r="E16" s="49">
        <f t="shared" si="0"/>
        <v>0.14944391249907932</v>
      </c>
      <c r="G16" s="48">
        <v>10</v>
      </c>
      <c r="H16">
        <v>9954</v>
      </c>
      <c r="I16">
        <v>9980</v>
      </c>
      <c r="J16">
        <v>996</v>
      </c>
      <c r="K16" s="50">
        <f t="shared" si="1"/>
        <v>7.3359357737349931E-2</v>
      </c>
      <c r="L16" s="45"/>
      <c r="M16" s="48">
        <v>10</v>
      </c>
      <c r="N16" s="28">
        <f t="shared" si="3"/>
        <v>37225.408632245708</v>
      </c>
      <c r="O16" s="28">
        <f t="shared" si="3"/>
        <v>37322.641968034171</v>
      </c>
      <c r="P16" s="28">
        <f t="shared" si="4"/>
        <v>3724.7847094350741</v>
      </c>
      <c r="Q16" s="50">
        <f t="shared" si="2"/>
        <v>0.27434519477315122</v>
      </c>
    </row>
    <row r="17" spans="1:17">
      <c r="A17" s="48">
        <v>11</v>
      </c>
      <c r="B17" s="1">
        <v>20524</v>
      </c>
      <c r="C17" s="1">
        <v>20527</v>
      </c>
      <c r="D17" s="1">
        <v>1866</v>
      </c>
      <c r="E17" s="49">
        <f t="shared" si="0"/>
        <v>0.13743831479708329</v>
      </c>
      <c r="G17" s="48">
        <v>11</v>
      </c>
      <c r="H17">
        <v>10362</v>
      </c>
      <c r="I17">
        <v>10356</v>
      </c>
      <c r="J17">
        <v>942</v>
      </c>
      <c r="K17" s="50">
        <f t="shared" si="1"/>
        <v>6.9382043161228549E-2</v>
      </c>
      <c r="L17" s="45"/>
      <c r="M17" s="48">
        <v>11</v>
      </c>
      <c r="N17" s="28">
        <f t="shared" si="3"/>
        <v>38751.224055387793</v>
      </c>
      <c r="O17" s="28">
        <f t="shared" si="3"/>
        <v>38728.785593282759</v>
      </c>
      <c r="P17" s="28">
        <f t="shared" si="4"/>
        <v>3522.8385504897988</v>
      </c>
      <c r="Q17" s="50">
        <f t="shared" si="2"/>
        <v>0.25947105770713697</v>
      </c>
    </row>
    <row r="18" spans="1:17">
      <c r="A18" s="48">
        <v>12</v>
      </c>
      <c r="B18" s="1">
        <v>19463</v>
      </c>
      <c r="C18" s="1">
        <v>19472</v>
      </c>
      <c r="D18" s="1">
        <v>1623</v>
      </c>
      <c r="E18" s="49">
        <f t="shared" si="0"/>
        <v>0.11954039920453709</v>
      </c>
      <c r="G18" s="48">
        <v>12</v>
      </c>
      <c r="H18">
        <v>9128</v>
      </c>
      <c r="I18">
        <v>9139</v>
      </c>
      <c r="J18">
        <v>761</v>
      </c>
      <c r="K18" s="50">
        <f t="shared" si="1"/>
        <v>5.6050673933858729E-2</v>
      </c>
      <c r="L18" s="45"/>
      <c r="M18" s="48">
        <v>12</v>
      </c>
      <c r="N18" s="28">
        <f t="shared" si="3"/>
        <v>34136.380349119834</v>
      </c>
      <c r="O18" s="28">
        <f t="shared" si="3"/>
        <v>34177.517529645724</v>
      </c>
      <c r="P18" s="28">
        <f t="shared" si="4"/>
        <v>2845.9449436547102</v>
      </c>
      <c r="Q18" s="50">
        <f t="shared" si="2"/>
        <v>0.20961515383771895</v>
      </c>
    </row>
    <row r="19" spans="1:17">
      <c r="A19" s="48">
        <v>13</v>
      </c>
      <c r="B19" s="1">
        <v>17899</v>
      </c>
      <c r="C19" s="1">
        <v>17893</v>
      </c>
      <c r="D19" s="1">
        <v>1377</v>
      </c>
      <c r="E19" s="49">
        <f t="shared" si="0"/>
        <v>0.10142152169109524</v>
      </c>
      <c r="G19" s="48">
        <v>13</v>
      </c>
      <c r="H19">
        <v>8722</v>
      </c>
      <c r="I19">
        <v>8719</v>
      </c>
      <c r="J19">
        <v>671</v>
      </c>
      <c r="K19" s="50">
        <f t="shared" si="1"/>
        <v>4.942181630698976E-2</v>
      </c>
      <c r="L19" s="45"/>
      <c r="M19" s="48">
        <v>13</v>
      </c>
      <c r="N19" s="28">
        <f t="shared" si="3"/>
        <v>32618.044413346099</v>
      </c>
      <c r="O19" s="28">
        <f t="shared" si="3"/>
        <v>32606.825182293585</v>
      </c>
      <c r="P19" s="28">
        <f t="shared" si="4"/>
        <v>2509.3680120792515</v>
      </c>
      <c r="Q19" s="50">
        <f t="shared" si="2"/>
        <v>0.18482492539436191</v>
      </c>
    </row>
    <row r="20" spans="1:17">
      <c r="A20" s="48">
        <v>14</v>
      </c>
      <c r="B20" s="1">
        <v>16347</v>
      </c>
      <c r="C20" s="1">
        <v>16374</v>
      </c>
      <c r="D20" s="1">
        <v>1168</v>
      </c>
      <c r="E20" s="49">
        <f t="shared" si="0"/>
        <v>8.6027841202032856E-2</v>
      </c>
      <c r="G20" s="48">
        <v>14</v>
      </c>
      <c r="H20">
        <v>8229</v>
      </c>
      <c r="I20">
        <v>8225</v>
      </c>
      <c r="J20">
        <v>588</v>
      </c>
      <c r="K20" s="50">
        <f t="shared" si="1"/>
        <v>4.3308536495543934E-2</v>
      </c>
      <c r="L20" s="45"/>
      <c r="M20" s="48">
        <v>14</v>
      </c>
      <c r="N20" s="28">
        <f t="shared" si="3"/>
        <v>30774.350777049422</v>
      </c>
      <c r="O20" s="28">
        <f t="shared" si="3"/>
        <v>30759.391802312733</v>
      </c>
      <c r="P20" s="28">
        <f t="shared" si="4"/>
        <v>2198.9692862929955</v>
      </c>
      <c r="Q20" s="50">
        <f t="shared" si="2"/>
        <v>0.16196282582993266</v>
      </c>
    </row>
    <row r="21" spans="1:17">
      <c r="A21" s="48">
        <v>15</v>
      </c>
      <c r="B21" s="1">
        <v>14894</v>
      </c>
      <c r="C21" s="1">
        <v>14879</v>
      </c>
      <c r="D21" s="1">
        <v>993</v>
      </c>
      <c r="E21" s="49">
        <f t="shared" si="0"/>
        <v>7.3138395816454302E-2</v>
      </c>
      <c r="G21" s="48">
        <v>15</v>
      </c>
      <c r="H21">
        <v>6959</v>
      </c>
      <c r="I21">
        <v>6939</v>
      </c>
      <c r="J21">
        <v>464</v>
      </c>
      <c r="K21" s="50">
        <f t="shared" si="1"/>
        <v>3.4175443765191132E-2</v>
      </c>
      <c r="L21" s="45"/>
      <c r="M21" s="48">
        <v>15</v>
      </c>
      <c r="N21" s="28">
        <f t="shared" si="3"/>
        <v>26024.876298151285</v>
      </c>
      <c r="O21" s="28">
        <f t="shared" si="3"/>
        <v>25950.081424467851</v>
      </c>
      <c r="P21" s="28">
        <f t="shared" si="4"/>
        <v>1735.2410694556972</v>
      </c>
      <c r="Q21" s="50">
        <f t="shared" si="2"/>
        <v>0.12780739997464075</v>
      </c>
    </row>
    <row r="22" spans="1:17">
      <c r="A22" s="48">
        <v>16</v>
      </c>
      <c r="B22" s="1">
        <v>13104</v>
      </c>
      <c r="C22" s="1">
        <v>13187</v>
      </c>
      <c r="D22" s="1">
        <v>819</v>
      </c>
      <c r="E22" s="49">
        <f t="shared" si="0"/>
        <v>6.0322604404507624E-2</v>
      </c>
      <c r="G22" s="48">
        <v>16</v>
      </c>
      <c r="H22">
        <v>6688</v>
      </c>
      <c r="I22">
        <v>6694</v>
      </c>
      <c r="J22">
        <v>418</v>
      </c>
      <c r="K22" s="50">
        <f t="shared" si="1"/>
        <v>3.0787360978124768E-2</v>
      </c>
      <c r="L22" s="45"/>
      <c r="M22" s="48">
        <v>16</v>
      </c>
      <c r="N22" s="28">
        <f t="shared" si="3"/>
        <v>25011.405759740741</v>
      </c>
      <c r="O22" s="28">
        <f t="shared" si="3"/>
        <v>25033.844221845768</v>
      </c>
      <c r="P22" s="28">
        <f t="shared" si="4"/>
        <v>1563.2128599837961</v>
      </c>
      <c r="Q22" s="50">
        <f t="shared" si="2"/>
        <v>0.11513683877025824</v>
      </c>
    </row>
    <row r="23" spans="1:17">
      <c r="A23" s="48">
        <v>17</v>
      </c>
      <c r="B23" s="1">
        <v>12258</v>
      </c>
      <c r="C23" s="1">
        <v>12251</v>
      </c>
      <c r="D23" s="1">
        <v>721</v>
      </c>
      <c r="E23" s="49">
        <f t="shared" si="0"/>
        <v>5.3104514988583637E-2</v>
      </c>
      <c r="G23" s="48">
        <v>17</v>
      </c>
      <c r="H23">
        <v>6019</v>
      </c>
      <c r="I23">
        <v>6019</v>
      </c>
      <c r="J23">
        <v>354</v>
      </c>
      <c r="K23" s="50">
        <f t="shared" si="1"/>
        <v>2.6073506665684615E-2</v>
      </c>
      <c r="L23" s="45"/>
      <c r="M23" s="48">
        <v>17</v>
      </c>
      <c r="N23" s="28">
        <f t="shared" ref="N23:O80" si="5">(H23*$P$6)/$J$6</f>
        <v>22509.517235029831</v>
      </c>
      <c r="O23" s="28">
        <f t="shared" si="5"/>
        <v>22509.517235029831</v>
      </c>
      <c r="P23" s="28">
        <f t="shared" si="4"/>
        <v>1323.8692641968034</v>
      </c>
      <c r="Q23" s="50">
        <f t="shared" si="2"/>
        <v>9.7508231877204352E-2</v>
      </c>
    </row>
    <row r="24" spans="1:17">
      <c r="A24" s="48">
        <v>18</v>
      </c>
      <c r="B24" s="1">
        <v>10799</v>
      </c>
      <c r="C24" s="1">
        <v>10663</v>
      </c>
      <c r="D24" s="1">
        <v>600</v>
      </c>
      <c r="E24" s="49">
        <f t="shared" si="0"/>
        <v>4.4192384179126465E-2</v>
      </c>
      <c r="G24" s="48">
        <v>18</v>
      </c>
      <c r="H24">
        <v>5219</v>
      </c>
      <c r="I24">
        <v>5155</v>
      </c>
      <c r="J24">
        <v>290</v>
      </c>
      <c r="K24" s="50">
        <f t="shared" si="1"/>
        <v>2.1359652353244458E-2</v>
      </c>
      <c r="L24" s="45"/>
      <c r="M24" s="48">
        <v>18</v>
      </c>
      <c r="N24" s="28">
        <f t="shared" si="5"/>
        <v>19517.722287692424</v>
      </c>
      <c r="O24" s="28">
        <f t="shared" si="5"/>
        <v>19278.378691905429</v>
      </c>
      <c r="P24" s="28">
        <f t="shared" si="4"/>
        <v>1084.5256684098108</v>
      </c>
      <c r="Q24" s="50">
        <f t="shared" si="2"/>
        <v>7.9879624984150466E-2</v>
      </c>
    </row>
    <row r="25" spans="1:17">
      <c r="A25" s="48">
        <v>19</v>
      </c>
      <c r="B25" s="1">
        <v>8910</v>
      </c>
      <c r="C25" s="1">
        <v>8901</v>
      </c>
      <c r="D25" s="1">
        <v>469</v>
      </c>
      <c r="E25" s="49">
        <f t="shared" si="0"/>
        <v>3.4543713633350522E-2</v>
      </c>
      <c r="G25" s="48">
        <v>19</v>
      </c>
      <c r="H25">
        <v>4388</v>
      </c>
      <c r="I25">
        <v>4379</v>
      </c>
      <c r="J25">
        <v>231</v>
      </c>
      <c r="K25" s="50">
        <f t="shared" si="1"/>
        <v>1.701406790896369E-2</v>
      </c>
      <c r="L25" s="45"/>
      <c r="M25" s="48">
        <v>19</v>
      </c>
      <c r="N25" s="28">
        <f t="shared" si="5"/>
        <v>16409.995286145688</v>
      </c>
      <c r="O25" s="28">
        <f t="shared" si="5"/>
        <v>16376.337592988144</v>
      </c>
      <c r="P25" s="28">
        <f t="shared" si="4"/>
        <v>863.88079104367682</v>
      </c>
      <c r="Q25" s="50">
        <f t="shared" si="2"/>
        <v>6.36282530046164E-2</v>
      </c>
    </row>
    <row r="26" spans="1:17">
      <c r="A26" s="48">
        <v>20</v>
      </c>
      <c r="B26" s="1">
        <v>6600</v>
      </c>
      <c r="C26" s="1">
        <v>6600</v>
      </c>
      <c r="D26" s="1">
        <v>330</v>
      </c>
      <c r="E26" s="49">
        <f t="shared" si="0"/>
        <v>2.4305811298519556E-2</v>
      </c>
      <c r="G26" s="48">
        <v>20</v>
      </c>
      <c r="H26">
        <v>3220</v>
      </c>
      <c r="I26">
        <v>3220</v>
      </c>
      <c r="J26">
        <v>161</v>
      </c>
      <c r="K26" s="50">
        <f t="shared" si="1"/>
        <v>1.1858289754732267E-2</v>
      </c>
      <c r="L26" s="45"/>
      <c r="M26" s="48">
        <v>20</v>
      </c>
      <c r="N26" s="28">
        <f t="shared" si="5"/>
        <v>12041.974663033072</v>
      </c>
      <c r="O26" s="28">
        <f t="shared" si="5"/>
        <v>12041.974663033072</v>
      </c>
      <c r="P26" s="28">
        <f t="shared" si="4"/>
        <v>602.09873315165351</v>
      </c>
      <c r="Q26" s="50">
        <f t="shared" si="2"/>
        <v>4.4346964215338701E-2</v>
      </c>
    </row>
    <row r="27" spans="1:17">
      <c r="A27" s="48">
        <v>21</v>
      </c>
      <c r="B27" s="1">
        <v>5270</v>
      </c>
      <c r="C27" s="1">
        <v>5248</v>
      </c>
      <c r="D27" s="1">
        <v>251</v>
      </c>
      <c r="E27" s="49">
        <f t="shared" si="0"/>
        <v>1.8487147381601239E-2</v>
      </c>
      <c r="G27" s="48">
        <v>21</v>
      </c>
      <c r="H27">
        <v>2856</v>
      </c>
      <c r="I27">
        <v>2856</v>
      </c>
      <c r="J27">
        <v>136</v>
      </c>
      <c r="K27" s="50">
        <f t="shared" si="1"/>
        <v>1.0016940413935332E-2</v>
      </c>
      <c r="L27" s="45"/>
      <c r="M27" s="48">
        <v>21</v>
      </c>
      <c r="N27" s="28">
        <f t="shared" si="5"/>
        <v>10680.707961994551</v>
      </c>
      <c r="O27" s="28">
        <f t="shared" si="5"/>
        <v>10680.707961994551</v>
      </c>
      <c r="P27" s="28">
        <f t="shared" si="4"/>
        <v>508.6051410473595</v>
      </c>
      <c r="Q27" s="50">
        <f t="shared" si="2"/>
        <v>3.7460789647739523E-2</v>
      </c>
    </row>
    <row r="28" spans="1:17">
      <c r="A28" s="48">
        <v>22</v>
      </c>
      <c r="B28" s="1">
        <v>4817</v>
      </c>
      <c r="C28" s="1">
        <v>4786</v>
      </c>
      <c r="D28" s="1">
        <v>219</v>
      </c>
      <c r="E28" s="49">
        <f t="shared" si="0"/>
        <v>1.6130220225381159E-2</v>
      </c>
      <c r="G28" s="48">
        <v>22</v>
      </c>
      <c r="H28">
        <v>2551</v>
      </c>
      <c r="I28">
        <v>2540</v>
      </c>
      <c r="J28">
        <v>116</v>
      </c>
      <c r="K28" s="50">
        <f t="shared" si="1"/>
        <v>8.5438609412977831E-3</v>
      </c>
      <c r="L28" s="45"/>
      <c r="M28" s="48">
        <v>22</v>
      </c>
      <c r="N28" s="28">
        <f t="shared" si="5"/>
        <v>9540.0861383221636</v>
      </c>
      <c r="O28" s="28">
        <f t="shared" si="5"/>
        <v>9498.948957796274</v>
      </c>
      <c r="P28" s="28">
        <f t="shared" si="4"/>
        <v>433.81026736392431</v>
      </c>
      <c r="Q28" s="50">
        <f t="shared" si="2"/>
        <v>3.1951849993660186E-2</v>
      </c>
    </row>
    <row r="29" spans="1:17">
      <c r="A29" s="48">
        <v>23</v>
      </c>
      <c r="B29" s="1">
        <v>3749</v>
      </c>
      <c r="C29" s="1">
        <v>3749</v>
      </c>
      <c r="D29" s="1">
        <v>163</v>
      </c>
      <c r="E29" s="49">
        <f t="shared" si="0"/>
        <v>1.2005597701996022E-2</v>
      </c>
      <c r="G29" s="48">
        <v>23</v>
      </c>
      <c r="H29">
        <v>1955</v>
      </c>
      <c r="I29">
        <v>1955</v>
      </c>
      <c r="J29">
        <v>85</v>
      </c>
      <c r="K29" s="50">
        <f t="shared" si="1"/>
        <v>6.2605877587095828E-3</v>
      </c>
      <c r="L29" s="45"/>
      <c r="M29" s="48">
        <v>23</v>
      </c>
      <c r="N29" s="28">
        <f t="shared" si="5"/>
        <v>7311.1989025557932</v>
      </c>
      <c r="O29" s="28">
        <f t="shared" si="5"/>
        <v>7311.1989025557932</v>
      </c>
      <c r="P29" s="28">
        <f t="shared" si="4"/>
        <v>317.87821315459968</v>
      </c>
      <c r="Q29" s="50">
        <f t="shared" si="2"/>
        <v>2.3412993529837202E-2</v>
      </c>
    </row>
    <row r="30" spans="1:17">
      <c r="A30" s="48">
        <v>24</v>
      </c>
      <c r="B30" s="1">
        <v>3600</v>
      </c>
      <c r="C30" s="1">
        <v>3602</v>
      </c>
      <c r="D30" s="1">
        <v>150</v>
      </c>
      <c r="E30" s="49">
        <f t="shared" si="0"/>
        <v>1.1048096044781616E-2</v>
      </c>
      <c r="G30" s="48">
        <v>24</v>
      </c>
      <c r="H30">
        <v>1848</v>
      </c>
      <c r="I30">
        <v>1848</v>
      </c>
      <c r="J30">
        <v>77</v>
      </c>
      <c r="K30" s="50">
        <f t="shared" si="1"/>
        <v>5.6713559696545627E-3</v>
      </c>
      <c r="L30" s="45"/>
      <c r="M30" s="48">
        <v>24</v>
      </c>
      <c r="N30" s="28">
        <f t="shared" si="5"/>
        <v>6911.0463283494146</v>
      </c>
      <c r="O30" s="28">
        <f t="shared" si="5"/>
        <v>6911.0463283494146</v>
      </c>
      <c r="P30" s="28">
        <f t="shared" si="4"/>
        <v>287.96026368122563</v>
      </c>
      <c r="Q30" s="50">
        <f t="shared" si="2"/>
        <v>2.1209417668205468E-2</v>
      </c>
    </row>
    <row r="31" spans="1:17">
      <c r="A31" s="48">
        <v>25</v>
      </c>
      <c r="B31" s="1">
        <v>4875</v>
      </c>
      <c r="C31" s="1">
        <v>4320</v>
      </c>
      <c r="D31" s="1">
        <v>195</v>
      </c>
      <c r="E31" s="49">
        <f t="shared" si="0"/>
        <v>1.43625248582161E-2</v>
      </c>
      <c r="G31" s="48">
        <v>25</v>
      </c>
      <c r="H31">
        <v>2225</v>
      </c>
      <c r="I31">
        <v>1940</v>
      </c>
      <c r="J31">
        <v>89</v>
      </c>
      <c r="K31" s="50">
        <f t="shared" si="1"/>
        <v>6.5552036532370919E-3</v>
      </c>
      <c r="L31" s="45"/>
      <c r="M31" s="48">
        <v>25</v>
      </c>
      <c r="N31" s="28">
        <f t="shared" si="5"/>
        <v>8320.9296972821685</v>
      </c>
      <c r="O31" s="28">
        <f t="shared" si="5"/>
        <v>7255.1027472932174</v>
      </c>
      <c r="P31" s="28">
        <f t="shared" si="4"/>
        <v>332.83718789128676</v>
      </c>
      <c r="Q31" s="50">
        <f t="shared" si="2"/>
        <v>2.4514781460653071E-2</v>
      </c>
    </row>
    <row r="32" spans="1:17">
      <c r="A32" s="48">
        <v>26</v>
      </c>
      <c r="B32" s="1">
        <v>2861</v>
      </c>
      <c r="C32" s="1">
        <v>2855</v>
      </c>
      <c r="D32" s="1">
        <v>110</v>
      </c>
      <c r="E32" s="49">
        <f t="shared" si="0"/>
        <v>8.1019370995065176E-3</v>
      </c>
      <c r="G32" s="48">
        <v>26</v>
      </c>
      <c r="H32">
        <v>1457</v>
      </c>
      <c r="I32">
        <v>1451</v>
      </c>
      <c r="J32">
        <v>56</v>
      </c>
      <c r="K32" s="50">
        <f t="shared" si="1"/>
        <v>4.124622523385137E-3</v>
      </c>
      <c r="L32" s="45"/>
      <c r="M32" s="48">
        <v>26</v>
      </c>
      <c r="N32" s="28">
        <f t="shared" si="5"/>
        <v>5448.8065478382559</v>
      </c>
      <c r="O32" s="28">
        <f t="shared" si="5"/>
        <v>5426.3680857332256</v>
      </c>
      <c r="P32" s="28">
        <f t="shared" si="4"/>
        <v>209.42564631361861</v>
      </c>
      <c r="Q32" s="50">
        <f t="shared" si="2"/>
        <v>1.5425031031422155E-2</v>
      </c>
    </row>
    <row r="33" spans="1:17">
      <c r="A33" s="48">
        <v>27</v>
      </c>
      <c r="B33" s="1">
        <v>1971</v>
      </c>
      <c r="C33" s="1">
        <v>1947</v>
      </c>
      <c r="D33" s="1">
        <v>73</v>
      </c>
      <c r="E33" s="49">
        <f t="shared" si="0"/>
        <v>5.3767400751270535E-3</v>
      </c>
      <c r="G33" s="48">
        <v>27</v>
      </c>
      <c r="H33">
        <v>864</v>
      </c>
      <c r="I33">
        <v>849</v>
      </c>
      <c r="J33">
        <v>32</v>
      </c>
      <c r="K33" s="50">
        <f t="shared" si="1"/>
        <v>2.3569271562200781E-3</v>
      </c>
      <c r="L33" s="45"/>
      <c r="M33" s="48">
        <v>27</v>
      </c>
      <c r="N33" s="28">
        <f t="shared" si="5"/>
        <v>3231.1385431244016</v>
      </c>
      <c r="O33" s="28">
        <f t="shared" si="5"/>
        <v>3175.0423878618253</v>
      </c>
      <c r="P33" s="28">
        <f t="shared" si="4"/>
        <v>119.67179789349636</v>
      </c>
      <c r="Q33" s="50">
        <f t="shared" si="2"/>
        <v>8.8143034465269464E-3</v>
      </c>
    </row>
    <row r="34" spans="1:17">
      <c r="A34" s="48">
        <v>28</v>
      </c>
      <c r="B34" s="1">
        <v>1931</v>
      </c>
      <c r="C34" s="1">
        <v>1931</v>
      </c>
      <c r="D34" s="1">
        <v>69</v>
      </c>
      <c r="E34" s="49">
        <f t="shared" si="0"/>
        <v>5.0821241805995435E-3</v>
      </c>
      <c r="G34" s="48">
        <v>28</v>
      </c>
      <c r="H34">
        <v>924</v>
      </c>
      <c r="I34">
        <v>924</v>
      </c>
      <c r="J34">
        <v>33</v>
      </c>
      <c r="K34" s="50">
        <f t="shared" si="1"/>
        <v>2.4305811298519554E-3</v>
      </c>
      <c r="L34" s="45"/>
      <c r="M34" s="48">
        <v>28</v>
      </c>
      <c r="N34" s="28">
        <f t="shared" si="5"/>
        <v>3455.5231641747073</v>
      </c>
      <c r="O34" s="28">
        <f t="shared" si="5"/>
        <v>3455.5231641747073</v>
      </c>
      <c r="P34" s="28">
        <f t="shared" si="4"/>
        <v>123.41154157766812</v>
      </c>
      <c r="Q34" s="50">
        <f t="shared" si="2"/>
        <v>9.0897504292309136E-3</v>
      </c>
    </row>
    <row r="35" spans="1:17">
      <c r="A35" s="48">
        <v>29</v>
      </c>
      <c r="B35" s="1">
        <v>1479</v>
      </c>
      <c r="C35" s="1">
        <v>1479</v>
      </c>
      <c r="D35" s="1">
        <v>51</v>
      </c>
      <c r="E35" s="49">
        <f t="shared" si="0"/>
        <v>3.7563526552257492E-3</v>
      </c>
      <c r="G35" s="48">
        <v>29</v>
      </c>
      <c r="H35">
        <v>783</v>
      </c>
      <c r="I35">
        <v>783</v>
      </c>
      <c r="J35">
        <v>27</v>
      </c>
      <c r="K35" s="50">
        <f t="shared" si="1"/>
        <v>1.9886572880606908E-3</v>
      </c>
      <c r="L35" s="45"/>
      <c r="M35" s="48">
        <v>29</v>
      </c>
      <c r="N35" s="28">
        <f t="shared" si="5"/>
        <v>2928.2193047064893</v>
      </c>
      <c r="O35" s="28">
        <f t="shared" si="5"/>
        <v>2928.2193047064893</v>
      </c>
      <c r="P35" s="28">
        <f t="shared" si="4"/>
        <v>100.97307947263755</v>
      </c>
      <c r="Q35" s="50">
        <f t="shared" si="2"/>
        <v>7.4370685330071113E-3</v>
      </c>
    </row>
    <row r="36" spans="1:17">
      <c r="A36" s="48">
        <v>30</v>
      </c>
      <c r="B36" s="1">
        <v>1020</v>
      </c>
      <c r="C36" s="1">
        <v>992</v>
      </c>
      <c r="D36" s="1">
        <v>34</v>
      </c>
      <c r="E36" s="49">
        <f t="shared" si="0"/>
        <v>2.5042351034838331E-3</v>
      </c>
      <c r="G36" s="48">
        <v>30</v>
      </c>
      <c r="H36">
        <v>540</v>
      </c>
      <c r="I36">
        <v>540</v>
      </c>
      <c r="J36">
        <v>18</v>
      </c>
      <c r="K36" s="50">
        <f t="shared" si="1"/>
        <v>1.3257715253737938E-3</v>
      </c>
      <c r="L36" s="45"/>
      <c r="M36" s="48">
        <v>30</v>
      </c>
      <c r="N36" s="28">
        <f t="shared" si="5"/>
        <v>2019.461589452751</v>
      </c>
      <c r="O36" s="28">
        <f t="shared" si="5"/>
        <v>2019.461589452751</v>
      </c>
      <c r="P36" s="28">
        <f t="shared" si="4"/>
        <v>67.3153863150917</v>
      </c>
      <c r="Q36" s="50">
        <f t="shared" si="2"/>
        <v>4.9580456886714076E-3</v>
      </c>
    </row>
    <row r="37" spans="1:17">
      <c r="A37" s="48">
        <v>31</v>
      </c>
      <c r="B37" s="1">
        <v>992</v>
      </c>
      <c r="C37" s="1">
        <v>973</v>
      </c>
      <c r="D37" s="1">
        <v>32</v>
      </c>
      <c r="E37" s="49">
        <f t="shared" si="0"/>
        <v>2.3569271562200781E-3</v>
      </c>
      <c r="G37" s="48">
        <v>31</v>
      </c>
      <c r="H37">
        <v>558</v>
      </c>
      <c r="I37">
        <v>539</v>
      </c>
      <c r="J37">
        <v>18</v>
      </c>
      <c r="K37" s="50">
        <f t="shared" si="1"/>
        <v>1.3257715253737938E-3</v>
      </c>
      <c r="L37" s="45"/>
      <c r="M37" s="48">
        <v>31</v>
      </c>
      <c r="N37" s="28">
        <f t="shared" si="5"/>
        <v>2086.7769757678429</v>
      </c>
      <c r="O37" s="28">
        <f t="shared" si="5"/>
        <v>2015.7218457685792</v>
      </c>
      <c r="P37" s="28">
        <f t="shared" si="4"/>
        <v>67.3153863150917</v>
      </c>
      <c r="Q37" s="50">
        <f t="shared" si="2"/>
        <v>4.9580456886714076E-3</v>
      </c>
    </row>
    <row r="38" spans="1:17">
      <c r="A38" s="48">
        <v>32</v>
      </c>
      <c r="B38" s="1">
        <v>832</v>
      </c>
      <c r="C38" s="1">
        <v>832</v>
      </c>
      <c r="D38" s="1">
        <v>26</v>
      </c>
      <c r="E38" s="49">
        <f t="shared" si="0"/>
        <v>1.9150033144288135E-3</v>
      </c>
      <c r="G38" s="48">
        <v>32</v>
      </c>
      <c r="H38">
        <v>320</v>
      </c>
      <c r="I38">
        <v>320</v>
      </c>
      <c r="J38">
        <v>10</v>
      </c>
      <c r="K38" s="50">
        <f t="shared" si="1"/>
        <v>7.3653973631877443E-4</v>
      </c>
      <c r="L38" s="45"/>
      <c r="M38" s="48">
        <v>32</v>
      </c>
      <c r="N38" s="28">
        <f t="shared" si="5"/>
        <v>1196.7179789349634</v>
      </c>
      <c r="O38" s="28">
        <f t="shared" si="5"/>
        <v>1196.7179789349634</v>
      </c>
      <c r="P38" s="28">
        <f t="shared" si="4"/>
        <v>37.397436841717614</v>
      </c>
      <c r="Q38" s="50">
        <f t="shared" si="2"/>
        <v>2.754469827039671E-3</v>
      </c>
    </row>
    <row r="39" spans="1:17">
      <c r="A39" s="48">
        <v>33</v>
      </c>
      <c r="B39" s="1">
        <v>924</v>
      </c>
      <c r="C39" s="1">
        <v>924</v>
      </c>
      <c r="D39" s="1">
        <v>28</v>
      </c>
      <c r="E39" s="49">
        <f t="shared" si="0"/>
        <v>2.0623112616925685E-3</v>
      </c>
      <c r="G39" s="48">
        <v>33</v>
      </c>
      <c r="H39">
        <v>495</v>
      </c>
      <c r="I39">
        <v>495</v>
      </c>
      <c r="J39">
        <v>15</v>
      </c>
      <c r="K39" s="50">
        <f t="shared" si="1"/>
        <v>1.1048096044781615E-3</v>
      </c>
      <c r="L39" s="45"/>
      <c r="M39" s="48">
        <v>33</v>
      </c>
      <c r="N39" s="28">
        <f t="shared" si="5"/>
        <v>1851.1731236650216</v>
      </c>
      <c r="O39" s="28">
        <f t="shared" si="5"/>
        <v>1851.1731236650216</v>
      </c>
      <c r="P39" s="28">
        <f t="shared" si="4"/>
        <v>56.096155262576417</v>
      </c>
      <c r="Q39" s="50">
        <f t="shared" si="2"/>
        <v>4.131704740559506E-3</v>
      </c>
    </row>
    <row r="40" spans="1:17">
      <c r="A40" s="48">
        <v>34</v>
      </c>
      <c r="B40" s="1">
        <v>543</v>
      </c>
      <c r="C40" s="1">
        <v>543</v>
      </c>
      <c r="D40" s="1">
        <v>16</v>
      </c>
      <c r="E40" s="49">
        <f t="shared" si="0"/>
        <v>1.178463578110039E-3</v>
      </c>
      <c r="G40" s="48">
        <v>34</v>
      </c>
      <c r="H40">
        <v>305</v>
      </c>
      <c r="I40">
        <v>305</v>
      </c>
      <c r="J40">
        <v>9</v>
      </c>
      <c r="K40" s="50">
        <f t="shared" si="1"/>
        <v>6.6288576268689692E-4</v>
      </c>
      <c r="L40" s="45"/>
      <c r="M40" s="48">
        <v>34</v>
      </c>
      <c r="N40" s="28">
        <f t="shared" si="5"/>
        <v>1140.6218236723873</v>
      </c>
      <c r="O40" s="28">
        <f t="shared" si="5"/>
        <v>1140.6218236723873</v>
      </c>
      <c r="P40" s="28">
        <f t="shared" si="4"/>
        <v>33.65769315754585</v>
      </c>
      <c r="Q40" s="50">
        <f t="shared" si="2"/>
        <v>2.4790228443357038E-3</v>
      </c>
    </row>
    <row r="41" spans="1:17">
      <c r="A41" s="48">
        <v>35</v>
      </c>
      <c r="B41" s="1">
        <v>490</v>
      </c>
      <c r="C41" s="1">
        <v>440</v>
      </c>
      <c r="D41" s="1">
        <v>14</v>
      </c>
      <c r="E41" s="49">
        <f t="shared" si="0"/>
        <v>1.0311556308462842E-3</v>
      </c>
      <c r="G41" s="48">
        <v>35</v>
      </c>
      <c r="H41">
        <v>420</v>
      </c>
      <c r="I41">
        <v>370</v>
      </c>
      <c r="J41">
        <v>12</v>
      </c>
      <c r="K41" s="50">
        <f t="shared" si="1"/>
        <v>8.8384768358252923E-4</v>
      </c>
      <c r="L41" s="45"/>
      <c r="M41" s="48">
        <v>35</v>
      </c>
      <c r="N41" s="28">
        <f t="shared" si="5"/>
        <v>1570.6923473521397</v>
      </c>
      <c r="O41" s="28">
        <f t="shared" si="5"/>
        <v>1383.7051631435518</v>
      </c>
      <c r="P41" s="28">
        <f t="shared" si="4"/>
        <v>44.876924210061134</v>
      </c>
      <c r="Q41" s="50">
        <f t="shared" si="2"/>
        <v>3.3053637924476049E-3</v>
      </c>
    </row>
    <row r="42" spans="1:17">
      <c r="A42" s="48">
        <v>36</v>
      </c>
      <c r="B42" s="1">
        <v>396</v>
      </c>
      <c r="C42" s="1">
        <v>396</v>
      </c>
      <c r="D42" s="1">
        <v>11</v>
      </c>
      <c r="E42" s="49">
        <f t="shared" si="0"/>
        <v>8.1019370995065183E-4</v>
      </c>
      <c r="G42" s="48">
        <v>36</v>
      </c>
      <c r="H42">
        <v>216</v>
      </c>
      <c r="I42">
        <v>216</v>
      </c>
      <c r="J42">
        <v>6</v>
      </c>
      <c r="K42" s="50">
        <f t="shared" si="1"/>
        <v>4.4192384179126461E-4</v>
      </c>
      <c r="L42" s="45"/>
      <c r="M42" s="48">
        <v>36</v>
      </c>
      <c r="N42" s="28">
        <f t="shared" si="5"/>
        <v>807.78463578110041</v>
      </c>
      <c r="O42" s="28">
        <f t="shared" si="5"/>
        <v>807.78463578110041</v>
      </c>
      <c r="P42" s="28">
        <f t="shared" si="4"/>
        <v>22.438462105030567</v>
      </c>
      <c r="Q42" s="50">
        <f t="shared" si="2"/>
        <v>1.6526818962238024E-3</v>
      </c>
    </row>
    <row r="43" spans="1:17">
      <c r="A43" s="48">
        <v>37</v>
      </c>
      <c r="B43" s="1">
        <v>592</v>
      </c>
      <c r="C43" s="1">
        <v>565</v>
      </c>
      <c r="D43" s="1">
        <v>16</v>
      </c>
      <c r="E43" s="49">
        <f t="shared" si="0"/>
        <v>1.178463578110039E-3</v>
      </c>
      <c r="G43" s="48">
        <v>37</v>
      </c>
      <c r="H43">
        <v>259</v>
      </c>
      <c r="I43">
        <v>259</v>
      </c>
      <c r="J43">
        <v>7</v>
      </c>
      <c r="K43" s="50">
        <f t="shared" si="1"/>
        <v>5.1557781542314212E-4</v>
      </c>
      <c r="L43" s="45"/>
      <c r="M43" s="48">
        <v>37</v>
      </c>
      <c r="N43" s="28">
        <f t="shared" si="5"/>
        <v>968.59361420048617</v>
      </c>
      <c r="O43" s="28">
        <f t="shared" si="5"/>
        <v>968.59361420048617</v>
      </c>
      <c r="P43" s="28">
        <f t="shared" si="4"/>
        <v>26.178205789202327</v>
      </c>
      <c r="Q43" s="50">
        <f t="shared" si="2"/>
        <v>1.9281288789277694E-3</v>
      </c>
    </row>
    <row r="44" spans="1:17">
      <c r="A44" s="48">
        <v>38</v>
      </c>
      <c r="B44" s="1">
        <v>418</v>
      </c>
      <c r="C44" s="1">
        <v>418</v>
      </c>
      <c r="D44" s="1">
        <v>11</v>
      </c>
      <c r="E44" s="49">
        <f t="shared" si="0"/>
        <v>8.1019370995065183E-4</v>
      </c>
      <c r="G44" s="48">
        <v>38</v>
      </c>
      <c r="H44">
        <v>190</v>
      </c>
      <c r="I44">
        <v>190</v>
      </c>
      <c r="J44">
        <v>5</v>
      </c>
      <c r="K44" s="50">
        <f t="shared" si="1"/>
        <v>3.6826986815938721E-4</v>
      </c>
      <c r="L44" s="45"/>
      <c r="M44" s="48">
        <v>38</v>
      </c>
      <c r="N44" s="28">
        <f t="shared" si="5"/>
        <v>710.55129999263454</v>
      </c>
      <c r="O44" s="28">
        <f t="shared" si="5"/>
        <v>710.55129999263454</v>
      </c>
      <c r="P44" s="28">
        <f t="shared" si="4"/>
        <v>18.698718420858807</v>
      </c>
      <c r="Q44" s="50">
        <f t="shared" si="2"/>
        <v>1.3772349135198355E-3</v>
      </c>
    </row>
    <row r="45" spans="1:17">
      <c r="A45" s="48">
        <v>39</v>
      </c>
      <c r="B45" s="1">
        <v>273</v>
      </c>
      <c r="C45" s="1">
        <v>273</v>
      </c>
      <c r="D45" s="1">
        <v>7</v>
      </c>
      <c r="E45" s="49">
        <f t="shared" si="0"/>
        <v>5.1557781542314212E-4</v>
      </c>
      <c r="G45" s="48">
        <v>39</v>
      </c>
      <c r="H45">
        <v>117</v>
      </c>
      <c r="I45">
        <v>117</v>
      </c>
      <c r="J45">
        <v>3</v>
      </c>
      <c r="K45" s="50">
        <f t="shared" si="1"/>
        <v>2.2096192089563231E-4</v>
      </c>
      <c r="L45" s="45"/>
      <c r="M45" s="48">
        <v>39</v>
      </c>
      <c r="N45" s="28">
        <f t="shared" si="5"/>
        <v>437.55001104809605</v>
      </c>
      <c r="O45" s="28">
        <f t="shared" si="5"/>
        <v>437.55001104809605</v>
      </c>
      <c r="P45" s="28">
        <f t="shared" si="4"/>
        <v>11.219231052515283</v>
      </c>
      <c r="Q45" s="50">
        <f t="shared" si="2"/>
        <v>8.2634094811190122E-4</v>
      </c>
    </row>
    <row r="46" spans="1:17">
      <c r="A46" s="48">
        <v>40</v>
      </c>
      <c r="B46" s="1">
        <v>440</v>
      </c>
      <c r="C46" s="1">
        <v>440</v>
      </c>
      <c r="D46" s="1">
        <v>11</v>
      </c>
      <c r="E46" s="49">
        <f t="shared" si="0"/>
        <v>8.1019370995065183E-4</v>
      </c>
      <c r="G46" s="48">
        <v>40</v>
      </c>
      <c r="H46">
        <v>160</v>
      </c>
      <c r="I46">
        <v>160</v>
      </c>
      <c r="J46">
        <v>4</v>
      </c>
      <c r="K46" s="50">
        <f t="shared" si="1"/>
        <v>2.9461589452750976E-4</v>
      </c>
      <c r="L46" s="45"/>
      <c r="M46" s="48">
        <v>40</v>
      </c>
      <c r="N46" s="28">
        <f t="shared" si="5"/>
        <v>598.35898946748171</v>
      </c>
      <c r="O46" s="28">
        <f t="shared" si="5"/>
        <v>598.35898946748171</v>
      </c>
      <c r="P46" s="28">
        <f t="shared" si="4"/>
        <v>14.958974736687045</v>
      </c>
      <c r="Q46" s="50">
        <f t="shared" si="2"/>
        <v>1.1017879308158683E-3</v>
      </c>
    </row>
    <row r="47" spans="1:17">
      <c r="A47" s="48">
        <v>41</v>
      </c>
      <c r="B47" s="1">
        <v>451</v>
      </c>
      <c r="C47" s="1">
        <v>451</v>
      </c>
      <c r="D47" s="1">
        <v>11</v>
      </c>
      <c r="E47" s="49">
        <f t="shared" si="0"/>
        <v>8.1019370995065183E-4</v>
      </c>
      <c r="G47" s="48">
        <v>41</v>
      </c>
      <c r="H47">
        <v>287</v>
      </c>
      <c r="I47">
        <v>287</v>
      </c>
      <c r="J47">
        <v>7</v>
      </c>
      <c r="K47" s="50">
        <f t="shared" si="1"/>
        <v>5.1557781542314212E-4</v>
      </c>
      <c r="L47" s="45"/>
      <c r="M47" s="48">
        <v>41</v>
      </c>
      <c r="N47" s="28">
        <f t="shared" si="5"/>
        <v>1073.3064373572954</v>
      </c>
      <c r="O47" s="28">
        <f t="shared" si="5"/>
        <v>1073.3064373572954</v>
      </c>
      <c r="P47" s="28">
        <f t="shared" si="4"/>
        <v>26.178205789202327</v>
      </c>
      <c r="Q47" s="50">
        <f t="shared" si="2"/>
        <v>1.9281288789277694E-3</v>
      </c>
    </row>
    <row r="48" spans="1:17">
      <c r="A48" s="48">
        <v>42</v>
      </c>
      <c r="B48" s="1">
        <v>210</v>
      </c>
      <c r="C48" s="1">
        <v>210</v>
      </c>
      <c r="D48" s="1">
        <v>5</v>
      </c>
      <c r="E48" s="49">
        <f t="shared" si="0"/>
        <v>3.6826986815938721E-4</v>
      </c>
      <c r="G48" s="48">
        <v>42</v>
      </c>
      <c r="H48">
        <v>42</v>
      </c>
      <c r="I48">
        <v>42</v>
      </c>
      <c r="J48">
        <v>1</v>
      </c>
      <c r="K48" s="50">
        <f t="shared" si="1"/>
        <v>7.365397363187744E-5</v>
      </c>
      <c r="L48" s="45"/>
      <c r="M48" s="48">
        <v>42</v>
      </c>
      <c r="N48" s="28">
        <f t="shared" si="5"/>
        <v>157.069234735214</v>
      </c>
      <c r="O48" s="28">
        <f t="shared" si="5"/>
        <v>157.069234735214</v>
      </c>
      <c r="P48" s="28">
        <f t="shared" si="4"/>
        <v>3.7397436841717613</v>
      </c>
      <c r="Q48" s="50">
        <f t="shared" si="2"/>
        <v>2.7544698270396707E-4</v>
      </c>
    </row>
    <row r="49" spans="1:17">
      <c r="A49" s="48">
        <v>43</v>
      </c>
      <c r="B49" s="1">
        <v>86</v>
      </c>
      <c r="C49" s="1">
        <v>86</v>
      </c>
      <c r="D49" s="1">
        <v>2</v>
      </c>
      <c r="E49" s="49">
        <f t="shared" si="0"/>
        <v>1.4730794726375488E-4</v>
      </c>
      <c r="G49" s="48">
        <v>43</v>
      </c>
      <c r="H49">
        <v>86</v>
      </c>
      <c r="I49">
        <v>86</v>
      </c>
      <c r="J49">
        <v>2</v>
      </c>
      <c r="K49" s="50">
        <f t="shared" si="1"/>
        <v>1.4730794726375488E-4</v>
      </c>
      <c r="L49" s="45"/>
      <c r="M49" s="48">
        <v>43</v>
      </c>
      <c r="N49" s="28">
        <f t="shared" si="5"/>
        <v>321.61795683877148</v>
      </c>
      <c r="O49" s="28">
        <f t="shared" si="5"/>
        <v>321.61795683877148</v>
      </c>
      <c r="P49" s="28">
        <f t="shared" si="4"/>
        <v>7.4794873683435226</v>
      </c>
      <c r="Q49" s="50">
        <f t="shared" si="2"/>
        <v>5.5089396540793415E-4</v>
      </c>
    </row>
    <row r="50" spans="1:17">
      <c r="A50" s="48">
        <v>44</v>
      </c>
      <c r="B50" s="1">
        <v>44</v>
      </c>
      <c r="C50" s="1">
        <v>44</v>
      </c>
      <c r="D50" s="1">
        <v>1</v>
      </c>
      <c r="E50" s="49">
        <f t="shared" si="0"/>
        <v>7.365397363187744E-5</v>
      </c>
      <c r="G50" s="48">
        <v>44</v>
      </c>
      <c r="H50">
        <v>44</v>
      </c>
      <c r="I50">
        <v>44</v>
      </c>
      <c r="J50">
        <v>1</v>
      </c>
      <c r="K50" s="50">
        <f t="shared" si="1"/>
        <v>7.365397363187744E-5</v>
      </c>
      <c r="L50" s="45"/>
      <c r="M50" s="48">
        <v>44</v>
      </c>
      <c r="N50" s="28">
        <f t="shared" si="5"/>
        <v>164.54872210355751</v>
      </c>
      <c r="O50" s="28">
        <f t="shared" si="5"/>
        <v>164.54872210355751</v>
      </c>
      <c r="P50" s="28">
        <f t="shared" si="4"/>
        <v>3.7397436841717613</v>
      </c>
      <c r="Q50" s="50">
        <f t="shared" si="2"/>
        <v>2.7544698270396707E-4</v>
      </c>
    </row>
    <row r="51" spans="1:17">
      <c r="A51" s="48">
        <v>45</v>
      </c>
      <c r="B51" s="1">
        <v>180</v>
      </c>
      <c r="C51" s="1">
        <v>180</v>
      </c>
      <c r="D51" s="1">
        <v>4</v>
      </c>
      <c r="E51" s="49">
        <f t="shared" si="0"/>
        <v>2.9461589452750976E-4</v>
      </c>
      <c r="G51" s="48">
        <v>45</v>
      </c>
      <c r="H51">
        <v>45</v>
      </c>
      <c r="I51">
        <v>45</v>
      </c>
      <c r="J51">
        <v>1</v>
      </c>
      <c r="K51" s="50">
        <f t="shared" si="1"/>
        <v>7.365397363187744E-5</v>
      </c>
      <c r="L51" s="45"/>
      <c r="M51" s="48">
        <v>45</v>
      </c>
      <c r="N51" s="28">
        <f t="shared" si="5"/>
        <v>168.28846578772925</v>
      </c>
      <c r="O51" s="28">
        <f t="shared" si="5"/>
        <v>168.28846578772925</v>
      </c>
      <c r="P51" s="28">
        <f t="shared" si="4"/>
        <v>3.7397436841717613</v>
      </c>
      <c r="Q51" s="50">
        <f t="shared" si="2"/>
        <v>2.7544698270396707E-4</v>
      </c>
    </row>
    <row r="52" spans="1:17">
      <c r="A52" s="48">
        <v>46</v>
      </c>
      <c r="B52" s="1">
        <v>46</v>
      </c>
      <c r="C52" s="1">
        <v>46</v>
      </c>
      <c r="D52" s="1">
        <v>1</v>
      </c>
      <c r="E52" s="49">
        <f t="shared" si="0"/>
        <v>7.365397363187744E-5</v>
      </c>
      <c r="G52" s="48">
        <v>46</v>
      </c>
      <c r="H52">
        <v>0</v>
      </c>
      <c r="I52">
        <v>0</v>
      </c>
      <c r="J52">
        <v>0</v>
      </c>
      <c r="K52" s="50">
        <f t="shared" si="1"/>
        <v>0</v>
      </c>
      <c r="L52" s="45"/>
      <c r="M52" s="48">
        <v>46</v>
      </c>
      <c r="N52" s="28">
        <f t="shared" si="5"/>
        <v>0</v>
      </c>
      <c r="O52" s="28">
        <f t="shared" si="5"/>
        <v>0</v>
      </c>
      <c r="P52" s="28">
        <f t="shared" si="4"/>
        <v>0</v>
      </c>
      <c r="Q52" s="50">
        <f t="shared" si="2"/>
        <v>0</v>
      </c>
    </row>
    <row r="53" spans="1:17">
      <c r="A53" s="48">
        <v>47</v>
      </c>
      <c r="B53" s="1">
        <v>94</v>
      </c>
      <c r="C53" s="1">
        <v>94</v>
      </c>
      <c r="D53" s="1">
        <v>2</v>
      </c>
      <c r="E53" s="49">
        <f t="shared" si="0"/>
        <v>1.4730794726375488E-4</v>
      </c>
      <c r="G53" s="48">
        <v>47</v>
      </c>
      <c r="H53">
        <v>94</v>
      </c>
      <c r="I53">
        <v>94</v>
      </c>
      <c r="J53">
        <v>2</v>
      </c>
      <c r="K53" s="50">
        <f t="shared" si="1"/>
        <v>1.4730794726375488E-4</v>
      </c>
      <c r="L53" s="45"/>
      <c r="M53" s="48">
        <v>47</v>
      </c>
      <c r="N53" s="28">
        <f t="shared" si="5"/>
        <v>351.53590631214558</v>
      </c>
      <c r="O53" s="28">
        <f t="shared" si="5"/>
        <v>351.53590631214558</v>
      </c>
      <c r="P53" s="28">
        <f t="shared" si="4"/>
        <v>7.4794873683435226</v>
      </c>
      <c r="Q53" s="50">
        <f t="shared" si="2"/>
        <v>5.5089396540793415E-4</v>
      </c>
    </row>
    <row r="54" spans="1:17">
      <c r="A54" s="48">
        <v>48</v>
      </c>
      <c r="B54" s="1">
        <v>48</v>
      </c>
      <c r="C54" s="1">
        <v>48</v>
      </c>
      <c r="D54" s="1">
        <v>1</v>
      </c>
      <c r="E54" s="49">
        <f t="shared" si="0"/>
        <v>7.365397363187744E-5</v>
      </c>
      <c r="G54" s="48">
        <v>48</v>
      </c>
      <c r="H54">
        <v>48</v>
      </c>
      <c r="I54">
        <v>48</v>
      </c>
      <c r="J54">
        <v>1</v>
      </c>
      <c r="K54" s="50">
        <f t="shared" si="1"/>
        <v>7.365397363187744E-5</v>
      </c>
      <c r="L54" s="45"/>
      <c r="M54" s="48">
        <v>48</v>
      </c>
      <c r="N54" s="28">
        <f t="shared" si="5"/>
        <v>179.50769684024453</v>
      </c>
      <c r="O54" s="28">
        <f t="shared" si="5"/>
        <v>179.50769684024453</v>
      </c>
      <c r="P54" s="28">
        <f t="shared" si="4"/>
        <v>3.7397436841717613</v>
      </c>
      <c r="Q54" s="50">
        <f t="shared" si="2"/>
        <v>2.7544698270396707E-4</v>
      </c>
    </row>
    <row r="55" spans="1:17">
      <c r="A55" s="48">
        <v>49</v>
      </c>
      <c r="B55" s="1">
        <v>98</v>
      </c>
      <c r="C55" s="1">
        <v>98</v>
      </c>
      <c r="D55" s="1">
        <v>2</v>
      </c>
      <c r="E55" s="49">
        <f t="shared" si="0"/>
        <v>1.4730794726375488E-4</v>
      </c>
      <c r="G55" s="48">
        <v>49</v>
      </c>
      <c r="H55">
        <v>98</v>
      </c>
      <c r="I55">
        <v>98</v>
      </c>
      <c r="J55">
        <v>2</v>
      </c>
      <c r="K55" s="50">
        <f t="shared" si="1"/>
        <v>1.4730794726375488E-4</v>
      </c>
      <c r="L55" s="45"/>
      <c r="M55" s="48">
        <v>49</v>
      </c>
      <c r="N55" s="28">
        <f t="shared" si="5"/>
        <v>366.49488104883261</v>
      </c>
      <c r="O55" s="28">
        <f t="shared" si="5"/>
        <v>366.49488104883261</v>
      </c>
      <c r="P55" s="28">
        <f t="shared" si="4"/>
        <v>7.4794873683435226</v>
      </c>
      <c r="Q55" s="50">
        <f t="shared" si="2"/>
        <v>5.5089396540793415E-4</v>
      </c>
    </row>
    <row r="56" spans="1:17">
      <c r="A56" s="48">
        <v>50</v>
      </c>
      <c r="B56" s="1">
        <v>100</v>
      </c>
      <c r="C56" s="1">
        <v>100</v>
      </c>
      <c r="D56" s="1">
        <v>2</v>
      </c>
      <c r="E56" s="49">
        <f t="shared" si="0"/>
        <v>1.4730794726375488E-4</v>
      </c>
      <c r="G56" s="48">
        <v>50</v>
      </c>
      <c r="H56">
        <v>50</v>
      </c>
      <c r="I56">
        <v>50</v>
      </c>
      <c r="J56">
        <v>1</v>
      </c>
      <c r="K56" s="50">
        <f t="shared" si="1"/>
        <v>7.365397363187744E-5</v>
      </c>
      <c r="L56" s="45"/>
      <c r="M56" s="48">
        <v>50</v>
      </c>
      <c r="N56" s="28">
        <f t="shared" si="5"/>
        <v>186.98718420858805</v>
      </c>
      <c r="O56" s="28">
        <f t="shared" si="5"/>
        <v>186.98718420858805</v>
      </c>
      <c r="P56" s="28">
        <f t="shared" si="4"/>
        <v>3.7397436841717613</v>
      </c>
      <c r="Q56" s="50">
        <f t="shared" si="2"/>
        <v>2.7544698270396707E-4</v>
      </c>
    </row>
    <row r="57" spans="1:17">
      <c r="A57" s="48">
        <v>51</v>
      </c>
      <c r="B57" s="1">
        <v>51</v>
      </c>
      <c r="C57" s="1">
        <v>51</v>
      </c>
      <c r="D57" s="1">
        <v>1</v>
      </c>
      <c r="E57" s="49">
        <f t="shared" si="0"/>
        <v>7.365397363187744E-5</v>
      </c>
      <c r="G57" s="48">
        <v>51</v>
      </c>
      <c r="H57">
        <v>0</v>
      </c>
      <c r="I57">
        <v>0</v>
      </c>
      <c r="J57">
        <v>0</v>
      </c>
      <c r="K57" s="50">
        <f t="shared" si="1"/>
        <v>0</v>
      </c>
      <c r="L57" s="45"/>
      <c r="M57" s="48">
        <v>51</v>
      </c>
      <c r="N57" s="28">
        <f t="shared" si="5"/>
        <v>0</v>
      </c>
      <c r="O57" s="28">
        <f t="shared" si="5"/>
        <v>0</v>
      </c>
      <c r="P57" s="28">
        <f t="shared" si="4"/>
        <v>0</v>
      </c>
      <c r="Q57" s="50">
        <f t="shared" si="2"/>
        <v>0</v>
      </c>
    </row>
    <row r="58" spans="1:17">
      <c r="A58" s="48">
        <v>52</v>
      </c>
      <c r="B58" s="1">
        <v>156</v>
      </c>
      <c r="C58" s="1">
        <v>156</v>
      </c>
      <c r="D58" s="1">
        <v>3</v>
      </c>
      <c r="E58" s="49">
        <f t="shared" si="0"/>
        <v>2.2096192089563231E-4</v>
      </c>
      <c r="G58" s="48">
        <v>52</v>
      </c>
      <c r="H58">
        <v>104</v>
      </c>
      <c r="I58">
        <v>104</v>
      </c>
      <c r="J58">
        <v>2</v>
      </c>
      <c r="K58" s="50">
        <f t="shared" si="1"/>
        <v>1.4730794726375488E-4</v>
      </c>
      <c r="L58" s="45"/>
      <c r="M58" s="48">
        <v>52</v>
      </c>
      <c r="N58" s="28">
        <f t="shared" si="5"/>
        <v>388.93334315386318</v>
      </c>
      <c r="O58" s="28">
        <f t="shared" si="5"/>
        <v>388.93334315386318</v>
      </c>
      <c r="P58" s="28">
        <f t="shared" si="4"/>
        <v>7.4794873683435226</v>
      </c>
      <c r="Q58" s="50">
        <f t="shared" si="2"/>
        <v>5.5089396540793415E-4</v>
      </c>
    </row>
    <row r="59" spans="1:17">
      <c r="A59" s="48">
        <v>53</v>
      </c>
      <c r="B59" s="1">
        <v>106</v>
      </c>
      <c r="C59" s="1">
        <v>106</v>
      </c>
      <c r="D59" s="1">
        <v>2</v>
      </c>
      <c r="E59" s="49">
        <f t="shared" si="0"/>
        <v>1.4730794726375488E-4</v>
      </c>
      <c r="G59" s="48">
        <v>53</v>
      </c>
      <c r="H59">
        <v>0</v>
      </c>
      <c r="I59">
        <v>0</v>
      </c>
      <c r="J59">
        <v>0</v>
      </c>
      <c r="K59" s="50">
        <f t="shared" si="1"/>
        <v>0</v>
      </c>
      <c r="L59" s="45"/>
      <c r="M59" s="48">
        <v>53</v>
      </c>
      <c r="N59" s="28">
        <f t="shared" si="5"/>
        <v>0</v>
      </c>
      <c r="O59" s="28">
        <f t="shared" si="5"/>
        <v>0</v>
      </c>
      <c r="P59" s="28">
        <f t="shared" si="4"/>
        <v>0</v>
      </c>
      <c r="Q59" s="50">
        <f t="shared" si="2"/>
        <v>0</v>
      </c>
    </row>
    <row r="60" spans="1:17">
      <c r="A60" s="48">
        <v>54</v>
      </c>
      <c r="B60" s="1">
        <v>54</v>
      </c>
      <c r="C60" s="1">
        <v>54</v>
      </c>
      <c r="D60" s="1">
        <v>1</v>
      </c>
      <c r="E60" s="49">
        <f t="shared" si="0"/>
        <v>7.365397363187744E-5</v>
      </c>
      <c r="G60" s="48">
        <v>54</v>
      </c>
      <c r="H60">
        <v>0</v>
      </c>
      <c r="I60">
        <v>0</v>
      </c>
      <c r="J60">
        <v>0</v>
      </c>
      <c r="K60" s="50">
        <f t="shared" si="1"/>
        <v>0</v>
      </c>
      <c r="L60" s="45"/>
      <c r="M60" s="48">
        <v>54</v>
      </c>
      <c r="N60" s="28">
        <f t="shared" si="5"/>
        <v>0</v>
      </c>
      <c r="O60" s="28">
        <f t="shared" si="5"/>
        <v>0</v>
      </c>
      <c r="P60" s="28">
        <f t="shared" si="4"/>
        <v>0</v>
      </c>
      <c r="Q60" s="50">
        <f t="shared" si="2"/>
        <v>0</v>
      </c>
    </row>
    <row r="61" spans="1:17">
      <c r="A61" s="48">
        <v>55</v>
      </c>
      <c r="B61" s="1">
        <v>55</v>
      </c>
      <c r="C61" s="1">
        <v>55</v>
      </c>
      <c r="D61" s="1">
        <v>1</v>
      </c>
      <c r="E61" s="49">
        <f t="shared" si="0"/>
        <v>7.365397363187744E-5</v>
      </c>
      <c r="G61" s="48">
        <v>55</v>
      </c>
      <c r="H61">
        <v>0</v>
      </c>
      <c r="I61">
        <v>0</v>
      </c>
      <c r="J61">
        <v>0</v>
      </c>
      <c r="K61" s="50">
        <f t="shared" si="1"/>
        <v>0</v>
      </c>
      <c r="L61" s="45"/>
      <c r="M61" s="48">
        <v>55</v>
      </c>
      <c r="N61" s="28">
        <f t="shared" si="5"/>
        <v>0</v>
      </c>
      <c r="O61" s="28">
        <f t="shared" si="5"/>
        <v>0</v>
      </c>
      <c r="P61" s="28">
        <f t="shared" si="4"/>
        <v>0</v>
      </c>
      <c r="Q61" s="50">
        <f t="shared" si="2"/>
        <v>0</v>
      </c>
    </row>
    <row r="62" spans="1:17">
      <c r="A62" s="48">
        <v>56</v>
      </c>
      <c r="B62" s="1">
        <v>168</v>
      </c>
      <c r="C62" s="1">
        <v>168</v>
      </c>
      <c r="D62" s="1">
        <v>3</v>
      </c>
      <c r="E62" s="49">
        <f t="shared" si="0"/>
        <v>2.2096192089563231E-4</v>
      </c>
      <c r="G62" s="48">
        <v>56</v>
      </c>
      <c r="H62">
        <v>168</v>
      </c>
      <c r="I62">
        <v>168</v>
      </c>
      <c r="J62">
        <v>3</v>
      </c>
      <c r="K62" s="50">
        <f t="shared" si="1"/>
        <v>2.2096192089563231E-4</v>
      </c>
      <c r="L62" s="45"/>
      <c r="M62" s="48">
        <v>56</v>
      </c>
      <c r="N62" s="28">
        <f t="shared" si="5"/>
        <v>628.27693894085598</v>
      </c>
      <c r="O62" s="28">
        <f t="shared" si="5"/>
        <v>628.27693894085598</v>
      </c>
      <c r="P62" s="28">
        <f t="shared" si="4"/>
        <v>11.219231052515283</v>
      </c>
      <c r="Q62" s="50">
        <f t="shared" si="2"/>
        <v>8.2634094811190122E-4</v>
      </c>
    </row>
    <row r="63" spans="1:17">
      <c r="A63" s="48">
        <v>57</v>
      </c>
      <c r="B63" s="1">
        <v>57</v>
      </c>
      <c r="C63" s="1">
        <v>57</v>
      </c>
      <c r="D63" s="1">
        <v>1</v>
      </c>
      <c r="E63" s="49">
        <f t="shared" si="0"/>
        <v>7.365397363187744E-5</v>
      </c>
      <c r="G63" s="48">
        <v>57</v>
      </c>
      <c r="H63">
        <v>0</v>
      </c>
      <c r="I63">
        <v>0</v>
      </c>
      <c r="J63">
        <v>0</v>
      </c>
      <c r="K63" s="50">
        <f t="shared" si="1"/>
        <v>0</v>
      </c>
      <c r="L63" s="45"/>
      <c r="M63" s="48">
        <v>57</v>
      </c>
      <c r="N63" s="28">
        <f t="shared" si="5"/>
        <v>0</v>
      </c>
      <c r="O63" s="28">
        <f t="shared" si="5"/>
        <v>0</v>
      </c>
      <c r="P63" s="28">
        <f t="shared" si="4"/>
        <v>0</v>
      </c>
      <c r="Q63" s="50">
        <f t="shared" si="2"/>
        <v>0</v>
      </c>
    </row>
    <row r="64" spans="1:17">
      <c r="A64" s="48">
        <v>58</v>
      </c>
      <c r="B64" s="1">
        <v>58</v>
      </c>
      <c r="C64" s="1">
        <v>58</v>
      </c>
      <c r="D64" s="1">
        <v>1</v>
      </c>
      <c r="E64" s="49">
        <f t="shared" si="0"/>
        <v>7.365397363187744E-5</v>
      </c>
      <c r="G64" s="48">
        <v>58</v>
      </c>
      <c r="H64">
        <v>0</v>
      </c>
      <c r="I64">
        <v>0</v>
      </c>
      <c r="J64">
        <v>0</v>
      </c>
      <c r="K64" s="50">
        <f t="shared" si="1"/>
        <v>0</v>
      </c>
      <c r="L64" s="45"/>
      <c r="M64" s="48">
        <v>58</v>
      </c>
      <c r="N64" s="28">
        <f t="shared" si="5"/>
        <v>0</v>
      </c>
      <c r="O64" s="28">
        <f t="shared" si="5"/>
        <v>0</v>
      </c>
      <c r="P64" s="28">
        <f t="shared" si="4"/>
        <v>0</v>
      </c>
      <c r="Q64" s="50">
        <f t="shared" si="2"/>
        <v>0</v>
      </c>
    </row>
    <row r="65" spans="1:17">
      <c r="A65" s="48">
        <v>59</v>
      </c>
      <c r="B65" s="1">
        <v>118</v>
      </c>
      <c r="C65" s="1">
        <v>118</v>
      </c>
      <c r="D65" s="1">
        <v>2</v>
      </c>
      <c r="E65" s="49">
        <f t="shared" si="0"/>
        <v>1.4730794726375488E-4</v>
      </c>
      <c r="G65" s="48">
        <v>59</v>
      </c>
      <c r="H65">
        <v>118</v>
      </c>
      <c r="I65">
        <v>118</v>
      </c>
      <c r="J65">
        <v>2</v>
      </c>
      <c r="K65" s="50">
        <f t="shared" si="1"/>
        <v>1.4730794726375488E-4</v>
      </c>
      <c r="L65" s="45"/>
      <c r="M65" s="48">
        <v>59</v>
      </c>
      <c r="N65" s="28">
        <f t="shared" si="5"/>
        <v>441.28975473226785</v>
      </c>
      <c r="O65" s="28">
        <f t="shared" si="5"/>
        <v>441.28975473226785</v>
      </c>
      <c r="P65" s="28">
        <f t="shared" si="4"/>
        <v>7.4794873683435226</v>
      </c>
      <c r="Q65" s="50">
        <f t="shared" si="2"/>
        <v>5.5089396540793415E-4</v>
      </c>
    </row>
    <row r="66" spans="1:17">
      <c r="A66" s="48">
        <v>60</v>
      </c>
      <c r="B66" s="1">
        <v>60</v>
      </c>
      <c r="C66" s="1">
        <v>60</v>
      </c>
      <c r="D66" s="1">
        <v>1</v>
      </c>
      <c r="E66" s="49">
        <f t="shared" si="0"/>
        <v>7.365397363187744E-5</v>
      </c>
      <c r="G66" s="48">
        <v>60</v>
      </c>
      <c r="H66">
        <v>0</v>
      </c>
      <c r="I66">
        <v>0</v>
      </c>
      <c r="J66">
        <v>0</v>
      </c>
      <c r="K66" s="50">
        <f t="shared" si="1"/>
        <v>0</v>
      </c>
      <c r="L66" s="45"/>
      <c r="M66" s="48">
        <v>60</v>
      </c>
      <c r="N66" s="28">
        <f t="shared" si="5"/>
        <v>0</v>
      </c>
      <c r="O66" s="28">
        <f t="shared" si="5"/>
        <v>0</v>
      </c>
      <c r="P66" s="28">
        <f t="shared" si="4"/>
        <v>0</v>
      </c>
      <c r="Q66" s="50">
        <f t="shared" si="2"/>
        <v>0</v>
      </c>
    </row>
    <row r="67" spans="1:17">
      <c r="A67" s="48">
        <v>61</v>
      </c>
      <c r="B67" s="1">
        <v>61</v>
      </c>
      <c r="C67" s="1">
        <v>61</v>
      </c>
      <c r="D67" s="1">
        <v>1</v>
      </c>
      <c r="E67" s="49">
        <f t="shared" si="0"/>
        <v>7.365397363187744E-5</v>
      </c>
      <c r="G67" s="48">
        <v>61</v>
      </c>
      <c r="H67">
        <v>0</v>
      </c>
      <c r="I67">
        <v>0</v>
      </c>
      <c r="J67">
        <v>0</v>
      </c>
      <c r="K67" s="50">
        <f t="shared" si="1"/>
        <v>0</v>
      </c>
      <c r="L67" s="45"/>
      <c r="M67" s="48">
        <v>61</v>
      </c>
      <c r="N67" s="28">
        <f t="shared" si="5"/>
        <v>0</v>
      </c>
      <c r="O67" s="28">
        <f t="shared" si="5"/>
        <v>0</v>
      </c>
      <c r="P67" s="28">
        <f t="shared" si="4"/>
        <v>0</v>
      </c>
      <c r="Q67" s="50">
        <f t="shared" si="2"/>
        <v>0</v>
      </c>
    </row>
    <row r="68" spans="1:17">
      <c r="A68" s="48">
        <v>62</v>
      </c>
      <c r="B68" s="1">
        <v>0</v>
      </c>
      <c r="C68" s="1">
        <v>0</v>
      </c>
      <c r="D68" s="1">
        <v>0</v>
      </c>
      <c r="E68" s="49">
        <f t="shared" si="0"/>
        <v>0</v>
      </c>
      <c r="G68" s="48">
        <v>62</v>
      </c>
      <c r="H68">
        <v>0</v>
      </c>
      <c r="I68">
        <v>0</v>
      </c>
      <c r="J68">
        <v>0</v>
      </c>
      <c r="K68" s="50">
        <f t="shared" si="1"/>
        <v>0</v>
      </c>
      <c r="L68" s="45"/>
      <c r="M68" s="48">
        <v>62</v>
      </c>
      <c r="N68" s="28">
        <f t="shared" si="5"/>
        <v>0</v>
      </c>
      <c r="O68" s="28">
        <f t="shared" si="5"/>
        <v>0</v>
      </c>
      <c r="P68" s="28">
        <f t="shared" si="4"/>
        <v>0</v>
      </c>
      <c r="Q68" s="50">
        <f t="shared" si="2"/>
        <v>0</v>
      </c>
    </row>
    <row r="69" spans="1:17">
      <c r="A69" s="48">
        <v>63</v>
      </c>
      <c r="B69" s="1">
        <v>0</v>
      </c>
      <c r="C69" s="1">
        <v>0</v>
      </c>
      <c r="D69" s="1">
        <v>0</v>
      </c>
      <c r="E69" s="49">
        <f t="shared" si="0"/>
        <v>0</v>
      </c>
      <c r="G69" s="48">
        <v>63</v>
      </c>
      <c r="H69">
        <v>0</v>
      </c>
      <c r="I69">
        <v>0</v>
      </c>
      <c r="J69">
        <v>0</v>
      </c>
      <c r="K69" s="50">
        <f t="shared" si="1"/>
        <v>0</v>
      </c>
      <c r="L69" s="45"/>
      <c r="M69" s="48">
        <v>63</v>
      </c>
      <c r="N69" s="28">
        <f t="shared" si="5"/>
        <v>0</v>
      </c>
      <c r="O69" s="28">
        <f t="shared" si="5"/>
        <v>0</v>
      </c>
      <c r="P69" s="28">
        <f t="shared" si="4"/>
        <v>0</v>
      </c>
      <c r="Q69" s="50">
        <f t="shared" si="2"/>
        <v>0</v>
      </c>
    </row>
    <row r="70" spans="1:17">
      <c r="A70" s="48">
        <v>64</v>
      </c>
      <c r="B70" s="1">
        <v>0</v>
      </c>
      <c r="C70" s="1">
        <v>0</v>
      </c>
      <c r="D70" s="1">
        <v>0</v>
      </c>
      <c r="E70" s="49">
        <f t="shared" ref="E70:E133" si="6">D70/$U$6</f>
        <v>0</v>
      </c>
      <c r="G70" s="48">
        <v>64</v>
      </c>
      <c r="H70">
        <v>0</v>
      </c>
      <c r="I70">
        <v>0</v>
      </c>
      <c r="J70">
        <v>0</v>
      </c>
      <c r="K70" s="50">
        <f t="shared" ref="K70:K133" si="7">J70/$U$6</f>
        <v>0</v>
      </c>
      <c r="L70" s="45"/>
      <c r="M70" s="48">
        <v>64</v>
      </c>
      <c r="N70" s="28">
        <f t="shared" si="5"/>
        <v>0</v>
      </c>
      <c r="O70" s="28">
        <f t="shared" si="5"/>
        <v>0</v>
      </c>
      <c r="P70" s="28">
        <f t="shared" si="4"/>
        <v>0</v>
      </c>
      <c r="Q70" s="50">
        <f t="shared" ref="Q70:Q133" si="8">P70/$U$6</f>
        <v>0</v>
      </c>
    </row>
    <row r="71" spans="1:17">
      <c r="A71" s="48">
        <v>65</v>
      </c>
      <c r="B71" s="1">
        <v>65</v>
      </c>
      <c r="C71" s="1">
        <v>65</v>
      </c>
      <c r="D71" s="1">
        <v>1</v>
      </c>
      <c r="E71" s="49">
        <f t="shared" si="6"/>
        <v>7.365397363187744E-5</v>
      </c>
      <c r="G71" s="48">
        <v>65</v>
      </c>
      <c r="H71">
        <v>65</v>
      </c>
      <c r="I71">
        <v>65</v>
      </c>
      <c r="J71">
        <v>1</v>
      </c>
      <c r="K71" s="50">
        <f t="shared" si="7"/>
        <v>7.365397363187744E-5</v>
      </c>
      <c r="L71" s="45"/>
      <c r="M71" s="48">
        <v>65</v>
      </c>
      <c r="N71" s="28">
        <f t="shared" si="5"/>
        <v>243.08333947116449</v>
      </c>
      <c r="O71" s="28">
        <f t="shared" si="5"/>
        <v>243.08333947116449</v>
      </c>
      <c r="P71" s="28">
        <f t="shared" ref="P71:P134" si="9">(J71*$V$6)/$U$6</f>
        <v>3.7397436841717613</v>
      </c>
      <c r="Q71" s="50">
        <f t="shared" si="8"/>
        <v>2.7544698270396707E-4</v>
      </c>
    </row>
    <row r="72" spans="1:17">
      <c r="A72" s="48">
        <v>66</v>
      </c>
      <c r="B72" s="1">
        <v>0</v>
      </c>
      <c r="C72" s="1">
        <v>0</v>
      </c>
      <c r="D72" s="1">
        <v>0</v>
      </c>
      <c r="E72" s="49">
        <f t="shared" si="6"/>
        <v>0</v>
      </c>
      <c r="G72" s="48">
        <v>66</v>
      </c>
      <c r="H72">
        <v>0</v>
      </c>
      <c r="I72">
        <v>0</v>
      </c>
      <c r="J72">
        <v>0</v>
      </c>
      <c r="K72" s="50">
        <f t="shared" si="7"/>
        <v>0</v>
      </c>
      <c r="L72" s="45"/>
      <c r="M72" s="48">
        <v>66</v>
      </c>
      <c r="N72" s="28">
        <f t="shared" si="5"/>
        <v>0</v>
      </c>
      <c r="O72" s="28">
        <f t="shared" si="5"/>
        <v>0</v>
      </c>
      <c r="P72" s="28">
        <f t="shared" si="9"/>
        <v>0</v>
      </c>
      <c r="Q72" s="50">
        <f t="shared" si="8"/>
        <v>0</v>
      </c>
    </row>
    <row r="73" spans="1:17">
      <c r="A73" s="48">
        <v>67</v>
      </c>
      <c r="B73" s="1">
        <v>0</v>
      </c>
      <c r="C73" s="1">
        <v>0</v>
      </c>
      <c r="D73" s="1">
        <v>0</v>
      </c>
      <c r="E73" s="49">
        <f t="shared" si="6"/>
        <v>0</v>
      </c>
      <c r="G73" s="48">
        <v>67</v>
      </c>
      <c r="H73">
        <v>0</v>
      </c>
      <c r="I73">
        <v>0</v>
      </c>
      <c r="J73">
        <v>0</v>
      </c>
      <c r="K73" s="50">
        <f t="shared" si="7"/>
        <v>0</v>
      </c>
      <c r="L73" s="45"/>
      <c r="M73" s="48">
        <v>67</v>
      </c>
      <c r="N73" s="28">
        <f t="shared" si="5"/>
        <v>0</v>
      </c>
      <c r="O73" s="28">
        <f t="shared" si="5"/>
        <v>0</v>
      </c>
      <c r="P73" s="28">
        <f t="shared" si="9"/>
        <v>0</v>
      </c>
      <c r="Q73" s="50">
        <f t="shared" si="8"/>
        <v>0</v>
      </c>
    </row>
    <row r="74" spans="1:17">
      <c r="A74" s="48">
        <v>68</v>
      </c>
      <c r="B74" s="1">
        <v>0</v>
      </c>
      <c r="C74" s="1">
        <v>0</v>
      </c>
      <c r="D74" s="1">
        <v>0</v>
      </c>
      <c r="E74" s="49">
        <f t="shared" si="6"/>
        <v>0</v>
      </c>
      <c r="G74" s="48">
        <v>68</v>
      </c>
      <c r="H74">
        <v>0</v>
      </c>
      <c r="I74">
        <v>0</v>
      </c>
      <c r="J74">
        <v>0</v>
      </c>
      <c r="K74" s="50">
        <f t="shared" si="7"/>
        <v>0</v>
      </c>
      <c r="L74" s="45"/>
      <c r="M74" s="48">
        <v>68</v>
      </c>
      <c r="N74" s="28">
        <f t="shared" si="5"/>
        <v>0</v>
      </c>
      <c r="O74" s="28">
        <f t="shared" si="5"/>
        <v>0</v>
      </c>
      <c r="P74" s="28">
        <f t="shared" si="9"/>
        <v>0</v>
      </c>
      <c r="Q74" s="50">
        <f t="shared" si="8"/>
        <v>0</v>
      </c>
    </row>
    <row r="75" spans="1:17">
      <c r="A75" s="48">
        <v>69</v>
      </c>
      <c r="B75" s="1">
        <v>0</v>
      </c>
      <c r="C75" s="1">
        <v>0</v>
      </c>
      <c r="D75" s="1">
        <v>0</v>
      </c>
      <c r="E75" s="49">
        <f t="shared" si="6"/>
        <v>0</v>
      </c>
      <c r="G75" s="48">
        <v>69</v>
      </c>
      <c r="H75">
        <v>0</v>
      </c>
      <c r="I75">
        <v>0</v>
      </c>
      <c r="J75">
        <v>0</v>
      </c>
      <c r="K75" s="50">
        <f t="shared" si="7"/>
        <v>0</v>
      </c>
      <c r="L75" s="45"/>
      <c r="M75" s="48">
        <v>69</v>
      </c>
      <c r="N75" s="28">
        <f t="shared" si="5"/>
        <v>0</v>
      </c>
      <c r="O75" s="28">
        <f t="shared" si="5"/>
        <v>0</v>
      </c>
      <c r="P75" s="28">
        <f t="shared" si="9"/>
        <v>0</v>
      </c>
      <c r="Q75" s="50">
        <f t="shared" si="8"/>
        <v>0</v>
      </c>
    </row>
    <row r="76" spans="1:17">
      <c r="A76" s="48">
        <v>70</v>
      </c>
      <c r="B76" s="1">
        <v>70</v>
      </c>
      <c r="C76" s="1">
        <v>70</v>
      </c>
      <c r="D76" s="1">
        <v>1</v>
      </c>
      <c r="E76" s="49">
        <f t="shared" si="6"/>
        <v>7.365397363187744E-5</v>
      </c>
      <c r="G76" s="48">
        <v>70</v>
      </c>
      <c r="H76">
        <v>0</v>
      </c>
      <c r="I76">
        <v>0</v>
      </c>
      <c r="J76">
        <v>0</v>
      </c>
      <c r="K76" s="50">
        <f t="shared" si="7"/>
        <v>0</v>
      </c>
      <c r="L76" s="45"/>
      <c r="M76" s="48">
        <v>70</v>
      </c>
      <c r="N76" s="28">
        <f t="shared" si="5"/>
        <v>0</v>
      </c>
      <c r="O76" s="28">
        <f t="shared" si="5"/>
        <v>0</v>
      </c>
      <c r="P76" s="28">
        <f t="shared" si="9"/>
        <v>0</v>
      </c>
      <c r="Q76" s="50">
        <f t="shared" si="8"/>
        <v>0</v>
      </c>
    </row>
    <row r="77" spans="1:17">
      <c r="A77" s="48">
        <v>71</v>
      </c>
      <c r="B77" s="1">
        <v>0</v>
      </c>
      <c r="C77" s="1">
        <v>0</v>
      </c>
      <c r="D77" s="1">
        <v>0</v>
      </c>
      <c r="E77" s="49">
        <f t="shared" si="6"/>
        <v>0</v>
      </c>
      <c r="G77" s="48">
        <v>71</v>
      </c>
      <c r="H77">
        <v>0</v>
      </c>
      <c r="I77">
        <v>0</v>
      </c>
      <c r="J77">
        <v>0</v>
      </c>
      <c r="K77" s="50">
        <f t="shared" si="7"/>
        <v>0</v>
      </c>
      <c r="L77" s="45"/>
      <c r="M77" s="48">
        <v>71</v>
      </c>
      <c r="N77" s="28">
        <f t="shared" si="5"/>
        <v>0</v>
      </c>
      <c r="O77" s="28">
        <f t="shared" si="5"/>
        <v>0</v>
      </c>
      <c r="P77" s="28">
        <f t="shared" si="9"/>
        <v>0</v>
      </c>
      <c r="Q77" s="50">
        <f t="shared" si="8"/>
        <v>0</v>
      </c>
    </row>
    <row r="78" spans="1:17">
      <c r="A78" s="48">
        <v>72</v>
      </c>
      <c r="B78" s="1">
        <v>0</v>
      </c>
      <c r="C78" s="1">
        <v>0</v>
      </c>
      <c r="D78" s="1">
        <v>0</v>
      </c>
      <c r="E78" s="49">
        <f t="shared" si="6"/>
        <v>0</v>
      </c>
      <c r="G78" s="48">
        <v>72</v>
      </c>
      <c r="H78">
        <v>0</v>
      </c>
      <c r="I78">
        <v>0</v>
      </c>
      <c r="J78">
        <v>0</v>
      </c>
      <c r="K78" s="50">
        <f t="shared" si="7"/>
        <v>0</v>
      </c>
      <c r="L78" s="45"/>
      <c r="M78" s="48">
        <v>72</v>
      </c>
      <c r="N78" s="28">
        <f t="shared" si="5"/>
        <v>0</v>
      </c>
      <c r="O78" s="28">
        <f t="shared" si="5"/>
        <v>0</v>
      </c>
      <c r="P78" s="28">
        <f t="shared" si="9"/>
        <v>0</v>
      </c>
      <c r="Q78" s="50">
        <f t="shared" si="8"/>
        <v>0</v>
      </c>
    </row>
    <row r="79" spans="1:17">
      <c r="A79" s="48">
        <v>73</v>
      </c>
      <c r="B79" s="1">
        <v>0</v>
      </c>
      <c r="C79" s="1">
        <v>0</v>
      </c>
      <c r="D79" s="1">
        <v>0</v>
      </c>
      <c r="E79" s="49">
        <f t="shared" si="6"/>
        <v>0</v>
      </c>
      <c r="G79" s="48">
        <v>73</v>
      </c>
      <c r="H79">
        <v>0</v>
      </c>
      <c r="I79">
        <v>0</v>
      </c>
      <c r="J79">
        <v>0</v>
      </c>
      <c r="K79" s="50">
        <f t="shared" si="7"/>
        <v>0</v>
      </c>
      <c r="L79" s="45"/>
      <c r="M79" s="48">
        <v>73</v>
      </c>
      <c r="N79" s="28">
        <f t="shared" si="5"/>
        <v>0</v>
      </c>
      <c r="O79" s="28">
        <f t="shared" si="5"/>
        <v>0</v>
      </c>
      <c r="P79" s="28">
        <f t="shared" si="9"/>
        <v>0</v>
      </c>
      <c r="Q79" s="50">
        <f t="shared" si="8"/>
        <v>0</v>
      </c>
    </row>
    <row r="80" spans="1:17">
      <c r="A80" s="48">
        <v>74</v>
      </c>
      <c r="B80" s="1">
        <v>0</v>
      </c>
      <c r="C80" s="1">
        <v>0</v>
      </c>
      <c r="D80" s="1">
        <v>0</v>
      </c>
      <c r="E80" s="49">
        <f t="shared" si="6"/>
        <v>0</v>
      </c>
      <c r="G80" s="48">
        <v>74</v>
      </c>
      <c r="H80">
        <v>0</v>
      </c>
      <c r="I80">
        <v>0</v>
      </c>
      <c r="J80">
        <v>0</v>
      </c>
      <c r="K80" s="50">
        <f t="shared" si="7"/>
        <v>0</v>
      </c>
      <c r="L80" s="45"/>
      <c r="M80" s="48">
        <v>74</v>
      </c>
      <c r="N80" s="28">
        <f t="shared" si="5"/>
        <v>0</v>
      </c>
      <c r="O80" s="28">
        <f t="shared" si="5"/>
        <v>0</v>
      </c>
      <c r="P80" s="28">
        <f t="shared" si="9"/>
        <v>0</v>
      </c>
      <c r="Q80" s="50">
        <f t="shared" si="8"/>
        <v>0</v>
      </c>
    </row>
    <row r="81" spans="1:17">
      <c r="A81" s="48">
        <v>75</v>
      </c>
      <c r="B81" s="1">
        <v>0</v>
      </c>
      <c r="C81" s="1">
        <v>0</v>
      </c>
      <c r="D81" s="1">
        <v>0</v>
      </c>
      <c r="E81" s="49">
        <f t="shared" si="6"/>
        <v>0</v>
      </c>
      <c r="G81" s="48">
        <v>75</v>
      </c>
      <c r="H81">
        <v>0</v>
      </c>
      <c r="I81">
        <v>0</v>
      </c>
      <c r="J81">
        <v>0</v>
      </c>
      <c r="K81" s="50">
        <f t="shared" si="7"/>
        <v>0</v>
      </c>
      <c r="L81" s="45"/>
      <c r="M81" s="48">
        <v>75</v>
      </c>
      <c r="N81" s="28">
        <f t="shared" ref="N81:O144" si="10">(H81*$P$6)/$J$6</f>
        <v>0</v>
      </c>
      <c r="O81" s="28">
        <f t="shared" si="10"/>
        <v>0</v>
      </c>
      <c r="P81" s="28">
        <f t="shared" si="9"/>
        <v>0</v>
      </c>
      <c r="Q81" s="50">
        <f t="shared" si="8"/>
        <v>0</v>
      </c>
    </row>
    <row r="82" spans="1:17">
      <c r="A82" s="48">
        <v>76</v>
      </c>
      <c r="B82" s="1">
        <v>76</v>
      </c>
      <c r="C82" s="1">
        <v>76</v>
      </c>
      <c r="D82" s="1">
        <v>1</v>
      </c>
      <c r="E82" s="49">
        <f t="shared" si="6"/>
        <v>7.365397363187744E-5</v>
      </c>
      <c r="G82" s="48">
        <v>76</v>
      </c>
      <c r="H82">
        <v>76</v>
      </c>
      <c r="I82">
        <v>76</v>
      </c>
      <c r="J82">
        <v>1</v>
      </c>
      <c r="K82" s="50">
        <f t="shared" si="7"/>
        <v>7.365397363187744E-5</v>
      </c>
      <c r="L82" s="45"/>
      <c r="M82" s="48">
        <v>76</v>
      </c>
      <c r="N82" s="28">
        <f t="shared" si="10"/>
        <v>284.22051999705383</v>
      </c>
      <c r="O82" s="28">
        <f t="shared" si="10"/>
        <v>284.22051999705383</v>
      </c>
      <c r="P82" s="28">
        <f t="shared" si="9"/>
        <v>3.7397436841717613</v>
      </c>
      <c r="Q82" s="50">
        <f t="shared" si="8"/>
        <v>2.7544698270396707E-4</v>
      </c>
    </row>
    <row r="83" spans="1:17">
      <c r="A83" s="48">
        <v>77</v>
      </c>
      <c r="B83" s="1">
        <v>0</v>
      </c>
      <c r="C83" s="1">
        <v>0</v>
      </c>
      <c r="D83" s="1">
        <v>0</v>
      </c>
      <c r="E83" s="49">
        <f t="shared" si="6"/>
        <v>0</v>
      </c>
      <c r="G83" s="48">
        <v>77</v>
      </c>
      <c r="H83">
        <v>0</v>
      </c>
      <c r="I83">
        <v>0</v>
      </c>
      <c r="J83">
        <v>0</v>
      </c>
      <c r="K83" s="50">
        <f t="shared" si="7"/>
        <v>0</v>
      </c>
      <c r="L83" s="45"/>
      <c r="M83" s="48">
        <v>77</v>
      </c>
      <c r="N83" s="28">
        <f t="shared" si="10"/>
        <v>0</v>
      </c>
      <c r="O83" s="28">
        <f t="shared" si="10"/>
        <v>0</v>
      </c>
      <c r="P83" s="28">
        <f t="shared" si="9"/>
        <v>0</v>
      </c>
      <c r="Q83" s="50">
        <f t="shared" si="8"/>
        <v>0</v>
      </c>
    </row>
    <row r="84" spans="1:17">
      <c r="A84" s="48">
        <v>78</v>
      </c>
      <c r="B84" s="1">
        <v>156</v>
      </c>
      <c r="C84" s="1">
        <v>156</v>
      </c>
      <c r="D84" s="1">
        <v>2</v>
      </c>
      <c r="E84" s="49">
        <f t="shared" si="6"/>
        <v>1.4730794726375488E-4</v>
      </c>
      <c r="G84" s="48">
        <v>78</v>
      </c>
      <c r="H84">
        <v>156</v>
      </c>
      <c r="I84">
        <v>156</v>
      </c>
      <c r="J84">
        <v>2</v>
      </c>
      <c r="K84" s="50">
        <f t="shared" si="7"/>
        <v>1.4730794726375488E-4</v>
      </c>
      <c r="L84" s="45"/>
      <c r="M84" s="48">
        <v>78</v>
      </c>
      <c r="N84" s="28">
        <f t="shared" si="10"/>
        <v>583.40001473079474</v>
      </c>
      <c r="O84" s="28">
        <f t="shared" si="10"/>
        <v>583.40001473079474</v>
      </c>
      <c r="P84" s="28">
        <f t="shared" si="9"/>
        <v>7.4794873683435226</v>
      </c>
      <c r="Q84" s="50">
        <f t="shared" si="8"/>
        <v>5.5089396540793415E-4</v>
      </c>
    </row>
    <row r="85" spans="1:17">
      <c r="A85" s="48">
        <v>79</v>
      </c>
      <c r="B85" s="1">
        <v>0</v>
      </c>
      <c r="C85" s="1">
        <v>0</v>
      </c>
      <c r="D85" s="1">
        <v>0</v>
      </c>
      <c r="E85" s="49">
        <f t="shared" si="6"/>
        <v>0</v>
      </c>
      <c r="G85" s="48">
        <v>79</v>
      </c>
      <c r="H85">
        <v>0</v>
      </c>
      <c r="I85">
        <v>0</v>
      </c>
      <c r="J85">
        <v>0</v>
      </c>
      <c r="K85" s="50">
        <f t="shared" si="7"/>
        <v>0</v>
      </c>
      <c r="L85" s="45"/>
      <c r="M85" s="48">
        <v>79</v>
      </c>
      <c r="N85" s="28">
        <f t="shared" si="10"/>
        <v>0</v>
      </c>
      <c r="O85" s="28">
        <f t="shared" si="10"/>
        <v>0</v>
      </c>
      <c r="P85" s="28">
        <f t="shared" si="9"/>
        <v>0</v>
      </c>
      <c r="Q85" s="50">
        <f t="shared" si="8"/>
        <v>0</v>
      </c>
    </row>
    <row r="86" spans="1:17">
      <c r="A86" s="48">
        <v>80</v>
      </c>
      <c r="B86" s="1">
        <v>0</v>
      </c>
      <c r="C86" s="1">
        <v>0</v>
      </c>
      <c r="D86" s="1">
        <v>0</v>
      </c>
      <c r="E86" s="49">
        <f t="shared" si="6"/>
        <v>0</v>
      </c>
      <c r="G86" s="48">
        <v>80</v>
      </c>
      <c r="H86">
        <v>0</v>
      </c>
      <c r="I86">
        <v>0</v>
      </c>
      <c r="J86">
        <v>0</v>
      </c>
      <c r="K86" s="50">
        <f t="shared" si="7"/>
        <v>0</v>
      </c>
      <c r="L86" s="45"/>
      <c r="M86" s="48">
        <v>80</v>
      </c>
      <c r="N86" s="28">
        <f t="shared" si="10"/>
        <v>0</v>
      </c>
      <c r="O86" s="28">
        <f t="shared" si="10"/>
        <v>0</v>
      </c>
      <c r="P86" s="28">
        <f t="shared" si="9"/>
        <v>0</v>
      </c>
      <c r="Q86" s="50">
        <f t="shared" si="8"/>
        <v>0</v>
      </c>
    </row>
    <row r="87" spans="1:17">
      <c r="A87" s="48">
        <v>81</v>
      </c>
      <c r="B87" s="1">
        <v>0</v>
      </c>
      <c r="C87" s="1">
        <v>0</v>
      </c>
      <c r="D87" s="1">
        <v>0</v>
      </c>
      <c r="E87" s="49">
        <f t="shared" si="6"/>
        <v>0</v>
      </c>
      <c r="G87" s="48">
        <v>81</v>
      </c>
      <c r="H87">
        <v>0</v>
      </c>
      <c r="I87">
        <v>0</v>
      </c>
      <c r="J87">
        <v>0</v>
      </c>
      <c r="K87" s="50">
        <f t="shared" si="7"/>
        <v>0</v>
      </c>
      <c r="L87" s="45"/>
      <c r="M87" s="48">
        <v>81</v>
      </c>
      <c r="N87" s="28">
        <f t="shared" si="10"/>
        <v>0</v>
      </c>
      <c r="O87" s="28">
        <f t="shared" si="10"/>
        <v>0</v>
      </c>
      <c r="P87" s="28">
        <f t="shared" si="9"/>
        <v>0</v>
      </c>
      <c r="Q87" s="50">
        <f t="shared" si="8"/>
        <v>0</v>
      </c>
    </row>
    <row r="88" spans="1:17">
      <c r="A88" s="48">
        <v>82</v>
      </c>
      <c r="B88" s="1">
        <v>82</v>
      </c>
      <c r="C88" s="1">
        <v>82</v>
      </c>
      <c r="D88" s="1">
        <v>1</v>
      </c>
      <c r="E88" s="49">
        <f t="shared" si="6"/>
        <v>7.365397363187744E-5</v>
      </c>
      <c r="G88" s="48">
        <v>82</v>
      </c>
      <c r="H88">
        <v>0</v>
      </c>
      <c r="I88">
        <v>0</v>
      </c>
      <c r="J88">
        <v>0</v>
      </c>
      <c r="K88" s="50">
        <f t="shared" si="7"/>
        <v>0</v>
      </c>
      <c r="L88" s="45"/>
      <c r="M88" s="48">
        <v>82</v>
      </c>
      <c r="N88" s="28">
        <f t="shared" si="10"/>
        <v>0</v>
      </c>
      <c r="O88" s="28">
        <f t="shared" si="10"/>
        <v>0</v>
      </c>
      <c r="P88" s="28">
        <f t="shared" si="9"/>
        <v>0</v>
      </c>
      <c r="Q88" s="50">
        <f t="shared" si="8"/>
        <v>0</v>
      </c>
    </row>
    <row r="89" spans="1:17">
      <c r="A89" s="48">
        <v>83</v>
      </c>
      <c r="B89" s="1">
        <v>83</v>
      </c>
      <c r="C89" s="1">
        <v>83</v>
      </c>
      <c r="D89" s="1">
        <v>1</v>
      </c>
      <c r="E89" s="49">
        <f t="shared" si="6"/>
        <v>7.365397363187744E-5</v>
      </c>
      <c r="G89" s="48">
        <v>83</v>
      </c>
      <c r="H89">
        <v>0</v>
      </c>
      <c r="I89">
        <v>0</v>
      </c>
      <c r="J89">
        <v>0</v>
      </c>
      <c r="K89" s="50">
        <f t="shared" si="7"/>
        <v>0</v>
      </c>
      <c r="L89" s="45"/>
      <c r="M89" s="48">
        <v>83</v>
      </c>
      <c r="N89" s="28">
        <f t="shared" si="10"/>
        <v>0</v>
      </c>
      <c r="O89" s="28">
        <f t="shared" si="10"/>
        <v>0</v>
      </c>
      <c r="P89" s="28">
        <f t="shared" si="9"/>
        <v>0</v>
      </c>
      <c r="Q89" s="50">
        <f t="shared" si="8"/>
        <v>0</v>
      </c>
    </row>
    <row r="90" spans="1:17">
      <c r="A90" s="48">
        <v>84</v>
      </c>
      <c r="B90" s="1">
        <v>0</v>
      </c>
      <c r="C90" s="1">
        <v>0</v>
      </c>
      <c r="D90" s="1">
        <v>0</v>
      </c>
      <c r="E90" s="49">
        <f t="shared" si="6"/>
        <v>0</v>
      </c>
      <c r="G90" s="48">
        <v>84</v>
      </c>
      <c r="H90">
        <v>0</v>
      </c>
      <c r="I90">
        <v>0</v>
      </c>
      <c r="J90">
        <v>0</v>
      </c>
      <c r="K90" s="50">
        <f t="shared" si="7"/>
        <v>0</v>
      </c>
      <c r="L90" s="45"/>
      <c r="M90" s="48">
        <v>84</v>
      </c>
      <c r="N90" s="28">
        <f t="shared" si="10"/>
        <v>0</v>
      </c>
      <c r="O90" s="28">
        <f t="shared" si="10"/>
        <v>0</v>
      </c>
      <c r="P90" s="28">
        <f t="shared" si="9"/>
        <v>0</v>
      </c>
      <c r="Q90" s="50">
        <f t="shared" si="8"/>
        <v>0</v>
      </c>
    </row>
    <row r="91" spans="1:17">
      <c r="A91" s="48">
        <v>85</v>
      </c>
      <c r="B91" s="1">
        <v>85</v>
      </c>
      <c r="C91" s="1">
        <v>85</v>
      </c>
      <c r="D91" s="1">
        <v>1</v>
      </c>
      <c r="E91" s="49">
        <f t="shared" si="6"/>
        <v>7.365397363187744E-5</v>
      </c>
      <c r="G91" s="48">
        <v>85</v>
      </c>
      <c r="H91">
        <v>0</v>
      </c>
      <c r="I91">
        <v>0</v>
      </c>
      <c r="J91">
        <v>0</v>
      </c>
      <c r="K91" s="50">
        <f t="shared" si="7"/>
        <v>0</v>
      </c>
      <c r="L91" s="45"/>
      <c r="M91" s="48">
        <v>85</v>
      </c>
      <c r="N91" s="28">
        <f t="shared" si="10"/>
        <v>0</v>
      </c>
      <c r="O91" s="28">
        <f t="shared" si="10"/>
        <v>0</v>
      </c>
      <c r="P91" s="28">
        <f t="shared" si="9"/>
        <v>0</v>
      </c>
      <c r="Q91" s="50">
        <f t="shared" si="8"/>
        <v>0</v>
      </c>
    </row>
    <row r="92" spans="1:17">
      <c r="A92" s="48">
        <v>86</v>
      </c>
      <c r="B92" s="1">
        <v>0</v>
      </c>
      <c r="C92" s="1">
        <v>0</v>
      </c>
      <c r="D92" s="1">
        <v>0</v>
      </c>
      <c r="E92" s="49">
        <f t="shared" si="6"/>
        <v>0</v>
      </c>
      <c r="G92" s="48">
        <v>86</v>
      </c>
      <c r="H92">
        <v>0</v>
      </c>
      <c r="I92">
        <v>0</v>
      </c>
      <c r="J92">
        <v>0</v>
      </c>
      <c r="K92" s="50">
        <f t="shared" si="7"/>
        <v>0</v>
      </c>
      <c r="L92" s="45"/>
      <c r="M92" s="48">
        <v>86</v>
      </c>
      <c r="N92" s="28">
        <f t="shared" si="10"/>
        <v>0</v>
      </c>
      <c r="O92" s="28">
        <f t="shared" si="10"/>
        <v>0</v>
      </c>
      <c r="P92" s="28">
        <f t="shared" si="9"/>
        <v>0</v>
      </c>
      <c r="Q92" s="50">
        <f t="shared" si="8"/>
        <v>0</v>
      </c>
    </row>
    <row r="93" spans="1:17">
      <c r="A93" s="48">
        <v>87</v>
      </c>
      <c r="B93" s="1">
        <v>0</v>
      </c>
      <c r="C93" s="1">
        <v>0</v>
      </c>
      <c r="D93" s="1">
        <v>0</v>
      </c>
      <c r="E93" s="49">
        <f t="shared" si="6"/>
        <v>0</v>
      </c>
      <c r="G93" s="48">
        <v>87</v>
      </c>
      <c r="H93">
        <v>0</v>
      </c>
      <c r="I93">
        <v>0</v>
      </c>
      <c r="J93">
        <v>0</v>
      </c>
      <c r="K93" s="50">
        <f t="shared" si="7"/>
        <v>0</v>
      </c>
      <c r="L93" s="45"/>
      <c r="M93" s="48">
        <v>87</v>
      </c>
      <c r="N93" s="28">
        <f t="shared" si="10"/>
        <v>0</v>
      </c>
      <c r="O93" s="28">
        <f t="shared" si="10"/>
        <v>0</v>
      </c>
      <c r="P93" s="28">
        <f t="shared" si="9"/>
        <v>0</v>
      </c>
      <c r="Q93" s="50">
        <f t="shared" si="8"/>
        <v>0</v>
      </c>
    </row>
    <row r="94" spans="1:17">
      <c r="A94" s="48">
        <v>88</v>
      </c>
      <c r="B94" s="1">
        <v>0</v>
      </c>
      <c r="C94" s="1">
        <v>0</v>
      </c>
      <c r="D94" s="1">
        <v>0</v>
      </c>
      <c r="E94" s="49">
        <f t="shared" si="6"/>
        <v>0</v>
      </c>
      <c r="G94" s="48">
        <v>88</v>
      </c>
      <c r="H94">
        <v>0</v>
      </c>
      <c r="I94">
        <v>0</v>
      </c>
      <c r="J94">
        <v>0</v>
      </c>
      <c r="K94" s="50">
        <f t="shared" si="7"/>
        <v>0</v>
      </c>
      <c r="L94" s="45"/>
      <c r="M94" s="48">
        <v>88</v>
      </c>
      <c r="N94" s="28">
        <f t="shared" si="10"/>
        <v>0</v>
      </c>
      <c r="O94" s="28">
        <f t="shared" si="10"/>
        <v>0</v>
      </c>
      <c r="P94" s="28">
        <f t="shared" si="9"/>
        <v>0</v>
      </c>
      <c r="Q94" s="50">
        <f t="shared" si="8"/>
        <v>0</v>
      </c>
    </row>
    <row r="95" spans="1:17">
      <c r="A95" s="48">
        <v>89</v>
      </c>
      <c r="B95" s="1">
        <v>0</v>
      </c>
      <c r="C95" s="1">
        <v>0</v>
      </c>
      <c r="D95" s="1">
        <v>0</v>
      </c>
      <c r="E95" s="49">
        <f t="shared" si="6"/>
        <v>0</v>
      </c>
      <c r="G95" s="48">
        <v>89</v>
      </c>
      <c r="H95">
        <v>0</v>
      </c>
      <c r="I95">
        <v>0</v>
      </c>
      <c r="J95">
        <v>0</v>
      </c>
      <c r="K95" s="50">
        <f t="shared" si="7"/>
        <v>0</v>
      </c>
      <c r="L95" s="45"/>
      <c r="M95" s="48">
        <v>89</v>
      </c>
      <c r="N95" s="28">
        <f t="shared" si="10"/>
        <v>0</v>
      </c>
      <c r="O95" s="28">
        <f t="shared" si="10"/>
        <v>0</v>
      </c>
      <c r="P95" s="28">
        <f t="shared" si="9"/>
        <v>0</v>
      </c>
      <c r="Q95" s="50">
        <f t="shared" si="8"/>
        <v>0</v>
      </c>
    </row>
    <row r="96" spans="1:17">
      <c r="A96" s="48">
        <v>90</v>
      </c>
      <c r="B96" s="1">
        <v>0</v>
      </c>
      <c r="C96" s="1">
        <v>0</v>
      </c>
      <c r="D96" s="1">
        <v>0</v>
      </c>
      <c r="E96" s="49">
        <f t="shared" si="6"/>
        <v>0</v>
      </c>
      <c r="G96" s="48">
        <v>90</v>
      </c>
      <c r="H96">
        <v>0</v>
      </c>
      <c r="I96">
        <v>0</v>
      </c>
      <c r="J96">
        <v>0</v>
      </c>
      <c r="K96" s="50">
        <f t="shared" si="7"/>
        <v>0</v>
      </c>
      <c r="L96" s="45"/>
      <c r="M96" s="48">
        <v>90</v>
      </c>
      <c r="N96" s="28">
        <f t="shared" si="10"/>
        <v>0</v>
      </c>
      <c r="O96" s="28">
        <f t="shared" si="10"/>
        <v>0</v>
      </c>
      <c r="P96" s="28">
        <f t="shared" si="9"/>
        <v>0</v>
      </c>
      <c r="Q96" s="50">
        <f t="shared" si="8"/>
        <v>0</v>
      </c>
    </row>
    <row r="97" spans="1:17">
      <c r="A97" s="48">
        <v>91</v>
      </c>
      <c r="B97" s="1">
        <v>0</v>
      </c>
      <c r="C97" s="1">
        <v>0</v>
      </c>
      <c r="D97" s="1">
        <v>0</v>
      </c>
      <c r="E97" s="49">
        <f t="shared" si="6"/>
        <v>0</v>
      </c>
      <c r="G97" s="48">
        <v>91</v>
      </c>
      <c r="H97">
        <v>0</v>
      </c>
      <c r="I97">
        <v>0</v>
      </c>
      <c r="J97">
        <v>0</v>
      </c>
      <c r="K97" s="50">
        <f t="shared" si="7"/>
        <v>0</v>
      </c>
      <c r="L97" s="45"/>
      <c r="M97" s="48">
        <v>91</v>
      </c>
      <c r="N97" s="28">
        <f t="shared" si="10"/>
        <v>0</v>
      </c>
      <c r="O97" s="28">
        <f t="shared" si="10"/>
        <v>0</v>
      </c>
      <c r="P97" s="28">
        <f t="shared" si="9"/>
        <v>0</v>
      </c>
      <c r="Q97" s="50">
        <f t="shared" si="8"/>
        <v>0</v>
      </c>
    </row>
    <row r="98" spans="1:17">
      <c r="A98" s="48">
        <v>92</v>
      </c>
      <c r="B98" s="1">
        <v>0</v>
      </c>
      <c r="C98" s="1">
        <v>0</v>
      </c>
      <c r="D98" s="1">
        <v>0</v>
      </c>
      <c r="E98" s="49">
        <f t="shared" si="6"/>
        <v>0</v>
      </c>
      <c r="G98" s="48">
        <v>92</v>
      </c>
      <c r="H98">
        <v>0</v>
      </c>
      <c r="I98">
        <v>0</v>
      </c>
      <c r="J98">
        <v>0</v>
      </c>
      <c r="K98" s="50">
        <f t="shared" si="7"/>
        <v>0</v>
      </c>
      <c r="L98" s="45"/>
      <c r="M98" s="48">
        <v>92</v>
      </c>
      <c r="N98" s="28">
        <f t="shared" si="10"/>
        <v>0</v>
      </c>
      <c r="O98" s="28">
        <f t="shared" si="10"/>
        <v>0</v>
      </c>
      <c r="P98" s="28">
        <f t="shared" si="9"/>
        <v>0</v>
      </c>
      <c r="Q98" s="50">
        <f t="shared" si="8"/>
        <v>0</v>
      </c>
    </row>
    <row r="99" spans="1:17">
      <c r="A99" s="48">
        <v>93</v>
      </c>
      <c r="B99" s="1">
        <v>0</v>
      </c>
      <c r="C99" s="1">
        <v>0</v>
      </c>
      <c r="D99" s="1">
        <v>0</v>
      </c>
      <c r="E99" s="49">
        <f t="shared" si="6"/>
        <v>0</v>
      </c>
      <c r="G99" s="48">
        <v>93</v>
      </c>
      <c r="H99">
        <v>0</v>
      </c>
      <c r="I99">
        <v>0</v>
      </c>
      <c r="J99">
        <v>0</v>
      </c>
      <c r="K99" s="50">
        <f t="shared" si="7"/>
        <v>0</v>
      </c>
      <c r="L99" s="45"/>
      <c r="M99" s="48">
        <v>93</v>
      </c>
      <c r="N99" s="28">
        <f t="shared" si="10"/>
        <v>0</v>
      </c>
      <c r="O99" s="28">
        <f t="shared" si="10"/>
        <v>0</v>
      </c>
      <c r="P99" s="28">
        <f t="shared" si="9"/>
        <v>0</v>
      </c>
      <c r="Q99" s="50">
        <f t="shared" si="8"/>
        <v>0</v>
      </c>
    </row>
    <row r="100" spans="1:17">
      <c r="A100" s="48">
        <v>94</v>
      </c>
      <c r="B100" s="1">
        <v>0</v>
      </c>
      <c r="C100" s="1">
        <v>0</v>
      </c>
      <c r="D100" s="1">
        <v>0</v>
      </c>
      <c r="E100" s="49">
        <f t="shared" si="6"/>
        <v>0</v>
      </c>
      <c r="G100" s="48">
        <v>94</v>
      </c>
      <c r="H100">
        <v>0</v>
      </c>
      <c r="I100">
        <v>0</v>
      </c>
      <c r="J100">
        <v>0</v>
      </c>
      <c r="K100" s="50">
        <f t="shared" si="7"/>
        <v>0</v>
      </c>
      <c r="L100" s="45"/>
      <c r="M100" s="48">
        <v>94</v>
      </c>
      <c r="N100" s="28">
        <f t="shared" si="10"/>
        <v>0</v>
      </c>
      <c r="O100" s="28">
        <f t="shared" si="10"/>
        <v>0</v>
      </c>
      <c r="P100" s="28">
        <f t="shared" si="9"/>
        <v>0</v>
      </c>
      <c r="Q100" s="50">
        <f t="shared" si="8"/>
        <v>0</v>
      </c>
    </row>
    <row r="101" spans="1:17">
      <c r="A101" s="48">
        <v>95</v>
      </c>
      <c r="B101" s="1">
        <v>0</v>
      </c>
      <c r="C101" s="1">
        <v>0</v>
      </c>
      <c r="D101" s="1">
        <v>0</v>
      </c>
      <c r="E101" s="49">
        <f t="shared" si="6"/>
        <v>0</v>
      </c>
      <c r="G101" s="48">
        <v>95</v>
      </c>
      <c r="H101">
        <v>0</v>
      </c>
      <c r="I101">
        <v>0</v>
      </c>
      <c r="J101">
        <v>0</v>
      </c>
      <c r="K101" s="50">
        <f t="shared" si="7"/>
        <v>0</v>
      </c>
      <c r="L101" s="45"/>
      <c r="M101" s="48">
        <v>95</v>
      </c>
      <c r="N101" s="28">
        <f t="shared" si="10"/>
        <v>0</v>
      </c>
      <c r="O101" s="28">
        <f t="shared" si="10"/>
        <v>0</v>
      </c>
      <c r="P101" s="28">
        <f t="shared" si="9"/>
        <v>0</v>
      </c>
      <c r="Q101" s="50">
        <f t="shared" si="8"/>
        <v>0</v>
      </c>
    </row>
    <row r="102" spans="1:17">
      <c r="A102" s="48">
        <v>96</v>
      </c>
      <c r="B102" s="1">
        <v>0</v>
      </c>
      <c r="C102" s="1">
        <v>0</v>
      </c>
      <c r="D102" s="1">
        <v>0</v>
      </c>
      <c r="E102" s="49">
        <f t="shared" si="6"/>
        <v>0</v>
      </c>
      <c r="G102" s="48">
        <v>96</v>
      </c>
      <c r="H102">
        <v>0</v>
      </c>
      <c r="I102">
        <v>0</v>
      </c>
      <c r="J102">
        <v>0</v>
      </c>
      <c r="K102" s="50">
        <f t="shared" si="7"/>
        <v>0</v>
      </c>
      <c r="L102" s="45"/>
      <c r="M102" s="48">
        <v>96</v>
      </c>
      <c r="N102" s="28">
        <f t="shared" si="10"/>
        <v>0</v>
      </c>
      <c r="O102" s="28">
        <f t="shared" si="10"/>
        <v>0</v>
      </c>
      <c r="P102" s="28">
        <f t="shared" si="9"/>
        <v>0</v>
      </c>
      <c r="Q102" s="50">
        <f t="shared" si="8"/>
        <v>0</v>
      </c>
    </row>
    <row r="103" spans="1:17">
      <c r="A103" s="48">
        <v>97</v>
      </c>
      <c r="B103" s="1">
        <v>0</v>
      </c>
      <c r="C103" s="1">
        <v>0</v>
      </c>
      <c r="D103" s="1">
        <v>0</v>
      </c>
      <c r="E103" s="49">
        <f t="shared" si="6"/>
        <v>0</v>
      </c>
      <c r="G103" s="48">
        <v>97</v>
      </c>
      <c r="H103">
        <v>0</v>
      </c>
      <c r="I103">
        <v>0</v>
      </c>
      <c r="J103">
        <v>0</v>
      </c>
      <c r="K103" s="50">
        <f t="shared" si="7"/>
        <v>0</v>
      </c>
      <c r="L103" s="45"/>
      <c r="M103" s="48">
        <v>97</v>
      </c>
      <c r="N103" s="28">
        <f t="shared" si="10"/>
        <v>0</v>
      </c>
      <c r="O103" s="28">
        <f t="shared" si="10"/>
        <v>0</v>
      </c>
      <c r="P103" s="28">
        <f t="shared" si="9"/>
        <v>0</v>
      </c>
      <c r="Q103" s="50">
        <f t="shared" si="8"/>
        <v>0</v>
      </c>
    </row>
    <row r="104" spans="1:17">
      <c r="A104" s="48">
        <v>98</v>
      </c>
      <c r="B104" s="1">
        <v>0</v>
      </c>
      <c r="C104" s="1">
        <v>0</v>
      </c>
      <c r="D104" s="1">
        <v>0</v>
      </c>
      <c r="E104" s="49">
        <f t="shared" si="6"/>
        <v>0</v>
      </c>
      <c r="G104" s="48">
        <v>98</v>
      </c>
      <c r="H104">
        <v>0</v>
      </c>
      <c r="I104">
        <v>0</v>
      </c>
      <c r="J104">
        <v>0</v>
      </c>
      <c r="K104" s="50">
        <f t="shared" si="7"/>
        <v>0</v>
      </c>
      <c r="L104" s="45"/>
      <c r="M104" s="48">
        <v>98</v>
      </c>
      <c r="N104" s="28">
        <f t="shared" si="10"/>
        <v>0</v>
      </c>
      <c r="O104" s="28">
        <f t="shared" si="10"/>
        <v>0</v>
      </c>
      <c r="P104" s="28">
        <f t="shared" si="9"/>
        <v>0</v>
      </c>
      <c r="Q104" s="50">
        <f t="shared" si="8"/>
        <v>0</v>
      </c>
    </row>
    <row r="105" spans="1:17">
      <c r="A105" s="48">
        <v>99</v>
      </c>
      <c r="B105" s="1">
        <v>0</v>
      </c>
      <c r="C105" s="1">
        <v>0</v>
      </c>
      <c r="D105" s="1">
        <v>0</v>
      </c>
      <c r="E105" s="49">
        <f t="shared" si="6"/>
        <v>0</v>
      </c>
      <c r="G105" s="48">
        <v>99</v>
      </c>
      <c r="H105">
        <v>0</v>
      </c>
      <c r="I105">
        <v>0</v>
      </c>
      <c r="J105">
        <v>0</v>
      </c>
      <c r="K105" s="50">
        <f t="shared" si="7"/>
        <v>0</v>
      </c>
      <c r="L105" s="45"/>
      <c r="M105" s="48">
        <v>99</v>
      </c>
      <c r="N105" s="28">
        <f t="shared" si="10"/>
        <v>0</v>
      </c>
      <c r="O105" s="28">
        <f t="shared" si="10"/>
        <v>0</v>
      </c>
      <c r="P105" s="28">
        <f t="shared" si="9"/>
        <v>0</v>
      </c>
      <c r="Q105" s="50">
        <f t="shared" si="8"/>
        <v>0</v>
      </c>
    </row>
    <row r="106" spans="1:17">
      <c r="A106" s="48">
        <v>100</v>
      </c>
      <c r="B106" s="1">
        <v>0</v>
      </c>
      <c r="C106" s="1">
        <v>0</v>
      </c>
      <c r="D106" s="1">
        <v>0</v>
      </c>
      <c r="E106" s="49">
        <f t="shared" si="6"/>
        <v>0</v>
      </c>
      <c r="G106" s="48">
        <v>100</v>
      </c>
      <c r="H106">
        <v>0</v>
      </c>
      <c r="I106">
        <v>0</v>
      </c>
      <c r="J106">
        <v>0</v>
      </c>
      <c r="K106" s="50">
        <f t="shared" si="7"/>
        <v>0</v>
      </c>
      <c r="L106" s="45"/>
      <c r="M106" s="48">
        <v>100</v>
      </c>
      <c r="N106" s="28">
        <f t="shared" si="10"/>
        <v>0</v>
      </c>
      <c r="O106" s="28">
        <f t="shared" si="10"/>
        <v>0</v>
      </c>
      <c r="P106" s="28">
        <f t="shared" si="9"/>
        <v>0</v>
      </c>
      <c r="Q106" s="50">
        <f t="shared" si="8"/>
        <v>0</v>
      </c>
    </row>
    <row r="107" spans="1:17">
      <c r="A107" s="48">
        <v>101</v>
      </c>
      <c r="B107" s="1">
        <v>0</v>
      </c>
      <c r="C107" s="1">
        <v>0</v>
      </c>
      <c r="D107" s="1">
        <v>0</v>
      </c>
      <c r="E107" s="49">
        <f t="shared" si="6"/>
        <v>0</v>
      </c>
      <c r="G107" s="48">
        <v>101</v>
      </c>
      <c r="H107">
        <v>0</v>
      </c>
      <c r="I107">
        <v>0</v>
      </c>
      <c r="J107">
        <v>0</v>
      </c>
      <c r="K107" s="50">
        <f t="shared" si="7"/>
        <v>0</v>
      </c>
      <c r="L107" s="45"/>
      <c r="M107" s="48">
        <v>101</v>
      </c>
      <c r="N107" s="28">
        <f t="shared" si="10"/>
        <v>0</v>
      </c>
      <c r="O107" s="28">
        <f t="shared" si="10"/>
        <v>0</v>
      </c>
      <c r="P107" s="28">
        <f t="shared" si="9"/>
        <v>0</v>
      </c>
      <c r="Q107" s="50">
        <f t="shared" si="8"/>
        <v>0</v>
      </c>
    </row>
    <row r="108" spans="1:17">
      <c r="A108" s="48">
        <v>102</v>
      </c>
      <c r="B108" s="1">
        <v>102</v>
      </c>
      <c r="C108" s="1">
        <v>102</v>
      </c>
      <c r="D108" s="1">
        <v>1</v>
      </c>
      <c r="E108" s="49">
        <f t="shared" si="6"/>
        <v>7.365397363187744E-5</v>
      </c>
      <c r="G108" s="48">
        <v>102</v>
      </c>
      <c r="H108">
        <v>102</v>
      </c>
      <c r="I108">
        <v>102</v>
      </c>
      <c r="J108">
        <v>1</v>
      </c>
      <c r="K108" s="50">
        <f t="shared" si="7"/>
        <v>7.365397363187744E-5</v>
      </c>
      <c r="L108" s="45"/>
      <c r="M108" s="48">
        <v>102</v>
      </c>
      <c r="N108" s="28">
        <f t="shared" si="10"/>
        <v>381.45385578551964</v>
      </c>
      <c r="O108" s="28">
        <f t="shared" si="10"/>
        <v>381.45385578551964</v>
      </c>
      <c r="P108" s="28">
        <f t="shared" si="9"/>
        <v>3.7397436841717613</v>
      </c>
      <c r="Q108" s="50">
        <f t="shared" si="8"/>
        <v>2.7544698270396707E-4</v>
      </c>
    </row>
    <row r="109" spans="1:17">
      <c r="A109" s="48">
        <v>103</v>
      </c>
      <c r="B109" s="1">
        <v>103</v>
      </c>
      <c r="C109" s="1">
        <v>103</v>
      </c>
      <c r="D109" s="1">
        <v>1</v>
      </c>
      <c r="E109" s="49">
        <f t="shared" si="6"/>
        <v>7.365397363187744E-5</v>
      </c>
      <c r="G109" s="48">
        <v>103</v>
      </c>
      <c r="H109">
        <v>0</v>
      </c>
      <c r="I109">
        <v>0</v>
      </c>
      <c r="J109">
        <v>0</v>
      </c>
      <c r="K109" s="50">
        <f t="shared" si="7"/>
        <v>0</v>
      </c>
      <c r="L109" s="45"/>
      <c r="M109" s="48">
        <v>103</v>
      </c>
      <c r="N109" s="28">
        <f t="shared" si="10"/>
        <v>0</v>
      </c>
      <c r="O109" s="28">
        <f t="shared" si="10"/>
        <v>0</v>
      </c>
      <c r="P109" s="28">
        <f t="shared" si="9"/>
        <v>0</v>
      </c>
      <c r="Q109" s="50">
        <f t="shared" si="8"/>
        <v>0</v>
      </c>
    </row>
    <row r="110" spans="1:17">
      <c r="A110" s="48">
        <v>104</v>
      </c>
      <c r="B110" s="1">
        <v>0</v>
      </c>
      <c r="C110" s="1">
        <v>0</v>
      </c>
      <c r="D110" s="1">
        <v>0</v>
      </c>
      <c r="E110" s="49">
        <f t="shared" si="6"/>
        <v>0</v>
      </c>
      <c r="G110" s="48">
        <v>104</v>
      </c>
      <c r="H110">
        <v>0</v>
      </c>
      <c r="I110">
        <v>0</v>
      </c>
      <c r="J110">
        <v>0</v>
      </c>
      <c r="K110" s="50">
        <f t="shared" si="7"/>
        <v>0</v>
      </c>
      <c r="L110" s="45"/>
      <c r="M110" s="48">
        <v>104</v>
      </c>
      <c r="N110" s="28">
        <f t="shared" si="10"/>
        <v>0</v>
      </c>
      <c r="O110" s="28">
        <f t="shared" si="10"/>
        <v>0</v>
      </c>
      <c r="P110" s="28">
        <f t="shared" si="9"/>
        <v>0</v>
      </c>
      <c r="Q110" s="50">
        <f t="shared" si="8"/>
        <v>0</v>
      </c>
    </row>
    <row r="111" spans="1:17">
      <c r="A111" s="48">
        <v>105</v>
      </c>
      <c r="B111" s="1">
        <v>0</v>
      </c>
      <c r="C111" s="1">
        <v>0</v>
      </c>
      <c r="D111" s="1">
        <v>0</v>
      </c>
      <c r="E111" s="49">
        <f t="shared" si="6"/>
        <v>0</v>
      </c>
      <c r="G111" s="48">
        <v>105</v>
      </c>
      <c r="H111">
        <v>0</v>
      </c>
      <c r="I111">
        <v>0</v>
      </c>
      <c r="J111">
        <v>0</v>
      </c>
      <c r="K111" s="50">
        <f t="shared" si="7"/>
        <v>0</v>
      </c>
      <c r="L111" s="45"/>
      <c r="M111" s="48">
        <v>105</v>
      </c>
      <c r="N111" s="28">
        <f t="shared" si="10"/>
        <v>0</v>
      </c>
      <c r="O111" s="28">
        <f t="shared" si="10"/>
        <v>0</v>
      </c>
      <c r="P111" s="28">
        <f t="shared" si="9"/>
        <v>0</v>
      </c>
      <c r="Q111" s="50">
        <f t="shared" si="8"/>
        <v>0</v>
      </c>
    </row>
    <row r="112" spans="1:17">
      <c r="A112" s="48">
        <v>106</v>
      </c>
      <c r="B112" s="1">
        <v>0</v>
      </c>
      <c r="C112" s="1">
        <v>0</v>
      </c>
      <c r="D112" s="1">
        <v>0</v>
      </c>
      <c r="E112" s="49">
        <f t="shared" si="6"/>
        <v>0</v>
      </c>
      <c r="G112" s="48">
        <v>106</v>
      </c>
      <c r="H112">
        <v>0</v>
      </c>
      <c r="I112">
        <v>0</v>
      </c>
      <c r="J112">
        <v>0</v>
      </c>
      <c r="K112" s="50">
        <f t="shared" si="7"/>
        <v>0</v>
      </c>
      <c r="L112" s="45"/>
      <c r="M112" s="48">
        <v>106</v>
      </c>
      <c r="N112" s="28">
        <f t="shared" si="10"/>
        <v>0</v>
      </c>
      <c r="O112" s="28">
        <f t="shared" si="10"/>
        <v>0</v>
      </c>
      <c r="P112" s="28">
        <f t="shared" si="9"/>
        <v>0</v>
      </c>
      <c r="Q112" s="50">
        <f t="shared" si="8"/>
        <v>0</v>
      </c>
    </row>
    <row r="113" spans="1:17">
      <c r="A113" s="48">
        <v>107</v>
      </c>
      <c r="B113" s="1">
        <v>0</v>
      </c>
      <c r="C113" s="1">
        <v>0</v>
      </c>
      <c r="D113" s="1">
        <v>0</v>
      </c>
      <c r="E113" s="49">
        <f t="shared" si="6"/>
        <v>0</v>
      </c>
      <c r="G113" s="48">
        <v>107</v>
      </c>
      <c r="H113">
        <v>0</v>
      </c>
      <c r="I113">
        <v>0</v>
      </c>
      <c r="J113">
        <v>0</v>
      </c>
      <c r="K113" s="50">
        <f t="shared" si="7"/>
        <v>0</v>
      </c>
      <c r="L113" s="45"/>
      <c r="M113" s="48">
        <v>107</v>
      </c>
      <c r="N113" s="28">
        <f t="shared" si="10"/>
        <v>0</v>
      </c>
      <c r="O113" s="28">
        <f t="shared" si="10"/>
        <v>0</v>
      </c>
      <c r="P113" s="28">
        <f t="shared" si="9"/>
        <v>0</v>
      </c>
      <c r="Q113" s="50">
        <f t="shared" si="8"/>
        <v>0</v>
      </c>
    </row>
    <row r="114" spans="1:17">
      <c r="A114" s="48">
        <v>108</v>
      </c>
      <c r="B114" s="1">
        <v>0</v>
      </c>
      <c r="C114" s="1">
        <v>0</v>
      </c>
      <c r="D114" s="1">
        <v>0</v>
      </c>
      <c r="E114" s="49">
        <f t="shared" si="6"/>
        <v>0</v>
      </c>
      <c r="G114" s="48">
        <v>108</v>
      </c>
      <c r="H114">
        <v>0</v>
      </c>
      <c r="I114">
        <v>0</v>
      </c>
      <c r="J114">
        <v>0</v>
      </c>
      <c r="K114" s="50">
        <f t="shared" si="7"/>
        <v>0</v>
      </c>
      <c r="L114" s="45"/>
      <c r="M114" s="48">
        <v>108</v>
      </c>
      <c r="N114" s="28">
        <f t="shared" si="10"/>
        <v>0</v>
      </c>
      <c r="O114" s="28">
        <f t="shared" si="10"/>
        <v>0</v>
      </c>
      <c r="P114" s="28">
        <f t="shared" si="9"/>
        <v>0</v>
      </c>
      <c r="Q114" s="50">
        <f t="shared" si="8"/>
        <v>0</v>
      </c>
    </row>
    <row r="115" spans="1:17">
      <c r="A115" s="48">
        <v>109</v>
      </c>
      <c r="B115" s="1">
        <v>0</v>
      </c>
      <c r="C115" s="1">
        <v>0</v>
      </c>
      <c r="D115" s="1">
        <v>0</v>
      </c>
      <c r="E115" s="49">
        <f t="shared" si="6"/>
        <v>0</v>
      </c>
      <c r="G115" s="48">
        <v>109</v>
      </c>
      <c r="H115">
        <v>0</v>
      </c>
      <c r="I115">
        <v>0</v>
      </c>
      <c r="J115">
        <v>0</v>
      </c>
      <c r="K115" s="50">
        <f t="shared" si="7"/>
        <v>0</v>
      </c>
      <c r="L115" s="45"/>
      <c r="M115" s="48">
        <v>109</v>
      </c>
      <c r="N115" s="28">
        <f t="shared" si="10"/>
        <v>0</v>
      </c>
      <c r="O115" s="28">
        <f t="shared" si="10"/>
        <v>0</v>
      </c>
      <c r="P115" s="28">
        <f t="shared" si="9"/>
        <v>0</v>
      </c>
      <c r="Q115" s="50">
        <f t="shared" si="8"/>
        <v>0</v>
      </c>
    </row>
    <row r="116" spans="1:17">
      <c r="A116" s="48">
        <v>110</v>
      </c>
      <c r="B116" s="1">
        <v>0</v>
      </c>
      <c r="C116" s="1">
        <v>0</v>
      </c>
      <c r="D116" s="1">
        <v>0</v>
      </c>
      <c r="E116" s="49">
        <f t="shared" si="6"/>
        <v>0</v>
      </c>
      <c r="G116" s="48">
        <v>110</v>
      </c>
      <c r="H116">
        <v>0</v>
      </c>
      <c r="I116">
        <v>0</v>
      </c>
      <c r="J116">
        <v>0</v>
      </c>
      <c r="K116" s="50">
        <f t="shared" si="7"/>
        <v>0</v>
      </c>
      <c r="L116" s="45"/>
      <c r="M116" s="48">
        <v>110</v>
      </c>
      <c r="N116" s="28">
        <f t="shared" si="10"/>
        <v>0</v>
      </c>
      <c r="O116" s="28">
        <f t="shared" si="10"/>
        <v>0</v>
      </c>
      <c r="P116" s="28">
        <f t="shared" si="9"/>
        <v>0</v>
      </c>
      <c r="Q116" s="50">
        <f t="shared" si="8"/>
        <v>0</v>
      </c>
    </row>
    <row r="117" spans="1:17">
      <c r="A117" s="48">
        <v>111</v>
      </c>
      <c r="B117" s="1">
        <v>0</v>
      </c>
      <c r="C117" s="1">
        <v>0</v>
      </c>
      <c r="D117" s="1">
        <v>0</v>
      </c>
      <c r="E117" s="49">
        <f t="shared" si="6"/>
        <v>0</v>
      </c>
      <c r="G117" s="48">
        <v>111</v>
      </c>
      <c r="H117">
        <v>0</v>
      </c>
      <c r="I117">
        <v>0</v>
      </c>
      <c r="J117">
        <v>0</v>
      </c>
      <c r="K117" s="50">
        <f t="shared" si="7"/>
        <v>0</v>
      </c>
      <c r="L117" s="45"/>
      <c r="M117" s="48">
        <v>111</v>
      </c>
      <c r="N117" s="28">
        <f t="shared" si="10"/>
        <v>0</v>
      </c>
      <c r="O117" s="28">
        <f t="shared" si="10"/>
        <v>0</v>
      </c>
      <c r="P117" s="28">
        <f t="shared" si="9"/>
        <v>0</v>
      </c>
      <c r="Q117" s="50">
        <f t="shared" si="8"/>
        <v>0</v>
      </c>
    </row>
    <row r="118" spans="1:17">
      <c r="A118" s="48">
        <v>112</v>
      </c>
      <c r="B118" s="1">
        <v>0</v>
      </c>
      <c r="C118" s="1">
        <v>0</v>
      </c>
      <c r="D118" s="1">
        <v>0</v>
      </c>
      <c r="E118" s="49">
        <f t="shared" si="6"/>
        <v>0</v>
      </c>
      <c r="G118" s="48">
        <v>112</v>
      </c>
      <c r="H118">
        <v>0</v>
      </c>
      <c r="I118">
        <v>0</v>
      </c>
      <c r="J118">
        <v>0</v>
      </c>
      <c r="K118" s="50">
        <f t="shared" si="7"/>
        <v>0</v>
      </c>
      <c r="L118" s="45"/>
      <c r="M118" s="48">
        <v>112</v>
      </c>
      <c r="N118" s="28">
        <f t="shared" si="10"/>
        <v>0</v>
      </c>
      <c r="O118" s="28">
        <f t="shared" si="10"/>
        <v>0</v>
      </c>
      <c r="P118" s="28">
        <f t="shared" si="9"/>
        <v>0</v>
      </c>
      <c r="Q118" s="50">
        <f t="shared" si="8"/>
        <v>0</v>
      </c>
    </row>
    <row r="119" spans="1:17">
      <c r="A119" s="48">
        <v>113</v>
      </c>
      <c r="B119" s="1">
        <v>0</v>
      </c>
      <c r="C119" s="1">
        <v>0</v>
      </c>
      <c r="D119" s="1">
        <v>0</v>
      </c>
      <c r="E119" s="49">
        <f t="shared" si="6"/>
        <v>0</v>
      </c>
      <c r="G119" s="48">
        <v>113</v>
      </c>
      <c r="H119">
        <v>0</v>
      </c>
      <c r="I119">
        <v>0</v>
      </c>
      <c r="J119">
        <v>0</v>
      </c>
      <c r="K119" s="50">
        <f t="shared" si="7"/>
        <v>0</v>
      </c>
      <c r="L119" s="45"/>
      <c r="M119" s="48">
        <v>113</v>
      </c>
      <c r="N119" s="28">
        <f t="shared" si="10"/>
        <v>0</v>
      </c>
      <c r="O119" s="28">
        <f t="shared" si="10"/>
        <v>0</v>
      </c>
      <c r="P119" s="28">
        <f t="shared" si="9"/>
        <v>0</v>
      </c>
      <c r="Q119" s="50">
        <f t="shared" si="8"/>
        <v>0</v>
      </c>
    </row>
    <row r="120" spans="1:17">
      <c r="A120" s="48">
        <v>114</v>
      </c>
      <c r="B120" s="1">
        <v>0</v>
      </c>
      <c r="C120" s="1">
        <v>0</v>
      </c>
      <c r="D120" s="1">
        <v>0</v>
      </c>
      <c r="E120" s="49">
        <f t="shared" si="6"/>
        <v>0</v>
      </c>
      <c r="G120" s="48">
        <v>114</v>
      </c>
      <c r="H120">
        <v>0</v>
      </c>
      <c r="I120">
        <v>0</v>
      </c>
      <c r="J120">
        <v>0</v>
      </c>
      <c r="K120" s="50">
        <f t="shared" si="7"/>
        <v>0</v>
      </c>
      <c r="L120" s="45"/>
      <c r="M120" s="48">
        <v>114</v>
      </c>
      <c r="N120" s="28">
        <f t="shared" si="10"/>
        <v>0</v>
      </c>
      <c r="O120" s="28">
        <f t="shared" si="10"/>
        <v>0</v>
      </c>
      <c r="P120" s="28">
        <f t="shared" si="9"/>
        <v>0</v>
      </c>
      <c r="Q120" s="50">
        <f t="shared" si="8"/>
        <v>0</v>
      </c>
    </row>
    <row r="121" spans="1:17">
      <c r="A121" s="48">
        <v>115</v>
      </c>
      <c r="B121" s="1">
        <v>0</v>
      </c>
      <c r="C121" s="1">
        <v>0</v>
      </c>
      <c r="D121" s="1">
        <v>0</v>
      </c>
      <c r="E121" s="49">
        <f t="shared" si="6"/>
        <v>0</v>
      </c>
      <c r="G121" s="48">
        <v>115</v>
      </c>
      <c r="H121">
        <v>0</v>
      </c>
      <c r="I121">
        <v>0</v>
      </c>
      <c r="J121">
        <v>0</v>
      </c>
      <c r="K121" s="50">
        <f t="shared" si="7"/>
        <v>0</v>
      </c>
      <c r="L121" s="45"/>
      <c r="M121" s="48">
        <v>115</v>
      </c>
      <c r="N121" s="28">
        <f t="shared" si="10"/>
        <v>0</v>
      </c>
      <c r="O121" s="28">
        <f t="shared" si="10"/>
        <v>0</v>
      </c>
      <c r="P121" s="28">
        <f t="shared" si="9"/>
        <v>0</v>
      </c>
      <c r="Q121" s="50">
        <f t="shared" si="8"/>
        <v>0</v>
      </c>
    </row>
    <row r="122" spans="1:17">
      <c r="A122" s="48">
        <v>116</v>
      </c>
      <c r="B122" s="1">
        <v>116</v>
      </c>
      <c r="C122" s="1">
        <v>116</v>
      </c>
      <c r="D122" s="1">
        <v>1</v>
      </c>
      <c r="E122" s="49">
        <f t="shared" si="6"/>
        <v>7.365397363187744E-5</v>
      </c>
      <c r="G122" s="48">
        <v>116</v>
      </c>
      <c r="H122">
        <v>116</v>
      </c>
      <c r="I122">
        <v>116</v>
      </c>
      <c r="J122">
        <v>1</v>
      </c>
      <c r="K122" s="50">
        <f t="shared" si="7"/>
        <v>7.365397363187744E-5</v>
      </c>
      <c r="L122" s="45"/>
      <c r="M122" s="48">
        <v>116</v>
      </c>
      <c r="N122" s="28">
        <f t="shared" si="10"/>
        <v>433.81026736392431</v>
      </c>
      <c r="O122" s="28">
        <f t="shared" si="10"/>
        <v>433.81026736392431</v>
      </c>
      <c r="P122" s="28">
        <f t="shared" si="9"/>
        <v>3.7397436841717613</v>
      </c>
      <c r="Q122" s="50">
        <f t="shared" si="8"/>
        <v>2.7544698270396707E-4</v>
      </c>
    </row>
    <row r="123" spans="1:17">
      <c r="A123" s="48">
        <v>117</v>
      </c>
      <c r="B123" s="1">
        <v>0</v>
      </c>
      <c r="C123" s="1">
        <v>0</v>
      </c>
      <c r="D123" s="1">
        <v>0</v>
      </c>
      <c r="E123" s="49">
        <f t="shared" si="6"/>
        <v>0</v>
      </c>
      <c r="G123" s="48">
        <v>117</v>
      </c>
      <c r="H123">
        <v>0</v>
      </c>
      <c r="I123">
        <v>0</v>
      </c>
      <c r="J123">
        <v>0</v>
      </c>
      <c r="K123" s="50">
        <f t="shared" si="7"/>
        <v>0</v>
      </c>
      <c r="L123" s="45"/>
      <c r="M123" s="48">
        <v>117</v>
      </c>
      <c r="N123" s="28">
        <f t="shared" si="10"/>
        <v>0</v>
      </c>
      <c r="O123" s="28">
        <f t="shared" si="10"/>
        <v>0</v>
      </c>
      <c r="P123" s="28">
        <f t="shared" si="9"/>
        <v>0</v>
      </c>
      <c r="Q123" s="50">
        <f t="shared" si="8"/>
        <v>0</v>
      </c>
    </row>
    <row r="124" spans="1:17">
      <c r="A124" s="48">
        <v>118</v>
      </c>
      <c r="B124" s="1">
        <v>0</v>
      </c>
      <c r="C124" s="1">
        <v>0</v>
      </c>
      <c r="D124" s="1">
        <v>0</v>
      </c>
      <c r="E124" s="49">
        <f t="shared" si="6"/>
        <v>0</v>
      </c>
      <c r="G124" s="48">
        <v>118</v>
      </c>
      <c r="H124">
        <v>0</v>
      </c>
      <c r="I124">
        <v>0</v>
      </c>
      <c r="J124">
        <v>0</v>
      </c>
      <c r="K124" s="50">
        <f t="shared" si="7"/>
        <v>0</v>
      </c>
      <c r="L124" s="45"/>
      <c r="M124" s="48">
        <v>118</v>
      </c>
      <c r="N124" s="28">
        <f t="shared" si="10"/>
        <v>0</v>
      </c>
      <c r="O124" s="28">
        <f t="shared" si="10"/>
        <v>0</v>
      </c>
      <c r="P124" s="28">
        <f t="shared" si="9"/>
        <v>0</v>
      </c>
      <c r="Q124" s="50">
        <f t="shared" si="8"/>
        <v>0</v>
      </c>
    </row>
    <row r="125" spans="1:17">
      <c r="A125" s="48">
        <v>119</v>
      </c>
      <c r="B125" s="1">
        <v>0</v>
      </c>
      <c r="C125" s="1">
        <v>0</v>
      </c>
      <c r="D125" s="1">
        <v>0</v>
      </c>
      <c r="E125" s="49">
        <f t="shared" si="6"/>
        <v>0</v>
      </c>
      <c r="G125" s="48">
        <v>119</v>
      </c>
      <c r="H125">
        <v>0</v>
      </c>
      <c r="I125">
        <v>0</v>
      </c>
      <c r="J125">
        <v>0</v>
      </c>
      <c r="K125" s="50">
        <f t="shared" si="7"/>
        <v>0</v>
      </c>
      <c r="L125" s="45"/>
      <c r="M125" s="48">
        <v>119</v>
      </c>
      <c r="N125" s="28">
        <f t="shared" si="10"/>
        <v>0</v>
      </c>
      <c r="O125" s="28">
        <f t="shared" si="10"/>
        <v>0</v>
      </c>
      <c r="P125" s="28">
        <f t="shared" si="9"/>
        <v>0</v>
      </c>
      <c r="Q125" s="50">
        <f t="shared" si="8"/>
        <v>0</v>
      </c>
    </row>
    <row r="126" spans="1:17">
      <c r="A126" s="48">
        <v>120</v>
      </c>
      <c r="B126" s="1">
        <v>0</v>
      </c>
      <c r="C126" s="1">
        <v>0</v>
      </c>
      <c r="D126" s="1">
        <v>0</v>
      </c>
      <c r="E126" s="49">
        <f t="shared" si="6"/>
        <v>0</v>
      </c>
      <c r="G126" s="48">
        <v>120</v>
      </c>
      <c r="H126">
        <v>0</v>
      </c>
      <c r="I126">
        <v>0</v>
      </c>
      <c r="J126">
        <v>0</v>
      </c>
      <c r="K126" s="50">
        <f t="shared" si="7"/>
        <v>0</v>
      </c>
      <c r="L126" s="45"/>
      <c r="M126" s="48">
        <v>120</v>
      </c>
      <c r="N126" s="28">
        <f t="shared" si="10"/>
        <v>0</v>
      </c>
      <c r="O126" s="28">
        <f t="shared" si="10"/>
        <v>0</v>
      </c>
      <c r="P126" s="28">
        <f t="shared" si="9"/>
        <v>0</v>
      </c>
      <c r="Q126" s="50">
        <f t="shared" si="8"/>
        <v>0</v>
      </c>
    </row>
    <row r="127" spans="1:17">
      <c r="A127" s="48">
        <v>121</v>
      </c>
      <c r="B127" s="1">
        <v>0</v>
      </c>
      <c r="C127" s="1">
        <v>0</v>
      </c>
      <c r="D127" s="1">
        <v>0</v>
      </c>
      <c r="E127" s="49">
        <f t="shared" si="6"/>
        <v>0</v>
      </c>
      <c r="G127" s="48">
        <v>121</v>
      </c>
      <c r="H127">
        <v>0</v>
      </c>
      <c r="I127">
        <v>0</v>
      </c>
      <c r="J127">
        <v>0</v>
      </c>
      <c r="K127" s="50">
        <f t="shared" si="7"/>
        <v>0</v>
      </c>
      <c r="L127" s="45"/>
      <c r="M127" s="48">
        <v>121</v>
      </c>
      <c r="N127" s="28">
        <f t="shared" si="10"/>
        <v>0</v>
      </c>
      <c r="O127" s="28">
        <f t="shared" si="10"/>
        <v>0</v>
      </c>
      <c r="P127" s="28">
        <f t="shared" si="9"/>
        <v>0</v>
      </c>
      <c r="Q127" s="50">
        <f t="shared" si="8"/>
        <v>0</v>
      </c>
    </row>
    <row r="128" spans="1:17">
      <c r="A128" s="48">
        <v>122</v>
      </c>
      <c r="B128" s="1">
        <v>0</v>
      </c>
      <c r="C128" s="1">
        <v>0</v>
      </c>
      <c r="D128" s="1">
        <v>0</v>
      </c>
      <c r="E128" s="49">
        <f t="shared" si="6"/>
        <v>0</v>
      </c>
      <c r="G128" s="48">
        <v>122</v>
      </c>
      <c r="H128">
        <v>0</v>
      </c>
      <c r="I128">
        <v>0</v>
      </c>
      <c r="J128">
        <v>0</v>
      </c>
      <c r="K128" s="50">
        <f t="shared" si="7"/>
        <v>0</v>
      </c>
      <c r="L128" s="45"/>
      <c r="M128" s="48">
        <v>122</v>
      </c>
      <c r="N128" s="28">
        <f t="shared" si="10"/>
        <v>0</v>
      </c>
      <c r="O128" s="28">
        <f t="shared" si="10"/>
        <v>0</v>
      </c>
      <c r="P128" s="28">
        <f t="shared" si="9"/>
        <v>0</v>
      </c>
      <c r="Q128" s="50">
        <f t="shared" si="8"/>
        <v>0</v>
      </c>
    </row>
    <row r="129" spans="1:17">
      <c r="A129" s="48">
        <v>123</v>
      </c>
      <c r="B129" s="1">
        <v>0</v>
      </c>
      <c r="C129" s="1">
        <v>0</v>
      </c>
      <c r="D129" s="1">
        <v>0</v>
      </c>
      <c r="E129" s="49">
        <f t="shared" si="6"/>
        <v>0</v>
      </c>
      <c r="G129" s="48">
        <v>123</v>
      </c>
      <c r="H129">
        <v>0</v>
      </c>
      <c r="I129">
        <v>0</v>
      </c>
      <c r="J129">
        <v>0</v>
      </c>
      <c r="K129" s="50">
        <f t="shared" si="7"/>
        <v>0</v>
      </c>
      <c r="L129" s="45"/>
      <c r="M129" s="48">
        <v>123</v>
      </c>
      <c r="N129" s="28">
        <f t="shared" si="10"/>
        <v>0</v>
      </c>
      <c r="O129" s="28">
        <f t="shared" si="10"/>
        <v>0</v>
      </c>
      <c r="P129" s="28">
        <f t="shared" si="9"/>
        <v>0</v>
      </c>
      <c r="Q129" s="50">
        <f t="shared" si="8"/>
        <v>0</v>
      </c>
    </row>
    <row r="130" spans="1:17">
      <c r="A130" s="48">
        <v>124</v>
      </c>
      <c r="B130" s="1">
        <v>0</v>
      </c>
      <c r="C130" s="1">
        <v>0</v>
      </c>
      <c r="D130" s="1">
        <v>0</v>
      </c>
      <c r="E130" s="49">
        <f t="shared" si="6"/>
        <v>0</v>
      </c>
      <c r="G130" s="48">
        <v>124</v>
      </c>
      <c r="H130">
        <v>0</v>
      </c>
      <c r="I130">
        <v>0</v>
      </c>
      <c r="J130">
        <v>0</v>
      </c>
      <c r="K130" s="50">
        <f t="shared" si="7"/>
        <v>0</v>
      </c>
      <c r="L130" s="45"/>
      <c r="M130" s="48">
        <v>124</v>
      </c>
      <c r="N130" s="28">
        <f t="shared" si="10"/>
        <v>0</v>
      </c>
      <c r="O130" s="28">
        <f t="shared" si="10"/>
        <v>0</v>
      </c>
      <c r="P130" s="28">
        <f t="shared" si="9"/>
        <v>0</v>
      </c>
      <c r="Q130" s="50">
        <f t="shared" si="8"/>
        <v>0</v>
      </c>
    </row>
    <row r="131" spans="1:17">
      <c r="A131" s="48">
        <v>125</v>
      </c>
      <c r="B131" s="1">
        <v>0</v>
      </c>
      <c r="C131" s="1">
        <v>0</v>
      </c>
      <c r="D131" s="1">
        <v>0</v>
      </c>
      <c r="E131" s="49">
        <f t="shared" si="6"/>
        <v>0</v>
      </c>
      <c r="G131" s="48">
        <v>125</v>
      </c>
      <c r="H131">
        <v>0</v>
      </c>
      <c r="I131">
        <v>0</v>
      </c>
      <c r="J131">
        <v>0</v>
      </c>
      <c r="K131" s="50">
        <f t="shared" si="7"/>
        <v>0</v>
      </c>
      <c r="L131" s="45"/>
      <c r="M131" s="48">
        <v>125</v>
      </c>
      <c r="N131" s="28">
        <f t="shared" si="10"/>
        <v>0</v>
      </c>
      <c r="O131" s="28">
        <f t="shared" si="10"/>
        <v>0</v>
      </c>
      <c r="P131" s="28">
        <f t="shared" si="9"/>
        <v>0</v>
      </c>
      <c r="Q131" s="50">
        <f t="shared" si="8"/>
        <v>0</v>
      </c>
    </row>
    <row r="132" spans="1:17">
      <c r="A132" s="48">
        <v>126</v>
      </c>
      <c r="B132" s="1">
        <v>0</v>
      </c>
      <c r="C132" s="1">
        <v>0</v>
      </c>
      <c r="D132" s="1">
        <v>0</v>
      </c>
      <c r="E132" s="49">
        <f t="shared" si="6"/>
        <v>0</v>
      </c>
      <c r="G132" s="48">
        <v>126</v>
      </c>
      <c r="H132">
        <v>0</v>
      </c>
      <c r="I132">
        <v>0</v>
      </c>
      <c r="J132">
        <v>0</v>
      </c>
      <c r="K132" s="50">
        <f t="shared" si="7"/>
        <v>0</v>
      </c>
      <c r="L132" s="45"/>
      <c r="M132" s="48">
        <v>126</v>
      </c>
      <c r="N132" s="28">
        <f t="shared" si="10"/>
        <v>0</v>
      </c>
      <c r="O132" s="28">
        <f t="shared" si="10"/>
        <v>0</v>
      </c>
      <c r="P132" s="28">
        <f t="shared" si="9"/>
        <v>0</v>
      </c>
      <c r="Q132" s="50">
        <f t="shared" si="8"/>
        <v>0</v>
      </c>
    </row>
    <row r="133" spans="1:17">
      <c r="A133" s="48">
        <v>127</v>
      </c>
      <c r="B133" s="1">
        <v>0</v>
      </c>
      <c r="C133" s="1">
        <v>0</v>
      </c>
      <c r="D133" s="1">
        <v>0</v>
      </c>
      <c r="E133" s="49">
        <f t="shared" si="6"/>
        <v>0</v>
      </c>
      <c r="G133" s="48">
        <v>127</v>
      </c>
      <c r="H133">
        <v>0</v>
      </c>
      <c r="I133">
        <v>0</v>
      </c>
      <c r="J133">
        <v>0</v>
      </c>
      <c r="K133" s="50">
        <f t="shared" si="7"/>
        <v>0</v>
      </c>
      <c r="L133" s="45"/>
      <c r="M133" s="48">
        <v>127</v>
      </c>
      <c r="N133" s="28">
        <f t="shared" si="10"/>
        <v>0</v>
      </c>
      <c r="O133" s="28">
        <f t="shared" si="10"/>
        <v>0</v>
      </c>
      <c r="P133" s="28">
        <f t="shared" si="9"/>
        <v>0</v>
      </c>
      <c r="Q133" s="50">
        <f t="shared" si="8"/>
        <v>0</v>
      </c>
    </row>
    <row r="134" spans="1:17">
      <c r="A134" s="48">
        <v>128</v>
      </c>
      <c r="B134" s="1">
        <v>0</v>
      </c>
      <c r="C134" s="1">
        <v>0</v>
      </c>
      <c r="D134" s="1">
        <v>0</v>
      </c>
      <c r="E134" s="49">
        <f t="shared" ref="E134:E197" si="11">D134/$U$6</f>
        <v>0</v>
      </c>
      <c r="G134" s="48">
        <v>128</v>
      </c>
      <c r="H134">
        <v>0</v>
      </c>
      <c r="I134">
        <v>0</v>
      </c>
      <c r="J134">
        <v>0</v>
      </c>
      <c r="K134" s="50">
        <f t="shared" ref="K134:K197" si="12">J134/$U$6</f>
        <v>0</v>
      </c>
      <c r="L134" s="45"/>
      <c r="M134" s="48">
        <v>128</v>
      </c>
      <c r="N134" s="28">
        <f t="shared" si="10"/>
        <v>0</v>
      </c>
      <c r="O134" s="28">
        <f t="shared" si="10"/>
        <v>0</v>
      </c>
      <c r="P134" s="28">
        <f t="shared" si="9"/>
        <v>0</v>
      </c>
      <c r="Q134" s="50">
        <f t="shared" ref="Q134:Q197" si="13">P134/$U$6</f>
        <v>0</v>
      </c>
    </row>
    <row r="135" spans="1:17">
      <c r="A135" s="48">
        <v>129</v>
      </c>
      <c r="B135" s="1">
        <v>0</v>
      </c>
      <c r="C135" s="1">
        <v>0</v>
      </c>
      <c r="D135" s="1">
        <v>0</v>
      </c>
      <c r="E135" s="49">
        <f t="shared" si="11"/>
        <v>0</v>
      </c>
      <c r="G135" s="48">
        <v>129</v>
      </c>
      <c r="H135">
        <v>0</v>
      </c>
      <c r="I135">
        <v>0</v>
      </c>
      <c r="J135">
        <v>0</v>
      </c>
      <c r="K135" s="50">
        <f t="shared" si="12"/>
        <v>0</v>
      </c>
      <c r="L135" s="45"/>
      <c r="M135" s="48">
        <v>129</v>
      </c>
      <c r="N135" s="28">
        <f t="shared" si="10"/>
        <v>0</v>
      </c>
      <c r="O135" s="28">
        <f t="shared" si="10"/>
        <v>0</v>
      </c>
      <c r="P135" s="28">
        <f t="shared" ref="P135:P198" si="14">(J135*$V$6)/$U$6</f>
        <v>0</v>
      </c>
      <c r="Q135" s="50">
        <f t="shared" si="13"/>
        <v>0</v>
      </c>
    </row>
    <row r="136" spans="1:17">
      <c r="A136" s="48">
        <v>130</v>
      </c>
      <c r="B136" s="1">
        <v>0</v>
      </c>
      <c r="C136" s="1">
        <v>0</v>
      </c>
      <c r="D136" s="1">
        <v>0</v>
      </c>
      <c r="E136" s="49">
        <f t="shared" si="11"/>
        <v>0</v>
      </c>
      <c r="G136" s="48">
        <v>130</v>
      </c>
      <c r="H136">
        <v>0</v>
      </c>
      <c r="I136">
        <v>0</v>
      </c>
      <c r="J136">
        <v>0</v>
      </c>
      <c r="K136" s="50">
        <f t="shared" si="12"/>
        <v>0</v>
      </c>
      <c r="L136" s="45"/>
      <c r="M136" s="48">
        <v>130</v>
      </c>
      <c r="N136" s="28">
        <f t="shared" si="10"/>
        <v>0</v>
      </c>
      <c r="O136" s="28">
        <f t="shared" si="10"/>
        <v>0</v>
      </c>
      <c r="P136" s="28">
        <f t="shared" si="14"/>
        <v>0</v>
      </c>
      <c r="Q136" s="50">
        <f t="shared" si="13"/>
        <v>0</v>
      </c>
    </row>
    <row r="137" spans="1:17">
      <c r="A137" s="48">
        <v>131</v>
      </c>
      <c r="B137" s="1">
        <v>0</v>
      </c>
      <c r="C137" s="1">
        <v>0</v>
      </c>
      <c r="D137" s="1">
        <v>0</v>
      </c>
      <c r="E137" s="49">
        <f t="shared" si="11"/>
        <v>0</v>
      </c>
      <c r="G137" s="48">
        <v>131</v>
      </c>
      <c r="H137">
        <v>0</v>
      </c>
      <c r="I137">
        <v>0</v>
      </c>
      <c r="J137">
        <v>0</v>
      </c>
      <c r="K137" s="50">
        <f t="shared" si="12"/>
        <v>0</v>
      </c>
      <c r="L137" s="45"/>
      <c r="M137" s="48">
        <v>131</v>
      </c>
      <c r="N137" s="28">
        <f t="shared" si="10"/>
        <v>0</v>
      </c>
      <c r="O137" s="28">
        <f t="shared" si="10"/>
        <v>0</v>
      </c>
      <c r="P137" s="28">
        <f t="shared" si="14"/>
        <v>0</v>
      </c>
      <c r="Q137" s="50">
        <f t="shared" si="13"/>
        <v>0</v>
      </c>
    </row>
    <row r="138" spans="1:17">
      <c r="A138" s="48">
        <v>132</v>
      </c>
      <c r="B138" s="1">
        <v>0</v>
      </c>
      <c r="C138" s="1">
        <v>0</v>
      </c>
      <c r="D138" s="1">
        <v>0</v>
      </c>
      <c r="E138" s="49">
        <f t="shared" si="11"/>
        <v>0</v>
      </c>
      <c r="G138" s="48">
        <v>132</v>
      </c>
      <c r="H138">
        <v>0</v>
      </c>
      <c r="I138">
        <v>0</v>
      </c>
      <c r="J138">
        <v>0</v>
      </c>
      <c r="K138" s="50">
        <f t="shared" si="12"/>
        <v>0</v>
      </c>
      <c r="L138" s="45"/>
      <c r="M138" s="48">
        <v>132</v>
      </c>
      <c r="N138" s="28">
        <f t="shared" si="10"/>
        <v>0</v>
      </c>
      <c r="O138" s="28">
        <f t="shared" si="10"/>
        <v>0</v>
      </c>
      <c r="P138" s="28">
        <f t="shared" si="14"/>
        <v>0</v>
      </c>
      <c r="Q138" s="50">
        <f t="shared" si="13"/>
        <v>0</v>
      </c>
    </row>
    <row r="139" spans="1:17">
      <c r="A139" s="48">
        <v>133</v>
      </c>
      <c r="B139" s="1">
        <v>0</v>
      </c>
      <c r="C139" s="1">
        <v>0</v>
      </c>
      <c r="D139" s="1">
        <v>0</v>
      </c>
      <c r="E139" s="49">
        <f t="shared" si="11"/>
        <v>0</v>
      </c>
      <c r="G139" s="48">
        <v>133</v>
      </c>
      <c r="H139">
        <v>0</v>
      </c>
      <c r="I139">
        <v>0</v>
      </c>
      <c r="J139">
        <v>0</v>
      </c>
      <c r="K139" s="50">
        <f t="shared" si="12"/>
        <v>0</v>
      </c>
      <c r="L139" s="45"/>
      <c r="M139" s="48">
        <v>133</v>
      </c>
      <c r="N139" s="28">
        <f t="shared" si="10"/>
        <v>0</v>
      </c>
      <c r="O139" s="28">
        <f t="shared" si="10"/>
        <v>0</v>
      </c>
      <c r="P139" s="28">
        <f t="shared" si="14"/>
        <v>0</v>
      </c>
      <c r="Q139" s="50">
        <f t="shared" si="13"/>
        <v>0</v>
      </c>
    </row>
    <row r="140" spans="1:17">
      <c r="A140" s="48">
        <v>134</v>
      </c>
      <c r="B140" s="1">
        <v>0</v>
      </c>
      <c r="C140" s="1">
        <v>0</v>
      </c>
      <c r="D140" s="1">
        <v>0</v>
      </c>
      <c r="E140" s="49">
        <f t="shared" si="11"/>
        <v>0</v>
      </c>
      <c r="G140" s="48">
        <v>134</v>
      </c>
      <c r="H140">
        <v>0</v>
      </c>
      <c r="I140">
        <v>0</v>
      </c>
      <c r="J140">
        <v>0</v>
      </c>
      <c r="K140" s="50">
        <f t="shared" si="12"/>
        <v>0</v>
      </c>
      <c r="L140" s="45"/>
      <c r="M140" s="48">
        <v>134</v>
      </c>
      <c r="N140" s="28">
        <f t="shared" si="10"/>
        <v>0</v>
      </c>
      <c r="O140" s="28">
        <f t="shared" si="10"/>
        <v>0</v>
      </c>
      <c r="P140" s="28">
        <f t="shared" si="14"/>
        <v>0</v>
      </c>
      <c r="Q140" s="50">
        <f t="shared" si="13"/>
        <v>0</v>
      </c>
    </row>
    <row r="141" spans="1:17">
      <c r="A141" s="48">
        <v>135</v>
      </c>
      <c r="B141" s="1">
        <v>0</v>
      </c>
      <c r="C141" s="1">
        <v>0</v>
      </c>
      <c r="D141" s="1">
        <v>0</v>
      </c>
      <c r="E141" s="49">
        <f t="shared" si="11"/>
        <v>0</v>
      </c>
      <c r="G141" s="48">
        <v>135</v>
      </c>
      <c r="H141">
        <v>0</v>
      </c>
      <c r="I141">
        <v>0</v>
      </c>
      <c r="J141">
        <v>0</v>
      </c>
      <c r="K141" s="50">
        <f t="shared" si="12"/>
        <v>0</v>
      </c>
      <c r="L141" s="45"/>
      <c r="M141" s="48">
        <v>135</v>
      </c>
      <c r="N141" s="28">
        <f t="shared" si="10"/>
        <v>0</v>
      </c>
      <c r="O141" s="28">
        <f t="shared" si="10"/>
        <v>0</v>
      </c>
      <c r="P141" s="28">
        <f t="shared" si="14"/>
        <v>0</v>
      </c>
      <c r="Q141" s="50">
        <f t="shared" si="13"/>
        <v>0</v>
      </c>
    </row>
    <row r="142" spans="1:17">
      <c r="A142" s="48">
        <v>136</v>
      </c>
      <c r="B142" s="1">
        <v>0</v>
      </c>
      <c r="C142" s="1">
        <v>0</v>
      </c>
      <c r="D142" s="1">
        <v>0</v>
      </c>
      <c r="E142" s="49">
        <f t="shared" si="11"/>
        <v>0</v>
      </c>
      <c r="G142" s="48">
        <v>136</v>
      </c>
      <c r="H142">
        <v>0</v>
      </c>
      <c r="I142">
        <v>0</v>
      </c>
      <c r="J142">
        <v>0</v>
      </c>
      <c r="K142" s="50">
        <f t="shared" si="12"/>
        <v>0</v>
      </c>
      <c r="L142" s="45"/>
      <c r="M142" s="48">
        <v>136</v>
      </c>
      <c r="N142" s="28">
        <f t="shared" si="10"/>
        <v>0</v>
      </c>
      <c r="O142" s="28">
        <f t="shared" si="10"/>
        <v>0</v>
      </c>
      <c r="P142" s="28">
        <f t="shared" si="14"/>
        <v>0</v>
      </c>
      <c r="Q142" s="50">
        <f t="shared" si="13"/>
        <v>0</v>
      </c>
    </row>
    <row r="143" spans="1:17">
      <c r="A143" s="48">
        <v>137</v>
      </c>
      <c r="B143" s="1">
        <v>0</v>
      </c>
      <c r="C143" s="1">
        <v>0</v>
      </c>
      <c r="D143" s="1">
        <v>0</v>
      </c>
      <c r="E143" s="49">
        <f t="shared" si="11"/>
        <v>0</v>
      </c>
      <c r="G143" s="48">
        <v>137</v>
      </c>
      <c r="H143">
        <v>0</v>
      </c>
      <c r="I143">
        <v>0</v>
      </c>
      <c r="J143">
        <v>0</v>
      </c>
      <c r="K143" s="50">
        <f t="shared" si="12"/>
        <v>0</v>
      </c>
      <c r="L143" s="45"/>
      <c r="M143" s="48">
        <v>137</v>
      </c>
      <c r="N143" s="28">
        <f t="shared" si="10"/>
        <v>0</v>
      </c>
      <c r="O143" s="28">
        <f t="shared" si="10"/>
        <v>0</v>
      </c>
      <c r="P143" s="28">
        <f t="shared" si="14"/>
        <v>0</v>
      </c>
      <c r="Q143" s="50">
        <f t="shared" si="13"/>
        <v>0</v>
      </c>
    </row>
    <row r="144" spans="1:17">
      <c r="A144" s="48">
        <v>138</v>
      </c>
      <c r="B144" s="1">
        <v>0</v>
      </c>
      <c r="C144" s="1">
        <v>0</v>
      </c>
      <c r="D144" s="1">
        <v>0</v>
      </c>
      <c r="E144" s="49">
        <f t="shared" si="11"/>
        <v>0</v>
      </c>
      <c r="G144" s="48">
        <v>138</v>
      </c>
      <c r="H144">
        <v>0</v>
      </c>
      <c r="I144">
        <v>0</v>
      </c>
      <c r="J144">
        <v>0</v>
      </c>
      <c r="K144" s="50">
        <f t="shared" si="12"/>
        <v>0</v>
      </c>
      <c r="L144" s="45"/>
      <c r="M144" s="48">
        <v>138</v>
      </c>
      <c r="N144" s="28">
        <f t="shared" si="10"/>
        <v>0</v>
      </c>
      <c r="O144" s="28">
        <f t="shared" si="10"/>
        <v>0</v>
      </c>
      <c r="P144" s="28">
        <f t="shared" si="14"/>
        <v>0</v>
      </c>
      <c r="Q144" s="50">
        <f t="shared" si="13"/>
        <v>0</v>
      </c>
    </row>
    <row r="145" spans="1:17">
      <c r="A145" s="48">
        <v>139</v>
      </c>
      <c r="B145" s="1">
        <v>0</v>
      </c>
      <c r="C145" s="1">
        <v>0</v>
      </c>
      <c r="D145" s="1">
        <v>0</v>
      </c>
      <c r="E145" s="49">
        <f t="shared" si="11"/>
        <v>0</v>
      </c>
      <c r="G145" s="48">
        <v>139</v>
      </c>
      <c r="H145">
        <v>0</v>
      </c>
      <c r="I145">
        <v>0</v>
      </c>
      <c r="J145">
        <v>0</v>
      </c>
      <c r="K145" s="50">
        <f t="shared" si="12"/>
        <v>0</v>
      </c>
      <c r="L145" s="45"/>
      <c r="M145" s="48">
        <v>139</v>
      </c>
      <c r="N145" s="28">
        <f t="shared" ref="N145:O208" si="15">(H145*$P$6)/$J$6</f>
        <v>0</v>
      </c>
      <c r="O145" s="28">
        <f t="shared" si="15"/>
        <v>0</v>
      </c>
      <c r="P145" s="28">
        <f t="shared" si="14"/>
        <v>0</v>
      </c>
      <c r="Q145" s="50">
        <f t="shared" si="13"/>
        <v>0</v>
      </c>
    </row>
    <row r="146" spans="1:17">
      <c r="A146" s="48">
        <v>140</v>
      </c>
      <c r="B146" s="1">
        <v>0</v>
      </c>
      <c r="C146" s="1">
        <v>0</v>
      </c>
      <c r="D146" s="1">
        <v>0</v>
      </c>
      <c r="E146" s="49">
        <f t="shared" si="11"/>
        <v>0</v>
      </c>
      <c r="G146" s="48">
        <v>140</v>
      </c>
      <c r="H146">
        <v>0</v>
      </c>
      <c r="I146">
        <v>0</v>
      </c>
      <c r="J146">
        <v>0</v>
      </c>
      <c r="K146" s="50">
        <f t="shared" si="12"/>
        <v>0</v>
      </c>
      <c r="L146" s="45"/>
      <c r="M146" s="48">
        <v>140</v>
      </c>
      <c r="N146" s="28">
        <f t="shared" si="15"/>
        <v>0</v>
      </c>
      <c r="O146" s="28">
        <f t="shared" si="15"/>
        <v>0</v>
      </c>
      <c r="P146" s="28">
        <f t="shared" si="14"/>
        <v>0</v>
      </c>
      <c r="Q146" s="50">
        <f t="shared" si="13"/>
        <v>0</v>
      </c>
    </row>
    <row r="147" spans="1:17">
      <c r="A147" s="48">
        <v>141</v>
      </c>
      <c r="B147" s="1">
        <v>141</v>
      </c>
      <c r="C147" s="1">
        <v>141</v>
      </c>
      <c r="D147" s="1">
        <v>1</v>
      </c>
      <c r="E147" s="49">
        <f t="shared" si="11"/>
        <v>7.365397363187744E-5</v>
      </c>
      <c r="G147" s="48">
        <v>141</v>
      </c>
      <c r="H147">
        <v>0</v>
      </c>
      <c r="I147">
        <v>0</v>
      </c>
      <c r="J147">
        <v>0</v>
      </c>
      <c r="K147" s="50">
        <f t="shared" si="12"/>
        <v>0</v>
      </c>
      <c r="L147" s="45"/>
      <c r="M147" s="48">
        <v>141</v>
      </c>
      <c r="N147" s="28">
        <f t="shared" si="15"/>
        <v>0</v>
      </c>
      <c r="O147" s="28">
        <f t="shared" si="15"/>
        <v>0</v>
      </c>
      <c r="P147" s="28">
        <f t="shared" si="14"/>
        <v>0</v>
      </c>
      <c r="Q147" s="50">
        <f t="shared" si="13"/>
        <v>0</v>
      </c>
    </row>
    <row r="148" spans="1:17">
      <c r="A148" s="48">
        <v>142</v>
      </c>
      <c r="B148" s="1">
        <v>0</v>
      </c>
      <c r="C148" s="1">
        <v>0</v>
      </c>
      <c r="D148" s="1">
        <v>0</v>
      </c>
      <c r="E148" s="49">
        <f t="shared" si="11"/>
        <v>0</v>
      </c>
      <c r="G148" s="48">
        <v>142</v>
      </c>
      <c r="H148">
        <v>0</v>
      </c>
      <c r="I148">
        <v>0</v>
      </c>
      <c r="J148">
        <v>0</v>
      </c>
      <c r="K148" s="50">
        <f t="shared" si="12"/>
        <v>0</v>
      </c>
      <c r="L148" s="45"/>
      <c r="M148" s="48">
        <v>142</v>
      </c>
      <c r="N148" s="28">
        <f t="shared" si="15"/>
        <v>0</v>
      </c>
      <c r="O148" s="28">
        <f t="shared" si="15"/>
        <v>0</v>
      </c>
      <c r="P148" s="28">
        <f t="shared" si="14"/>
        <v>0</v>
      </c>
      <c r="Q148" s="50">
        <f t="shared" si="13"/>
        <v>0</v>
      </c>
    </row>
    <row r="149" spans="1:17">
      <c r="A149" s="48">
        <v>143</v>
      </c>
      <c r="B149" s="1">
        <v>0</v>
      </c>
      <c r="C149" s="1">
        <v>0</v>
      </c>
      <c r="D149" s="1">
        <v>0</v>
      </c>
      <c r="E149" s="49">
        <f t="shared" si="11"/>
        <v>0</v>
      </c>
      <c r="G149" s="48">
        <v>143</v>
      </c>
      <c r="H149">
        <v>0</v>
      </c>
      <c r="I149">
        <v>0</v>
      </c>
      <c r="J149">
        <v>0</v>
      </c>
      <c r="K149" s="50">
        <f t="shared" si="12"/>
        <v>0</v>
      </c>
      <c r="L149" s="45"/>
      <c r="M149" s="48">
        <v>143</v>
      </c>
      <c r="N149" s="28">
        <f t="shared" si="15"/>
        <v>0</v>
      </c>
      <c r="O149" s="28">
        <f t="shared" si="15"/>
        <v>0</v>
      </c>
      <c r="P149" s="28">
        <f t="shared" si="14"/>
        <v>0</v>
      </c>
      <c r="Q149" s="50">
        <f t="shared" si="13"/>
        <v>0</v>
      </c>
    </row>
    <row r="150" spans="1:17">
      <c r="A150" s="48">
        <v>144</v>
      </c>
      <c r="B150" s="1">
        <v>0</v>
      </c>
      <c r="C150" s="1">
        <v>0</v>
      </c>
      <c r="D150" s="1">
        <v>0</v>
      </c>
      <c r="E150" s="49">
        <f t="shared" si="11"/>
        <v>0</v>
      </c>
      <c r="G150" s="48">
        <v>144</v>
      </c>
      <c r="H150">
        <v>0</v>
      </c>
      <c r="I150">
        <v>0</v>
      </c>
      <c r="J150">
        <v>0</v>
      </c>
      <c r="K150" s="50">
        <f t="shared" si="12"/>
        <v>0</v>
      </c>
      <c r="L150" s="45"/>
      <c r="M150" s="48">
        <v>144</v>
      </c>
      <c r="N150" s="28">
        <f t="shared" si="15"/>
        <v>0</v>
      </c>
      <c r="O150" s="28">
        <f t="shared" si="15"/>
        <v>0</v>
      </c>
      <c r="P150" s="28">
        <f t="shared" si="14"/>
        <v>0</v>
      </c>
      <c r="Q150" s="50">
        <f t="shared" si="13"/>
        <v>0</v>
      </c>
    </row>
    <row r="151" spans="1:17">
      <c r="A151" s="48">
        <v>145</v>
      </c>
      <c r="B151" s="1">
        <v>0</v>
      </c>
      <c r="C151" s="1">
        <v>0</v>
      </c>
      <c r="D151" s="1">
        <v>0</v>
      </c>
      <c r="E151" s="49">
        <f t="shared" si="11"/>
        <v>0</v>
      </c>
      <c r="G151" s="48">
        <v>145</v>
      </c>
      <c r="H151">
        <v>0</v>
      </c>
      <c r="I151">
        <v>0</v>
      </c>
      <c r="J151">
        <v>0</v>
      </c>
      <c r="K151" s="50">
        <f t="shared" si="12"/>
        <v>0</v>
      </c>
      <c r="L151" s="45"/>
      <c r="M151" s="48">
        <v>145</v>
      </c>
      <c r="N151" s="28">
        <f t="shared" si="15"/>
        <v>0</v>
      </c>
      <c r="O151" s="28">
        <f t="shared" si="15"/>
        <v>0</v>
      </c>
      <c r="P151" s="28">
        <f t="shared" si="14"/>
        <v>0</v>
      </c>
      <c r="Q151" s="50">
        <f t="shared" si="13"/>
        <v>0</v>
      </c>
    </row>
    <row r="152" spans="1:17">
      <c r="A152" s="48">
        <v>146</v>
      </c>
      <c r="B152" s="1">
        <v>0</v>
      </c>
      <c r="C152" s="1">
        <v>0</v>
      </c>
      <c r="D152" s="1">
        <v>0</v>
      </c>
      <c r="E152" s="49">
        <f t="shared" si="11"/>
        <v>0</v>
      </c>
      <c r="G152" s="48">
        <v>146</v>
      </c>
      <c r="H152">
        <v>0</v>
      </c>
      <c r="I152">
        <v>0</v>
      </c>
      <c r="J152">
        <v>0</v>
      </c>
      <c r="K152" s="50">
        <f t="shared" si="12"/>
        <v>0</v>
      </c>
      <c r="L152" s="45"/>
      <c r="M152" s="48">
        <v>146</v>
      </c>
      <c r="N152" s="28">
        <f t="shared" si="15"/>
        <v>0</v>
      </c>
      <c r="O152" s="28">
        <f t="shared" si="15"/>
        <v>0</v>
      </c>
      <c r="P152" s="28">
        <f t="shared" si="14"/>
        <v>0</v>
      </c>
      <c r="Q152" s="50">
        <f t="shared" si="13"/>
        <v>0</v>
      </c>
    </row>
    <row r="153" spans="1:17">
      <c r="A153" s="48">
        <v>147</v>
      </c>
      <c r="B153" s="1">
        <v>0</v>
      </c>
      <c r="C153" s="1">
        <v>0</v>
      </c>
      <c r="D153" s="1">
        <v>0</v>
      </c>
      <c r="E153" s="49">
        <f t="shared" si="11"/>
        <v>0</v>
      </c>
      <c r="G153" s="48">
        <v>147</v>
      </c>
      <c r="H153">
        <v>0</v>
      </c>
      <c r="I153">
        <v>0</v>
      </c>
      <c r="J153">
        <v>0</v>
      </c>
      <c r="K153" s="50">
        <f t="shared" si="12"/>
        <v>0</v>
      </c>
      <c r="L153" s="45"/>
      <c r="M153" s="48">
        <v>147</v>
      </c>
      <c r="N153" s="28">
        <f t="shared" si="15"/>
        <v>0</v>
      </c>
      <c r="O153" s="28">
        <f t="shared" si="15"/>
        <v>0</v>
      </c>
      <c r="P153" s="28">
        <f t="shared" si="14"/>
        <v>0</v>
      </c>
      <c r="Q153" s="50">
        <f t="shared" si="13"/>
        <v>0</v>
      </c>
    </row>
    <row r="154" spans="1:17">
      <c r="A154" s="48">
        <v>148</v>
      </c>
      <c r="B154" s="1">
        <v>0</v>
      </c>
      <c r="C154" s="1">
        <v>0</v>
      </c>
      <c r="D154" s="1">
        <v>0</v>
      </c>
      <c r="E154" s="49">
        <f t="shared" si="11"/>
        <v>0</v>
      </c>
      <c r="G154" s="48">
        <v>148</v>
      </c>
      <c r="H154">
        <v>0</v>
      </c>
      <c r="I154">
        <v>0</v>
      </c>
      <c r="J154">
        <v>0</v>
      </c>
      <c r="K154" s="50">
        <f t="shared" si="12"/>
        <v>0</v>
      </c>
      <c r="L154" s="45"/>
      <c r="M154" s="48">
        <v>148</v>
      </c>
      <c r="N154" s="28">
        <f t="shared" si="15"/>
        <v>0</v>
      </c>
      <c r="O154" s="28">
        <f t="shared" si="15"/>
        <v>0</v>
      </c>
      <c r="P154" s="28">
        <f t="shared" si="14"/>
        <v>0</v>
      </c>
      <c r="Q154" s="50">
        <f t="shared" si="13"/>
        <v>0</v>
      </c>
    </row>
    <row r="155" spans="1:17">
      <c r="A155" s="48">
        <v>149</v>
      </c>
      <c r="B155" s="1">
        <v>0</v>
      </c>
      <c r="C155" s="1">
        <v>0</v>
      </c>
      <c r="D155" s="1">
        <v>0</v>
      </c>
      <c r="E155" s="49">
        <f t="shared" si="11"/>
        <v>0</v>
      </c>
      <c r="G155" s="48">
        <v>149</v>
      </c>
      <c r="H155">
        <v>0</v>
      </c>
      <c r="I155">
        <v>0</v>
      </c>
      <c r="J155">
        <v>0</v>
      </c>
      <c r="K155" s="50">
        <f t="shared" si="12"/>
        <v>0</v>
      </c>
      <c r="L155" s="45"/>
      <c r="M155" s="48">
        <v>149</v>
      </c>
      <c r="N155" s="28">
        <f t="shared" si="15"/>
        <v>0</v>
      </c>
      <c r="O155" s="28">
        <f t="shared" si="15"/>
        <v>0</v>
      </c>
      <c r="P155" s="28">
        <f t="shared" si="14"/>
        <v>0</v>
      </c>
      <c r="Q155" s="50">
        <f t="shared" si="13"/>
        <v>0</v>
      </c>
    </row>
    <row r="156" spans="1:17">
      <c r="A156" s="48">
        <v>150</v>
      </c>
      <c r="B156" s="1">
        <v>0</v>
      </c>
      <c r="C156" s="1">
        <v>0</v>
      </c>
      <c r="D156" s="1">
        <v>0</v>
      </c>
      <c r="E156" s="49">
        <f t="shared" si="11"/>
        <v>0</v>
      </c>
      <c r="G156" s="48">
        <v>150</v>
      </c>
      <c r="H156">
        <v>0</v>
      </c>
      <c r="I156">
        <v>0</v>
      </c>
      <c r="J156">
        <v>0</v>
      </c>
      <c r="K156" s="50">
        <f t="shared" si="12"/>
        <v>0</v>
      </c>
      <c r="L156" s="45"/>
      <c r="M156" s="48">
        <v>150</v>
      </c>
      <c r="N156" s="28">
        <f t="shared" si="15"/>
        <v>0</v>
      </c>
      <c r="O156" s="28">
        <f t="shared" si="15"/>
        <v>0</v>
      </c>
      <c r="P156" s="28">
        <f t="shared" si="14"/>
        <v>0</v>
      </c>
      <c r="Q156" s="50">
        <f t="shared" si="13"/>
        <v>0</v>
      </c>
    </row>
    <row r="157" spans="1:17">
      <c r="A157" s="48">
        <v>151</v>
      </c>
      <c r="B157" s="1">
        <v>0</v>
      </c>
      <c r="C157" s="1">
        <v>0</v>
      </c>
      <c r="D157" s="1">
        <v>0</v>
      </c>
      <c r="E157" s="49">
        <f t="shared" si="11"/>
        <v>0</v>
      </c>
      <c r="G157" s="48">
        <v>151</v>
      </c>
      <c r="H157">
        <v>0</v>
      </c>
      <c r="I157">
        <v>0</v>
      </c>
      <c r="J157">
        <v>0</v>
      </c>
      <c r="K157" s="50">
        <f t="shared" si="12"/>
        <v>0</v>
      </c>
      <c r="L157" s="45"/>
      <c r="M157" s="48">
        <v>151</v>
      </c>
      <c r="N157" s="28">
        <f t="shared" si="15"/>
        <v>0</v>
      </c>
      <c r="O157" s="28">
        <f t="shared" si="15"/>
        <v>0</v>
      </c>
      <c r="P157" s="28">
        <f t="shared" si="14"/>
        <v>0</v>
      </c>
      <c r="Q157" s="50">
        <f t="shared" si="13"/>
        <v>0</v>
      </c>
    </row>
    <row r="158" spans="1:17">
      <c r="A158" s="48">
        <v>152</v>
      </c>
      <c r="B158" s="1">
        <v>0</v>
      </c>
      <c r="C158" s="1">
        <v>0</v>
      </c>
      <c r="D158" s="1">
        <v>0</v>
      </c>
      <c r="E158" s="49">
        <f t="shared" si="11"/>
        <v>0</v>
      </c>
      <c r="G158" s="48">
        <v>152</v>
      </c>
      <c r="H158">
        <v>0</v>
      </c>
      <c r="I158">
        <v>0</v>
      </c>
      <c r="J158">
        <v>0</v>
      </c>
      <c r="K158" s="50">
        <f t="shared" si="12"/>
        <v>0</v>
      </c>
      <c r="L158" s="45"/>
      <c r="M158" s="48">
        <v>152</v>
      </c>
      <c r="N158" s="28">
        <f t="shared" si="15"/>
        <v>0</v>
      </c>
      <c r="O158" s="28">
        <f t="shared" si="15"/>
        <v>0</v>
      </c>
      <c r="P158" s="28">
        <f t="shared" si="14"/>
        <v>0</v>
      </c>
      <c r="Q158" s="50">
        <f t="shared" si="13"/>
        <v>0</v>
      </c>
    </row>
    <row r="159" spans="1:17">
      <c r="A159" s="48">
        <v>153</v>
      </c>
      <c r="B159" s="1">
        <v>153</v>
      </c>
      <c r="C159" s="1">
        <v>153</v>
      </c>
      <c r="D159" s="1">
        <v>1</v>
      </c>
      <c r="E159" s="49">
        <f t="shared" si="11"/>
        <v>7.365397363187744E-5</v>
      </c>
      <c r="G159" s="48">
        <v>153</v>
      </c>
      <c r="H159">
        <v>153</v>
      </c>
      <c r="I159">
        <v>153</v>
      </c>
      <c r="J159">
        <v>1</v>
      </c>
      <c r="K159" s="50">
        <f t="shared" si="12"/>
        <v>7.365397363187744E-5</v>
      </c>
      <c r="L159" s="45"/>
      <c r="M159" s="48">
        <v>153</v>
      </c>
      <c r="N159" s="28">
        <f t="shared" si="15"/>
        <v>572.18078367827945</v>
      </c>
      <c r="O159" s="28">
        <f t="shared" si="15"/>
        <v>572.18078367827945</v>
      </c>
      <c r="P159" s="28">
        <f t="shared" si="14"/>
        <v>3.7397436841717613</v>
      </c>
      <c r="Q159" s="50">
        <f t="shared" si="13"/>
        <v>2.7544698270396707E-4</v>
      </c>
    </row>
    <row r="160" spans="1:17">
      <c r="A160" s="48">
        <v>154</v>
      </c>
      <c r="B160" s="1">
        <v>0</v>
      </c>
      <c r="C160" s="1">
        <v>0</v>
      </c>
      <c r="D160" s="1">
        <v>0</v>
      </c>
      <c r="E160" s="49">
        <f t="shared" si="11"/>
        <v>0</v>
      </c>
      <c r="G160" s="48">
        <v>154</v>
      </c>
      <c r="H160">
        <v>0</v>
      </c>
      <c r="I160">
        <v>0</v>
      </c>
      <c r="J160">
        <v>0</v>
      </c>
      <c r="K160" s="50">
        <f t="shared" si="12"/>
        <v>0</v>
      </c>
      <c r="L160" s="45"/>
      <c r="M160" s="48">
        <v>154</v>
      </c>
      <c r="N160" s="28">
        <f t="shared" si="15"/>
        <v>0</v>
      </c>
      <c r="O160" s="28">
        <f t="shared" si="15"/>
        <v>0</v>
      </c>
      <c r="P160" s="28">
        <f t="shared" si="14"/>
        <v>0</v>
      </c>
      <c r="Q160" s="50">
        <f t="shared" si="13"/>
        <v>0</v>
      </c>
    </row>
    <row r="161" spans="1:17">
      <c r="A161" s="48">
        <v>155</v>
      </c>
      <c r="B161" s="1">
        <v>0</v>
      </c>
      <c r="C161" s="1">
        <v>0</v>
      </c>
      <c r="D161" s="1">
        <v>0</v>
      </c>
      <c r="E161" s="49">
        <f t="shared" si="11"/>
        <v>0</v>
      </c>
      <c r="G161" s="48">
        <v>155</v>
      </c>
      <c r="H161">
        <v>0</v>
      </c>
      <c r="I161">
        <v>0</v>
      </c>
      <c r="J161">
        <v>0</v>
      </c>
      <c r="K161" s="50">
        <f t="shared" si="12"/>
        <v>0</v>
      </c>
      <c r="L161" s="45"/>
      <c r="M161" s="48">
        <v>155</v>
      </c>
      <c r="N161" s="28">
        <f t="shared" si="15"/>
        <v>0</v>
      </c>
      <c r="O161" s="28">
        <f t="shared" si="15"/>
        <v>0</v>
      </c>
      <c r="P161" s="28">
        <f t="shared" si="14"/>
        <v>0</v>
      </c>
      <c r="Q161" s="50">
        <f t="shared" si="13"/>
        <v>0</v>
      </c>
    </row>
    <row r="162" spans="1:17">
      <c r="A162" s="48">
        <v>156</v>
      </c>
      <c r="B162" s="1">
        <v>0</v>
      </c>
      <c r="C162" s="1">
        <v>0</v>
      </c>
      <c r="D162" s="1">
        <v>0</v>
      </c>
      <c r="E162" s="49">
        <f t="shared" si="11"/>
        <v>0</v>
      </c>
      <c r="G162" s="48">
        <v>156</v>
      </c>
      <c r="H162">
        <v>0</v>
      </c>
      <c r="I162">
        <v>0</v>
      </c>
      <c r="J162">
        <v>0</v>
      </c>
      <c r="K162" s="50">
        <f t="shared" si="12"/>
        <v>0</v>
      </c>
      <c r="L162" s="45"/>
      <c r="M162" s="48">
        <v>156</v>
      </c>
      <c r="N162" s="28">
        <f t="shared" si="15"/>
        <v>0</v>
      </c>
      <c r="O162" s="28">
        <f t="shared" si="15"/>
        <v>0</v>
      </c>
      <c r="P162" s="28">
        <f t="shared" si="14"/>
        <v>0</v>
      </c>
      <c r="Q162" s="50">
        <f t="shared" si="13"/>
        <v>0</v>
      </c>
    </row>
    <row r="163" spans="1:17">
      <c r="A163" s="48">
        <v>157</v>
      </c>
      <c r="B163" s="1">
        <v>0</v>
      </c>
      <c r="C163" s="1">
        <v>0</v>
      </c>
      <c r="D163" s="1">
        <v>0</v>
      </c>
      <c r="E163" s="49">
        <f t="shared" si="11"/>
        <v>0</v>
      </c>
      <c r="G163" s="48">
        <v>157</v>
      </c>
      <c r="H163">
        <v>0</v>
      </c>
      <c r="I163">
        <v>0</v>
      </c>
      <c r="J163">
        <v>0</v>
      </c>
      <c r="K163" s="50">
        <f t="shared" si="12"/>
        <v>0</v>
      </c>
      <c r="L163" s="45"/>
      <c r="M163" s="48">
        <v>157</v>
      </c>
      <c r="N163" s="28">
        <f t="shared" si="15"/>
        <v>0</v>
      </c>
      <c r="O163" s="28">
        <f t="shared" si="15"/>
        <v>0</v>
      </c>
      <c r="P163" s="28">
        <f t="shared" si="14"/>
        <v>0</v>
      </c>
      <c r="Q163" s="50">
        <f t="shared" si="13"/>
        <v>0</v>
      </c>
    </row>
    <row r="164" spans="1:17">
      <c r="A164" s="48">
        <v>158</v>
      </c>
      <c r="B164" s="1">
        <v>0</v>
      </c>
      <c r="C164" s="1">
        <v>0</v>
      </c>
      <c r="D164" s="1">
        <v>0</v>
      </c>
      <c r="E164" s="49">
        <f t="shared" si="11"/>
        <v>0</v>
      </c>
      <c r="G164" s="48">
        <v>158</v>
      </c>
      <c r="H164">
        <v>0</v>
      </c>
      <c r="I164">
        <v>0</v>
      </c>
      <c r="J164">
        <v>0</v>
      </c>
      <c r="K164" s="50">
        <f t="shared" si="12"/>
        <v>0</v>
      </c>
      <c r="L164" s="45"/>
      <c r="M164" s="48">
        <v>158</v>
      </c>
      <c r="N164" s="28">
        <f t="shared" si="15"/>
        <v>0</v>
      </c>
      <c r="O164" s="28">
        <f t="shared" si="15"/>
        <v>0</v>
      </c>
      <c r="P164" s="28">
        <f t="shared" si="14"/>
        <v>0</v>
      </c>
      <c r="Q164" s="50">
        <f t="shared" si="13"/>
        <v>0</v>
      </c>
    </row>
    <row r="165" spans="1:17">
      <c r="A165" s="48">
        <v>159</v>
      </c>
      <c r="B165" s="1">
        <v>0</v>
      </c>
      <c r="C165" s="1">
        <v>0</v>
      </c>
      <c r="D165" s="1">
        <v>0</v>
      </c>
      <c r="E165" s="49">
        <f t="shared" si="11"/>
        <v>0</v>
      </c>
      <c r="G165" s="48">
        <v>159</v>
      </c>
      <c r="H165">
        <v>0</v>
      </c>
      <c r="I165">
        <v>0</v>
      </c>
      <c r="J165">
        <v>0</v>
      </c>
      <c r="K165" s="50">
        <f t="shared" si="12"/>
        <v>0</v>
      </c>
      <c r="L165" s="45"/>
      <c r="M165" s="48">
        <v>159</v>
      </c>
      <c r="N165" s="28">
        <f t="shared" si="15"/>
        <v>0</v>
      </c>
      <c r="O165" s="28">
        <f t="shared" si="15"/>
        <v>0</v>
      </c>
      <c r="P165" s="28">
        <f t="shared" si="14"/>
        <v>0</v>
      </c>
      <c r="Q165" s="50">
        <f t="shared" si="13"/>
        <v>0</v>
      </c>
    </row>
    <row r="166" spans="1:17">
      <c r="A166" s="48">
        <v>160</v>
      </c>
      <c r="B166" s="1">
        <v>0</v>
      </c>
      <c r="C166" s="1">
        <v>0</v>
      </c>
      <c r="D166" s="1">
        <v>0</v>
      </c>
      <c r="E166" s="49">
        <f t="shared" si="11"/>
        <v>0</v>
      </c>
      <c r="G166" s="48">
        <v>160</v>
      </c>
      <c r="H166">
        <v>0</v>
      </c>
      <c r="I166">
        <v>0</v>
      </c>
      <c r="J166">
        <v>0</v>
      </c>
      <c r="K166" s="50">
        <f t="shared" si="12"/>
        <v>0</v>
      </c>
      <c r="L166" s="45"/>
      <c r="M166" s="48">
        <v>160</v>
      </c>
      <c r="N166" s="28">
        <f t="shared" si="15"/>
        <v>0</v>
      </c>
      <c r="O166" s="28">
        <f t="shared" si="15"/>
        <v>0</v>
      </c>
      <c r="P166" s="28">
        <f t="shared" si="14"/>
        <v>0</v>
      </c>
      <c r="Q166" s="50">
        <f t="shared" si="13"/>
        <v>0</v>
      </c>
    </row>
    <row r="167" spans="1:17">
      <c r="A167" s="48">
        <v>161</v>
      </c>
      <c r="B167" s="1">
        <v>0</v>
      </c>
      <c r="C167" s="1">
        <v>0</v>
      </c>
      <c r="D167" s="1">
        <v>0</v>
      </c>
      <c r="E167" s="49">
        <f t="shared" si="11"/>
        <v>0</v>
      </c>
      <c r="G167" s="48">
        <v>161</v>
      </c>
      <c r="H167">
        <v>0</v>
      </c>
      <c r="I167">
        <v>0</v>
      </c>
      <c r="J167">
        <v>0</v>
      </c>
      <c r="K167" s="50">
        <f t="shared" si="12"/>
        <v>0</v>
      </c>
      <c r="L167" s="45"/>
      <c r="M167" s="48">
        <v>161</v>
      </c>
      <c r="N167" s="28">
        <f t="shared" si="15"/>
        <v>0</v>
      </c>
      <c r="O167" s="28">
        <f t="shared" si="15"/>
        <v>0</v>
      </c>
      <c r="P167" s="28">
        <f t="shared" si="14"/>
        <v>0</v>
      </c>
      <c r="Q167" s="50">
        <f t="shared" si="13"/>
        <v>0</v>
      </c>
    </row>
    <row r="168" spans="1:17">
      <c r="A168" s="48">
        <v>162</v>
      </c>
      <c r="B168" s="1">
        <v>0</v>
      </c>
      <c r="C168" s="1">
        <v>0</v>
      </c>
      <c r="D168" s="1">
        <v>0</v>
      </c>
      <c r="E168" s="49">
        <f t="shared" si="11"/>
        <v>0</v>
      </c>
      <c r="G168" s="48">
        <v>162</v>
      </c>
      <c r="H168">
        <v>0</v>
      </c>
      <c r="I168">
        <v>0</v>
      </c>
      <c r="J168">
        <v>0</v>
      </c>
      <c r="K168" s="50">
        <f t="shared" si="12"/>
        <v>0</v>
      </c>
      <c r="L168" s="45"/>
      <c r="M168" s="48">
        <v>162</v>
      </c>
      <c r="N168" s="28">
        <f t="shared" si="15"/>
        <v>0</v>
      </c>
      <c r="O168" s="28">
        <f t="shared" si="15"/>
        <v>0</v>
      </c>
      <c r="P168" s="28">
        <f t="shared" si="14"/>
        <v>0</v>
      </c>
      <c r="Q168" s="50">
        <f t="shared" si="13"/>
        <v>0</v>
      </c>
    </row>
    <row r="169" spans="1:17">
      <c r="A169" s="48">
        <v>163</v>
      </c>
      <c r="B169" s="1">
        <v>0</v>
      </c>
      <c r="C169" s="1">
        <v>0</v>
      </c>
      <c r="D169" s="1">
        <v>0</v>
      </c>
      <c r="E169" s="49">
        <f t="shared" si="11"/>
        <v>0</v>
      </c>
      <c r="G169" s="48">
        <v>163</v>
      </c>
      <c r="H169">
        <v>0</v>
      </c>
      <c r="I169">
        <v>0</v>
      </c>
      <c r="J169">
        <v>0</v>
      </c>
      <c r="K169" s="50">
        <f t="shared" si="12"/>
        <v>0</v>
      </c>
      <c r="L169" s="45"/>
      <c r="M169" s="48">
        <v>163</v>
      </c>
      <c r="N169" s="28">
        <f t="shared" si="15"/>
        <v>0</v>
      </c>
      <c r="O169" s="28">
        <f t="shared" si="15"/>
        <v>0</v>
      </c>
      <c r="P169" s="28">
        <f t="shared" si="14"/>
        <v>0</v>
      </c>
      <c r="Q169" s="50">
        <f t="shared" si="13"/>
        <v>0</v>
      </c>
    </row>
    <row r="170" spans="1:17">
      <c r="A170" s="48">
        <v>164</v>
      </c>
      <c r="B170" s="1">
        <v>0</v>
      </c>
      <c r="C170" s="1">
        <v>0</v>
      </c>
      <c r="D170" s="1">
        <v>0</v>
      </c>
      <c r="E170" s="49">
        <f t="shared" si="11"/>
        <v>0</v>
      </c>
      <c r="G170" s="48">
        <v>164</v>
      </c>
      <c r="H170">
        <v>0</v>
      </c>
      <c r="I170">
        <v>0</v>
      </c>
      <c r="J170">
        <v>0</v>
      </c>
      <c r="K170" s="50">
        <f t="shared" si="12"/>
        <v>0</v>
      </c>
      <c r="L170" s="45"/>
      <c r="M170" s="48">
        <v>164</v>
      </c>
      <c r="N170" s="28">
        <f t="shared" si="15"/>
        <v>0</v>
      </c>
      <c r="O170" s="28">
        <f t="shared" si="15"/>
        <v>0</v>
      </c>
      <c r="P170" s="28">
        <f t="shared" si="14"/>
        <v>0</v>
      </c>
      <c r="Q170" s="50">
        <f t="shared" si="13"/>
        <v>0</v>
      </c>
    </row>
    <row r="171" spans="1:17">
      <c r="A171" s="48">
        <v>165</v>
      </c>
      <c r="B171" s="1">
        <v>0</v>
      </c>
      <c r="C171" s="1">
        <v>0</v>
      </c>
      <c r="D171" s="1">
        <v>0</v>
      </c>
      <c r="E171" s="49">
        <f t="shared" si="11"/>
        <v>0</v>
      </c>
      <c r="G171" s="48">
        <v>165</v>
      </c>
      <c r="H171">
        <v>0</v>
      </c>
      <c r="I171">
        <v>0</v>
      </c>
      <c r="J171">
        <v>0</v>
      </c>
      <c r="K171" s="50">
        <f t="shared" si="12"/>
        <v>0</v>
      </c>
      <c r="L171" s="45"/>
      <c r="M171" s="48">
        <v>165</v>
      </c>
      <c r="N171" s="28">
        <f t="shared" si="15"/>
        <v>0</v>
      </c>
      <c r="O171" s="28">
        <f t="shared" si="15"/>
        <v>0</v>
      </c>
      <c r="P171" s="28">
        <f t="shared" si="14"/>
        <v>0</v>
      </c>
      <c r="Q171" s="50">
        <f t="shared" si="13"/>
        <v>0</v>
      </c>
    </row>
    <row r="172" spans="1:17">
      <c r="A172" s="48">
        <v>166</v>
      </c>
      <c r="B172" s="1">
        <v>0</v>
      </c>
      <c r="C172" s="1">
        <v>0</v>
      </c>
      <c r="D172" s="1">
        <v>0</v>
      </c>
      <c r="E172" s="49">
        <f t="shared" si="11"/>
        <v>0</v>
      </c>
      <c r="G172" s="48">
        <v>166</v>
      </c>
      <c r="H172">
        <v>0</v>
      </c>
      <c r="I172">
        <v>0</v>
      </c>
      <c r="J172">
        <v>0</v>
      </c>
      <c r="K172" s="50">
        <f t="shared" si="12"/>
        <v>0</v>
      </c>
      <c r="L172" s="45"/>
      <c r="M172" s="48">
        <v>166</v>
      </c>
      <c r="N172" s="28">
        <f t="shared" si="15"/>
        <v>0</v>
      </c>
      <c r="O172" s="28">
        <f t="shared" si="15"/>
        <v>0</v>
      </c>
      <c r="P172" s="28">
        <f t="shared" si="14"/>
        <v>0</v>
      </c>
      <c r="Q172" s="50">
        <f t="shared" si="13"/>
        <v>0</v>
      </c>
    </row>
    <row r="173" spans="1:17">
      <c r="A173" s="48">
        <v>167</v>
      </c>
      <c r="B173" s="1">
        <v>0</v>
      </c>
      <c r="C173" s="1">
        <v>0</v>
      </c>
      <c r="D173" s="1">
        <v>0</v>
      </c>
      <c r="E173" s="49">
        <f t="shared" si="11"/>
        <v>0</v>
      </c>
      <c r="G173" s="48">
        <v>167</v>
      </c>
      <c r="H173">
        <v>0</v>
      </c>
      <c r="I173">
        <v>0</v>
      </c>
      <c r="J173">
        <v>0</v>
      </c>
      <c r="K173" s="50">
        <f t="shared" si="12"/>
        <v>0</v>
      </c>
      <c r="L173" s="45"/>
      <c r="M173" s="48">
        <v>167</v>
      </c>
      <c r="N173" s="28">
        <f t="shared" si="15"/>
        <v>0</v>
      </c>
      <c r="O173" s="28">
        <f t="shared" si="15"/>
        <v>0</v>
      </c>
      <c r="P173" s="28">
        <f t="shared" si="14"/>
        <v>0</v>
      </c>
      <c r="Q173" s="50">
        <f t="shared" si="13"/>
        <v>0</v>
      </c>
    </row>
    <row r="174" spans="1:17">
      <c r="A174" s="48">
        <v>168</v>
      </c>
      <c r="B174" s="1">
        <v>0</v>
      </c>
      <c r="C174" s="1">
        <v>0</v>
      </c>
      <c r="D174" s="1">
        <v>0</v>
      </c>
      <c r="E174" s="49">
        <f t="shared" si="11"/>
        <v>0</v>
      </c>
      <c r="G174" s="48">
        <v>168</v>
      </c>
      <c r="H174">
        <v>0</v>
      </c>
      <c r="I174">
        <v>0</v>
      </c>
      <c r="J174">
        <v>0</v>
      </c>
      <c r="K174" s="50">
        <f t="shared" si="12"/>
        <v>0</v>
      </c>
      <c r="L174" s="45"/>
      <c r="M174" s="48">
        <v>168</v>
      </c>
      <c r="N174" s="28">
        <f t="shared" si="15"/>
        <v>0</v>
      </c>
      <c r="O174" s="28">
        <f t="shared" si="15"/>
        <v>0</v>
      </c>
      <c r="P174" s="28">
        <f t="shared" si="14"/>
        <v>0</v>
      </c>
      <c r="Q174" s="50">
        <f t="shared" si="13"/>
        <v>0</v>
      </c>
    </row>
    <row r="175" spans="1:17">
      <c r="A175" s="48">
        <v>169</v>
      </c>
      <c r="B175" s="1">
        <v>0</v>
      </c>
      <c r="C175" s="1">
        <v>0</v>
      </c>
      <c r="D175" s="1">
        <v>0</v>
      </c>
      <c r="E175" s="49">
        <f t="shared" si="11"/>
        <v>0</v>
      </c>
      <c r="G175" s="48">
        <v>169</v>
      </c>
      <c r="H175">
        <v>0</v>
      </c>
      <c r="I175">
        <v>0</v>
      </c>
      <c r="J175">
        <v>0</v>
      </c>
      <c r="K175" s="50">
        <f t="shared" si="12"/>
        <v>0</v>
      </c>
      <c r="L175" s="45"/>
      <c r="M175" s="48">
        <v>169</v>
      </c>
      <c r="N175" s="28">
        <f t="shared" si="15"/>
        <v>0</v>
      </c>
      <c r="O175" s="28">
        <f t="shared" si="15"/>
        <v>0</v>
      </c>
      <c r="P175" s="28">
        <f t="shared" si="14"/>
        <v>0</v>
      </c>
      <c r="Q175" s="50">
        <f t="shared" si="13"/>
        <v>0</v>
      </c>
    </row>
    <row r="176" spans="1:17">
      <c r="A176" s="48">
        <v>170</v>
      </c>
      <c r="B176" s="1">
        <v>0</v>
      </c>
      <c r="C176" s="1">
        <v>0</v>
      </c>
      <c r="D176" s="1">
        <v>0</v>
      </c>
      <c r="E176" s="49">
        <f t="shared" si="11"/>
        <v>0</v>
      </c>
      <c r="G176" s="48">
        <v>170</v>
      </c>
      <c r="H176">
        <v>0</v>
      </c>
      <c r="I176">
        <v>0</v>
      </c>
      <c r="J176">
        <v>0</v>
      </c>
      <c r="K176" s="50">
        <f t="shared" si="12"/>
        <v>0</v>
      </c>
      <c r="L176" s="45"/>
      <c r="M176" s="48">
        <v>170</v>
      </c>
      <c r="N176" s="28">
        <f t="shared" si="15"/>
        <v>0</v>
      </c>
      <c r="O176" s="28">
        <f t="shared" si="15"/>
        <v>0</v>
      </c>
      <c r="P176" s="28">
        <f t="shared" si="14"/>
        <v>0</v>
      </c>
      <c r="Q176" s="50">
        <f t="shared" si="13"/>
        <v>0</v>
      </c>
    </row>
    <row r="177" spans="1:17">
      <c r="A177" s="48">
        <v>171</v>
      </c>
      <c r="B177" s="1">
        <v>0</v>
      </c>
      <c r="C177" s="1">
        <v>0</v>
      </c>
      <c r="D177" s="1">
        <v>0</v>
      </c>
      <c r="E177" s="49">
        <f t="shared" si="11"/>
        <v>0</v>
      </c>
      <c r="G177" s="48">
        <v>171</v>
      </c>
      <c r="H177">
        <v>0</v>
      </c>
      <c r="I177">
        <v>0</v>
      </c>
      <c r="J177">
        <v>0</v>
      </c>
      <c r="K177" s="50">
        <f t="shared" si="12"/>
        <v>0</v>
      </c>
      <c r="L177" s="45"/>
      <c r="M177" s="48">
        <v>171</v>
      </c>
      <c r="N177" s="28">
        <f t="shared" si="15"/>
        <v>0</v>
      </c>
      <c r="O177" s="28">
        <f t="shared" si="15"/>
        <v>0</v>
      </c>
      <c r="P177" s="28">
        <f t="shared" si="14"/>
        <v>0</v>
      </c>
      <c r="Q177" s="50">
        <f t="shared" si="13"/>
        <v>0</v>
      </c>
    </row>
    <row r="178" spans="1:17">
      <c r="A178" s="48">
        <v>172</v>
      </c>
      <c r="B178" s="1">
        <v>0</v>
      </c>
      <c r="C178" s="1">
        <v>0</v>
      </c>
      <c r="D178" s="1">
        <v>0</v>
      </c>
      <c r="E178" s="49">
        <f t="shared" si="11"/>
        <v>0</v>
      </c>
      <c r="G178" s="48">
        <v>172</v>
      </c>
      <c r="H178">
        <v>0</v>
      </c>
      <c r="I178">
        <v>0</v>
      </c>
      <c r="J178">
        <v>0</v>
      </c>
      <c r="K178" s="50">
        <f t="shared" si="12"/>
        <v>0</v>
      </c>
      <c r="L178" s="45"/>
      <c r="M178" s="48">
        <v>172</v>
      </c>
      <c r="N178" s="28">
        <f t="shared" si="15"/>
        <v>0</v>
      </c>
      <c r="O178" s="28">
        <f t="shared" si="15"/>
        <v>0</v>
      </c>
      <c r="P178" s="28">
        <f t="shared" si="14"/>
        <v>0</v>
      </c>
      <c r="Q178" s="50">
        <f t="shared" si="13"/>
        <v>0</v>
      </c>
    </row>
    <row r="179" spans="1:17">
      <c r="A179" s="48">
        <v>173</v>
      </c>
      <c r="B179" s="1">
        <v>0</v>
      </c>
      <c r="C179" s="1">
        <v>0</v>
      </c>
      <c r="D179" s="1">
        <v>0</v>
      </c>
      <c r="E179" s="49">
        <f t="shared" si="11"/>
        <v>0</v>
      </c>
      <c r="G179" s="48">
        <v>173</v>
      </c>
      <c r="H179">
        <v>0</v>
      </c>
      <c r="I179">
        <v>0</v>
      </c>
      <c r="J179">
        <v>0</v>
      </c>
      <c r="K179" s="50">
        <f t="shared" si="12"/>
        <v>0</v>
      </c>
      <c r="L179" s="45"/>
      <c r="M179" s="48">
        <v>173</v>
      </c>
      <c r="N179" s="28">
        <f t="shared" si="15"/>
        <v>0</v>
      </c>
      <c r="O179" s="28">
        <f t="shared" si="15"/>
        <v>0</v>
      </c>
      <c r="P179" s="28">
        <f t="shared" si="14"/>
        <v>0</v>
      </c>
      <c r="Q179" s="50">
        <f t="shared" si="13"/>
        <v>0</v>
      </c>
    </row>
    <row r="180" spans="1:17">
      <c r="A180" s="48">
        <v>174</v>
      </c>
      <c r="B180" s="1">
        <v>0</v>
      </c>
      <c r="C180" s="1">
        <v>0</v>
      </c>
      <c r="D180" s="1">
        <v>0</v>
      </c>
      <c r="E180" s="49">
        <f t="shared" si="11"/>
        <v>0</v>
      </c>
      <c r="G180" s="48">
        <v>174</v>
      </c>
      <c r="H180">
        <v>0</v>
      </c>
      <c r="I180">
        <v>0</v>
      </c>
      <c r="J180">
        <v>0</v>
      </c>
      <c r="K180" s="50">
        <f t="shared" si="12"/>
        <v>0</v>
      </c>
      <c r="L180" s="45"/>
      <c r="M180" s="48">
        <v>174</v>
      </c>
      <c r="N180" s="28">
        <f t="shared" si="15"/>
        <v>0</v>
      </c>
      <c r="O180" s="28">
        <f t="shared" si="15"/>
        <v>0</v>
      </c>
      <c r="P180" s="28">
        <f t="shared" si="14"/>
        <v>0</v>
      </c>
      <c r="Q180" s="50">
        <f t="shared" si="13"/>
        <v>0</v>
      </c>
    </row>
    <row r="181" spans="1:17">
      <c r="A181" s="48">
        <v>175</v>
      </c>
      <c r="B181" s="1">
        <v>0</v>
      </c>
      <c r="C181" s="1">
        <v>0</v>
      </c>
      <c r="D181" s="1">
        <v>0</v>
      </c>
      <c r="E181" s="49">
        <f t="shared" si="11"/>
        <v>0</v>
      </c>
      <c r="G181" s="48">
        <v>175</v>
      </c>
      <c r="H181">
        <v>0</v>
      </c>
      <c r="I181">
        <v>0</v>
      </c>
      <c r="J181">
        <v>0</v>
      </c>
      <c r="K181" s="50">
        <f t="shared" si="12"/>
        <v>0</v>
      </c>
      <c r="L181" s="45"/>
      <c r="M181" s="48">
        <v>175</v>
      </c>
      <c r="N181" s="28">
        <f t="shared" si="15"/>
        <v>0</v>
      </c>
      <c r="O181" s="28">
        <f t="shared" si="15"/>
        <v>0</v>
      </c>
      <c r="P181" s="28">
        <f t="shared" si="14"/>
        <v>0</v>
      </c>
      <c r="Q181" s="50">
        <f t="shared" si="13"/>
        <v>0</v>
      </c>
    </row>
    <row r="182" spans="1:17">
      <c r="A182" s="48">
        <v>176</v>
      </c>
      <c r="B182" s="1">
        <v>0</v>
      </c>
      <c r="C182" s="1">
        <v>0</v>
      </c>
      <c r="D182" s="1">
        <v>0</v>
      </c>
      <c r="E182" s="49">
        <f t="shared" si="11"/>
        <v>0</v>
      </c>
      <c r="G182" s="48">
        <v>176</v>
      </c>
      <c r="H182">
        <v>0</v>
      </c>
      <c r="I182">
        <v>0</v>
      </c>
      <c r="J182">
        <v>0</v>
      </c>
      <c r="K182" s="50">
        <f t="shared" si="12"/>
        <v>0</v>
      </c>
      <c r="L182" s="45"/>
      <c r="M182" s="48">
        <v>176</v>
      </c>
      <c r="N182" s="28">
        <f t="shared" si="15"/>
        <v>0</v>
      </c>
      <c r="O182" s="28">
        <f t="shared" si="15"/>
        <v>0</v>
      </c>
      <c r="P182" s="28">
        <f t="shared" si="14"/>
        <v>0</v>
      </c>
      <c r="Q182" s="50">
        <f t="shared" si="13"/>
        <v>0</v>
      </c>
    </row>
    <row r="183" spans="1:17">
      <c r="A183" s="48">
        <v>177</v>
      </c>
      <c r="B183" s="1">
        <v>0</v>
      </c>
      <c r="C183" s="1">
        <v>0</v>
      </c>
      <c r="D183" s="1">
        <v>0</v>
      </c>
      <c r="E183" s="49">
        <f t="shared" si="11"/>
        <v>0</v>
      </c>
      <c r="G183" s="48">
        <v>177</v>
      </c>
      <c r="H183">
        <v>0</v>
      </c>
      <c r="I183">
        <v>0</v>
      </c>
      <c r="J183">
        <v>0</v>
      </c>
      <c r="K183" s="50">
        <f t="shared" si="12"/>
        <v>0</v>
      </c>
      <c r="L183" s="45"/>
      <c r="M183" s="48">
        <v>177</v>
      </c>
      <c r="N183" s="28">
        <f t="shared" si="15"/>
        <v>0</v>
      </c>
      <c r="O183" s="28">
        <f t="shared" si="15"/>
        <v>0</v>
      </c>
      <c r="P183" s="28">
        <f t="shared" si="14"/>
        <v>0</v>
      </c>
      <c r="Q183" s="50">
        <f t="shared" si="13"/>
        <v>0</v>
      </c>
    </row>
    <row r="184" spans="1:17">
      <c r="A184" s="48">
        <v>178</v>
      </c>
      <c r="B184" s="1">
        <v>0</v>
      </c>
      <c r="C184" s="1">
        <v>0</v>
      </c>
      <c r="D184" s="1">
        <v>0</v>
      </c>
      <c r="E184" s="49">
        <f t="shared" si="11"/>
        <v>0</v>
      </c>
      <c r="G184" s="48">
        <v>178</v>
      </c>
      <c r="H184">
        <v>0</v>
      </c>
      <c r="I184">
        <v>0</v>
      </c>
      <c r="J184">
        <v>0</v>
      </c>
      <c r="K184" s="50">
        <f t="shared" si="12"/>
        <v>0</v>
      </c>
      <c r="L184" s="45"/>
      <c r="M184" s="48">
        <v>178</v>
      </c>
      <c r="N184" s="28">
        <f t="shared" si="15"/>
        <v>0</v>
      </c>
      <c r="O184" s="28">
        <f t="shared" si="15"/>
        <v>0</v>
      </c>
      <c r="P184" s="28">
        <f t="shared" si="14"/>
        <v>0</v>
      </c>
      <c r="Q184" s="50">
        <f t="shared" si="13"/>
        <v>0</v>
      </c>
    </row>
    <row r="185" spans="1:17">
      <c r="A185" s="48">
        <v>179</v>
      </c>
      <c r="B185" s="1">
        <v>0</v>
      </c>
      <c r="C185" s="1">
        <v>0</v>
      </c>
      <c r="D185" s="1">
        <v>0</v>
      </c>
      <c r="E185" s="49">
        <f t="shared" si="11"/>
        <v>0</v>
      </c>
      <c r="G185" s="48">
        <v>179</v>
      </c>
      <c r="H185">
        <v>0</v>
      </c>
      <c r="I185">
        <v>0</v>
      </c>
      <c r="J185">
        <v>0</v>
      </c>
      <c r="K185" s="50">
        <f t="shared" si="12"/>
        <v>0</v>
      </c>
      <c r="L185" s="45"/>
      <c r="M185" s="48">
        <v>179</v>
      </c>
      <c r="N185" s="28">
        <f t="shared" si="15"/>
        <v>0</v>
      </c>
      <c r="O185" s="28">
        <f t="shared" si="15"/>
        <v>0</v>
      </c>
      <c r="P185" s="28">
        <f t="shared" si="14"/>
        <v>0</v>
      </c>
      <c r="Q185" s="50">
        <f t="shared" si="13"/>
        <v>0</v>
      </c>
    </row>
    <row r="186" spans="1:17">
      <c r="A186" s="48">
        <v>180</v>
      </c>
      <c r="B186" s="1">
        <v>0</v>
      </c>
      <c r="C186" s="1">
        <v>0</v>
      </c>
      <c r="D186" s="1">
        <v>0</v>
      </c>
      <c r="E186" s="49">
        <f t="shared" si="11"/>
        <v>0</v>
      </c>
      <c r="G186" s="48">
        <v>180</v>
      </c>
      <c r="H186">
        <v>0</v>
      </c>
      <c r="I186">
        <v>0</v>
      </c>
      <c r="J186">
        <v>0</v>
      </c>
      <c r="K186" s="50">
        <f t="shared" si="12"/>
        <v>0</v>
      </c>
      <c r="L186" s="45"/>
      <c r="M186" s="48">
        <v>180</v>
      </c>
      <c r="N186" s="28">
        <f t="shared" si="15"/>
        <v>0</v>
      </c>
      <c r="O186" s="28">
        <f t="shared" si="15"/>
        <v>0</v>
      </c>
      <c r="P186" s="28">
        <f t="shared" si="14"/>
        <v>0</v>
      </c>
      <c r="Q186" s="50">
        <f t="shared" si="13"/>
        <v>0</v>
      </c>
    </row>
    <row r="187" spans="1:17">
      <c r="A187" s="48">
        <v>181</v>
      </c>
      <c r="B187" s="1">
        <v>0</v>
      </c>
      <c r="C187" s="1">
        <v>0</v>
      </c>
      <c r="D187" s="1">
        <v>0</v>
      </c>
      <c r="E187" s="49">
        <f t="shared" si="11"/>
        <v>0</v>
      </c>
      <c r="G187" s="48">
        <v>181</v>
      </c>
      <c r="H187">
        <v>0</v>
      </c>
      <c r="I187">
        <v>0</v>
      </c>
      <c r="J187">
        <v>0</v>
      </c>
      <c r="K187" s="50">
        <f t="shared" si="12"/>
        <v>0</v>
      </c>
      <c r="L187" s="45"/>
      <c r="M187" s="48">
        <v>181</v>
      </c>
      <c r="N187" s="28">
        <f t="shared" si="15"/>
        <v>0</v>
      </c>
      <c r="O187" s="28">
        <f t="shared" si="15"/>
        <v>0</v>
      </c>
      <c r="P187" s="28">
        <f t="shared" si="14"/>
        <v>0</v>
      </c>
      <c r="Q187" s="50">
        <f t="shared" si="13"/>
        <v>0</v>
      </c>
    </row>
    <row r="188" spans="1:17">
      <c r="A188" s="48">
        <v>182</v>
      </c>
      <c r="B188" s="1">
        <v>0</v>
      </c>
      <c r="C188" s="1">
        <v>0</v>
      </c>
      <c r="D188" s="1">
        <v>0</v>
      </c>
      <c r="E188" s="49">
        <f t="shared" si="11"/>
        <v>0</v>
      </c>
      <c r="G188" s="48">
        <v>182</v>
      </c>
      <c r="H188">
        <v>0</v>
      </c>
      <c r="I188">
        <v>0</v>
      </c>
      <c r="J188">
        <v>0</v>
      </c>
      <c r="K188" s="50">
        <f t="shared" si="12"/>
        <v>0</v>
      </c>
      <c r="L188" s="45"/>
      <c r="M188" s="48">
        <v>182</v>
      </c>
      <c r="N188" s="28">
        <f t="shared" si="15"/>
        <v>0</v>
      </c>
      <c r="O188" s="28">
        <f t="shared" si="15"/>
        <v>0</v>
      </c>
      <c r="P188" s="28">
        <f t="shared" si="14"/>
        <v>0</v>
      </c>
      <c r="Q188" s="50">
        <f t="shared" si="13"/>
        <v>0</v>
      </c>
    </row>
    <row r="189" spans="1:17">
      <c r="A189" s="48">
        <v>183</v>
      </c>
      <c r="B189" s="1">
        <v>0</v>
      </c>
      <c r="C189" s="1">
        <v>0</v>
      </c>
      <c r="D189" s="1">
        <v>0</v>
      </c>
      <c r="E189" s="49">
        <f t="shared" si="11"/>
        <v>0</v>
      </c>
      <c r="G189" s="48">
        <v>183</v>
      </c>
      <c r="H189">
        <v>0</v>
      </c>
      <c r="I189">
        <v>0</v>
      </c>
      <c r="J189">
        <v>0</v>
      </c>
      <c r="K189" s="50">
        <f t="shared" si="12"/>
        <v>0</v>
      </c>
      <c r="L189" s="45"/>
      <c r="M189" s="48">
        <v>183</v>
      </c>
      <c r="N189" s="28">
        <f t="shared" si="15"/>
        <v>0</v>
      </c>
      <c r="O189" s="28">
        <f t="shared" si="15"/>
        <v>0</v>
      </c>
      <c r="P189" s="28">
        <f t="shared" si="14"/>
        <v>0</v>
      </c>
      <c r="Q189" s="50">
        <f t="shared" si="13"/>
        <v>0</v>
      </c>
    </row>
    <row r="190" spans="1:17">
      <c r="A190" s="48">
        <v>184</v>
      </c>
      <c r="B190" s="1">
        <v>0</v>
      </c>
      <c r="C190" s="1">
        <v>0</v>
      </c>
      <c r="D190" s="1">
        <v>0</v>
      </c>
      <c r="E190" s="49">
        <f t="shared" si="11"/>
        <v>0</v>
      </c>
      <c r="G190" s="48">
        <v>184</v>
      </c>
      <c r="H190">
        <v>0</v>
      </c>
      <c r="I190">
        <v>0</v>
      </c>
      <c r="J190">
        <v>0</v>
      </c>
      <c r="K190" s="50">
        <f t="shared" si="12"/>
        <v>0</v>
      </c>
      <c r="L190" s="45"/>
      <c r="M190" s="48">
        <v>184</v>
      </c>
      <c r="N190" s="28">
        <f t="shared" si="15"/>
        <v>0</v>
      </c>
      <c r="O190" s="28">
        <f t="shared" si="15"/>
        <v>0</v>
      </c>
      <c r="P190" s="28">
        <f t="shared" si="14"/>
        <v>0</v>
      </c>
      <c r="Q190" s="50">
        <f t="shared" si="13"/>
        <v>0</v>
      </c>
    </row>
    <row r="191" spans="1:17">
      <c r="A191" s="48">
        <v>185</v>
      </c>
      <c r="B191" s="1">
        <v>0</v>
      </c>
      <c r="C191" s="1">
        <v>0</v>
      </c>
      <c r="D191" s="1">
        <v>0</v>
      </c>
      <c r="E191" s="49">
        <f t="shared" si="11"/>
        <v>0</v>
      </c>
      <c r="G191" s="48">
        <v>185</v>
      </c>
      <c r="H191">
        <v>0</v>
      </c>
      <c r="I191">
        <v>0</v>
      </c>
      <c r="J191">
        <v>0</v>
      </c>
      <c r="K191" s="50">
        <f t="shared" si="12"/>
        <v>0</v>
      </c>
      <c r="L191" s="45"/>
      <c r="M191" s="48">
        <v>185</v>
      </c>
      <c r="N191" s="28">
        <f t="shared" si="15"/>
        <v>0</v>
      </c>
      <c r="O191" s="28">
        <f t="shared" si="15"/>
        <v>0</v>
      </c>
      <c r="P191" s="28">
        <f t="shared" si="14"/>
        <v>0</v>
      </c>
      <c r="Q191" s="50">
        <f t="shared" si="13"/>
        <v>0</v>
      </c>
    </row>
    <row r="192" spans="1:17">
      <c r="A192" s="48">
        <v>186</v>
      </c>
      <c r="B192" s="1">
        <v>0</v>
      </c>
      <c r="C192" s="1">
        <v>0</v>
      </c>
      <c r="D192" s="1">
        <v>0</v>
      </c>
      <c r="E192" s="49">
        <f t="shared" si="11"/>
        <v>0</v>
      </c>
      <c r="G192" s="48">
        <v>186</v>
      </c>
      <c r="H192">
        <v>0</v>
      </c>
      <c r="I192">
        <v>0</v>
      </c>
      <c r="J192">
        <v>0</v>
      </c>
      <c r="K192" s="50">
        <f t="shared" si="12"/>
        <v>0</v>
      </c>
      <c r="L192" s="45"/>
      <c r="M192" s="48">
        <v>186</v>
      </c>
      <c r="N192" s="28">
        <f t="shared" si="15"/>
        <v>0</v>
      </c>
      <c r="O192" s="28">
        <f t="shared" si="15"/>
        <v>0</v>
      </c>
      <c r="P192" s="28">
        <f t="shared" si="14"/>
        <v>0</v>
      </c>
      <c r="Q192" s="50">
        <f t="shared" si="13"/>
        <v>0</v>
      </c>
    </row>
    <row r="193" spans="1:17">
      <c r="A193" s="48">
        <v>187</v>
      </c>
      <c r="B193" s="1">
        <v>0</v>
      </c>
      <c r="C193" s="1">
        <v>0</v>
      </c>
      <c r="D193" s="1">
        <v>0</v>
      </c>
      <c r="E193" s="49">
        <f t="shared" si="11"/>
        <v>0</v>
      </c>
      <c r="G193" s="48">
        <v>187</v>
      </c>
      <c r="H193">
        <v>0</v>
      </c>
      <c r="I193">
        <v>0</v>
      </c>
      <c r="J193">
        <v>0</v>
      </c>
      <c r="K193" s="50">
        <f t="shared" si="12"/>
        <v>0</v>
      </c>
      <c r="L193" s="45"/>
      <c r="M193" s="48">
        <v>187</v>
      </c>
      <c r="N193" s="28">
        <f t="shared" si="15"/>
        <v>0</v>
      </c>
      <c r="O193" s="28">
        <f t="shared" si="15"/>
        <v>0</v>
      </c>
      <c r="P193" s="28">
        <f t="shared" si="14"/>
        <v>0</v>
      </c>
      <c r="Q193" s="50">
        <f t="shared" si="13"/>
        <v>0</v>
      </c>
    </row>
    <row r="194" spans="1:17">
      <c r="A194" s="48">
        <v>188</v>
      </c>
      <c r="B194" s="1">
        <v>0</v>
      </c>
      <c r="C194" s="1">
        <v>0</v>
      </c>
      <c r="D194" s="1">
        <v>0</v>
      </c>
      <c r="E194" s="49">
        <f t="shared" si="11"/>
        <v>0</v>
      </c>
      <c r="G194" s="48">
        <v>188</v>
      </c>
      <c r="H194">
        <v>0</v>
      </c>
      <c r="I194">
        <v>0</v>
      </c>
      <c r="J194">
        <v>0</v>
      </c>
      <c r="K194" s="50">
        <f t="shared" si="12"/>
        <v>0</v>
      </c>
      <c r="L194" s="45"/>
      <c r="M194" s="48">
        <v>188</v>
      </c>
      <c r="N194" s="28">
        <f t="shared" si="15"/>
        <v>0</v>
      </c>
      <c r="O194" s="28">
        <f t="shared" si="15"/>
        <v>0</v>
      </c>
      <c r="P194" s="28">
        <f t="shared" si="14"/>
        <v>0</v>
      </c>
      <c r="Q194" s="50">
        <f t="shared" si="13"/>
        <v>0</v>
      </c>
    </row>
    <row r="195" spans="1:17">
      <c r="A195" s="48">
        <v>189</v>
      </c>
      <c r="B195" s="1">
        <v>0</v>
      </c>
      <c r="C195" s="1">
        <v>0</v>
      </c>
      <c r="D195" s="1">
        <v>0</v>
      </c>
      <c r="E195" s="49">
        <f t="shared" si="11"/>
        <v>0</v>
      </c>
      <c r="G195" s="48">
        <v>189</v>
      </c>
      <c r="H195">
        <v>0</v>
      </c>
      <c r="I195">
        <v>0</v>
      </c>
      <c r="J195">
        <v>0</v>
      </c>
      <c r="K195" s="50">
        <f t="shared" si="12"/>
        <v>0</v>
      </c>
      <c r="L195" s="45"/>
      <c r="M195" s="48">
        <v>189</v>
      </c>
      <c r="N195" s="28">
        <f t="shared" si="15"/>
        <v>0</v>
      </c>
      <c r="O195" s="28">
        <f t="shared" si="15"/>
        <v>0</v>
      </c>
      <c r="P195" s="28">
        <f t="shared" si="14"/>
        <v>0</v>
      </c>
      <c r="Q195" s="50">
        <f t="shared" si="13"/>
        <v>0</v>
      </c>
    </row>
    <row r="196" spans="1:17">
      <c r="A196" s="48">
        <v>190</v>
      </c>
      <c r="B196" s="1">
        <v>0</v>
      </c>
      <c r="C196" s="1">
        <v>0</v>
      </c>
      <c r="D196" s="1">
        <v>0</v>
      </c>
      <c r="E196" s="49">
        <f t="shared" si="11"/>
        <v>0</v>
      </c>
      <c r="G196" s="48">
        <v>190</v>
      </c>
      <c r="H196">
        <v>0</v>
      </c>
      <c r="I196">
        <v>0</v>
      </c>
      <c r="J196">
        <v>0</v>
      </c>
      <c r="K196" s="50">
        <f t="shared" si="12"/>
        <v>0</v>
      </c>
      <c r="L196" s="45"/>
      <c r="M196" s="48">
        <v>190</v>
      </c>
      <c r="N196" s="28">
        <f t="shared" si="15"/>
        <v>0</v>
      </c>
      <c r="O196" s="28">
        <f t="shared" si="15"/>
        <v>0</v>
      </c>
      <c r="P196" s="28">
        <f t="shared" si="14"/>
        <v>0</v>
      </c>
      <c r="Q196" s="50">
        <f t="shared" si="13"/>
        <v>0</v>
      </c>
    </row>
    <row r="197" spans="1:17">
      <c r="A197" s="48">
        <v>191</v>
      </c>
      <c r="B197" s="1">
        <v>0</v>
      </c>
      <c r="C197" s="1">
        <v>0</v>
      </c>
      <c r="D197" s="1">
        <v>0</v>
      </c>
      <c r="E197" s="49">
        <f t="shared" si="11"/>
        <v>0</v>
      </c>
      <c r="G197" s="48">
        <v>191</v>
      </c>
      <c r="H197">
        <v>0</v>
      </c>
      <c r="I197">
        <v>0</v>
      </c>
      <c r="J197">
        <v>0</v>
      </c>
      <c r="K197" s="50">
        <f t="shared" si="12"/>
        <v>0</v>
      </c>
      <c r="L197" s="45"/>
      <c r="M197" s="48">
        <v>191</v>
      </c>
      <c r="N197" s="28">
        <f t="shared" si="15"/>
        <v>0</v>
      </c>
      <c r="O197" s="28">
        <f t="shared" si="15"/>
        <v>0</v>
      </c>
      <c r="P197" s="28">
        <f t="shared" si="14"/>
        <v>0</v>
      </c>
      <c r="Q197" s="50">
        <f t="shared" si="13"/>
        <v>0</v>
      </c>
    </row>
    <row r="198" spans="1:17">
      <c r="A198" s="48">
        <v>192</v>
      </c>
      <c r="B198" s="1">
        <v>0</v>
      </c>
      <c r="C198" s="1">
        <v>0</v>
      </c>
      <c r="D198" s="1">
        <v>0</v>
      </c>
      <c r="E198" s="49">
        <f t="shared" ref="E198:E261" si="16">D198/$U$6</f>
        <v>0</v>
      </c>
      <c r="G198" s="48">
        <v>192</v>
      </c>
      <c r="H198">
        <v>0</v>
      </c>
      <c r="I198">
        <v>0</v>
      </c>
      <c r="J198">
        <v>0</v>
      </c>
      <c r="K198" s="50">
        <f t="shared" ref="K198:K261" si="17">J198/$U$6</f>
        <v>0</v>
      </c>
      <c r="L198" s="45"/>
      <c r="M198" s="48">
        <v>192</v>
      </c>
      <c r="N198" s="28">
        <f t="shared" si="15"/>
        <v>0</v>
      </c>
      <c r="O198" s="28">
        <f t="shared" si="15"/>
        <v>0</v>
      </c>
      <c r="P198" s="28">
        <f t="shared" si="14"/>
        <v>0</v>
      </c>
      <c r="Q198" s="50">
        <f t="shared" ref="Q198:Q261" si="18">P198/$U$6</f>
        <v>0</v>
      </c>
    </row>
    <row r="199" spans="1:17">
      <c r="A199" s="48">
        <v>193</v>
      </c>
      <c r="B199" s="1">
        <v>0</v>
      </c>
      <c r="C199" s="1">
        <v>0</v>
      </c>
      <c r="D199" s="1">
        <v>0</v>
      </c>
      <c r="E199" s="49">
        <f t="shared" si="16"/>
        <v>0</v>
      </c>
      <c r="G199" s="48">
        <v>193</v>
      </c>
      <c r="H199">
        <v>0</v>
      </c>
      <c r="I199">
        <v>0</v>
      </c>
      <c r="J199">
        <v>0</v>
      </c>
      <c r="K199" s="50">
        <f t="shared" si="17"/>
        <v>0</v>
      </c>
      <c r="L199" s="45"/>
      <c r="M199" s="48">
        <v>193</v>
      </c>
      <c r="N199" s="28">
        <f t="shared" si="15"/>
        <v>0</v>
      </c>
      <c r="O199" s="28">
        <f t="shared" si="15"/>
        <v>0</v>
      </c>
      <c r="P199" s="28">
        <f t="shared" ref="P199:P262" si="19">(J199*$V$6)/$U$6</f>
        <v>0</v>
      </c>
      <c r="Q199" s="50">
        <f t="shared" si="18"/>
        <v>0</v>
      </c>
    </row>
    <row r="200" spans="1:17">
      <c r="A200" s="48">
        <v>194</v>
      </c>
      <c r="B200" s="1">
        <v>0</v>
      </c>
      <c r="C200" s="1">
        <v>0</v>
      </c>
      <c r="D200" s="1">
        <v>0</v>
      </c>
      <c r="E200" s="49">
        <f t="shared" si="16"/>
        <v>0</v>
      </c>
      <c r="G200" s="48">
        <v>194</v>
      </c>
      <c r="H200">
        <v>0</v>
      </c>
      <c r="I200">
        <v>0</v>
      </c>
      <c r="J200">
        <v>0</v>
      </c>
      <c r="K200" s="50">
        <f t="shared" si="17"/>
        <v>0</v>
      </c>
      <c r="L200" s="45"/>
      <c r="M200" s="48">
        <v>194</v>
      </c>
      <c r="N200" s="28">
        <f t="shared" si="15"/>
        <v>0</v>
      </c>
      <c r="O200" s="28">
        <f t="shared" si="15"/>
        <v>0</v>
      </c>
      <c r="P200" s="28">
        <f t="shared" si="19"/>
        <v>0</v>
      </c>
      <c r="Q200" s="50">
        <f t="shared" si="18"/>
        <v>0</v>
      </c>
    </row>
    <row r="201" spans="1:17">
      <c r="A201" s="48">
        <v>195</v>
      </c>
      <c r="B201" s="1">
        <v>0</v>
      </c>
      <c r="C201" s="1">
        <v>0</v>
      </c>
      <c r="D201" s="1">
        <v>0</v>
      </c>
      <c r="E201" s="49">
        <f t="shared" si="16"/>
        <v>0</v>
      </c>
      <c r="G201" s="48">
        <v>195</v>
      </c>
      <c r="H201">
        <v>0</v>
      </c>
      <c r="I201">
        <v>0</v>
      </c>
      <c r="J201">
        <v>0</v>
      </c>
      <c r="K201" s="50">
        <f t="shared" si="17"/>
        <v>0</v>
      </c>
      <c r="L201" s="45"/>
      <c r="M201" s="48">
        <v>195</v>
      </c>
      <c r="N201" s="28">
        <f t="shared" si="15"/>
        <v>0</v>
      </c>
      <c r="O201" s="28">
        <f t="shared" si="15"/>
        <v>0</v>
      </c>
      <c r="P201" s="28">
        <f t="shared" si="19"/>
        <v>0</v>
      </c>
      <c r="Q201" s="50">
        <f t="shared" si="18"/>
        <v>0</v>
      </c>
    </row>
    <row r="202" spans="1:17">
      <c r="A202" s="48">
        <v>196</v>
      </c>
      <c r="B202" s="1">
        <v>0</v>
      </c>
      <c r="C202" s="1">
        <v>0</v>
      </c>
      <c r="D202" s="1">
        <v>0</v>
      </c>
      <c r="E202" s="49">
        <f t="shared" si="16"/>
        <v>0</v>
      </c>
      <c r="G202" s="48">
        <v>196</v>
      </c>
      <c r="H202">
        <v>0</v>
      </c>
      <c r="I202">
        <v>0</v>
      </c>
      <c r="J202">
        <v>0</v>
      </c>
      <c r="K202" s="50">
        <f t="shared" si="17"/>
        <v>0</v>
      </c>
      <c r="L202" s="45"/>
      <c r="M202" s="48">
        <v>196</v>
      </c>
      <c r="N202" s="28">
        <f t="shared" si="15"/>
        <v>0</v>
      </c>
      <c r="O202" s="28">
        <f t="shared" si="15"/>
        <v>0</v>
      </c>
      <c r="P202" s="28">
        <f t="shared" si="19"/>
        <v>0</v>
      </c>
      <c r="Q202" s="50">
        <f t="shared" si="18"/>
        <v>0</v>
      </c>
    </row>
    <row r="203" spans="1:17">
      <c r="A203" s="48">
        <v>197</v>
      </c>
      <c r="B203" s="1">
        <v>0</v>
      </c>
      <c r="C203" s="1">
        <v>0</v>
      </c>
      <c r="D203" s="1">
        <v>0</v>
      </c>
      <c r="E203" s="49">
        <f t="shared" si="16"/>
        <v>0</v>
      </c>
      <c r="G203" s="48">
        <v>197</v>
      </c>
      <c r="H203">
        <v>0</v>
      </c>
      <c r="I203">
        <v>0</v>
      </c>
      <c r="J203">
        <v>0</v>
      </c>
      <c r="K203" s="50">
        <f t="shared" si="17"/>
        <v>0</v>
      </c>
      <c r="L203" s="45"/>
      <c r="M203" s="48">
        <v>197</v>
      </c>
      <c r="N203" s="28">
        <f t="shared" si="15"/>
        <v>0</v>
      </c>
      <c r="O203" s="28">
        <f t="shared" si="15"/>
        <v>0</v>
      </c>
      <c r="P203" s="28">
        <f t="shared" si="19"/>
        <v>0</v>
      </c>
      <c r="Q203" s="50">
        <f t="shared" si="18"/>
        <v>0</v>
      </c>
    </row>
    <row r="204" spans="1:17">
      <c r="A204" s="48">
        <v>198</v>
      </c>
      <c r="B204" s="1">
        <v>0</v>
      </c>
      <c r="C204" s="1">
        <v>0</v>
      </c>
      <c r="D204" s="1">
        <v>0</v>
      </c>
      <c r="E204" s="49">
        <f t="shared" si="16"/>
        <v>0</v>
      </c>
      <c r="G204" s="48">
        <v>198</v>
      </c>
      <c r="H204">
        <v>0</v>
      </c>
      <c r="I204">
        <v>0</v>
      </c>
      <c r="J204">
        <v>0</v>
      </c>
      <c r="K204" s="50">
        <f t="shared" si="17"/>
        <v>0</v>
      </c>
      <c r="L204" s="45"/>
      <c r="M204" s="48">
        <v>198</v>
      </c>
      <c r="N204" s="28">
        <f t="shared" si="15"/>
        <v>0</v>
      </c>
      <c r="O204" s="28">
        <f t="shared" si="15"/>
        <v>0</v>
      </c>
      <c r="P204" s="28">
        <f t="shared" si="19"/>
        <v>0</v>
      </c>
      <c r="Q204" s="50">
        <f t="shared" si="18"/>
        <v>0</v>
      </c>
    </row>
    <row r="205" spans="1:17">
      <c r="A205" s="48">
        <v>199</v>
      </c>
      <c r="B205" s="1">
        <v>0</v>
      </c>
      <c r="C205" s="1">
        <v>0</v>
      </c>
      <c r="D205" s="1">
        <v>0</v>
      </c>
      <c r="E205" s="49">
        <f t="shared" si="16"/>
        <v>0</v>
      </c>
      <c r="G205" s="48">
        <v>199</v>
      </c>
      <c r="H205">
        <v>0</v>
      </c>
      <c r="I205">
        <v>0</v>
      </c>
      <c r="J205">
        <v>0</v>
      </c>
      <c r="K205" s="50">
        <f t="shared" si="17"/>
        <v>0</v>
      </c>
      <c r="L205" s="45"/>
      <c r="M205" s="48">
        <v>199</v>
      </c>
      <c r="N205" s="28">
        <f t="shared" si="15"/>
        <v>0</v>
      </c>
      <c r="O205" s="28">
        <f t="shared" si="15"/>
        <v>0</v>
      </c>
      <c r="P205" s="28">
        <f t="shared" si="19"/>
        <v>0</v>
      </c>
      <c r="Q205" s="50">
        <f t="shared" si="18"/>
        <v>0</v>
      </c>
    </row>
    <row r="206" spans="1:17">
      <c r="A206" s="48">
        <v>200</v>
      </c>
      <c r="B206" s="1">
        <v>0</v>
      </c>
      <c r="C206" s="1">
        <v>0</v>
      </c>
      <c r="D206" s="1">
        <v>0</v>
      </c>
      <c r="E206" s="49">
        <f t="shared" si="16"/>
        <v>0</v>
      </c>
      <c r="G206" s="48">
        <v>200</v>
      </c>
      <c r="H206">
        <v>0</v>
      </c>
      <c r="I206">
        <v>0</v>
      </c>
      <c r="J206">
        <v>0</v>
      </c>
      <c r="K206" s="50">
        <f t="shared" si="17"/>
        <v>0</v>
      </c>
      <c r="L206" s="45"/>
      <c r="M206" s="48">
        <v>200</v>
      </c>
      <c r="N206" s="28">
        <f t="shared" si="15"/>
        <v>0</v>
      </c>
      <c r="O206" s="28">
        <f t="shared" si="15"/>
        <v>0</v>
      </c>
      <c r="P206" s="28">
        <f t="shared" si="19"/>
        <v>0</v>
      </c>
      <c r="Q206" s="50">
        <f t="shared" si="18"/>
        <v>0</v>
      </c>
    </row>
    <row r="207" spans="1:17">
      <c r="A207" s="48">
        <v>201</v>
      </c>
      <c r="B207" s="1">
        <v>0</v>
      </c>
      <c r="C207" s="1">
        <v>0</v>
      </c>
      <c r="D207" s="1">
        <v>0</v>
      </c>
      <c r="E207" s="49">
        <f t="shared" si="16"/>
        <v>0</v>
      </c>
      <c r="G207" s="48">
        <v>201</v>
      </c>
      <c r="H207">
        <v>0</v>
      </c>
      <c r="I207">
        <v>0</v>
      </c>
      <c r="J207">
        <v>0</v>
      </c>
      <c r="K207" s="50">
        <f t="shared" si="17"/>
        <v>0</v>
      </c>
      <c r="L207" s="45"/>
      <c r="M207" s="48">
        <v>201</v>
      </c>
      <c r="N207" s="28">
        <f t="shared" si="15"/>
        <v>0</v>
      </c>
      <c r="O207" s="28">
        <f t="shared" si="15"/>
        <v>0</v>
      </c>
      <c r="P207" s="28">
        <f t="shared" si="19"/>
        <v>0</v>
      </c>
      <c r="Q207" s="50">
        <f t="shared" si="18"/>
        <v>0</v>
      </c>
    </row>
    <row r="208" spans="1:17">
      <c r="A208" s="48">
        <v>202</v>
      </c>
      <c r="B208" s="1">
        <v>0</v>
      </c>
      <c r="C208" s="1">
        <v>0</v>
      </c>
      <c r="D208" s="1">
        <v>0</v>
      </c>
      <c r="E208" s="49">
        <f t="shared" si="16"/>
        <v>0</v>
      </c>
      <c r="G208" s="48">
        <v>202</v>
      </c>
      <c r="H208">
        <v>0</v>
      </c>
      <c r="I208">
        <v>0</v>
      </c>
      <c r="J208">
        <v>0</v>
      </c>
      <c r="K208" s="50">
        <f t="shared" si="17"/>
        <v>0</v>
      </c>
      <c r="L208" s="45"/>
      <c r="M208" s="48">
        <v>202</v>
      </c>
      <c r="N208" s="28">
        <f t="shared" si="15"/>
        <v>0</v>
      </c>
      <c r="O208" s="28">
        <f t="shared" si="15"/>
        <v>0</v>
      </c>
      <c r="P208" s="28">
        <f t="shared" si="19"/>
        <v>0</v>
      </c>
      <c r="Q208" s="50">
        <f t="shared" si="18"/>
        <v>0</v>
      </c>
    </row>
    <row r="209" spans="1:17">
      <c r="A209" s="48">
        <v>203</v>
      </c>
      <c r="B209" s="1">
        <v>0</v>
      </c>
      <c r="C209" s="1">
        <v>0</v>
      </c>
      <c r="D209" s="1">
        <v>0</v>
      </c>
      <c r="E209" s="49">
        <f t="shared" si="16"/>
        <v>0</v>
      </c>
      <c r="G209" s="48">
        <v>203</v>
      </c>
      <c r="H209">
        <v>0</v>
      </c>
      <c r="I209">
        <v>0</v>
      </c>
      <c r="J209">
        <v>0</v>
      </c>
      <c r="K209" s="50">
        <f t="shared" si="17"/>
        <v>0</v>
      </c>
      <c r="L209" s="45"/>
      <c r="M209" s="48">
        <v>203</v>
      </c>
      <c r="N209" s="28">
        <f t="shared" ref="N209:O272" si="20">(H209*$P$6)/$J$6</f>
        <v>0</v>
      </c>
      <c r="O209" s="28">
        <f t="shared" si="20"/>
        <v>0</v>
      </c>
      <c r="P209" s="28">
        <f t="shared" si="19"/>
        <v>0</v>
      </c>
      <c r="Q209" s="50">
        <f t="shared" si="18"/>
        <v>0</v>
      </c>
    </row>
    <row r="210" spans="1:17">
      <c r="A210" s="48">
        <v>204</v>
      </c>
      <c r="B210" s="1">
        <v>0</v>
      </c>
      <c r="C210" s="1">
        <v>0</v>
      </c>
      <c r="D210" s="1">
        <v>0</v>
      </c>
      <c r="E210" s="49">
        <f t="shared" si="16"/>
        <v>0</v>
      </c>
      <c r="G210" s="48">
        <v>204</v>
      </c>
      <c r="H210">
        <v>0</v>
      </c>
      <c r="I210">
        <v>0</v>
      </c>
      <c r="J210">
        <v>0</v>
      </c>
      <c r="K210" s="50">
        <f t="shared" si="17"/>
        <v>0</v>
      </c>
      <c r="L210" s="45"/>
      <c r="M210" s="48">
        <v>204</v>
      </c>
      <c r="N210" s="28">
        <f t="shared" si="20"/>
        <v>0</v>
      </c>
      <c r="O210" s="28">
        <f t="shared" si="20"/>
        <v>0</v>
      </c>
      <c r="P210" s="28">
        <f t="shared" si="19"/>
        <v>0</v>
      </c>
      <c r="Q210" s="50">
        <f t="shared" si="18"/>
        <v>0</v>
      </c>
    </row>
    <row r="211" spans="1:17">
      <c r="A211" s="48">
        <v>205</v>
      </c>
      <c r="B211" s="1">
        <v>0</v>
      </c>
      <c r="C211" s="1">
        <v>0</v>
      </c>
      <c r="D211" s="1">
        <v>0</v>
      </c>
      <c r="E211" s="49">
        <f t="shared" si="16"/>
        <v>0</v>
      </c>
      <c r="G211" s="48">
        <v>205</v>
      </c>
      <c r="H211">
        <v>0</v>
      </c>
      <c r="I211">
        <v>0</v>
      </c>
      <c r="J211">
        <v>0</v>
      </c>
      <c r="K211" s="50">
        <f t="shared" si="17"/>
        <v>0</v>
      </c>
      <c r="L211" s="45"/>
      <c r="M211" s="48">
        <v>205</v>
      </c>
      <c r="N211" s="28">
        <f t="shared" si="20"/>
        <v>0</v>
      </c>
      <c r="O211" s="28">
        <f t="shared" si="20"/>
        <v>0</v>
      </c>
      <c r="P211" s="28">
        <f t="shared" si="19"/>
        <v>0</v>
      </c>
      <c r="Q211" s="50">
        <f t="shared" si="18"/>
        <v>0</v>
      </c>
    </row>
    <row r="212" spans="1:17">
      <c r="A212" s="48">
        <v>206</v>
      </c>
      <c r="B212" s="1">
        <v>0</v>
      </c>
      <c r="C212" s="1">
        <v>0</v>
      </c>
      <c r="D212" s="1">
        <v>0</v>
      </c>
      <c r="E212" s="49">
        <f t="shared" si="16"/>
        <v>0</v>
      </c>
      <c r="G212" s="48">
        <v>206</v>
      </c>
      <c r="H212">
        <v>0</v>
      </c>
      <c r="I212">
        <v>0</v>
      </c>
      <c r="J212">
        <v>0</v>
      </c>
      <c r="K212" s="50">
        <f t="shared" si="17"/>
        <v>0</v>
      </c>
      <c r="L212" s="45"/>
      <c r="M212" s="48">
        <v>206</v>
      </c>
      <c r="N212" s="28">
        <f t="shared" si="20"/>
        <v>0</v>
      </c>
      <c r="O212" s="28">
        <f t="shared" si="20"/>
        <v>0</v>
      </c>
      <c r="P212" s="28">
        <f t="shared" si="19"/>
        <v>0</v>
      </c>
      <c r="Q212" s="50">
        <f t="shared" si="18"/>
        <v>0</v>
      </c>
    </row>
    <row r="213" spans="1:17">
      <c r="A213" s="48">
        <v>207</v>
      </c>
      <c r="B213" s="1">
        <v>0</v>
      </c>
      <c r="C213" s="1">
        <v>0</v>
      </c>
      <c r="D213" s="1">
        <v>0</v>
      </c>
      <c r="E213" s="49">
        <f t="shared" si="16"/>
        <v>0</v>
      </c>
      <c r="G213" s="48">
        <v>207</v>
      </c>
      <c r="H213">
        <v>0</v>
      </c>
      <c r="I213">
        <v>0</v>
      </c>
      <c r="J213">
        <v>0</v>
      </c>
      <c r="K213" s="50">
        <f t="shared" si="17"/>
        <v>0</v>
      </c>
      <c r="L213" s="45"/>
      <c r="M213" s="48">
        <v>207</v>
      </c>
      <c r="N213" s="28">
        <f t="shared" si="20"/>
        <v>0</v>
      </c>
      <c r="O213" s="28">
        <f t="shared" si="20"/>
        <v>0</v>
      </c>
      <c r="P213" s="28">
        <f t="shared" si="19"/>
        <v>0</v>
      </c>
      <c r="Q213" s="50">
        <f t="shared" si="18"/>
        <v>0</v>
      </c>
    </row>
    <row r="214" spans="1:17">
      <c r="A214" s="48">
        <v>208</v>
      </c>
      <c r="B214" s="1">
        <v>0</v>
      </c>
      <c r="C214" s="1">
        <v>0</v>
      </c>
      <c r="D214" s="1">
        <v>0</v>
      </c>
      <c r="E214" s="49">
        <f t="shared" si="16"/>
        <v>0</v>
      </c>
      <c r="G214" s="48">
        <v>208</v>
      </c>
      <c r="H214">
        <v>0</v>
      </c>
      <c r="I214">
        <v>0</v>
      </c>
      <c r="J214">
        <v>0</v>
      </c>
      <c r="K214" s="50">
        <f t="shared" si="17"/>
        <v>0</v>
      </c>
      <c r="L214" s="45"/>
      <c r="M214" s="48">
        <v>208</v>
      </c>
      <c r="N214" s="28">
        <f t="shared" si="20"/>
        <v>0</v>
      </c>
      <c r="O214" s="28">
        <f t="shared" si="20"/>
        <v>0</v>
      </c>
      <c r="P214" s="28">
        <f t="shared" si="19"/>
        <v>0</v>
      </c>
      <c r="Q214" s="50">
        <f t="shared" si="18"/>
        <v>0</v>
      </c>
    </row>
    <row r="215" spans="1:17">
      <c r="A215" s="48">
        <v>209</v>
      </c>
      <c r="B215" s="1">
        <v>0</v>
      </c>
      <c r="C215" s="1">
        <v>0</v>
      </c>
      <c r="D215" s="1">
        <v>0</v>
      </c>
      <c r="E215" s="49">
        <f t="shared" si="16"/>
        <v>0</v>
      </c>
      <c r="G215" s="48">
        <v>209</v>
      </c>
      <c r="H215">
        <v>0</v>
      </c>
      <c r="I215">
        <v>0</v>
      </c>
      <c r="J215">
        <v>0</v>
      </c>
      <c r="K215" s="50">
        <f t="shared" si="17"/>
        <v>0</v>
      </c>
      <c r="L215" s="45"/>
      <c r="M215" s="48">
        <v>209</v>
      </c>
      <c r="N215" s="28">
        <f t="shared" si="20"/>
        <v>0</v>
      </c>
      <c r="O215" s="28">
        <f t="shared" si="20"/>
        <v>0</v>
      </c>
      <c r="P215" s="28">
        <f t="shared" si="19"/>
        <v>0</v>
      </c>
      <c r="Q215" s="50">
        <f t="shared" si="18"/>
        <v>0</v>
      </c>
    </row>
    <row r="216" spans="1:17">
      <c r="A216" s="48">
        <v>210</v>
      </c>
      <c r="B216" s="1">
        <v>0</v>
      </c>
      <c r="C216" s="1">
        <v>0</v>
      </c>
      <c r="D216" s="1">
        <v>0</v>
      </c>
      <c r="E216" s="49">
        <f t="shared" si="16"/>
        <v>0</v>
      </c>
      <c r="G216" s="48">
        <v>210</v>
      </c>
      <c r="H216">
        <v>0</v>
      </c>
      <c r="I216">
        <v>0</v>
      </c>
      <c r="J216">
        <v>0</v>
      </c>
      <c r="K216" s="50">
        <f t="shared" si="17"/>
        <v>0</v>
      </c>
      <c r="L216" s="45"/>
      <c r="M216" s="48">
        <v>210</v>
      </c>
      <c r="N216" s="28">
        <f t="shared" si="20"/>
        <v>0</v>
      </c>
      <c r="O216" s="28">
        <f t="shared" si="20"/>
        <v>0</v>
      </c>
      <c r="P216" s="28">
        <f t="shared" si="19"/>
        <v>0</v>
      </c>
      <c r="Q216" s="50">
        <f t="shared" si="18"/>
        <v>0</v>
      </c>
    </row>
    <row r="217" spans="1:17">
      <c r="A217" s="48">
        <v>211</v>
      </c>
      <c r="B217" s="1">
        <v>0</v>
      </c>
      <c r="C217" s="1">
        <v>0</v>
      </c>
      <c r="D217" s="1">
        <v>0</v>
      </c>
      <c r="E217" s="49">
        <f t="shared" si="16"/>
        <v>0</v>
      </c>
      <c r="G217" s="48">
        <v>211</v>
      </c>
      <c r="H217">
        <v>0</v>
      </c>
      <c r="I217">
        <v>0</v>
      </c>
      <c r="J217">
        <v>0</v>
      </c>
      <c r="K217" s="50">
        <f t="shared" si="17"/>
        <v>0</v>
      </c>
      <c r="L217" s="45"/>
      <c r="M217" s="48">
        <v>211</v>
      </c>
      <c r="N217" s="28">
        <f t="shared" si="20"/>
        <v>0</v>
      </c>
      <c r="O217" s="28">
        <f t="shared" si="20"/>
        <v>0</v>
      </c>
      <c r="P217" s="28">
        <f t="shared" si="19"/>
        <v>0</v>
      </c>
      <c r="Q217" s="50">
        <f t="shared" si="18"/>
        <v>0</v>
      </c>
    </row>
    <row r="218" spans="1:17">
      <c r="A218" s="48">
        <v>212</v>
      </c>
      <c r="B218" s="1">
        <v>0</v>
      </c>
      <c r="C218" s="1">
        <v>0</v>
      </c>
      <c r="D218" s="1">
        <v>0</v>
      </c>
      <c r="E218" s="49">
        <f t="shared" si="16"/>
        <v>0</v>
      </c>
      <c r="G218" s="48">
        <v>212</v>
      </c>
      <c r="H218">
        <v>0</v>
      </c>
      <c r="I218">
        <v>0</v>
      </c>
      <c r="J218">
        <v>0</v>
      </c>
      <c r="K218" s="50">
        <f t="shared" si="17"/>
        <v>0</v>
      </c>
      <c r="L218" s="45"/>
      <c r="M218" s="48">
        <v>212</v>
      </c>
      <c r="N218" s="28">
        <f t="shared" si="20"/>
        <v>0</v>
      </c>
      <c r="O218" s="28">
        <f t="shared" si="20"/>
        <v>0</v>
      </c>
      <c r="P218" s="28">
        <f t="shared" si="19"/>
        <v>0</v>
      </c>
      <c r="Q218" s="50">
        <f t="shared" si="18"/>
        <v>0</v>
      </c>
    </row>
    <row r="219" spans="1:17">
      <c r="A219" s="48">
        <v>213</v>
      </c>
      <c r="B219" s="1">
        <v>0</v>
      </c>
      <c r="C219" s="1">
        <v>0</v>
      </c>
      <c r="D219" s="1">
        <v>0</v>
      </c>
      <c r="E219" s="49">
        <f t="shared" si="16"/>
        <v>0</v>
      </c>
      <c r="G219" s="48">
        <v>213</v>
      </c>
      <c r="H219">
        <v>0</v>
      </c>
      <c r="I219">
        <v>0</v>
      </c>
      <c r="J219">
        <v>0</v>
      </c>
      <c r="K219" s="50">
        <f t="shared" si="17"/>
        <v>0</v>
      </c>
      <c r="L219" s="45"/>
      <c r="M219" s="48">
        <v>213</v>
      </c>
      <c r="N219" s="28">
        <f t="shared" si="20"/>
        <v>0</v>
      </c>
      <c r="O219" s="28">
        <f t="shared" si="20"/>
        <v>0</v>
      </c>
      <c r="P219" s="28">
        <f t="shared" si="19"/>
        <v>0</v>
      </c>
      <c r="Q219" s="50">
        <f t="shared" si="18"/>
        <v>0</v>
      </c>
    </row>
    <row r="220" spans="1:17">
      <c r="A220" s="48">
        <v>214</v>
      </c>
      <c r="B220" s="1">
        <v>0</v>
      </c>
      <c r="C220" s="1">
        <v>0</v>
      </c>
      <c r="D220" s="1">
        <v>0</v>
      </c>
      <c r="E220" s="49">
        <f t="shared" si="16"/>
        <v>0</v>
      </c>
      <c r="G220" s="48">
        <v>214</v>
      </c>
      <c r="H220">
        <v>0</v>
      </c>
      <c r="I220">
        <v>0</v>
      </c>
      <c r="J220">
        <v>0</v>
      </c>
      <c r="K220" s="50">
        <f t="shared" si="17"/>
        <v>0</v>
      </c>
      <c r="L220" s="45"/>
      <c r="M220" s="48">
        <v>214</v>
      </c>
      <c r="N220" s="28">
        <f t="shared" si="20"/>
        <v>0</v>
      </c>
      <c r="O220" s="28">
        <f t="shared" si="20"/>
        <v>0</v>
      </c>
      <c r="P220" s="28">
        <f t="shared" si="19"/>
        <v>0</v>
      </c>
      <c r="Q220" s="50">
        <f t="shared" si="18"/>
        <v>0</v>
      </c>
    </row>
    <row r="221" spans="1:17">
      <c r="A221" s="48">
        <v>215</v>
      </c>
      <c r="B221" s="1">
        <v>0</v>
      </c>
      <c r="C221" s="1">
        <v>0</v>
      </c>
      <c r="D221" s="1">
        <v>0</v>
      </c>
      <c r="E221" s="49">
        <f t="shared" si="16"/>
        <v>0</v>
      </c>
      <c r="G221" s="48">
        <v>215</v>
      </c>
      <c r="H221">
        <v>0</v>
      </c>
      <c r="I221">
        <v>0</v>
      </c>
      <c r="J221">
        <v>0</v>
      </c>
      <c r="K221" s="50">
        <f t="shared" si="17"/>
        <v>0</v>
      </c>
      <c r="L221" s="45"/>
      <c r="M221" s="48">
        <v>215</v>
      </c>
      <c r="N221" s="28">
        <f t="shared" si="20"/>
        <v>0</v>
      </c>
      <c r="O221" s="28">
        <f t="shared" si="20"/>
        <v>0</v>
      </c>
      <c r="P221" s="28">
        <f t="shared" si="19"/>
        <v>0</v>
      </c>
      <c r="Q221" s="50">
        <f t="shared" si="18"/>
        <v>0</v>
      </c>
    </row>
    <row r="222" spans="1:17">
      <c r="A222" s="48">
        <v>216</v>
      </c>
      <c r="B222" s="1">
        <v>0</v>
      </c>
      <c r="C222" s="1">
        <v>0</v>
      </c>
      <c r="D222" s="1">
        <v>0</v>
      </c>
      <c r="E222" s="49">
        <f t="shared" si="16"/>
        <v>0</v>
      </c>
      <c r="G222" s="48">
        <v>216</v>
      </c>
      <c r="H222">
        <v>0</v>
      </c>
      <c r="I222">
        <v>0</v>
      </c>
      <c r="J222">
        <v>0</v>
      </c>
      <c r="K222" s="50">
        <f t="shared" si="17"/>
        <v>0</v>
      </c>
      <c r="L222" s="45"/>
      <c r="M222" s="48">
        <v>216</v>
      </c>
      <c r="N222" s="28">
        <f t="shared" si="20"/>
        <v>0</v>
      </c>
      <c r="O222" s="28">
        <f t="shared" si="20"/>
        <v>0</v>
      </c>
      <c r="P222" s="28">
        <f t="shared" si="19"/>
        <v>0</v>
      </c>
      <c r="Q222" s="50">
        <f t="shared" si="18"/>
        <v>0</v>
      </c>
    </row>
    <row r="223" spans="1:17">
      <c r="A223" s="48">
        <v>217</v>
      </c>
      <c r="B223" s="1">
        <v>0</v>
      </c>
      <c r="C223" s="1">
        <v>0</v>
      </c>
      <c r="D223" s="1">
        <v>0</v>
      </c>
      <c r="E223" s="49">
        <f t="shared" si="16"/>
        <v>0</v>
      </c>
      <c r="G223" s="48">
        <v>217</v>
      </c>
      <c r="H223">
        <v>0</v>
      </c>
      <c r="I223">
        <v>0</v>
      </c>
      <c r="J223">
        <v>0</v>
      </c>
      <c r="K223" s="50">
        <f t="shared" si="17"/>
        <v>0</v>
      </c>
      <c r="L223" s="45"/>
      <c r="M223" s="48">
        <v>217</v>
      </c>
      <c r="N223" s="28">
        <f t="shared" si="20"/>
        <v>0</v>
      </c>
      <c r="O223" s="28">
        <f t="shared" si="20"/>
        <v>0</v>
      </c>
      <c r="P223" s="28">
        <f t="shared" si="19"/>
        <v>0</v>
      </c>
      <c r="Q223" s="50">
        <f t="shared" si="18"/>
        <v>0</v>
      </c>
    </row>
    <row r="224" spans="1:17">
      <c r="A224" s="48">
        <v>218</v>
      </c>
      <c r="B224" s="1">
        <v>0</v>
      </c>
      <c r="C224" s="1">
        <v>0</v>
      </c>
      <c r="D224" s="1">
        <v>0</v>
      </c>
      <c r="E224" s="49">
        <f t="shared" si="16"/>
        <v>0</v>
      </c>
      <c r="G224" s="48">
        <v>218</v>
      </c>
      <c r="H224">
        <v>0</v>
      </c>
      <c r="I224">
        <v>0</v>
      </c>
      <c r="J224">
        <v>0</v>
      </c>
      <c r="K224" s="50">
        <f t="shared" si="17"/>
        <v>0</v>
      </c>
      <c r="L224" s="45"/>
      <c r="M224" s="48">
        <v>218</v>
      </c>
      <c r="N224" s="28">
        <f t="shared" si="20"/>
        <v>0</v>
      </c>
      <c r="O224" s="28">
        <f t="shared" si="20"/>
        <v>0</v>
      </c>
      <c r="P224" s="28">
        <f t="shared" si="19"/>
        <v>0</v>
      </c>
      <c r="Q224" s="50">
        <f t="shared" si="18"/>
        <v>0</v>
      </c>
    </row>
    <row r="225" spans="1:17">
      <c r="A225" s="48">
        <v>219</v>
      </c>
      <c r="B225" s="1">
        <v>0</v>
      </c>
      <c r="C225" s="1">
        <v>0</v>
      </c>
      <c r="D225" s="1">
        <v>0</v>
      </c>
      <c r="E225" s="49">
        <f t="shared" si="16"/>
        <v>0</v>
      </c>
      <c r="G225" s="48">
        <v>219</v>
      </c>
      <c r="H225">
        <v>0</v>
      </c>
      <c r="I225">
        <v>0</v>
      </c>
      <c r="J225">
        <v>0</v>
      </c>
      <c r="K225" s="50">
        <f t="shared" si="17"/>
        <v>0</v>
      </c>
      <c r="L225" s="45"/>
      <c r="M225" s="48">
        <v>219</v>
      </c>
      <c r="N225" s="28">
        <f t="shared" si="20"/>
        <v>0</v>
      </c>
      <c r="O225" s="28">
        <f t="shared" si="20"/>
        <v>0</v>
      </c>
      <c r="P225" s="28">
        <f t="shared" si="19"/>
        <v>0</v>
      </c>
      <c r="Q225" s="50">
        <f t="shared" si="18"/>
        <v>0</v>
      </c>
    </row>
    <row r="226" spans="1:17">
      <c r="A226" s="48">
        <v>220</v>
      </c>
      <c r="B226" s="1">
        <v>0</v>
      </c>
      <c r="C226" s="1">
        <v>0</v>
      </c>
      <c r="D226" s="1">
        <v>0</v>
      </c>
      <c r="E226" s="49">
        <f t="shared" si="16"/>
        <v>0</v>
      </c>
      <c r="G226" s="48">
        <v>220</v>
      </c>
      <c r="H226">
        <v>0</v>
      </c>
      <c r="I226">
        <v>0</v>
      </c>
      <c r="J226">
        <v>0</v>
      </c>
      <c r="K226" s="50">
        <f t="shared" si="17"/>
        <v>0</v>
      </c>
      <c r="L226" s="45"/>
      <c r="M226" s="48">
        <v>220</v>
      </c>
      <c r="N226" s="28">
        <f t="shared" si="20"/>
        <v>0</v>
      </c>
      <c r="O226" s="28">
        <f t="shared" si="20"/>
        <v>0</v>
      </c>
      <c r="P226" s="28">
        <f t="shared" si="19"/>
        <v>0</v>
      </c>
      <c r="Q226" s="50">
        <f t="shared" si="18"/>
        <v>0</v>
      </c>
    </row>
    <row r="227" spans="1:17">
      <c r="A227" s="48">
        <v>221</v>
      </c>
      <c r="B227" s="1">
        <v>0</v>
      </c>
      <c r="C227" s="1">
        <v>0</v>
      </c>
      <c r="D227" s="1">
        <v>0</v>
      </c>
      <c r="E227" s="49">
        <f t="shared" si="16"/>
        <v>0</v>
      </c>
      <c r="G227" s="48">
        <v>221</v>
      </c>
      <c r="H227">
        <v>0</v>
      </c>
      <c r="I227">
        <v>0</v>
      </c>
      <c r="J227">
        <v>0</v>
      </c>
      <c r="K227" s="50">
        <f t="shared" si="17"/>
        <v>0</v>
      </c>
      <c r="L227" s="45"/>
      <c r="M227" s="48">
        <v>221</v>
      </c>
      <c r="N227" s="28">
        <f t="shared" si="20"/>
        <v>0</v>
      </c>
      <c r="O227" s="28">
        <f t="shared" si="20"/>
        <v>0</v>
      </c>
      <c r="P227" s="28">
        <f t="shared" si="19"/>
        <v>0</v>
      </c>
      <c r="Q227" s="50">
        <f t="shared" si="18"/>
        <v>0</v>
      </c>
    </row>
    <row r="228" spans="1:17">
      <c r="A228" s="48">
        <v>222</v>
      </c>
      <c r="B228" s="1">
        <v>0</v>
      </c>
      <c r="C228" s="1">
        <v>0</v>
      </c>
      <c r="D228" s="1">
        <v>0</v>
      </c>
      <c r="E228" s="49">
        <f t="shared" si="16"/>
        <v>0</v>
      </c>
      <c r="G228" s="48">
        <v>222</v>
      </c>
      <c r="H228">
        <v>0</v>
      </c>
      <c r="I228">
        <v>0</v>
      </c>
      <c r="J228">
        <v>0</v>
      </c>
      <c r="K228" s="50">
        <f t="shared" si="17"/>
        <v>0</v>
      </c>
      <c r="L228" s="45"/>
      <c r="M228" s="48">
        <v>222</v>
      </c>
      <c r="N228" s="28">
        <f t="shared" si="20"/>
        <v>0</v>
      </c>
      <c r="O228" s="28">
        <f t="shared" si="20"/>
        <v>0</v>
      </c>
      <c r="P228" s="28">
        <f t="shared" si="19"/>
        <v>0</v>
      </c>
      <c r="Q228" s="50">
        <f t="shared" si="18"/>
        <v>0</v>
      </c>
    </row>
    <row r="229" spans="1:17">
      <c r="A229" s="48">
        <v>223</v>
      </c>
      <c r="B229" s="1">
        <v>0</v>
      </c>
      <c r="C229" s="1">
        <v>0</v>
      </c>
      <c r="D229" s="1">
        <v>0</v>
      </c>
      <c r="E229" s="49">
        <f t="shared" si="16"/>
        <v>0</v>
      </c>
      <c r="G229" s="48">
        <v>223</v>
      </c>
      <c r="H229">
        <v>0</v>
      </c>
      <c r="I229">
        <v>0</v>
      </c>
      <c r="J229">
        <v>0</v>
      </c>
      <c r="K229" s="50">
        <f t="shared" si="17"/>
        <v>0</v>
      </c>
      <c r="L229" s="45"/>
      <c r="M229" s="48">
        <v>223</v>
      </c>
      <c r="N229" s="28">
        <f t="shared" si="20"/>
        <v>0</v>
      </c>
      <c r="O229" s="28">
        <f t="shared" si="20"/>
        <v>0</v>
      </c>
      <c r="P229" s="28">
        <f t="shared" si="19"/>
        <v>0</v>
      </c>
      <c r="Q229" s="50">
        <f t="shared" si="18"/>
        <v>0</v>
      </c>
    </row>
    <row r="230" spans="1:17">
      <c r="A230" s="48">
        <v>224</v>
      </c>
      <c r="B230" s="1">
        <v>0</v>
      </c>
      <c r="C230" s="1">
        <v>0</v>
      </c>
      <c r="D230" s="1">
        <v>0</v>
      </c>
      <c r="E230" s="49">
        <f t="shared" si="16"/>
        <v>0</v>
      </c>
      <c r="G230" s="48">
        <v>224</v>
      </c>
      <c r="H230">
        <v>0</v>
      </c>
      <c r="I230">
        <v>0</v>
      </c>
      <c r="J230">
        <v>0</v>
      </c>
      <c r="K230" s="50">
        <f t="shared" si="17"/>
        <v>0</v>
      </c>
      <c r="L230" s="45"/>
      <c r="M230" s="48">
        <v>224</v>
      </c>
      <c r="N230" s="28">
        <f t="shared" si="20"/>
        <v>0</v>
      </c>
      <c r="O230" s="28">
        <f t="shared" si="20"/>
        <v>0</v>
      </c>
      <c r="P230" s="28">
        <f t="shared" si="19"/>
        <v>0</v>
      </c>
      <c r="Q230" s="50">
        <f t="shared" si="18"/>
        <v>0</v>
      </c>
    </row>
    <row r="231" spans="1:17">
      <c r="A231" s="48">
        <v>225</v>
      </c>
      <c r="B231" s="1">
        <v>0</v>
      </c>
      <c r="C231" s="1">
        <v>0</v>
      </c>
      <c r="D231" s="1">
        <v>0</v>
      </c>
      <c r="E231" s="49">
        <f t="shared" si="16"/>
        <v>0</v>
      </c>
      <c r="G231" s="48">
        <v>225</v>
      </c>
      <c r="H231">
        <v>0</v>
      </c>
      <c r="I231">
        <v>0</v>
      </c>
      <c r="J231">
        <v>0</v>
      </c>
      <c r="K231" s="50">
        <f t="shared" si="17"/>
        <v>0</v>
      </c>
      <c r="L231" s="45"/>
      <c r="M231" s="48">
        <v>225</v>
      </c>
      <c r="N231" s="28">
        <f t="shared" si="20"/>
        <v>0</v>
      </c>
      <c r="O231" s="28">
        <f t="shared" si="20"/>
        <v>0</v>
      </c>
      <c r="P231" s="28">
        <f t="shared" si="19"/>
        <v>0</v>
      </c>
      <c r="Q231" s="50">
        <f t="shared" si="18"/>
        <v>0</v>
      </c>
    </row>
    <row r="232" spans="1:17">
      <c r="A232" s="48">
        <v>226</v>
      </c>
      <c r="B232" s="1">
        <v>0</v>
      </c>
      <c r="C232" s="1">
        <v>0</v>
      </c>
      <c r="D232" s="1">
        <v>0</v>
      </c>
      <c r="E232" s="49">
        <f t="shared" si="16"/>
        <v>0</v>
      </c>
      <c r="G232" s="48">
        <v>226</v>
      </c>
      <c r="H232">
        <v>0</v>
      </c>
      <c r="I232">
        <v>0</v>
      </c>
      <c r="J232">
        <v>0</v>
      </c>
      <c r="K232" s="50">
        <f t="shared" si="17"/>
        <v>0</v>
      </c>
      <c r="L232" s="45"/>
      <c r="M232" s="48">
        <v>226</v>
      </c>
      <c r="N232" s="28">
        <f t="shared" si="20"/>
        <v>0</v>
      </c>
      <c r="O232" s="28">
        <f t="shared" si="20"/>
        <v>0</v>
      </c>
      <c r="P232" s="28">
        <f t="shared" si="19"/>
        <v>0</v>
      </c>
      <c r="Q232" s="50">
        <f t="shared" si="18"/>
        <v>0</v>
      </c>
    </row>
    <row r="233" spans="1:17">
      <c r="A233" s="48">
        <v>227</v>
      </c>
      <c r="B233" s="1">
        <v>0</v>
      </c>
      <c r="C233" s="1">
        <v>0</v>
      </c>
      <c r="D233" s="1">
        <v>0</v>
      </c>
      <c r="E233" s="49">
        <f t="shared" si="16"/>
        <v>0</v>
      </c>
      <c r="G233" s="48">
        <v>227</v>
      </c>
      <c r="H233">
        <v>0</v>
      </c>
      <c r="I233">
        <v>0</v>
      </c>
      <c r="J233">
        <v>0</v>
      </c>
      <c r="K233" s="50">
        <f t="shared" si="17"/>
        <v>0</v>
      </c>
      <c r="L233" s="45"/>
      <c r="M233" s="48">
        <v>227</v>
      </c>
      <c r="N233" s="28">
        <f t="shared" si="20"/>
        <v>0</v>
      </c>
      <c r="O233" s="28">
        <f t="shared" si="20"/>
        <v>0</v>
      </c>
      <c r="P233" s="28">
        <f t="shared" si="19"/>
        <v>0</v>
      </c>
      <c r="Q233" s="50">
        <f t="shared" si="18"/>
        <v>0</v>
      </c>
    </row>
    <row r="234" spans="1:17">
      <c r="A234" s="48">
        <v>228</v>
      </c>
      <c r="B234" s="1">
        <v>0</v>
      </c>
      <c r="C234" s="1">
        <v>0</v>
      </c>
      <c r="D234" s="1">
        <v>0</v>
      </c>
      <c r="E234" s="49">
        <f t="shared" si="16"/>
        <v>0</v>
      </c>
      <c r="G234" s="48">
        <v>228</v>
      </c>
      <c r="H234">
        <v>0</v>
      </c>
      <c r="I234">
        <v>0</v>
      </c>
      <c r="J234">
        <v>0</v>
      </c>
      <c r="K234" s="50">
        <f t="shared" si="17"/>
        <v>0</v>
      </c>
      <c r="L234" s="45"/>
      <c r="M234" s="48">
        <v>228</v>
      </c>
      <c r="N234" s="28">
        <f t="shared" si="20"/>
        <v>0</v>
      </c>
      <c r="O234" s="28">
        <f t="shared" si="20"/>
        <v>0</v>
      </c>
      <c r="P234" s="28">
        <f t="shared" si="19"/>
        <v>0</v>
      </c>
      <c r="Q234" s="50">
        <f t="shared" si="18"/>
        <v>0</v>
      </c>
    </row>
    <row r="235" spans="1:17">
      <c r="A235" s="48">
        <v>229</v>
      </c>
      <c r="B235" s="1">
        <v>0</v>
      </c>
      <c r="C235" s="1">
        <v>0</v>
      </c>
      <c r="D235" s="1">
        <v>0</v>
      </c>
      <c r="E235" s="49">
        <f t="shared" si="16"/>
        <v>0</v>
      </c>
      <c r="G235" s="48">
        <v>229</v>
      </c>
      <c r="H235">
        <v>0</v>
      </c>
      <c r="I235">
        <v>0</v>
      </c>
      <c r="J235">
        <v>0</v>
      </c>
      <c r="K235" s="50">
        <f t="shared" si="17"/>
        <v>0</v>
      </c>
      <c r="L235" s="45"/>
      <c r="M235" s="48">
        <v>229</v>
      </c>
      <c r="N235" s="28">
        <f t="shared" si="20"/>
        <v>0</v>
      </c>
      <c r="O235" s="28">
        <f t="shared" si="20"/>
        <v>0</v>
      </c>
      <c r="P235" s="28">
        <f t="shared" si="19"/>
        <v>0</v>
      </c>
      <c r="Q235" s="50">
        <f t="shared" si="18"/>
        <v>0</v>
      </c>
    </row>
    <row r="236" spans="1:17">
      <c r="A236" s="48">
        <v>230</v>
      </c>
      <c r="B236" s="1">
        <v>0</v>
      </c>
      <c r="C236" s="1">
        <v>0</v>
      </c>
      <c r="D236" s="1">
        <v>0</v>
      </c>
      <c r="E236" s="49">
        <f t="shared" si="16"/>
        <v>0</v>
      </c>
      <c r="G236" s="48">
        <v>230</v>
      </c>
      <c r="H236">
        <v>0</v>
      </c>
      <c r="I236">
        <v>0</v>
      </c>
      <c r="J236">
        <v>0</v>
      </c>
      <c r="K236" s="50">
        <f t="shared" si="17"/>
        <v>0</v>
      </c>
      <c r="L236" s="45"/>
      <c r="M236" s="48">
        <v>230</v>
      </c>
      <c r="N236" s="28">
        <f t="shared" si="20"/>
        <v>0</v>
      </c>
      <c r="O236" s="28">
        <f t="shared" si="20"/>
        <v>0</v>
      </c>
      <c r="P236" s="28">
        <f t="shared" si="19"/>
        <v>0</v>
      </c>
      <c r="Q236" s="50">
        <f t="shared" si="18"/>
        <v>0</v>
      </c>
    </row>
    <row r="237" spans="1:17">
      <c r="A237" s="48">
        <v>231</v>
      </c>
      <c r="B237" s="1">
        <v>0</v>
      </c>
      <c r="C237" s="1">
        <v>0</v>
      </c>
      <c r="D237" s="1">
        <v>0</v>
      </c>
      <c r="E237" s="49">
        <f t="shared" si="16"/>
        <v>0</v>
      </c>
      <c r="G237" s="48">
        <v>231</v>
      </c>
      <c r="H237">
        <v>0</v>
      </c>
      <c r="I237">
        <v>0</v>
      </c>
      <c r="J237">
        <v>0</v>
      </c>
      <c r="K237" s="50">
        <f t="shared" si="17"/>
        <v>0</v>
      </c>
      <c r="L237" s="45"/>
      <c r="M237" s="48">
        <v>231</v>
      </c>
      <c r="N237" s="28">
        <f t="shared" si="20"/>
        <v>0</v>
      </c>
      <c r="O237" s="28">
        <f t="shared" si="20"/>
        <v>0</v>
      </c>
      <c r="P237" s="28">
        <f t="shared" si="19"/>
        <v>0</v>
      </c>
      <c r="Q237" s="50">
        <f t="shared" si="18"/>
        <v>0</v>
      </c>
    </row>
    <row r="238" spans="1:17">
      <c r="A238" s="48">
        <v>232</v>
      </c>
      <c r="B238" s="1">
        <v>0</v>
      </c>
      <c r="C238" s="1">
        <v>0</v>
      </c>
      <c r="D238" s="1">
        <v>0</v>
      </c>
      <c r="E238" s="49">
        <f t="shared" si="16"/>
        <v>0</v>
      </c>
      <c r="G238" s="48">
        <v>232</v>
      </c>
      <c r="H238">
        <v>0</v>
      </c>
      <c r="I238">
        <v>0</v>
      </c>
      <c r="J238">
        <v>0</v>
      </c>
      <c r="K238" s="50">
        <f t="shared" si="17"/>
        <v>0</v>
      </c>
      <c r="L238" s="45"/>
      <c r="M238" s="48">
        <v>232</v>
      </c>
      <c r="N238" s="28">
        <f t="shared" si="20"/>
        <v>0</v>
      </c>
      <c r="O238" s="28">
        <f t="shared" si="20"/>
        <v>0</v>
      </c>
      <c r="P238" s="28">
        <f t="shared" si="19"/>
        <v>0</v>
      </c>
      <c r="Q238" s="50">
        <f t="shared" si="18"/>
        <v>0</v>
      </c>
    </row>
    <row r="239" spans="1:17">
      <c r="A239" s="48">
        <v>233</v>
      </c>
      <c r="B239" s="1">
        <v>0</v>
      </c>
      <c r="C239" s="1">
        <v>0</v>
      </c>
      <c r="D239" s="1">
        <v>0</v>
      </c>
      <c r="E239" s="49">
        <f t="shared" si="16"/>
        <v>0</v>
      </c>
      <c r="G239" s="48">
        <v>233</v>
      </c>
      <c r="H239">
        <v>0</v>
      </c>
      <c r="I239">
        <v>0</v>
      </c>
      <c r="J239">
        <v>0</v>
      </c>
      <c r="K239" s="50">
        <f t="shared" si="17"/>
        <v>0</v>
      </c>
      <c r="L239" s="45"/>
      <c r="M239" s="48">
        <v>233</v>
      </c>
      <c r="N239" s="28">
        <f t="shared" si="20"/>
        <v>0</v>
      </c>
      <c r="O239" s="28">
        <f t="shared" si="20"/>
        <v>0</v>
      </c>
      <c r="P239" s="28">
        <f t="shared" si="19"/>
        <v>0</v>
      </c>
      <c r="Q239" s="50">
        <f t="shared" si="18"/>
        <v>0</v>
      </c>
    </row>
    <row r="240" spans="1:17">
      <c r="A240" s="48">
        <v>234</v>
      </c>
      <c r="B240" s="1">
        <v>0</v>
      </c>
      <c r="C240" s="1">
        <v>0</v>
      </c>
      <c r="D240" s="1">
        <v>0</v>
      </c>
      <c r="E240" s="49">
        <f t="shared" si="16"/>
        <v>0</v>
      </c>
      <c r="G240" s="48">
        <v>234</v>
      </c>
      <c r="H240">
        <v>0</v>
      </c>
      <c r="I240">
        <v>0</v>
      </c>
      <c r="J240">
        <v>0</v>
      </c>
      <c r="K240" s="50">
        <f t="shared" si="17"/>
        <v>0</v>
      </c>
      <c r="L240" s="45"/>
      <c r="M240" s="48">
        <v>234</v>
      </c>
      <c r="N240" s="28">
        <f t="shared" si="20"/>
        <v>0</v>
      </c>
      <c r="O240" s="28">
        <f t="shared" si="20"/>
        <v>0</v>
      </c>
      <c r="P240" s="28">
        <f t="shared" si="19"/>
        <v>0</v>
      </c>
      <c r="Q240" s="50">
        <f t="shared" si="18"/>
        <v>0</v>
      </c>
    </row>
    <row r="241" spans="1:17">
      <c r="A241" s="48">
        <v>235</v>
      </c>
      <c r="B241" s="1">
        <v>0</v>
      </c>
      <c r="C241" s="1">
        <v>0</v>
      </c>
      <c r="D241" s="1">
        <v>0</v>
      </c>
      <c r="E241" s="49">
        <f t="shared" si="16"/>
        <v>0</v>
      </c>
      <c r="G241" s="48">
        <v>235</v>
      </c>
      <c r="H241">
        <v>0</v>
      </c>
      <c r="I241">
        <v>0</v>
      </c>
      <c r="J241">
        <v>0</v>
      </c>
      <c r="K241" s="50">
        <f t="shared" si="17"/>
        <v>0</v>
      </c>
      <c r="L241" s="45"/>
      <c r="M241" s="48">
        <v>235</v>
      </c>
      <c r="N241" s="28">
        <f t="shared" si="20"/>
        <v>0</v>
      </c>
      <c r="O241" s="28">
        <f t="shared" si="20"/>
        <v>0</v>
      </c>
      <c r="P241" s="28">
        <f t="shared" si="19"/>
        <v>0</v>
      </c>
      <c r="Q241" s="50">
        <f t="shared" si="18"/>
        <v>0</v>
      </c>
    </row>
    <row r="242" spans="1:17">
      <c r="A242" s="48">
        <v>236</v>
      </c>
      <c r="B242" s="1">
        <v>0</v>
      </c>
      <c r="C242" s="1">
        <v>0</v>
      </c>
      <c r="D242" s="1">
        <v>0</v>
      </c>
      <c r="E242" s="49">
        <f t="shared" si="16"/>
        <v>0</v>
      </c>
      <c r="G242" s="48">
        <v>236</v>
      </c>
      <c r="H242">
        <v>0</v>
      </c>
      <c r="I242">
        <v>0</v>
      </c>
      <c r="J242">
        <v>0</v>
      </c>
      <c r="K242" s="50">
        <f t="shared" si="17"/>
        <v>0</v>
      </c>
      <c r="L242" s="45"/>
      <c r="M242" s="48">
        <v>236</v>
      </c>
      <c r="N242" s="28">
        <f t="shared" si="20"/>
        <v>0</v>
      </c>
      <c r="O242" s="28">
        <f t="shared" si="20"/>
        <v>0</v>
      </c>
      <c r="P242" s="28">
        <f t="shared" si="19"/>
        <v>0</v>
      </c>
      <c r="Q242" s="50">
        <f t="shared" si="18"/>
        <v>0</v>
      </c>
    </row>
    <row r="243" spans="1:17">
      <c r="A243" s="48">
        <v>237</v>
      </c>
      <c r="B243" s="1">
        <v>0</v>
      </c>
      <c r="C243" s="1">
        <v>0</v>
      </c>
      <c r="D243" s="1">
        <v>0</v>
      </c>
      <c r="E243" s="49">
        <f t="shared" si="16"/>
        <v>0</v>
      </c>
      <c r="G243" s="48">
        <v>237</v>
      </c>
      <c r="H243">
        <v>0</v>
      </c>
      <c r="I243">
        <v>0</v>
      </c>
      <c r="J243">
        <v>0</v>
      </c>
      <c r="K243" s="50">
        <f t="shared" si="17"/>
        <v>0</v>
      </c>
      <c r="L243" s="45"/>
      <c r="M243" s="48">
        <v>237</v>
      </c>
      <c r="N243" s="28">
        <f t="shared" si="20"/>
        <v>0</v>
      </c>
      <c r="O243" s="28">
        <f t="shared" si="20"/>
        <v>0</v>
      </c>
      <c r="P243" s="28">
        <f t="shared" si="19"/>
        <v>0</v>
      </c>
      <c r="Q243" s="50">
        <f t="shared" si="18"/>
        <v>0</v>
      </c>
    </row>
    <row r="244" spans="1:17">
      <c r="A244" s="48">
        <v>238</v>
      </c>
      <c r="B244" s="1">
        <v>0</v>
      </c>
      <c r="C244" s="1">
        <v>0</v>
      </c>
      <c r="D244" s="1">
        <v>0</v>
      </c>
      <c r="E244" s="49">
        <f t="shared" si="16"/>
        <v>0</v>
      </c>
      <c r="G244" s="48">
        <v>238</v>
      </c>
      <c r="H244">
        <v>0</v>
      </c>
      <c r="I244">
        <v>0</v>
      </c>
      <c r="J244">
        <v>0</v>
      </c>
      <c r="K244" s="50">
        <f t="shared" si="17"/>
        <v>0</v>
      </c>
      <c r="L244" s="45"/>
      <c r="M244" s="48">
        <v>238</v>
      </c>
      <c r="N244" s="28">
        <f t="shared" si="20"/>
        <v>0</v>
      </c>
      <c r="O244" s="28">
        <f t="shared" si="20"/>
        <v>0</v>
      </c>
      <c r="P244" s="28">
        <f t="shared" si="19"/>
        <v>0</v>
      </c>
      <c r="Q244" s="50">
        <f t="shared" si="18"/>
        <v>0</v>
      </c>
    </row>
    <row r="245" spans="1:17">
      <c r="A245" s="48">
        <v>239</v>
      </c>
      <c r="B245" s="1">
        <v>0</v>
      </c>
      <c r="C245" s="1">
        <v>0</v>
      </c>
      <c r="D245" s="1">
        <v>0</v>
      </c>
      <c r="E245" s="49">
        <f t="shared" si="16"/>
        <v>0</v>
      </c>
      <c r="G245" s="48">
        <v>239</v>
      </c>
      <c r="H245">
        <v>0</v>
      </c>
      <c r="I245">
        <v>0</v>
      </c>
      <c r="J245">
        <v>0</v>
      </c>
      <c r="K245" s="50">
        <f t="shared" si="17"/>
        <v>0</v>
      </c>
      <c r="L245" s="45"/>
      <c r="M245" s="48">
        <v>239</v>
      </c>
      <c r="N245" s="28">
        <f t="shared" si="20"/>
        <v>0</v>
      </c>
      <c r="O245" s="28">
        <f t="shared" si="20"/>
        <v>0</v>
      </c>
      <c r="P245" s="28">
        <f t="shared" si="19"/>
        <v>0</v>
      </c>
      <c r="Q245" s="50">
        <f t="shared" si="18"/>
        <v>0</v>
      </c>
    </row>
    <row r="246" spans="1:17">
      <c r="A246" s="48">
        <v>240</v>
      </c>
      <c r="B246" s="1">
        <v>0</v>
      </c>
      <c r="C246" s="1">
        <v>0</v>
      </c>
      <c r="D246" s="1">
        <v>0</v>
      </c>
      <c r="E246" s="49">
        <f t="shared" si="16"/>
        <v>0</v>
      </c>
      <c r="G246" s="48">
        <v>240</v>
      </c>
      <c r="H246">
        <v>0</v>
      </c>
      <c r="I246">
        <v>0</v>
      </c>
      <c r="J246">
        <v>0</v>
      </c>
      <c r="K246" s="50">
        <f t="shared" si="17"/>
        <v>0</v>
      </c>
      <c r="L246" s="45"/>
      <c r="M246" s="48">
        <v>240</v>
      </c>
      <c r="N246" s="28">
        <f t="shared" si="20"/>
        <v>0</v>
      </c>
      <c r="O246" s="28">
        <f t="shared" si="20"/>
        <v>0</v>
      </c>
      <c r="P246" s="28">
        <f t="shared" si="19"/>
        <v>0</v>
      </c>
      <c r="Q246" s="50">
        <f t="shared" si="18"/>
        <v>0</v>
      </c>
    </row>
    <row r="247" spans="1:17">
      <c r="A247" s="48">
        <v>241</v>
      </c>
      <c r="B247" s="1">
        <v>0</v>
      </c>
      <c r="C247" s="1">
        <v>0</v>
      </c>
      <c r="D247" s="1">
        <v>0</v>
      </c>
      <c r="E247" s="49">
        <f t="shared" si="16"/>
        <v>0</v>
      </c>
      <c r="G247" s="48">
        <v>241</v>
      </c>
      <c r="H247">
        <v>0</v>
      </c>
      <c r="I247">
        <v>0</v>
      </c>
      <c r="J247">
        <v>0</v>
      </c>
      <c r="K247" s="50">
        <f t="shared" si="17"/>
        <v>0</v>
      </c>
      <c r="L247" s="45"/>
      <c r="M247" s="48">
        <v>241</v>
      </c>
      <c r="N247" s="28">
        <f t="shared" si="20"/>
        <v>0</v>
      </c>
      <c r="O247" s="28">
        <f t="shared" si="20"/>
        <v>0</v>
      </c>
      <c r="P247" s="28">
        <f t="shared" si="19"/>
        <v>0</v>
      </c>
      <c r="Q247" s="50">
        <f t="shared" si="18"/>
        <v>0</v>
      </c>
    </row>
    <row r="248" spans="1:17">
      <c r="A248" s="48">
        <v>242</v>
      </c>
      <c r="B248" s="1">
        <v>0</v>
      </c>
      <c r="C248" s="1">
        <v>0</v>
      </c>
      <c r="D248" s="1">
        <v>0</v>
      </c>
      <c r="E248" s="49">
        <f t="shared" si="16"/>
        <v>0</v>
      </c>
      <c r="G248" s="48">
        <v>242</v>
      </c>
      <c r="H248">
        <v>0</v>
      </c>
      <c r="I248">
        <v>0</v>
      </c>
      <c r="J248">
        <v>0</v>
      </c>
      <c r="K248" s="50">
        <f t="shared" si="17"/>
        <v>0</v>
      </c>
      <c r="L248" s="45"/>
      <c r="M248" s="48">
        <v>242</v>
      </c>
      <c r="N248" s="28">
        <f t="shared" si="20"/>
        <v>0</v>
      </c>
      <c r="O248" s="28">
        <f t="shared" si="20"/>
        <v>0</v>
      </c>
      <c r="P248" s="28">
        <f t="shared" si="19"/>
        <v>0</v>
      </c>
      <c r="Q248" s="50">
        <f t="shared" si="18"/>
        <v>0</v>
      </c>
    </row>
    <row r="249" spans="1:17">
      <c r="A249" s="48">
        <v>243</v>
      </c>
      <c r="B249" s="1">
        <v>0</v>
      </c>
      <c r="C249" s="1">
        <v>0</v>
      </c>
      <c r="D249" s="1">
        <v>0</v>
      </c>
      <c r="E249" s="49">
        <f t="shared" si="16"/>
        <v>0</v>
      </c>
      <c r="G249" s="48">
        <v>243</v>
      </c>
      <c r="H249">
        <v>0</v>
      </c>
      <c r="I249">
        <v>0</v>
      </c>
      <c r="J249">
        <v>0</v>
      </c>
      <c r="K249" s="50">
        <f t="shared" si="17"/>
        <v>0</v>
      </c>
      <c r="L249" s="45"/>
      <c r="M249" s="48">
        <v>243</v>
      </c>
      <c r="N249" s="28">
        <f t="shared" si="20"/>
        <v>0</v>
      </c>
      <c r="O249" s="28">
        <f t="shared" si="20"/>
        <v>0</v>
      </c>
      <c r="P249" s="28">
        <f t="shared" si="19"/>
        <v>0</v>
      </c>
      <c r="Q249" s="50">
        <f t="shared" si="18"/>
        <v>0</v>
      </c>
    </row>
    <row r="250" spans="1:17">
      <c r="A250" s="48">
        <v>244</v>
      </c>
      <c r="B250" s="1">
        <v>0</v>
      </c>
      <c r="C250" s="1">
        <v>0</v>
      </c>
      <c r="D250" s="1">
        <v>0</v>
      </c>
      <c r="E250" s="49">
        <f t="shared" si="16"/>
        <v>0</v>
      </c>
      <c r="G250" s="48">
        <v>244</v>
      </c>
      <c r="H250">
        <v>0</v>
      </c>
      <c r="I250">
        <v>0</v>
      </c>
      <c r="J250">
        <v>0</v>
      </c>
      <c r="K250" s="50">
        <f t="shared" si="17"/>
        <v>0</v>
      </c>
      <c r="L250" s="45"/>
      <c r="M250" s="48">
        <v>244</v>
      </c>
      <c r="N250" s="28">
        <f t="shared" si="20"/>
        <v>0</v>
      </c>
      <c r="O250" s="28">
        <f t="shared" si="20"/>
        <v>0</v>
      </c>
      <c r="P250" s="28">
        <f t="shared" si="19"/>
        <v>0</v>
      </c>
      <c r="Q250" s="50">
        <f t="shared" si="18"/>
        <v>0</v>
      </c>
    </row>
    <row r="251" spans="1:17">
      <c r="A251" s="48">
        <v>245</v>
      </c>
      <c r="B251" s="1">
        <v>0</v>
      </c>
      <c r="C251" s="1">
        <v>0</v>
      </c>
      <c r="D251" s="1">
        <v>0</v>
      </c>
      <c r="E251" s="49">
        <f t="shared" si="16"/>
        <v>0</v>
      </c>
      <c r="G251" s="48">
        <v>245</v>
      </c>
      <c r="H251">
        <v>0</v>
      </c>
      <c r="I251">
        <v>0</v>
      </c>
      <c r="J251">
        <v>0</v>
      </c>
      <c r="K251" s="50">
        <f t="shared" si="17"/>
        <v>0</v>
      </c>
      <c r="L251" s="45"/>
      <c r="M251" s="48">
        <v>245</v>
      </c>
      <c r="N251" s="28">
        <f t="shared" si="20"/>
        <v>0</v>
      </c>
      <c r="O251" s="28">
        <f t="shared" si="20"/>
        <v>0</v>
      </c>
      <c r="P251" s="28">
        <f t="shared" si="19"/>
        <v>0</v>
      </c>
      <c r="Q251" s="50">
        <f t="shared" si="18"/>
        <v>0</v>
      </c>
    </row>
    <row r="252" spans="1:17">
      <c r="A252" s="48">
        <v>246</v>
      </c>
      <c r="B252" s="1">
        <v>0</v>
      </c>
      <c r="C252" s="1">
        <v>0</v>
      </c>
      <c r="D252" s="1">
        <v>0</v>
      </c>
      <c r="E252" s="49">
        <f t="shared" si="16"/>
        <v>0</v>
      </c>
      <c r="G252" s="48">
        <v>246</v>
      </c>
      <c r="H252">
        <v>0</v>
      </c>
      <c r="I252">
        <v>0</v>
      </c>
      <c r="J252">
        <v>0</v>
      </c>
      <c r="K252" s="50">
        <f t="shared" si="17"/>
        <v>0</v>
      </c>
      <c r="L252" s="45"/>
      <c r="M252" s="48">
        <v>246</v>
      </c>
      <c r="N252" s="28">
        <f t="shared" si="20"/>
        <v>0</v>
      </c>
      <c r="O252" s="28">
        <f t="shared" si="20"/>
        <v>0</v>
      </c>
      <c r="P252" s="28">
        <f t="shared" si="19"/>
        <v>0</v>
      </c>
      <c r="Q252" s="50">
        <f t="shared" si="18"/>
        <v>0</v>
      </c>
    </row>
    <row r="253" spans="1:17">
      <c r="A253" s="48">
        <v>247</v>
      </c>
      <c r="B253" s="1">
        <v>0</v>
      </c>
      <c r="C253" s="1">
        <v>0</v>
      </c>
      <c r="D253" s="1">
        <v>0</v>
      </c>
      <c r="E253" s="49">
        <f t="shared" si="16"/>
        <v>0</v>
      </c>
      <c r="G253" s="48">
        <v>247</v>
      </c>
      <c r="H253">
        <v>0</v>
      </c>
      <c r="I253">
        <v>0</v>
      </c>
      <c r="J253">
        <v>0</v>
      </c>
      <c r="K253" s="50">
        <f t="shared" si="17"/>
        <v>0</v>
      </c>
      <c r="L253" s="45"/>
      <c r="M253" s="48">
        <v>247</v>
      </c>
      <c r="N253" s="28">
        <f t="shared" si="20"/>
        <v>0</v>
      </c>
      <c r="O253" s="28">
        <f t="shared" si="20"/>
        <v>0</v>
      </c>
      <c r="P253" s="28">
        <f t="shared" si="19"/>
        <v>0</v>
      </c>
      <c r="Q253" s="50">
        <f t="shared" si="18"/>
        <v>0</v>
      </c>
    </row>
    <row r="254" spans="1:17">
      <c r="A254" s="48">
        <v>248</v>
      </c>
      <c r="B254" s="1">
        <v>0</v>
      </c>
      <c r="C254" s="1">
        <v>0</v>
      </c>
      <c r="D254" s="1">
        <v>0</v>
      </c>
      <c r="E254" s="49">
        <f t="shared" si="16"/>
        <v>0</v>
      </c>
      <c r="G254" s="48">
        <v>248</v>
      </c>
      <c r="H254">
        <v>0</v>
      </c>
      <c r="I254">
        <v>0</v>
      </c>
      <c r="J254">
        <v>0</v>
      </c>
      <c r="K254" s="50">
        <f t="shared" si="17"/>
        <v>0</v>
      </c>
      <c r="L254" s="45"/>
      <c r="M254" s="48">
        <v>248</v>
      </c>
      <c r="N254" s="28">
        <f t="shared" si="20"/>
        <v>0</v>
      </c>
      <c r="O254" s="28">
        <f t="shared" si="20"/>
        <v>0</v>
      </c>
      <c r="P254" s="28">
        <f t="shared" si="19"/>
        <v>0</v>
      </c>
      <c r="Q254" s="50">
        <f t="shared" si="18"/>
        <v>0</v>
      </c>
    </row>
    <row r="255" spans="1:17">
      <c r="A255" s="48">
        <v>249</v>
      </c>
      <c r="B255" s="1">
        <v>0</v>
      </c>
      <c r="C255" s="1">
        <v>0</v>
      </c>
      <c r="D255" s="1">
        <v>0</v>
      </c>
      <c r="E255" s="49">
        <f t="shared" si="16"/>
        <v>0</v>
      </c>
      <c r="G255" s="48">
        <v>249</v>
      </c>
      <c r="H255">
        <v>0</v>
      </c>
      <c r="I255">
        <v>0</v>
      </c>
      <c r="J255">
        <v>0</v>
      </c>
      <c r="K255" s="50">
        <f t="shared" si="17"/>
        <v>0</v>
      </c>
      <c r="L255" s="45"/>
      <c r="M255" s="48">
        <v>249</v>
      </c>
      <c r="N255" s="28">
        <f t="shared" si="20"/>
        <v>0</v>
      </c>
      <c r="O255" s="28">
        <f t="shared" si="20"/>
        <v>0</v>
      </c>
      <c r="P255" s="28">
        <f t="shared" si="19"/>
        <v>0</v>
      </c>
      <c r="Q255" s="50">
        <f t="shared" si="18"/>
        <v>0</v>
      </c>
    </row>
    <row r="256" spans="1:17">
      <c r="A256" s="48">
        <v>250</v>
      </c>
      <c r="B256" s="1">
        <v>0</v>
      </c>
      <c r="C256" s="1">
        <v>0</v>
      </c>
      <c r="D256" s="1">
        <v>0</v>
      </c>
      <c r="E256" s="49">
        <f t="shared" si="16"/>
        <v>0</v>
      </c>
      <c r="G256" s="48">
        <v>250</v>
      </c>
      <c r="H256">
        <v>0</v>
      </c>
      <c r="I256">
        <v>0</v>
      </c>
      <c r="J256">
        <v>0</v>
      </c>
      <c r="K256" s="50">
        <f t="shared" si="17"/>
        <v>0</v>
      </c>
      <c r="L256" s="45"/>
      <c r="M256" s="48">
        <v>250</v>
      </c>
      <c r="N256" s="28">
        <f t="shared" si="20"/>
        <v>0</v>
      </c>
      <c r="O256" s="28">
        <f t="shared" si="20"/>
        <v>0</v>
      </c>
      <c r="P256" s="28">
        <f t="shared" si="19"/>
        <v>0</v>
      </c>
      <c r="Q256" s="50">
        <f t="shared" si="18"/>
        <v>0</v>
      </c>
    </row>
    <row r="257" spans="1:17">
      <c r="A257" s="48">
        <v>251</v>
      </c>
      <c r="B257" s="1">
        <v>0</v>
      </c>
      <c r="C257" s="1">
        <v>0</v>
      </c>
      <c r="D257" s="1">
        <v>0</v>
      </c>
      <c r="E257" s="49">
        <f t="shared" si="16"/>
        <v>0</v>
      </c>
      <c r="G257" s="48">
        <v>251</v>
      </c>
      <c r="H257">
        <v>0</v>
      </c>
      <c r="I257">
        <v>0</v>
      </c>
      <c r="J257">
        <v>0</v>
      </c>
      <c r="K257" s="50">
        <f t="shared" si="17"/>
        <v>0</v>
      </c>
      <c r="L257" s="45"/>
      <c r="M257" s="48">
        <v>251</v>
      </c>
      <c r="N257" s="28">
        <f t="shared" si="20"/>
        <v>0</v>
      </c>
      <c r="O257" s="28">
        <f t="shared" si="20"/>
        <v>0</v>
      </c>
      <c r="P257" s="28">
        <f t="shared" si="19"/>
        <v>0</v>
      </c>
      <c r="Q257" s="50">
        <f t="shared" si="18"/>
        <v>0</v>
      </c>
    </row>
    <row r="258" spans="1:17">
      <c r="A258" s="48">
        <v>252</v>
      </c>
      <c r="B258" s="1">
        <v>0</v>
      </c>
      <c r="C258" s="1">
        <v>0</v>
      </c>
      <c r="D258" s="1">
        <v>0</v>
      </c>
      <c r="E258" s="49">
        <f t="shared" si="16"/>
        <v>0</v>
      </c>
      <c r="G258" s="48">
        <v>252</v>
      </c>
      <c r="H258">
        <v>0</v>
      </c>
      <c r="I258">
        <v>0</v>
      </c>
      <c r="J258">
        <v>0</v>
      </c>
      <c r="K258" s="50">
        <f t="shared" si="17"/>
        <v>0</v>
      </c>
      <c r="L258" s="45"/>
      <c r="M258" s="48">
        <v>252</v>
      </c>
      <c r="N258" s="28">
        <f t="shared" si="20"/>
        <v>0</v>
      </c>
      <c r="O258" s="28">
        <f t="shared" si="20"/>
        <v>0</v>
      </c>
      <c r="P258" s="28">
        <f t="shared" si="19"/>
        <v>0</v>
      </c>
      <c r="Q258" s="50">
        <f t="shared" si="18"/>
        <v>0</v>
      </c>
    </row>
    <row r="259" spans="1:17">
      <c r="A259" s="48">
        <v>253</v>
      </c>
      <c r="B259" s="1">
        <v>0</v>
      </c>
      <c r="C259" s="1">
        <v>0</v>
      </c>
      <c r="D259" s="1">
        <v>0</v>
      </c>
      <c r="E259" s="49">
        <f t="shared" si="16"/>
        <v>0</v>
      </c>
      <c r="G259" s="48">
        <v>253</v>
      </c>
      <c r="H259">
        <v>0</v>
      </c>
      <c r="I259">
        <v>0</v>
      </c>
      <c r="J259">
        <v>0</v>
      </c>
      <c r="K259" s="50">
        <f t="shared" si="17"/>
        <v>0</v>
      </c>
      <c r="L259" s="45"/>
      <c r="M259" s="48">
        <v>253</v>
      </c>
      <c r="N259" s="28">
        <f t="shared" si="20"/>
        <v>0</v>
      </c>
      <c r="O259" s="28">
        <f t="shared" si="20"/>
        <v>0</v>
      </c>
      <c r="P259" s="28">
        <f t="shared" si="19"/>
        <v>0</v>
      </c>
      <c r="Q259" s="50">
        <f t="shared" si="18"/>
        <v>0</v>
      </c>
    </row>
    <row r="260" spans="1:17">
      <c r="A260" s="48">
        <v>254</v>
      </c>
      <c r="B260" s="1">
        <v>0</v>
      </c>
      <c r="C260" s="1">
        <v>0</v>
      </c>
      <c r="D260" s="1">
        <v>0</v>
      </c>
      <c r="E260" s="49">
        <f t="shared" si="16"/>
        <v>0</v>
      </c>
      <c r="G260" s="48">
        <v>254</v>
      </c>
      <c r="H260">
        <v>0</v>
      </c>
      <c r="I260">
        <v>0</v>
      </c>
      <c r="J260">
        <v>0</v>
      </c>
      <c r="K260" s="50">
        <f t="shared" si="17"/>
        <v>0</v>
      </c>
      <c r="L260" s="45"/>
      <c r="M260" s="48">
        <v>254</v>
      </c>
      <c r="N260" s="28">
        <f t="shared" si="20"/>
        <v>0</v>
      </c>
      <c r="O260" s="28">
        <f t="shared" si="20"/>
        <v>0</v>
      </c>
      <c r="P260" s="28">
        <f t="shared" si="19"/>
        <v>0</v>
      </c>
      <c r="Q260" s="50">
        <f t="shared" si="18"/>
        <v>0</v>
      </c>
    </row>
    <row r="261" spans="1:17">
      <c r="A261" s="48">
        <v>255</v>
      </c>
      <c r="B261" s="1">
        <v>255</v>
      </c>
      <c r="C261" s="1">
        <v>255</v>
      </c>
      <c r="D261" s="1">
        <v>1</v>
      </c>
      <c r="E261" s="49">
        <f t="shared" si="16"/>
        <v>7.365397363187744E-5</v>
      </c>
      <c r="G261" s="48">
        <v>255</v>
      </c>
      <c r="H261">
        <v>255</v>
      </c>
      <c r="I261">
        <v>255</v>
      </c>
      <c r="J261">
        <v>1</v>
      </c>
      <c r="K261" s="50">
        <f t="shared" si="17"/>
        <v>7.365397363187744E-5</v>
      </c>
      <c r="L261" s="45"/>
      <c r="M261" s="48">
        <v>255</v>
      </c>
      <c r="N261" s="28">
        <f t="shared" si="20"/>
        <v>953.6346394637992</v>
      </c>
      <c r="O261" s="28">
        <f t="shared" si="20"/>
        <v>953.6346394637992</v>
      </c>
      <c r="P261" s="28">
        <f t="shared" si="19"/>
        <v>3.7397436841717613</v>
      </c>
      <c r="Q261" s="50">
        <f t="shared" si="18"/>
        <v>2.7544698270396707E-4</v>
      </c>
    </row>
    <row r="262" spans="1:17">
      <c r="A262" s="48">
        <v>256</v>
      </c>
      <c r="B262" s="1">
        <v>0</v>
      </c>
      <c r="C262" s="1">
        <v>0</v>
      </c>
      <c r="D262" s="1">
        <v>0</v>
      </c>
      <c r="E262" s="49">
        <f t="shared" ref="E262:E325" si="21">D262/$U$6</f>
        <v>0</v>
      </c>
      <c r="G262" s="48">
        <v>256</v>
      </c>
      <c r="H262">
        <v>0</v>
      </c>
      <c r="I262">
        <v>0</v>
      </c>
      <c r="J262">
        <v>0</v>
      </c>
      <c r="K262" s="50">
        <f t="shared" ref="K262:K325" si="22">J262/$U$6</f>
        <v>0</v>
      </c>
      <c r="L262" s="45"/>
      <c r="M262" s="48">
        <v>256</v>
      </c>
      <c r="N262" s="28">
        <f t="shared" si="20"/>
        <v>0</v>
      </c>
      <c r="O262" s="28">
        <f t="shared" si="20"/>
        <v>0</v>
      </c>
      <c r="P262" s="28">
        <f t="shared" si="19"/>
        <v>0</v>
      </c>
      <c r="Q262" s="50">
        <f t="shared" ref="Q262:Q325" si="23">P262/$U$6</f>
        <v>0</v>
      </c>
    </row>
    <row r="263" spans="1:17">
      <c r="A263" s="48">
        <v>257</v>
      </c>
      <c r="B263" s="1">
        <v>0</v>
      </c>
      <c r="C263" s="1">
        <v>0</v>
      </c>
      <c r="D263" s="1">
        <v>0</v>
      </c>
      <c r="E263" s="49">
        <f t="shared" si="21"/>
        <v>0</v>
      </c>
      <c r="G263" s="48">
        <v>257</v>
      </c>
      <c r="H263">
        <v>0</v>
      </c>
      <c r="I263">
        <v>0</v>
      </c>
      <c r="J263">
        <v>0</v>
      </c>
      <c r="K263" s="50">
        <f t="shared" si="22"/>
        <v>0</v>
      </c>
      <c r="L263" s="45"/>
      <c r="M263" s="48">
        <v>257</v>
      </c>
      <c r="N263" s="28">
        <f t="shared" si="20"/>
        <v>0</v>
      </c>
      <c r="O263" s="28">
        <f t="shared" si="20"/>
        <v>0</v>
      </c>
      <c r="P263" s="28">
        <f t="shared" ref="P263:P326" si="24">(J263*$V$6)/$U$6</f>
        <v>0</v>
      </c>
      <c r="Q263" s="50">
        <f t="shared" si="23"/>
        <v>0</v>
      </c>
    </row>
    <row r="264" spans="1:17">
      <c r="A264" s="48">
        <v>258</v>
      </c>
      <c r="B264" s="1">
        <v>0</v>
      </c>
      <c r="C264" s="1">
        <v>0</v>
      </c>
      <c r="D264" s="1">
        <v>0</v>
      </c>
      <c r="E264" s="49">
        <f t="shared" si="21"/>
        <v>0</v>
      </c>
      <c r="G264" s="48">
        <v>258</v>
      </c>
      <c r="H264">
        <v>0</v>
      </c>
      <c r="I264">
        <v>0</v>
      </c>
      <c r="J264">
        <v>0</v>
      </c>
      <c r="K264" s="50">
        <f t="shared" si="22"/>
        <v>0</v>
      </c>
      <c r="L264" s="45"/>
      <c r="M264" s="48">
        <v>258</v>
      </c>
      <c r="N264" s="28">
        <f t="shared" si="20"/>
        <v>0</v>
      </c>
      <c r="O264" s="28">
        <f t="shared" si="20"/>
        <v>0</v>
      </c>
      <c r="P264" s="28">
        <f t="shared" si="24"/>
        <v>0</v>
      </c>
      <c r="Q264" s="50">
        <f t="shared" si="23"/>
        <v>0</v>
      </c>
    </row>
    <row r="265" spans="1:17">
      <c r="A265" s="48">
        <v>259</v>
      </c>
      <c r="B265" s="1">
        <v>0</v>
      </c>
      <c r="C265" s="1">
        <v>0</v>
      </c>
      <c r="D265" s="1">
        <v>0</v>
      </c>
      <c r="E265" s="49">
        <f t="shared" si="21"/>
        <v>0</v>
      </c>
      <c r="G265" s="48">
        <v>259</v>
      </c>
      <c r="H265">
        <v>0</v>
      </c>
      <c r="I265">
        <v>0</v>
      </c>
      <c r="J265">
        <v>0</v>
      </c>
      <c r="K265" s="50">
        <f t="shared" si="22"/>
        <v>0</v>
      </c>
      <c r="L265" s="45"/>
      <c r="M265" s="48">
        <v>259</v>
      </c>
      <c r="N265" s="28">
        <f t="shared" si="20"/>
        <v>0</v>
      </c>
      <c r="O265" s="28">
        <f t="shared" si="20"/>
        <v>0</v>
      </c>
      <c r="P265" s="28">
        <f t="shared" si="24"/>
        <v>0</v>
      </c>
      <c r="Q265" s="50">
        <f t="shared" si="23"/>
        <v>0</v>
      </c>
    </row>
    <row r="266" spans="1:17">
      <c r="A266" s="48">
        <v>260</v>
      </c>
      <c r="B266" s="1">
        <v>0</v>
      </c>
      <c r="C266" s="1">
        <v>0</v>
      </c>
      <c r="D266" s="1">
        <v>0</v>
      </c>
      <c r="E266" s="49">
        <f t="shared" si="21"/>
        <v>0</v>
      </c>
      <c r="G266" s="48">
        <v>260</v>
      </c>
      <c r="H266">
        <v>0</v>
      </c>
      <c r="I266">
        <v>0</v>
      </c>
      <c r="J266">
        <v>0</v>
      </c>
      <c r="K266" s="50">
        <f t="shared" si="22"/>
        <v>0</v>
      </c>
      <c r="L266" s="45"/>
      <c r="M266" s="48">
        <v>260</v>
      </c>
      <c r="N266" s="28">
        <f t="shared" si="20"/>
        <v>0</v>
      </c>
      <c r="O266" s="28">
        <f t="shared" si="20"/>
        <v>0</v>
      </c>
      <c r="P266" s="28">
        <f t="shared" si="24"/>
        <v>0</v>
      </c>
      <c r="Q266" s="50">
        <f t="shared" si="23"/>
        <v>0</v>
      </c>
    </row>
    <row r="267" spans="1:17">
      <c r="A267" s="48">
        <v>261</v>
      </c>
      <c r="B267" s="1">
        <v>0</v>
      </c>
      <c r="C267" s="1">
        <v>0</v>
      </c>
      <c r="D267" s="1">
        <v>0</v>
      </c>
      <c r="E267" s="49">
        <f t="shared" si="21"/>
        <v>0</v>
      </c>
      <c r="G267" s="48">
        <v>261</v>
      </c>
      <c r="H267">
        <v>0</v>
      </c>
      <c r="I267">
        <v>0</v>
      </c>
      <c r="J267">
        <v>0</v>
      </c>
      <c r="K267" s="50">
        <f t="shared" si="22"/>
        <v>0</v>
      </c>
      <c r="L267" s="45"/>
      <c r="M267" s="48">
        <v>261</v>
      </c>
      <c r="N267" s="28">
        <f t="shared" si="20"/>
        <v>0</v>
      </c>
      <c r="O267" s="28">
        <f t="shared" si="20"/>
        <v>0</v>
      </c>
      <c r="P267" s="28">
        <f t="shared" si="24"/>
        <v>0</v>
      </c>
      <c r="Q267" s="50">
        <f t="shared" si="23"/>
        <v>0</v>
      </c>
    </row>
    <row r="268" spans="1:17">
      <c r="A268" s="48">
        <v>262</v>
      </c>
      <c r="B268" s="1">
        <v>0</v>
      </c>
      <c r="C268" s="1">
        <v>0</v>
      </c>
      <c r="D268" s="1">
        <v>0</v>
      </c>
      <c r="E268" s="49">
        <f t="shared" si="21"/>
        <v>0</v>
      </c>
      <c r="G268" s="48">
        <v>262</v>
      </c>
      <c r="H268">
        <v>0</v>
      </c>
      <c r="I268">
        <v>0</v>
      </c>
      <c r="J268">
        <v>0</v>
      </c>
      <c r="K268" s="50">
        <f t="shared" si="22"/>
        <v>0</v>
      </c>
      <c r="L268" s="45"/>
      <c r="M268" s="48">
        <v>262</v>
      </c>
      <c r="N268" s="28">
        <f t="shared" si="20"/>
        <v>0</v>
      </c>
      <c r="O268" s="28">
        <f t="shared" si="20"/>
        <v>0</v>
      </c>
      <c r="P268" s="28">
        <f t="shared" si="24"/>
        <v>0</v>
      </c>
      <c r="Q268" s="50">
        <f t="shared" si="23"/>
        <v>0</v>
      </c>
    </row>
    <row r="269" spans="1:17">
      <c r="A269" s="48">
        <v>263</v>
      </c>
      <c r="B269" s="1">
        <v>0</v>
      </c>
      <c r="C269" s="1">
        <v>0</v>
      </c>
      <c r="D269" s="1">
        <v>0</v>
      </c>
      <c r="E269" s="49">
        <f t="shared" si="21"/>
        <v>0</v>
      </c>
      <c r="G269" s="48">
        <v>263</v>
      </c>
      <c r="H269">
        <v>0</v>
      </c>
      <c r="I269">
        <v>0</v>
      </c>
      <c r="J269">
        <v>0</v>
      </c>
      <c r="K269" s="50">
        <f t="shared" si="22"/>
        <v>0</v>
      </c>
      <c r="L269" s="45"/>
      <c r="M269" s="48">
        <v>263</v>
      </c>
      <c r="N269" s="28">
        <f t="shared" si="20"/>
        <v>0</v>
      </c>
      <c r="O269" s="28">
        <f t="shared" si="20"/>
        <v>0</v>
      </c>
      <c r="P269" s="28">
        <f t="shared" si="24"/>
        <v>0</v>
      </c>
      <c r="Q269" s="50">
        <f t="shared" si="23"/>
        <v>0</v>
      </c>
    </row>
    <row r="270" spans="1:17">
      <c r="A270" s="48">
        <v>264</v>
      </c>
      <c r="B270" s="1">
        <v>0</v>
      </c>
      <c r="C270" s="1">
        <v>0</v>
      </c>
      <c r="D270" s="1">
        <v>0</v>
      </c>
      <c r="E270" s="49">
        <f t="shared" si="21"/>
        <v>0</v>
      </c>
      <c r="G270" s="48">
        <v>264</v>
      </c>
      <c r="H270">
        <v>0</v>
      </c>
      <c r="I270">
        <v>0</v>
      </c>
      <c r="J270">
        <v>0</v>
      </c>
      <c r="K270" s="50">
        <f t="shared" si="22"/>
        <v>0</v>
      </c>
      <c r="L270" s="45"/>
      <c r="M270" s="48">
        <v>264</v>
      </c>
      <c r="N270" s="28">
        <f t="shared" si="20"/>
        <v>0</v>
      </c>
      <c r="O270" s="28">
        <f t="shared" si="20"/>
        <v>0</v>
      </c>
      <c r="P270" s="28">
        <f t="shared" si="24"/>
        <v>0</v>
      </c>
      <c r="Q270" s="50">
        <f t="shared" si="23"/>
        <v>0</v>
      </c>
    </row>
    <row r="271" spans="1:17">
      <c r="A271" s="48">
        <v>265</v>
      </c>
      <c r="B271" s="1">
        <v>0</v>
      </c>
      <c r="C271" s="1">
        <v>0</v>
      </c>
      <c r="D271" s="1">
        <v>0</v>
      </c>
      <c r="E271" s="49">
        <f t="shared" si="21"/>
        <v>0</v>
      </c>
      <c r="G271" s="48">
        <v>265</v>
      </c>
      <c r="H271">
        <v>0</v>
      </c>
      <c r="I271">
        <v>0</v>
      </c>
      <c r="J271">
        <v>0</v>
      </c>
      <c r="K271" s="50">
        <f t="shared" si="22"/>
        <v>0</v>
      </c>
      <c r="L271" s="45"/>
      <c r="M271" s="48">
        <v>265</v>
      </c>
      <c r="N271" s="28">
        <f t="shared" si="20"/>
        <v>0</v>
      </c>
      <c r="O271" s="28">
        <f t="shared" si="20"/>
        <v>0</v>
      </c>
      <c r="P271" s="28">
        <f t="shared" si="24"/>
        <v>0</v>
      </c>
      <c r="Q271" s="50">
        <f t="shared" si="23"/>
        <v>0</v>
      </c>
    </row>
    <row r="272" spans="1:17">
      <c r="A272" s="48">
        <v>266</v>
      </c>
      <c r="B272" s="1">
        <v>0</v>
      </c>
      <c r="C272" s="1">
        <v>0</v>
      </c>
      <c r="D272" s="1">
        <v>0</v>
      </c>
      <c r="E272" s="49">
        <f t="shared" si="21"/>
        <v>0</v>
      </c>
      <c r="G272" s="48">
        <v>266</v>
      </c>
      <c r="H272">
        <v>0</v>
      </c>
      <c r="I272">
        <v>0</v>
      </c>
      <c r="J272">
        <v>0</v>
      </c>
      <c r="K272" s="50">
        <f t="shared" si="22"/>
        <v>0</v>
      </c>
      <c r="L272" s="45"/>
      <c r="M272" s="48">
        <v>266</v>
      </c>
      <c r="N272" s="28">
        <f t="shared" si="20"/>
        <v>0</v>
      </c>
      <c r="O272" s="28">
        <f t="shared" si="20"/>
        <v>0</v>
      </c>
      <c r="P272" s="28">
        <f t="shared" si="24"/>
        <v>0</v>
      </c>
      <c r="Q272" s="50">
        <f t="shared" si="23"/>
        <v>0</v>
      </c>
    </row>
    <row r="273" spans="1:17">
      <c r="A273" s="48">
        <v>267</v>
      </c>
      <c r="B273" s="1">
        <v>0</v>
      </c>
      <c r="C273" s="1">
        <v>0</v>
      </c>
      <c r="D273" s="1">
        <v>0</v>
      </c>
      <c r="E273" s="49">
        <f t="shared" si="21"/>
        <v>0</v>
      </c>
      <c r="G273" s="48">
        <v>267</v>
      </c>
      <c r="H273">
        <v>0</v>
      </c>
      <c r="I273">
        <v>0</v>
      </c>
      <c r="J273">
        <v>0</v>
      </c>
      <c r="K273" s="50">
        <f t="shared" si="22"/>
        <v>0</v>
      </c>
      <c r="L273" s="45"/>
      <c r="M273" s="48">
        <v>267</v>
      </c>
      <c r="N273" s="28">
        <f t="shared" ref="N273:O336" si="25">(H273*$P$6)/$J$6</f>
        <v>0</v>
      </c>
      <c r="O273" s="28">
        <f t="shared" si="25"/>
        <v>0</v>
      </c>
      <c r="P273" s="28">
        <f t="shared" si="24"/>
        <v>0</v>
      </c>
      <c r="Q273" s="50">
        <f t="shared" si="23"/>
        <v>0</v>
      </c>
    </row>
    <row r="274" spans="1:17">
      <c r="A274" s="48">
        <v>268</v>
      </c>
      <c r="B274" s="1">
        <v>0</v>
      </c>
      <c r="C274" s="1">
        <v>0</v>
      </c>
      <c r="D274" s="1">
        <v>0</v>
      </c>
      <c r="E274" s="49">
        <f t="shared" si="21"/>
        <v>0</v>
      </c>
      <c r="G274" s="48">
        <v>268</v>
      </c>
      <c r="H274">
        <v>0</v>
      </c>
      <c r="I274">
        <v>0</v>
      </c>
      <c r="J274">
        <v>0</v>
      </c>
      <c r="K274" s="50">
        <f t="shared" si="22"/>
        <v>0</v>
      </c>
      <c r="L274" s="45"/>
      <c r="M274" s="48">
        <v>268</v>
      </c>
      <c r="N274" s="28">
        <f t="shared" si="25"/>
        <v>0</v>
      </c>
      <c r="O274" s="28">
        <f t="shared" si="25"/>
        <v>0</v>
      </c>
      <c r="P274" s="28">
        <f t="shared" si="24"/>
        <v>0</v>
      </c>
      <c r="Q274" s="50">
        <f t="shared" si="23"/>
        <v>0</v>
      </c>
    </row>
    <row r="275" spans="1:17">
      <c r="A275" s="48">
        <v>269</v>
      </c>
      <c r="B275" s="1">
        <v>0</v>
      </c>
      <c r="C275" s="1">
        <v>0</v>
      </c>
      <c r="D275" s="1">
        <v>0</v>
      </c>
      <c r="E275" s="49">
        <f t="shared" si="21"/>
        <v>0</v>
      </c>
      <c r="G275" s="48">
        <v>269</v>
      </c>
      <c r="H275">
        <v>0</v>
      </c>
      <c r="I275">
        <v>0</v>
      </c>
      <c r="J275">
        <v>0</v>
      </c>
      <c r="K275" s="50">
        <f t="shared" si="22"/>
        <v>0</v>
      </c>
      <c r="L275" s="45"/>
      <c r="M275" s="48">
        <v>269</v>
      </c>
      <c r="N275" s="28">
        <f t="shared" si="25"/>
        <v>0</v>
      </c>
      <c r="O275" s="28">
        <f t="shared" si="25"/>
        <v>0</v>
      </c>
      <c r="P275" s="28">
        <f t="shared" si="24"/>
        <v>0</v>
      </c>
      <c r="Q275" s="50">
        <f t="shared" si="23"/>
        <v>0</v>
      </c>
    </row>
    <row r="276" spans="1:17">
      <c r="A276" s="48">
        <v>270</v>
      </c>
      <c r="B276" s="1">
        <v>0</v>
      </c>
      <c r="C276" s="1">
        <v>0</v>
      </c>
      <c r="D276" s="1">
        <v>0</v>
      </c>
      <c r="E276" s="49">
        <f t="shared" si="21"/>
        <v>0</v>
      </c>
      <c r="G276" s="48">
        <v>270</v>
      </c>
      <c r="H276">
        <v>0</v>
      </c>
      <c r="I276">
        <v>0</v>
      </c>
      <c r="J276">
        <v>0</v>
      </c>
      <c r="K276" s="50">
        <f t="shared" si="22"/>
        <v>0</v>
      </c>
      <c r="L276" s="45"/>
      <c r="M276" s="48">
        <v>270</v>
      </c>
      <c r="N276" s="28">
        <f t="shared" si="25"/>
        <v>0</v>
      </c>
      <c r="O276" s="28">
        <f t="shared" si="25"/>
        <v>0</v>
      </c>
      <c r="P276" s="28">
        <f t="shared" si="24"/>
        <v>0</v>
      </c>
      <c r="Q276" s="50">
        <f t="shared" si="23"/>
        <v>0</v>
      </c>
    </row>
    <row r="277" spans="1:17">
      <c r="A277" s="48">
        <v>271</v>
      </c>
      <c r="B277" s="1">
        <v>0</v>
      </c>
      <c r="C277" s="1">
        <v>0</v>
      </c>
      <c r="D277" s="1">
        <v>0</v>
      </c>
      <c r="E277" s="49">
        <f t="shared" si="21"/>
        <v>0</v>
      </c>
      <c r="G277" s="48">
        <v>271</v>
      </c>
      <c r="H277">
        <v>0</v>
      </c>
      <c r="I277">
        <v>0</v>
      </c>
      <c r="J277">
        <v>0</v>
      </c>
      <c r="K277" s="50">
        <f t="shared" si="22"/>
        <v>0</v>
      </c>
      <c r="L277" s="45"/>
      <c r="M277" s="48">
        <v>271</v>
      </c>
      <c r="N277" s="28">
        <f t="shared" si="25"/>
        <v>0</v>
      </c>
      <c r="O277" s="28">
        <f t="shared" si="25"/>
        <v>0</v>
      </c>
      <c r="P277" s="28">
        <f t="shared" si="24"/>
        <v>0</v>
      </c>
      <c r="Q277" s="50">
        <f t="shared" si="23"/>
        <v>0</v>
      </c>
    </row>
    <row r="278" spans="1:17">
      <c r="A278" s="48">
        <v>272</v>
      </c>
      <c r="B278" s="1">
        <v>0</v>
      </c>
      <c r="C278" s="1">
        <v>0</v>
      </c>
      <c r="D278" s="1">
        <v>0</v>
      </c>
      <c r="E278" s="49">
        <f t="shared" si="21"/>
        <v>0</v>
      </c>
      <c r="G278" s="48">
        <v>272</v>
      </c>
      <c r="H278">
        <v>0</v>
      </c>
      <c r="I278">
        <v>0</v>
      </c>
      <c r="J278">
        <v>0</v>
      </c>
      <c r="K278" s="50">
        <f t="shared" si="22"/>
        <v>0</v>
      </c>
      <c r="L278" s="45"/>
      <c r="M278" s="48">
        <v>272</v>
      </c>
      <c r="N278" s="28">
        <f t="shared" si="25"/>
        <v>0</v>
      </c>
      <c r="O278" s="28">
        <f t="shared" si="25"/>
        <v>0</v>
      </c>
      <c r="P278" s="28">
        <f t="shared" si="24"/>
        <v>0</v>
      </c>
      <c r="Q278" s="50">
        <f t="shared" si="23"/>
        <v>0</v>
      </c>
    </row>
    <row r="279" spans="1:17">
      <c r="A279" s="48">
        <v>273</v>
      </c>
      <c r="B279" s="1">
        <v>0</v>
      </c>
      <c r="C279" s="1">
        <v>0</v>
      </c>
      <c r="D279" s="1">
        <v>0</v>
      </c>
      <c r="E279" s="49">
        <f t="shared" si="21"/>
        <v>0</v>
      </c>
      <c r="G279" s="48">
        <v>273</v>
      </c>
      <c r="H279">
        <v>0</v>
      </c>
      <c r="I279">
        <v>0</v>
      </c>
      <c r="J279">
        <v>0</v>
      </c>
      <c r="K279" s="50">
        <f t="shared" si="22"/>
        <v>0</v>
      </c>
      <c r="L279" s="45"/>
      <c r="M279" s="48">
        <v>273</v>
      </c>
      <c r="N279" s="28">
        <f t="shared" si="25"/>
        <v>0</v>
      </c>
      <c r="O279" s="28">
        <f t="shared" si="25"/>
        <v>0</v>
      </c>
      <c r="P279" s="28">
        <f t="shared" si="24"/>
        <v>0</v>
      </c>
      <c r="Q279" s="50">
        <f t="shared" si="23"/>
        <v>0</v>
      </c>
    </row>
    <row r="280" spans="1:17">
      <c r="A280" s="48">
        <v>274</v>
      </c>
      <c r="B280" s="1">
        <v>0</v>
      </c>
      <c r="C280" s="1">
        <v>0</v>
      </c>
      <c r="D280" s="1">
        <v>0</v>
      </c>
      <c r="E280" s="49">
        <f t="shared" si="21"/>
        <v>0</v>
      </c>
      <c r="G280" s="48">
        <v>274</v>
      </c>
      <c r="H280">
        <v>0</v>
      </c>
      <c r="I280">
        <v>0</v>
      </c>
      <c r="J280">
        <v>0</v>
      </c>
      <c r="K280" s="50">
        <f t="shared" si="22"/>
        <v>0</v>
      </c>
      <c r="L280" s="45"/>
      <c r="M280" s="48">
        <v>274</v>
      </c>
      <c r="N280" s="28">
        <f t="shared" si="25"/>
        <v>0</v>
      </c>
      <c r="O280" s="28">
        <f t="shared" si="25"/>
        <v>0</v>
      </c>
      <c r="P280" s="28">
        <f t="shared" si="24"/>
        <v>0</v>
      </c>
      <c r="Q280" s="50">
        <f t="shared" si="23"/>
        <v>0</v>
      </c>
    </row>
    <row r="281" spans="1:17">
      <c r="A281" s="48">
        <v>275</v>
      </c>
      <c r="B281" s="1">
        <v>0</v>
      </c>
      <c r="C281" s="1">
        <v>0</v>
      </c>
      <c r="D281" s="1">
        <v>0</v>
      </c>
      <c r="E281" s="49">
        <f t="shared" si="21"/>
        <v>0</v>
      </c>
      <c r="G281" s="48">
        <v>275</v>
      </c>
      <c r="H281">
        <v>0</v>
      </c>
      <c r="I281">
        <v>0</v>
      </c>
      <c r="J281">
        <v>0</v>
      </c>
      <c r="K281" s="50">
        <f t="shared" si="22"/>
        <v>0</v>
      </c>
      <c r="L281" s="45"/>
      <c r="M281" s="48">
        <v>275</v>
      </c>
      <c r="N281" s="28">
        <f t="shared" si="25"/>
        <v>0</v>
      </c>
      <c r="O281" s="28">
        <f t="shared" si="25"/>
        <v>0</v>
      </c>
      <c r="P281" s="28">
        <f t="shared" si="24"/>
        <v>0</v>
      </c>
      <c r="Q281" s="50">
        <f t="shared" si="23"/>
        <v>0</v>
      </c>
    </row>
    <row r="282" spans="1:17">
      <c r="A282" s="48">
        <v>276</v>
      </c>
      <c r="B282" s="1">
        <v>0</v>
      </c>
      <c r="C282" s="1">
        <v>0</v>
      </c>
      <c r="D282" s="1">
        <v>0</v>
      </c>
      <c r="E282" s="49">
        <f t="shared" si="21"/>
        <v>0</v>
      </c>
      <c r="G282" s="48">
        <v>276</v>
      </c>
      <c r="H282">
        <v>0</v>
      </c>
      <c r="I282">
        <v>0</v>
      </c>
      <c r="J282">
        <v>0</v>
      </c>
      <c r="K282" s="50">
        <f t="shared" si="22"/>
        <v>0</v>
      </c>
      <c r="L282" s="45"/>
      <c r="M282" s="48">
        <v>276</v>
      </c>
      <c r="N282" s="28">
        <f t="shared" si="25"/>
        <v>0</v>
      </c>
      <c r="O282" s="28">
        <f t="shared" si="25"/>
        <v>0</v>
      </c>
      <c r="P282" s="28">
        <f t="shared" si="24"/>
        <v>0</v>
      </c>
      <c r="Q282" s="50">
        <f t="shared" si="23"/>
        <v>0</v>
      </c>
    </row>
    <row r="283" spans="1:17">
      <c r="A283" s="48">
        <v>277</v>
      </c>
      <c r="B283" s="1">
        <v>0</v>
      </c>
      <c r="C283" s="1">
        <v>0</v>
      </c>
      <c r="D283" s="1">
        <v>0</v>
      </c>
      <c r="E283" s="49">
        <f t="shared" si="21"/>
        <v>0</v>
      </c>
      <c r="G283" s="48">
        <v>277</v>
      </c>
      <c r="H283">
        <v>0</v>
      </c>
      <c r="I283">
        <v>0</v>
      </c>
      <c r="J283">
        <v>0</v>
      </c>
      <c r="K283" s="50">
        <f t="shared" si="22"/>
        <v>0</v>
      </c>
      <c r="L283" s="45"/>
      <c r="M283" s="48">
        <v>277</v>
      </c>
      <c r="N283" s="28">
        <f t="shared" si="25"/>
        <v>0</v>
      </c>
      <c r="O283" s="28">
        <f t="shared" si="25"/>
        <v>0</v>
      </c>
      <c r="P283" s="28">
        <f t="shared" si="24"/>
        <v>0</v>
      </c>
      <c r="Q283" s="50">
        <f t="shared" si="23"/>
        <v>0</v>
      </c>
    </row>
    <row r="284" spans="1:17">
      <c r="A284" s="48">
        <v>278</v>
      </c>
      <c r="B284" s="1">
        <v>0</v>
      </c>
      <c r="C284" s="1">
        <v>0</v>
      </c>
      <c r="D284" s="1">
        <v>0</v>
      </c>
      <c r="E284" s="49">
        <f t="shared" si="21"/>
        <v>0</v>
      </c>
      <c r="G284" s="48">
        <v>278</v>
      </c>
      <c r="H284">
        <v>0</v>
      </c>
      <c r="I284">
        <v>0</v>
      </c>
      <c r="J284">
        <v>0</v>
      </c>
      <c r="K284" s="50">
        <f t="shared" si="22"/>
        <v>0</v>
      </c>
      <c r="L284" s="45"/>
      <c r="M284" s="48">
        <v>278</v>
      </c>
      <c r="N284" s="28">
        <f t="shared" si="25"/>
        <v>0</v>
      </c>
      <c r="O284" s="28">
        <f t="shared" si="25"/>
        <v>0</v>
      </c>
      <c r="P284" s="28">
        <f t="shared" si="24"/>
        <v>0</v>
      </c>
      <c r="Q284" s="50">
        <f t="shared" si="23"/>
        <v>0</v>
      </c>
    </row>
    <row r="285" spans="1:17">
      <c r="A285" s="48">
        <v>279</v>
      </c>
      <c r="B285" s="1">
        <v>0</v>
      </c>
      <c r="C285" s="1">
        <v>0</v>
      </c>
      <c r="D285" s="1">
        <v>0</v>
      </c>
      <c r="E285" s="49">
        <f t="shared" si="21"/>
        <v>0</v>
      </c>
      <c r="G285" s="48">
        <v>279</v>
      </c>
      <c r="H285">
        <v>0</v>
      </c>
      <c r="I285">
        <v>0</v>
      </c>
      <c r="J285">
        <v>0</v>
      </c>
      <c r="K285" s="50">
        <f t="shared" si="22"/>
        <v>0</v>
      </c>
      <c r="L285" s="45"/>
      <c r="M285" s="48">
        <v>279</v>
      </c>
      <c r="N285" s="28">
        <f t="shared" si="25"/>
        <v>0</v>
      </c>
      <c r="O285" s="28">
        <f t="shared" si="25"/>
        <v>0</v>
      </c>
      <c r="P285" s="28">
        <f t="shared" si="24"/>
        <v>0</v>
      </c>
      <c r="Q285" s="50">
        <f t="shared" si="23"/>
        <v>0</v>
      </c>
    </row>
    <row r="286" spans="1:17">
      <c r="A286" s="48">
        <v>280</v>
      </c>
      <c r="B286" s="1">
        <v>0</v>
      </c>
      <c r="C286" s="1">
        <v>0</v>
      </c>
      <c r="D286" s="1">
        <v>0</v>
      </c>
      <c r="E286" s="49">
        <f t="shared" si="21"/>
        <v>0</v>
      </c>
      <c r="G286" s="48">
        <v>280</v>
      </c>
      <c r="H286">
        <v>0</v>
      </c>
      <c r="I286">
        <v>0</v>
      </c>
      <c r="J286">
        <v>0</v>
      </c>
      <c r="K286" s="50">
        <f t="shared" si="22"/>
        <v>0</v>
      </c>
      <c r="L286" s="45"/>
      <c r="M286" s="48">
        <v>280</v>
      </c>
      <c r="N286" s="28">
        <f t="shared" si="25"/>
        <v>0</v>
      </c>
      <c r="O286" s="28">
        <f t="shared" si="25"/>
        <v>0</v>
      </c>
      <c r="P286" s="28">
        <f t="shared" si="24"/>
        <v>0</v>
      </c>
      <c r="Q286" s="50">
        <f t="shared" si="23"/>
        <v>0</v>
      </c>
    </row>
    <row r="287" spans="1:17">
      <c r="A287" s="48">
        <v>281</v>
      </c>
      <c r="B287" s="1">
        <v>0</v>
      </c>
      <c r="C287" s="1">
        <v>0</v>
      </c>
      <c r="D287" s="1">
        <v>0</v>
      </c>
      <c r="E287" s="49">
        <f t="shared" si="21"/>
        <v>0</v>
      </c>
      <c r="G287" s="48">
        <v>281</v>
      </c>
      <c r="H287">
        <v>0</v>
      </c>
      <c r="I287">
        <v>0</v>
      </c>
      <c r="J287">
        <v>0</v>
      </c>
      <c r="K287" s="50">
        <f t="shared" si="22"/>
        <v>0</v>
      </c>
      <c r="L287" s="45"/>
      <c r="M287" s="48">
        <v>281</v>
      </c>
      <c r="N287" s="28">
        <f t="shared" si="25"/>
        <v>0</v>
      </c>
      <c r="O287" s="28">
        <f t="shared" si="25"/>
        <v>0</v>
      </c>
      <c r="P287" s="28">
        <f t="shared" si="24"/>
        <v>0</v>
      </c>
      <c r="Q287" s="50">
        <f t="shared" si="23"/>
        <v>0</v>
      </c>
    </row>
    <row r="288" spans="1:17">
      <c r="A288" s="48">
        <v>282</v>
      </c>
      <c r="B288" s="1">
        <v>0</v>
      </c>
      <c r="C288" s="1">
        <v>0</v>
      </c>
      <c r="D288" s="1">
        <v>0</v>
      </c>
      <c r="E288" s="49">
        <f t="shared" si="21"/>
        <v>0</v>
      </c>
      <c r="G288" s="48">
        <v>282</v>
      </c>
      <c r="H288">
        <v>0</v>
      </c>
      <c r="I288">
        <v>0</v>
      </c>
      <c r="J288">
        <v>0</v>
      </c>
      <c r="K288" s="50">
        <f t="shared" si="22"/>
        <v>0</v>
      </c>
      <c r="L288" s="45"/>
      <c r="M288" s="48">
        <v>282</v>
      </c>
      <c r="N288" s="28">
        <f t="shared" si="25"/>
        <v>0</v>
      </c>
      <c r="O288" s="28">
        <f t="shared" si="25"/>
        <v>0</v>
      </c>
      <c r="P288" s="28">
        <f t="shared" si="24"/>
        <v>0</v>
      </c>
      <c r="Q288" s="50">
        <f t="shared" si="23"/>
        <v>0</v>
      </c>
    </row>
    <row r="289" spans="1:17">
      <c r="A289" s="48">
        <v>283</v>
      </c>
      <c r="B289" s="1">
        <v>0</v>
      </c>
      <c r="C289" s="1">
        <v>0</v>
      </c>
      <c r="D289" s="1">
        <v>0</v>
      </c>
      <c r="E289" s="49">
        <f t="shared" si="21"/>
        <v>0</v>
      </c>
      <c r="G289" s="48">
        <v>283</v>
      </c>
      <c r="H289">
        <v>0</v>
      </c>
      <c r="I289">
        <v>0</v>
      </c>
      <c r="J289">
        <v>0</v>
      </c>
      <c r="K289" s="50">
        <f t="shared" si="22"/>
        <v>0</v>
      </c>
      <c r="L289" s="45"/>
      <c r="M289" s="48">
        <v>283</v>
      </c>
      <c r="N289" s="28">
        <f t="shared" si="25"/>
        <v>0</v>
      </c>
      <c r="O289" s="28">
        <f t="shared" si="25"/>
        <v>0</v>
      </c>
      <c r="P289" s="28">
        <f t="shared" si="24"/>
        <v>0</v>
      </c>
      <c r="Q289" s="50">
        <f t="shared" si="23"/>
        <v>0</v>
      </c>
    </row>
    <row r="290" spans="1:17">
      <c r="A290" s="48">
        <v>284</v>
      </c>
      <c r="B290" s="1">
        <v>0</v>
      </c>
      <c r="C290" s="1">
        <v>0</v>
      </c>
      <c r="D290" s="1">
        <v>0</v>
      </c>
      <c r="E290" s="49">
        <f t="shared" si="21"/>
        <v>0</v>
      </c>
      <c r="G290" s="48">
        <v>284</v>
      </c>
      <c r="H290">
        <v>0</v>
      </c>
      <c r="I290">
        <v>0</v>
      </c>
      <c r="J290">
        <v>0</v>
      </c>
      <c r="K290" s="50">
        <f t="shared" si="22"/>
        <v>0</v>
      </c>
      <c r="L290" s="45"/>
      <c r="M290" s="48">
        <v>284</v>
      </c>
      <c r="N290" s="28">
        <f t="shared" si="25"/>
        <v>0</v>
      </c>
      <c r="O290" s="28">
        <f t="shared" si="25"/>
        <v>0</v>
      </c>
      <c r="P290" s="28">
        <f t="shared" si="24"/>
        <v>0</v>
      </c>
      <c r="Q290" s="50">
        <f t="shared" si="23"/>
        <v>0</v>
      </c>
    </row>
    <row r="291" spans="1:17">
      <c r="A291" s="48">
        <v>285</v>
      </c>
      <c r="B291" s="1">
        <v>0</v>
      </c>
      <c r="C291" s="1">
        <v>0</v>
      </c>
      <c r="D291" s="1">
        <v>0</v>
      </c>
      <c r="E291" s="49">
        <f t="shared" si="21"/>
        <v>0</v>
      </c>
      <c r="G291" s="48">
        <v>285</v>
      </c>
      <c r="H291">
        <v>0</v>
      </c>
      <c r="I291">
        <v>0</v>
      </c>
      <c r="J291">
        <v>0</v>
      </c>
      <c r="K291" s="50">
        <f t="shared" si="22"/>
        <v>0</v>
      </c>
      <c r="L291" s="45"/>
      <c r="M291" s="48">
        <v>285</v>
      </c>
      <c r="N291" s="28">
        <f t="shared" si="25"/>
        <v>0</v>
      </c>
      <c r="O291" s="28">
        <f t="shared" si="25"/>
        <v>0</v>
      </c>
      <c r="P291" s="28">
        <f t="shared" si="24"/>
        <v>0</v>
      </c>
      <c r="Q291" s="50">
        <f t="shared" si="23"/>
        <v>0</v>
      </c>
    </row>
    <row r="292" spans="1:17">
      <c r="A292" s="48">
        <v>286</v>
      </c>
      <c r="B292" s="1">
        <v>0</v>
      </c>
      <c r="C292" s="1">
        <v>0</v>
      </c>
      <c r="D292" s="1">
        <v>0</v>
      </c>
      <c r="E292" s="49">
        <f t="shared" si="21"/>
        <v>0</v>
      </c>
      <c r="G292" s="48">
        <v>286</v>
      </c>
      <c r="H292">
        <v>0</v>
      </c>
      <c r="I292">
        <v>0</v>
      </c>
      <c r="J292">
        <v>0</v>
      </c>
      <c r="K292" s="50">
        <f t="shared" si="22"/>
        <v>0</v>
      </c>
      <c r="L292" s="45"/>
      <c r="M292" s="48">
        <v>286</v>
      </c>
      <c r="N292" s="28">
        <f t="shared" si="25"/>
        <v>0</v>
      </c>
      <c r="O292" s="28">
        <f t="shared" si="25"/>
        <v>0</v>
      </c>
      <c r="P292" s="28">
        <f t="shared" si="24"/>
        <v>0</v>
      </c>
      <c r="Q292" s="50">
        <f t="shared" si="23"/>
        <v>0</v>
      </c>
    </row>
    <row r="293" spans="1:17">
      <c r="A293" s="48">
        <v>287</v>
      </c>
      <c r="B293" s="1">
        <v>0</v>
      </c>
      <c r="C293" s="1">
        <v>0</v>
      </c>
      <c r="D293" s="1">
        <v>0</v>
      </c>
      <c r="E293" s="49">
        <f t="shared" si="21"/>
        <v>0</v>
      </c>
      <c r="G293" s="48">
        <v>287</v>
      </c>
      <c r="H293">
        <v>0</v>
      </c>
      <c r="I293">
        <v>0</v>
      </c>
      <c r="J293">
        <v>0</v>
      </c>
      <c r="K293" s="50">
        <f t="shared" si="22"/>
        <v>0</v>
      </c>
      <c r="L293" s="45"/>
      <c r="M293" s="48">
        <v>287</v>
      </c>
      <c r="N293" s="28">
        <f t="shared" si="25"/>
        <v>0</v>
      </c>
      <c r="O293" s="28">
        <f t="shared" si="25"/>
        <v>0</v>
      </c>
      <c r="P293" s="28">
        <f t="shared" si="24"/>
        <v>0</v>
      </c>
      <c r="Q293" s="50">
        <f t="shared" si="23"/>
        <v>0</v>
      </c>
    </row>
    <row r="294" spans="1:17">
      <c r="A294" s="48">
        <v>288</v>
      </c>
      <c r="B294" s="1">
        <v>0</v>
      </c>
      <c r="C294" s="1">
        <v>0</v>
      </c>
      <c r="D294" s="1">
        <v>0</v>
      </c>
      <c r="E294" s="49">
        <f t="shared" si="21"/>
        <v>0</v>
      </c>
      <c r="G294" s="48">
        <v>288</v>
      </c>
      <c r="H294">
        <v>0</v>
      </c>
      <c r="I294">
        <v>0</v>
      </c>
      <c r="J294">
        <v>0</v>
      </c>
      <c r="K294" s="50">
        <f t="shared" si="22"/>
        <v>0</v>
      </c>
      <c r="L294" s="45"/>
      <c r="M294" s="48">
        <v>288</v>
      </c>
      <c r="N294" s="28">
        <f t="shared" si="25"/>
        <v>0</v>
      </c>
      <c r="O294" s="28">
        <f t="shared" si="25"/>
        <v>0</v>
      </c>
      <c r="P294" s="28">
        <f t="shared" si="24"/>
        <v>0</v>
      </c>
      <c r="Q294" s="50">
        <f t="shared" si="23"/>
        <v>0</v>
      </c>
    </row>
    <row r="295" spans="1:17">
      <c r="A295" s="48">
        <v>289</v>
      </c>
      <c r="B295" s="1">
        <v>0</v>
      </c>
      <c r="C295" s="1">
        <v>0</v>
      </c>
      <c r="D295" s="1">
        <v>0</v>
      </c>
      <c r="E295" s="49">
        <f t="shared" si="21"/>
        <v>0</v>
      </c>
      <c r="G295" s="48">
        <v>289</v>
      </c>
      <c r="H295">
        <v>0</v>
      </c>
      <c r="I295">
        <v>0</v>
      </c>
      <c r="J295">
        <v>0</v>
      </c>
      <c r="K295" s="50">
        <f t="shared" si="22"/>
        <v>0</v>
      </c>
      <c r="L295" s="45"/>
      <c r="M295" s="48">
        <v>289</v>
      </c>
      <c r="N295" s="28">
        <f t="shared" si="25"/>
        <v>0</v>
      </c>
      <c r="O295" s="28">
        <f t="shared" si="25"/>
        <v>0</v>
      </c>
      <c r="P295" s="28">
        <f t="shared" si="24"/>
        <v>0</v>
      </c>
      <c r="Q295" s="50">
        <f t="shared" si="23"/>
        <v>0</v>
      </c>
    </row>
    <row r="296" spans="1:17">
      <c r="A296" s="48">
        <v>290</v>
      </c>
      <c r="B296" s="1">
        <v>0</v>
      </c>
      <c r="C296" s="1">
        <v>0</v>
      </c>
      <c r="D296" s="1">
        <v>0</v>
      </c>
      <c r="E296" s="49">
        <f t="shared" si="21"/>
        <v>0</v>
      </c>
      <c r="G296" s="48">
        <v>290</v>
      </c>
      <c r="H296">
        <v>0</v>
      </c>
      <c r="I296">
        <v>0</v>
      </c>
      <c r="J296">
        <v>0</v>
      </c>
      <c r="K296" s="50">
        <f t="shared" si="22"/>
        <v>0</v>
      </c>
      <c r="L296" s="45"/>
      <c r="M296" s="48">
        <v>290</v>
      </c>
      <c r="N296" s="28">
        <f t="shared" si="25"/>
        <v>0</v>
      </c>
      <c r="O296" s="28">
        <f t="shared" si="25"/>
        <v>0</v>
      </c>
      <c r="P296" s="28">
        <f t="shared" si="24"/>
        <v>0</v>
      </c>
      <c r="Q296" s="50">
        <f t="shared" si="23"/>
        <v>0</v>
      </c>
    </row>
    <row r="297" spans="1:17">
      <c r="A297" s="48">
        <v>291</v>
      </c>
      <c r="B297" s="1">
        <v>0</v>
      </c>
      <c r="C297" s="1">
        <v>0</v>
      </c>
      <c r="D297" s="1">
        <v>0</v>
      </c>
      <c r="E297" s="49">
        <f t="shared" si="21"/>
        <v>0</v>
      </c>
      <c r="G297" s="48">
        <v>291</v>
      </c>
      <c r="H297">
        <v>0</v>
      </c>
      <c r="I297">
        <v>0</v>
      </c>
      <c r="J297">
        <v>0</v>
      </c>
      <c r="K297" s="50">
        <f t="shared" si="22"/>
        <v>0</v>
      </c>
      <c r="L297" s="45"/>
      <c r="M297" s="48">
        <v>291</v>
      </c>
      <c r="N297" s="28">
        <f t="shared" si="25"/>
        <v>0</v>
      </c>
      <c r="O297" s="28">
        <f t="shared" si="25"/>
        <v>0</v>
      </c>
      <c r="P297" s="28">
        <f t="shared" si="24"/>
        <v>0</v>
      </c>
      <c r="Q297" s="50">
        <f t="shared" si="23"/>
        <v>0</v>
      </c>
    </row>
    <row r="298" spans="1:17">
      <c r="A298" s="48">
        <v>292</v>
      </c>
      <c r="B298" s="1">
        <v>0</v>
      </c>
      <c r="C298" s="1">
        <v>0</v>
      </c>
      <c r="D298" s="1">
        <v>0</v>
      </c>
      <c r="E298" s="49">
        <f t="shared" si="21"/>
        <v>0</v>
      </c>
      <c r="G298" s="48">
        <v>292</v>
      </c>
      <c r="H298">
        <v>0</v>
      </c>
      <c r="I298">
        <v>0</v>
      </c>
      <c r="J298">
        <v>0</v>
      </c>
      <c r="K298" s="50">
        <f t="shared" si="22"/>
        <v>0</v>
      </c>
      <c r="L298" s="45"/>
      <c r="M298" s="48">
        <v>292</v>
      </c>
      <c r="N298" s="28">
        <f t="shared" si="25"/>
        <v>0</v>
      </c>
      <c r="O298" s="28">
        <f t="shared" si="25"/>
        <v>0</v>
      </c>
      <c r="P298" s="28">
        <f t="shared" si="24"/>
        <v>0</v>
      </c>
      <c r="Q298" s="50">
        <f t="shared" si="23"/>
        <v>0</v>
      </c>
    </row>
    <row r="299" spans="1:17">
      <c r="A299" s="48">
        <v>293</v>
      </c>
      <c r="B299" s="1">
        <v>0</v>
      </c>
      <c r="C299" s="1">
        <v>0</v>
      </c>
      <c r="D299" s="1">
        <v>0</v>
      </c>
      <c r="E299" s="49">
        <f t="shared" si="21"/>
        <v>0</v>
      </c>
      <c r="G299" s="48">
        <v>293</v>
      </c>
      <c r="H299">
        <v>0</v>
      </c>
      <c r="I299">
        <v>0</v>
      </c>
      <c r="J299">
        <v>0</v>
      </c>
      <c r="K299" s="50">
        <f t="shared" si="22"/>
        <v>0</v>
      </c>
      <c r="L299" s="45"/>
      <c r="M299" s="48">
        <v>293</v>
      </c>
      <c r="N299" s="28">
        <f t="shared" si="25"/>
        <v>0</v>
      </c>
      <c r="O299" s="28">
        <f t="shared" si="25"/>
        <v>0</v>
      </c>
      <c r="P299" s="28">
        <f t="shared" si="24"/>
        <v>0</v>
      </c>
      <c r="Q299" s="50">
        <f t="shared" si="23"/>
        <v>0</v>
      </c>
    </row>
    <row r="300" spans="1:17">
      <c r="A300" s="48">
        <v>294</v>
      </c>
      <c r="B300" s="1">
        <v>0</v>
      </c>
      <c r="C300" s="1">
        <v>0</v>
      </c>
      <c r="D300" s="1">
        <v>0</v>
      </c>
      <c r="E300" s="49">
        <f t="shared" si="21"/>
        <v>0</v>
      </c>
      <c r="G300" s="48">
        <v>294</v>
      </c>
      <c r="H300">
        <v>0</v>
      </c>
      <c r="I300">
        <v>0</v>
      </c>
      <c r="J300">
        <v>0</v>
      </c>
      <c r="K300" s="50">
        <f t="shared" si="22"/>
        <v>0</v>
      </c>
      <c r="L300" s="45"/>
      <c r="M300" s="48">
        <v>294</v>
      </c>
      <c r="N300" s="28">
        <f t="shared" si="25"/>
        <v>0</v>
      </c>
      <c r="O300" s="28">
        <f t="shared" si="25"/>
        <v>0</v>
      </c>
      <c r="P300" s="28">
        <f t="shared" si="24"/>
        <v>0</v>
      </c>
      <c r="Q300" s="50">
        <f t="shared" si="23"/>
        <v>0</v>
      </c>
    </row>
    <row r="301" spans="1:17">
      <c r="A301" s="48">
        <v>295</v>
      </c>
      <c r="B301" s="1">
        <v>0</v>
      </c>
      <c r="C301" s="1">
        <v>0</v>
      </c>
      <c r="D301" s="1">
        <v>0</v>
      </c>
      <c r="E301" s="49">
        <f t="shared" si="21"/>
        <v>0</v>
      </c>
      <c r="G301" s="48">
        <v>295</v>
      </c>
      <c r="H301">
        <v>0</v>
      </c>
      <c r="I301">
        <v>0</v>
      </c>
      <c r="J301">
        <v>0</v>
      </c>
      <c r="K301" s="50">
        <f t="shared" si="22"/>
        <v>0</v>
      </c>
      <c r="L301" s="45"/>
      <c r="M301" s="48">
        <v>295</v>
      </c>
      <c r="N301" s="28">
        <f t="shared" si="25"/>
        <v>0</v>
      </c>
      <c r="O301" s="28">
        <f t="shared" si="25"/>
        <v>0</v>
      </c>
      <c r="P301" s="28">
        <f t="shared" si="24"/>
        <v>0</v>
      </c>
      <c r="Q301" s="50">
        <f t="shared" si="23"/>
        <v>0</v>
      </c>
    </row>
    <row r="302" spans="1:17">
      <c r="A302" s="48">
        <v>296</v>
      </c>
      <c r="B302" s="1">
        <v>0</v>
      </c>
      <c r="C302" s="1">
        <v>0</v>
      </c>
      <c r="D302" s="1">
        <v>0</v>
      </c>
      <c r="E302" s="49">
        <f t="shared" si="21"/>
        <v>0</v>
      </c>
      <c r="G302" s="48">
        <v>296</v>
      </c>
      <c r="H302">
        <v>0</v>
      </c>
      <c r="I302">
        <v>0</v>
      </c>
      <c r="J302">
        <v>0</v>
      </c>
      <c r="K302" s="50">
        <f t="shared" si="22"/>
        <v>0</v>
      </c>
      <c r="L302" s="45"/>
      <c r="M302" s="48">
        <v>296</v>
      </c>
      <c r="N302" s="28">
        <f t="shared" si="25"/>
        <v>0</v>
      </c>
      <c r="O302" s="28">
        <f t="shared" si="25"/>
        <v>0</v>
      </c>
      <c r="P302" s="28">
        <f t="shared" si="24"/>
        <v>0</v>
      </c>
      <c r="Q302" s="50">
        <f t="shared" si="23"/>
        <v>0</v>
      </c>
    </row>
    <row r="303" spans="1:17">
      <c r="A303" s="48">
        <v>297</v>
      </c>
      <c r="B303" s="1">
        <v>0</v>
      </c>
      <c r="C303" s="1">
        <v>0</v>
      </c>
      <c r="D303" s="1">
        <v>0</v>
      </c>
      <c r="E303" s="49">
        <f t="shared" si="21"/>
        <v>0</v>
      </c>
      <c r="G303" s="48">
        <v>297</v>
      </c>
      <c r="H303">
        <v>0</v>
      </c>
      <c r="I303">
        <v>0</v>
      </c>
      <c r="J303">
        <v>0</v>
      </c>
      <c r="K303" s="50">
        <f t="shared" si="22"/>
        <v>0</v>
      </c>
      <c r="L303" s="45"/>
      <c r="M303" s="48">
        <v>297</v>
      </c>
      <c r="N303" s="28">
        <f t="shared" si="25"/>
        <v>0</v>
      </c>
      <c r="O303" s="28">
        <f t="shared" si="25"/>
        <v>0</v>
      </c>
      <c r="P303" s="28">
        <f t="shared" si="24"/>
        <v>0</v>
      </c>
      <c r="Q303" s="50">
        <f t="shared" si="23"/>
        <v>0</v>
      </c>
    </row>
    <row r="304" spans="1:17">
      <c r="A304" s="48">
        <v>298</v>
      </c>
      <c r="B304" s="1">
        <v>0</v>
      </c>
      <c r="C304" s="1">
        <v>0</v>
      </c>
      <c r="D304" s="1">
        <v>0</v>
      </c>
      <c r="E304" s="49">
        <f t="shared" si="21"/>
        <v>0</v>
      </c>
      <c r="G304" s="48">
        <v>298</v>
      </c>
      <c r="H304">
        <v>0</v>
      </c>
      <c r="I304">
        <v>0</v>
      </c>
      <c r="J304">
        <v>0</v>
      </c>
      <c r="K304" s="50">
        <f t="shared" si="22"/>
        <v>0</v>
      </c>
      <c r="L304" s="45"/>
      <c r="M304" s="48">
        <v>298</v>
      </c>
      <c r="N304" s="28">
        <f t="shared" si="25"/>
        <v>0</v>
      </c>
      <c r="O304" s="28">
        <f t="shared" si="25"/>
        <v>0</v>
      </c>
      <c r="P304" s="28">
        <f t="shared" si="24"/>
        <v>0</v>
      </c>
      <c r="Q304" s="50">
        <f t="shared" si="23"/>
        <v>0</v>
      </c>
    </row>
    <row r="305" spans="1:17">
      <c r="A305" s="48">
        <v>299</v>
      </c>
      <c r="B305" s="1">
        <v>0</v>
      </c>
      <c r="C305" s="1">
        <v>0</v>
      </c>
      <c r="D305" s="1">
        <v>0</v>
      </c>
      <c r="E305" s="49">
        <f t="shared" si="21"/>
        <v>0</v>
      </c>
      <c r="G305" s="48">
        <v>299</v>
      </c>
      <c r="H305">
        <v>0</v>
      </c>
      <c r="I305">
        <v>0</v>
      </c>
      <c r="J305">
        <v>0</v>
      </c>
      <c r="K305" s="50">
        <f t="shared" si="22"/>
        <v>0</v>
      </c>
      <c r="L305" s="45"/>
      <c r="M305" s="48">
        <v>299</v>
      </c>
      <c r="N305" s="28">
        <f t="shared" si="25"/>
        <v>0</v>
      </c>
      <c r="O305" s="28">
        <f t="shared" si="25"/>
        <v>0</v>
      </c>
      <c r="P305" s="28">
        <f t="shared" si="24"/>
        <v>0</v>
      </c>
      <c r="Q305" s="50">
        <f t="shared" si="23"/>
        <v>0</v>
      </c>
    </row>
    <row r="306" spans="1:17">
      <c r="A306" s="48">
        <v>300</v>
      </c>
      <c r="B306" s="1">
        <v>0</v>
      </c>
      <c r="C306" s="1">
        <v>0</v>
      </c>
      <c r="D306" s="1">
        <v>0</v>
      </c>
      <c r="E306" s="49">
        <f t="shared" si="21"/>
        <v>0</v>
      </c>
      <c r="G306" s="48">
        <v>300</v>
      </c>
      <c r="H306">
        <v>0</v>
      </c>
      <c r="I306">
        <v>0</v>
      </c>
      <c r="J306">
        <v>0</v>
      </c>
      <c r="K306" s="50">
        <f t="shared" si="22"/>
        <v>0</v>
      </c>
      <c r="L306" s="45"/>
      <c r="M306" s="48">
        <v>300</v>
      </c>
      <c r="N306" s="28">
        <f t="shared" si="25"/>
        <v>0</v>
      </c>
      <c r="O306" s="28">
        <f t="shared" si="25"/>
        <v>0</v>
      </c>
      <c r="P306" s="28">
        <f t="shared" si="24"/>
        <v>0</v>
      </c>
      <c r="Q306" s="50">
        <f t="shared" si="23"/>
        <v>0</v>
      </c>
    </row>
    <row r="307" spans="1:17">
      <c r="A307" s="48">
        <v>301</v>
      </c>
      <c r="B307" s="1">
        <v>0</v>
      </c>
      <c r="C307" s="1">
        <v>0</v>
      </c>
      <c r="D307" s="1">
        <v>0</v>
      </c>
      <c r="E307" s="49">
        <f t="shared" si="21"/>
        <v>0</v>
      </c>
      <c r="G307" s="48">
        <v>301</v>
      </c>
      <c r="H307">
        <v>0</v>
      </c>
      <c r="I307">
        <v>0</v>
      </c>
      <c r="J307">
        <v>0</v>
      </c>
      <c r="K307" s="50">
        <f t="shared" si="22"/>
        <v>0</v>
      </c>
      <c r="L307" s="45"/>
      <c r="M307" s="48">
        <v>301</v>
      </c>
      <c r="N307" s="28">
        <f t="shared" si="25"/>
        <v>0</v>
      </c>
      <c r="O307" s="28">
        <f t="shared" si="25"/>
        <v>0</v>
      </c>
      <c r="P307" s="28">
        <f t="shared" si="24"/>
        <v>0</v>
      </c>
      <c r="Q307" s="50">
        <f t="shared" si="23"/>
        <v>0</v>
      </c>
    </row>
    <row r="308" spans="1:17">
      <c r="A308" s="48">
        <v>302</v>
      </c>
      <c r="B308" s="1">
        <v>0</v>
      </c>
      <c r="C308" s="1">
        <v>0</v>
      </c>
      <c r="D308" s="1">
        <v>0</v>
      </c>
      <c r="E308" s="49">
        <f t="shared" si="21"/>
        <v>0</v>
      </c>
      <c r="G308" s="48">
        <v>302</v>
      </c>
      <c r="H308">
        <v>0</v>
      </c>
      <c r="I308">
        <v>0</v>
      </c>
      <c r="J308">
        <v>0</v>
      </c>
      <c r="K308" s="50">
        <f t="shared" si="22"/>
        <v>0</v>
      </c>
      <c r="L308" s="45"/>
      <c r="M308" s="48">
        <v>302</v>
      </c>
      <c r="N308" s="28">
        <f t="shared" si="25"/>
        <v>0</v>
      </c>
      <c r="O308" s="28">
        <f t="shared" si="25"/>
        <v>0</v>
      </c>
      <c r="P308" s="28">
        <f t="shared" si="24"/>
        <v>0</v>
      </c>
      <c r="Q308" s="50">
        <f t="shared" si="23"/>
        <v>0</v>
      </c>
    </row>
    <row r="309" spans="1:17">
      <c r="A309" s="48">
        <v>303</v>
      </c>
      <c r="B309" s="1">
        <v>0</v>
      </c>
      <c r="C309" s="1">
        <v>0</v>
      </c>
      <c r="D309" s="1">
        <v>0</v>
      </c>
      <c r="E309" s="49">
        <f t="shared" si="21"/>
        <v>0</v>
      </c>
      <c r="G309" s="48">
        <v>303</v>
      </c>
      <c r="H309">
        <v>0</v>
      </c>
      <c r="I309">
        <v>0</v>
      </c>
      <c r="J309">
        <v>0</v>
      </c>
      <c r="K309" s="50">
        <f t="shared" si="22"/>
        <v>0</v>
      </c>
      <c r="L309" s="45"/>
      <c r="M309" s="48">
        <v>303</v>
      </c>
      <c r="N309" s="28">
        <f t="shared" si="25"/>
        <v>0</v>
      </c>
      <c r="O309" s="28">
        <f t="shared" si="25"/>
        <v>0</v>
      </c>
      <c r="P309" s="28">
        <f t="shared" si="24"/>
        <v>0</v>
      </c>
      <c r="Q309" s="50">
        <f t="shared" si="23"/>
        <v>0</v>
      </c>
    </row>
    <row r="310" spans="1:17">
      <c r="A310" s="48">
        <v>304</v>
      </c>
      <c r="B310" s="1">
        <v>0</v>
      </c>
      <c r="C310" s="1">
        <v>0</v>
      </c>
      <c r="D310" s="1">
        <v>0</v>
      </c>
      <c r="E310" s="49">
        <f t="shared" si="21"/>
        <v>0</v>
      </c>
      <c r="G310" s="48">
        <v>304</v>
      </c>
      <c r="H310">
        <v>0</v>
      </c>
      <c r="I310">
        <v>0</v>
      </c>
      <c r="J310">
        <v>0</v>
      </c>
      <c r="K310" s="50">
        <f t="shared" si="22"/>
        <v>0</v>
      </c>
      <c r="L310" s="45"/>
      <c r="M310" s="48">
        <v>304</v>
      </c>
      <c r="N310" s="28">
        <f t="shared" si="25"/>
        <v>0</v>
      </c>
      <c r="O310" s="28">
        <f t="shared" si="25"/>
        <v>0</v>
      </c>
      <c r="P310" s="28">
        <f t="shared" si="24"/>
        <v>0</v>
      </c>
      <c r="Q310" s="50">
        <f t="shared" si="23"/>
        <v>0</v>
      </c>
    </row>
    <row r="311" spans="1:17">
      <c r="A311" s="48">
        <v>305</v>
      </c>
      <c r="B311" s="1">
        <v>0</v>
      </c>
      <c r="C311" s="1">
        <v>0</v>
      </c>
      <c r="D311" s="1">
        <v>0</v>
      </c>
      <c r="E311" s="49">
        <f t="shared" si="21"/>
        <v>0</v>
      </c>
      <c r="G311" s="48">
        <v>305</v>
      </c>
      <c r="H311">
        <v>0</v>
      </c>
      <c r="I311">
        <v>0</v>
      </c>
      <c r="J311">
        <v>0</v>
      </c>
      <c r="K311" s="50">
        <f t="shared" si="22"/>
        <v>0</v>
      </c>
      <c r="L311" s="45"/>
      <c r="M311" s="48">
        <v>305</v>
      </c>
      <c r="N311" s="28">
        <f t="shared" si="25"/>
        <v>0</v>
      </c>
      <c r="O311" s="28">
        <f t="shared" si="25"/>
        <v>0</v>
      </c>
      <c r="P311" s="28">
        <f t="shared" si="24"/>
        <v>0</v>
      </c>
      <c r="Q311" s="50">
        <f t="shared" si="23"/>
        <v>0</v>
      </c>
    </row>
    <row r="312" spans="1:17">
      <c r="A312" s="48">
        <v>306</v>
      </c>
      <c r="B312" s="1">
        <v>0</v>
      </c>
      <c r="C312" s="1">
        <v>0</v>
      </c>
      <c r="D312" s="1">
        <v>0</v>
      </c>
      <c r="E312" s="49">
        <f t="shared" si="21"/>
        <v>0</v>
      </c>
      <c r="G312" s="48">
        <v>306</v>
      </c>
      <c r="H312">
        <v>0</v>
      </c>
      <c r="I312">
        <v>0</v>
      </c>
      <c r="J312">
        <v>0</v>
      </c>
      <c r="K312" s="50">
        <f t="shared" si="22"/>
        <v>0</v>
      </c>
      <c r="L312" s="45"/>
      <c r="M312" s="48">
        <v>306</v>
      </c>
      <c r="N312" s="28">
        <f t="shared" si="25"/>
        <v>0</v>
      </c>
      <c r="O312" s="28">
        <f t="shared" si="25"/>
        <v>0</v>
      </c>
      <c r="P312" s="28">
        <f t="shared" si="24"/>
        <v>0</v>
      </c>
      <c r="Q312" s="50">
        <f t="shared" si="23"/>
        <v>0</v>
      </c>
    </row>
    <row r="313" spans="1:17">
      <c r="A313" s="48">
        <v>307</v>
      </c>
      <c r="B313" s="1">
        <v>0</v>
      </c>
      <c r="C313" s="1">
        <v>0</v>
      </c>
      <c r="D313" s="1">
        <v>0</v>
      </c>
      <c r="E313" s="49">
        <f t="shared" si="21"/>
        <v>0</v>
      </c>
      <c r="G313" s="48">
        <v>307</v>
      </c>
      <c r="H313">
        <v>0</v>
      </c>
      <c r="I313">
        <v>0</v>
      </c>
      <c r="J313">
        <v>0</v>
      </c>
      <c r="K313" s="50">
        <f t="shared" si="22"/>
        <v>0</v>
      </c>
      <c r="L313" s="45"/>
      <c r="M313" s="48">
        <v>307</v>
      </c>
      <c r="N313" s="28">
        <f t="shared" si="25"/>
        <v>0</v>
      </c>
      <c r="O313" s="28">
        <f t="shared" si="25"/>
        <v>0</v>
      </c>
      <c r="P313" s="28">
        <f t="shared" si="24"/>
        <v>0</v>
      </c>
      <c r="Q313" s="50">
        <f t="shared" si="23"/>
        <v>0</v>
      </c>
    </row>
    <row r="314" spans="1:17">
      <c r="A314" s="48">
        <v>308</v>
      </c>
      <c r="B314" s="1">
        <v>0</v>
      </c>
      <c r="C314" s="1">
        <v>0</v>
      </c>
      <c r="D314" s="1">
        <v>0</v>
      </c>
      <c r="E314" s="49">
        <f t="shared" si="21"/>
        <v>0</v>
      </c>
      <c r="G314" s="48">
        <v>308</v>
      </c>
      <c r="H314">
        <v>0</v>
      </c>
      <c r="I314">
        <v>0</v>
      </c>
      <c r="J314">
        <v>0</v>
      </c>
      <c r="K314" s="50">
        <f t="shared" si="22"/>
        <v>0</v>
      </c>
      <c r="L314" s="45"/>
      <c r="M314" s="48">
        <v>308</v>
      </c>
      <c r="N314" s="28">
        <f t="shared" si="25"/>
        <v>0</v>
      </c>
      <c r="O314" s="28">
        <f t="shared" si="25"/>
        <v>0</v>
      </c>
      <c r="P314" s="28">
        <f t="shared" si="24"/>
        <v>0</v>
      </c>
      <c r="Q314" s="50">
        <f t="shared" si="23"/>
        <v>0</v>
      </c>
    </row>
    <row r="315" spans="1:17">
      <c r="A315" s="48">
        <v>309</v>
      </c>
      <c r="B315" s="1">
        <v>0</v>
      </c>
      <c r="C315" s="1">
        <v>0</v>
      </c>
      <c r="D315" s="1">
        <v>0</v>
      </c>
      <c r="E315" s="49">
        <f t="shared" si="21"/>
        <v>0</v>
      </c>
      <c r="G315" s="48">
        <v>309</v>
      </c>
      <c r="H315">
        <v>0</v>
      </c>
      <c r="I315">
        <v>0</v>
      </c>
      <c r="J315">
        <v>0</v>
      </c>
      <c r="K315" s="50">
        <f t="shared" si="22"/>
        <v>0</v>
      </c>
      <c r="L315" s="45"/>
      <c r="M315" s="48">
        <v>309</v>
      </c>
      <c r="N315" s="28">
        <f t="shared" si="25"/>
        <v>0</v>
      </c>
      <c r="O315" s="28">
        <f t="shared" si="25"/>
        <v>0</v>
      </c>
      <c r="P315" s="28">
        <f t="shared" si="24"/>
        <v>0</v>
      </c>
      <c r="Q315" s="50">
        <f t="shared" si="23"/>
        <v>0</v>
      </c>
    </row>
    <row r="316" spans="1:17">
      <c r="A316" s="48">
        <v>310</v>
      </c>
      <c r="B316" s="1">
        <v>0</v>
      </c>
      <c r="C316" s="1">
        <v>0</v>
      </c>
      <c r="D316" s="1">
        <v>0</v>
      </c>
      <c r="E316" s="49">
        <f t="shared" si="21"/>
        <v>0</v>
      </c>
      <c r="G316" s="48">
        <v>310</v>
      </c>
      <c r="H316">
        <v>0</v>
      </c>
      <c r="I316">
        <v>0</v>
      </c>
      <c r="J316">
        <v>0</v>
      </c>
      <c r="K316" s="50">
        <f t="shared" si="22"/>
        <v>0</v>
      </c>
      <c r="L316" s="45"/>
      <c r="M316" s="48">
        <v>310</v>
      </c>
      <c r="N316" s="28">
        <f t="shared" si="25"/>
        <v>0</v>
      </c>
      <c r="O316" s="28">
        <f t="shared" si="25"/>
        <v>0</v>
      </c>
      <c r="P316" s="28">
        <f t="shared" si="24"/>
        <v>0</v>
      </c>
      <c r="Q316" s="50">
        <f t="shared" si="23"/>
        <v>0</v>
      </c>
    </row>
    <row r="317" spans="1:17">
      <c r="A317" s="48">
        <v>311</v>
      </c>
      <c r="B317" s="1">
        <v>0</v>
      </c>
      <c r="C317" s="1">
        <v>0</v>
      </c>
      <c r="D317" s="1">
        <v>0</v>
      </c>
      <c r="E317" s="49">
        <f t="shared" si="21"/>
        <v>0</v>
      </c>
      <c r="G317" s="48">
        <v>311</v>
      </c>
      <c r="H317">
        <v>0</v>
      </c>
      <c r="I317">
        <v>0</v>
      </c>
      <c r="J317">
        <v>0</v>
      </c>
      <c r="K317" s="50">
        <f t="shared" si="22"/>
        <v>0</v>
      </c>
      <c r="L317" s="45"/>
      <c r="M317" s="48">
        <v>311</v>
      </c>
      <c r="N317" s="28">
        <f t="shared" si="25"/>
        <v>0</v>
      </c>
      <c r="O317" s="28">
        <f t="shared" si="25"/>
        <v>0</v>
      </c>
      <c r="P317" s="28">
        <f t="shared" si="24"/>
        <v>0</v>
      </c>
      <c r="Q317" s="50">
        <f t="shared" si="23"/>
        <v>0</v>
      </c>
    </row>
    <row r="318" spans="1:17">
      <c r="A318" s="48">
        <v>312</v>
      </c>
      <c r="B318" s="1">
        <v>0</v>
      </c>
      <c r="C318" s="1">
        <v>0</v>
      </c>
      <c r="D318" s="1">
        <v>0</v>
      </c>
      <c r="E318" s="49">
        <f t="shared" si="21"/>
        <v>0</v>
      </c>
      <c r="G318" s="48">
        <v>312</v>
      </c>
      <c r="H318">
        <v>0</v>
      </c>
      <c r="I318">
        <v>0</v>
      </c>
      <c r="J318">
        <v>0</v>
      </c>
      <c r="K318" s="50">
        <f t="shared" si="22"/>
        <v>0</v>
      </c>
      <c r="L318" s="45"/>
      <c r="M318" s="48">
        <v>312</v>
      </c>
      <c r="N318" s="28">
        <f t="shared" si="25"/>
        <v>0</v>
      </c>
      <c r="O318" s="28">
        <f t="shared" si="25"/>
        <v>0</v>
      </c>
      <c r="P318" s="28">
        <f t="shared" si="24"/>
        <v>0</v>
      </c>
      <c r="Q318" s="50">
        <f t="shared" si="23"/>
        <v>0</v>
      </c>
    </row>
    <row r="319" spans="1:17">
      <c r="A319" s="48">
        <v>313</v>
      </c>
      <c r="B319" s="1">
        <v>0</v>
      </c>
      <c r="C319" s="1">
        <v>0</v>
      </c>
      <c r="D319" s="1">
        <v>0</v>
      </c>
      <c r="E319" s="49">
        <f t="shared" si="21"/>
        <v>0</v>
      </c>
      <c r="G319" s="48">
        <v>313</v>
      </c>
      <c r="H319">
        <v>0</v>
      </c>
      <c r="I319">
        <v>0</v>
      </c>
      <c r="J319">
        <v>0</v>
      </c>
      <c r="K319" s="50">
        <f t="shared" si="22"/>
        <v>0</v>
      </c>
      <c r="L319" s="45"/>
      <c r="M319" s="48">
        <v>313</v>
      </c>
      <c r="N319" s="28">
        <f t="shared" si="25"/>
        <v>0</v>
      </c>
      <c r="O319" s="28">
        <f t="shared" si="25"/>
        <v>0</v>
      </c>
      <c r="P319" s="28">
        <f t="shared" si="24"/>
        <v>0</v>
      </c>
      <c r="Q319" s="50">
        <f t="shared" si="23"/>
        <v>0</v>
      </c>
    </row>
    <row r="320" spans="1:17">
      <c r="A320" s="48">
        <v>314</v>
      </c>
      <c r="B320" s="1">
        <v>0</v>
      </c>
      <c r="C320" s="1">
        <v>0</v>
      </c>
      <c r="D320" s="1">
        <v>0</v>
      </c>
      <c r="E320" s="49">
        <f t="shared" si="21"/>
        <v>0</v>
      </c>
      <c r="G320" s="48">
        <v>314</v>
      </c>
      <c r="H320">
        <v>0</v>
      </c>
      <c r="I320">
        <v>0</v>
      </c>
      <c r="J320">
        <v>0</v>
      </c>
      <c r="K320" s="50">
        <f t="shared" si="22"/>
        <v>0</v>
      </c>
      <c r="L320" s="45"/>
      <c r="M320" s="48">
        <v>314</v>
      </c>
      <c r="N320" s="28">
        <f t="shared" si="25"/>
        <v>0</v>
      </c>
      <c r="O320" s="28">
        <f t="shared" si="25"/>
        <v>0</v>
      </c>
      <c r="P320" s="28">
        <f t="shared" si="24"/>
        <v>0</v>
      </c>
      <c r="Q320" s="50">
        <f t="shared" si="23"/>
        <v>0</v>
      </c>
    </row>
    <row r="321" spans="1:17">
      <c r="A321" s="48">
        <v>315</v>
      </c>
      <c r="B321" s="1">
        <v>0</v>
      </c>
      <c r="C321" s="1">
        <v>0</v>
      </c>
      <c r="D321" s="1">
        <v>0</v>
      </c>
      <c r="E321" s="49">
        <f t="shared" si="21"/>
        <v>0</v>
      </c>
      <c r="G321" s="48">
        <v>315</v>
      </c>
      <c r="H321">
        <v>0</v>
      </c>
      <c r="I321">
        <v>0</v>
      </c>
      <c r="J321">
        <v>0</v>
      </c>
      <c r="K321" s="50">
        <f t="shared" si="22"/>
        <v>0</v>
      </c>
      <c r="L321" s="45"/>
      <c r="M321" s="48">
        <v>315</v>
      </c>
      <c r="N321" s="28">
        <f t="shared" si="25"/>
        <v>0</v>
      </c>
      <c r="O321" s="28">
        <f t="shared" si="25"/>
        <v>0</v>
      </c>
      <c r="P321" s="28">
        <f t="shared" si="24"/>
        <v>0</v>
      </c>
      <c r="Q321" s="50">
        <f t="shared" si="23"/>
        <v>0</v>
      </c>
    </row>
    <row r="322" spans="1:17">
      <c r="A322" s="48">
        <v>316</v>
      </c>
      <c r="B322" s="1">
        <v>0</v>
      </c>
      <c r="C322" s="1">
        <v>0</v>
      </c>
      <c r="D322" s="1">
        <v>0</v>
      </c>
      <c r="E322" s="49">
        <f t="shared" si="21"/>
        <v>0</v>
      </c>
      <c r="G322" s="48">
        <v>316</v>
      </c>
      <c r="H322">
        <v>0</v>
      </c>
      <c r="I322">
        <v>0</v>
      </c>
      <c r="J322">
        <v>0</v>
      </c>
      <c r="K322" s="50">
        <f t="shared" si="22"/>
        <v>0</v>
      </c>
      <c r="L322" s="45"/>
      <c r="M322" s="48">
        <v>316</v>
      </c>
      <c r="N322" s="28">
        <f t="shared" si="25"/>
        <v>0</v>
      </c>
      <c r="O322" s="28">
        <f t="shared" si="25"/>
        <v>0</v>
      </c>
      <c r="P322" s="28">
        <f t="shared" si="24"/>
        <v>0</v>
      </c>
      <c r="Q322" s="50">
        <f t="shared" si="23"/>
        <v>0</v>
      </c>
    </row>
    <row r="323" spans="1:17">
      <c r="A323" s="48">
        <v>317</v>
      </c>
      <c r="B323" s="1">
        <v>0</v>
      </c>
      <c r="C323" s="1">
        <v>0</v>
      </c>
      <c r="D323" s="1">
        <v>0</v>
      </c>
      <c r="E323" s="49">
        <f t="shared" si="21"/>
        <v>0</v>
      </c>
      <c r="G323" s="48">
        <v>317</v>
      </c>
      <c r="H323">
        <v>0</v>
      </c>
      <c r="I323">
        <v>0</v>
      </c>
      <c r="J323">
        <v>0</v>
      </c>
      <c r="K323" s="50">
        <f t="shared" si="22"/>
        <v>0</v>
      </c>
      <c r="L323" s="45"/>
      <c r="M323" s="48">
        <v>317</v>
      </c>
      <c r="N323" s="28">
        <f t="shared" si="25"/>
        <v>0</v>
      </c>
      <c r="O323" s="28">
        <f t="shared" si="25"/>
        <v>0</v>
      </c>
      <c r="P323" s="28">
        <f t="shared" si="24"/>
        <v>0</v>
      </c>
      <c r="Q323" s="50">
        <f t="shared" si="23"/>
        <v>0</v>
      </c>
    </row>
    <row r="324" spans="1:17">
      <c r="A324" s="48">
        <v>318</v>
      </c>
      <c r="B324" s="1">
        <v>0</v>
      </c>
      <c r="C324" s="1">
        <v>0</v>
      </c>
      <c r="D324" s="1">
        <v>0</v>
      </c>
      <c r="E324" s="49">
        <f t="shared" si="21"/>
        <v>0</v>
      </c>
      <c r="G324" s="48">
        <v>318</v>
      </c>
      <c r="H324">
        <v>0</v>
      </c>
      <c r="I324">
        <v>0</v>
      </c>
      <c r="J324">
        <v>0</v>
      </c>
      <c r="K324" s="50">
        <f t="shared" si="22"/>
        <v>0</v>
      </c>
      <c r="L324" s="45"/>
      <c r="M324" s="48">
        <v>318</v>
      </c>
      <c r="N324" s="28">
        <f t="shared" si="25"/>
        <v>0</v>
      </c>
      <c r="O324" s="28">
        <f t="shared" si="25"/>
        <v>0</v>
      </c>
      <c r="P324" s="28">
        <f t="shared" si="24"/>
        <v>0</v>
      </c>
      <c r="Q324" s="50">
        <f t="shared" si="23"/>
        <v>0</v>
      </c>
    </row>
    <row r="325" spans="1:17">
      <c r="A325" s="48">
        <v>319</v>
      </c>
      <c r="B325" s="1">
        <v>0</v>
      </c>
      <c r="C325" s="1">
        <v>0</v>
      </c>
      <c r="D325" s="1">
        <v>0</v>
      </c>
      <c r="E325" s="49">
        <f t="shared" si="21"/>
        <v>0</v>
      </c>
      <c r="G325" s="48">
        <v>319</v>
      </c>
      <c r="H325">
        <v>0</v>
      </c>
      <c r="I325">
        <v>0</v>
      </c>
      <c r="J325">
        <v>0</v>
      </c>
      <c r="K325" s="50">
        <f t="shared" si="22"/>
        <v>0</v>
      </c>
      <c r="L325" s="45"/>
      <c r="M325" s="48">
        <v>319</v>
      </c>
      <c r="N325" s="28">
        <f t="shared" si="25"/>
        <v>0</v>
      </c>
      <c r="O325" s="28">
        <f t="shared" si="25"/>
        <v>0</v>
      </c>
      <c r="P325" s="28">
        <f t="shared" si="24"/>
        <v>0</v>
      </c>
      <c r="Q325" s="50">
        <f t="shared" si="23"/>
        <v>0</v>
      </c>
    </row>
    <row r="326" spans="1:17">
      <c r="A326" s="48">
        <v>320</v>
      </c>
      <c r="B326" s="1">
        <v>0</v>
      </c>
      <c r="C326" s="1">
        <v>0</v>
      </c>
      <c r="D326" s="1">
        <v>0</v>
      </c>
      <c r="E326" s="49">
        <f t="shared" ref="E326:E389" si="26">D326/$U$6</f>
        <v>0</v>
      </c>
      <c r="G326" s="48">
        <v>320</v>
      </c>
      <c r="H326">
        <v>0</v>
      </c>
      <c r="I326">
        <v>0</v>
      </c>
      <c r="J326">
        <v>0</v>
      </c>
      <c r="K326" s="50">
        <f t="shared" ref="K326:K389" si="27">J326/$U$6</f>
        <v>0</v>
      </c>
      <c r="L326" s="45"/>
      <c r="M326" s="48">
        <v>320</v>
      </c>
      <c r="N326" s="28">
        <f t="shared" si="25"/>
        <v>0</v>
      </c>
      <c r="O326" s="28">
        <f t="shared" si="25"/>
        <v>0</v>
      </c>
      <c r="P326" s="28">
        <f t="shared" si="24"/>
        <v>0</v>
      </c>
      <c r="Q326" s="50">
        <f t="shared" ref="Q326:Q389" si="28">P326/$U$6</f>
        <v>0</v>
      </c>
    </row>
    <row r="327" spans="1:17">
      <c r="A327" s="48">
        <v>321</v>
      </c>
      <c r="B327" s="1">
        <v>0</v>
      </c>
      <c r="C327" s="1">
        <v>0</v>
      </c>
      <c r="D327" s="1">
        <v>0</v>
      </c>
      <c r="E327" s="49">
        <f t="shared" si="26"/>
        <v>0</v>
      </c>
      <c r="G327" s="48">
        <v>321</v>
      </c>
      <c r="H327">
        <v>0</v>
      </c>
      <c r="I327">
        <v>0</v>
      </c>
      <c r="J327">
        <v>0</v>
      </c>
      <c r="K327" s="50">
        <f t="shared" si="27"/>
        <v>0</v>
      </c>
      <c r="L327" s="45"/>
      <c r="M327" s="48">
        <v>321</v>
      </c>
      <c r="N327" s="28">
        <f t="shared" si="25"/>
        <v>0</v>
      </c>
      <c r="O327" s="28">
        <f t="shared" si="25"/>
        <v>0</v>
      </c>
      <c r="P327" s="28">
        <f t="shared" ref="P327:P390" si="29">(J327*$V$6)/$U$6</f>
        <v>0</v>
      </c>
      <c r="Q327" s="50">
        <f t="shared" si="28"/>
        <v>0</v>
      </c>
    </row>
    <row r="328" spans="1:17">
      <c r="A328" s="48">
        <v>322</v>
      </c>
      <c r="B328" s="1">
        <v>0</v>
      </c>
      <c r="C328" s="1">
        <v>0</v>
      </c>
      <c r="D328" s="1">
        <v>0</v>
      </c>
      <c r="E328" s="49">
        <f t="shared" si="26"/>
        <v>0</v>
      </c>
      <c r="G328" s="48">
        <v>322</v>
      </c>
      <c r="H328">
        <v>0</v>
      </c>
      <c r="I328">
        <v>0</v>
      </c>
      <c r="J328">
        <v>0</v>
      </c>
      <c r="K328" s="50">
        <f t="shared" si="27"/>
        <v>0</v>
      </c>
      <c r="L328" s="45"/>
      <c r="M328" s="48">
        <v>322</v>
      </c>
      <c r="N328" s="28">
        <f t="shared" si="25"/>
        <v>0</v>
      </c>
      <c r="O328" s="28">
        <f t="shared" si="25"/>
        <v>0</v>
      </c>
      <c r="P328" s="28">
        <f t="shared" si="29"/>
        <v>0</v>
      </c>
      <c r="Q328" s="50">
        <f t="shared" si="28"/>
        <v>0</v>
      </c>
    </row>
    <row r="329" spans="1:17">
      <c r="A329" s="48">
        <v>323</v>
      </c>
      <c r="B329" s="1">
        <v>0</v>
      </c>
      <c r="C329" s="1">
        <v>0</v>
      </c>
      <c r="D329" s="1">
        <v>0</v>
      </c>
      <c r="E329" s="49">
        <f t="shared" si="26"/>
        <v>0</v>
      </c>
      <c r="G329" s="48">
        <v>323</v>
      </c>
      <c r="H329">
        <v>0</v>
      </c>
      <c r="I329">
        <v>0</v>
      </c>
      <c r="J329">
        <v>0</v>
      </c>
      <c r="K329" s="50">
        <f t="shared" si="27"/>
        <v>0</v>
      </c>
      <c r="L329" s="45"/>
      <c r="M329" s="48">
        <v>323</v>
      </c>
      <c r="N329" s="28">
        <f t="shared" si="25"/>
        <v>0</v>
      </c>
      <c r="O329" s="28">
        <f t="shared" si="25"/>
        <v>0</v>
      </c>
      <c r="P329" s="28">
        <f t="shared" si="29"/>
        <v>0</v>
      </c>
      <c r="Q329" s="50">
        <f t="shared" si="28"/>
        <v>0</v>
      </c>
    </row>
    <row r="330" spans="1:17">
      <c r="A330" s="48">
        <v>324</v>
      </c>
      <c r="B330" s="1">
        <v>0</v>
      </c>
      <c r="C330" s="1">
        <v>0</v>
      </c>
      <c r="D330" s="1">
        <v>0</v>
      </c>
      <c r="E330" s="49">
        <f t="shared" si="26"/>
        <v>0</v>
      </c>
      <c r="G330" s="48">
        <v>324</v>
      </c>
      <c r="H330">
        <v>0</v>
      </c>
      <c r="I330">
        <v>0</v>
      </c>
      <c r="J330">
        <v>0</v>
      </c>
      <c r="K330" s="50">
        <f t="shared" si="27"/>
        <v>0</v>
      </c>
      <c r="L330" s="45"/>
      <c r="M330" s="48">
        <v>324</v>
      </c>
      <c r="N330" s="28">
        <f t="shared" si="25"/>
        <v>0</v>
      </c>
      <c r="O330" s="28">
        <f t="shared" si="25"/>
        <v>0</v>
      </c>
      <c r="P330" s="28">
        <f t="shared" si="29"/>
        <v>0</v>
      </c>
      <c r="Q330" s="50">
        <f t="shared" si="28"/>
        <v>0</v>
      </c>
    </row>
    <row r="331" spans="1:17">
      <c r="A331" s="48">
        <v>325</v>
      </c>
      <c r="B331" s="1">
        <v>0</v>
      </c>
      <c r="C331" s="1">
        <v>0</v>
      </c>
      <c r="D331" s="1">
        <v>0</v>
      </c>
      <c r="E331" s="49">
        <f t="shared" si="26"/>
        <v>0</v>
      </c>
      <c r="G331" s="48">
        <v>325</v>
      </c>
      <c r="H331">
        <v>0</v>
      </c>
      <c r="I331">
        <v>0</v>
      </c>
      <c r="J331">
        <v>0</v>
      </c>
      <c r="K331" s="50">
        <f t="shared" si="27"/>
        <v>0</v>
      </c>
      <c r="L331" s="45"/>
      <c r="M331" s="48">
        <v>325</v>
      </c>
      <c r="N331" s="28">
        <f t="shared" si="25"/>
        <v>0</v>
      </c>
      <c r="O331" s="28">
        <f t="shared" si="25"/>
        <v>0</v>
      </c>
      <c r="P331" s="28">
        <f t="shared" si="29"/>
        <v>0</v>
      </c>
      <c r="Q331" s="50">
        <f t="shared" si="28"/>
        <v>0</v>
      </c>
    </row>
    <row r="332" spans="1:17">
      <c r="A332" s="48">
        <v>326</v>
      </c>
      <c r="B332" s="1">
        <v>0</v>
      </c>
      <c r="C332" s="1">
        <v>0</v>
      </c>
      <c r="D332" s="1">
        <v>0</v>
      </c>
      <c r="E332" s="49">
        <f t="shared" si="26"/>
        <v>0</v>
      </c>
      <c r="G332" s="48">
        <v>326</v>
      </c>
      <c r="H332">
        <v>0</v>
      </c>
      <c r="I332">
        <v>0</v>
      </c>
      <c r="J332">
        <v>0</v>
      </c>
      <c r="K332" s="50">
        <f t="shared" si="27"/>
        <v>0</v>
      </c>
      <c r="L332" s="45"/>
      <c r="M332" s="48">
        <v>326</v>
      </c>
      <c r="N332" s="28">
        <f t="shared" si="25"/>
        <v>0</v>
      </c>
      <c r="O332" s="28">
        <f t="shared" si="25"/>
        <v>0</v>
      </c>
      <c r="P332" s="28">
        <f t="shared" si="29"/>
        <v>0</v>
      </c>
      <c r="Q332" s="50">
        <f t="shared" si="28"/>
        <v>0</v>
      </c>
    </row>
    <row r="333" spans="1:17">
      <c r="A333" s="48">
        <v>327</v>
      </c>
      <c r="B333" s="1">
        <v>0</v>
      </c>
      <c r="C333" s="1">
        <v>0</v>
      </c>
      <c r="D333" s="1">
        <v>0</v>
      </c>
      <c r="E333" s="49">
        <f t="shared" si="26"/>
        <v>0</v>
      </c>
      <c r="G333" s="48">
        <v>327</v>
      </c>
      <c r="H333">
        <v>0</v>
      </c>
      <c r="I333">
        <v>0</v>
      </c>
      <c r="J333">
        <v>0</v>
      </c>
      <c r="K333" s="50">
        <f t="shared" si="27"/>
        <v>0</v>
      </c>
      <c r="L333" s="45"/>
      <c r="M333" s="48">
        <v>327</v>
      </c>
      <c r="N333" s="28">
        <f t="shared" si="25"/>
        <v>0</v>
      </c>
      <c r="O333" s="28">
        <f t="shared" si="25"/>
        <v>0</v>
      </c>
      <c r="P333" s="28">
        <f t="shared" si="29"/>
        <v>0</v>
      </c>
      <c r="Q333" s="50">
        <f t="shared" si="28"/>
        <v>0</v>
      </c>
    </row>
    <row r="334" spans="1:17">
      <c r="A334" s="48">
        <v>328</v>
      </c>
      <c r="B334" s="1">
        <v>0</v>
      </c>
      <c r="C334" s="1">
        <v>0</v>
      </c>
      <c r="D334" s="1">
        <v>0</v>
      </c>
      <c r="E334" s="49">
        <f t="shared" si="26"/>
        <v>0</v>
      </c>
      <c r="G334" s="48">
        <v>328</v>
      </c>
      <c r="H334">
        <v>0</v>
      </c>
      <c r="I334">
        <v>0</v>
      </c>
      <c r="J334">
        <v>0</v>
      </c>
      <c r="K334" s="50">
        <f t="shared" si="27"/>
        <v>0</v>
      </c>
      <c r="L334" s="45"/>
      <c r="M334" s="48">
        <v>328</v>
      </c>
      <c r="N334" s="28">
        <f t="shared" si="25"/>
        <v>0</v>
      </c>
      <c r="O334" s="28">
        <f t="shared" si="25"/>
        <v>0</v>
      </c>
      <c r="P334" s="28">
        <f t="shared" si="29"/>
        <v>0</v>
      </c>
      <c r="Q334" s="50">
        <f t="shared" si="28"/>
        <v>0</v>
      </c>
    </row>
    <row r="335" spans="1:17">
      <c r="A335" s="48">
        <v>329</v>
      </c>
      <c r="B335" s="1">
        <v>0</v>
      </c>
      <c r="C335" s="1">
        <v>0</v>
      </c>
      <c r="D335" s="1">
        <v>0</v>
      </c>
      <c r="E335" s="49">
        <f t="shared" si="26"/>
        <v>0</v>
      </c>
      <c r="G335" s="48">
        <v>329</v>
      </c>
      <c r="H335">
        <v>0</v>
      </c>
      <c r="I335">
        <v>0</v>
      </c>
      <c r="J335">
        <v>0</v>
      </c>
      <c r="K335" s="50">
        <f t="shared" si="27"/>
        <v>0</v>
      </c>
      <c r="L335" s="45"/>
      <c r="M335" s="48">
        <v>329</v>
      </c>
      <c r="N335" s="28">
        <f t="shared" si="25"/>
        <v>0</v>
      </c>
      <c r="O335" s="28">
        <f t="shared" si="25"/>
        <v>0</v>
      </c>
      <c r="P335" s="28">
        <f t="shared" si="29"/>
        <v>0</v>
      </c>
      <c r="Q335" s="50">
        <f t="shared" si="28"/>
        <v>0</v>
      </c>
    </row>
    <row r="336" spans="1:17">
      <c r="A336" s="48">
        <v>330</v>
      </c>
      <c r="B336" s="1">
        <v>0</v>
      </c>
      <c r="C336" s="1">
        <v>0</v>
      </c>
      <c r="D336" s="1">
        <v>0</v>
      </c>
      <c r="E336" s="49">
        <f t="shared" si="26"/>
        <v>0</v>
      </c>
      <c r="G336" s="48">
        <v>330</v>
      </c>
      <c r="H336">
        <v>0</v>
      </c>
      <c r="I336">
        <v>0</v>
      </c>
      <c r="J336">
        <v>0</v>
      </c>
      <c r="K336" s="50">
        <f t="shared" si="27"/>
        <v>0</v>
      </c>
      <c r="L336" s="45"/>
      <c r="M336" s="48">
        <v>330</v>
      </c>
      <c r="N336" s="28">
        <f t="shared" si="25"/>
        <v>0</v>
      </c>
      <c r="O336" s="28">
        <f t="shared" si="25"/>
        <v>0</v>
      </c>
      <c r="P336" s="28">
        <f t="shared" si="29"/>
        <v>0</v>
      </c>
      <c r="Q336" s="50">
        <f t="shared" si="28"/>
        <v>0</v>
      </c>
    </row>
    <row r="337" spans="1:17">
      <c r="A337" s="48">
        <v>331</v>
      </c>
      <c r="B337" s="1">
        <v>0</v>
      </c>
      <c r="C337" s="1">
        <v>0</v>
      </c>
      <c r="D337" s="1">
        <v>0</v>
      </c>
      <c r="E337" s="49">
        <f t="shared" si="26"/>
        <v>0</v>
      </c>
      <c r="G337" s="48">
        <v>331</v>
      </c>
      <c r="H337">
        <v>0</v>
      </c>
      <c r="I337">
        <v>0</v>
      </c>
      <c r="J337">
        <v>0</v>
      </c>
      <c r="K337" s="50">
        <f t="shared" si="27"/>
        <v>0</v>
      </c>
      <c r="L337" s="45"/>
      <c r="M337" s="48">
        <v>331</v>
      </c>
      <c r="N337" s="28">
        <f t="shared" ref="N337:O400" si="30">(H337*$P$6)/$J$6</f>
        <v>0</v>
      </c>
      <c r="O337" s="28">
        <f t="shared" si="30"/>
        <v>0</v>
      </c>
      <c r="P337" s="28">
        <f t="shared" si="29"/>
        <v>0</v>
      </c>
      <c r="Q337" s="50">
        <f t="shared" si="28"/>
        <v>0</v>
      </c>
    </row>
    <row r="338" spans="1:17">
      <c r="A338" s="48">
        <v>332</v>
      </c>
      <c r="B338" s="1">
        <v>0</v>
      </c>
      <c r="C338" s="1">
        <v>0</v>
      </c>
      <c r="D338" s="1">
        <v>0</v>
      </c>
      <c r="E338" s="49">
        <f t="shared" si="26"/>
        <v>0</v>
      </c>
      <c r="G338" s="48">
        <v>332</v>
      </c>
      <c r="H338">
        <v>0</v>
      </c>
      <c r="I338">
        <v>0</v>
      </c>
      <c r="J338">
        <v>0</v>
      </c>
      <c r="K338" s="50">
        <f t="shared" si="27"/>
        <v>0</v>
      </c>
      <c r="L338" s="45"/>
      <c r="M338" s="48">
        <v>332</v>
      </c>
      <c r="N338" s="28">
        <f t="shared" si="30"/>
        <v>0</v>
      </c>
      <c r="O338" s="28">
        <f t="shared" si="30"/>
        <v>0</v>
      </c>
      <c r="P338" s="28">
        <f t="shared" si="29"/>
        <v>0</v>
      </c>
      <c r="Q338" s="50">
        <f t="shared" si="28"/>
        <v>0</v>
      </c>
    </row>
    <row r="339" spans="1:17">
      <c r="A339" s="48">
        <v>333</v>
      </c>
      <c r="B339" s="1">
        <v>0</v>
      </c>
      <c r="C339" s="1">
        <v>0</v>
      </c>
      <c r="D339" s="1">
        <v>0</v>
      </c>
      <c r="E339" s="49">
        <f t="shared" si="26"/>
        <v>0</v>
      </c>
      <c r="G339" s="48">
        <v>333</v>
      </c>
      <c r="H339">
        <v>0</v>
      </c>
      <c r="I339">
        <v>0</v>
      </c>
      <c r="J339">
        <v>0</v>
      </c>
      <c r="K339" s="50">
        <f t="shared" si="27"/>
        <v>0</v>
      </c>
      <c r="L339" s="45"/>
      <c r="M339" s="48">
        <v>333</v>
      </c>
      <c r="N339" s="28">
        <f t="shared" si="30"/>
        <v>0</v>
      </c>
      <c r="O339" s="28">
        <f t="shared" si="30"/>
        <v>0</v>
      </c>
      <c r="P339" s="28">
        <f t="shared" si="29"/>
        <v>0</v>
      </c>
      <c r="Q339" s="50">
        <f t="shared" si="28"/>
        <v>0</v>
      </c>
    </row>
    <row r="340" spans="1:17">
      <c r="A340" s="48">
        <v>334</v>
      </c>
      <c r="B340" s="1">
        <v>0</v>
      </c>
      <c r="C340" s="1">
        <v>0</v>
      </c>
      <c r="D340" s="1">
        <v>0</v>
      </c>
      <c r="E340" s="49">
        <f t="shared" si="26"/>
        <v>0</v>
      </c>
      <c r="G340" s="48">
        <v>334</v>
      </c>
      <c r="H340">
        <v>0</v>
      </c>
      <c r="I340">
        <v>0</v>
      </c>
      <c r="J340">
        <v>0</v>
      </c>
      <c r="K340" s="50">
        <f t="shared" si="27"/>
        <v>0</v>
      </c>
      <c r="L340" s="45"/>
      <c r="M340" s="48">
        <v>334</v>
      </c>
      <c r="N340" s="28">
        <f t="shared" si="30"/>
        <v>0</v>
      </c>
      <c r="O340" s="28">
        <f t="shared" si="30"/>
        <v>0</v>
      </c>
      <c r="P340" s="28">
        <f t="shared" si="29"/>
        <v>0</v>
      </c>
      <c r="Q340" s="50">
        <f t="shared" si="28"/>
        <v>0</v>
      </c>
    </row>
    <row r="341" spans="1:17">
      <c r="A341" s="48">
        <v>335</v>
      </c>
      <c r="B341" s="1">
        <v>0</v>
      </c>
      <c r="C341" s="1">
        <v>0</v>
      </c>
      <c r="D341" s="1">
        <v>0</v>
      </c>
      <c r="E341" s="49">
        <f t="shared" si="26"/>
        <v>0</v>
      </c>
      <c r="G341" s="48">
        <v>335</v>
      </c>
      <c r="H341">
        <v>0</v>
      </c>
      <c r="I341">
        <v>0</v>
      </c>
      <c r="J341">
        <v>0</v>
      </c>
      <c r="K341" s="50">
        <f t="shared" si="27"/>
        <v>0</v>
      </c>
      <c r="L341" s="45"/>
      <c r="M341" s="48">
        <v>335</v>
      </c>
      <c r="N341" s="28">
        <f t="shared" si="30"/>
        <v>0</v>
      </c>
      <c r="O341" s="28">
        <f t="shared" si="30"/>
        <v>0</v>
      </c>
      <c r="P341" s="28">
        <f t="shared" si="29"/>
        <v>0</v>
      </c>
      <c r="Q341" s="50">
        <f t="shared" si="28"/>
        <v>0</v>
      </c>
    </row>
    <row r="342" spans="1:17">
      <c r="A342" s="48">
        <v>336</v>
      </c>
      <c r="B342" s="1">
        <v>0</v>
      </c>
      <c r="C342" s="1">
        <v>0</v>
      </c>
      <c r="D342" s="1">
        <v>0</v>
      </c>
      <c r="E342" s="49">
        <f t="shared" si="26"/>
        <v>0</v>
      </c>
      <c r="G342" s="48">
        <v>336</v>
      </c>
      <c r="H342">
        <v>0</v>
      </c>
      <c r="I342">
        <v>0</v>
      </c>
      <c r="J342">
        <v>0</v>
      </c>
      <c r="K342" s="50">
        <f t="shared" si="27"/>
        <v>0</v>
      </c>
      <c r="L342" s="45"/>
      <c r="M342" s="48">
        <v>336</v>
      </c>
      <c r="N342" s="28">
        <f t="shared" si="30"/>
        <v>0</v>
      </c>
      <c r="O342" s="28">
        <f t="shared" si="30"/>
        <v>0</v>
      </c>
      <c r="P342" s="28">
        <f t="shared" si="29"/>
        <v>0</v>
      </c>
      <c r="Q342" s="50">
        <f t="shared" si="28"/>
        <v>0</v>
      </c>
    </row>
    <row r="343" spans="1:17">
      <c r="A343" s="48">
        <v>337</v>
      </c>
      <c r="B343" s="1">
        <v>0</v>
      </c>
      <c r="C343" s="1">
        <v>0</v>
      </c>
      <c r="D343" s="1">
        <v>0</v>
      </c>
      <c r="E343" s="49">
        <f t="shared" si="26"/>
        <v>0</v>
      </c>
      <c r="G343" s="48">
        <v>337</v>
      </c>
      <c r="H343">
        <v>0</v>
      </c>
      <c r="I343">
        <v>0</v>
      </c>
      <c r="J343">
        <v>0</v>
      </c>
      <c r="K343" s="50">
        <f t="shared" si="27"/>
        <v>0</v>
      </c>
      <c r="L343" s="45"/>
      <c r="M343" s="48">
        <v>337</v>
      </c>
      <c r="N343" s="28">
        <f t="shared" si="30"/>
        <v>0</v>
      </c>
      <c r="O343" s="28">
        <f t="shared" si="30"/>
        <v>0</v>
      </c>
      <c r="P343" s="28">
        <f t="shared" si="29"/>
        <v>0</v>
      </c>
      <c r="Q343" s="50">
        <f t="shared" si="28"/>
        <v>0</v>
      </c>
    </row>
    <row r="344" spans="1:17">
      <c r="A344" s="48">
        <v>338</v>
      </c>
      <c r="B344" s="1">
        <v>0</v>
      </c>
      <c r="C344" s="1">
        <v>0</v>
      </c>
      <c r="D344" s="1">
        <v>0</v>
      </c>
      <c r="E344" s="49">
        <f t="shared" si="26"/>
        <v>0</v>
      </c>
      <c r="G344" s="48">
        <v>338</v>
      </c>
      <c r="H344">
        <v>0</v>
      </c>
      <c r="I344">
        <v>0</v>
      </c>
      <c r="J344">
        <v>0</v>
      </c>
      <c r="K344" s="50">
        <f t="shared" si="27"/>
        <v>0</v>
      </c>
      <c r="L344" s="45"/>
      <c r="M344" s="48">
        <v>338</v>
      </c>
      <c r="N344" s="28">
        <f t="shared" si="30"/>
        <v>0</v>
      </c>
      <c r="O344" s="28">
        <f t="shared" si="30"/>
        <v>0</v>
      </c>
      <c r="P344" s="28">
        <f t="shared" si="29"/>
        <v>0</v>
      </c>
      <c r="Q344" s="50">
        <f t="shared" si="28"/>
        <v>0</v>
      </c>
    </row>
    <row r="345" spans="1:17">
      <c r="A345" s="48">
        <v>339</v>
      </c>
      <c r="B345" s="1">
        <v>0</v>
      </c>
      <c r="C345" s="1">
        <v>0</v>
      </c>
      <c r="D345" s="1">
        <v>0</v>
      </c>
      <c r="E345" s="49">
        <f t="shared" si="26"/>
        <v>0</v>
      </c>
      <c r="G345" s="48">
        <v>339</v>
      </c>
      <c r="H345">
        <v>0</v>
      </c>
      <c r="I345">
        <v>0</v>
      </c>
      <c r="J345">
        <v>0</v>
      </c>
      <c r="K345" s="50">
        <f t="shared" si="27"/>
        <v>0</v>
      </c>
      <c r="L345" s="45"/>
      <c r="M345" s="48">
        <v>339</v>
      </c>
      <c r="N345" s="28">
        <f t="shared" si="30"/>
        <v>0</v>
      </c>
      <c r="O345" s="28">
        <f t="shared" si="30"/>
        <v>0</v>
      </c>
      <c r="P345" s="28">
        <f t="shared" si="29"/>
        <v>0</v>
      </c>
      <c r="Q345" s="50">
        <f t="shared" si="28"/>
        <v>0</v>
      </c>
    </row>
    <row r="346" spans="1:17">
      <c r="A346" s="48">
        <v>340</v>
      </c>
      <c r="B346" s="1">
        <v>0</v>
      </c>
      <c r="C346" s="1">
        <v>0</v>
      </c>
      <c r="D346" s="1">
        <v>0</v>
      </c>
      <c r="E346" s="49">
        <f t="shared" si="26"/>
        <v>0</v>
      </c>
      <c r="G346" s="48">
        <v>340</v>
      </c>
      <c r="H346">
        <v>0</v>
      </c>
      <c r="I346">
        <v>0</v>
      </c>
      <c r="J346">
        <v>0</v>
      </c>
      <c r="K346" s="50">
        <f t="shared" si="27"/>
        <v>0</v>
      </c>
      <c r="L346" s="45"/>
      <c r="M346" s="48">
        <v>340</v>
      </c>
      <c r="N346" s="28">
        <f t="shared" si="30"/>
        <v>0</v>
      </c>
      <c r="O346" s="28">
        <f t="shared" si="30"/>
        <v>0</v>
      </c>
      <c r="P346" s="28">
        <f t="shared" si="29"/>
        <v>0</v>
      </c>
      <c r="Q346" s="50">
        <f t="shared" si="28"/>
        <v>0</v>
      </c>
    </row>
    <row r="347" spans="1:17">
      <c r="A347" s="48">
        <v>341</v>
      </c>
      <c r="B347" s="1">
        <v>0</v>
      </c>
      <c r="C347" s="1">
        <v>0</v>
      </c>
      <c r="D347" s="1">
        <v>0</v>
      </c>
      <c r="E347" s="49">
        <f t="shared" si="26"/>
        <v>0</v>
      </c>
      <c r="G347" s="48">
        <v>341</v>
      </c>
      <c r="H347">
        <v>0</v>
      </c>
      <c r="I347">
        <v>0</v>
      </c>
      <c r="J347">
        <v>0</v>
      </c>
      <c r="K347" s="50">
        <f t="shared" si="27"/>
        <v>0</v>
      </c>
      <c r="L347" s="45"/>
      <c r="M347" s="48">
        <v>341</v>
      </c>
      <c r="N347" s="28">
        <f t="shared" si="30"/>
        <v>0</v>
      </c>
      <c r="O347" s="28">
        <f t="shared" si="30"/>
        <v>0</v>
      </c>
      <c r="P347" s="28">
        <f t="shared" si="29"/>
        <v>0</v>
      </c>
      <c r="Q347" s="50">
        <f t="shared" si="28"/>
        <v>0</v>
      </c>
    </row>
    <row r="348" spans="1:17">
      <c r="A348" s="48">
        <v>342</v>
      </c>
      <c r="B348" s="1">
        <v>0</v>
      </c>
      <c r="C348" s="1">
        <v>0</v>
      </c>
      <c r="D348" s="1">
        <v>0</v>
      </c>
      <c r="E348" s="49">
        <f t="shared" si="26"/>
        <v>0</v>
      </c>
      <c r="G348" s="48">
        <v>342</v>
      </c>
      <c r="H348">
        <v>0</v>
      </c>
      <c r="I348">
        <v>0</v>
      </c>
      <c r="J348">
        <v>0</v>
      </c>
      <c r="K348" s="50">
        <f t="shared" si="27"/>
        <v>0</v>
      </c>
      <c r="L348" s="45"/>
      <c r="M348" s="48">
        <v>342</v>
      </c>
      <c r="N348" s="28">
        <f t="shared" si="30"/>
        <v>0</v>
      </c>
      <c r="O348" s="28">
        <f t="shared" si="30"/>
        <v>0</v>
      </c>
      <c r="P348" s="28">
        <f t="shared" si="29"/>
        <v>0</v>
      </c>
      <c r="Q348" s="50">
        <f t="shared" si="28"/>
        <v>0</v>
      </c>
    </row>
    <row r="349" spans="1:17">
      <c r="A349" s="48">
        <v>343</v>
      </c>
      <c r="B349" s="1">
        <v>0</v>
      </c>
      <c r="C349" s="1">
        <v>0</v>
      </c>
      <c r="D349" s="1">
        <v>0</v>
      </c>
      <c r="E349" s="49">
        <f t="shared" si="26"/>
        <v>0</v>
      </c>
      <c r="G349" s="48">
        <v>343</v>
      </c>
      <c r="H349">
        <v>0</v>
      </c>
      <c r="I349">
        <v>0</v>
      </c>
      <c r="J349">
        <v>0</v>
      </c>
      <c r="K349" s="50">
        <f t="shared" si="27"/>
        <v>0</v>
      </c>
      <c r="L349" s="45"/>
      <c r="M349" s="48">
        <v>343</v>
      </c>
      <c r="N349" s="28">
        <f t="shared" si="30"/>
        <v>0</v>
      </c>
      <c r="O349" s="28">
        <f t="shared" si="30"/>
        <v>0</v>
      </c>
      <c r="P349" s="28">
        <f t="shared" si="29"/>
        <v>0</v>
      </c>
      <c r="Q349" s="50">
        <f t="shared" si="28"/>
        <v>0</v>
      </c>
    </row>
    <row r="350" spans="1:17">
      <c r="A350" s="48">
        <v>344</v>
      </c>
      <c r="B350" s="1">
        <v>0</v>
      </c>
      <c r="C350" s="1">
        <v>0</v>
      </c>
      <c r="D350" s="1">
        <v>0</v>
      </c>
      <c r="E350" s="49">
        <f t="shared" si="26"/>
        <v>0</v>
      </c>
      <c r="G350" s="48">
        <v>344</v>
      </c>
      <c r="H350">
        <v>0</v>
      </c>
      <c r="I350">
        <v>0</v>
      </c>
      <c r="J350">
        <v>0</v>
      </c>
      <c r="K350" s="50">
        <f t="shared" si="27"/>
        <v>0</v>
      </c>
      <c r="L350" s="45"/>
      <c r="M350" s="48">
        <v>344</v>
      </c>
      <c r="N350" s="28">
        <f t="shared" si="30"/>
        <v>0</v>
      </c>
      <c r="O350" s="28">
        <f t="shared" si="30"/>
        <v>0</v>
      </c>
      <c r="P350" s="28">
        <f t="shared" si="29"/>
        <v>0</v>
      </c>
      <c r="Q350" s="50">
        <f t="shared" si="28"/>
        <v>0</v>
      </c>
    </row>
    <row r="351" spans="1:17">
      <c r="A351" s="48">
        <v>345</v>
      </c>
      <c r="B351" s="1">
        <v>0</v>
      </c>
      <c r="C351" s="1">
        <v>0</v>
      </c>
      <c r="D351" s="1">
        <v>0</v>
      </c>
      <c r="E351" s="49">
        <f t="shared" si="26"/>
        <v>0</v>
      </c>
      <c r="G351" s="48">
        <v>345</v>
      </c>
      <c r="H351">
        <v>0</v>
      </c>
      <c r="I351">
        <v>0</v>
      </c>
      <c r="J351">
        <v>0</v>
      </c>
      <c r="K351" s="50">
        <f t="shared" si="27"/>
        <v>0</v>
      </c>
      <c r="L351" s="45"/>
      <c r="M351" s="48">
        <v>345</v>
      </c>
      <c r="N351" s="28">
        <f t="shared" si="30"/>
        <v>0</v>
      </c>
      <c r="O351" s="28">
        <f t="shared" si="30"/>
        <v>0</v>
      </c>
      <c r="P351" s="28">
        <f t="shared" si="29"/>
        <v>0</v>
      </c>
      <c r="Q351" s="50">
        <f t="shared" si="28"/>
        <v>0</v>
      </c>
    </row>
    <row r="352" spans="1:17">
      <c r="A352" s="48">
        <v>346</v>
      </c>
      <c r="B352" s="1">
        <v>0</v>
      </c>
      <c r="C352" s="1">
        <v>0</v>
      </c>
      <c r="D352" s="1">
        <v>0</v>
      </c>
      <c r="E352" s="49">
        <f t="shared" si="26"/>
        <v>0</v>
      </c>
      <c r="G352" s="48">
        <v>346</v>
      </c>
      <c r="H352">
        <v>0</v>
      </c>
      <c r="I352">
        <v>0</v>
      </c>
      <c r="J352">
        <v>0</v>
      </c>
      <c r="K352" s="50">
        <f t="shared" si="27"/>
        <v>0</v>
      </c>
      <c r="L352" s="45"/>
      <c r="M352" s="48">
        <v>346</v>
      </c>
      <c r="N352" s="28">
        <f t="shared" si="30"/>
        <v>0</v>
      </c>
      <c r="O352" s="28">
        <f t="shared" si="30"/>
        <v>0</v>
      </c>
      <c r="P352" s="28">
        <f t="shared" si="29"/>
        <v>0</v>
      </c>
      <c r="Q352" s="50">
        <f t="shared" si="28"/>
        <v>0</v>
      </c>
    </row>
    <row r="353" spans="1:17">
      <c r="A353" s="48">
        <v>347</v>
      </c>
      <c r="B353" s="1">
        <v>0</v>
      </c>
      <c r="C353" s="1">
        <v>0</v>
      </c>
      <c r="D353" s="1">
        <v>0</v>
      </c>
      <c r="E353" s="49">
        <f t="shared" si="26"/>
        <v>0</v>
      </c>
      <c r="G353" s="48">
        <v>347</v>
      </c>
      <c r="H353">
        <v>0</v>
      </c>
      <c r="I353">
        <v>0</v>
      </c>
      <c r="J353">
        <v>0</v>
      </c>
      <c r="K353" s="50">
        <f t="shared" si="27"/>
        <v>0</v>
      </c>
      <c r="L353" s="45"/>
      <c r="M353" s="48">
        <v>347</v>
      </c>
      <c r="N353" s="28">
        <f t="shared" si="30"/>
        <v>0</v>
      </c>
      <c r="O353" s="28">
        <f t="shared" si="30"/>
        <v>0</v>
      </c>
      <c r="P353" s="28">
        <f t="shared" si="29"/>
        <v>0</v>
      </c>
      <c r="Q353" s="50">
        <f t="shared" si="28"/>
        <v>0</v>
      </c>
    </row>
    <row r="354" spans="1:17">
      <c r="A354" s="48">
        <v>348</v>
      </c>
      <c r="B354" s="1">
        <v>0</v>
      </c>
      <c r="C354" s="1">
        <v>0</v>
      </c>
      <c r="D354" s="1">
        <v>0</v>
      </c>
      <c r="E354" s="49">
        <f t="shared" si="26"/>
        <v>0</v>
      </c>
      <c r="G354" s="48">
        <v>348</v>
      </c>
      <c r="H354">
        <v>0</v>
      </c>
      <c r="I354">
        <v>0</v>
      </c>
      <c r="J354">
        <v>0</v>
      </c>
      <c r="K354" s="50">
        <f t="shared" si="27"/>
        <v>0</v>
      </c>
      <c r="L354" s="45"/>
      <c r="M354" s="48">
        <v>348</v>
      </c>
      <c r="N354" s="28">
        <f t="shared" si="30"/>
        <v>0</v>
      </c>
      <c r="O354" s="28">
        <f t="shared" si="30"/>
        <v>0</v>
      </c>
      <c r="P354" s="28">
        <f t="shared" si="29"/>
        <v>0</v>
      </c>
      <c r="Q354" s="50">
        <f t="shared" si="28"/>
        <v>0</v>
      </c>
    </row>
    <row r="355" spans="1:17">
      <c r="A355" s="48">
        <v>349</v>
      </c>
      <c r="B355" s="1">
        <v>0</v>
      </c>
      <c r="C355" s="1">
        <v>0</v>
      </c>
      <c r="D355" s="1">
        <v>0</v>
      </c>
      <c r="E355" s="49">
        <f t="shared" si="26"/>
        <v>0</v>
      </c>
      <c r="G355" s="48">
        <v>349</v>
      </c>
      <c r="H355">
        <v>0</v>
      </c>
      <c r="I355">
        <v>0</v>
      </c>
      <c r="J355">
        <v>0</v>
      </c>
      <c r="K355" s="50">
        <f t="shared" si="27"/>
        <v>0</v>
      </c>
      <c r="L355" s="45"/>
      <c r="M355" s="48">
        <v>349</v>
      </c>
      <c r="N355" s="28">
        <f t="shared" si="30"/>
        <v>0</v>
      </c>
      <c r="O355" s="28">
        <f t="shared" si="30"/>
        <v>0</v>
      </c>
      <c r="P355" s="28">
        <f t="shared" si="29"/>
        <v>0</v>
      </c>
      <c r="Q355" s="50">
        <f t="shared" si="28"/>
        <v>0</v>
      </c>
    </row>
    <row r="356" spans="1:17">
      <c r="A356" s="48">
        <v>350</v>
      </c>
      <c r="B356" s="1">
        <v>0</v>
      </c>
      <c r="C356" s="1">
        <v>0</v>
      </c>
      <c r="D356" s="1">
        <v>0</v>
      </c>
      <c r="E356" s="49">
        <f t="shared" si="26"/>
        <v>0</v>
      </c>
      <c r="G356" s="48">
        <v>350</v>
      </c>
      <c r="H356">
        <v>0</v>
      </c>
      <c r="I356">
        <v>0</v>
      </c>
      <c r="J356">
        <v>0</v>
      </c>
      <c r="K356" s="50">
        <f t="shared" si="27"/>
        <v>0</v>
      </c>
      <c r="L356" s="45"/>
      <c r="M356" s="48">
        <v>350</v>
      </c>
      <c r="N356" s="28">
        <f t="shared" si="30"/>
        <v>0</v>
      </c>
      <c r="O356" s="28">
        <f t="shared" si="30"/>
        <v>0</v>
      </c>
      <c r="P356" s="28">
        <f t="shared" si="29"/>
        <v>0</v>
      </c>
      <c r="Q356" s="50">
        <f t="shared" si="28"/>
        <v>0</v>
      </c>
    </row>
    <row r="357" spans="1:17">
      <c r="A357" s="48">
        <v>351</v>
      </c>
      <c r="B357" s="1">
        <v>0</v>
      </c>
      <c r="C357" s="1">
        <v>0</v>
      </c>
      <c r="D357" s="1">
        <v>0</v>
      </c>
      <c r="E357" s="49">
        <f t="shared" si="26"/>
        <v>0</v>
      </c>
      <c r="G357" s="48">
        <v>351</v>
      </c>
      <c r="H357">
        <v>0</v>
      </c>
      <c r="I357">
        <v>0</v>
      </c>
      <c r="J357">
        <v>0</v>
      </c>
      <c r="K357" s="50">
        <f t="shared" si="27"/>
        <v>0</v>
      </c>
      <c r="L357" s="45"/>
      <c r="M357" s="48">
        <v>351</v>
      </c>
      <c r="N357" s="28">
        <f t="shared" si="30"/>
        <v>0</v>
      </c>
      <c r="O357" s="28">
        <f t="shared" si="30"/>
        <v>0</v>
      </c>
      <c r="P357" s="28">
        <f t="shared" si="29"/>
        <v>0</v>
      </c>
      <c r="Q357" s="50">
        <f t="shared" si="28"/>
        <v>0</v>
      </c>
    </row>
    <row r="358" spans="1:17">
      <c r="A358" s="48">
        <v>352</v>
      </c>
      <c r="B358" s="1">
        <v>0</v>
      </c>
      <c r="C358" s="1">
        <v>0</v>
      </c>
      <c r="D358" s="1">
        <v>0</v>
      </c>
      <c r="E358" s="49">
        <f t="shared" si="26"/>
        <v>0</v>
      </c>
      <c r="G358" s="48">
        <v>352</v>
      </c>
      <c r="H358">
        <v>0</v>
      </c>
      <c r="I358">
        <v>0</v>
      </c>
      <c r="J358">
        <v>0</v>
      </c>
      <c r="K358" s="50">
        <f t="shared" si="27"/>
        <v>0</v>
      </c>
      <c r="L358" s="45"/>
      <c r="M358" s="48">
        <v>352</v>
      </c>
      <c r="N358" s="28">
        <f t="shared" si="30"/>
        <v>0</v>
      </c>
      <c r="O358" s="28">
        <f t="shared" si="30"/>
        <v>0</v>
      </c>
      <c r="P358" s="28">
        <f t="shared" si="29"/>
        <v>0</v>
      </c>
      <c r="Q358" s="50">
        <f t="shared" si="28"/>
        <v>0</v>
      </c>
    </row>
    <row r="359" spans="1:17">
      <c r="A359" s="48">
        <v>353</v>
      </c>
      <c r="B359" s="1">
        <v>0</v>
      </c>
      <c r="C359" s="1">
        <v>0</v>
      </c>
      <c r="D359" s="1">
        <v>0</v>
      </c>
      <c r="E359" s="49">
        <f t="shared" si="26"/>
        <v>0</v>
      </c>
      <c r="G359" s="48">
        <v>353</v>
      </c>
      <c r="H359">
        <v>0</v>
      </c>
      <c r="I359">
        <v>0</v>
      </c>
      <c r="J359">
        <v>0</v>
      </c>
      <c r="K359" s="50">
        <f t="shared" si="27"/>
        <v>0</v>
      </c>
      <c r="L359" s="45"/>
      <c r="M359" s="48">
        <v>353</v>
      </c>
      <c r="N359" s="28">
        <f t="shared" si="30"/>
        <v>0</v>
      </c>
      <c r="O359" s="28">
        <f t="shared" si="30"/>
        <v>0</v>
      </c>
      <c r="P359" s="28">
        <f t="shared" si="29"/>
        <v>0</v>
      </c>
      <c r="Q359" s="50">
        <f t="shared" si="28"/>
        <v>0</v>
      </c>
    </row>
    <row r="360" spans="1:17">
      <c r="A360" s="48">
        <v>354</v>
      </c>
      <c r="B360" s="1">
        <v>0</v>
      </c>
      <c r="C360" s="1">
        <v>0</v>
      </c>
      <c r="D360" s="1">
        <v>0</v>
      </c>
      <c r="E360" s="49">
        <f t="shared" si="26"/>
        <v>0</v>
      </c>
      <c r="G360" s="48">
        <v>354</v>
      </c>
      <c r="H360">
        <v>0</v>
      </c>
      <c r="I360">
        <v>0</v>
      </c>
      <c r="J360">
        <v>0</v>
      </c>
      <c r="K360" s="50">
        <f t="shared" si="27"/>
        <v>0</v>
      </c>
      <c r="L360" s="45"/>
      <c r="M360" s="48">
        <v>354</v>
      </c>
      <c r="N360" s="28">
        <f t="shared" si="30"/>
        <v>0</v>
      </c>
      <c r="O360" s="28">
        <f t="shared" si="30"/>
        <v>0</v>
      </c>
      <c r="P360" s="28">
        <f t="shared" si="29"/>
        <v>0</v>
      </c>
      <c r="Q360" s="50">
        <f t="shared" si="28"/>
        <v>0</v>
      </c>
    </row>
    <row r="361" spans="1:17">
      <c r="A361" s="48">
        <v>355</v>
      </c>
      <c r="B361" s="1">
        <v>0</v>
      </c>
      <c r="C361" s="1">
        <v>0</v>
      </c>
      <c r="D361" s="1">
        <v>0</v>
      </c>
      <c r="E361" s="49">
        <f t="shared" si="26"/>
        <v>0</v>
      </c>
      <c r="G361" s="48">
        <v>355</v>
      </c>
      <c r="H361">
        <v>0</v>
      </c>
      <c r="I361">
        <v>0</v>
      </c>
      <c r="J361">
        <v>0</v>
      </c>
      <c r="K361" s="50">
        <f t="shared" si="27"/>
        <v>0</v>
      </c>
      <c r="L361" s="45"/>
      <c r="M361" s="48">
        <v>355</v>
      </c>
      <c r="N361" s="28">
        <f t="shared" si="30"/>
        <v>0</v>
      </c>
      <c r="O361" s="28">
        <f t="shared" si="30"/>
        <v>0</v>
      </c>
      <c r="P361" s="28">
        <f t="shared" si="29"/>
        <v>0</v>
      </c>
      <c r="Q361" s="50">
        <f t="shared" si="28"/>
        <v>0</v>
      </c>
    </row>
    <row r="362" spans="1:17">
      <c r="A362" s="48">
        <v>356</v>
      </c>
      <c r="B362" s="1">
        <v>0</v>
      </c>
      <c r="C362" s="1">
        <v>0</v>
      </c>
      <c r="D362" s="1">
        <v>0</v>
      </c>
      <c r="E362" s="49">
        <f t="shared" si="26"/>
        <v>0</v>
      </c>
      <c r="G362" s="48">
        <v>356</v>
      </c>
      <c r="H362">
        <v>0</v>
      </c>
      <c r="I362">
        <v>0</v>
      </c>
      <c r="J362">
        <v>0</v>
      </c>
      <c r="K362" s="50">
        <f t="shared" si="27"/>
        <v>0</v>
      </c>
      <c r="L362" s="45"/>
      <c r="M362" s="48">
        <v>356</v>
      </c>
      <c r="N362" s="28">
        <f t="shared" si="30"/>
        <v>0</v>
      </c>
      <c r="O362" s="28">
        <f t="shared" si="30"/>
        <v>0</v>
      </c>
      <c r="P362" s="28">
        <f t="shared" si="29"/>
        <v>0</v>
      </c>
      <c r="Q362" s="50">
        <f t="shared" si="28"/>
        <v>0</v>
      </c>
    </row>
    <row r="363" spans="1:17">
      <c r="A363" s="48">
        <v>357</v>
      </c>
      <c r="B363" s="1">
        <v>0</v>
      </c>
      <c r="C363" s="1">
        <v>0</v>
      </c>
      <c r="D363" s="1">
        <v>0</v>
      </c>
      <c r="E363" s="49">
        <f t="shared" si="26"/>
        <v>0</v>
      </c>
      <c r="G363" s="48">
        <v>357</v>
      </c>
      <c r="H363">
        <v>0</v>
      </c>
      <c r="I363">
        <v>0</v>
      </c>
      <c r="J363">
        <v>0</v>
      </c>
      <c r="K363" s="50">
        <f t="shared" si="27"/>
        <v>0</v>
      </c>
      <c r="L363" s="45"/>
      <c r="M363" s="48">
        <v>357</v>
      </c>
      <c r="N363" s="28">
        <f t="shared" si="30"/>
        <v>0</v>
      </c>
      <c r="O363" s="28">
        <f t="shared" si="30"/>
        <v>0</v>
      </c>
      <c r="P363" s="28">
        <f t="shared" si="29"/>
        <v>0</v>
      </c>
      <c r="Q363" s="50">
        <f t="shared" si="28"/>
        <v>0</v>
      </c>
    </row>
    <row r="364" spans="1:17">
      <c r="A364" s="48">
        <v>358</v>
      </c>
      <c r="B364" s="1">
        <v>0</v>
      </c>
      <c r="C364" s="1">
        <v>0</v>
      </c>
      <c r="D364" s="1">
        <v>0</v>
      </c>
      <c r="E364" s="49">
        <f t="shared" si="26"/>
        <v>0</v>
      </c>
      <c r="G364" s="48">
        <v>358</v>
      </c>
      <c r="H364">
        <v>0</v>
      </c>
      <c r="I364">
        <v>0</v>
      </c>
      <c r="J364">
        <v>0</v>
      </c>
      <c r="K364" s="50">
        <f t="shared" si="27"/>
        <v>0</v>
      </c>
      <c r="L364" s="45"/>
      <c r="M364" s="48">
        <v>358</v>
      </c>
      <c r="N364" s="28">
        <f t="shared" si="30"/>
        <v>0</v>
      </c>
      <c r="O364" s="28">
        <f t="shared" si="30"/>
        <v>0</v>
      </c>
      <c r="P364" s="28">
        <f t="shared" si="29"/>
        <v>0</v>
      </c>
      <c r="Q364" s="50">
        <f t="shared" si="28"/>
        <v>0</v>
      </c>
    </row>
    <row r="365" spans="1:17">
      <c r="A365" s="48">
        <v>359</v>
      </c>
      <c r="B365" s="1">
        <v>0</v>
      </c>
      <c r="C365" s="1">
        <v>0</v>
      </c>
      <c r="D365" s="1">
        <v>0</v>
      </c>
      <c r="E365" s="49">
        <f t="shared" si="26"/>
        <v>0</v>
      </c>
      <c r="G365" s="48">
        <v>359</v>
      </c>
      <c r="H365">
        <v>0</v>
      </c>
      <c r="I365">
        <v>0</v>
      </c>
      <c r="J365">
        <v>0</v>
      </c>
      <c r="K365" s="50">
        <f t="shared" si="27"/>
        <v>0</v>
      </c>
      <c r="L365" s="45"/>
      <c r="M365" s="48">
        <v>359</v>
      </c>
      <c r="N365" s="28">
        <f t="shared" si="30"/>
        <v>0</v>
      </c>
      <c r="O365" s="28">
        <f t="shared" si="30"/>
        <v>0</v>
      </c>
      <c r="P365" s="28">
        <f t="shared" si="29"/>
        <v>0</v>
      </c>
      <c r="Q365" s="50">
        <f t="shared" si="28"/>
        <v>0</v>
      </c>
    </row>
    <row r="366" spans="1:17">
      <c r="A366" s="48">
        <v>360</v>
      </c>
      <c r="B366" s="1">
        <v>0</v>
      </c>
      <c r="C366" s="1">
        <v>0</v>
      </c>
      <c r="D366" s="1">
        <v>0</v>
      </c>
      <c r="E366" s="49">
        <f t="shared" si="26"/>
        <v>0</v>
      </c>
      <c r="G366" s="48">
        <v>360</v>
      </c>
      <c r="H366">
        <v>0</v>
      </c>
      <c r="I366">
        <v>0</v>
      </c>
      <c r="J366">
        <v>0</v>
      </c>
      <c r="K366" s="50">
        <f t="shared" si="27"/>
        <v>0</v>
      </c>
      <c r="L366" s="45"/>
      <c r="M366" s="48">
        <v>360</v>
      </c>
      <c r="N366" s="28">
        <f t="shared" si="30"/>
        <v>0</v>
      </c>
      <c r="O366" s="28">
        <f t="shared" si="30"/>
        <v>0</v>
      </c>
      <c r="P366" s="28">
        <f t="shared" si="29"/>
        <v>0</v>
      </c>
      <c r="Q366" s="50">
        <f t="shared" si="28"/>
        <v>0</v>
      </c>
    </row>
    <row r="367" spans="1:17">
      <c r="A367" s="48">
        <v>361</v>
      </c>
      <c r="B367" s="1">
        <v>0</v>
      </c>
      <c r="C367" s="1">
        <v>0</v>
      </c>
      <c r="D367" s="1">
        <v>0</v>
      </c>
      <c r="E367" s="49">
        <f t="shared" si="26"/>
        <v>0</v>
      </c>
      <c r="G367" s="48">
        <v>361</v>
      </c>
      <c r="H367">
        <v>0</v>
      </c>
      <c r="I367">
        <v>0</v>
      </c>
      <c r="J367">
        <v>0</v>
      </c>
      <c r="K367" s="50">
        <f t="shared" si="27"/>
        <v>0</v>
      </c>
      <c r="L367" s="45"/>
      <c r="M367" s="48">
        <v>361</v>
      </c>
      <c r="N367" s="28">
        <f t="shared" si="30"/>
        <v>0</v>
      </c>
      <c r="O367" s="28">
        <f t="shared" si="30"/>
        <v>0</v>
      </c>
      <c r="P367" s="28">
        <f t="shared" si="29"/>
        <v>0</v>
      </c>
      <c r="Q367" s="50">
        <f t="shared" si="28"/>
        <v>0</v>
      </c>
    </row>
    <row r="368" spans="1:17">
      <c r="A368" s="48">
        <v>362</v>
      </c>
      <c r="B368" s="1">
        <v>0</v>
      </c>
      <c r="C368" s="1">
        <v>0</v>
      </c>
      <c r="D368" s="1">
        <v>0</v>
      </c>
      <c r="E368" s="49">
        <f t="shared" si="26"/>
        <v>0</v>
      </c>
      <c r="G368" s="48">
        <v>362</v>
      </c>
      <c r="H368">
        <v>0</v>
      </c>
      <c r="I368">
        <v>0</v>
      </c>
      <c r="J368">
        <v>0</v>
      </c>
      <c r="K368" s="50">
        <f t="shared" si="27"/>
        <v>0</v>
      </c>
      <c r="L368" s="45"/>
      <c r="M368" s="48">
        <v>362</v>
      </c>
      <c r="N368" s="28">
        <f t="shared" si="30"/>
        <v>0</v>
      </c>
      <c r="O368" s="28">
        <f t="shared" si="30"/>
        <v>0</v>
      </c>
      <c r="P368" s="28">
        <f t="shared" si="29"/>
        <v>0</v>
      </c>
      <c r="Q368" s="50">
        <f t="shared" si="28"/>
        <v>0</v>
      </c>
    </row>
    <row r="369" spans="1:17">
      <c r="A369" s="48">
        <v>363</v>
      </c>
      <c r="B369" s="1">
        <v>0</v>
      </c>
      <c r="C369" s="1">
        <v>0</v>
      </c>
      <c r="D369" s="1">
        <v>0</v>
      </c>
      <c r="E369" s="49">
        <f t="shared" si="26"/>
        <v>0</v>
      </c>
      <c r="G369" s="48">
        <v>363</v>
      </c>
      <c r="H369">
        <v>0</v>
      </c>
      <c r="I369">
        <v>0</v>
      </c>
      <c r="J369">
        <v>0</v>
      </c>
      <c r="K369" s="50">
        <f t="shared" si="27"/>
        <v>0</v>
      </c>
      <c r="L369" s="45"/>
      <c r="M369" s="48">
        <v>363</v>
      </c>
      <c r="N369" s="28">
        <f t="shared" si="30"/>
        <v>0</v>
      </c>
      <c r="O369" s="28">
        <f t="shared" si="30"/>
        <v>0</v>
      </c>
      <c r="P369" s="28">
        <f t="shared" si="29"/>
        <v>0</v>
      </c>
      <c r="Q369" s="50">
        <f t="shared" si="28"/>
        <v>0</v>
      </c>
    </row>
    <row r="370" spans="1:17">
      <c r="A370" s="48">
        <v>364</v>
      </c>
      <c r="B370" s="1">
        <v>0</v>
      </c>
      <c r="C370" s="1">
        <v>0</v>
      </c>
      <c r="D370" s="1">
        <v>0</v>
      </c>
      <c r="E370" s="49">
        <f t="shared" si="26"/>
        <v>0</v>
      </c>
      <c r="G370" s="48">
        <v>364</v>
      </c>
      <c r="H370">
        <v>0</v>
      </c>
      <c r="I370">
        <v>0</v>
      </c>
      <c r="J370">
        <v>0</v>
      </c>
      <c r="K370" s="50">
        <f t="shared" si="27"/>
        <v>0</v>
      </c>
      <c r="L370" s="45"/>
      <c r="M370" s="48">
        <v>364</v>
      </c>
      <c r="N370" s="28">
        <f t="shared" si="30"/>
        <v>0</v>
      </c>
      <c r="O370" s="28">
        <f t="shared" si="30"/>
        <v>0</v>
      </c>
      <c r="P370" s="28">
        <f t="shared" si="29"/>
        <v>0</v>
      </c>
      <c r="Q370" s="50">
        <f t="shared" si="28"/>
        <v>0</v>
      </c>
    </row>
    <row r="371" spans="1:17">
      <c r="A371" s="48">
        <v>365</v>
      </c>
      <c r="B371" s="1">
        <v>0</v>
      </c>
      <c r="C371" s="1">
        <v>0</v>
      </c>
      <c r="D371" s="1">
        <v>0</v>
      </c>
      <c r="E371" s="49">
        <f t="shared" si="26"/>
        <v>0</v>
      </c>
      <c r="G371" s="48">
        <v>365</v>
      </c>
      <c r="H371">
        <v>0</v>
      </c>
      <c r="I371">
        <v>0</v>
      </c>
      <c r="J371">
        <v>0</v>
      </c>
      <c r="K371" s="50">
        <f t="shared" si="27"/>
        <v>0</v>
      </c>
      <c r="L371" s="45"/>
      <c r="M371" s="48">
        <v>365</v>
      </c>
      <c r="N371" s="28">
        <f t="shared" si="30"/>
        <v>0</v>
      </c>
      <c r="O371" s="28">
        <f t="shared" si="30"/>
        <v>0</v>
      </c>
      <c r="P371" s="28">
        <f t="shared" si="29"/>
        <v>0</v>
      </c>
      <c r="Q371" s="50">
        <f t="shared" si="28"/>
        <v>0</v>
      </c>
    </row>
    <row r="372" spans="1:17">
      <c r="A372" s="48">
        <v>366</v>
      </c>
      <c r="B372" s="1">
        <v>0</v>
      </c>
      <c r="C372" s="1">
        <v>0</v>
      </c>
      <c r="D372" s="1">
        <v>0</v>
      </c>
      <c r="E372" s="49">
        <f t="shared" si="26"/>
        <v>0</v>
      </c>
      <c r="G372" s="48">
        <v>366</v>
      </c>
      <c r="H372">
        <v>0</v>
      </c>
      <c r="I372">
        <v>0</v>
      </c>
      <c r="J372">
        <v>0</v>
      </c>
      <c r="K372" s="50">
        <f t="shared" si="27"/>
        <v>0</v>
      </c>
      <c r="L372" s="45"/>
      <c r="M372" s="48">
        <v>366</v>
      </c>
      <c r="N372" s="28">
        <f t="shared" si="30"/>
        <v>0</v>
      </c>
      <c r="O372" s="28">
        <f t="shared" si="30"/>
        <v>0</v>
      </c>
      <c r="P372" s="28">
        <f t="shared" si="29"/>
        <v>0</v>
      </c>
      <c r="Q372" s="50">
        <f t="shared" si="28"/>
        <v>0</v>
      </c>
    </row>
    <row r="373" spans="1:17">
      <c r="A373" s="48">
        <v>367</v>
      </c>
      <c r="B373" s="1">
        <v>0</v>
      </c>
      <c r="C373" s="1">
        <v>0</v>
      </c>
      <c r="D373" s="1">
        <v>0</v>
      </c>
      <c r="E373" s="49">
        <f t="shared" si="26"/>
        <v>0</v>
      </c>
      <c r="G373" s="48">
        <v>367</v>
      </c>
      <c r="H373">
        <v>0</v>
      </c>
      <c r="I373">
        <v>0</v>
      </c>
      <c r="J373">
        <v>0</v>
      </c>
      <c r="K373" s="50">
        <f t="shared" si="27"/>
        <v>0</v>
      </c>
      <c r="L373" s="45"/>
      <c r="M373" s="48">
        <v>367</v>
      </c>
      <c r="N373" s="28">
        <f t="shared" si="30"/>
        <v>0</v>
      </c>
      <c r="O373" s="28">
        <f t="shared" si="30"/>
        <v>0</v>
      </c>
      <c r="P373" s="28">
        <f t="shared" si="29"/>
        <v>0</v>
      </c>
      <c r="Q373" s="50">
        <f t="shared" si="28"/>
        <v>0</v>
      </c>
    </row>
    <row r="374" spans="1:17">
      <c r="A374" s="48">
        <v>368</v>
      </c>
      <c r="B374" s="1">
        <v>0</v>
      </c>
      <c r="C374" s="1">
        <v>0</v>
      </c>
      <c r="D374" s="1">
        <v>0</v>
      </c>
      <c r="E374" s="49">
        <f t="shared" si="26"/>
        <v>0</v>
      </c>
      <c r="G374" s="48">
        <v>368</v>
      </c>
      <c r="H374">
        <v>0</v>
      </c>
      <c r="I374">
        <v>0</v>
      </c>
      <c r="J374">
        <v>0</v>
      </c>
      <c r="K374" s="50">
        <f t="shared" si="27"/>
        <v>0</v>
      </c>
      <c r="L374" s="45"/>
      <c r="M374" s="48">
        <v>368</v>
      </c>
      <c r="N374" s="28">
        <f t="shared" si="30"/>
        <v>0</v>
      </c>
      <c r="O374" s="28">
        <f t="shared" si="30"/>
        <v>0</v>
      </c>
      <c r="P374" s="28">
        <f t="shared" si="29"/>
        <v>0</v>
      </c>
      <c r="Q374" s="50">
        <f t="shared" si="28"/>
        <v>0</v>
      </c>
    </row>
    <row r="375" spans="1:17">
      <c r="A375" s="48">
        <v>369</v>
      </c>
      <c r="B375" s="1">
        <v>0</v>
      </c>
      <c r="C375" s="1">
        <v>0</v>
      </c>
      <c r="D375" s="1">
        <v>0</v>
      </c>
      <c r="E375" s="49">
        <f t="shared" si="26"/>
        <v>0</v>
      </c>
      <c r="G375" s="48">
        <v>369</v>
      </c>
      <c r="H375">
        <v>0</v>
      </c>
      <c r="I375">
        <v>0</v>
      </c>
      <c r="J375">
        <v>0</v>
      </c>
      <c r="K375" s="50">
        <f t="shared" si="27"/>
        <v>0</v>
      </c>
      <c r="L375" s="45"/>
      <c r="M375" s="48">
        <v>369</v>
      </c>
      <c r="N375" s="28">
        <f t="shared" si="30"/>
        <v>0</v>
      </c>
      <c r="O375" s="28">
        <f t="shared" si="30"/>
        <v>0</v>
      </c>
      <c r="P375" s="28">
        <f t="shared" si="29"/>
        <v>0</v>
      </c>
      <c r="Q375" s="50">
        <f t="shared" si="28"/>
        <v>0</v>
      </c>
    </row>
    <row r="376" spans="1:17">
      <c r="A376" s="48">
        <v>370</v>
      </c>
      <c r="B376" s="1">
        <v>0</v>
      </c>
      <c r="C376" s="1">
        <v>0</v>
      </c>
      <c r="D376" s="1">
        <v>0</v>
      </c>
      <c r="E376" s="49">
        <f t="shared" si="26"/>
        <v>0</v>
      </c>
      <c r="G376" s="48">
        <v>370</v>
      </c>
      <c r="H376">
        <v>0</v>
      </c>
      <c r="I376">
        <v>0</v>
      </c>
      <c r="J376">
        <v>0</v>
      </c>
      <c r="K376" s="50">
        <f t="shared" si="27"/>
        <v>0</v>
      </c>
      <c r="L376" s="45"/>
      <c r="M376" s="48">
        <v>370</v>
      </c>
      <c r="N376" s="28">
        <f t="shared" si="30"/>
        <v>0</v>
      </c>
      <c r="O376" s="28">
        <f t="shared" si="30"/>
        <v>0</v>
      </c>
      <c r="P376" s="28">
        <f t="shared" si="29"/>
        <v>0</v>
      </c>
      <c r="Q376" s="50">
        <f t="shared" si="28"/>
        <v>0</v>
      </c>
    </row>
    <row r="377" spans="1:17">
      <c r="A377" s="48">
        <v>371</v>
      </c>
      <c r="B377" s="1">
        <v>0</v>
      </c>
      <c r="C377" s="1">
        <v>0</v>
      </c>
      <c r="D377" s="1">
        <v>0</v>
      </c>
      <c r="E377" s="49">
        <f t="shared" si="26"/>
        <v>0</v>
      </c>
      <c r="G377" s="48">
        <v>371</v>
      </c>
      <c r="H377">
        <v>0</v>
      </c>
      <c r="I377">
        <v>0</v>
      </c>
      <c r="J377">
        <v>0</v>
      </c>
      <c r="K377" s="50">
        <f t="shared" si="27"/>
        <v>0</v>
      </c>
      <c r="L377" s="45"/>
      <c r="M377" s="48">
        <v>371</v>
      </c>
      <c r="N377" s="28">
        <f t="shared" si="30"/>
        <v>0</v>
      </c>
      <c r="O377" s="28">
        <f t="shared" si="30"/>
        <v>0</v>
      </c>
      <c r="P377" s="28">
        <f t="shared" si="29"/>
        <v>0</v>
      </c>
      <c r="Q377" s="50">
        <f t="shared" si="28"/>
        <v>0</v>
      </c>
    </row>
    <row r="378" spans="1:17">
      <c r="A378" s="48">
        <v>372</v>
      </c>
      <c r="B378" s="1">
        <v>0</v>
      </c>
      <c r="C378" s="1">
        <v>0</v>
      </c>
      <c r="D378" s="1">
        <v>0</v>
      </c>
      <c r="E378" s="49">
        <f t="shared" si="26"/>
        <v>0</v>
      </c>
      <c r="G378" s="48">
        <v>372</v>
      </c>
      <c r="H378">
        <v>0</v>
      </c>
      <c r="I378">
        <v>0</v>
      </c>
      <c r="J378">
        <v>0</v>
      </c>
      <c r="K378" s="50">
        <f t="shared" si="27"/>
        <v>0</v>
      </c>
      <c r="L378" s="45"/>
      <c r="M378" s="48">
        <v>372</v>
      </c>
      <c r="N378" s="28">
        <f t="shared" si="30"/>
        <v>0</v>
      </c>
      <c r="O378" s="28">
        <f t="shared" si="30"/>
        <v>0</v>
      </c>
      <c r="P378" s="28">
        <f t="shared" si="29"/>
        <v>0</v>
      </c>
      <c r="Q378" s="50">
        <f t="shared" si="28"/>
        <v>0</v>
      </c>
    </row>
    <row r="379" spans="1:17">
      <c r="A379" s="48">
        <v>373</v>
      </c>
      <c r="B379" s="1">
        <v>0</v>
      </c>
      <c r="C379" s="1">
        <v>0</v>
      </c>
      <c r="D379" s="1">
        <v>0</v>
      </c>
      <c r="E379" s="49">
        <f t="shared" si="26"/>
        <v>0</v>
      </c>
      <c r="G379" s="48">
        <v>373</v>
      </c>
      <c r="H379">
        <v>0</v>
      </c>
      <c r="I379">
        <v>0</v>
      </c>
      <c r="J379">
        <v>0</v>
      </c>
      <c r="K379" s="50">
        <f t="shared" si="27"/>
        <v>0</v>
      </c>
      <c r="L379" s="45"/>
      <c r="M379" s="48">
        <v>373</v>
      </c>
      <c r="N379" s="28">
        <f t="shared" si="30"/>
        <v>0</v>
      </c>
      <c r="O379" s="28">
        <f t="shared" si="30"/>
        <v>0</v>
      </c>
      <c r="P379" s="28">
        <f t="shared" si="29"/>
        <v>0</v>
      </c>
      <c r="Q379" s="50">
        <f t="shared" si="28"/>
        <v>0</v>
      </c>
    </row>
    <row r="380" spans="1:17">
      <c r="A380" s="48">
        <v>374</v>
      </c>
      <c r="B380" s="1">
        <v>0</v>
      </c>
      <c r="C380" s="1">
        <v>0</v>
      </c>
      <c r="D380" s="1">
        <v>0</v>
      </c>
      <c r="E380" s="49">
        <f t="shared" si="26"/>
        <v>0</v>
      </c>
      <c r="G380" s="48">
        <v>374</v>
      </c>
      <c r="H380">
        <v>0</v>
      </c>
      <c r="I380">
        <v>0</v>
      </c>
      <c r="J380">
        <v>0</v>
      </c>
      <c r="K380" s="50">
        <f t="shared" si="27"/>
        <v>0</v>
      </c>
      <c r="L380" s="45"/>
      <c r="M380" s="48">
        <v>374</v>
      </c>
      <c r="N380" s="28">
        <f t="shared" si="30"/>
        <v>0</v>
      </c>
      <c r="O380" s="28">
        <f t="shared" si="30"/>
        <v>0</v>
      </c>
      <c r="P380" s="28">
        <f t="shared" si="29"/>
        <v>0</v>
      </c>
      <c r="Q380" s="50">
        <f t="shared" si="28"/>
        <v>0</v>
      </c>
    </row>
    <row r="381" spans="1:17">
      <c r="A381" s="48">
        <v>375</v>
      </c>
      <c r="B381" s="1">
        <v>0</v>
      </c>
      <c r="C381" s="1">
        <v>0</v>
      </c>
      <c r="D381" s="1">
        <v>0</v>
      </c>
      <c r="E381" s="49">
        <f t="shared" si="26"/>
        <v>0</v>
      </c>
      <c r="G381" s="48">
        <v>375</v>
      </c>
      <c r="H381">
        <v>0</v>
      </c>
      <c r="I381">
        <v>0</v>
      </c>
      <c r="J381">
        <v>0</v>
      </c>
      <c r="K381" s="50">
        <f t="shared" si="27"/>
        <v>0</v>
      </c>
      <c r="L381" s="45"/>
      <c r="M381" s="48">
        <v>375</v>
      </c>
      <c r="N381" s="28">
        <f t="shared" si="30"/>
        <v>0</v>
      </c>
      <c r="O381" s="28">
        <f t="shared" si="30"/>
        <v>0</v>
      </c>
      <c r="P381" s="28">
        <f t="shared" si="29"/>
        <v>0</v>
      </c>
      <c r="Q381" s="50">
        <f t="shared" si="28"/>
        <v>0</v>
      </c>
    </row>
    <row r="382" spans="1:17">
      <c r="A382" s="48">
        <v>376</v>
      </c>
      <c r="B382" s="1">
        <v>0</v>
      </c>
      <c r="C382" s="1">
        <v>0</v>
      </c>
      <c r="D382" s="1">
        <v>0</v>
      </c>
      <c r="E382" s="49">
        <f t="shared" si="26"/>
        <v>0</v>
      </c>
      <c r="G382" s="48">
        <v>376</v>
      </c>
      <c r="H382">
        <v>0</v>
      </c>
      <c r="I382">
        <v>0</v>
      </c>
      <c r="J382">
        <v>0</v>
      </c>
      <c r="K382" s="50">
        <f t="shared" si="27"/>
        <v>0</v>
      </c>
      <c r="L382" s="45"/>
      <c r="M382" s="48">
        <v>376</v>
      </c>
      <c r="N382" s="28">
        <f t="shared" si="30"/>
        <v>0</v>
      </c>
      <c r="O382" s="28">
        <f t="shared" si="30"/>
        <v>0</v>
      </c>
      <c r="P382" s="28">
        <f t="shared" si="29"/>
        <v>0</v>
      </c>
      <c r="Q382" s="50">
        <f t="shared" si="28"/>
        <v>0</v>
      </c>
    </row>
    <row r="383" spans="1:17">
      <c r="A383" s="48">
        <v>377</v>
      </c>
      <c r="B383" s="1">
        <v>0</v>
      </c>
      <c r="C383" s="1">
        <v>0</v>
      </c>
      <c r="D383" s="1">
        <v>0</v>
      </c>
      <c r="E383" s="49">
        <f t="shared" si="26"/>
        <v>0</v>
      </c>
      <c r="G383" s="48">
        <v>377</v>
      </c>
      <c r="H383">
        <v>0</v>
      </c>
      <c r="I383">
        <v>0</v>
      </c>
      <c r="J383">
        <v>0</v>
      </c>
      <c r="K383" s="50">
        <f t="shared" si="27"/>
        <v>0</v>
      </c>
      <c r="L383" s="45"/>
      <c r="M383" s="48">
        <v>377</v>
      </c>
      <c r="N383" s="28">
        <f t="shared" si="30"/>
        <v>0</v>
      </c>
      <c r="O383" s="28">
        <f t="shared" si="30"/>
        <v>0</v>
      </c>
      <c r="P383" s="28">
        <f t="shared" si="29"/>
        <v>0</v>
      </c>
      <c r="Q383" s="50">
        <f t="shared" si="28"/>
        <v>0</v>
      </c>
    </row>
    <row r="384" spans="1:17">
      <c r="A384" s="48">
        <v>378</v>
      </c>
      <c r="B384" s="1">
        <v>0</v>
      </c>
      <c r="C384" s="1">
        <v>0</v>
      </c>
      <c r="D384" s="1">
        <v>0</v>
      </c>
      <c r="E384" s="49">
        <f t="shared" si="26"/>
        <v>0</v>
      </c>
      <c r="G384" s="48">
        <v>378</v>
      </c>
      <c r="H384">
        <v>0</v>
      </c>
      <c r="I384">
        <v>0</v>
      </c>
      <c r="J384">
        <v>0</v>
      </c>
      <c r="K384" s="50">
        <f t="shared" si="27"/>
        <v>0</v>
      </c>
      <c r="L384" s="45"/>
      <c r="M384" s="48">
        <v>378</v>
      </c>
      <c r="N384" s="28">
        <f t="shared" si="30"/>
        <v>0</v>
      </c>
      <c r="O384" s="28">
        <f t="shared" si="30"/>
        <v>0</v>
      </c>
      <c r="P384" s="28">
        <f t="shared" si="29"/>
        <v>0</v>
      </c>
      <c r="Q384" s="50">
        <f t="shared" si="28"/>
        <v>0</v>
      </c>
    </row>
    <row r="385" spans="1:17">
      <c r="A385" s="48">
        <v>379</v>
      </c>
      <c r="B385" s="1">
        <v>0</v>
      </c>
      <c r="C385" s="1">
        <v>0</v>
      </c>
      <c r="D385" s="1">
        <v>0</v>
      </c>
      <c r="E385" s="49">
        <f t="shared" si="26"/>
        <v>0</v>
      </c>
      <c r="G385" s="48">
        <v>379</v>
      </c>
      <c r="H385">
        <v>0</v>
      </c>
      <c r="I385">
        <v>0</v>
      </c>
      <c r="J385">
        <v>0</v>
      </c>
      <c r="K385" s="50">
        <f t="shared" si="27"/>
        <v>0</v>
      </c>
      <c r="L385" s="45"/>
      <c r="M385" s="48">
        <v>379</v>
      </c>
      <c r="N385" s="28">
        <f t="shared" si="30"/>
        <v>0</v>
      </c>
      <c r="O385" s="28">
        <f t="shared" si="30"/>
        <v>0</v>
      </c>
      <c r="P385" s="28">
        <f t="shared" si="29"/>
        <v>0</v>
      </c>
      <c r="Q385" s="50">
        <f t="shared" si="28"/>
        <v>0</v>
      </c>
    </row>
    <row r="386" spans="1:17">
      <c r="A386" s="48">
        <v>380</v>
      </c>
      <c r="B386" s="1">
        <v>0</v>
      </c>
      <c r="C386" s="1">
        <v>0</v>
      </c>
      <c r="D386" s="1">
        <v>0</v>
      </c>
      <c r="E386" s="49">
        <f t="shared" si="26"/>
        <v>0</v>
      </c>
      <c r="G386" s="48">
        <v>380</v>
      </c>
      <c r="H386">
        <v>0</v>
      </c>
      <c r="I386">
        <v>0</v>
      </c>
      <c r="J386">
        <v>0</v>
      </c>
      <c r="K386" s="50">
        <f t="shared" si="27"/>
        <v>0</v>
      </c>
      <c r="L386" s="45"/>
      <c r="M386" s="48">
        <v>380</v>
      </c>
      <c r="N386" s="28">
        <f t="shared" si="30"/>
        <v>0</v>
      </c>
      <c r="O386" s="28">
        <f t="shared" si="30"/>
        <v>0</v>
      </c>
      <c r="P386" s="28">
        <f t="shared" si="29"/>
        <v>0</v>
      </c>
      <c r="Q386" s="50">
        <f t="shared" si="28"/>
        <v>0</v>
      </c>
    </row>
    <row r="387" spans="1:17">
      <c r="A387" s="48">
        <v>381</v>
      </c>
      <c r="B387" s="1">
        <v>0</v>
      </c>
      <c r="C387" s="1">
        <v>0</v>
      </c>
      <c r="D387" s="1">
        <v>0</v>
      </c>
      <c r="E387" s="49">
        <f t="shared" si="26"/>
        <v>0</v>
      </c>
      <c r="G387" s="48">
        <v>381</v>
      </c>
      <c r="H387">
        <v>0</v>
      </c>
      <c r="I387">
        <v>0</v>
      </c>
      <c r="J387">
        <v>0</v>
      </c>
      <c r="K387" s="50">
        <f t="shared" si="27"/>
        <v>0</v>
      </c>
      <c r="L387" s="45"/>
      <c r="M387" s="48">
        <v>381</v>
      </c>
      <c r="N387" s="28">
        <f t="shared" si="30"/>
        <v>0</v>
      </c>
      <c r="O387" s="28">
        <f t="shared" si="30"/>
        <v>0</v>
      </c>
      <c r="P387" s="28">
        <f t="shared" si="29"/>
        <v>0</v>
      </c>
      <c r="Q387" s="50">
        <f t="shared" si="28"/>
        <v>0</v>
      </c>
    </row>
    <row r="388" spans="1:17">
      <c r="A388" s="48">
        <v>382</v>
      </c>
      <c r="B388" s="1">
        <v>0</v>
      </c>
      <c r="C388" s="1">
        <v>0</v>
      </c>
      <c r="D388" s="1">
        <v>0</v>
      </c>
      <c r="E388" s="49">
        <f t="shared" si="26"/>
        <v>0</v>
      </c>
      <c r="G388" s="48">
        <v>382</v>
      </c>
      <c r="H388">
        <v>0</v>
      </c>
      <c r="I388">
        <v>0</v>
      </c>
      <c r="J388">
        <v>0</v>
      </c>
      <c r="K388" s="50">
        <f t="shared" si="27"/>
        <v>0</v>
      </c>
      <c r="L388" s="45"/>
      <c r="M388" s="48">
        <v>382</v>
      </c>
      <c r="N388" s="28">
        <f t="shared" si="30"/>
        <v>0</v>
      </c>
      <c r="O388" s="28">
        <f t="shared" si="30"/>
        <v>0</v>
      </c>
      <c r="P388" s="28">
        <f t="shared" si="29"/>
        <v>0</v>
      </c>
      <c r="Q388" s="50">
        <f t="shared" si="28"/>
        <v>0</v>
      </c>
    </row>
    <row r="389" spans="1:17">
      <c r="A389" s="48">
        <v>383</v>
      </c>
      <c r="B389" s="1">
        <v>0</v>
      </c>
      <c r="C389" s="1">
        <v>0</v>
      </c>
      <c r="D389" s="1">
        <v>0</v>
      </c>
      <c r="E389" s="49">
        <f t="shared" si="26"/>
        <v>0</v>
      </c>
      <c r="G389" s="48">
        <v>383</v>
      </c>
      <c r="H389">
        <v>0</v>
      </c>
      <c r="I389">
        <v>0</v>
      </c>
      <c r="J389">
        <v>0</v>
      </c>
      <c r="K389" s="50">
        <f t="shared" si="27"/>
        <v>0</v>
      </c>
      <c r="L389" s="45"/>
      <c r="M389" s="48">
        <v>383</v>
      </c>
      <c r="N389" s="28">
        <f t="shared" si="30"/>
        <v>0</v>
      </c>
      <c r="O389" s="28">
        <f t="shared" si="30"/>
        <v>0</v>
      </c>
      <c r="P389" s="28">
        <f t="shared" si="29"/>
        <v>0</v>
      </c>
      <c r="Q389" s="50">
        <f t="shared" si="28"/>
        <v>0</v>
      </c>
    </row>
    <row r="390" spans="1:17">
      <c r="A390" s="48">
        <v>384</v>
      </c>
      <c r="B390" s="1">
        <v>0</v>
      </c>
      <c r="C390" s="1">
        <v>0</v>
      </c>
      <c r="D390" s="1">
        <v>0</v>
      </c>
      <c r="E390" s="49">
        <f t="shared" ref="E390:E453" si="31">D390/$U$6</f>
        <v>0</v>
      </c>
      <c r="G390" s="48">
        <v>384</v>
      </c>
      <c r="H390">
        <v>0</v>
      </c>
      <c r="I390">
        <v>0</v>
      </c>
      <c r="J390">
        <v>0</v>
      </c>
      <c r="K390" s="50">
        <f t="shared" ref="K390:K453" si="32">J390/$U$6</f>
        <v>0</v>
      </c>
      <c r="L390" s="45"/>
      <c r="M390" s="48">
        <v>384</v>
      </c>
      <c r="N390" s="28">
        <f t="shared" si="30"/>
        <v>0</v>
      </c>
      <c r="O390" s="28">
        <f t="shared" si="30"/>
        <v>0</v>
      </c>
      <c r="P390" s="28">
        <f t="shared" si="29"/>
        <v>0</v>
      </c>
      <c r="Q390" s="50">
        <f t="shared" ref="Q390:Q453" si="33">P390/$U$6</f>
        <v>0</v>
      </c>
    </row>
    <row r="391" spans="1:17">
      <c r="A391" s="48">
        <v>385</v>
      </c>
      <c r="B391" s="1">
        <v>0</v>
      </c>
      <c r="C391" s="1">
        <v>0</v>
      </c>
      <c r="D391" s="1">
        <v>0</v>
      </c>
      <c r="E391" s="49">
        <f t="shared" si="31"/>
        <v>0</v>
      </c>
      <c r="G391" s="48">
        <v>385</v>
      </c>
      <c r="H391">
        <v>0</v>
      </c>
      <c r="I391">
        <v>0</v>
      </c>
      <c r="J391">
        <v>0</v>
      </c>
      <c r="K391" s="50">
        <f t="shared" si="32"/>
        <v>0</v>
      </c>
      <c r="L391" s="45"/>
      <c r="M391" s="48">
        <v>385</v>
      </c>
      <c r="N391" s="28">
        <f t="shared" si="30"/>
        <v>0</v>
      </c>
      <c r="O391" s="28">
        <f t="shared" si="30"/>
        <v>0</v>
      </c>
      <c r="P391" s="28">
        <f t="shared" ref="P391:P454" si="34">(J391*$V$6)/$U$6</f>
        <v>0</v>
      </c>
      <c r="Q391" s="50">
        <f t="shared" si="33"/>
        <v>0</v>
      </c>
    </row>
    <row r="392" spans="1:17">
      <c r="A392" s="48">
        <v>386</v>
      </c>
      <c r="B392" s="1">
        <v>0</v>
      </c>
      <c r="C392" s="1">
        <v>0</v>
      </c>
      <c r="D392" s="1">
        <v>0</v>
      </c>
      <c r="E392" s="49">
        <f t="shared" si="31"/>
        <v>0</v>
      </c>
      <c r="G392" s="48">
        <v>386</v>
      </c>
      <c r="H392">
        <v>0</v>
      </c>
      <c r="I392">
        <v>0</v>
      </c>
      <c r="J392">
        <v>0</v>
      </c>
      <c r="K392" s="50">
        <f t="shared" si="32"/>
        <v>0</v>
      </c>
      <c r="L392" s="45"/>
      <c r="M392" s="48">
        <v>386</v>
      </c>
      <c r="N392" s="28">
        <f t="shared" si="30"/>
        <v>0</v>
      </c>
      <c r="O392" s="28">
        <f t="shared" si="30"/>
        <v>0</v>
      </c>
      <c r="P392" s="28">
        <f t="shared" si="34"/>
        <v>0</v>
      </c>
      <c r="Q392" s="50">
        <f t="shared" si="33"/>
        <v>0</v>
      </c>
    </row>
    <row r="393" spans="1:17">
      <c r="A393" s="48">
        <v>387</v>
      </c>
      <c r="B393" s="1">
        <v>0</v>
      </c>
      <c r="C393" s="1">
        <v>0</v>
      </c>
      <c r="D393" s="1">
        <v>0</v>
      </c>
      <c r="E393" s="49">
        <f t="shared" si="31"/>
        <v>0</v>
      </c>
      <c r="G393" s="48">
        <v>387</v>
      </c>
      <c r="H393">
        <v>0</v>
      </c>
      <c r="I393">
        <v>0</v>
      </c>
      <c r="J393">
        <v>0</v>
      </c>
      <c r="K393" s="50">
        <f t="shared" si="32"/>
        <v>0</v>
      </c>
      <c r="L393" s="45"/>
      <c r="M393" s="48">
        <v>387</v>
      </c>
      <c r="N393" s="28">
        <f t="shared" si="30"/>
        <v>0</v>
      </c>
      <c r="O393" s="28">
        <f t="shared" si="30"/>
        <v>0</v>
      </c>
      <c r="P393" s="28">
        <f t="shared" si="34"/>
        <v>0</v>
      </c>
      <c r="Q393" s="50">
        <f t="shared" si="33"/>
        <v>0</v>
      </c>
    </row>
    <row r="394" spans="1:17">
      <c r="A394" s="48">
        <v>388</v>
      </c>
      <c r="B394" s="1">
        <v>0</v>
      </c>
      <c r="C394" s="1">
        <v>0</v>
      </c>
      <c r="D394" s="1">
        <v>0</v>
      </c>
      <c r="E394" s="49">
        <f t="shared" si="31"/>
        <v>0</v>
      </c>
      <c r="G394" s="48">
        <v>388</v>
      </c>
      <c r="H394">
        <v>0</v>
      </c>
      <c r="I394">
        <v>0</v>
      </c>
      <c r="J394">
        <v>0</v>
      </c>
      <c r="K394" s="50">
        <f t="shared" si="32"/>
        <v>0</v>
      </c>
      <c r="L394" s="45"/>
      <c r="M394" s="48">
        <v>388</v>
      </c>
      <c r="N394" s="28">
        <f t="shared" si="30"/>
        <v>0</v>
      </c>
      <c r="O394" s="28">
        <f t="shared" si="30"/>
        <v>0</v>
      </c>
      <c r="P394" s="28">
        <f t="shared" si="34"/>
        <v>0</v>
      </c>
      <c r="Q394" s="50">
        <f t="shared" si="33"/>
        <v>0</v>
      </c>
    </row>
    <row r="395" spans="1:17">
      <c r="A395" s="48">
        <v>389</v>
      </c>
      <c r="B395" s="1">
        <v>0</v>
      </c>
      <c r="C395" s="1">
        <v>0</v>
      </c>
      <c r="D395" s="1">
        <v>0</v>
      </c>
      <c r="E395" s="49">
        <f t="shared" si="31"/>
        <v>0</v>
      </c>
      <c r="G395" s="48">
        <v>389</v>
      </c>
      <c r="H395">
        <v>0</v>
      </c>
      <c r="I395">
        <v>0</v>
      </c>
      <c r="J395">
        <v>0</v>
      </c>
      <c r="K395" s="50">
        <f t="shared" si="32"/>
        <v>0</v>
      </c>
      <c r="L395" s="45"/>
      <c r="M395" s="48">
        <v>389</v>
      </c>
      <c r="N395" s="28">
        <f t="shared" si="30"/>
        <v>0</v>
      </c>
      <c r="O395" s="28">
        <f t="shared" si="30"/>
        <v>0</v>
      </c>
      <c r="P395" s="28">
        <f t="shared" si="34"/>
        <v>0</v>
      </c>
      <c r="Q395" s="50">
        <f t="shared" si="33"/>
        <v>0</v>
      </c>
    </row>
    <row r="396" spans="1:17">
      <c r="A396" s="48">
        <v>390</v>
      </c>
      <c r="B396" s="1">
        <v>0</v>
      </c>
      <c r="C396" s="1">
        <v>0</v>
      </c>
      <c r="D396" s="1">
        <v>0</v>
      </c>
      <c r="E396" s="49">
        <f t="shared" si="31"/>
        <v>0</v>
      </c>
      <c r="G396" s="48">
        <v>390</v>
      </c>
      <c r="H396">
        <v>0</v>
      </c>
      <c r="I396">
        <v>0</v>
      </c>
      <c r="J396">
        <v>0</v>
      </c>
      <c r="K396" s="50">
        <f t="shared" si="32"/>
        <v>0</v>
      </c>
      <c r="L396" s="45"/>
      <c r="M396" s="48">
        <v>390</v>
      </c>
      <c r="N396" s="28">
        <f t="shared" si="30"/>
        <v>0</v>
      </c>
      <c r="O396" s="28">
        <f t="shared" si="30"/>
        <v>0</v>
      </c>
      <c r="P396" s="28">
        <f t="shared" si="34"/>
        <v>0</v>
      </c>
      <c r="Q396" s="50">
        <f t="shared" si="33"/>
        <v>0</v>
      </c>
    </row>
    <row r="397" spans="1:17">
      <c r="A397" s="48">
        <v>391</v>
      </c>
      <c r="B397" s="1">
        <v>0</v>
      </c>
      <c r="C397" s="1">
        <v>0</v>
      </c>
      <c r="D397" s="1">
        <v>0</v>
      </c>
      <c r="E397" s="49">
        <f t="shared" si="31"/>
        <v>0</v>
      </c>
      <c r="G397" s="48">
        <v>391</v>
      </c>
      <c r="H397">
        <v>0</v>
      </c>
      <c r="I397">
        <v>0</v>
      </c>
      <c r="J397">
        <v>0</v>
      </c>
      <c r="K397" s="50">
        <f t="shared" si="32"/>
        <v>0</v>
      </c>
      <c r="L397" s="45"/>
      <c r="M397" s="48">
        <v>391</v>
      </c>
      <c r="N397" s="28">
        <f t="shared" si="30"/>
        <v>0</v>
      </c>
      <c r="O397" s="28">
        <f t="shared" si="30"/>
        <v>0</v>
      </c>
      <c r="P397" s="28">
        <f t="shared" si="34"/>
        <v>0</v>
      </c>
      <c r="Q397" s="50">
        <f t="shared" si="33"/>
        <v>0</v>
      </c>
    </row>
    <row r="398" spans="1:17">
      <c r="A398" s="48">
        <v>392</v>
      </c>
      <c r="B398" s="1">
        <v>0</v>
      </c>
      <c r="C398" s="1">
        <v>0</v>
      </c>
      <c r="D398" s="1">
        <v>0</v>
      </c>
      <c r="E398" s="49">
        <f t="shared" si="31"/>
        <v>0</v>
      </c>
      <c r="G398" s="48">
        <v>392</v>
      </c>
      <c r="H398">
        <v>0</v>
      </c>
      <c r="I398">
        <v>0</v>
      </c>
      <c r="J398">
        <v>0</v>
      </c>
      <c r="K398" s="50">
        <f t="shared" si="32"/>
        <v>0</v>
      </c>
      <c r="L398" s="45"/>
      <c r="M398" s="48">
        <v>392</v>
      </c>
      <c r="N398" s="28">
        <f t="shared" si="30"/>
        <v>0</v>
      </c>
      <c r="O398" s="28">
        <f t="shared" si="30"/>
        <v>0</v>
      </c>
      <c r="P398" s="28">
        <f t="shared" si="34"/>
        <v>0</v>
      </c>
      <c r="Q398" s="50">
        <f t="shared" si="33"/>
        <v>0</v>
      </c>
    </row>
    <row r="399" spans="1:17">
      <c r="A399" s="48">
        <v>393</v>
      </c>
      <c r="B399" s="1">
        <v>0</v>
      </c>
      <c r="C399" s="1">
        <v>0</v>
      </c>
      <c r="D399" s="1">
        <v>0</v>
      </c>
      <c r="E399" s="49">
        <f t="shared" si="31"/>
        <v>0</v>
      </c>
      <c r="G399" s="48">
        <v>393</v>
      </c>
      <c r="H399">
        <v>0</v>
      </c>
      <c r="I399">
        <v>0</v>
      </c>
      <c r="J399">
        <v>0</v>
      </c>
      <c r="K399" s="50">
        <f t="shared" si="32"/>
        <v>0</v>
      </c>
      <c r="L399" s="45"/>
      <c r="M399" s="48">
        <v>393</v>
      </c>
      <c r="N399" s="28">
        <f t="shared" si="30"/>
        <v>0</v>
      </c>
      <c r="O399" s="28">
        <f t="shared" si="30"/>
        <v>0</v>
      </c>
      <c r="P399" s="28">
        <f t="shared" si="34"/>
        <v>0</v>
      </c>
      <c r="Q399" s="50">
        <f t="shared" si="33"/>
        <v>0</v>
      </c>
    </row>
    <row r="400" spans="1:17">
      <c r="A400" s="48">
        <v>394</v>
      </c>
      <c r="B400" s="1">
        <v>0</v>
      </c>
      <c r="C400" s="1">
        <v>0</v>
      </c>
      <c r="D400" s="1">
        <v>0</v>
      </c>
      <c r="E400" s="49">
        <f t="shared" si="31"/>
        <v>0</v>
      </c>
      <c r="G400" s="48">
        <v>394</v>
      </c>
      <c r="H400">
        <v>0</v>
      </c>
      <c r="I400">
        <v>0</v>
      </c>
      <c r="J400">
        <v>0</v>
      </c>
      <c r="K400" s="50">
        <f t="shared" si="32"/>
        <v>0</v>
      </c>
      <c r="L400" s="45"/>
      <c r="M400" s="48">
        <v>394</v>
      </c>
      <c r="N400" s="28">
        <f t="shared" si="30"/>
        <v>0</v>
      </c>
      <c r="O400" s="28">
        <f t="shared" si="30"/>
        <v>0</v>
      </c>
      <c r="P400" s="28">
        <f t="shared" si="34"/>
        <v>0</v>
      </c>
      <c r="Q400" s="50">
        <f t="shared" si="33"/>
        <v>0</v>
      </c>
    </row>
    <row r="401" spans="1:17">
      <c r="A401" s="48">
        <v>395</v>
      </c>
      <c r="B401" s="1">
        <v>0</v>
      </c>
      <c r="C401" s="1">
        <v>0</v>
      </c>
      <c r="D401" s="1">
        <v>0</v>
      </c>
      <c r="E401" s="49">
        <f t="shared" si="31"/>
        <v>0</v>
      </c>
      <c r="G401" s="48">
        <v>395</v>
      </c>
      <c r="H401">
        <v>0</v>
      </c>
      <c r="I401">
        <v>0</v>
      </c>
      <c r="J401">
        <v>0</v>
      </c>
      <c r="K401" s="50">
        <f t="shared" si="32"/>
        <v>0</v>
      </c>
      <c r="L401" s="45"/>
      <c r="M401" s="48">
        <v>395</v>
      </c>
      <c r="N401" s="28">
        <f t="shared" ref="N401:O464" si="35">(H401*$P$6)/$J$6</f>
        <v>0</v>
      </c>
      <c r="O401" s="28">
        <f t="shared" si="35"/>
        <v>0</v>
      </c>
      <c r="P401" s="28">
        <f t="shared" si="34"/>
        <v>0</v>
      </c>
      <c r="Q401" s="50">
        <f t="shared" si="33"/>
        <v>0</v>
      </c>
    </row>
    <row r="402" spans="1:17">
      <c r="A402" s="48">
        <v>396</v>
      </c>
      <c r="B402" s="1">
        <v>0</v>
      </c>
      <c r="C402" s="1">
        <v>0</v>
      </c>
      <c r="D402" s="1">
        <v>0</v>
      </c>
      <c r="E402" s="49">
        <f t="shared" si="31"/>
        <v>0</v>
      </c>
      <c r="G402" s="48">
        <v>396</v>
      </c>
      <c r="H402">
        <v>0</v>
      </c>
      <c r="I402">
        <v>0</v>
      </c>
      <c r="J402">
        <v>0</v>
      </c>
      <c r="K402" s="50">
        <f t="shared" si="32"/>
        <v>0</v>
      </c>
      <c r="L402" s="45"/>
      <c r="M402" s="48">
        <v>396</v>
      </c>
      <c r="N402" s="28">
        <f t="shared" si="35"/>
        <v>0</v>
      </c>
      <c r="O402" s="28">
        <f t="shared" si="35"/>
        <v>0</v>
      </c>
      <c r="P402" s="28">
        <f t="shared" si="34"/>
        <v>0</v>
      </c>
      <c r="Q402" s="50">
        <f t="shared" si="33"/>
        <v>0</v>
      </c>
    </row>
    <row r="403" spans="1:17">
      <c r="A403" s="48">
        <v>397</v>
      </c>
      <c r="B403" s="1">
        <v>0</v>
      </c>
      <c r="C403" s="1">
        <v>0</v>
      </c>
      <c r="D403" s="1">
        <v>0</v>
      </c>
      <c r="E403" s="49">
        <f t="shared" si="31"/>
        <v>0</v>
      </c>
      <c r="G403" s="48">
        <v>397</v>
      </c>
      <c r="H403">
        <v>0</v>
      </c>
      <c r="I403">
        <v>0</v>
      </c>
      <c r="J403">
        <v>0</v>
      </c>
      <c r="K403" s="50">
        <f t="shared" si="32"/>
        <v>0</v>
      </c>
      <c r="L403" s="45"/>
      <c r="M403" s="48">
        <v>397</v>
      </c>
      <c r="N403" s="28">
        <f t="shared" si="35"/>
        <v>0</v>
      </c>
      <c r="O403" s="28">
        <f t="shared" si="35"/>
        <v>0</v>
      </c>
      <c r="P403" s="28">
        <f t="shared" si="34"/>
        <v>0</v>
      </c>
      <c r="Q403" s="50">
        <f t="shared" si="33"/>
        <v>0</v>
      </c>
    </row>
    <row r="404" spans="1:17">
      <c r="A404" s="48">
        <v>398</v>
      </c>
      <c r="B404" s="1">
        <v>0</v>
      </c>
      <c r="C404" s="1">
        <v>0</v>
      </c>
      <c r="D404" s="1">
        <v>0</v>
      </c>
      <c r="E404" s="49">
        <f t="shared" si="31"/>
        <v>0</v>
      </c>
      <c r="G404" s="48">
        <v>398</v>
      </c>
      <c r="H404">
        <v>0</v>
      </c>
      <c r="I404">
        <v>0</v>
      </c>
      <c r="J404">
        <v>0</v>
      </c>
      <c r="K404" s="50">
        <f t="shared" si="32"/>
        <v>0</v>
      </c>
      <c r="L404" s="45"/>
      <c r="M404" s="48">
        <v>398</v>
      </c>
      <c r="N404" s="28">
        <f t="shared" si="35"/>
        <v>0</v>
      </c>
      <c r="O404" s="28">
        <f t="shared" si="35"/>
        <v>0</v>
      </c>
      <c r="P404" s="28">
        <f t="shared" si="34"/>
        <v>0</v>
      </c>
      <c r="Q404" s="50">
        <f t="shared" si="33"/>
        <v>0</v>
      </c>
    </row>
    <row r="405" spans="1:17">
      <c r="A405" s="48">
        <v>399</v>
      </c>
      <c r="B405" s="1">
        <v>0</v>
      </c>
      <c r="C405" s="1">
        <v>0</v>
      </c>
      <c r="D405" s="1">
        <v>0</v>
      </c>
      <c r="E405" s="49">
        <f t="shared" si="31"/>
        <v>0</v>
      </c>
      <c r="G405" s="48">
        <v>399</v>
      </c>
      <c r="H405">
        <v>0</v>
      </c>
      <c r="I405">
        <v>0</v>
      </c>
      <c r="J405">
        <v>0</v>
      </c>
      <c r="K405" s="50">
        <f t="shared" si="32"/>
        <v>0</v>
      </c>
      <c r="L405" s="45"/>
      <c r="M405" s="48">
        <v>399</v>
      </c>
      <c r="N405" s="28">
        <f t="shared" si="35"/>
        <v>0</v>
      </c>
      <c r="O405" s="28">
        <f t="shared" si="35"/>
        <v>0</v>
      </c>
      <c r="P405" s="28">
        <f t="shared" si="34"/>
        <v>0</v>
      </c>
      <c r="Q405" s="50">
        <f t="shared" si="33"/>
        <v>0</v>
      </c>
    </row>
    <row r="406" spans="1:17">
      <c r="A406" s="48">
        <v>400</v>
      </c>
      <c r="B406" s="1">
        <v>0</v>
      </c>
      <c r="C406" s="1">
        <v>0</v>
      </c>
      <c r="D406" s="1">
        <v>0</v>
      </c>
      <c r="E406" s="49">
        <f t="shared" si="31"/>
        <v>0</v>
      </c>
      <c r="G406" s="48">
        <v>400</v>
      </c>
      <c r="H406">
        <v>0</v>
      </c>
      <c r="I406">
        <v>0</v>
      </c>
      <c r="J406">
        <v>0</v>
      </c>
      <c r="K406" s="50">
        <f t="shared" si="32"/>
        <v>0</v>
      </c>
      <c r="L406" s="45"/>
      <c r="M406" s="48">
        <v>400</v>
      </c>
      <c r="N406" s="28">
        <f t="shared" si="35"/>
        <v>0</v>
      </c>
      <c r="O406" s="28">
        <f t="shared" si="35"/>
        <v>0</v>
      </c>
      <c r="P406" s="28">
        <f t="shared" si="34"/>
        <v>0</v>
      </c>
      <c r="Q406" s="50">
        <f t="shared" si="33"/>
        <v>0</v>
      </c>
    </row>
    <row r="407" spans="1:17">
      <c r="A407" s="48">
        <v>401</v>
      </c>
      <c r="B407" s="1">
        <v>0</v>
      </c>
      <c r="C407" s="1">
        <v>0</v>
      </c>
      <c r="D407" s="1">
        <v>0</v>
      </c>
      <c r="E407" s="49">
        <f t="shared" si="31"/>
        <v>0</v>
      </c>
      <c r="G407" s="48">
        <v>401</v>
      </c>
      <c r="H407">
        <v>0</v>
      </c>
      <c r="I407">
        <v>0</v>
      </c>
      <c r="J407">
        <v>0</v>
      </c>
      <c r="K407" s="50">
        <f t="shared" si="32"/>
        <v>0</v>
      </c>
      <c r="L407" s="45"/>
      <c r="M407" s="48">
        <v>401</v>
      </c>
      <c r="N407" s="28">
        <f t="shared" si="35"/>
        <v>0</v>
      </c>
      <c r="O407" s="28">
        <f t="shared" si="35"/>
        <v>0</v>
      </c>
      <c r="P407" s="28">
        <f t="shared" si="34"/>
        <v>0</v>
      </c>
      <c r="Q407" s="50">
        <f t="shared" si="33"/>
        <v>0</v>
      </c>
    </row>
    <row r="408" spans="1:17">
      <c r="A408" s="48">
        <v>402</v>
      </c>
      <c r="B408" s="1">
        <v>0</v>
      </c>
      <c r="C408" s="1">
        <v>0</v>
      </c>
      <c r="D408" s="1">
        <v>0</v>
      </c>
      <c r="E408" s="49">
        <f t="shared" si="31"/>
        <v>0</v>
      </c>
      <c r="G408" s="48">
        <v>402</v>
      </c>
      <c r="H408">
        <v>0</v>
      </c>
      <c r="I408">
        <v>0</v>
      </c>
      <c r="J408">
        <v>0</v>
      </c>
      <c r="K408" s="50">
        <f t="shared" si="32"/>
        <v>0</v>
      </c>
      <c r="L408" s="45"/>
      <c r="M408" s="48">
        <v>402</v>
      </c>
      <c r="N408" s="28">
        <f t="shared" si="35"/>
        <v>0</v>
      </c>
      <c r="O408" s="28">
        <f t="shared" si="35"/>
        <v>0</v>
      </c>
      <c r="P408" s="28">
        <f t="shared" si="34"/>
        <v>0</v>
      </c>
      <c r="Q408" s="50">
        <f t="shared" si="33"/>
        <v>0</v>
      </c>
    </row>
    <row r="409" spans="1:17">
      <c r="A409" s="48">
        <v>403</v>
      </c>
      <c r="B409" s="1">
        <v>0</v>
      </c>
      <c r="C409" s="1">
        <v>0</v>
      </c>
      <c r="D409" s="1">
        <v>0</v>
      </c>
      <c r="E409" s="49">
        <f t="shared" si="31"/>
        <v>0</v>
      </c>
      <c r="G409" s="48">
        <v>403</v>
      </c>
      <c r="H409">
        <v>0</v>
      </c>
      <c r="I409">
        <v>0</v>
      </c>
      <c r="J409">
        <v>0</v>
      </c>
      <c r="K409" s="50">
        <f t="shared" si="32"/>
        <v>0</v>
      </c>
      <c r="L409" s="45"/>
      <c r="M409" s="48">
        <v>403</v>
      </c>
      <c r="N409" s="28">
        <f t="shared" si="35"/>
        <v>0</v>
      </c>
      <c r="O409" s="28">
        <f t="shared" si="35"/>
        <v>0</v>
      </c>
      <c r="P409" s="28">
        <f t="shared" si="34"/>
        <v>0</v>
      </c>
      <c r="Q409" s="50">
        <f t="shared" si="33"/>
        <v>0</v>
      </c>
    </row>
    <row r="410" spans="1:17">
      <c r="A410" s="48">
        <v>404</v>
      </c>
      <c r="B410" s="1">
        <v>0</v>
      </c>
      <c r="C410" s="1">
        <v>0</v>
      </c>
      <c r="D410" s="1">
        <v>0</v>
      </c>
      <c r="E410" s="49">
        <f t="shared" si="31"/>
        <v>0</v>
      </c>
      <c r="G410" s="48">
        <v>404</v>
      </c>
      <c r="H410">
        <v>0</v>
      </c>
      <c r="I410">
        <v>0</v>
      </c>
      <c r="J410">
        <v>0</v>
      </c>
      <c r="K410" s="50">
        <f t="shared" si="32"/>
        <v>0</v>
      </c>
      <c r="L410" s="45"/>
      <c r="M410" s="48">
        <v>404</v>
      </c>
      <c r="N410" s="28">
        <f t="shared" si="35"/>
        <v>0</v>
      </c>
      <c r="O410" s="28">
        <f t="shared" si="35"/>
        <v>0</v>
      </c>
      <c r="P410" s="28">
        <f t="shared" si="34"/>
        <v>0</v>
      </c>
      <c r="Q410" s="50">
        <f t="shared" si="33"/>
        <v>0</v>
      </c>
    </row>
    <row r="411" spans="1:17">
      <c r="A411" s="48">
        <v>405</v>
      </c>
      <c r="B411" s="1">
        <v>0</v>
      </c>
      <c r="C411" s="1">
        <v>0</v>
      </c>
      <c r="D411" s="1">
        <v>0</v>
      </c>
      <c r="E411" s="49">
        <f t="shared" si="31"/>
        <v>0</v>
      </c>
      <c r="G411" s="48">
        <v>405</v>
      </c>
      <c r="H411">
        <v>0</v>
      </c>
      <c r="I411">
        <v>0</v>
      </c>
      <c r="J411">
        <v>0</v>
      </c>
      <c r="K411" s="50">
        <f t="shared" si="32"/>
        <v>0</v>
      </c>
      <c r="L411" s="45"/>
      <c r="M411" s="48">
        <v>405</v>
      </c>
      <c r="N411" s="28">
        <f t="shared" si="35"/>
        <v>0</v>
      </c>
      <c r="O411" s="28">
        <f t="shared" si="35"/>
        <v>0</v>
      </c>
      <c r="P411" s="28">
        <f t="shared" si="34"/>
        <v>0</v>
      </c>
      <c r="Q411" s="50">
        <f t="shared" si="33"/>
        <v>0</v>
      </c>
    </row>
    <row r="412" spans="1:17">
      <c r="A412" s="48">
        <v>406</v>
      </c>
      <c r="B412" s="1">
        <v>0</v>
      </c>
      <c r="C412" s="1">
        <v>0</v>
      </c>
      <c r="D412" s="1">
        <v>0</v>
      </c>
      <c r="E412" s="49">
        <f t="shared" si="31"/>
        <v>0</v>
      </c>
      <c r="G412" s="48">
        <v>406</v>
      </c>
      <c r="H412">
        <v>0</v>
      </c>
      <c r="I412">
        <v>0</v>
      </c>
      <c r="J412">
        <v>0</v>
      </c>
      <c r="K412" s="50">
        <f t="shared" si="32"/>
        <v>0</v>
      </c>
      <c r="L412" s="45"/>
      <c r="M412" s="48">
        <v>406</v>
      </c>
      <c r="N412" s="28">
        <f t="shared" si="35"/>
        <v>0</v>
      </c>
      <c r="O412" s="28">
        <f t="shared" si="35"/>
        <v>0</v>
      </c>
      <c r="P412" s="28">
        <f t="shared" si="34"/>
        <v>0</v>
      </c>
      <c r="Q412" s="50">
        <f t="shared" si="33"/>
        <v>0</v>
      </c>
    </row>
    <row r="413" spans="1:17">
      <c r="A413" s="48">
        <v>407</v>
      </c>
      <c r="B413" s="1">
        <v>0</v>
      </c>
      <c r="C413" s="1">
        <v>0</v>
      </c>
      <c r="D413" s="1">
        <v>0</v>
      </c>
      <c r="E413" s="49">
        <f t="shared" si="31"/>
        <v>0</v>
      </c>
      <c r="G413" s="48">
        <v>407</v>
      </c>
      <c r="H413">
        <v>0</v>
      </c>
      <c r="I413">
        <v>0</v>
      </c>
      <c r="J413">
        <v>0</v>
      </c>
      <c r="K413" s="50">
        <f t="shared" si="32"/>
        <v>0</v>
      </c>
      <c r="L413" s="45"/>
      <c r="M413" s="48">
        <v>407</v>
      </c>
      <c r="N413" s="28">
        <f t="shared" si="35"/>
        <v>0</v>
      </c>
      <c r="O413" s="28">
        <f t="shared" si="35"/>
        <v>0</v>
      </c>
      <c r="P413" s="28">
        <f t="shared" si="34"/>
        <v>0</v>
      </c>
      <c r="Q413" s="50">
        <f t="shared" si="33"/>
        <v>0</v>
      </c>
    </row>
    <row r="414" spans="1:17">
      <c r="A414" s="48">
        <v>408</v>
      </c>
      <c r="B414" s="1">
        <v>0</v>
      </c>
      <c r="C414" s="1">
        <v>0</v>
      </c>
      <c r="D414" s="1">
        <v>0</v>
      </c>
      <c r="E414" s="49">
        <f t="shared" si="31"/>
        <v>0</v>
      </c>
      <c r="G414" s="48">
        <v>408</v>
      </c>
      <c r="H414">
        <v>0</v>
      </c>
      <c r="I414">
        <v>0</v>
      </c>
      <c r="J414">
        <v>0</v>
      </c>
      <c r="K414" s="50">
        <f t="shared" si="32"/>
        <v>0</v>
      </c>
      <c r="L414" s="45"/>
      <c r="M414" s="48">
        <v>408</v>
      </c>
      <c r="N414" s="28">
        <f t="shared" si="35"/>
        <v>0</v>
      </c>
      <c r="O414" s="28">
        <f t="shared" si="35"/>
        <v>0</v>
      </c>
      <c r="P414" s="28">
        <f t="shared" si="34"/>
        <v>0</v>
      </c>
      <c r="Q414" s="50">
        <f t="shared" si="33"/>
        <v>0</v>
      </c>
    </row>
    <row r="415" spans="1:17">
      <c r="A415" s="48">
        <v>409</v>
      </c>
      <c r="B415" s="1">
        <v>0</v>
      </c>
      <c r="C415" s="1">
        <v>0</v>
      </c>
      <c r="D415" s="1">
        <v>0</v>
      </c>
      <c r="E415" s="49">
        <f t="shared" si="31"/>
        <v>0</v>
      </c>
      <c r="G415" s="48">
        <v>409</v>
      </c>
      <c r="H415">
        <v>0</v>
      </c>
      <c r="I415">
        <v>0</v>
      </c>
      <c r="J415">
        <v>0</v>
      </c>
      <c r="K415" s="50">
        <f t="shared" si="32"/>
        <v>0</v>
      </c>
      <c r="L415" s="45"/>
      <c r="M415" s="48">
        <v>409</v>
      </c>
      <c r="N415" s="28">
        <f t="shared" si="35"/>
        <v>0</v>
      </c>
      <c r="O415" s="28">
        <f t="shared" si="35"/>
        <v>0</v>
      </c>
      <c r="P415" s="28">
        <f t="shared" si="34"/>
        <v>0</v>
      </c>
      <c r="Q415" s="50">
        <f t="shared" si="33"/>
        <v>0</v>
      </c>
    </row>
    <row r="416" spans="1:17">
      <c r="A416" s="48">
        <v>410</v>
      </c>
      <c r="B416" s="1">
        <v>0</v>
      </c>
      <c r="C416" s="1">
        <v>0</v>
      </c>
      <c r="D416" s="1">
        <v>0</v>
      </c>
      <c r="E416" s="49">
        <f t="shared" si="31"/>
        <v>0</v>
      </c>
      <c r="G416" s="48">
        <v>410</v>
      </c>
      <c r="H416">
        <v>0</v>
      </c>
      <c r="I416">
        <v>0</v>
      </c>
      <c r="J416">
        <v>0</v>
      </c>
      <c r="K416" s="50">
        <f t="shared" si="32"/>
        <v>0</v>
      </c>
      <c r="L416" s="45"/>
      <c r="M416" s="48">
        <v>410</v>
      </c>
      <c r="N416" s="28">
        <f t="shared" si="35"/>
        <v>0</v>
      </c>
      <c r="O416" s="28">
        <f t="shared" si="35"/>
        <v>0</v>
      </c>
      <c r="P416" s="28">
        <f t="shared" si="34"/>
        <v>0</v>
      </c>
      <c r="Q416" s="50">
        <f t="shared" si="33"/>
        <v>0</v>
      </c>
    </row>
    <row r="417" spans="1:17">
      <c r="A417" s="48">
        <v>411</v>
      </c>
      <c r="B417" s="1">
        <v>0</v>
      </c>
      <c r="C417" s="1">
        <v>0</v>
      </c>
      <c r="D417" s="1">
        <v>0</v>
      </c>
      <c r="E417" s="49">
        <f t="shared" si="31"/>
        <v>0</v>
      </c>
      <c r="G417" s="48">
        <v>411</v>
      </c>
      <c r="H417">
        <v>0</v>
      </c>
      <c r="I417">
        <v>0</v>
      </c>
      <c r="J417">
        <v>0</v>
      </c>
      <c r="K417" s="50">
        <f t="shared" si="32"/>
        <v>0</v>
      </c>
      <c r="L417" s="45"/>
      <c r="M417" s="48">
        <v>411</v>
      </c>
      <c r="N417" s="28">
        <f t="shared" si="35"/>
        <v>0</v>
      </c>
      <c r="O417" s="28">
        <f t="shared" si="35"/>
        <v>0</v>
      </c>
      <c r="P417" s="28">
        <f t="shared" si="34"/>
        <v>0</v>
      </c>
      <c r="Q417" s="50">
        <f t="shared" si="33"/>
        <v>0</v>
      </c>
    </row>
    <row r="418" spans="1:17">
      <c r="A418" s="48">
        <v>412</v>
      </c>
      <c r="B418" s="1">
        <v>0</v>
      </c>
      <c r="C418" s="1">
        <v>0</v>
      </c>
      <c r="D418" s="1">
        <v>0</v>
      </c>
      <c r="E418" s="49">
        <f t="shared" si="31"/>
        <v>0</v>
      </c>
      <c r="G418" s="48">
        <v>412</v>
      </c>
      <c r="H418">
        <v>0</v>
      </c>
      <c r="I418">
        <v>0</v>
      </c>
      <c r="J418">
        <v>0</v>
      </c>
      <c r="K418" s="50">
        <f t="shared" si="32"/>
        <v>0</v>
      </c>
      <c r="L418" s="45"/>
      <c r="M418" s="48">
        <v>412</v>
      </c>
      <c r="N418" s="28">
        <f t="shared" si="35"/>
        <v>0</v>
      </c>
      <c r="O418" s="28">
        <f t="shared" si="35"/>
        <v>0</v>
      </c>
      <c r="P418" s="28">
        <f t="shared" si="34"/>
        <v>0</v>
      </c>
      <c r="Q418" s="50">
        <f t="shared" si="33"/>
        <v>0</v>
      </c>
    </row>
    <row r="419" spans="1:17">
      <c r="A419" s="48">
        <v>413</v>
      </c>
      <c r="B419" s="1">
        <v>0</v>
      </c>
      <c r="C419" s="1">
        <v>0</v>
      </c>
      <c r="D419" s="1">
        <v>0</v>
      </c>
      <c r="E419" s="49">
        <f t="shared" si="31"/>
        <v>0</v>
      </c>
      <c r="G419" s="48">
        <v>413</v>
      </c>
      <c r="H419">
        <v>0</v>
      </c>
      <c r="I419">
        <v>0</v>
      </c>
      <c r="J419">
        <v>0</v>
      </c>
      <c r="K419" s="50">
        <f t="shared" si="32"/>
        <v>0</v>
      </c>
      <c r="L419" s="45"/>
      <c r="M419" s="48">
        <v>413</v>
      </c>
      <c r="N419" s="28">
        <f t="shared" si="35"/>
        <v>0</v>
      </c>
      <c r="O419" s="28">
        <f t="shared" si="35"/>
        <v>0</v>
      </c>
      <c r="P419" s="28">
        <f t="shared" si="34"/>
        <v>0</v>
      </c>
      <c r="Q419" s="50">
        <f t="shared" si="33"/>
        <v>0</v>
      </c>
    </row>
    <row r="420" spans="1:17">
      <c r="A420" s="48">
        <v>414</v>
      </c>
      <c r="B420" s="1">
        <v>0</v>
      </c>
      <c r="C420" s="1">
        <v>0</v>
      </c>
      <c r="D420" s="1">
        <v>0</v>
      </c>
      <c r="E420" s="49">
        <f t="shared" si="31"/>
        <v>0</v>
      </c>
      <c r="G420" s="48">
        <v>414</v>
      </c>
      <c r="H420">
        <v>0</v>
      </c>
      <c r="I420">
        <v>0</v>
      </c>
      <c r="J420">
        <v>0</v>
      </c>
      <c r="K420" s="50">
        <f t="shared" si="32"/>
        <v>0</v>
      </c>
      <c r="L420" s="45"/>
      <c r="M420" s="48">
        <v>414</v>
      </c>
      <c r="N420" s="28">
        <f t="shared" si="35"/>
        <v>0</v>
      </c>
      <c r="O420" s="28">
        <f t="shared" si="35"/>
        <v>0</v>
      </c>
      <c r="P420" s="28">
        <f t="shared" si="34"/>
        <v>0</v>
      </c>
      <c r="Q420" s="50">
        <f t="shared" si="33"/>
        <v>0</v>
      </c>
    </row>
    <row r="421" spans="1:17">
      <c r="A421" s="48">
        <v>415</v>
      </c>
      <c r="B421" s="1">
        <v>0</v>
      </c>
      <c r="C421" s="1">
        <v>0</v>
      </c>
      <c r="D421" s="1">
        <v>0</v>
      </c>
      <c r="E421" s="49">
        <f t="shared" si="31"/>
        <v>0</v>
      </c>
      <c r="G421" s="48">
        <v>415</v>
      </c>
      <c r="H421">
        <v>0</v>
      </c>
      <c r="I421">
        <v>0</v>
      </c>
      <c r="J421">
        <v>0</v>
      </c>
      <c r="K421" s="50">
        <f t="shared" si="32"/>
        <v>0</v>
      </c>
      <c r="L421" s="45"/>
      <c r="M421" s="48">
        <v>415</v>
      </c>
      <c r="N421" s="28">
        <f t="shared" si="35"/>
        <v>0</v>
      </c>
      <c r="O421" s="28">
        <f t="shared" si="35"/>
        <v>0</v>
      </c>
      <c r="P421" s="28">
        <f t="shared" si="34"/>
        <v>0</v>
      </c>
      <c r="Q421" s="50">
        <f t="shared" si="33"/>
        <v>0</v>
      </c>
    </row>
    <row r="422" spans="1:17">
      <c r="A422" s="48">
        <v>416</v>
      </c>
      <c r="B422" s="1">
        <v>0</v>
      </c>
      <c r="C422" s="1">
        <v>0</v>
      </c>
      <c r="D422" s="1">
        <v>0</v>
      </c>
      <c r="E422" s="49">
        <f t="shared" si="31"/>
        <v>0</v>
      </c>
      <c r="G422" s="48">
        <v>416</v>
      </c>
      <c r="H422">
        <v>0</v>
      </c>
      <c r="I422">
        <v>0</v>
      </c>
      <c r="J422">
        <v>0</v>
      </c>
      <c r="K422" s="50">
        <f t="shared" si="32"/>
        <v>0</v>
      </c>
      <c r="L422" s="45"/>
      <c r="M422" s="48">
        <v>416</v>
      </c>
      <c r="N422" s="28">
        <f t="shared" si="35"/>
        <v>0</v>
      </c>
      <c r="O422" s="28">
        <f t="shared" si="35"/>
        <v>0</v>
      </c>
      <c r="P422" s="28">
        <f t="shared" si="34"/>
        <v>0</v>
      </c>
      <c r="Q422" s="50">
        <f t="shared" si="33"/>
        <v>0</v>
      </c>
    </row>
    <row r="423" spans="1:17">
      <c r="A423" s="48">
        <v>417</v>
      </c>
      <c r="B423" s="1">
        <v>0</v>
      </c>
      <c r="C423" s="1">
        <v>0</v>
      </c>
      <c r="D423" s="1">
        <v>0</v>
      </c>
      <c r="E423" s="49">
        <f t="shared" si="31"/>
        <v>0</v>
      </c>
      <c r="G423" s="48">
        <v>417</v>
      </c>
      <c r="H423">
        <v>0</v>
      </c>
      <c r="I423">
        <v>0</v>
      </c>
      <c r="J423">
        <v>0</v>
      </c>
      <c r="K423" s="50">
        <f t="shared" si="32"/>
        <v>0</v>
      </c>
      <c r="L423" s="45"/>
      <c r="M423" s="48">
        <v>417</v>
      </c>
      <c r="N423" s="28">
        <f t="shared" si="35"/>
        <v>0</v>
      </c>
      <c r="O423" s="28">
        <f t="shared" si="35"/>
        <v>0</v>
      </c>
      <c r="P423" s="28">
        <f t="shared" si="34"/>
        <v>0</v>
      </c>
      <c r="Q423" s="50">
        <f t="shared" si="33"/>
        <v>0</v>
      </c>
    </row>
    <row r="424" spans="1:17">
      <c r="A424" s="48">
        <v>418</v>
      </c>
      <c r="B424" s="1">
        <v>0</v>
      </c>
      <c r="C424" s="1">
        <v>0</v>
      </c>
      <c r="D424" s="1">
        <v>0</v>
      </c>
      <c r="E424" s="49">
        <f t="shared" si="31"/>
        <v>0</v>
      </c>
      <c r="G424" s="48">
        <v>418</v>
      </c>
      <c r="H424">
        <v>0</v>
      </c>
      <c r="I424">
        <v>0</v>
      </c>
      <c r="J424">
        <v>0</v>
      </c>
      <c r="K424" s="50">
        <f t="shared" si="32"/>
        <v>0</v>
      </c>
      <c r="L424" s="45"/>
      <c r="M424" s="48">
        <v>418</v>
      </c>
      <c r="N424" s="28">
        <f t="shared" si="35"/>
        <v>0</v>
      </c>
      <c r="O424" s="28">
        <f t="shared" si="35"/>
        <v>0</v>
      </c>
      <c r="P424" s="28">
        <f t="shared" si="34"/>
        <v>0</v>
      </c>
      <c r="Q424" s="50">
        <f t="shared" si="33"/>
        <v>0</v>
      </c>
    </row>
    <row r="425" spans="1:17">
      <c r="A425" s="48">
        <v>419</v>
      </c>
      <c r="B425" s="1">
        <v>0</v>
      </c>
      <c r="C425" s="1">
        <v>0</v>
      </c>
      <c r="D425" s="1">
        <v>0</v>
      </c>
      <c r="E425" s="49">
        <f t="shared" si="31"/>
        <v>0</v>
      </c>
      <c r="G425" s="48">
        <v>419</v>
      </c>
      <c r="H425">
        <v>0</v>
      </c>
      <c r="I425">
        <v>0</v>
      </c>
      <c r="J425">
        <v>0</v>
      </c>
      <c r="K425" s="50">
        <f t="shared" si="32"/>
        <v>0</v>
      </c>
      <c r="L425" s="45"/>
      <c r="M425" s="48">
        <v>419</v>
      </c>
      <c r="N425" s="28">
        <f t="shared" si="35"/>
        <v>0</v>
      </c>
      <c r="O425" s="28">
        <f t="shared" si="35"/>
        <v>0</v>
      </c>
      <c r="P425" s="28">
        <f t="shared" si="34"/>
        <v>0</v>
      </c>
      <c r="Q425" s="50">
        <f t="shared" si="33"/>
        <v>0</v>
      </c>
    </row>
    <row r="426" spans="1:17">
      <c r="A426" s="48">
        <v>420</v>
      </c>
      <c r="B426" s="1">
        <v>0</v>
      </c>
      <c r="C426" s="1">
        <v>0</v>
      </c>
      <c r="D426" s="1">
        <v>0</v>
      </c>
      <c r="E426" s="49">
        <f t="shared" si="31"/>
        <v>0</v>
      </c>
      <c r="G426" s="48">
        <v>420</v>
      </c>
      <c r="H426">
        <v>0</v>
      </c>
      <c r="I426">
        <v>0</v>
      </c>
      <c r="J426">
        <v>0</v>
      </c>
      <c r="K426" s="50">
        <f t="shared" si="32"/>
        <v>0</v>
      </c>
      <c r="L426" s="45"/>
      <c r="M426" s="48">
        <v>420</v>
      </c>
      <c r="N426" s="28">
        <f t="shared" si="35"/>
        <v>0</v>
      </c>
      <c r="O426" s="28">
        <f t="shared" si="35"/>
        <v>0</v>
      </c>
      <c r="P426" s="28">
        <f t="shared" si="34"/>
        <v>0</v>
      </c>
      <c r="Q426" s="50">
        <f t="shared" si="33"/>
        <v>0</v>
      </c>
    </row>
    <row r="427" spans="1:17">
      <c r="A427" s="48">
        <v>421</v>
      </c>
      <c r="B427" s="1">
        <v>0</v>
      </c>
      <c r="C427" s="1">
        <v>0</v>
      </c>
      <c r="D427" s="1">
        <v>0</v>
      </c>
      <c r="E427" s="49">
        <f t="shared" si="31"/>
        <v>0</v>
      </c>
      <c r="G427" s="48">
        <v>421</v>
      </c>
      <c r="H427">
        <v>0</v>
      </c>
      <c r="I427">
        <v>0</v>
      </c>
      <c r="J427">
        <v>0</v>
      </c>
      <c r="K427" s="50">
        <f t="shared" si="32"/>
        <v>0</v>
      </c>
      <c r="L427" s="45"/>
      <c r="M427" s="48">
        <v>421</v>
      </c>
      <c r="N427" s="28">
        <f t="shared" si="35"/>
        <v>0</v>
      </c>
      <c r="O427" s="28">
        <f t="shared" si="35"/>
        <v>0</v>
      </c>
      <c r="P427" s="28">
        <f t="shared" si="34"/>
        <v>0</v>
      </c>
      <c r="Q427" s="50">
        <f t="shared" si="33"/>
        <v>0</v>
      </c>
    </row>
    <row r="428" spans="1:17">
      <c r="A428" s="48">
        <v>422</v>
      </c>
      <c r="B428" s="1">
        <v>0</v>
      </c>
      <c r="C428" s="1">
        <v>0</v>
      </c>
      <c r="D428" s="1">
        <v>0</v>
      </c>
      <c r="E428" s="49">
        <f t="shared" si="31"/>
        <v>0</v>
      </c>
      <c r="G428" s="48">
        <v>422</v>
      </c>
      <c r="H428">
        <v>0</v>
      </c>
      <c r="I428">
        <v>0</v>
      </c>
      <c r="J428">
        <v>0</v>
      </c>
      <c r="K428" s="50">
        <f t="shared" si="32"/>
        <v>0</v>
      </c>
      <c r="L428" s="45"/>
      <c r="M428" s="48">
        <v>422</v>
      </c>
      <c r="N428" s="28">
        <f t="shared" si="35"/>
        <v>0</v>
      </c>
      <c r="O428" s="28">
        <f t="shared" si="35"/>
        <v>0</v>
      </c>
      <c r="P428" s="28">
        <f t="shared" si="34"/>
        <v>0</v>
      </c>
      <c r="Q428" s="50">
        <f t="shared" si="33"/>
        <v>0</v>
      </c>
    </row>
    <row r="429" spans="1:17">
      <c r="A429" s="48">
        <v>423</v>
      </c>
      <c r="B429" s="1">
        <v>0</v>
      </c>
      <c r="C429" s="1">
        <v>0</v>
      </c>
      <c r="D429" s="1">
        <v>0</v>
      </c>
      <c r="E429" s="49">
        <f t="shared" si="31"/>
        <v>0</v>
      </c>
      <c r="G429" s="48">
        <v>423</v>
      </c>
      <c r="H429">
        <v>0</v>
      </c>
      <c r="I429">
        <v>0</v>
      </c>
      <c r="J429">
        <v>0</v>
      </c>
      <c r="K429" s="50">
        <f t="shared" si="32"/>
        <v>0</v>
      </c>
      <c r="L429" s="45"/>
      <c r="M429" s="48">
        <v>423</v>
      </c>
      <c r="N429" s="28">
        <f t="shared" si="35"/>
        <v>0</v>
      </c>
      <c r="O429" s="28">
        <f t="shared" si="35"/>
        <v>0</v>
      </c>
      <c r="P429" s="28">
        <f t="shared" si="34"/>
        <v>0</v>
      </c>
      <c r="Q429" s="50">
        <f t="shared" si="33"/>
        <v>0</v>
      </c>
    </row>
    <row r="430" spans="1:17">
      <c r="A430" s="48">
        <v>424</v>
      </c>
      <c r="B430" s="1">
        <v>0</v>
      </c>
      <c r="C430" s="1">
        <v>0</v>
      </c>
      <c r="D430" s="1">
        <v>0</v>
      </c>
      <c r="E430" s="49">
        <f t="shared" si="31"/>
        <v>0</v>
      </c>
      <c r="G430" s="48">
        <v>424</v>
      </c>
      <c r="H430">
        <v>0</v>
      </c>
      <c r="I430">
        <v>0</v>
      </c>
      <c r="J430">
        <v>0</v>
      </c>
      <c r="K430" s="50">
        <f t="shared" si="32"/>
        <v>0</v>
      </c>
      <c r="L430" s="45"/>
      <c r="M430" s="48">
        <v>424</v>
      </c>
      <c r="N430" s="28">
        <f t="shared" si="35"/>
        <v>0</v>
      </c>
      <c r="O430" s="28">
        <f t="shared" si="35"/>
        <v>0</v>
      </c>
      <c r="P430" s="28">
        <f t="shared" si="34"/>
        <v>0</v>
      </c>
      <c r="Q430" s="50">
        <f t="shared" si="33"/>
        <v>0</v>
      </c>
    </row>
    <row r="431" spans="1:17">
      <c r="A431" s="48">
        <v>425</v>
      </c>
      <c r="B431" s="1">
        <v>0</v>
      </c>
      <c r="C431" s="1">
        <v>0</v>
      </c>
      <c r="D431" s="1">
        <v>0</v>
      </c>
      <c r="E431" s="49">
        <f t="shared" si="31"/>
        <v>0</v>
      </c>
      <c r="G431" s="48">
        <v>425</v>
      </c>
      <c r="H431">
        <v>0</v>
      </c>
      <c r="I431">
        <v>0</v>
      </c>
      <c r="J431">
        <v>0</v>
      </c>
      <c r="K431" s="50">
        <f t="shared" si="32"/>
        <v>0</v>
      </c>
      <c r="L431" s="45"/>
      <c r="M431" s="48">
        <v>425</v>
      </c>
      <c r="N431" s="28">
        <f t="shared" si="35"/>
        <v>0</v>
      </c>
      <c r="O431" s="28">
        <f t="shared" si="35"/>
        <v>0</v>
      </c>
      <c r="P431" s="28">
        <f t="shared" si="34"/>
        <v>0</v>
      </c>
      <c r="Q431" s="50">
        <f t="shared" si="33"/>
        <v>0</v>
      </c>
    </row>
    <row r="432" spans="1:17">
      <c r="A432" s="48">
        <v>426</v>
      </c>
      <c r="B432" s="1">
        <v>0</v>
      </c>
      <c r="C432" s="1">
        <v>0</v>
      </c>
      <c r="D432" s="1">
        <v>0</v>
      </c>
      <c r="E432" s="49">
        <f t="shared" si="31"/>
        <v>0</v>
      </c>
      <c r="G432" s="48">
        <v>426</v>
      </c>
      <c r="H432">
        <v>0</v>
      </c>
      <c r="I432">
        <v>0</v>
      </c>
      <c r="J432">
        <v>0</v>
      </c>
      <c r="K432" s="50">
        <f t="shared" si="32"/>
        <v>0</v>
      </c>
      <c r="L432" s="45"/>
      <c r="M432" s="48">
        <v>426</v>
      </c>
      <c r="N432" s="28">
        <f t="shared" si="35"/>
        <v>0</v>
      </c>
      <c r="O432" s="28">
        <f t="shared" si="35"/>
        <v>0</v>
      </c>
      <c r="P432" s="28">
        <f t="shared" si="34"/>
        <v>0</v>
      </c>
      <c r="Q432" s="50">
        <f t="shared" si="33"/>
        <v>0</v>
      </c>
    </row>
    <row r="433" spans="1:17">
      <c r="A433" s="48">
        <v>427</v>
      </c>
      <c r="B433" s="1">
        <v>0</v>
      </c>
      <c r="C433" s="1">
        <v>0</v>
      </c>
      <c r="D433" s="1">
        <v>0</v>
      </c>
      <c r="E433" s="49">
        <f t="shared" si="31"/>
        <v>0</v>
      </c>
      <c r="G433" s="48">
        <v>427</v>
      </c>
      <c r="H433">
        <v>0</v>
      </c>
      <c r="I433">
        <v>0</v>
      </c>
      <c r="J433">
        <v>0</v>
      </c>
      <c r="K433" s="50">
        <f t="shared" si="32"/>
        <v>0</v>
      </c>
      <c r="L433" s="45"/>
      <c r="M433" s="48">
        <v>427</v>
      </c>
      <c r="N433" s="28">
        <f t="shared" si="35"/>
        <v>0</v>
      </c>
      <c r="O433" s="28">
        <f t="shared" si="35"/>
        <v>0</v>
      </c>
      <c r="P433" s="28">
        <f t="shared" si="34"/>
        <v>0</v>
      </c>
      <c r="Q433" s="50">
        <f t="shared" si="33"/>
        <v>0</v>
      </c>
    </row>
    <row r="434" spans="1:17">
      <c r="A434" s="48">
        <v>428</v>
      </c>
      <c r="B434" s="1">
        <v>0</v>
      </c>
      <c r="C434" s="1">
        <v>0</v>
      </c>
      <c r="D434" s="1">
        <v>0</v>
      </c>
      <c r="E434" s="49">
        <f t="shared" si="31"/>
        <v>0</v>
      </c>
      <c r="G434" s="48">
        <v>428</v>
      </c>
      <c r="H434">
        <v>0</v>
      </c>
      <c r="I434">
        <v>0</v>
      </c>
      <c r="J434">
        <v>0</v>
      </c>
      <c r="K434" s="50">
        <f t="shared" si="32"/>
        <v>0</v>
      </c>
      <c r="L434" s="45"/>
      <c r="M434" s="48">
        <v>428</v>
      </c>
      <c r="N434" s="28">
        <f t="shared" si="35"/>
        <v>0</v>
      </c>
      <c r="O434" s="28">
        <f t="shared" si="35"/>
        <v>0</v>
      </c>
      <c r="P434" s="28">
        <f t="shared" si="34"/>
        <v>0</v>
      </c>
      <c r="Q434" s="50">
        <f t="shared" si="33"/>
        <v>0</v>
      </c>
    </row>
    <row r="435" spans="1:17">
      <c r="A435" s="48">
        <v>429</v>
      </c>
      <c r="B435" s="1">
        <v>0</v>
      </c>
      <c r="C435" s="1">
        <v>0</v>
      </c>
      <c r="D435" s="1">
        <v>0</v>
      </c>
      <c r="E435" s="49">
        <f t="shared" si="31"/>
        <v>0</v>
      </c>
      <c r="G435" s="48">
        <v>429</v>
      </c>
      <c r="H435">
        <v>0</v>
      </c>
      <c r="I435">
        <v>0</v>
      </c>
      <c r="J435">
        <v>0</v>
      </c>
      <c r="K435" s="50">
        <f t="shared" si="32"/>
        <v>0</v>
      </c>
      <c r="L435" s="45"/>
      <c r="M435" s="48">
        <v>429</v>
      </c>
      <c r="N435" s="28">
        <f t="shared" si="35"/>
        <v>0</v>
      </c>
      <c r="O435" s="28">
        <f t="shared" si="35"/>
        <v>0</v>
      </c>
      <c r="P435" s="28">
        <f t="shared" si="34"/>
        <v>0</v>
      </c>
      <c r="Q435" s="50">
        <f t="shared" si="33"/>
        <v>0</v>
      </c>
    </row>
    <row r="436" spans="1:17">
      <c r="A436" s="48">
        <v>430</v>
      </c>
      <c r="B436" s="1">
        <v>0</v>
      </c>
      <c r="C436" s="1">
        <v>0</v>
      </c>
      <c r="D436" s="1">
        <v>0</v>
      </c>
      <c r="E436" s="49">
        <f t="shared" si="31"/>
        <v>0</v>
      </c>
      <c r="G436" s="48">
        <v>430</v>
      </c>
      <c r="H436">
        <v>0</v>
      </c>
      <c r="I436">
        <v>0</v>
      </c>
      <c r="J436">
        <v>0</v>
      </c>
      <c r="K436" s="50">
        <f t="shared" si="32"/>
        <v>0</v>
      </c>
      <c r="L436" s="45"/>
      <c r="M436" s="48">
        <v>430</v>
      </c>
      <c r="N436" s="28">
        <f t="shared" si="35"/>
        <v>0</v>
      </c>
      <c r="O436" s="28">
        <f t="shared" si="35"/>
        <v>0</v>
      </c>
      <c r="P436" s="28">
        <f t="shared" si="34"/>
        <v>0</v>
      </c>
      <c r="Q436" s="50">
        <f t="shared" si="33"/>
        <v>0</v>
      </c>
    </row>
    <row r="437" spans="1:17">
      <c r="A437" s="48">
        <v>431</v>
      </c>
      <c r="B437" s="1">
        <v>0</v>
      </c>
      <c r="C437" s="1">
        <v>0</v>
      </c>
      <c r="D437" s="1">
        <v>0</v>
      </c>
      <c r="E437" s="49">
        <f t="shared" si="31"/>
        <v>0</v>
      </c>
      <c r="G437" s="48">
        <v>431</v>
      </c>
      <c r="H437">
        <v>0</v>
      </c>
      <c r="I437">
        <v>0</v>
      </c>
      <c r="J437">
        <v>0</v>
      </c>
      <c r="K437" s="50">
        <f t="shared" si="32"/>
        <v>0</v>
      </c>
      <c r="L437" s="45"/>
      <c r="M437" s="48">
        <v>431</v>
      </c>
      <c r="N437" s="28">
        <f t="shared" si="35"/>
        <v>0</v>
      </c>
      <c r="O437" s="28">
        <f t="shared" si="35"/>
        <v>0</v>
      </c>
      <c r="P437" s="28">
        <f t="shared" si="34"/>
        <v>0</v>
      </c>
      <c r="Q437" s="50">
        <f t="shared" si="33"/>
        <v>0</v>
      </c>
    </row>
    <row r="438" spans="1:17">
      <c r="A438" s="48">
        <v>432</v>
      </c>
      <c r="B438" s="1">
        <v>0</v>
      </c>
      <c r="C438" s="1">
        <v>0</v>
      </c>
      <c r="D438" s="1">
        <v>0</v>
      </c>
      <c r="E438" s="49">
        <f t="shared" si="31"/>
        <v>0</v>
      </c>
      <c r="G438" s="48">
        <v>432</v>
      </c>
      <c r="H438">
        <v>0</v>
      </c>
      <c r="I438">
        <v>0</v>
      </c>
      <c r="J438">
        <v>0</v>
      </c>
      <c r="K438" s="50">
        <f t="shared" si="32"/>
        <v>0</v>
      </c>
      <c r="L438" s="45"/>
      <c r="M438" s="48">
        <v>432</v>
      </c>
      <c r="N438" s="28">
        <f t="shared" si="35"/>
        <v>0</v>
      </c>
      <c r="O438" s="28">
        <f t="shared" si="35"/>
        <v>0</v>
      </c>
      <c r="P438" s="28">
        <f t="shared" si="34"/>
        <v>0</v>
      </c>
      <c r="Q438" s="50">
        <f t="shared" si="33"/>
        <v>0</v>
      </c>
    </row>
    <row r="439" spans="1:17">
      <c r="A439" s="48">
        <v>433</v>
      </c>
      <c r="B439" s="1">
        <v>0</v>
      </c>
      <c r="C439" s="1">
        <v>0</v>
      </c>
      <c r="D439" s="1">
        <v>0</v>
      </c>
      <c r="E439" s="49">
        <f t="shared" si="31"/>
        <v>0</v>
      </c>
      <c r="G439" s="48">
        <v>433</v>
      </c>
      <c r="H439">
        <v>0</v>
      </c>
      <c r="I439">
        <v>0</v>
      </c>
      <c r="J439">
        <v>0</v>
      </c>
      <c r="K439" s="50">
        <f t="shared" si="32"/>
        <v>0</v>
      </c>
      <c r="L439" s="45"/>
      <c r="M439" s="48">
        <v>433</v>
      </c>
      <c r="N439" s="28">
        <f t="shared" si="35"/>
        <v>0</v>
      </c>
      <c r="O439" s="28">
        <f t="shared" si="35"/>
        <v>0</v>
      </c>
      <c r="P439" s="28">
        <f t="shared" si="34"/>
        <v>0</v>
      </c>
      <c r="Q439" s="50">
        <f t="shared" si="33"/>
        <v>0</v>
      </c>
    </row>
    <row r="440" spans="1:17">
      <c r="A440" s="48">
        <v>434</v>
      </c>
      <c r="B440" s="1">
        <v>0</v>
      </c>
      <c r="C440" s="1">
        <v>0</v>
      </c>
      <c r="D440" s="1">
        <v>0</v>
      </c>
      <c r="E440" s="49">
        <f t="shared" si="31"/>
        <v>0</v>
      </c>
      <c r="G440" s="48">
        <v>434</v>
      </c>
      <c r="H440">
        <v>0</v>
      </c>
      <c r="I440">
        <v>0</v>
      </c>
      <c r="J440">
        <v>0</v>
      </c>
      <c r="K440" s="50">
        <f t="shared" si="32"/>
        <v>0</v>
      </c>
      <c r="L440" s="45"/>
      <c r="M440" s="48">
        <v>434</v>
      </c>
      <c r="N440" s="28">
        <f t="shared" si="35"/>
        <v>0</v>
      </c>
      <c r="O440" s="28">
        <f t="shared" si="35"/>
        <v>0</v>
      </c>
      <c r="P440" s="28">
        <f t="shared" si="34"/>
        <v>0</v>
      </c>
      <c r="Q440" s="50">
        <f t="shared" si="33"/>
        <v>0</v>
      </c>
    </row>
    <row r="441" spans="1:17">
      <c r="A441" s="48">
        <v>435</v>
      </c>
      <c r="B441" s="1">
        <v>0</v>
      </c>
      <c r="C441" s="1">
        <v>0</v>
      </c>
      <c r="D441" s="1">
        <v>0</v>
      </c>
      <c r="E441" s="49">
        <f t="shared" si="31"/>
        <v>0</v>
      </c>
      <c r="G441" s="48">
        <v>435</v>
      </c>
      <c r="H441">
        <v>0</v>
      </c>
      <c r="I441">
        <v>0</v>
      </c>
      <c r="J441">
        <v>0</v>
      </c>
      <c r="K441" s="50">
        <f t="shared" si="32"/>
        <v>0</v>
      </c>
      <c r="L441" s="45"/>
      <c r="M441" s="48">
        <v>435</v>
      </c>
      <c r="N441" s="28">
        <f t="shared" si="35"/>
        <v>0</v>
      </c>
      <c r="O441" s="28">
        <f t="shared" si="35"/>
        <v>0</v>
      </c>
      <c r="P441" s="28">
        <f t="shared" si="34"/>
        <v>0</v>
      </c>
      <c r="Q441" s="50">
        <f t="shared" si="33"/>
        <v>0</v>
      </c>
    </row>
    <row r="442" spans="1:17">
      <c r="A442" s="48">
        <v>436</v>
      </c>
      <c r="B442" s="1">
        <v>0</v>
      </c>
      <c r="C442" s="1">
        <v>0</v>
      </c>
      <c r="D442" s="1">
        <v>0</v>
      </c>
      <c r="E442" s="49">
        <f t="shared" si="31"/>
        <v>0</v>
      </c>
      <c r="G442" s="48">
        <v>436</v>
      </c>
      <c r="H442">
        <v>0</v>
      </c>
      <c r="I442">
        <v>0</v>
      </c>
      <c r="J442">
        <v>0</v>
      </c>
      <c r="K442" s="50">
        <f t="shared" si="32"/>
        <v>0</v>
      </c>
      <c r="L442" s="45"/>
      <c r="M442" s="48">
        <v>436</v>
      </c>
      <c r="N442" s="28">
        <f t="shared" si="35"/>
        <v>0</v>
      </c>
      <c r="O442" s="28">
        <f t="shared" si="35"/>
        <v>0</v>
      </c>
      <c r="P442" s="28">
        <f t="shared" si="34"/>
        <v>0</v>
      </c>
      <c r="Q442" s="50">
        <f t="shared" si="33"/>
        <v>0</v>
      </c>
    </row>
    <row r="443" spans="1:17">
      <c r="A443" s="48">
        <v>437</v>
      </c>
      <c r="B443" s="1">
        <v>0</v>
      </c>
      <c r="C443" s="1">
        <v>0</v>
      </c>
      <c r="D443" s="1">
        <v>0</v>
      </c>
      <c r="E443" s="49">
        <f t="shared" si="31"/>
        <v>0</v>
      </c>
      <c r="G443" s="48">
        <v>437</v>
      </c>
      <c r="H443">
        <v>0</v>
      </c>
      <c r="I443">
        <v>0</v>
      </c>
      <c r="J443">
        <v>0</v>
      </c>
      <c r="K443" s="50">
        <f t="shared" si="32"/>
        <v>0</v>
      </c>
      <c r="L443" s="45"/>
      <c r="M443" s="48">
        <v>437</v>
      </c>
      <c r="N443" s="28">
        <f t="shared" si="35"/>
        <v>0</v>
      </c>
      <c r="O443" s="28">
        <f t="shared" si="35"/>
        <v>0</v>
      </c>
      <c r="P443" s="28">
        <f t="shared" si="34"/>
        <v>0</v>
      </c>
      <c r="Q443" s="50">
        <f t="shared" si="33"/>
        <v>0</v>
      </c>
    </row>
    <row r="444" spans="1:17">
      <c r="A444" s="48">
        <v>438</v>
      </c>
      <c r="B444" s="1">
        <v>0</v>
      </c>
      <c r="C444" s="1">
        <v>0</v>
      </c>
      <c r="D444" s="1">
        <v>0</v>
      </c>
      <c r="E444" s="49">
        <f t="shared" si="31"/>
        <v>0</v>
      </c>
      <c r="G444" s="48">
        <v>438</v>
      </c>
      <c r="H444">
        <v>0</v>
      </c>
      <c r="I444">
        <v>0</v>
      </c>
      <c r="J444">
        <v>0</v>
      </c>
      <c r="K444" s="50">
        <f t="shared" si="32"/>
        <v>0</v>
      </c>
      <c r="L444" s="45"/>
      <c r="M444" s="48">
        <v>438</v>
      </c>
      <c r="N444" s="28">
        <f t="shared" si="35"/>
        <v>0</v>
      </c>
      <c r="O444" s="28">
        <f t="shared" si="35"/>
        <v>0</v>
      </c>
      <c r="P444" s="28">
        <f t="shared" si="34"/>
        <v>0</v>
      </c>
      <c r="Q444" s="50">
        <f t="shared" si="33"/>
        <v>0</v>
      </c>
    </row>
    <row r="445" spans="1:17">
      <c r="A445" s="48">
        <v>439</v>
      </c>
      <c r="B445" s="1">
        <v>0</v>
      </c>
      <c r="C445" s="1">
        <v>0</v>
      </c>
      <c r="D445" s="1">
        <v>0</v>
      </c>
      <c r="E445" s="49">
        <f t="shared" si="31"/>
        <v>0</v>
      </c>
      <c r="G445" s="48">
        <v>439</v>
      </c>
      <c r="H445">
        <v>0</v>
      </c>
      <c r="I445">
        <v>0</v>
      </c>
      <c r="J445">
        <v>0</v>
      </c>
      <c r="K445" s="50">
        <f t="shared" si="32"/>
        <v>0</v>
      </c>
      <c r="L445" s="45"/>
      <c r="M445" s="48">
        <v>439</v>
      </c>
      <c r="N445" s="28">
        <f t="shared" si="35"/>
        <v>0</v>
      </c>
      <c r="O445" s="28">
        <f t="shared" si="35"/>
        <v>0</v>
      </c>
      <c r="P445" s="28">
        <f t="shared" si="34"/>
        <v>0</v>
      </c>
      <c r="Q445" s="50">
        <f t="shared" si="33"/>
        <v>0</v>
      </c>
    </row>
    <row r="446" spans="1:17">
      <c r="A446" s="48">
        <v>440</v>
      </c>
      <c r="B446" s="1">
        <v>0</v>
      </c>
      <c r="C446" s="1">
        <v>0</v>
      </c>
      <c r="D446" s="1">
        <v>0</v>
      </c>
      <c r="E446" s="49">
        <f t="shared" si="31"/>
        <v>0</v>
      </c>
      <c r="G446" s="48">
        <v>440</v>
      </c>
      <c r="H446">
        <v>0</v>
      </c>
      <c r="I446">
        <v>0</v>
      </c>
      <c r="J446">
        <v>0</v>
      </c>
      <c r="K446" s="50">
        <f t="shared" si="32"/>
        <v>0</v>
      </c>
      <c r="L446" s="45"/>
      <c r="M446" s="48">
        <v>440</v>
      </c>
      <c r="N446" s="28">
        <f t="shared" si="35"/>
        <v>0</v>
      </c>
      <c r="O446" s="28">
        <f t="shared" si="35"/>
        <v>0</v>
      </c>
      <c r="P446" s="28">
        <f t="shared" si="34"/>
        <v>0</v>
      </c>
      <c r="Q446" s="50">
        <f t="shared" si="33"/>
        <v>0</v>
      </c>
    </row>
    <row r="447" spans="1:17">
      <c r="A447" s="48">
        <v>441</v>
      </c>
      <c r="B447" s="1">
        <v>0</v>
      </c>
      <c r="C447" s="1">
        <v>0</v>
      </c>
      <c r="D447" s="1">
        <v>0</v>
      </c>
      <c r="E447" s="49">
        <f t="shared" si="31"/>
        <v>0</v>
      </c>
      <c r="G447" s="48">
        <v>441</v>
      </c>
      <c r="H447">
        <v>0</v>
      </c>
      <c r="I447">
        <v>0</v>
      </c>
      <c r="J447">
        <v>0</v>
      </c>
      <c r="K447" s="50">
        <f t="shared" si="32"/>
        <v>0</v>
      </c>
      <c r="L447" s="45"/>
      <c r="M447" s="48">
        <v>441</v>
      </c>
      <c r="N447" s="28">
        <f t="shared" si="35"/>
        <v>0</v>
      </c>
      <c r="O447" s="28">
        <f t="shared" si="35"/>
        <v>0</v>
      </c>
      <c r="P447" s="28">
        <f t="shared" si="34"/>
        <v>0</v>
      </c>
      <c r="Q447" s="50">
        <f t="shared" si="33"/>
        <v>0</v>
      </c>
    </row>
    <row r="448" spans="1:17">
      <c r="A448" s="48">
        <v>442</v>
      </c>
      <c r="B448" s="1">
        <v>0</v>
      </c>
      <c r="C448" s="1">
        <v>0</v>
      </c>
      <c r="D448" s="1">
        <v>0</v>
      </c>
      <c r="E448" s="49">
        <f t="shared" si="31"/>
        <v>0</v>
      </c>
      <c r="G448" s="48">
        <v>442</v>
      </c>
      <c r="H448">
        <v>0</v>
      </c>
      <c r="I448">
        <v>0</v>
      </c>
      <c r="J448">
        <v>0</v>
      </c>
      <c r="K448" s="50">
        <f t="shared" si="32"/>
        <v>0</v>
      </c>
      <c r="L448" s="45"/>
      <c r="M448" s="48">
        <v>442</v>
      </c>
      <c r="N448" s="28">
        <f t="shared" si="35"/>
        <v>0</v>
      </c>
      <c r="O448" s="28">
        <f t="shared" si="35"/>
        <v>0</v>
      </c>
      <c r="P448" s="28">
        <f t="shared" si="34"/>
        <v>0</v>
      </c>
      <c r="Q448" s="50">
        <f t="shared" si="33"/>
        <v>0</v>
      </c>
    </row>
    <row r="449" spans="1:17">
      <c r="A449" s="48">
        <v>443</v>
      </c>
      <c r="B449" s="1">
        <v>0</v>
      </c>
      <c r="C449" s="1">
        <v>0</v>
      </c>
      <c r="D449" s="1">
        <v>0</v>
      </c>
      <c r="E449" s="49">
        <f t="shared" si="31"/>
        <v>0</v>
      </c>
      <c r="G449" s="48">
        <v>443</v>
      </c>
      <c r="H449">
        <v>0</v>
      </c>
      <c r="I449">
        <v>0</v>
      </c>
      <c r="J449">
        <v>0</v>
      </c>
      <c r="K449" s="50">
        <f t="shared" si="32"/>
        <v>0</v>
      </c>
      <c r="L449" s="45"/>
      <c r="M449" s="48">
        <v>443</v>
      </c>
      <c r="N449" s="28">
        <f t="shared" si="35"/>
        <v>0</v>
      </c>
      <c r="O449" s="28">
        <f t="shared" si="35"/>
        <v>0</v>
      </c>
      <c r="P449" s="28">
        <f t="shared" si="34"/>
        <v>0</v>
      </c>
      <c r="Q449" s="50">
        <f t="shared" si="33"/>
        <v>0</v>
      </c>
    </row>
    <row r="450" spans="1:17">
      <c r="A450" s="48">
        <v>444</v>
      </c>
      <c r="B450" s="1">
        <v>0</v>
      </c>
      <c r="C450" s="1">
        <v>0</v>
      </c>
      <c r="D450" s="1">
        <v>0</v>
      </c>
      <c r="E450" s="49">
        <f t="shared" si="31"/>
        <v>0</v>
      </c>
      <c r="G450" s="48">
        <v>444</v>
      </c>
      <c r="H450">
        <v>0</v>
      </c>
      <c r="I450">
        <v>0</v>
      </c>
      <c r="J450">
        <v>0</v>
      </c>
      <c r="K450" s="50">
        <f t="shared" si="32"/>
        <v>0</v>
      </c>
      <c r="L450" s="45"/>
      <c r="M450" s="48">
        <v>444</v>
      </c>
      <c r="N450" s="28">
        <f t="shared" si="35"/>
        <v>0</v>
      </c>
      <c r="O450" s="28">
        <f t="shared" si="35"/>
        <v>0</v>
      </c>
      <c r="P450" s="28">
        <f t="shared" si="34"/>
        <v>0</v>
      </c>
      <c r="Q450" s="50">
        <f t="shared" si="33"/>
        <v>0</v>
      </c>
    </row>
    <row r="451" spans="1:17">
      <c r="A451" s="48">
        <v>445</v>
      </c>
      <c r="B451" s="1">
        <v>0</v>
      </c>
      <c r="C451" s="1">
        <v>0</v>
      </c>
      <c r="D451" s="1">
        <v>0</v>
      </c>
      <c r="E451" s="49">
        <f t="shared" si="31"/>
        <v>0</v>
      </c>
      <c r="G451" s="48">
        <v>445</v>
      </c>
      <c r="H451">
        <v>0</v>
      </c>
      <c r="I451">
        <v>0</v>
      </c>
      <c r="J451">
        <v>0</v>
      </c>
      <c r="K451" s="50">
        <f t="shared" si="32"/>
        <v>0</v>
      </c>
      <c r="L451" s="45"/>
      <c r="M451" s="48">
        <v>445</v>
      </c>
      <c r="N451" s="28">
        <f t="shared" si="35"/>
        <v>0</v>
      </c>
      <c r="O451" s="28">
        <f t="shared" si="35"/>
        <v>0</v>
      </c>
      <c r="P451" s="28">
        <f t="shared" si="34"/>
        <v>0</v>
      </c>
      <c r="Q451" s="50">
        <f t="shared" si="33"/>
        <v>0</v>
      </c>
    </row>
    <row r="452" spans="1:17">
      <c r="A452" s="48">
        <v>446</v>
      </c>
      <c r="B452" s="1">
        <v>0</v>
      </c>
      <c r="C452" s="1">
        <v>0</v>
      </c>
      <c r="D452" s="1">
        <v>0</v>
      </c>
      <c r="E452" s="49">
        <f t="shared" si="31"/>
        <v>0</v>
      </c>
      <c r="G452" s="48">
        <v>446</v>
      </c>
      <c r="H452">
        <v>0</v>
      </c>
      <c r="I452">
        <v>0</v>
      </c>
      <c r="J452">
        <v>0</v>
      </c>
      <c r="K452" s="50">
        <f t="shared" si="32"/>
        <v>0</v>
      </c>
      <c r="L452" s="45"/>
      <c r="M452" s="48">
        <v>446</v>
      </c>
      <c r="N452" s="28">
        <f t="shared" si="35"/>
        <v>0</v>
      </c>
      <c r="O452" s="28">
        <f t="shared" si="35"/>
        <v>0</v>
      </c>
      <c r="P452" s="28">
        <f t="shared" si="34"/>
        <v>0</v>
      </c>
      <c r="Q452" s="50">
        <f t="shared" si="33"/>
        <v>0</v>
      </c>
    </row>
    <row r="453" spans="1:17">
      <c r="A453" s="48">
        <v>447</v>
      </c>
      <c r="B453" s="1">
        <v>0</v>
      </c>
      <c r="C453" s="1">
        <v>0</v>
      </c>
      <c r="D453" s="1">
        <v>0</v>
      </c>
      <c r="E453" s="49">
        <f t="shared" si="31"/>
        <v>0</v>
      </c>
      <c r="G453" s="48">
        <v>447</v>
      </c>
      <c r="H453">
        <v>0</v>
      </c>
      <c r="I453">
        <v>0</v>
      </c>
      <c r="J453">
        <v>0</v>
      </c>
      <c r="K453" s="50">
        <f t="shared" si="32"/>
        <v>0</v>
      </c>
      <c r="L453" s="45"/>
      <c r="M453" s="48">
        <v>447</v>
      </c>
      <c r="N453" s="28">
        <f t="shared" si="35"/>
        <v>0</v>
      </c>
      <c r="O453" s="28">
        <f t="shared" si="35"/>
        <v>0</v>
      </c>
      <c r="P453" s="28">
        <f t="shared" si="34"/>
        <v>0</v>
      </c>
      <c r="Q453" s="50">
        <f t="shared" si="33"/>
        <v>0</v>
      </c>
    </row>
    <row r="454" spans="1:17">
      <c r="A454" s="48">
        <v>448</v>
      </c>
      <c r="B454" s="1">
        <v>0</v>
      </c>
      <c r="C454" s="1">
        <v>0</v>
      </c>
      <c r="D454" s="1">
        <v>0</v>
      </c>
      <c r="E454" s="49">
        <f t="shared" ref="E454:E517" si="36">D454/$U$6</f>
        <v>0</v>
      </c>
      <c r="G454" s="48">
        <v>448</v>
      </c>
      <c r="H454">
        <v>0</v>
      </c>
      <c r="I454">
        <v>0</v>
      </c>
      <c r="J454">
        <v>0</v>
      </c>
      <c r="K454" s="50">
        <f t="shared" ref="K454:K517" si="37">J454/$U$6</f>
        <v>0</v>
      </c>
      <c r="L454" s="45"/>
      <c r="M454" s="48">
        <v>448</v>
      </c>
      <c r="N454" s="28">
        <f t="shared" si="35"/>
        <v>0</v>
      </c>
      <c r="O454" s="28">
        <f t="shared" si="35"/>
        <v>0</v>
      </c>
      <c r="P454" s="28">
        <f t="shared" si="34"/>
        <v>0</v>
      </c>
      <c r="Q454" s="50">
        <f t="shared" ref="Q454:Q517" si="38">P454/$U$6</f>
        <v>0</v>
      </c>
    </row>
    <row r="455" spans="1:17">
      <c r="A455" s="48">
        <v>449</v>
      </c>
      <c r="B455" s="1">
        <v>0</v>
      </c>
      <c r="C455" s="1">
        <v>0</v>
      </c>
      <c r="D455" s="1">
        <v>0</v>
      </c>
      <c r="E455" s="49">
        <f t="shared" si="36"/>
        <v>0</v>
      </c>
      <c r="G455" s="48">
        <v>449</v>
      </c>
      <c r="H455">
        <v>0</v>
      </c>
      <c r="I455">
        <v>0</v>
      </c>
      <c r="J455">
        <v>0</v>
      </c>
      <c r="K455" s="50">
        <f t="shared" si="37"/>
        <v>0</v>
      </c>
      <c r="L455" s="45"/>
      <c r="M455" s="48">
        <v>449</v>
      </c>
      <c r="N455" s="28">
        <f t="shared" si="35"/>
        <v>0</v>
      </c>
      <c r="O455" s="28">
        <f t="shared" si="35"/>
        <v>0</v>
      </c>
      <c r="P455" s="28">
        <f t="shared" ref="P455:P518" si="39">(J455*$V$6)/$U$6</f>
        <v>0</v>
      </c>
      <c r="Q455" s="50">
        <f t="shared" si="38"/>
        <v>0</v>
      </c>
    </row>
    <row r="456" spans="1:17">
      <c r="A456" s="48">
        <v>450</v>
      </c>
      <c r="B456" s="1">
        <v>0</v>
      </c>
      <c r="C456" s="1">
        <v>0</v>
      </c>
      <c r="D456" s="1">
        <v>0</v>
      </c>
      <c r="E456" s="49">
        <f t="shared" si="36"/>
        <v>0</v>
      </c>
      <c r="G456" s="48">
        <v>450</v>
      </c>
      <c r="H456">
        <v>0</v>
      </c>
      <c r="I456">
        <v>0</v>
      </c>
      <c r="J456">
        <v>0</v>
      </c>
      <c r="K456" s="50">
        <f t="shared" si="37"/>
        <v>0</v>
      </c>
      <c r="L456" s="45"/>
      <c r="M456" s="48">
        <v>450</v>
      </c>
      <c r="N456" s="28">
        <f t="shared" si="35"/>
        <v>0</v>
      </c>
      <c r="O456" s="28">
        <f t="shared" si="35"/>
        <v>0</v>
      </c>
      <c r="P456" s="28">
        <f t="shared" si="39"/>
        <v>0</v>
      </c>
      <c r="Q456" s="50">
        <f t="shared" si="38"/>
        <v>0</v>
      </c>
    </row>
    <row r="457" spans="1:17">
      <c r="A457" s="48">
        <v>451</v>
      </c>
      <c r="B457" s="1">
        <v>0</v>
      </c>
      <c r="C457" s="1">
        <v>0</v>
      </c>
      <c r="D457" s="1">
        <v>0</v>
      </c>
      <c r="E457" s="49">
        <f t="shared" si="36"/>
        <v>0</v>
      </c>
      <c r="G457" s="48">
        <v>451</v>
      </c>
      <c r="H457">
        <v>0</v>
      </c>
      <c r="I457">
        <v>0</v>
      </c>
      <c r="J457">
        <v>0</v>
      </c>
      <c r="K457" s="50">
        <f t="shared" si="37"/>
        <v>0</v>
      </c>
      <c r="L457" s="45"/>
      <c r="M457" s="48">
        <v>451</v>
      </c>
      <c r="N457" s="28">
        <f t="shared" si="35"/>
        <v>0</v>
      </c>
      <c r="O457" s="28">
        <f t="shared" si="35"/>
        <v>0</v>
      </c>
      <c r="P457" s="28">
        <f t="shared" si="39"/>
        <v>0</v>
      </c>
      <c r="Q457" s="50">
        <f t="shared" si="38"/>
        <v>0</v>
      </c>
    </row>
    <row r="458" spans="1:17">
      <c r="A458" s="48">
        <v>452</v>
      </c>
      <c r="B458" s="1">
        <v>0</v>
      </c>
      <c r="C458" s="1">
        <v>0</v>
      </c>
      <c r="D458" s="1">
        <v>0</v>
      </c>
      <c r="E458" s="49">
        <f t="shared" si="36"/>
        <v>0</v>
      </c>
      <c r="G458" s="48">
        <v>452</v>
      </c>
      <c r="H458">
        <v>0</v>
      </c>
      <c r="I458">
        <v>0</v>
      </c>
      <c r="J458">
        <v>0</v>
      </c>
      <c r="K458" s="50">
        <f t="shared" si="37"/>
        <v>0</v>
      </c>
      <c r="L458" s="45"/>
      <c r="M458" s="48">
        <v>452</v>
      </c>
      <c r="N458" s="28">
        <f t="shared" si="35"/>
        <v>0</v>
      </c>
      <c r="O458" s="28">
        <f t="shared" si="35"/>
        <v>0</v>
      </c>
      <c r="P458" s="28">
        <f t="shared" si="39"/>
        <v>0</v>
      </c>
      <c r="Q458" s="50">
        <f t="shared" si="38"/>
        <v>0</v>
      </c>
    </row>
    <row r="459" spans="1:17">
      <c r="A459" s="48">
        <v>453</v>
      </c>
      <c r="B459" s="1">
        <v>0</v>
      </c>
      <c r="C459" s="1">
        <v>0</v>
      </c>
      <c r="D459" s="1">
        <v>0</v>
      </c>
      <c r="E459" s="49">
        <f t="shared" si="36"/>
        <v>0</v>
      </c>
      <c r="G459" s="48">
        <v>453</v>
      </c>
      <c r="H459">
        <v>0</v>
      </c>
      <c r="I459">
        <v>0</v>
      </c>
      <c r="J459">
        <v>0</v>
      </c>
      <c r="K459" s="50">
        <f t="shared" si="37"/>
        <v>0</v>
      </c>
      <c r="L459" s="45"/>
      <c r="M459" s="48">
        <v>453</v>
      </c>
      <c r="N459" s="28">
        <f t="shared" si="35"/>
        <v>0</v>
      </c>
      <c r="O459" s="28">
        <f t="shared" si="35"/>
        <v>0</v>
      </c>
      <c r="P459" s="28">
        <f t="shared" si="39"/>
        <v>0</v>
      </c>
      <c r="Q459" s="50">
        <f t="shared" si="38"/>
        <v>0</v>
      </c>
    </row>
    <row r="460" spans="1:17">
      <c r="A460" s="48">
        <v>454</v>
      </c>
      <c r="B460" s="1">
        <v>0</v>
      </c>
      <c r="C460" s="1">
        <v>0</v>
      </c>
      <c r="D460" s="1">
        <v>0</v>
      </c>
      <c r="E460" s="49">
        <f t="shared" si="36"/>
        <v>0</v>
      </c>
      <c r="G460" s="48">
        <v>454</v>
      </c>
      <c r="H460">
        <v>0</v>
      </c>
      <c r="I460">
        <v>0</v>
      </c>
      <c r="J460">
        <v>0</v>
      </c>
      <c r="K460" s="50">
        <f t="shared" si="37"/>
        <v>0</v>
      </c>
      <c r="L460" s="45"/>
      <c r="M460" s="48">
        <v>454</v>
      </c>
      <c r="N460" s="28">
        <f t="shared" si="35"/>
        <v>0</v>
      </c>
      <c r="O460" s="28">
        <f t="shared" si="35"/>
        <v>0</v>
      </c>
      <c r="P460" s="28">
        <f t="shared" si="39"/>
        <v>0</v>
      </c>
      <c r="Q460" s="50">
        <f t="shared" si="38"/>
        <v>0</v>
      </c>
    </row>
    <row r="461" spans="1:17">
      <c r="A461" s="48">
        <v>455</v>
      </c>
      <c r="B461" s="1">
        <v>0</v>
      </c>
      <c r="C461" s="1">
        <v>0</v>
      </c>
      <c r="D461" s="1">
        <v>0</v>
      </c>
      <c r="E461" s="49">
        <f t="shared" si="36"/>
        <v>0</v>
      </c>
      <c r="G461" s="48">
        <v>455</v>
      </c>
      <c r="H461">
        <v>0</v>
      </c>
      <c r="I461">
        <v>0</v>
      </c>
      <c r="J461">
        <v>0</v>
      </c>
      <c r="K461" s="50">
        <f t="shared" si="37"/>
        <v>0</v>
      </c>
      <c r="L461" s="45"/>
      <c r="M461" s="48">
        <v>455</v>
      </c>
      <c r="N461" s="28">
        <f t="shared" si="35"/>
        <v>0</v>
      </c>
      <c r="O461" s="28">
        <f t="shared" si="35"/>
        <v>0</v>
      </c>
      <c r="P461" s="28">
        <f t="shared" si="39"/>
        <v>0</v>
      </c>
      <c r="Q461" s="50">
        <f t="shared" si="38"/>
        <v>0</v>
      </c>
    </row>
    <row r="462" spans="1:17">
      <c r="A462" s="48">
        <v>456</v>
      </c>
      <c r="B462" s="1">
        <v>0</v>
      </c>
      <c r="C462" s="1">
        <v>0</v>
      </c>
      <c r="D462" s="1">
        <v>0</v>
      </c>
      <c r="E462" s="49">
        <f t="shared" si="36"/>
        <v>0</v>
      </c>
      <c r="G462" s="48">
        <v>456</v>
      </c>
      <c r="H462">
        <v>0</v>
      </c>
      <c r="I462">
        <v>0</v>
      </c>
      <c r="J462">
        <v>0</v>
      </c>
      <c r="K462" s="50">
        <f t="shared" si="37"/>
        <v>0</v>
      </c>
      <c r="L462" s="45"/>
      <c r="M462" s="48">
        <v>456</v>
      </c>
      <c r="N462" s="28">
        <f t="shared" si="35"/>
        <v>0</v>
      </c>
      <c r="O462" s="28">
        <f t="shared" si="35"/>
        <v>0</v>
      </c>
      <c r="P462" s="28">
        <f t="shared" si="39"/>
        <v>0</v>
      </c>
      <c r="Q462" s="50">
        <f t="shared" si="38"/>
        <v>0</v>
      </c>
    </row>
    <row r="463" spans="1:17">
      <c r="A463" s="48">
        <v>457</v>
      </c>
      <c r="B463" s="1">
        <v>0</v>
      </c>
      <c r="C463" s="1">
        <v>0</v>
      </c>
      <c r="D463" s="1">
        <v>0</v>
      </c>
      <c r="E463" s="49">
        <f t="shared" si="36"/>
        <v>0</v>
      </c>
      <c r="G463" s="48">
        <v>457</v>
      </c>
      <c r="H463">
        <v>0</v>
      </c>
      <c r="I463">
        <v>0</v>
      </c>
      <c r="J463">
        <v>0</v>
      </c>
      <c r="K463" s="50">
        <f t="shared" si="37"/>
        <v>0</v>
      </c>
      <c r="L463" s="45"/>
      <c r="M463" s="48">
        <v>457</v>
      </c>
      <c r="N463" s="28">
        <f t="shared" si="35"/>
        <v>0</v>
      </c>
      <c r="O463" s="28">
        <f t="shared" si="35"/>
        <v>0</v>
      </c>
      <c r="P463" s="28">
        <f t="shared" si="39"/>
        <v>0</v>
      </c>
      <c r="Q463" s="50">
        <f t="shared" si="38"/>
        <v>0</v>
      </c>
    </row>
    <row r="464" spans="1:17">
      <c r="A464" s="48">
        <v>458</v>
      </c>
      <c r="B464" s="1">
        <v>0</v>
      </c>
      <c r="C464" s="1">
        <v>0</v>
      </c>
      <c r="D464" s="1">
        <v>0</v>
      </c>
      <c r="E464" s="49">
        <f t="shared" si="36"/>
        <v>0</v>
      </c>
      <c r="G464" s="48">
        <v>458</v>
      </c>
      <c r="H464">
        <v>0</v>
      </c>
      <c r="I464">
        <v>0</v>
      </c>
      <c r="J464">
        <v>0</v>
      </c>
      <c r="K464" s="50">
        <f t="shared" si="37"/>
        <v>0</v>
      </c>
      <c r="L464" s="45"/>
      <c r="M464" s="48">
        <v>458</v>
      </c>
      <c r="N464" s="28">
        <f t="shared" si="35"/>
        <v>0</v>
      </c>
      <c r="O464" s="28">
        <f t="shared" si="35"/>
        <v>0</v>
      </c>
      <c r="P464" s="28">
        <f t="shared" si="39"/>
        <v>0</v>
      </c>
      <c r="Q464" s="50">
        <f t="shared" si="38"/>
        <v>0</v>
      </c>
    </row>
    <row r="465" spans="1:17">
      <c r="A465" s="48">
        <v>459</v>
      </c>
      <c r="B465" s="1">
        <v>0</v>
      </c>
      <c r="C465" s="1">
        <v>0</v>
      </c>
      <c r="D465" s="1">
        <v>0</v>
      </c>
      <c r="E465" s="49">
        <f t="shared" si="36"/>
        <v>0</v>
      </c>
      <c r="G465" s="48">
        <v>459</v>
      </c>
      <c r="H465">
        <v>0</v>
      </c>
      <c r="I465">
        <v>0</v>
      </c>
      <c r="J465">
        <v>0</v>
      </c>
      <c r="K465" s="50">
        <f t="shared" si="37"/>
        <v>0</v>
      </c>
      <c r="L465" s="45"/>
      <c r="M465" s="48">
        <v>459</v>
      </c>
      <c r="N465" s="28">
        <f t="shared" ref="N465:O528" si="40">(H465*$P$6)/$J$6</f>
        <v>0</v>
      </c>
      <c r="O465" s="28">
        <f t="shared" si="40"/>
        <v>0</v>
      </c>
      <c r="P465" s="28">
        <f t="shared" si="39"/>
        <v>0</v>
      </c>
      <c r="Q465" s="50">
        <f t="shared" si="38"/>
        <v>0</v>
      </c>
    </row>
    <row r="466" spans="1:17">
      <c r="A466" s="48">
        <v>460</v>
      </c>
      <c r="B466" s="1">
        <v>0</v>
      </c>
      <c r="C466" s="1">
        <v>0</v>
      </c>
      <c r="D466" s="1">
        <v>0</v>
      </c>
      <c r="E466" s="49">
        <f t="shared" si="36"/>
        <v>0</v>
      </c>
      <c r="G466" s="48">
        <v>460</v>
      </c>
      <c r="H466">
        <v>0</v>
      </c>
      <c r="I466">
        <v>0</v>
      </c>
      <c r="J466">
        <v>0</v>
      </c>
      <c r="K466" s="50">
        <f t="shared" si="37"/>
        <v>0</v>
      </c>
      <c r="L466" s="45"/>
      <c r="M466" s="48">
        <v>460</v>
      </c>
      <c r="N466" s="28">
        <f t="shared" si="40"/>
        <v>0</v>
      </c>
      <c r="O466" s="28">
        <f t="shared" si="40"/>
        <v>0</v>
      </c>
      <c r="P466" s="28">
        <f t="shared" si="39"/>
        <v>0</v>
      </c>
      <c r="Q466" s="50">
        <f t="shared" si="38"/>
        <v>0</v>
      </c>
    </row>
    <row r="467" spans="1:17">
      <c r="A467" s="48">
        <v>461</v>
      </c>
      <c r="B467" s="1">
        <v>0</v>
      </c>
      <c r="C467" s="1">
        <v>0</v>
      </c>
      <c r="D467" s="1">
        <v>0</v>
      </c>
      <c r="E467" s="49">
        <f t="shared" si="36"/>
        <v>0</v>
      </c>
      <c r="G467" s="48">
        <v>461</v>
      </c>
      <c r="H467">
        <v>0</v>
      </c>
      <c r="I467">
        <v>0</v>
      </c>
      <c r="J467">
        <v>0</v>
      </c>
      <c r="K467" s="50">
        <f t="shared" si="37"/>
        <v>0</v>
      </c>
      <c r="L467" s="45"/>
      <c r="M467" s="48">
        <v>461</v>
      </c>
      <c r="N467" s="28">
        <f t="shared" si="40"/>
        <v>0</v>
      </c>
      <c r="O467" s="28">
        <f t="shared" si="40"/>
        <v>0</v>
      </c>
      <c r="P467" s="28">
        <f t="shared" si="39"/>
        <v>0</v>
      </c>
      <c r="Q467" s="50">
        <f t="shared" si="38"/>
        <v>0</v>
      </c>
    </row>
    <row r="468" spans="1:17">
      <c r="A468" s="48">
        <v>462</v>
      </c>
      <c r="B468" s="1">
        <v>0</v>
      </c>
      <c r="C468" s="1">
        <v>0</v>
      </c>
      <c r="D468" s="1">
        <v>0</v>
      </c>
      <c r="E468" s="49">
        <f t="shared" si="36"/>
        <v>0</v>
      </c>
      <c r="G468" s="48">
        <v>462</v>
      </c>
      <c r="H468">
        <v>0</v>
      </c>
      <c r="I468">
        <v>0</v>
      </c>
      <c r="J468">
        <v>0</v>
      </c>
      <c r="K468" s="50">
        <f t="shared" si="37"/>
        <v>0</v>
      </c>
      <c r="L468" s="45"/>
      <c r="M468" s="48">
        <v>462</v>
      </c>
      <c r="N468" s="28">
        <f t="shared" si="40"/>
        <v>0</v>
      </c>
      <c r="O468" s="28">
        <f t="shared" si="40"/>
        <v>0</v>
      </c>
      <c r="P468" s="28">
        <f t="shared" si="39"/>
        <v>0</v>
      </c>
      <c r="Q468" s="50">
        <f t="shared" si="38"/>
        <v>0</v>
      </c>
    </row>
    <row r="469" spans="1:17">
      <c r="A469" s="48">
        <v>463</v>
      </c>
      <c r="B469" s="1">
        <v>0</v>
      </c>
      <c r="C469" s="1">
        <v>0</v>
      </c>
      <c r="D469" s="1">
        <v>0</v>
      </c>
      <c r="E469" s="49">
        <f t="shared" si="36"/>
        <v>0</v>
      </c>
      <c r="G469" s="48">
        <v>463</v>
      </c>
      <c r="H469">
        <v>0</v>
      </c>
      <c r="I469">
        <v>0</v>
      </c>
      <c r="J469">
        <v>0</v>
      </c>
      <c r="K469" s="50">
        <f t="shared" si="37"/>
        <v>0</v>
      </c>
      <c r="L469" s="45"/>
      <c r="M469" s="48">
        <v>463</v>
      </c>
      <c r="N469" s="28">
        <f t="shared" si="40"/>
        <v>0</v>
      </c>
      <c r="O469" s="28">
        <f t="shared" si="40"/>
        <v>0</v>
      </c>
      <c r="P469" s="28">
        <f t="shared" si="39"/>
        <v>0</v>
      </c>
      <c r="Q469" s="50">
        <f t="shared" si="38"/>
        <v>0</v>
      </c>
    </row>
    <row r="470" spans="1:17">
      <c r="A470" s="48">
        <v>464</v>
      </c>
      <c r="B470" s="1">
        <v>0</v>
      </c>
      <c r="C470" s="1">
        <v>0</v>
      </c>
      <c r="D470" s="1">
        <v>0</v>
      </c>
      <c r="E470" s="49">
        <f t="shared" si="36"/>
        <v>0</v>
      </c>
      <c r="G470" s="48">
        <v>464</v>
      </c>
      <c r="H470">
        <v>0</v>
      </c>
      <c r="I470">
        <v>0</v>
      </c>
      <c r="J470">
        <v>0</v>
      </c>
      <c r="K470" s="50">
        <f t="shared" si="37"/>
        <v>0</v>
      </c>
      <c r="L470" s="45"/>
      <c r="M470" s="48">
        <v>464</v>
      </c>
      <c r="N470" s="28">
        <f t="shared" si="40"/>
        <v>0</v>
      </c>
      <c r="O470" s="28">
        <f t="shared" si="40"/>
        <v>0</v>
      </c>
      <c r="P470" s="28">
        <f t="shared" si="39"/>
        <v>0</v>
      </c>
      <c r="Q470" s="50">
        <f t="shared" si="38"/>
        <v>0</v>
      </c>
    </row>
    <row r="471" spans="1:17">
      <c r="A471" s="48">
        <v>465</v>
      </c>
      <c r="B471" s="1">
        <v>0</v>
      </c>
      <c r="C471" s="1">
        <v>0</v>
      </c>
      <c r="D471" s="1">
        <v>0</v>
      </c>
      <c r="E471" s="49">
        <f t="shared" si="36"/>
        <v>0</v>
      </c>
      <c r="G471" s="48">
        <v>465</v>
      </c>
      <c r="H471">
        <v>0</v>
      </c>
      <c r="I471">
        <v>0</v>
      </c>
      <c r="J471">
        <v>0</v>
      </c>
      <c r="K471" s="50">
        <f t="shared" si="37"/>
        <v>0</v>
      </c>
      <c r="L471" s="45"/>
      <c r="M471" s="48">
        <v>465</v>
      </c>
      <c r="N471" s="28">
        <f t="shared" si="40"/>
        <v>0</v>
      </c>
      <c r="O471" s="28">
        <f t="shared" si="40"/>
        <v>0</v>
      </c>
      <c r="P471" s="28">
        <f t="shared" si="39"/>
        <v>0</v>
      </c>
      <c r="Q471" s="50">
        <f t="shared" si="38"/>
        <v>0</v>
      </c>
    </row>
    <row r="472" spans="1:17">
      <c r="A472" s="48">
        <v>466</v>
      </c>
      <c r="B472" s="1">
        <v>0</v>
      </c>
      <c r="C472" s="1">
        <v>0</v>
      </c>
      <c r="D472" s="1">
        <v>0</v>
      </c>
      <c r="E472" s="49">
        <f t="shared" si="36"/>
        <v>0</v>
      </c>
      <c r="G472" s="48">
        <v>466</v>
      </c>
      <c r="H472">
        <v>0</v>
      </c>
      <c r="I472">
        <v>0</v>
      </c>
      <c r="J472">
        <v>0</v>
      </c>
      <c r="K472" s="50">
        <f t="shared" si="37"/>
        <v>0</v>
      </c>
      <c r="L472" s="45"/>
      <c r="M472" s="48">
        <v>466</v>
      </c>
      <c r="N472" s="28">
        <f t="shared" si="40"/>
        <v>0</v>
      </c>
      <c r="O472" s="28">
        <f t="shared" si="40"/>
        <v>0</v>
      </c>
      <c r="P472" s="28">
        <f t="shared" si="39"/>
        <v>0</v>
      </c>
      <c r="Q472" s="50">
        <f t="shared" si="38"/>
        <v>0</v>
      </c>
    </row>
    <row r="473" spans="1:17">
      <c r="A473" s="48">
        <v>467</v>
      </c>
      <c r="B473" s="1">
        <v>0</v>
      </c>
      <c r="C473" s="1">
        <v>0</v>
      </c>
      <c r="D473" s="1">
        <v>0</v>
      </c>
      <c r="E473" s="49">
        <f t="shared" si="36"/>
        <v>0</v>
      </c>
      <c r="G473" s="48">
        <v>467</v>
      </c>
      <c r="H473">
        <v>0</v>
      </c>
      <c r="I473">
        <v>0</v>
      </c>
      <c r="J473">
        <v>0</v>
      </c>
      <c r="K473" s="50">
        <f t="shared" si="37"/>
        <v>0</v>
      </c>
      <c r="L473" s="45"/>
      <c r="M473" s="48">
        <v>467</v>
      </c>
      <c r="N473" s="28">
        <f t="shared" si="40"/>
        <v>0</v>
      </c>
      <c r="O473" s="28">
        <f t="shared" si="40"/>
        <v>0</v>
      </c>
      <c r="P473" s="28">
        <f t="shared" si="39"/>
        <v>0</v>
      </c>
      <c r="Q473" s="50">
        <f t="shared" si="38"/>
        <v>0</v>
      </c>
    </row>
    <row r="474" spans="1:17">
      <c r="A474" s="48">
        <v>468</v>
      </c>
      <c r="B474" s="1">
        <v>0</v>
      </c>
      <c r="C474" s="1">
        <v>0</v>
      </c>
      <c r="D474" s="1">
        <v>0</v>
      </c>
      <c r="E474" s="49">
        <f t="shared" si="36"/>
        <v>0</v>
      </c>
      <c r="G474" s="48">
        <v>468</v>
      </c>
      <c r="H474">
        <v>0</v>
      </c>
      <c r="I474">
        <v>0</v>
      </c>
      <c r="J474">
        <v>0</v>
      </c>
      <c r="K474" s="50">
        <f t="shared" si="37"/>
        <v>0</v>
      </c>
      <c r="L474" s="45"/>
      <c r="M474" s="48">
        <v>468</v>
      </c>
      <c r="N474" s="28">
        <f t="shared" si="40"/>
        <v>0</v>
      </c>
      <c r="O474" s="28">
        <f t="shared" si="40"/>
        <v>0</v>
      </c>
      <c r="P474" s="28">
        <f t="shared" si="39"/>
        <v>0</v>
      </c>
      <c r="Q474" s="50">
        <f t="shared" si="38"/>
        <v>0</v>
      </c>
    </row>
    <row r="475" spans="1:17">
      <c r="A475" s="48">
        <v>469</v>
      </c>
      <c r="B475" s="1">
        <v>0</v>
      </c>
      <c r="C475" s="1">
        <v>0</v>
      </c>
      <c r="D475" s="1">
        <v>0</v>
      </c>
      <c r="E475" s="49">
        <f t="shared" si="36"/>
        <v>0</v>
      </c>
      <c r="G475" s="48">
        <v>469</v>
      </c>
      <c r="H475">
        <v>0</v>
      </c>
      <c r="I475">
        <v>0</v>
      </c>
      <c r="J475">
        <v>0</v>
      </c>
      <c r="K475" s="50">
        <f t="shared" si="37"/>
        <v>0</v>
      </c>
      <c r="L475" s="45"/>
      <c r="M475" s="48">
        <v>469</v>
      </c>
      <c r="N475" s="28">
        <f t="shared" si="40"/>
        <v>0</v>
      </c>
      <c r="O475" s="28">
        <f t="shared" si="40"/>
        <v>0</v>
      </c>
      <c r="P475" s="28">
        <f t="shared" si="39"/>
        <v>0</v>
      </c>
      <c r="Q475" s="50">
        <f t="shared" si="38"/>
        <v>0</v>
      </c>
    </row>
    <row r="476" spans="1:17">
      <c r="A476" s="48">
        <v>470</v>
      </c>
      <c r="B476" s="1">
        <v>0</v>
      </c>
      <c r="C476" s="1">
        <v>0</v>
      </c>
      <c r="D476" s="1">
        <v>0</v>
      </c>
      <c r="E476" s="49">
        <f t="shared" si="36"/>
        <v>0</v>
      </c>
      <c r="G476" s="48">
        <v>470</v>
      </c>
      <c r="H476">
        <v>0</v>
      </c>
      <c r="I476">
        <v>0</v>
      </c>
      <c r="J476">
        <v>0</v>
      </c>
      <c r="K476" s="50">
        <f t="shared" si="37"/>
        <v>0</v>
      </c>
      <c r="L476" s="45"/>
      <c r="M476" s="48">
        <v>470</v>
      </c>
      <c r="N476" s="28">
        <f t="shared" si="40"/>
        <v>0</v>
      </c>
      <c r="O476" s="28">
        <f t="shared" si="40"/>
        <v>0</v>
      </c>
      <c r="P476" s="28">
        <f t="shared" si="39"/>
        <v>0</v>
      </c>
      <c r="Q476" s="50">
        <f t="shared" si="38"/>
        <v>0</v>
      </c>
    </row>
    <row r="477" spans="1:17">
      <c r="A477" s="48">
        <v>471</v>
      </c>
      <c r="B477" s="1">
        <v>0</v>
      </c>
      <c r="C477" s="1">
        <v>0</v>
      </c>
      <c r="D477" s="1">
        <v>0</v>
      </c>
      <c r="E477" s="49">
        <f t="shared" si="36"/>
        <v>0</v>
      </c>
      <c r="G477" s="48">
        <v>471</v>
      </c>
      <c r="H477">
        <v>0</v>
      </c>
      <c r="I477">
        <v>0</v>
      </c>
      <c r="J477">
        <v>0</v>
      </c>
      <c r="K477" s="50">
        <f t="shared" si="37"/>
        <v>0</v>
      </c>
      <c r="L477" s="45"/>
      <c r="M477" s="48">
        <v>471</v>
      </c>
      <c r="N477" s="28">
        <f t="shared" si="40"/>
        <v>0</v>
      </c>
      <c r="O477" s="28">
        <f t="shared" si="40"/>
        <v>0</v>
      </c>
      <c r="P477" s="28">
        <f t="shared" si="39"/>
        <v>0</v>
      </c>
      <c r="Q477" s="50">
        <f t="shared" si="38"/>
        <v>0</v>
      </c>
    </row>
    <row r="478" spans="1:17">
      <c r="A478" s="48">
        <v>472</v>
      </c>
      <c r="B478" s="1">
        <v>0</v>
      </c>
      <c r="C478" s="1">
        <v>0</v>
      </c>
      <c r="D478" s="1">
        <v>0</v>
      </c>
      <c r="E478" s="49">
        <f t="shared" si="36"/>
        <v>0</v>
      </c>
      <c r="G478" s="48">
        <v>472</v>
      </c>
      <c r="H478">
        <v>0</v>
      </c>
      <c r="I478">
        <v>0</v>
      </c>
      <c r="J478">
        <v>0</v>
      </c>
      <c r="K478" s="50">
        <f t="shared" si="37"/>
        <v>0</v>
      </c>
      <c r="L478" s="45"/>
      <c r="M478" s="48">
        <v>472</v>
      </c>
      <c r="N478" s="28">
        <f t="shared" si="40"/>
        <v>0</v>
      </c>
      <c r="O478" s="28">
        <f t="shared" si="40"/>
        <v>0</v>
      </c>
      <c r="P478" s="28">
        <f t="shared" si="39"/>
        <v>0</v>
      </c>
      <c r="Q478" s="50">
        <f t="shared" si="38"/>
        <v>0</v>
      </c>
    </row>
    <row r="479" spans="1:17">
      <c r="A479" s="48">
        <v>473</v>
      </c>
      <c r="B479" s="1">
        <v>0</v>
      </c>
      <c r="C479" s="1">
        <v>0</v>
      </c>
      <c r="D479" s="1">
        <v>0</v>
      </c>
      <c r="E479" s="49">
        <f t="shared" si="36"/>
        <v>0</v>
      </c>
      <c r="G479" s="48">
        <v>473</v>
      </c>
      <c r="H479">
        <v>0</v>
      </c>
      <c r="I479">
        <v>0</v>
      </c>
      <c r="J479">
        <v>0</v>
      </c>
      <c r="K479" s="50">
        <f t="shared" si="37"/>
        <v>0</v>
      </c>
      <c r="L479" s="45"/>
      <c r="M479" s="48">
        <v>473</v>
      </c>
      <c r="N479" s="28">
        <f t="shared" si="40"/>
        <v>0</v>
      </c>
      <c r="O479" s="28">
        <f t="shared" si="40"/>
        <v>0</v>
      </c>
      <c r="P479" s="28">
        <f t="shared" si="39"/>
        <v>0</v>
      </c>
      <c r="Q479" s="50">
        <f t="shared" si="38"/>
        <v>0</v>
      </c>
    </row>
    <row r="480" spans="1:17">
      <c r="A480" s="48">
        <v>474</v>
      </c>
      <c r="B480" s="1">
        <v>0</v>
      </c>
      <c r="C480" s="1">
        <v>0</v>
      </c>
      <c r="D480" s="1">
        <v>0</v>
      </c>
      <c r="E480" s="49">
        <f t="shared" si="36"/>
        <v>0</v>
      </c>
      <c r="G480" s="48">
        <v>474</v>
      </c>
      <c r="H480">
        <v>0</v>
      </c>
      <c r="I480">
        <v>0</v>
      </c>
      <c r="J480">
        <v>0</v>
      </c>
      <c r="K480" s="50">
        <f t="shared" si="37"/>
        <v>0</v>
      </c>
      <c r="L480" s="45"/>
      <c r="M480" s="48">
        <v>474</v>
      </c>
      <c r="N480" s="28">
        <f t="shared" si="40"/>
        <v>0</v>
      </c>
      <c r="O480" s="28">
        <f t="shared" si="40"/>
        <v>0</v>
      </c>
      <c r="P480" s="28">
        <f t="shared" si="39"/>
        <v>0</v>
      </c>
      <c r="Q480" s="50">
        <f t="shared" si="38"/>
        <v>0</v>
      </c>
    </row>
    <row r="481" spans="1:17">
      <c r="A481" s="48">
        <v>475</v>
      </c>
      <c r="B481" s="1">
        <v>0</v>
      </c>
      <c r="C481" s="1">
        <v>0</v>
      </c>
      <c r="D481" s="1">
        <v>0</v>
      </c>
      <c r="E481" s="49">
        <f t="shared" si="36"/>
        <v>0</v>
      </c>
      <c r="G481" s="48">
        <v>475</v>
      </c>
      <c r="H481">
        <v>0</v>
      </c>
      <c r="I481">
        <v>0</v>
      </c>
      <c r="J481">
        <v>0</v>
      </c>
      <c r="K481" s="50">
        <f t="shared" si="37"/>
        <v>0</v>
      </c>
      <c r="L481" s="45"/>
      <c r="M481" s="48">
        <v>475</v>
      </c>
      <c r="N481" s="28">
        <f t="shared" si="40"/>
        <v>0</v>
      </c>
      <c r="O481" s="28">
        <f t="shared" si="40"/>
        <v>0</v>
      </c>
      <c r="P481" s="28">
        <f t="shared" si="39"/>
        <v>0</v>
      </c>
      <c r="Q481" s="50">
        <f t="shared" si="38"/>
        <v>0</v>
      </c>
    </row>
    <row r="482" spans="1:17">
      <c r="A482" s="48">
        <v>476</v>
      </c>
      <c r="B482" s="1">
        <v>0</v>
      </c>
      <c r="C482" s="1">
        <v>0</v>
      </c>
      <c r="D482" s="1">
        <v>0</v>
      </c>
      <c r="E482" s="49">
        <f t="shared" si="36"/>
        <v>0</v>
      </c>
      <c r="G482" s="48">
        <v>476</v>
      </c>
      <c r="H482">
        <v>0</v>
      </c>
      <c r="I482">
        <v>0</v>
      </c>
      <c r="J482">
        <v>0</v>
      </c>
      <c r="K482" s="50">
        <f t="shared" si="37"/>
        <v>0</v>
      </c>
      <c r="L482" s="45"/>
      <c r="M482" s="48">
        <v>476</v>
      </c>
      <c r="N482" s="28">
        <f t="shared" si="40"/>
        <v>0</v>
      </c>
      <c r="O482" s="28">
        <f t="shared" si="40"/>
        <v>0</v>
      </c>
      <c r="P482" s="28">
        <f t="shared" si="39"/>
        <v>0</v>
      </c>
      <c r="Q482" s="50">
        <f t="shared" si="38"/>
        <v>0</v>
      </c>
    </row>
    <row r="483" spans="1:17">
      <c r="A483" s="48">
        <v>477</v>
      </c>
      <c r="B483" s="1">
        <v>0</v>
      </c>
      <c r="C483" s="1">
        <v>0</v>
      </c>
      <c r="D483" s="1">
        <v>0</v>
      </c>
      <c r="E483" s="49">
        <f t="shared" si="36"/>
        <v>0</v>
      </c>
      <c r="G483" s="48">
        <v>477</v>
      </c>
      <c r="H483">
        <v>0</v>
      </c>
      <c r="I483">
        <v>0</v>
      </c>
      <c r="J483">
        <v>0</v>
      </c>
      <c r="K483" s="50">
        <f t="shared" si="37"/>
        <v>0</v>
      </c>
      <c r="L483" s="45"/>
      <c r="M483" s="48">
        <v>477</v>
      </c>
      <c r="N483" s="28">
        <f t="shared" si="40"/>
        <v>0</v>
      </c>
      <c r="O483" s="28">
        <f t="shared" si="40"/>
        <v>0</v>
      </c>
      <c r="P483" s="28">
        <f t="shared" si="39"/>
        <v>0</v>
      </c>
      <c r="Q483" s="50">
        <f t="shared" si="38"/>
        <v>0</v>
      </c>
    </row>
    <row r="484" spans="1:17">
      <c r="A484" s="48">
        <v>478</v>
      </c>
      <c r="B484" s="1">
        <v>0</v>
      </c>
      <c r="C484" s="1">
        <v>0</v>
      </c>
      <c r="D484" s="1">
        <v>0</v>
      </c>
      <c r="E484" s="49">
        <f t="shared" si="36"/>
        <v>0</v>
      </c>
      <c r="G484" s="48">
        <v>478</v>
      </c>
      <c r="H484">
        <v>0</v>
      </c>
      <c r="I484">
        <v>0</v>
      </c>
      <c r="J484">
        <v>0</v>
      </c>
      <c r="K484" s="50">
        <f t="shared" si="37"/>
        <v>0</v>
      </c>
      <c r="L484" s="45"/>
      <c r="M484" s="48">
        <v>478</v>
      </c>
      <c r="N484" s="28">
        <f t="shared" si="40"/>
        <v>0</v>
      </c>
      <c r="O484" s="28">
        <f t="shared" si="40"/>
        <v>0</v>
      </c>
      <c r="P484" s="28">
        <f t="shared" si="39"/>
        <v>0</v>
      </c>
      <c r="Q484" s="50">
        <f t="shared" si="38"/>
        <v>0</v>
      </c>
    </row>
    <row r="485" spans="1:17">
      <c r="A485" s="48">
        <v>479</v>
      </c>
      <c r="B485" s="1">
        <v>0</v>
      </c>
      <c r="C485" s="1">
        <v>0</v>
      </c>
      <c r="D485" s="1">
        <v>0</v>
      </c>
      <c r="E485" s="49">
        <f t="shared" si="36"/>
        <v>0</v>
      </c>
      <c r="G485" s="48">
        <v>479</v>
      </c>
      <c r="H485">
        <v>0</v>
      </c>
      <c r="I485">
        <v>0</v>
      </c>
      <c r="J485">
        <v>0</v>
      </c>
      <c r="K485" s="50">
        <f t="shared" si="37"/>
        <v>0</v>
      </c>
      <c r="L485" s="45"/>
      <c r="M485" s="48">
        <v>479</v>
      </c>
      <c r="N485" s="28">
        <f t="shared" si="40"/>
        <v>0</v>
      </c>
      <c r="O485" s="28">
        <f t="shared" si="40"/>
        <v>0</v>
      </c>
      <c r="P485" s="28">
        <f t="shared" si="39"/>
        <v>0</v>
      </c>
      <c r="Q485" s="50">
        <f t="shared" si="38"/>
        <v>0</v>
      </c>
    </row>
    <row r="486" spans="1:17">
      <c r="A486" s="48">
        <v>480</v>
      </c>
      <c r="B486" s="1">
        <v>0</v>
      </c>
      <c r="C486" s="1">
        <v>0</v>
      </c>
      <c r="D486" s="1">
        <v>0</v>
      </c>
      <c r="E486" s="49">
        <f t="shared" si="36"/>
        <v>0</v>
      </c>
      <c r="G486" s="48">
        <v>480</v>
      </c>
      <c r="H486">
        <v>0</v>
      </c>
      <c r="I486">
        <v>0</v>
      </c>
      <c r="J486">
        <v>0</v>
      </c>
      <c r="K486" s="50">
        <f t="shared" si="37"/>
        <v>0</v>
      </c>
      <c r="L486" s="45"/>
      <c r="M486" s="48">
        <v>480</v>
      </c>
      <c r="N486" s="28">
        <f t="shared" si="40"/>
        <v>0</v>
      </c>
      <c r="O486" s="28">
        <f t="shared" si="40"/>
        <v>0</v>
      </c>
      <c r="P486" s="28">
        <f t="shared" si="39"/>
        <v>0</v>
      </c>
      <c r="Q486" s="50">
        <f t="shared" si="38"/>
        <v>0</v>
      </c>
    </row>
    <row r="487" spans="1:17">
      <c r="A487" s="48">
        <v>481</v>
      </c>
      <c r="B487" s="1">
        <v>0</v>
      </c>
      <c r="C487" s="1">
        <v>0</v>
      </c>
      <c r="D487" s="1">
        <v>0</v>
      </c>
      <c r="E487" s="49">
        <f t="shared" si="36"/>
        <v>0</v>
      </c>
      <c r="G487" s="48">
        <v>481</v>
      </c>
      <c r="H487">
        <v>0</v>
      </c>
      <c r="I487">
        <v>0</v>
      </c>
      <c r="J487">
        <v>0</v>
      </c>
      <c r="K487" s="50">
        <f t="shared" si="37"/>
        <v>0</v>
      </c>
      <c r="L487" s="45"/>
      <c r="M487" s="48">
        <v>481</v>
      </c>
      <c r="N487" s="28">
        <f t="shared" si="40"/>
        <v>0</v>
      </c>
      <c r="O487" s="28">
        <f t="shared" si="40"/>
        <v>0</v>
      </c>
      <c r="P487" s="28">
        <f t="shared" si="39"/>
        <v>0</v>
      </c>
      <c r="Q487" s="50">
        <f t="shared" si="38"/>
        <v>0</v>
      </c>
    </row>
    <row r="488" spans="1:17">
      <c r="A488" s="48">
        <v>482</v>
      </c>
      <c r="B488" s="1">
        <v>0</v>
      </c>
      <c r="C488" s="1">
        <v>0</v>
      </c>
      <c r="D488" s="1">
        <v>0</v>
      </c>
      <c r="E488" s="49">
        <f t="shared" si="36"/>
        <v>0</v>
      </c>
      <c r="G488" s="48">
        <v>482</v>
      </c>
      <c r="H488">
        <v>0</v>
      </c>
      <c r="I488">
        <v>0</v>
      </c>
      <c r="J488">
        <v>0</v>
      </c>
      <c r="K488" s="50">
        <f t="shared" si="37"/>
        <v>0</v>
      </c>
      <c r="L488" s="45"/>
      <c r="M488" s="48">
        <v>482</v>
      </c>
      <c r="N488" s="28">
        <f t="shared" si="40"/>
        <v>0</v>
      </c>
      <c r="O488" s="28">
        <f t="shared" si="40"/>
        <v>0</v>
      </c>
      <c r="P488" s="28">
        <f t="shared" si="39"/>
        <v>0</v>
      </c>
      <c r="Q488" s="50">
        <f t="shared" si="38"/>
        <v>0</v>
      </c>
    </row>
    <row r="489" spans="1:17">
      <c r="A489" s="48">
        <v>483</v>
      </c>
      <c r="B489" s="1">
        <v>0</v>
      </c>
      <c r="C489" s="1">
        <v>0</v>
      </c>
      <c r="D489" s="1">
        <v>0</v>
      </c>
      <c r="E489" s="49">
        <f t="shared" si="36"/>
        <v>0</v>
      </c>
      <c r="G489" s="48">
        <v>483</v>
      </c>
      <c r="H489">
        <v>0</v>
      </c>
      <c r="I489">
        <v>0</v>
      </c>
      <c r="J489">
        <v>0</v>
      </c>
      <c r="K489" s="50">
        <f t="shared" si="37"/>
        <v>0</v>
      </c>
      <c r="L489" s="45"/>
      <c r="M489" s="48">
        <v>483</v>
      </c>
      <c r="N489" s="28">
        <f t="shared" si="40"/>
        <v>0</v>
      </c>
      <c r="O489" s="28">
        <f t="shared" si="40"/>
        <v>0</v>
      </c>
      <c r="P489" s="28">
        <f t="shared" si="39"/>
        <v>0</v>
      </c>
      <c r="Q489" s="50">
        <f t="shared" si="38"/>
        <v>0</v>
      </c>
    </row>
    <row r="490" spans="1:17">
      <c r="A490" s="48">
        <v>484</v>
      </c>
      <c r="B490" s="1">
        <v>0</v>
      </c>
      <c r="C490" s="1">
        <v>0</v>
      </c>
      <c r="D490" s="1">
        <v>0</v>
      </c>
      <c r="E490" s="49">
        <f t="shared" si="36"/>
        <v>0</v>
      </c>
      <c r="G490" s="48">
        <v>484</v>
      </c>
      <c r="H490">
        <v>0</v>
      </c>
      <c r="I490">
        <v>0</v>
      </c>
      <c r="J490">
        <v>0</v>
      </c>
      <c r="K490" s="50">
        <f t="shared" si="37"/>
        <v>0</v>
      </c>
      <c r="L490" s="45"/>
      <c r="M490" s="48">
        <v>484</v>
      </c>
      <c r="N490" s="28">
        <f t="shared" si="40"/>
        <v>0</v>
      </c>
      <c r="O490" s="28">
        <f t="shared" si="40"/>
        <v>0</v>
      </c>
      <c r="P490" s="28">
        <f t="shared" si="39"/>
        <v>0</v>
      </c>
      <c r="Q490" s="50">
        <f t="shared" si="38"/>
        <v>0</v>
      </c>
    </row>
    <row r="491" spans="1:17">
      <c r="A491" s="48">
        <v>485</v>
      </c>
      <c r="B491" s="1">
        <v>0</v>
      </c>
      <c r="C491" s="1">
        <v>0</v>
      </c>
      <c r="D491" s="1">
        <v>0</v>
      </c>
      <c r="E491" s="49">
        <f t="shared" si="36"/>
        <v>0</v>
      </c>
      <c r="G491" s="48">
        <v>485</v>
      </c>
      <c r="H491">
        <v>0</v>
      </c>
      <c r="I491">
        <v>0</v>
      </c>
      <c r="J491">
        <v>0</v>
      </c>
      <c r="K491" s="50">
        <f t="shared" si="37"/>
        <v>0</v>
      </c>
      <c r="L491" s="45"/>
      <c r="M491" s="48">
        <v>485</v>
      </c>
      <c r="N491" s="28">
        <f t="shared" si="40"/>
        <v>0</v>
      </c>
      <c r="O491" s="28">
        <f t="shared" si="40"/>
        <v>0</v>
      </c>
      <c r="P491" s="28">
        <f t="shared" si="39"/>
        <v>0</v>
      </c>
      <c r="Q491" s="50">
        <f t="shared" si="38"/>
        <v>0</v>
      </c>
    </row>
    <row r="492" spans="1:17">
      <c r="A492" s="48">
        <v>486</v>
      </c>
      <c r="B492" s="1">
        <v>0</v>
      </c>
      <c r="C492" s="1">
        <v>0</v>
      </c>
      <c r="D492" s="1">
        <v>0</v>
      </c>
      <c r="E492" s="49">
        <f t="shared" si="36"/>
        <v>0</v>
      </c>
      <c r="G492" s="48">
        <v>486</v>
      </c>
      <c r="H492">
        <v>0</v>
      </c>
      <c r="I492">
        <v>0</v>
      </c>
      <c r="J492">
        <v>0</v>
      </c>
      <c r="K492" s="50">
        <f t="shared" si="37"/>
        <v>0</v>
      </c>
      <c r="L492" s="45"/>
      <c r="M492" s="48">
        <v>486</v>
      </c>
      <c r="N492" s="28">
        <f t="shared" si="40"/>
        <v>0</v>
      </c>
      <c r="O492" s="28">
        <f t="shared" si="40"/>
        <v>0</v>
      </c>
      <c r="P492" s="28">
        <f t="shared" si="39"/>
        <v>0</v>
      </c>
      <c r="Q492" s="50">
        <f t="shared" si="38"/>
        <v>0</v>
      </c>
    </row>
    <row r="493" spans="1:17">
      <c r="A493" s="48">
        <v>487</v>
      </c>
      <c r="B493" s="1">
        <v>0</v>
      </c>
      <c r="C493" s="1">
        <v>0</v>
      </c>
      <c r="D493" s="1">
        <v>0</v>
      </c>
      <c r="E493" s="49">
        <f t="shared" si="36"/>
        <v>0</v>
      </c>
      <c r="G493" s="48">
        <v>487</v>
      </c>
      <c r="H493">
        <v>0</v>
      </c>
      <c r="I493">
        <v>0</v>
      </c>
      <c r="J493">
        <v>0</v>
      </c>
      <c r="K493" s="50">
        <f t="shared" si="37"/>
        <v>0</v>
      </c>
      <c r="L493" s="45"/>
      <c r="M493" s="48">
        <v>487</v>
      </c>
      <c r="N493" s="28">
        <f t="shared" si="40"/>
        <v>0</v>
      </c>
      <c r="O493" s="28">
        <f t="shared" si="40"/>
        <v>0</v>
      </c>
      <c r="P493" s="28">
        <f t="shared" si="39"/>
        <v>0</v>
      </c>
      <c r="Q493" s="50">
        <f t="shared" si="38"/>
        <v>0</v>
      </c>
    </row>
    <row r="494" spans="1:17">
      <c r="A494" s="48">
        <v>488</v>
      </c>
      <c r="B494" s="1">
        <v>0</v>
      </c>
      <c r="C494" s="1">
        <v>0</v>
      </c>
      <c r="D494" s="1">
        <v>0</v>
      </c>
      <c r="E494" s="49">
        <f t="shared" si="36"/>
        <v>0</v>
      </c>
      <c r="G494" s="48">
        <v>488</v>
      </c>
      <c r="H494">
        <v>0</v>
      </c>
      <c r="I494">
        <v>0</v>
      </c>
      <c r="J494">
        <v>0</v>
      </c>
      <c r="K494" s="50">
        <f t="shared" si="37"/>
        <v>0</v>
      </c>
      <c r="L494" s="45"/>
      <c r="M494" s="48">
        <v>488</v>
      </c>
      <c r="N494" s="28">
        <f t="shared" si="40"/>
        <v>0</v>
      </c>
      <c r="O494" s="28">
        <f t="shared" si="40"/>
        <v>0</v>
      </c>
      <c r="P494" s="28">
        <f t="shared" si="39"/>
        <v>0</v>
      </c>
      <c r="Q494" s="50">
        <f t="shared" si="38"/>
        <v>0</v>
      </c>
    </row>
    <row r="495" spans="1:17">
      <c r="A495" s="48">
        <v>489</v>
      </c>
      <c r="B495" s="1">
        <v>0</v>
      </c>
      <c r="C495" s="1">
        <v>0</v>
      </c>
      <c r="D495" s="1">
        <v>0</v>
      </c>
      <c r="E495" s="49">
        <f t="shared" si="36"/>
        <v>0</v>
      </c>
      <c r="G495" s="48">
        <v>489</v>
      </c>
      <c r="H495">
        <v>0</v>
      </c>
      <c r="I495">
        <v>0</v>
      </c>
      <c r="J495">
        <v>0</v>
      </c>
      <c r="K495" s="50">
        <f t="shared" si="37"/>
        <v>0</v>
      </c>
      <c r="L495" s="45"/>
      <c r="M495" s="48">
        <v>489</v>
      </c>
      <c r="N495" s="28">
        <f t="shared" si="40"/>
        <v>0</v>
      </c>
      <c r="O495" s="28">
        <f t="shared" si="40"/>
        <v>0</v>
      </c>
      <c r="P495" s="28">
        <f t="shared" si="39"/>
        <v>0</v>
      </c>
      <c r="Q495" s="50">
        <f t="shared" si="38"/>
        <v>0</v>
      </c>
    </row>
    <row r="496" spans="1:17">
      <c r="A496" s="48">
        <v>490</v>
      </c>
      <c r="B496" s="1">
        <v>0</v>
      </c>
      <c r="C496" s="1">
        <v>0</v>
      </c>
      <c r="D496" s="1">
        <v>0</v>
      </c>
      <c r="E496" s="49">
        <f t="shared" si="36"/>
        <v>0</v>
      </c>
      <c r="G496" s="48">
        <v>490</v>
      </c>
      <c r="H496">
        <v>0</v>
      </c>
      <c r="I496">
        <v>0</v>
      </c>
      <c r="J496">
        <v>0</v>
      </c>
      <c r="K496" s="50">
        <f t="shared" si="37"/>
        <v>0</v>
      </c>
      <c r="L496" s="45"/>
      <c r="M496" s="48">
        <v>490</v>
      </c>
      <c r="N496" s="28">
        <f t="shared" si="40"/>
        <v>0</v>
      </c>
      <c r="O496" s="28">
        <f t="shared" si="40"/>
        <v>0</v>
      </c>
      <c r="P496" s="28">
        <f t="shared" si="39"/>
        <v>0</v>
      </c>
      <c r="Q496" s="50">
        <f t="shared" si="38"/>
        <v>0</v>
      </c>
    </row>
    <row r="497" spans="1:17">
      <c r="A497" s="48">
        <v>491</v>
      </c>
      <c r="B497" s="1">
        <v>0</v>
      </c>
      <c r="C497" s="1">
        <v>0</v>
      </c>
      <c r="D497" s="1">
        <v>0</v>
      </c>
      <c r="E497" s="49">
        <f t="shared" si="36"/>
        <v>0</v>
      </c>
      <c r="G497" s="48">
        <v>491</v>
      </c>
      <c r="H497">
        <v>0</v>
      </c>
      <c r="I497">
        <v>0</v>
      </c>
      <c r="J497">
        <v>0</v>
      </c>
      <c r="K497" s="50">
        <f t="shared" si="37"/>
        <v>0</v>
      </c>
      <c r="L497" s="45"/>
      <c r="M497" s="48">
        <v>491</v>
      </c>
      <c r="N497" s="28">
        <f t="shared" si="40"/>
        <v>0</v>
      </c>
      <c r="O497" s="28">
        <f t="shared" si="40"/>
        <v>0</v>
      </c>
      <c r="P497" s="28">
        <f t="shared" si="39"/>
        <v>0</v>
      </c>
      <c r="Q497" s="50">
        <f t="shared" si="38"/>
        <v>0</v>
      </c>
    </row>
    <row r="498" spans="1:17">
      <c r="A498" s="48">
        <v>492</v>
      </c>
      <c r="B498" s="1">
        <v>0</v>
      </c>
      <c r="C498" s="1">
        <v>0</v>
      </c>
      <c r="D498" s="1">
        <v>0</v>
      </c>
      <c r="E498" s="49">
        <f t="shared" si="36"/>
        <v>0</v>
      </c>
      <c r="G498" s="48">
        <v>492</v>
      </c>
      <c r="H498">
        <v>0</v>
      </c>
      <c r="I498">
        <v>0</v>
      </c>
      <c r="J498">
        <v>0</v>
      </c>
      <c r="K498" s="50">
        <f t="shared" si="37"/>
        <v>0</v>
      </c>
      <c r="L498" s="45"/>
      <c r="M498" s="48">
        <v>492</v>
      </c>
      <c r="N498" s="28">
        <f t="shared" si="40"/>
        <v>0</v>
      </c>
      <c r="O498" s="28">
        <f t="shared" si="40"/>
        <v>0</v>
      </c>
      <c r="P498" s="28">
        <f t="shared" si="39"/>
        <v>0</v>
      </c>
      <c r="Q498" s="50">
        <f t="shared" si="38"/>
        <v>0</v>
      </c>
    </row>
    <row r="499" spans="1:17">
      <c r="A499" s="48">
        <v>493</v>
      </c>
      <c r="B499" s="1">
        <v>0</v>
      </c>
      <c r="C499" s="1">
        <v>0</v>
      </c>
      <c r="D499" s="1">
        <v>0</v>
      </c>
      <c r="E499" s="49">
        <f t="shared" si="36"/>
        <v>0</v>
      </c>
      <c r="G499" s="48">
        <v>493</v>
      </c>
      <c r="H499">
        <v>0</v>
      </c>
      <c r="I499">
        <v>0</v>
      </c>
      <c r="J499">
        <v>0</v>
      </c>
      <c r="K499" s="50">
        <f t="shared" si="37"/>
        <v>0</v>
      </c>
      <c r="L499" s="45"/>
      <c r="M499" s="48">
        <v>493</v>
      </c>
      <c r="N499" s="28">
        <f t="shared" si="40"/>
        <v>0</v>
      </c>
      <c r="O499" s="28">
        <f t="shared" si="40"/>
        <v>0</v>
      </c>
      <c r="P499" s="28">
        <f t="shared" si="39"/>
        <v>0</v>
      </c>
      <c r="Q499" s="50">
        <f t="shared" si="38"/>
        <v>0</v>
      </c>
    </row>
    <row r="500" spans="1:17">
      <c r="A500" s="48">
        <v>494</v>
      </c>
      <c r="B500" s="1">
        <v>0</v>
      </c>
      <c r="C500" s="1">
        <v>0</v>
      </c>
      <c r="D500" s="1">
        <v>0</v>
      </c>
      <c r="E500" s="49">
        <f t="shared" si="36"/>
        <v>0</v>
      </c>
      <c r="G500" s="48">
        <v>494</v>
      </c>
      <c r="H500">
        <v>0</v>
      </c>
      <c r="I500">
        <v>0</v>
      </c>
      <c r="J500">
        <v>0</v>
      </c>
      <c r="K500" s="50">
        <f t="shared" si="37"/>
        <v>0</v>
      </c>
      <c r="L500" s="45"/>
      <c r="M500" s="48">
        <v>494</v>
      </c>
      <c r="N500" s="28">
        <f t="shared" si="40"/>
        <v>0</v>
      </c>
      <c r="O500" s="28">
        <f t="shared" si="40"/>
        <v>0</v>
      </c>
      <c r="P500" s="28">
        <f t="shared" si="39"/>
        <v>0</v>
      </c>
      <c r="Q500" s="50">
        <f t="shared" si="38"/>
        <v>0</v>
      </c>
    </row>
    <row r="501" spans="1:17">
      <c r="A501" s="48">
        <v>495</v>
      </c>
      <c r="B501" s="1">
        <v>0</v>
      </c>
      <c r="C501" s="1">
        <v>0</v>
      </c>
      <c r="D501" s="1">
        <v>0</v>
      </c>
      <c r="E501" s="49">
        <f t="shared" si="36"/>
        <v>0</v>
      </c>
      <c r="G501" s="48">
        <v>495</v>
      </c>
      <c r="H501">
        <v>0</v>
      </c>
      <c r="I501">
        <v>0</v>
      </c>
      <c r="J501">
        <v>0</v>
      </c>
      <c r="K501" s="50">
        <f t="shared" si="37"/>
        <v>0</v>
      </c>
      <c r="L501" s="45"/>
      <c r="M501" s="48">
        <v>495</v>
      </c>
      <c r="N501" s="28">
        <f t="shared" si="40"/>
        <v>0</v>
      </c>
      <c r="O501" s="28">
        <f t="shared" si="40"/>
        <v>0</v>
      </c>
      <c r="P501" s="28">
        <f t="shared" si="39"/>
        <v>0</v>
      </c>
      <c r="Q501" s="50">
        <f t="shared" si="38"/>
        <v>0</v>
      </c>
    </row>
    <row r="502" spans="1:17">
      <c r="A502" s="48">
        <v>496</v>
      </c>
      <c r="B502" s="1">
        <v>0</v>
      </c>
      <c r="C502" s="1">
        <v>0</v>
      </c>
      <c r="D502" s="1">
        <v>0</v>
      </c>
      <c r="E502" s="49">
        <f t="shared" si="36"/>
        <v>0</v>
      </c>
      <c r="G502" s="48">
        <v>496</v>
      </c>
      <c r="H502">
        <v>0</v>
      </c>
      <c r="I502">
        <v>0</v>
      </c>
      <c r="J502">
        <v>0</v>
      </c>
      <c r="K502" s="50">
        <f t="shared" si="37"/>
        <v>0</v>
      </c>
      <c r="L502" s="45"/>
      <c r="M502" s="48">
        <v>496</v>
      </c>
      <c r="N502" s="28">
        <f t="shared" si="40"/>
        <v>0</v>
      </c>
      <c r="O502" s="28">
        <f t="shared" si="40"/>
        <v>0</v>
      </c>
      <c r="P502" s="28">
        <f t="shared" si="39"/>
        <v>0</v>
      </c>
      <c r="Q502" s="50">
        <f t="shared" si="38"/>
        <v>0</v>
      </c>
    </row>
    <row r="503" spans="1:17">
      <c r="A503" s="48">
        <v>497</v>
      </c>
      <c r="B503" s="1">
        <v>0</v>
      </c>
      <c r="C503" s="1">
        <v>0</v>
      </c>
      <c r="D503" s="1">
        <v>0</v>
      </c>
      <c r="E503" s="49">
        <f t="shared" si="36"/>
        <v>0</v>
      </c>
      <c r="G503" s="48">
        <v>497</v>
      </c>
      <c r="H503">
        <v>0</v>
      </c>
      <c r="I503">
        <v>0</v>
      </c>
      <c r="J503">
        <v>0</v>
      </c>
      <c r="K503" s="50">
        <f t="shared" si="37"/>
        <v>0</v>
      </c>
      <c r="L503" s="45"/>
      <c r="M503" s="48">
        <v>497</v>
      </c>
      <c r="N503" s="28">
        <f t="shared" si="40"/>
        <v>0</v>
      </c>
      <c r="O503" s="28">
        <f t="shared" si="40"/>
        <v>0</v>
      </c>
      <c r="P503" s="28">
        <f t="shared" si="39"/>
        <v>0</v>
      </c>
      <c r="Q503" s="50">
        <f t="shared" si="38"/>
        <v>0</v>
      </c>
    </row>
    <row r="504" spans="1:17">
      <c r="A504" s="48">
        <v>498</v>
      </c>
      <c r="B504" s="1">
        <v>0</v>
      </c>
      <c r="C504" s="1">
        <v>0</v>
      </c>
      <c r="D504" s="1">
        <v>0</v>
      </c>
      <c r="E504" s="49">
        <f t="shared" si="36"/>
        <v>0</v>
      </c>
      <c r="G504" s="48">
        <v>498</v>
      </c>
      <c r="H504">
        <v>0</v>
      </c>
      <c r="I504">
        <v>0</v>
      </c>
      <c r="J504">
        <v>0</v>
      </c>
      <c r="K504" s="50">
        <f t="shared" si="37"/>
        <v>0</v>
      </c>
      <c r="L504" s="45"/>
      <c r="M504" s="48">
        <v>498</v>
      </c>
      <c r="N504" s="28">
        <f t="shared" si="40"/>
        <v>0</v>
      </c>
      <c r="O504" s="28">
        <f t="shared" si="40"/>
        <v>0</v>
      </c>
      <c r="P504" s="28">
        <f t="shared" si="39"/>
        <v>0</v>
      </c>
      <c r="Q504" s="50">
        <f t="shared" si="38"/>
        <v>0</v>
      </c>
    </row>
    <row r="505" spans="1:17">
      <c r="A505" s="48">
        <v>499</v>
      </c>
      <c r="B505" s="1">
        <v>0</v>
      </c>
      <c r="C505" s="1">
        <v>0</v>
      </c>
      <c r="D505" s="1">
        <v>0</v>
      </c>
      <c r="E505" s="49">
        <f t="shared" si="36"/>
        <v>0</v>
      </c>
      <c r="G505" s="48">
        <v>499</v>
      </c>
      <c r="H505">
        <v>0</v>
      </c>
      <c r="I505">
        <v>0</v>
      </c>
      <c r="J505">
        <v>0</v>
      </c>
      <c r="K505" s="50">
        <f t="shared" si="37"/>
        <v>0</v>
      </c>
      <c r="L505" s="45"/>
      <c r="M505" s="48">
        <v>499</v>
      </c>
      <c r="N505" s="28">
        <f t="shared" si="40"/>
        <v>0</v>
      </c>
      <c r="O505" s="28">
        <f t="shared" si="40"/>
        <v>0</v>
      </c>
      <c r="P505" s="28">
        <f t="shared" si="39"/>
        <v>0</v>
      </c>
      <c r="Q505" s="50">
        <f t="shared" si="38"/>
        <v>0</v>
      </c>
    </row>
    <row r="506" spans="1:17">
      <c r="A506" s="48">
        <v>500</v>
      </c>
      <c r="B506" s="1">
        <v>0</v>
      </c>
      <c r="C506" s="1">
        <v>0</v>
      </c>
      <c r="D506" s="1">
        <v>0</v>
      </c>
      <c r="E506" s="49">
        <f t="shared" si="36"/>
        <v>0</v>
      </c>
      <c r="G506" s="48">
        <v>500</v>
      </c>
      <c r="H506">
        <v>0</v>
      </c>
      <c r="I506">
        <v>0</v>
      </c>
      <c r="J506">
        <v>0</v>
      </c>
      <c r="K506" s="50">
        <f t="shared" si="37"/>
        <v>0</v>
      </c>
      <c r="L506" s="45"/>
      <c r="M506" s="48">
        <v>500</v>
      </c>
      <c r="N506" s="28">
        <f t="shared" si="40"/>
        <v>0</v>
      </c>
      <c r="O506" s="28">
        <f t="shared" si="40"/>
        <v>0</v>
      </c>
      <c r="P506" s="28">
        <f t="shared" si="39"/>
        <v>0</v>
      </c>
      <c r="Q506" s="50">
        <f t="shared" si="38"/>
        <v>0</v>
      </c>
    </row>
    <row r="507" spans="1:17">
      <c r="A507" s="48">
        <v>501</v>
      </c>
      <c r="B507" s="1">
        <v>0</v>
      </c>
      <c r="C507" s="1">
        <v>0</v>
      </c>
      <c r="D507" s="1">
        <v>0</v>
      </c>
      <c r="E507" s="49">
        <f t="shared" si="36"/>
        <v>0</v>
      </c>
      <c r="G507" s="48">
        <v>501</v>
      </c>
      <c r="H507">
        <v>0</v>
      </c>
      <c r="I507">
        <v>0</v>
      </c>
      <c r="J507">
        <v>0</v>
      </c>
      <c r="K507" s="50">
        <f t="shared" si="37"/>
        <v>0</v>
      </c>
      <c r="L507" s="45"/>
      <c r="M507" s="48">
        <v>501</v>
      </c>
      <c r="N507" s="28">
        <f t="shared" si="40"/>
        <v>0</v>
      </c>
      <c r="O507" s="28">
        <f t="shared" si="40"/>
        <v>0</v>
      </c>
      <c r="P507" s="28">
        <f t="shared" si="39"/>
        <v>0</v>
      </c>
      <c r="Q507" s="50">
        <f t="shared" si="38"/>
        <v>0</v>
      </c>
    </row>
    <row r="508" spans="1:17">
      <c r="A508" s="48">
        <v>502</v>
      </c>
      <c r="B508" s="1">
        <v>0</v>
      </c>
      <c r="C508" s="1">
        <v>0</v>
      </c>
      <c r="D508" s="1">
        <v>0</v>
      </c>
      <c r="E508" s="49">
        <f t="shared" si="36"/>
        <v>0</v>
      </c>
      <c r="G508" s="48">
        <v>502</v>
      </c>
      <c r="H508">
        <v>0</v>
      </c>
      <c r="I508">
        <v>0</v>
      </c>
      <c r="J508">
        <v>0</v>
      </c>
      <c r="K508" s="50">
        <f t="shared" si="37"/>
        <v>0</v>
      </c>
      <c r="L508" s="45"/>
      <c r="M508" s="48">
        <v>502</v>
      </c>
      <c r="N508" s="28">
        <f t="shared" si="40"/>
        <v>0</v>
      </c>
      <c r="O508" s="28">
        <f t="shared" si="40"/>
        <v>0</v>
      </c>
      <c r="P508" s="28">
        <f t="shared" si="39"/>
        <v>0</v>
      </c>
      <c r="Q508" s="50">
        <f t="shared" si="38"/>
        <v>0</v>
      </c>
    </row>
    <row r="509" spans="1:17">
      <c r="A509" s="48">
        <v>503</v>
      </c>
      <c r="B509" s="1">
        <v>0</v>
      </c>
      <c r="C509" s="1">
        <v>0</v>
      </c>
      <c r="D509" s="1">
        <v>0</v>
      </c>
      <c r="E509" s="49">
        <f t="shared" si="36"/>
        <v>0</v>
      </c>
      <c r="G509" s="48">
        <v>503</v>
      </c>
      <c r="H509">
        <v>0</v>
      </c>
      <c r="I509">
        <v>0</v>
      </c>
      <c r="J509">
        <v>0</v>
      </c>
      <c r="K509" s="50">
        <f t="shared" si="37"/>
        <v>0</v>
      </c>
      <c r="L509" s="45"/>
      <c r="M509" s="48">
        <v>503</v>
      </c>
      <c r="N509" s="28">
        <f t="shared" si="40"/>
        <v>0</v>
      </c>
      <c r="O509" s="28">
        <f t="shared" si="40"/>
        <v>0</v>
      </c>
      <c r="P509" s="28">
        <f t="shared" si="39"/>
        <v>0</v>
      </c>
      <c r="Q509" s="50">
        <f t="shared" si="38"/>
        <v>0</v>
      </c>
    </row>
    <row r="510" spans="1:17">
      <c r="A510" s="48">
        <v>504</v>
      </c>
      <c r="B510" s="1">
        <v>0</v>
      </c>
      <c r="C510" s="1">
        <v>0</v>
      </c>
      <c r="D510" s="1">
        <v>0</v>
      </c>
      <c r="E510" s="49">
        <f t="shared" si="36"/>
        <v>0</v>
      </c>
      <c r="G510" s="48">
        <v>504</v>
      </c>
      <c r="H510">
        <v>0</v>
      </c>
      <c r="I510">
        <v>0</v>
      </c>
      <c r="J510">
        <v>0</v>
      </c>
      <c r="K510" s="50">
        <f t="shared" si="37"/>
        <v>0</v>
      </c>
      <c r="L510" s="45"/>
      <c r="M510" s="48">
        <v>504</v>
      </c>
      <c r="N510" s="28">
        <f t="shared" si="40"/>
        <v>0</v>
      </c>
      <c r="O510" s="28">
        <f t="shared" si="40"/>
        <v>0</v>
      </c>
      <c r="P510" s="28">
        <f t="shared" si="39"/>
        <v>0</v>
      </c>
      <c r="Q510" s="50">
        <f t="shared" si="38"/>
        <v>0</v>
      </c>
    </row>
    <row r="511" spans="1:17">
      <c r="A511" s="48">
        <v>505</v>
      </c>
      <c r="B511" s="1">
        <v>0</v>
      </c>
      <c r="C511" s="1">
        <v>0</v>
      </c>
      <c r="D511" s="1">
        <v>0</v>
      </c>
      <c r="E511" s="49">
        <f t="shared" si="36"/>
        <v>0</v>
      </c>
      <c r="G511" s="48">
        <v>505</v>
      </c>
      <c r="H511">
        <v>0</v>
      </c>
      <c r="I511">
        <v>0</v>
      </c>
      <c r="J511">
        <v>0</v>
      </c>
      <c r="K511" s="50">
        <f t="shared" si="37"/>
        <v>0</v>
      </c>
      <c r="L511" s="45"/>
      <c r="M511" s="48">
        <v>505</v>
      </c>
      <c r="N511" s="28">
        <f t="shared" si="40"/>
        <v>0</v>
      </c>
      <c r="O511" s="28">
        <f t="shared" si="40"/>
        <v>0</v>
      </c>
      <c r="P511" s="28">
        <f t="shared" si="39"/>
        <v>0</v>
      </c>
      <c r="Q511" s="50">
        <f t="shared" si="38"/>
        <v>0</v>
      </c>
    </row>
    <row r="512" spans="1:17">
      <c r="A512" s="48">
        <v>506</v>
      </c>
      <c r="B512" s="1">
        <v>0</v>
      </c>
      <c r="C512" s="1">
        <v>0</v>
      </c>
      <c r="D512" s="1">
        <v>0</v>
      </c>
      <c r="E512" s="49">
        <f t="shared" si="36"/>
        <v>0</v>
      </c>
      <c r="G512" s="48">
        <v>506</v>
      </c>
      <c r="H512">
        <v>0</v>
      </c>
      <c r="I512">
        <v>0</v>
      </c>
      <c r="J512">
        <v>0</v>
      </c>
      <c r="K512" s="50">
        <f t="shared" si="37"/>
        <v>0</v>
      </c>
      <c r="L512" s="45"/>
      <c r="M512" s="48">
        <v>506</v>
      </c>
      <c r="N512" s="28">
        <f t="shared" si="40"/>
        <v>0</v>
      </c>
      <c r="O512" s="28">
        <f t="shared" si="40"/>
        <v>0</v>
      </c>
      <c r="P512" s="28">
        <f t="shared" si="39"/>
        <v>0</v>
      </c>
      <c r="Q512" s="50">
        <f t="shared" si="38"/>
        <v>0</v>
      </c>
    </row>
    <row r="513" spans="1:17">
      <c r="A513" s="48">
        <v>507</v>
      </c>
      <c r="B513" s="1">
        <v>0</v>
      </c>
      <c r="C513" s="1">
        <v>0</v>
      </c>
      <c r="D513" s="1">
        <v>0</v>
      </c>
      <c r="E513" s="49">
        <f t="shared" si="36"/>
        <v>0</v>
      </c>
      <c r="G513" s="48">
        <v>507</v>
      </c>
      <c r="H513">
        <v>0</v>
      </c>
      <c r="I513">
        <v>0</v>
      </c>
      <c r="J513">
        <v>0</v>
      </c>
      <c r="K513" s="50">
        <f t="shared" si="37"/>
        <v>0</v>
      </c>
      <c r="L513" s="45"/>
      <c r="M513" s="48">
        <v>507</v>
      </c>
      <c r="N513" s="28">
        <f t="shared" si="40"/>
        <v>0</v>
      </c>
      <c r="O513" s="28">
        <f t="shared" si="40"/>
        <v>0</v>
      </c>
      <c r="P513" s="28">
        <f t="shared" si="39"/>
        <v>0</v>
      </c>
      <c r="Q513" s="50">
        <f t="shared" si="38"/>
        <v>0</v>
      </c>
    </row>
    <row r="514" spans="1:17">
      <c r="A514" s="48">
        <v>508</v>
      </c>
      <c r="B514" s="1">
        <v>0</v>
      </c>
      <c r="C514" s="1">
        <v>0</v>
      </c>
      <c r="D514" s="1">
        <v>0</v>
      </c>
      <c r="E514" s="49">
        <f t="shared" si="36"/>
        <v>0</v>
      </c>
      <c r="G514" s="48">
        <v>508</v>
      </c>
      <c r="H514">
        <v>0</v>
      </c>
      <c r="I514">
        <v>0</v>
      </c>
      <c r="J514">
        <v>0</v>
      </c>
      <c r="K514" s="50">
        <f t="shared" si="37"/>
        <v>0</v>
      </c>
      <c r="L514" s="45"/>
      <c r="M514" s="48">
        <v>508</v>
      </c>
      <c r="N514" s="28">
        <f t="shared" si="40"/>
        <v>0</v>
      </c>
      <c r="O514" s="28">
        <f t="shared" si="40"/>
        <v>0</v>
      </c>
      <c r="P514" s="28">
        <f t="shared" si="39"/>
        <v>0</v>
      </c>
      <c r="Q514" s="50">
        <f t="shared" si="38"/>
        <v>0</v>
      </c>
    </row>
    <row r="515" spans="1:17">
      <c r="A515" s="48">
        <v>509</v>
      </c>
      <c r="B515" s="1">
        <v>0</v>
      </c>
      <c r="C515" s="1">
        <v>0</v>
      </c>
      <c r="D515" s="1">
        <v>0</v>
      </c>
      <c r="E515" s="49">
        <f t="shared" si="36"/>
        <v>0</v>
      </c>
      <c r="G515" s="48">
        <v>509</v>
      </c>
      <c r="H515">
        <v>0</v>
      </c>
      <c r="I515">
        <v>0</v>
      </c>
      <c r="J515">
        <v>0</v>
      </c>
      <c r="K515" s="50">
        <f t="shared" si="37"/>
        <v>0</v>
      </c>
      <c r="L515" s="45"/>
      <c r="M515" s="48">
        <v>509</v>
      </c>
      <c r="N515" s="28">
        <f t="shared" si="40"/>
        <v>0</v>
      </c>
      <c r="O515" s="28">
        <f t="shared" si="40"/>
        <v>0</v>
      </c>
      <c r="P515" s="28">
        <f t="shared" si="39"/>
        <v>0</v>
      </c>
      <c r="Q515" s="50">
        <f t="shared" si="38"/>
        <v>0</v>
      </c>
    </row>
    <row r="516" spans="1:17">
      <c r="A516" s="48">
        <v>510</v>
      </c>
      <c r="B516" s="1">
        <v>0</v>
      </c>
      <c r="C516" s="1">
        <v>0</v>
      </c>
      <c r="D516" s="1">
        <v>0</v>
      </c>
      <c r="E516" s="49">
        <f t="shared" si="36"/>
        <v>0</v>
      </c>
      <c r="G516" s="48">
        <v>510</v>
      </c>
      <c r="H516">
        <v>0</v>
      </c>
      <c r="I516">
        <v>0</v>
      </c>
      <c r="J516">
        <v>0</v>
      </c>
      <c r="K516" s="50">
        <f t="shared" si="37"/>
        <v>0</v>
      </c>
      <c r="L516" s="45"/>
      <c r="M516" s="48">
        <v>510</v>
      </c>
      <c r="N516" s="28">
        <f t="shared" si="40"/>
        <v>0</v>
      </c>
      <c r="O516" s="28">
        <f t="shared" si="40"/>
        <v>0</v>
      </c>
      <c r="P516" s="28">
        <f t="shared" si="39"/>
        <v>0</v>
      </c>
      <c r="Q516" s="50">
        <f t="shared" si="38"/>
        <v>0</v>
      </c>
    </row>
    <row r="517" spans="1:17">
      <c r="A517" s="48">
        <v>511</v>
      </c>
      <c r="B517" s="1">
        <v>0</v>
      </c>
      <c r="C517" s="1">
        <v>0</v>
      </c>
      <c r="D517" s="1">
        <v>0</v>
      </c>
      <c r="E517" s="49">
        <f t="shared" si="36"/>
        <v>0</v>
      </c>
      <c r="G517" s="48">
        <v>511</v>
      </c>
      <c r="H517">
        <v>0</v>
      </c>
      <c r="I517">
        <v>0</v>
      </c>
      <c r="J517">
        <v>0</v>
      </c>
      <c r="K517" s="50">
        <f t="shared" si="37"/>
        <v>0</v>
      </c>
      <c r="L517" s="45"/>
      <c r="M517" s="48">
        <v>511</v>
      </c>
      <c r="N517" s="28">
        <f t="shared" si="40"/>
        <v>0</v>
      </c>
      <c r="O517" s="28">
        <f t="shared" si="40"/>
        <v>0</v>
      </c>
      <c r="P517" s="28">
        <f t="shared" si="39"/>
        <v>0</v>
      </c>
      <c r="Q517" s="50">
        <f t="shared" si="38"/>
        <v>0</v>
      </c>
    </row>
    <row r="518" spans="1:17">
      <c r="A518" s="48">
        <v>512</v>
      </c>
      <c r="B518" s="1">
        <v>0</v>
      </c>
      <c r="C518" s="1">
        <v>0</v>
      </c>
      <c r="D518" s="1">
        <v>0</v>
      </c>
      <c r="E518" s="49">
        <f t="shared" ref="E518:E581" si="41">D518/$U$6</f>
        <v>0</v>
      </c>
      <c r="G518" s="48">
        <v>512</v>
      </c>
      <c r="H518">
        <v>0</v>
      </c>
      <c r="I518">
        <v>0</v>
      </c>
      <c r="J518">
        <v>0</v>
      </c>
      <c r="K518" s="50">
        <f t="shared" ref="K518:K581" si="42">J518/$U$6</f>
        <v>0</v>
      </c>
      <c r="L518" s="45"/>
      <c r="M518" s="48">
        <v>512</v>
      </c>
      <c r="N518" s="28">
        <f t="shared" si="40"/>
        <v>0</v>
      </c>
      <c r="O518" s="28">
        <f t="shared" si="40"/>
        <v>0</v>
      </c>
      <c r="P518" s="28">
        <f t="shared" si="39"/>
        <v>0</v>
      </c>
      <c r="Q518" s="50">
        <f t="shared" ref="Q518:Q581" si="43">P518/$U$6</f>
        <v>0</v>
      </c>
    </row>
    <row r="519" spans="1:17">
      <c r="A519" s="48">
        <v>513</v>
      </c>
      <c r="B519" s="1">
        <v>0</v>
      </c>
      <c r="C519" s="1">
        <v>0</v>
      </c>
      <c r="D519" s="1">
        <v>0</v>
      </c>
      <c r="E519" s="49">
        <f t="shared" si="41"/>
        <v>0</v>
      </c>
      <c r="G519" s="48">
        <v>513</v>
      </c>
      <c r="H519">
        <v>0</v>
      </c>
      <c r="I519">
        <v>0</v>
      </c>
      <c r="J519">
        <v>0</v>
      </c>
      <c r="K519" s="50">
        <f t="shared" si="42"/>
        <v>0</v>
      </c>
      <c r="L519" s="45"/>
      <c r="M519" s="48">
        <v>513</v>
      </c>
      <c r="N519" s="28">
        <f t="shared" si="40"/>
        <v>0</v>
      </c>
      <c r="O519" s="28">
        <f t="shared" si="40"/>
        <v>0</v>
      </c>
      <c r="P519" s="28">
        <f t="shared" ref="P519:P582" si="44">(J519*$V$6)/$U$6</f>
        <v>0</v>
      </c>
      <c r="Q519" s="50">
        <f t="shared" si="43"/>
        <v>0</v>
      </c>
    </row>
    <row r="520" spans="1:17">
      <c r="A520" s="48">
        <v>514</v>
      </c>
      <c r="B520" s="1">
        <v>0</v>
      </c>
      <c r="C520" s="1">
        <v>0</v>
      </c>
      <c r="D520" s="1">
        <v>0</v>
      </c>
      <c r="E520" s="49">
        <f t="shared" si="41"/>
        <v>0</v>
      </c>
      <c r="G520" s="48">
        <v>514</v>
      </c>
      <c r="H520">
        <v>0</v>
      </c>
      <c r="I520">
        <v>0</v>
      </c>
      <c r="J520">
        <v>0</v>
      </c>
      <c r="K520" s="50">
        <f t="shared" si="42"/>
        <v>0</v>
      </c>
      <c r="L520" s="45"/>
      <c r="M520" s="48">
        <v>514</v>
      </c>
      <c r="N520" s="28">
        <f t="shared" si="40"/>
        <v>0</v>
      </c>
      <c r="O520" s="28">
        <f t="shared" si="40"/>
        <v>0</v>
      </c>
      <c r="P520" s="28">
        <f t="shared" si="44"/>
        <v>0</v>
      </c>
      <c r="Q520" s="50">
        <f t="shared" si="43"/>
        <v>0</v>
      </c>
    </row>
    <row r="521" spans="1:17">
      <c r="A521" s="48">
        <v>515</v>
      </c>
      <c r="B521" s="1">
        <v>0</v>
      </c>
      <c r="C521" s="1">
        <v>0</v>
      </c>
      <c r="D521" s="1">
        <v>0</v>
      </c>
      <c r="E521" s="49">
        <f t="shared" si="41"/>
        <v>0</v>
      </c>
      <c r="G521" s="48">
        <v>515</v>
      </c>
      <c r="H521">
        <v>0</v>
      </c>
      <c r="I521">
        <v>0</v>
      </c>
      <c r="J521">
        <v>0</v>
      </c>
      <c r="K521" s="50">
        <f t="shared" si="42"/>
        <v>0</v>
      </c>
      <c r="L521" s="45"/>
      <c r="M521" s="48">
        <v>515</v>
      </c>
      <c r="N521" s="28">
        <f t="shared" si="40"/>
        <v>0</v>
      </c>
      <c r="O521" s="28">
        <f t="shared" si="40"/>
        <v>0</v>
      </c>
      <c r="P521" s="28">
        <f t="shared" si="44"/>
        <v>0</v>
      </c>
      <c r="Q521" s="50">
        <f t="shared" si="43"/>
        <v>0</v>
      </c>
    </row>
    <row r="522" spans="1:17">
      <c r="A522" s="48">
        <v>516</v>
      </c>
      <c r="B522" s="1">
        <v>0</v>
      </c>
      <c r="C522" s="1">
        <v>0</v>
      </c>
      <c r="D522" s="1">
        <v>0</v>
      </c>
      <c r="E522" s="49">
        <f t="shared" si="41"/>
        <v>0</v>
      </c>
      <c r="G522" s="48">
        <v>516</v>
      </c>
      <c r="H522">
        <v>0</v>
      </c>
      <c r="I522">
        <v>0</v>
      </c>
      <c r="J522">
        <v>0</v>
      </c>
      <c r="K522" s="50">
        <f t="shared" si="42"/>
        <v>0</v>
      </c>
      <c r="L522" s="45"/>
      <c r="M522" s="48">
        <v>516</v>
      </c>
      <c r="N522" s="28">
        <f t="shared" si="40"/>
        <v>0</v>
      </c>
      <c r="O522" s="28">
        <f t="shared" si="40"/>
        <v>0</v>
      </c>
      <c r="P522" s="28">
        <f t="shared" si="44"/>
        <v>0</v>
      </c>
      <c r="Q522" s="50">
        <f t="shared" si="43"/>
        <v>0</v>
      </c>
    </row>
    <row r="523" spans="1:17">
      <c r="A523" s="48">
        <v>517</v>
      </c>
      <c r="B523" s="1">
        <v>0</v>
      </c>
      <c r="C523" s="1">
        <v>0</v>
      </c>
      <c r="D523" s="1">
        <v>0</v>
      </c>
      <c r="E523" s="49">
        <f t="shared" si="41"/>
        <v>0</v>
      </c>
      <c r="G523" s="48">
        <v>517</v>
      </c>
      <c r="H523">
        <v>0</v>
      </c>
      <c r="I523">
        <v>0</v>
      </c>
      <c r="J523">
        <v>0</v>
      </c>
      <c r="K523" s="50">
        <f t="shared" si="42"/>
        <v>0</v>
      </c>
      <c r="L523" s="45"/>
      <c r="M523" s="48">
        <v>517</v>
      </c>
      <c r="N523" s="28">
        <f t="shared" si="40"/>
        <v>0</v>
      </c>
      <c r="O523" s="28">
        <f t="shared" si="40"/>
        <v>0</v>
      </c>
      <c r="P523" s="28">
        <f t="shared" si="44"/>
        <v>0</v>
      </c>
      <c r="Q523" s="50">
        <f t="shared" si="43"/>
        <v>0</v>
      </c>
    </row>
    <row r="524" spans="1:17">
      <c r="A524" s="48">
        <v>518</v>
      </c>
      <c r="B524" s="1">
        <v>0</v>
      </c>
      <c r="C524" s="1">
        <v>0</v>
      </c>
      <c r="D524" s="1">
        <v>0</v>
      </c>
      <c r="E524" s="49">
        <f t="shared" si="41"/>
        <v>0</v>
      </c>
      <c r="G524" s="48">
        <v>518</v>
      </c>
      <c r="H524">
        <v>0</v>
      </c>
      <c r="I524">
        <v>0</v>
      </c>
      <c r="J524">
        <v>0</v>
      </c>
      <c r="K524" s="50">
        <f t="shared" si="42"/>
        <v>0</v>
      </c>
      <c r="L524" s="45"/>
      <c r="M524" s="48">
        <v>518</v>
      </c>
      <c r="N524" s="28">
        <f t="shared" si="40"/>
        <v>0</v>
      </c>
      <c r="O524" s="28">
        <f t="shared" si="40"/>
        <v>0</v>
      </c>
      <c r="P524" s="28">
        <f t="shared" si="44"/>
        <v>0</v>
      </c>
      <c r="Q524" s="50">
        <f t="shared" si="43"/>
        <v>0</v>
      </c>
    </row>
    <row r="525" spans="1:17">
      <c r="A525" s="48">
        <v>519</v>
      </c>
      <c r="B525" s="1">
        <v>0</v>
      </c>
      <c r="C525" s="1">
        <v>0</v>
      </c>
      <c r="D525" s="1">
        <v>0</v>
      </c>
      <c r="E525" s="49">
        <f t="shared" si="41"/>
        <v>0</v>
      </c>
      <c r="G525" s="48">
        <v>519</v>
      </c>
      <c r="H525">
        <v>0</v>
      </c>
      <c r="I525">
        <v>0</v>
      </c>
      <c r="J525">
        <v>0</v>
      </c>
      <c r="K525" s="50">
        <f t="shared" si="42"/>
        <v>0</v>
      </c>
      <c r="L525" s="45"/>
      <c r="M525" s="48">
        <v>519</v>
      </c>
      <c r="N525" s="28">
        <f t="shared" si="40"/>
        <v>0</v>
      </c>
      <c r="O525" s="28">
        <f t="shared" si="40"/>
        <v>0</v>
      </c>
      <c r="P525" s="28">
        <f t="shared" si="44"/>
        <v>0</v>
      </c>
      <c r="Q525" s="50">
        <f t="shared" si="43"/>
        <v>0</v>
      </c>
    </row>
    <row r="526" spans="1:17">
      <c r="A526" s="48">
        <v>520</v>
      </c>
      <c r="B526" s="1">
        <v>0</v>
      </c>
      <c r="C526" s="1">
        <v>0</v>
      </c>
      <c r="D526" s="1">
        <v>0</v>
      </c>
      <c r="E526" s="49">
        <f t="shared" si="41"/>
        <v>0</v>
      </c>
      <c r="G526" s="48">
        <v>520</v>
      </c>
      <c r="H526">
        <v>0</v>
      </c>
      <c r="I526">
        <v>0</v>
      </c>
      <c r="J526">
        <v>0</v>
      </c>
      <c r="K526" s="50">
        <f t="shared" si="42"/>
        <v>0</v>
      </c>
      <c r="L526" s="45"/>
      <c r="M526" s="48">
        <v>520</v>
      </c>
      <c r="N526" s="28">
        <f t="shared" si="40"/>
        <v>0</v>
      </c>
      <c r="O526" s="28">
        <f t="shared" si="40"/>
        <v>0</v>
      </c>
      <c r="P526" s="28">
        <f t="shared" si="44"/>
        <v>0</v>
      </c>
      <c r="Q526" s="50">
        <f t="shared" si="43"/>
        <v>0</v>
      </c>
    </row>
    <row r="527" spans="1:17">
      <c r="A527" s="48">
        <v>521</v>
      </c>
      <c r="B527" s="1">
        <v>0</v>
      </c>
      <c r="C527" s="1">
        <v>0</v>
      </c>
      <c r="D527" s="1">
        <v>0</v>
      </c>
      <c r="E527" s="49">
        <f t="shared" si="41"/>
        <v>0</v>
      </c>
      <c r="G527" s="48">
        <v>521</v>
      </c>
      <c r="H527">
        <v>0</v>
      </c>
      <c r="I527">
        <v>0</v>
      </c>
      <c r="J527">
        <v>0</v>
      </c>
      <c r="K527" s="50">
        <f t="shared" si="42"/>
        <v>0</v>
      </c>
      <c r="L527" s="45"/>
      <c r="M527" s="48">
        <v>521</v>
      </c>
      <c r="N527" s="28">
        <f t="shared" si="40"/>
        <v>0</v>
      </c>
      <c r="O527" s="28">
        <f t="shared" si="40"/>
        <v>0</v>
      </c>
      <c r="P527" s="28">
        <f t="shared" si="44"/>
        <v>0</v>
      </c>
      <c r="Q527" s="50">
        <f t="shared" si="43"/>
        <v>0</v>
      </c>
    </row>
    <row r="528" spans="1:17">
      <c r="A528" s="48">
        <v>522</v>
      </c>
      <c r="B528" s="1">
        <v>0</v>
      </c>
      <c r="C528" s="1">
        <v>0</v>
      </c>
      <c r="D528" s="1">
        <v>0</v>
      </c>
      <c r="E528" s="49">
        <f t="shared" si="41"/>
        <v>0</v>
      </c>
      <c r="G528" s="48">
        <v>522</v>
      </c>
      <c r="H528">
        <v>0</v>
      </c>
      <c r="I528">
        <v>0</v>
      </c>
      <c r="J528">
        <v>0</v>
      </c>
      <c r="K528" s="50">
        <f t="shared" si="42"/>
        <v>0</v>
      </c>
      <c r="L528" s="45"/>
      <c r="M528" s="48">
        <v>522</v>
      </c>
      <c r="N528" s="28">
        <f t="shared" si="40"/>
        <v>0</v>
      </c>
      <c r="O528" s="28">
        <f t="shared" si="40"/>
        <v>0</v>
      </c>
      <c r="P528" s="28">
        <f t="shared" si="44"/>
        <v>0</v>
      </c>
      <c r="Q528" s="50">
        <f t="shared" si="43"/>
        <v>0</v>
      </c>
    </row>
    <row r="529" spans="1:17">
      <c r="A529" s="48">
        <v>523</v>
      </c>
      <c r="B529" s="1">
        <v>0</v>
      </c>
      <c r="C529" s="1">
        <v>0</v>
      </c>
      <c r="D529" s="1">
        <v>0</v>
      </c>
      <c r="E529" s="49">
        <f t="shared" si="41"/>
        <v>0</v>
      </c>
      <c r="G529" s="48">
        <v>523</v>
      </c>
      <c r="H529">
        <v>0</v>
      </c>
      <c r="I529">
        <v>0</v>
      </c>
      <c r="J529">
        <v>0</v>
      </c>
      <c r="K529" s="50">
        <f t="shared" si="42"/>
        <v>0</v>
      </c>
      <c r="L529" s="45"/>
      <c r="M529" s="48">
        <v>523</v>
      </c>
      <c r="N529" s="28">
        <f t="shared" ref="N529:O592" si="45">(H529*$P$6)/$J$6</f>
        <v>0</v>
      </c>
      <c r="O529" s="28">
        <f t="shared" si="45"/>
        <v>0</v>
      </c>
      <c r="P529" s="28">
        <f t="shared" si="44"/>
        <v>0</v>
      </c>
      <c r="Q529" s="50">
        <f t="shared" si="43"/>
        <v>0</v>
      </c>
    </row>
    <row r="530" spans="1:17">
      <c r="A530" s="48">
        <v>524</v>
      </c>
      <c r="B530" s="1">
        <v>0</v>
      </c>
      <c r="C530" s="1">
        <v>0</v>
      </c>
      <c r="D530" s="1">
        <v>0</v>
      </c>
      <c r="E530" s="49">
        <f t="shared" si="41"/>
        <v>0</v>
      </c>
      <c r="G530" s="48">
        <v>524</v>
      </c>
      <c r="H530">
        <v>0</v>
      </c>
      <c r="I530">
        <v>0</v>
      </c>
      <c r="J530">
        <v>0</v>
      </c>
      <c r="K530" s="50">
        <f t="shared" si="42"/>
        <v>0</v>
      </c>
      <c r="L530" s="45"/>
      <c r="M530" s="48">
        <v>524</v>
      </c>
      <c r="N530" s="28">
        <f t="shared" si="45"/>
        <v>0</v>
      </c>
      <c r="O530" s="28">
        <f t="shared" si="45"/>
        <v>0</v>
      </c>
      <c r="P530" s="28">
        <f t="shared" si="44"/>
        <v>0</v>
      </c>
      <c r="Q530" s="50">
        <f t="shared" si="43"/>
        <v>0</v>
      </c>
    </row>
    <row r="531" spans="1:17">
      <c r="A531" s="48">
        <v>525</v>
      </c>
      <c r="B531" s="1">
        <v>0</v>
      </c>
      <c r="C531" s="1">
        <v>0</v>
      </c>
      <c r="D531" s="1">
        <v>0</v>
      </c>
      <c r="E531" s="49">
        <f t="shared" si="41"/>
        <v>0</v>
      </c>
      <c r="G531" s="48">
        <v>525</v>
      </c>
      <c r="H531">
        <v>0</v>
      </c>
      <c r="I531">
        <v>0</v>
      </c>
      <c r="J531">
        <v>0</v>
      </c>
      <c r="K531" s="50">
        <f t="shared" si="42"/>
        <v>0</v>
      </c>
      <c r="L531" s="45"/>
      <c r="M531" s="48">
        <v>525</v>
      </c>
      <c r="N531" s="28">
        <f t="shared" si="45"/>
        <v>0</v>
      </c>
      <c r="O531" s="28">
        <f t="shared" si="45"/>
        <v>0</v>
      </c>
      <c r="P531" s="28">
        <f t="shared" si="44"/>
        <v>0</v>
      </c>
      <c r="Q531" s="50">
        <f t="shared" si="43"/>
        <v>0</v>
      </c>
    </row>
    <row r="532" spans="1:17">
      <c r="A532" s="48">
        <v>526</v>
      </c>
      <c r="B532" s="1">
        <v>0</v>
      </c>
      <c r="C532" s="1">
        <v>0</v>
      </c>
      <c r="D532" s="1">
        <v>0</v>
      </c>
      <c r="E532" s="49">
        <f t="shared" si="41"/>
        <v>0</v>
      </c>
      <c r="G532" s="48">
        <v>526</v>
      </c>
      <c r="H532">
        <v>0</v>
      </c>
      <c r="I532">
        <v>0</v>
      </c>
      <c r="J532">
        <v>0</v>
      </c>
      <c r="K532" s="50">
        <f t="shared" si="42"/>
        <v>0</v>
      </c>
      <c r="L532" s="45"/>
      <c r="M532" s="48">
        <v>526</v>
      </c>
      <c r="N532" s="28">
        <f t="shared" si="45"/>
        <v>0</v>
      </c>
      <c r="O532" s="28">
        <f t="shared" si="45"/>
        <v>0</v>
      </c>
      <c r="P532" s="28">
        <f t="shared" si="44"/>
        <v>0</v>
      </c>
      <c r="Q532" s="50">
        <f t="shared" si="43"/>
        <v>0</v>
      </c>
    </row>
    <row r="533" spans="1:17">
      <c r="A533" s="48">
        <v>527</v>
      </c>
      <c r="B533" s="1">
        <v>0</v>
      </c>
      <c r="C533" s="1">
        <v>0</v>
      </c>
      <c r="D533" s="1">
        <v>0</v>
      </c>
      <c r="E533" s="49">
        <f t="shared" si="41"/>
        <v>0</v>
      </c>
      <c r="G533" s="48">
        <v>527</v>
      </c>
      <c r="H533">
        <v>0</v>
      </c>
      <c r="I533">
        <v>0</v>
      </c>
      <c r="J533">
        <v>0</v>
      </c>
      <c r="K533" s="50">
        <f t="shared" si="42"/>
        <v>0</v>
      </c>
      <c r="L533" s="45"/>
      <c r="M533" s="48">
        <v>527</v>
      </c>
      <c r="N533" s="28">
        <f t="shared" si="45"/>
        <v>0</v>
      </c>
      <c r="O533" s="28">
        <f t="shared" si="45"/>
        <v>0</v>
      </c>
      <c r="P533" s="28">
        <f t="shared" si="44"/>
        <v>0</v>
      </c>
      <c r="Q533" s="50">
        <f t="shared" si="43"/>
        <v>0</v>
      </c>
    </row>
    <row r="534" spans="1:17">
      <c r="A534" s="48">
        <v>528</v>
      </c>
      <c r="B534" s="1">
        <v>0</v>
      </c>
      <c r="C534" s="1">
        <v>0</v>
      </c>
      <c r="D534" s="1">
        <v>0</v>
      </c>
      <c r="E534" s="49">
        <f t="shared" si="41"/>
        <v>0</v>
      </c>
      <c r="G534" s="48">
        <v>528</v>
      </c>
      <c r="H534">
        <v>0</v>
      </c>
      <c r="I534">
        <v>0</v>
      </c>
      <c r="J534">
        <v>0</v>
      </c>
      <c r="K534" s="50">
        <f t="shared" si="42"/>
        <v>0</v>
      </c>
      <c r="L534" s="45"/>
      <c r="M534" s="48">
        <v>528</v>
      </c>
      <c r="N534" s="28">
        <f t="shared" si="45"/>
        <v>0</v>
      </c>
      <c r="O534" s="28">
        <f t="shared" si="45"/>
        <v>0</v>
      </c>
      <c r="P534" s="28">
        <f t="shared" si="44"/>
        <v>0</v>
      </c>
      <c r="Q534" s="50">
        <f t="shared" si="43"/>
        <v>0</v>
      </c>
    </row>
    <row r="535" spans="1:17">
      <c r="A535" s="48">
        <v>529</v>
      </c>
      <c r="B535" s="1">
        <v>0</v>
      </c>
      <c r="C535" s="1">
        <v>0</v>
      </c>
      <c r="D535" s="1">
        <v>0</v>
      </c>
      <c r="E535" s="49">
        <f t="shared" si="41"/>
        <v>0</v>
      </c>
      <c r="G535" s="48">
        <v>529</v>
      </c>
      <c r="H535">
        <v>0</v>
      </c>
      <c r="I535">
        <v>0</v>
      </c>
      <c r="J535">
        <v>0</v>
      </c>
      <c r="K535" s="50">
        <f t="shared" si="42"/>
        <v>0</v>
      </c>
      <c r="L535" s="45"/>
      <c r="M535" s="48">
        <v>529</v>
      </c>
      <c r="N535" s="28">
        <f t="shared" si="45"/>
        <v>0</v>
      </c>
      <c r="O535" s="28">
        <f t="shared" si="45"/>
        <v>0</v>
      </c>
      <c r="P535" s="28">
        <f t="shared" si="44"/>
        <v>0</v>
      </c>
      <c r="Q535" s="50">
        <f t="shared" si="43"/>
        <v>0</v>
      </c>
    </row>
    <row r="536" spans="1:17">
      <c r="A536" s="48">
        <v>530</v>
      </c>
      <c r="B536" s="1">
        <v>0</v>
      </c>
      <c r="C536" s="1">
        <v>0</v>
      </c>
      <c r="D536" s="1">
        <v>0</v>
      </c>
      <c r="E536" s="49">
        <f t="shared" si="41"/>
        <v>0</v>
      </c>
      <c r="G536" s="48">
        <v>530</v>
      </c>
      <c r="H536">
        <v>0</v>
      </c>
      <c r="I536">
        <v>0</v>
      </c>
      <c r="J536">
        <v>0</v>
      </c>
      <c r="K536" s="50">
        <f t="shared" si="42"/>
        <v>0</v>
      </c>
      <c r="L536" s="45"/>
      <c r="M536" s="48">
        <v>530</v>
      </c>
      <c r="N536" s="28">
        <f t="shared" si="45"/>
        <v>0</v>
      </c>
      <c r="O536" s="28">
        <f t="shared" si="45"/>
        <v>0</v>
      </c>
      <c r="P536" s="28">
        <f t="shared" si="44"/>
        <v>0</v>
      </c>
      <c r="Q536" s="50">
        <f t="shared" si="43"/>
        <v>0</v>
      </c>
    </row>
    <row r="537" spans="1:17">
      <c r="A537" s="48">
        <v>531</v>
      </c>
      <c r="B537" s="1">
        <v>0</v>
      </c>
      <c r="C537" s="1">
        <v>0</v>
      </c>
      <c r="D537" s="1">
        <v>0</v>
      </c>
      <c r="E537" s="49">
        <f t="shared" si="41"/>
        <v>0</v>
      </c>
      <c r="G537" s="48">
        <v>531</v>
      </c>
      <c r="H537">
        <v>0</v>
      </c>
      <c r="I537">
        <v>0</v>
      </c>
      <c r="J537">
        <v>0</v>
      </c>
      <c r="K537" s="50">
        <f t="shared" si="42"/>
        <v>0</v>
      </c>
      <c r="L537" s="45"/>
      <c r="M537" s="48">
        <v>531</v>
      </c>
      <c r="N537" s="28">
        <f t="shared" si="45"/>
        <v>0</v>
      </c>
      <c r="O537" s="28">
        <f t="shared" si="45"/>
        <v>0</v>
      </c>
      <c r="P537" s="28">
        <f t="shared" si="44"/>
        <v>0</v>
      </c>
      <c r="Q537" s="50">
        <f t="shared" si="43"/>
        <v>0</v>
      </c>
    </row>
    <row r="538" spans="1:17">
      <c r="A538" s="48">
        <v>532</v>
      </c>
      <c r="B538" s="1">
        <v>0</v>
      </c>
      <c r="C538" s="1">
        <v>0</v>
      </c>
      <c r="D538" s="1">
        <v>0</v>
      </c>
      <c r="E538" s="49">
        <f t="shared" si="41"/>
        <v>0</v>
      </c>
      <c r="G538" s="48">
        <v>532</v>
      </c>
      <c r="H538">
        <v>0</v>
      </c>
      <c r="I538">
        <v>0</v>
      </c>
      <c r="J538">
        <v>0</v>
      </c>
      <c r="K538" s="50">
        <f t="shared" si="42"/>
        <v>0</v>
      </c>
      <c r="L538" s="45"/>
      <c r="M538" s="48">
        <v>532</v>
      </c>
      <c r="N538" s="28">
        <f t="shared" si="45"/>
        <v>0</v>
      </c>
      <c r="O538" s="28">
        <f t="shared" si="45"/>
        <v>0</v>
      </c>
      <c r="P538" s="28">
        <f t="shared" si="44"/>
        <v>0</v>
      </c>
      <c r="Q538" s="50">
        <f t="shared" si="43"/>
        <v>0</v>
      </c>
    </row>
    <row r="539" spans="1:17">
      <c r="A539" s="48">
        <v>533</v>
      </c>
      <c r="B539" s="1">
        <v>0</v>
      </c>
      <c r="C539" s="1">
        <v>0</v>
      </c>
      <c r="D539" s="1">
        <v>0</v>
      </c>
      <c r="E539" s="49">
        <f t="shared" si="41"/>
        <v>0</v>
      </c>
      <c r="G539" s="48">
        <v>533</v>
      </c>
      <c r="H539">
        <v>0</v>
      </c>
      <c r="I539">
        <v>0</v>
      </c>
      <c r="J539">
        <v>0</v>
      </c>
      <c r="K539" s="50">
        <f t="shared" si="42"/>
        <v>0</v>
      </c>
      <c r="L539" s="45"/>
      <c r="M539" s="48">
        <v>533</v>
      </c>
      <c r="N539" s="28">
        <f t="shared" si="45"/>
        <v>0</v>
      </c>
      <c r="O539" s="28">
        <f t="shared" si="45"/>
        <v>0</v>
      </c>
      <c r="P539" s="28">
        <f t="shared" si="44"/>
        <v>0</v>
      </c>
      <c r="Q539" s="50">
        <f t="shared" si="43"/>
        <v>0</v>
      </c>
    </row>
    <row r="540" spans="1:17">
      <c r="A540" s="48">
        <v>534</v>
      </c>
      <c r="B540" s="1">
        <v>0</v>
      </c>
      <c r="C540" s="1">
        <v>0</v>
      </c>
      <c r="D540" s="1">
        <v>0</v>
      </c>
      <c r="E540" s="49">
        <f t="shared" si="41"/>
        <v>0</v>
      </c>
      <c r="G540" s="48">
        <v>534</v>
      </c>
      <c r="H540">
        <v>0</v>
      </c>
      <c r="I540">
        <v>0</v>
      </c>
      <c r="J540">
        <v>0</v>
      </c>
      <c r="K540" s="50">
        <f t="shared" si="42"/>
        <v>0</v>
      </c>
      <c r="L540" s="45"/>
      <c r="M540" s="48">
        <v>534</v>
      </c>
      <c r="N540" s="28">
        <f t="shared" si="45"/>
        <v>0</v>
      </c>
      <c r="O540" s="28">
        <f t="shared" si="45"/>
        <v>0</v>
      </c>
      <c r="P540" s="28">
        <f t="shared" si="44"/>
        <v>0</v>
      </c>
      <c r="Q540" s="50">
        <f t="shared" si="43"/>
        <v>0</v>
      </c>
    </row>
    <row r="541" spans="1:17">
      <c r="A541" s="48">
        <v>535</v>
      </c>
      <c r="B541" s="1">
        <v>0</v>
      </c>
      <c r="C541" s="1">
        <v>0</v>
      </c>
      <c r="D541" s="1">
        <v>0</v>
      </c>
      <c r="E541" s="49">
        <f t="shared" si="41"/>
        <v>0</v>
      </c>
      <c r="G541" s="48">
        <v>535</v>
      </c>
      <c r="H541">
        <v>0</v>
      </c>
      <c r="I541">
        <v>0</v>
      </c>
      <c r="J541">
        <v>0</v>
      </c>
      <c r="K541" s="50">
        <f t="shared" si="42"/>
        <v>0</v>
      </c>
      <c r="L541" s="45"/>
      <c r="M541" s="48">
        <v>535</v>
      </c>
      <c r="N541" s="28">
        <f t="shared" si="45"/>
        <v>0</v>
      </c>
      <c r="O541" s="28">
        <f t="shared" si="45"/>
        <v>0</v>
      </c>
      <c r="P541" s="28">
        <f t="shared" si="44"/>
        <v>0</v>
      </c>
      <c r="Q541" s="50">
        <f t="shared" si="43"/>
        <v>0</v>
      </c>
    </row>
    <row r="542" spans="1:17">
      <c r="A542" s="48">
        <v>536</v>
      </c>
      <c r="B542" s="1">
        <v>0</v>
      </c>
      <c r="C542" s="1">
        <v>0</v>
      </c>
      <c r="D542" s="1">
        <v>0</v>
      </c>
      <c r="E542" s="49">
        <f t="shared" si="41"/>
        <v>0</v>
      </c>
      <c r="G542" s="48">
        <v>536</v>
      </c>
      <c r="H542">
        <v>0</v>
      </c>
      <c r="I542">
        <v>0</v>
      </c>
      <c r="J542">
        <v>0</v>
      </c>
      <c r="K542" s="50">
        <f t="shared" si="42"/>
        <v>0</v>
      </c>
      <c r="L542" s="45"/>
      <c r="M542" s="48">
        <v>536</v>
      </c>
      <c r="N542" s="28">
        <f t="shared" si="45"/>
        <v>0</v>
      </c>
      <c r="O542" s="28">
        <f t="shared" si="45"/>
        <v>0</v>
      </c>
      <c r="P542" s="28">
        <f t="shared" si="44"/>
        <v>0</v>
      </c>
      <c r="Q542" s="50">
        <f t="shared" si="43"/>
        <v>0</v>
      </c>
    </row>
    <row r="543" spans="1:17">
      <c r="A543" s="48">
        <v>537</v>
      </c>
      <c r="B543" s="1">
        <v>0</v>
      </c>
      <c r="C543" s="1">
        <v>0</v>
      </c>
      <c r="D543" s="1">
        <v>0</v>
      </c>
      <c r="E543" s="49">
        <f t="shared" si="41"/>
        <v>0</v>
      </c>
      <c r="G543" s="48">
        <v>537</v>
      </c>
      <c r="H543">
        <v>0</v>
      </c>
      <c r="I543">
        <v>0</v>
      </c>
      <c r="J543">
        <v>0</v>
      </c>
      <c r="K543" s="50">
        <f t="shared" si="42"/>
        <v>0</v>
      </c>
      <c r="L543" s="45"/>
      <c r="M543" s="48">
        <v>537</v>
      </c>
      <c r="N543" s="28">
        <f t="shared" si="45"/>
        <v>0</v>
      </c>
      <c r="O543" s="28">
        <f t="shared" si="45"/>
        <v>0</v>
      </c>
      <c r="P543" s="28">
        <f t="shared" si="44"/>
        <v>0</v>
      </c>
      <c r="Q543" s="50">
        <f t="shared" si="43"/>
        <v>0</v>
      </c>
    </row>
    <row r="544" spans="1:17">
      <c r="A544" s="48">
        <v>538</v>
      </c>
      <c r="B544" s="1">
        <v>0</v>
      </c>
      <c r="C544" s="1">
        <v>0</v>
      </c>
      <c r="D544" s="1">
        <v>0</v>
      </c>
      <c r="E544" s="49">
        <f t="shared" si="41"/>
        <v>0</v>
      </c>
      <c r="G544" s="48">
        <v>538</v>
      </c>
      <c r="H544">
        <v>0</v>
      </c>
      <c r="I544">
        <v>0</v>
      </c>
      <c r="J544">
        <v>0</v>
      </c>
      <c r="K544" s="50">
        <f t="shared" si="42"/>
        <v>0</v>
      </c>
      <c r="L544" s="45"/>
      <c r="M544" s="48">
        <v>538</v>
      </c>
      <c r="N544" s="28">
        <f t="shared" si="45"/>
        <v>0</v>
      </c>
      <c r="O544" s="28">
        <f t="shared" si="45"/>
        <v>0</v>
      </c>
      <c r="P544" s="28">
        <f t="shared" si="44"/>
        <v>0</v>
      </c>
      <c r="Q544" s="50">
        <f t="shared" si="43"/>
        <v>0</v>
      </c>
    </row>
    <row r="545" spans="1:17">
      <c r="A545" s="48">
        <v>539</v>
      </c>
      <c r="B545" s="1">
        <v>0</v>
      </c>
      <c r="C545" s="1">
        <v>0</v>
      </c>
      <c r="D545" s="1">
        <v>0</v>
      </c>
      <c r="E545" s="49">
        <f t="shared" si="41"/>
        <v>0</v>
      </c>
      <c r="G545" s="48">
        <v>539</v>
      </c>
      <c r="H545">
        <v>0</v>
      </c>
      <c r="I545">
        <v>0</v>
      </c>
      <c r="J545">
        <v>0</v>
      </c>
      <c r="K545" s="50">
        <f t="shared" si="42"/>
        <v>0</v>
      </c>
      <c r="L545" s="45"/>
      <c r="M545" s="48">
        <v>539</v>
      </c>
      <c r="N545" s="28">
        <f t="shared" si="45"/>
        <v>0</v>
      </c>
      <c r="O545" s="28">
        <f t="shared" si="45"/>
        <v>0</v>
      </c>
      <c r="P545" s="28">
        <f t="shared" si="44"/>
        <v>0</v>
      </c>
      <c r="Q545" s="50">
        <f t="shared" si="43"/>
        <v>0</v>
      </c>
    </row>
    <row r="546" spans="1:17">
      <c r="A546" s="48">
        <v>540</v>
      </c>
      <c r="B546" s="1">
        <v>0</v>
      </c>
      <c r="C546" s="1">
        <v>0</v>
      </c>
      <c r="D546" s="1">
        <v>0</v>
      </c>
      <c r="E546" s="49">
        <f t="shared" si="41"/>
        <v>0</v>
      </c>
      <c r="G546" s="48">
        <v>540</v>
      </c>
      <c r="H546">
        <v>0</v>
      </c>
      <c r="I546">
        <v>0</v>
      </c>
      <c r="J546">
        <v>0</v>
      </c>
      <c r="K546" s="50">
        <f t="shared" si="42"/>
        <v>0</v>
      </c>
      <c r="L546" s="45"/>
      <c r="M546" s="48">
        <v>540</v>
      </c>
      <c r="N546" s="28">
        <f t="shared" si="45"/>
        <v>0</v>
      </c>
      <c r="O546" s="28">
        <f t="shared" si="45"/>
        <v>0</v>
      </c>
      <c r="P546" s="28">
        <f t="shared" si="44"/>
        <v>0</v>
      </c>
      <c r="Q546" s="50">
        <f t="shared" si="43"/>
        <v>0</v>
      </c>
    </row>
    <row r="547" spans="1:17">
      <c r="A547" s="48">
        <v>541</v>
      </c>
      <c r="B547" s="1">
        <v>0</v>
      </c>
      <c r="C547" s="1">
        <v>0</v>
      </c>
      <c r="D547" s="1">
        <v>0</v>
      </c>
      <c r="E547" s="49">
        <f t="shared" si="41"/>
        <v>0</v>
      </c>
      <c r="G547" s="48">
        <v>541</v>
      </c>
      <c r="H547">
        <v>0</v>
      </c>
      <c r="I547">
        <v>0</v>
      </c>
      <c r="J547">
        <v>0</v>
      </c>
      <c r="K547" s="50">
        <f t="shared" si="42"/>
        <v>0</v>
      </c>
      <c r="L547" s="45"/>
      <c r="M547" s="48">
        <v>541</v>
      </c>
      <c r="N547" s="28">
        <f t="shared" si="45"/>
        <v>0</v>
      </c>
      <c r="O547" s="28">
        <f t="shared" si="45"/>
        <v>0</v>
      </c>
      <c r="P547" s="28">
        <f t="shared" si="44"/>
        <v>0</v>
      </c>
      <c r="Q547" s="50">
        <f t="shared" si="43"/>
        <v>0</v>
      </c>
    </row>
    <row r="548" spans="1:17">
      <c r="A548" s="48">
        <v>542</v>
      </c>
      <c r="B548" s="1">
        <v>0</v>
      </c>
      <c r="C548" s="1">
        <v>0</v>
      </c>
      <c r="D548" s="1">
        <v>0</v>
      </c>
      <c r="E548" s="49">
        <f t="shared" si="41"/>
        <v>0</v>
      </c>
      <c r="G548" s="48">
        <v>542</v>
      </c>
      <c r="H548">
        <v>0</v>
      </c>
      <c r="I548">
        <v>0</v>
      </c>
      <c r="J548">
        <v>0</v>
      </c>
      <c r="K548" s="50">
        <f t="shared" si="42"/>
        <v>0</v>
      </c>
      <c r="L548" s="45"/>
      <c r="M548" s="48">
        <v>542</v>
      </c>
      <c r="N548" s="28">
        <f t="shared" si="45"/>
        <v>0</v>
      </c>
      <c r="O548" s="28">
        <f t="shared" si="45"/>
        <v>0</v>
      </c>
      <c r="P548" s="28">
        <f t="shared" si="44"/>
        <v>0</v>
      </c>
      <c r="Q548" s="50">
        <f t="shared" si="43"/>
        <v>0</v>
      </c>
    </row>
    <row r="549" spans="1:17">
      <c r="A549" s="48">
        <v>543</v>
      </c>
      <c r="B549" s="1">
        <v>0</v>
      </c>
      <c r="C549" s="1">
        <v>0</v>
      </c>
      <c r="D549" s="1">
        <v>0</v>
      </c>
      <c r="E549" s="49">
        <f t="shared" si="41"/>
        <v>0</v>
      </c>
      <c r="G549" s="48">
        <v>543</v>
      </c>
      <c r="H549">
        <v>0</v>
      </c>
      <c r="I549">
        <v>0</v>
      </c>
      <c r="J549">
        <v>0</v>
      </c>
      <c r="K549" s="50">
        <f t="shared" si="42"/>
        <v>0</v>
      </c>
      <c r="L549" s="45"/>
      <c r="M549" s="48">
        <v>543</v>
      </c>
      <c r="N549" s="28">
        <f t="shared" si="45"/>
        <v>0</v>
      </c>
      <c r="O549" s="28">
        <f t="shared" si="45"/>
        <v>0</v>
      </c>
      <c r="P549" s="28">
        <f t="shared" si="44"/>
        <v>0</v>
      </c>
      <c r="Q549" s="50">
        <f t="shared" si="43"/>
        <v>0</v>
      </c>
    </row>
    <row r="550" spans="1:17">
      <c r="A550" s="48">
        <v>544</v>
      </c>
      <c r="B550" s="1">
        <v>0</v>
      </c>
      <c r="C550" s="1">
        <v>0</v>
      </c>
      <c r="D550" s="1">
        <v>0</v>
      </c>
      <c r="E550" s="49">
        <f t="shared" si="41"/>
        <v>0</v>
      </c>
      <c r="G550" s="48">
        <v>544</v>
      </c>
      <c r="H550">
        <v>0</v>
      </c>
      <c r="I550">
        <v>0</v>
      </c>
      <c r="J550">
        <v>0</v>
      </c>
      <c r="K550" s="50">
        <f t="shared" si="42"/>
        <v>0</v>
      </c>
      <c r="L550" s="45"/>
      <c r="M550" s="48">
        <v>544</v>
      </c>
      <c r="N550" s="28">
        <f t="shared" si="45"/>
        <v>0</v>
      </c>
      <c r="O550" s="28">
        <f t="shared" si="45"/>
        <v>0</v>
      </c>
      <c r="P550" s="28">
        <f t="shared" si="44"/>
        <v>0</v>
      </c>
      <c r="Q550" s="50">
        <f t="shared" si="43"/>
        <v>0</v>
      </c>
    </row>
    <row r="551" spans="1:17">
      <c r="A551" s="48">
        <v>545</v>
      </c>
      <c r="B551" s="1">
        <v>0</v>
      </c>
      <c r="C551" s="1">
        <v>0</v>
      </c>
      <c r="D551" s="1">
        <v>0</v>
      </c>
      <c r="E551" s="49">
        <f t="shared" si="41"/>
        <v>0</v>
      </c>
      <c r="G551" s="48">
        <v>545</v>
      </c>
      <c r="H551">
        <v>0</v>
      </c>
      <c r="I551">
        <v>0</v>
      </c>
      <c r="J551">
        <v>0</v>
      </c>
      <c r="K551" s="50">
        <f t="shared" si="42"/>
        <v>0</v>
      </c>
      <c r="L551" s="45"/>
      <c r="M551" s="48">
        <v>545</v>
      </c>
      <c r="N551" s="28">
        <f t="shared" si="45"/>
        <v>0</v>
      </c>
      <c r="O551" s="28">
        <f t="shared" si="45"/>
        <v>0</v>
      </c>
      <c r="P551" s="28">
        <f t="shared" si="44"/>
        <v>0</v>
      </c>
      <c r="Q551" s="50">
        <f t="shared" si="43"/>
        <v>0</v>
      </c>
    </row>
    <row r="552" spans="1:17">
      <c r="A552" s="48">
        <v>546</v>
      </c>
      <c r="B552" s="1">
        <v>0</v>
      </c>
      <c r="C552" s="1">
        <v>0</v>
      </c>
      <c r="D552" s="1">
        <v>0</v>
      </c>
      <c r="E552" s="49">
        <f t="shared" si="41"/>
        <v>0</v>
      </c>
      <c r="G552" s="48">
        <v>546</v>
      </c>
      <c r="H552">
        <v>0</v>
      </c>
      <c r="I552">
        <v>0</v>
      </c>
      <c r="J552">
        <v>0</v>
      </c>
      <c r="K552" s="50">
        <f t="shared" si="42"/>
        <v>0</v>
      </c>
      <c r="L552" s="45"/>
      <c r="M552" s="48">
        <v>546</v>
      </c>
      <c r="N552" s="28">
        <f t="shared" si="45"/>
        <v>0</v>
      </c>
      <c r="O552" s="28">
        <f t="shared" si="45"/>
        <v>0</v>
      </c>
      <c r="P552" s="28">
        <f t="shared" si="44"/>
        <v>0</v>
      </c>
      <c r="Q552" s="50">
        <f t="shared" si="43"/>
        <v>0</v>
      </c>
    </row>
    <row r="553" spans="1:17">
      <c r="A553" s="48">
        <v>547</v>
      </c>
      <c r="B553" s="1">
        <v>0</v>
      </c>
      <c r="C553" s="1">
        <v>0</v>
      </c>
      <c r="D553" s="1">
        <v>0</v>
      </c>
      <c r="E553" s="49">
        <f t="shared" si="41"/>
        <v>0</v>
      </c>
      <c r="G553" s="48">
        <v>547</v>
      </c>
      <c r="H553">
        <v>0</v>
      </c>
      <c r="I553">
        <v>0</v>
      </c>
      <c r="J553">
        <v>0</v>
      </c>
      <c r="K553" s="50">
        <f t="shared" si="42"/>
        <v>0</v>
      </c>
      <c r="L553" s="45"/>
      <c r="M553" s="48">
        <v>547</v>
      </c>
      <c r="N553" s="28">
        <f t="shared" si="45"/>
        <v>0</v>
      </c>
      <c r="O553" s="28">
        <f t="shared" si="45"/>
        <v>0</v>
      </c>
      <c r="P553" s="28">
        <f t="shared" si="44"/>
        <v>0</v>
      </c>
      <c r="Q553" s="50">
        <f t="shared" si="43"/>
        <v>0</v>
      </c>
    </row>
    <row r="554" spans="1:17">
      <c r="A554" s="48">
        <v>548</v>
      </c>
      <c r="B554" s="1">
        <v>0</v>
      </c>
      <c r="C554" s="1">
        <v>0</v>
      </c>
      <c r="D554" s="1">
        <v>0</v>
      </c>
      <c r="E554" s="49">
        <f t="shared" si="41"/>
        <v>0</v>
      </c>
      <c r="G554" s="48">
        <v>548</v>
      </c>
      <c r="H554">
        <v>0</v>
      </c>
      <c r="I554">
        <v>0</v>
      </c>
      <c r="J554">
        <v>0</v>
      </c>
      <c r="K554" s="50">
        <f t="shared" si="42"/>
        <v>0</v>
      </c>
      <c r="L554" s="45"/>
      <c r="M554" s="48">
        <v>548</v>
      </c>
      <c r="N554" s="28">
        <f t="shared" si="45"/>
        <v>0</v>
      </c>
      <c r="O554" s="28">
        <f t="shared" si="45"/>
        <v>0</v>
      </c>
      <c r="P554" s="28">
        <f t="shared" si="44"/>
        <v>0</v>
      </c>
      <c r="Q554" s="50">
        <f t="shared" si="43"/>
        <v>0</v>
      </c>
    </row>
    <row r="555" spans="1:17">
      <c r="A555" s="48">
        <v>549</v>
      </c>
      <c r="B555" s="1">
        <v>0</v>
      </c>
      <c r="C555" s="1">
        <v>0</v>
      </c>
      <c r="D555" s="1">
        <v>0</v>
      </c>
      <c r="E555" s="49">
        <f t="shared" si="41"/>
        <v>0</v>
      </c>
      <c r="G555" s="48">
        <v>549</v>
      </c>
      <c r="H555">
        <v>0</v>
      </c>
      <c r="I555">
        <v>0</v>
      </c>
      <c r="J555">
        <v>0</v>
      </c>
      <c r="K555" s="50">
        <f t="shared" si="42"/>
        <v>0</v>
      </c>
      <c r="L555" s="45"/>
      <c r="M555" s="48">
        <v>549</v>
      </c>
      <c r="N555" s="28">
        <f t="shared" si="45"/>
        <v>0</v>
      </c>
      <c r="O555" s="28">
        <f t="shared" si="45"/>
        <v>0</v>
      </c>
      <c r="P555" s="28">
        <f t="shared" si="44"/>
        <v>0</v>
      </c>
      <c r="Q555" s="50">
        <f t="shared" si="43"/>
        <v>0</v>
      </c>
    </row>
    <row r="556" spans="1:17">
      <c r="A556" s="48">
        <v>550</v>
      </c>
      <c r="B556" s="1">
        <v>0</v>
      </c>
      <c r="C556" s="1">
        <v>0</v>
      </c>
      <c r="D556" s="1">
        <v>0</v>
      </c>
      <c r="E556" s="49">
        <f t="shared" si="41"/>
        <v>0</v>
      </c>
      <c r="G556" s="48">
        <v>550</v>
      </c>
      <c r="H556">
        <v>0</v>
      </c>
      <c r="I556">
        <v>0</v>
      </c>
      <c r="J556">
        <v>0</v>
      </c>
      <c r="K556" s="50">
        <f t="shared" si="42"/>
        <v>0</v>
      </c>
      <c r="L556" s="45"/>
      <c r="M556" s="48">
        <v>550</v>
      </c>
      <c r="N556" s="28">
        <f t="shared" si="45"/>
        <v>0</v>
      </c>
      <c r="O556" s="28">
        <f t="shared" si="45"/>
        <v>0</v>
      </c>
      <c r="P556" s="28">
        <f t="shared" si="44"/>
        <v>0</v>
      </c>
      <c r="Q556" s="50">
        <f t="shared" si="43"/>
        <v>0</v>
      </c>
    </row>
    <row r="557" spans="1:17">
      <c r="A557" s="48">
        <v>551</v>
      </c>
      <c r="B557" s="1">
        <v>0</v>
      </c>
      <c r="C557" s="1">
        <v>0</v>
      </c>
      <c r="D557" s="1">
        <v>0</v>
      </c>
      <c r="E557" s="49">
        <f t="shared" si="41"/>
        <v>0</v>
      </c>
      <c r="G557" s="48">
        <v>551</v>
      </c>
      <c r="H557">
        <v>0</v>
      </c>
      <c r="I557">
        <v>0</v>
      </c>
      <c r="J557">
        <v>0</v>
      </c>
      <c r="K557" s="50">
        <f t="shared" si="42"/>
        <v>0</v>
      </c>
      <c r="L557" s="45"/>
      <c r="M557" s="48">
        <v>551</v>
      </c>
      <c r="N557" s="28">
        <f t="shared" si="45"/>
        <v>0</v>
      </c>
      <c r="O557" s="28">
        <f t="shared" si="45"/>
        <v>0</v>
      </c>
      <c r="P557" s="28">
        <f t="shared" si="44"/>
        <v>0</v>
      </c>
      <c r="Q557" s="50">
        <f t="shared" si="43"/>
        <v>0</v>
      </c>
    </row>
    <row r="558" spans="1:17">
      <c r="A558" s="48">
        <v>552</v>
      </c>
      <c r="B558" s="1">
        <v>0</v>
      </c>
      <c r="C558" s="1">
        <v>0</v>
      </c>
      <c r="D558" s="1">
        <v>0</v>
      </c>
      <c r="E558" s="49">
        <f t="shared" si="41"/>
        <v>0</v>
      </c>
      <c r="G558" s="48">
        <v>552</v>
      </c>
      <c r="H558">
        <v>0</v>
      </c>
      <c r="I558">
        <v>0</v>
      </c>
      <c r="J558">
        <v>0</v>
      </c>
      <c r="K558" s="50">
        <f t="shared" si="42"/>
        <v>0</v>
      </c>
      <c r="L558" s="45"/>
      <c r="M558" s="48">
        <v>552</v>
      </c>
      <c r="N558" s="28">
        <f t="shared" si="45"/>
        <v>0</v>
      </c>
      <c r="O558" s="28">
        <f t="shared" si="45"/>
        <v>0</v>
      </c>
      <c r="P558" s="28">
        <f t="shared" si="44"/>
        <v>0</v>
      </c>
      <c r="Q558" s="50">
        <f t="shared" si="43"/>
        <v>0</v>
      </c>
    </row>
    <row r="559" spans="1:17">
      <c r="A559" s="48">
        <v>553</v>
      </c>
      <c r="B559" s="1">
        <v>0</v>
      </c>
      <c r="C559" s="1">
        <v>0</v>
      </c>
      <c r="D559" s="1">
        <v>0</v>
      </c>
      <c r="E559" s="49">
        <f t="shared" si="41"/>
        <v>0</v>
      </c>
      <c r="G559" s="48">
        <v>553</v>
      </c>
      <c r="H559">
        <v>0</v>
      </c>
      <c r="I559">
        <v>0</v>
      </c>
      <c r="J559">
        <v>0</v>
      </c>
      <c r="K559" s="50">
        <f t="shared" si="42"/>
        <v>0</v>
      </c>
      <c r="L559" s="45"/>
      <c r="M559" s="48">
        <v>553</v>
      </c>
      <c r="N559" s="28">
        <f t="shared" si="45"/>
        <v>0</v>
      </c>
      <c r="O559" s="28">
        <f t="shared" si="45"/>
        <v>0</v>
      </c>
      <c r="P559" s="28">
        <f t="shared" si="44"/>
        <v>0</v>
      </c>
      <c r="Q559" s="50">
        <f t="shared" si="43"/>
        <v>0</v>
      </c>
    </row>
    <row r="560" spans="1:17">
      <c r="A560" s="48">
        <v>554</v>
      </c>
      <c r="B560" s="1">
        <v>0</v>
      </c>
      <c r="C560" s="1">
        <v>0</v>
      </c>
      <c r="D560" s="1">
        <v>0</v>
      </c>
      <c r="E560" s="49">
        <f t="shared" si="41"/>
        <v>0</v>
      </c>
      <c r="G560" s="48">
        <v>554</v>
      </c>
      <c r="H560">
        <v>0</v>
      </c>
      <c r="I560">
        <v>0</v>
      </c>
      <c r="J560">
        <v>0</v>
      </c>
      <c r="K560" s="50">
        <f t="shared" si="42"/>
        <v>0</v>
      </c>
      <c r="L560" s="45"/>
      <c r="M560" s="48">
        <v>554</v>
      </c>
      <c r="N560" s="28">
        <f t="shared" si="45"/>
        <v>0</v>
      </c>
      <c r="O560" s="28">
        <f t="shared" si="45"/>
        <v>0</v>
      </c>
      <c r="P560" s="28">
        <f t="shared" si="44"/>
        <v>0</v>
      </c>
      <c r="Q560" s="50">
        <f t="shared" si="43"/>
        <v>0</v>
      </c>
    </row>
    <row r="561" spans="1:17">
      <c r="A561" s="48">
        <v>555</v>
      </c>
      <c r="B561" s="1">
        <v>0</v>
      </c>
      <c r="C561" s="1">
        <v>0</v>
      </c>
      <c r="D561" s="1">
        <v>0</v>
      </c>
      <c r="E561" s="49">
        <f t="shared" si="41"/>
        <v>0</v>
      </c>
      <c r="G561" s="48">
        <v>555</v>
      </c>
      <c r="H561">
        <v>0</v>
      </c>
      <c r="I561">
        <v>0</v>
      </c>
      <c r="J561">
        <v>0</v>
      </c>
      <c r="K561" s="50">
        <f t="shared" si="42"/>
        <v>0</v>
      </c>
      <c r="L561" s="45"/>
      <c r="M561" s="48">
        <v>555</v>
      </c>
      <c r="N561" s="28">
        <f t="shared" si="45"/>
        <v>0</v>
      </c>
      <c r="O561" s="28">
        <f t="shared" si="45"/>
        <v>0</v>
      </c>
      <c r="P561" s="28">
        <f t="shared" si="44"/>
        <v>0</v>
      </c>
      <c r="Q561" s="50">
        <f t="shared" si="43"/>
        <v>0</v>
      </c>
    </row>
    <row r="562" spans="1:17">
      <c r="A562" s="48">
        <v>556</v>
      </c>
      <c r="B562" s="1">
        <v>0</v>
      </c>
      <c r="C562" s="1">
        <v>0</v>
      </c>
      <c r="D562" s="1">
        <v>0</v>
      </c>
      <c r="E562" s="49">
        <f t="shared" si="41"/>
        <v>0</v>
      </c>
      <c r="G562" s="48">
        <v>556</v>
      </c>
      <c r="H562">
        <v>0</v>
      </c>
      <c r="I562">
        <v>0</v>
      </c>
      <c r="J562">
        <v>0</v>
      </c>
      <c r="K562" s="50">
        <f t="shared" si="42"/>
        <v>0</v>
      </c>
      <c r="L562" s="45"/>
      <c r="M562" s="48">
        <v>556</v>
      </c>
      <c r="N562" s="28">
        <f t="shared" si="45"/>
        <v>0</v>
      </c>
      <c r="O562" s="28">
        <f t="shared" si="45"/>
        <v>0</v>
      </c>
      <c r="P562" s="28">
        <f t="shared" si="44"/>
        <v>0</v>
      </c>
      <c r="Q562" s="50">
        <f t="shared" si="43"/>
        <v>0</v>
      </c>
    </row>
    <row r="563" spans="1:17">
      <c r="A563" s="48">
        <v>557</v>
      </c>
      <c r="B563" s="1">
        <v>0</v>
      </c>
      <c r="C563" s="1">
        <v>0</v>
      </c>
      <c r="D563" s="1">
        <v>0</v>
      </c>
      <c r="E563" s="49">
        <f t="shared" si="41"/>
        <v>0</v>
      </c>
      <c r="G563" s="48">
        <v>557</v>
      </c>
      <c r="H563">
        <v>0</v>
      </c>
      <c r="I563">
        <v>0</v>
      </c>
      <c r="J563">
        <v>0</v>
      </c>
      <c r="K563" s="50">
        <f t="shared" si="42"/>
        <v>0</v>
      </c>
      <c r="L563" s="45"/>
      <c r="M563" s="48">
        <v>557</v>
      </c>
      <c r="N563" s="28">
        <f t="shared" si="45"/>
        <v>0</v>
      </c>
      <c r="O563" s="28">
        <f t="shared" si="45"/>
        <v>0</v>
      </c>
      <c r="P563" s="28">
        <f t="shared" si="44"/>
        <v>0</v>
      </c>
      <c r="Q563" s="50">
        <f t="shared" si="43"/>
        <v>0</v>
      </c>
    </row>
    <row r="564" spans="1:17">
      <c r="A564" s="48">
        <v>558</v>
      </c>
      <c r="B564" s="1">
        <v>0</v>
      </c>
      <c r="C564" s="1">
        <v>0</v>
      </c>
      <c r="D564" s="1">
        <v>0</v>
      </c>
      <c r="E564" s="49">
        <f t="shared" si="41"/>
        <v>0</v>
      </c>
      <c r="G564" s="48">
        <v>558</v>
      </c>
      <c r="H564">
        <v>0</v>
      </c>
      <c r="I564">
        <v>0</v>
      </c>
      <c r="J564">
        <v>0</v>
      </c>
      <c r="K564" s="50">
        <f t="shared" si="42"/>
        <v>0</v>
      </c>
      <c r="L564" s="45"/>
      <c r="M564" s="48">
        <v>558</v>
      </c>
      <c r="N564" s="28">
        <f t="shared" si="45"/>
        <v>0</v>
      </c>
      <c r="O564" s="28">
        <f t="shared" si="45"/>
        <v>0</v>
      </c>
      <c r="P564" s="28">
        <f t="shared" si="44"/>
        <v>0</v>
      </c>
      <c r="Q564" s="50">
        <f t="shared" si="43"/>
        <v>0</v>
      </c>
    </row>
    <row r="565" spans="1:17">
      <c r="A565" s="48">
        <v>559</v>
      </c>
      <c r="B565" s="1">
        <v>0</v>
      </c>
      <c r="C565" s="1">
        <v>0</v>
      </c>
      <c r="D565" s="1">
        <v>0</v>
      </c>
      <c r="E565" s="49">
        <f t="shared" si="41"/>
        <v>0</v>
      </c>
      <c r="G565" s="48">
        <v>559</v>
      </c>
      <c r="H565">
        <v>0</v>
      </c>
      <c r="I565">
        <v>0</v>
      </c>
      <c r="J565">
        <v>0</v>
      </c>
      <c r="K565" s="50">
        <f t="shared" si="42"/>
        <v>0</v>
      </c>
      <c r="L565" s="45"/>
      <c r="M565" s="48">
        <v>559</v>
      </c>
      <c r="N565" s="28">
        <f t="shared" si="45"/>
        <v>0</v>
      </c>
      <c r="O565" s="28">
        <f t="shared" si="45"/>
        <v>0</v>
      </c>
      <c r="P565" s="28">
        <f t="shared" si="44"/>
        <v>0</v>
      </c>
      <c r="Q565" s="50">
        <f t="shared" si="43"/>
        <v>0</v>
      </c>
    </row>
    <row r="566" spans="1:17">
      <c r="A566" s="48">
        <v>560</v>
      </c>
      <c r="B566" s="1">
        <v>0</v>
      </c>
      <c r="C566" s="1">
        <v>0</v>
      </c>
      <c r="D566" s="1">
        <v>0</v>
      </c>
      <c r="E566" s="49">
        <f t="shared" si="41"/>
        <v>0</v>
      </c>
      <c r="G566" s="48">
        <v>560</v>
      </c>
      <c r="H566">
        <v>0</v>
      </c>
      <c r="I566">
        <v>0</v>
      </c>
      <c r="J566">
        <v>0</v>
      </c>
      <c r="K566" s="50">
        <f t="shared" si="42"/>
        <v>0</v>
      </c>
      <c r="L566" s="45"/>
      <c r="M566" s="48">
        <v>560</v>
      </c>
      <c r="N566" s="28">
        <f t="shared" si="45"/>
        <v>0</v>
      </c>
      <c r="O566" s="28">
        <f t="shared" si="45"/>
        <v>0</v>
      </c>
      <c r="P566" s="28">
        <f t="shared" si="44"/>
        <v>0</v>
      </c>
      <c r="Q566" s="50">
        <f t="shared" si="43"/>
        <v>0</v>
      </c>
    </row>
    <row r="567" spans="1:17">
      <c r="A567" s="48">
        <v>561</v>
      </c>
      <c r="B567" s="1">
        <v>0</v>
      </c>
      <c r="C567" s="1">
        <v>0</v>
      </c>
      <c r="D567" s="1">
        <v>0</v>
      </c>
      <c r="E567" s="49">
        <f t="shared" si="41"/>
        <v>0</v>
      </c>
      <c r="G567" s="48">
        <v>561</v>
      </c>
      <c r="H567">
        <v>0</v>
      </c>
      <c r="I567">
        <v>0</v>
      </c>
      <c r="J567">
        <v>0</v>
      </c>
      <c r="K567" s="50">
        <f t="shared" si="42"/>
        <v>0</v>
      </c>
      <c r="L567" s="45"/>
      <c r="M567" s="48">
        <v>561</v>
      </c>
      <c r="N567" s="28">
        <f t="shared" si="45"/>
        <v>0</v>
      </c>
      <c r="O567" s="28">
        <f t="shared" si="45"/>
        <v>0</v>
      </c>
      <c r="P567" s="28">
        <f t="shared" si="44"/>
        <v>0</v>
      </c>
      <c r="Q567" s="50">
        <f t="shared" si="43"/>
        <v>0</v>
      </c>
    </row>
    <row r="568" spans="1:17">
      <c r="A568" s="48">
        <v>562</v>
      </c>
      <c r="B568" s="1">
        <v>0</v>
      </c>
      <c r="C568" s="1">
        <v>0</v>
      </c>
      <c r="D568" s="1">
        <v>0</v>
      </c>
      <c r="E568" s="49">
        <f t="shared" si="41"/>
        <v>0</v>
      </c>
      <c r="G568" s="48">
        <v>562</v>
      </c>
      <c r="H568">
        <v>0</v>
      </c>
      <c r="I568">
        <v>0</v>
      </c>
      <c r="J568">
        <v>0</v>
      </c>
      <c r="K568" s="50">
        <f t="shared" si="42"/>
        <v>0</v>
      </c>
      <c r="L568" s="45"/>
      <c r="M568" s="48">
        <v>562</v>
      </c>
      <c r="N568" s="28">
        <f t="shared" si="45"/>
        <v>0</v>
      </c>
      <c r="O568" s="28">
        <f t="shared" si="45"/>
        <v>0</v>
      </c>
      <c r="P568" s="28">
        <f t="shared" si="44"/>
        <v>0</v>
      </c>
      <c r="Q568" s="50">
        <f t="shared" si="43"/>
        <v>0</v>
      </c>
    </row>
    <row r="569" spans="1:17">
      <c r="A569" s="48">
        <v>563</v>
      </c>
      <c r="B569" s="1">
        <v>0</v>
      </c>
      <c r="C569" s="1">
        <v>0</v>
      </c>
      <c r="D569" s="1">
        <v>0</v>
      </c>
      <c r="E569" s="49">
        <f t="shared" si="41"/>
        <v>0</v>
      </c>
      <c r="G569" s="48">
        <v>563</v>
      </c>
      <c r="H569">
        <v>0</v>
      </c>
      <c r="I569">
        <v>0</v>
      </c>
      <c r="J569">
        <v>0</v>
      </c>
      <c r="K569" s="50">
        <f t="shared" si="42"/>
        <v>0</v>
      </c>
      <c r="L569" s="45"/>
      <c r="M569" s="48">
        <v>563</v>
      </c>
      <c r="N569" s="28">
        <f t="shared" si="45"/>
        <v>0</v>
      </c>
      <c r="O569" s="28">
        <f t="shared" si="45"/>
        <v>0</v>
      </c>
      <c r="P569" s="28">
        <f t="shared" si="44"/>
        <v>0</v>
      </c>
      <c r="Q569" s="50">
        <f t="shared" si="43"/>
        <v>0</v>
      </c>
    </row>
    <row r="570" spans="1:17">
      <c r="A570" s="48">
        <v>564</v>
      </c>
      <c r="B570" s="1">
        <v>0</v>
      </c>
      <c r="C570" s="1">
        <v>0</v>
      </c>
      <c r="D570" s="1">
        <v>0</v>
      </c>
      <c r="E570" s="49">
        <f t="shared" si="41"/>
        <v>0</v>
      </c>
      <c r="G570" s="48">
        <v>564</v>
      </c>
      <c r="H570">
        <v>0</v>
      </c>
      <c r="I570">
        <v>0</v>
      </c>
      <c r="J570">
        <v>0</v>
      </c>
      <c r="K570" s="50">
        <f t="shared" si="42"/>
        <v>0</v>
      </c>
      <c r="L570" s="45"/>
      <c r="M570" s="48">
        <v>564</v>
      </c>
      <c r="N570" s="28">
        <f t="shared" si="45"/>
        <v>0</v>
      </c>
      <c r="O570" s="28">
        <f t="shared" si="45"/>
        <v>0</v>
      </c>
      <c r="P570" s="28">
        <f t="shared" si="44"/>
        <v>0</v>
      </c>
      <c r="Q570" s="50">
        <f t="shared" si="43"/>
        <v>0</v>
      </c>
    </row>
    <row r="571" spans="1:17">
      <c r="A571" s="48">
        <v>565</v>
      </c>
      <c r="B571" s="1">
        <v>0</v>
      </c>
      <c r="C571" s="1">
        <v>0</v>
      </c>
      <c r="D571" s="1">
        <v>0</v>
      </c>
      <c r="E571" s="49">
        <f t="shared" si="41"/>
        <v>0</v>
      </c>
      <c r="G571" s="48">
        <v>565</v>
      </c>
      <c r="H571">
        <v>0</v>
      </c>
      <c r="I571">
        <v>0</v>
      </c>
      <c r="J571">
        <v>0</v>
      </c>
      <c r="K571" s="50">
        <f t="shared" si="42"/>
        <v>0</v>
      </c>
      <c r="L571" s="45"/>
      <c r="M571" s="48">
        <v>565</v>
      </c>
      <c r="N571" s="28">
        <f t="shared" si="45"/>
        <v>0</v>
      </c>
      <c r="O571" s="28">
        <f t="shared" si="45"/>
        <v>0</v>
      </c>
      <c r="P571" s="28">
        <f t="shared" si="44"/>
        <v>0</v>
      </c>
      <c r="Q571" s="50">
        <f t="shared" si="43"/>
        <v>0</v>
      </c>
    </row>
    <row r="572" spans="1:17">
      <c r="A572" s="48">
        <v>566</v>
      </c>
      <c r="B572" s="1">
        <v>0</v>
      </c>
      <c r="C572" s="1">
        <v>0</v>
      </c>
      <c r="D572" s="1">
        <v>0</v>
      </c>
      <c r="E572" s="49">
        <f t="shared" si="41"/>
        <v>0</v>
      </c>
      <c r="G572" s="48">
        <v>566</v>
      </c>
      <c r="H572">
        <v>0</v>
      </c>
      <c r="I572">
        <v>0</v>
      </c>
      <c r="J572">
        <v>0</v>
      </c>
      <c r="K572" s="50">
        <f t="shared" si="42"/>
        <v>0</v>
      </c>
      <c r="L572" s="45"/>
      <c r="M572" s="48">
        <v>566</v>
      </c>
      <c r="N572" s="28">
        <f t="shared" si="45"/>
        <v>0</v>
      </c>
      <c r="O572" s="28">
        <f t="shared" si="45"/>
        <v>0</v>
      </c>
      <c r="P572" s="28">
        <f t="shared" si="44"/>
        <v>0</v>
      </c>
      <c r="Q572" s="50">
        <f t="shared" si="43"/>
        <v>0</v>
      </c>
    </row>
    <row r="573" spans="1:17">
      <c r="A573" s="48">
        <v>567</v>
      </c>
      <c r="B573" s="1">
        <v>0</v>
      </c>
      <c r="C573" s="1">
        <v>0</v>
      </c>
      <c r="D573" s="1">
        <v>0</v>
      </c>
      <c r="E573" s="49">
        <f t="shared" si="41"/>
        <v>0</v>
      </c>
      <c r="G573" s="48">
        <v>567</v>
      </c>
      <c r="H573">
        <v>0</v>
      </c>
      <c r="I573">
        <v>0</v>
      </c>
      <c r="J573">
        <v>0</v>
      </c>
      <c r="K573" s="50">
        <f t="shared" si="42"/>
        <v>0</v>
      </c>
      <c r="L573" s="45"/>
      <c r="M573" s="48">
        <v>567</v>
      </c>
      <c r="N573" s="28">
        <f t="shared" si="45"/>
        <v>0</v>
      </c>
      <c r="O573" s="28">
        <f t="shared" si="45"/>
        <v>0</v>
      </c>
      <c r="P573" s="28">
        <f t="shared" si="44"/>
        <v>0</v>
      </c>
      <c r="Q573" s="50">
        <f t="shared" si="43"/>
        <v>0</v>
      </c>
    </row>
    <row r="574" spans="1:17">
      <c r="A574" s="48">
        <v>568</v>
      </c>
      <c r="B574" s="1">
        <v>0</v>
      </c>
      <c r="C574" s="1">
        <v>0</v>
      </c>
      <c r="D574" s="1">
        <v>0</v>
      </c>
      <c r="E574" s="49">
        <f t="shared" si="41"/>
        <v>0</v>
      </c>
      <c r="G574" s="48">
        <v>568</v>
      </c>
      <c r="H574">
        <v>0</v>
      </c>
      <c r="I574">
        <v>0</v>
      </c>
      <c r="J574">
        <v>0</v>
      </c>
      <c r="K574" s="50">
        <f t="shared" si="42"/>
        <v>0</v>
      </c>
      <c r="L574" s="45"/>
      <c r="M574" s="48">
        <v>568</v>
      </c>
      <c r="N574" s="28">
        <f t="shared" si="45"/>
        <v>0</v>
      </c>
      <c r="O574" s="28">
        <f t="shared" si="45"/>
        <v>0</v>
      </c>
      <c r="P574" s="28">
        <f t="shared" si="44"/>
        <v>0</v>
      </c>
      <c r="Q574" s="50">
        <f t="shared" si="43"/>
        <v>0</v>
      </c>
    </row>
    <row r="575" spans="1:17">
      <c r="A575" s="48">
        <v>569</v>
      </c>
      <c r="B575" s="1">
        <v>0</v>
      </c>
      <c r="C575" s="1">
        <v>0</v>
      </c>
      <c r="D575" s="1">
        <v>0</v>
      </c>
      <c r="E575" s="49">
        <f t="shared" si="41"/>
        <v>0</v>
      </c>
      <c r="G575" s="48">
        <v>569</v>
      </c>
      <c r="H575">
        <v>0</v>
      </c>
      <c r="I575">
        <v>0</v>
      </c>
      <c r="J575">
        <v>0</v>
      </c>
      <c r="K575" s="50">
        <f t="shared" si="42"/>
        <v>0</v>
      </c>
      <c r="L575" s="45"/>
      <c r="M575" s="48">
        <v>569</v>
      </c>
      <c r="N575" s="28">
        <f t="shared" si="45"/>
        <v>0</v>
      </c>
      <c r="O575" s="28">
        <f t="shared" si="45"/>
        <v>0</v>
      </c>
      <c r="P575" s="28">
        <f t="shared" si="44"/>
        <v>0</v>
      </c>
      <c r="Q575" s="50">
        <f t="shared" si="43"/>
        <v>0</v>
      </c>
    </row>
    <row r="576" spans="1:17">
      <c r="A576" s="48">
        <v>570</v>
      </c>
      <c r="B576" s="1">
        <v>0</v>
      </c>
      <c r="C576" s="1">
        <v>0</v>
      </c>
      <c r="D576" s="1">
        <v>0</v>
      </c>
      <c r="E576" s="49">
        <f t="shared" si="41"/>
        <v>0</v>
      </c>
      <c r="G576" s="48">
        <v>570</v>
      </c>
      <c r="H576">
        <v>0</v>
      </c>
      <c r="I576">
        <v>0</v>
      </c>
      <c r="J576">
        <v>0</v>
      </c>
      <c r="K576" s="50">
        <f t="shared" si="42"/>
        <v>0</v>
      </c>
      <c r="L576" s="45"/>
      <c r="M576" s="48">
        <v>570</v>
      </c>
      <c r="N576" s="28">
        <f t="shared" si="45"/>
        <v>0</v>
      </c>
      <c r="O576" s="28">
        <f t="shared" si="45"/>
        <v>0</v>
      </c>
      <c r="P576" s="28">
        <f t="shared" si="44"/>
        <v>0</v>
      </c>
      <c r="Q576" s="50">
        <f t="shared" si="43"/>
        <v>0</v>
      </c>
    </row>
    <row r="577" spans="1:17">
      <c r="A577" s="48">
        <v>571</v>
      </c>
      <c r="B577" s="1">
        <v>0</v>
      </c>
      <c r="C577" s="1">
        <v>0</v>
      </c>
      <c r="D577" s="1">
        <v>0</v>
      </c>
      <c r="E577" s="49">
        <f t="shared" si="41"/>
        <v>0</v>
      </c>
      <c r="G577" s="48">
        <v>571</v>
      </c>
      <c r="H577">
        <v>0</v>
      </c>
      <c r="I577">
        <v>0</v>
      </c>
      <c r="J577">
        <v>0</v>
      </c>
      <c r="K577" s="50">
        <f t="shared" si="42"/>
        <v>0</v>
      </c>
      <c r="L577" s="45"/>
      <c r="M577" s="48">
        <v>571</v>
      </c>
      <c r="N577" s="28">
        <f t="shared" si="45"/>
        <v>0</v>
      </c>
      <c r="O577" s="28">
        <f t="shared" si="45"/>
        <v>0</v>
      </c>
      <c r="P577" s="28">
        <f t="shared" si="44"/>
        <v>0</v>
      </c>
      <c r="Q577" s="50">
        <f t="shared" si="43"/>
        <v>0</v>
      </c>
    </row>
    <row r="578" spans="1:17">
      <c r="A578" s="48">
        <v>572</v>
      </c>
      <c r="B578" s="1">
        <v>0</v>
      </c>
      <c r="C578" s="1">
        <v>0</v>
      </c>
      <c r="D578" s="1">
        <v>0</v>
      </c>
      <c r="E578" s="49">
        <f t="shared" si="41"/>
        <v>0</v>
      </c>
      <c r="G578" s="48">
        <v>572</v>
      </c>
      <c r="H578">
        <v>0</v>
      </c>
      <c r="I578">
        <v>0</v>
      </c>
      <c r="J578">
        <v>0</v>
      </c>
      <c r="K578" s="50">
        <f t="shared" si="42"/>
        <v>0</v>
      </c>
      <c r="L578" s="45"/>
      <c r="M578" s="48">
        <v>572</v>
      </c>
      <c r="N578" s="28">
        <f t="shared" si="45"/>
        <v>0</v>
      </c>
      <c r="O578" s="28">
        <f t="shared" si="45"/>
        <v>0</v>
      </c>
      <c r="P578" s="28">
        <f t="shared" si="44"/>
        <v>0</v>
      </c>
      <c r="Q578" s="50">
        <f t="shared" si="43"/>
        <v>0</v>
      </c>
    </row>
    <row r="579" spans="1:17">
      <c r="A579" s="48">
        <v>573</v>
      </c>
      <c r="B579" s="1">
        <v>0</v>
      </c>
      <c r="C579" s="1">
        <v>0</v>
      </c>
      <c r="D579" s="1">
        <v>0</v>
      </c>
      <c r="E579" s="49">
        <f t="shared" si="41"/>
        <v>0</v>
      </c>
      <c r="G579" s="48">
        <v>573</v>
      </c>
      <c r="H579">
        <v>0</v>
      </c>
      <c r="I579">
        <v>0</v>
      </c>
      <c r="J579">
        <v>0</v>
      </c>
      <c r="K579" s="50">
        <f t="shared" si="42"/>
        <v>0</v>
      </c>
      <c r="L579" s="45"/>
      <c r="M579" s="48">
        <v>573</v>
      </c>
      <c r="N579" s="28">
        <f t="shared" si="45"/>
        <v>0</v>
      </c>
      <c r="O579" s="28">
        <f t="shared" si="45"/>
        <v>0</v>
      </c>
      <c r="P579" s="28">
        <f t="shared" si="44"/>
        <v>0</v>
      </c>
      <c r="Q579" s="50">
        <f t="shared" si="43"/>
        <v>0</v>
      </c>
    </row>
    <row r="580" spans="1:17">
      <c r="A580" s="48">
        <v>574</v>
      </c>
      <c r="B580" s="1">
        <v>0</v>
      </c>
      <c r="C580" s="1">
        <v>0</v>
      </c>
      <c r="D580" s="1">
        <v>0</v>
      </c>
      <c r="E580" s="49">
        <f t="shared" si="41"/>
        <v>0</v>
      </c>
      <c r="G580" s="48">
        <v>574</v>
      </c>
      <c r="H580">
        <v>0</v>
      </c>
      <c r="I580">
        <v>0</v>
      </c>
      <c r="J580">
        <v>0</v>
      </c>
      <c r="K580" s="50">
        <f t="shared" si="42"/>
        <v>0</v>
      </c>
      <c r="L580" s="45"/>
      <c r="M580" s="48">
        <v>574</v>
      </c>
      <c r="N580" s="28">
        <f t="shared" si="45"/>
        <v>0</v>
      </c>
      <c r="O580" s="28">
        <f t="shared" si="45"/>
        <v>0</v>
      </c>
      <c r="P580" s="28">
        <f t="shared" si="44"/>
        <v>0</v>
      </c>
      <c r="Q580" s="50">
        <f t="shared" si="43"/>
        <v>0</v>
      </c>
    </row>
    <row r="581" spans="1:17">
      <c r="A581" s="48">
        <v>575</v>
      </c>
      <c r="B581" s="1">
        <v>0</v>
      </c>
      <c r="C581" s="1">
        <v>0</v>
      </c>
      <c r="D581" s="1">
        <v>0</v>
      </c>
      <c r="E581" s="49">
        <f t="shared" si="41"/>
        <v>0</v>
      </c>
      <c r="G581" s="48">
        <v>575</v>
      </c>
      <c r="H581">
        <v>0</v>
      </c>
      <c r="I581">
        <v>0</v>
      </c>
      <c r="J581">
        <v>0</v>
      </c>
      <c r="K581" s="50">
        <f t="shared" si="42"/>
        <v>0</v>
      </c>
      <c r="L581" s="45"/>
      <c r="M581" s="48">
        <v>575</v>
      </c>
      <c r="N581" s="28">
        <f t="shared" si="45"/>
        <v>0</v>
      </c>
      <c r="O581" s="28">
        <f t="shared" si="45"/>
        <v>0</v>
      </c>
      <c r="P581" s="28">
        <f t="shared" si="44"/>
        <v>0</v>
      </c>
      <c r="Q581" s="50">
        <f t="shared" si="43"/>
        <v>0</v>
      </c>
    </row>
    <row r="582" spans="1:17">
      <c r="A582" s="48">
        <v>576</v>
      </c>
      <c r="B582" s="1">
        <v>0</v>
      </c>
      <c r="C582" s="1">
        <v>0</v>
      </c>
      <c r="D582" s="1">
        <v>0</v>
      </c>
      <c r="E582" s="49">
        <f t="shared" ref="E582:E645" si="46">D582/$U$6</f>
        <v>0</v>
      </c>
      <c r="G582" s="48">
        <v>576</v>
      </c>
      <c r="H582">
        <v>0</v>
      </c>
      <c r="I582">
        <v>0</v>
      </c>
      <c r="J582">
        <v>0</v>
      </c>
      <c r="K582" s="50">
        <f t="shared" ref="K582:K645" si="47">J582/$U$6</f>
        <v>0</v>
      </c>
      <c r="L582" s="45"/>
      <c r="M582" s="48">
        <v>576</v>
      </c>
      <c r="N582" s="28">
        <f t="shared" si="45"/>
        <v>0</v>
      </c>
      <c r="O582" s="28">
        <f t="shared" si="45"/>
        <v>0</v>
      </c>
      <c r="P582" s="28">
        <f t="shared" si="44"/>
        <v>0</v>
      </c>
      <c r="Q582" s="50">
        <f t="shared" ref="Q582:Q645" si="48">P582/$U$6</f>
        <v>0</v>
      </c>
    </row>
    <row r="583" spans="1:17">
      <c r="A583" s="48">
        <v>577</v>
      </c>
      <c r="B583" s="1">
        <v>0</v>
      </c>
      <c r="C583" s="1">
        <v>0</v>
      </c>
      <c r="D583" s="1">
        <v>0</v>
      </c>
      <c r="E583" s="49">
        <f t="shared" si="46"/>
        <v>0</v>
      </c>
      <c r="G583" s="48">
        <v>577</v>
      </c>
      <c r="H583">
        <v>0</v>
      </c>
      <c r="I583">
        <v>0</v>
      </c>
      <c r="J583">
        <v>0</v>
      </c>
      <c r="K583" s="50">
        <f t="shared" si="47"/>
        <v>0</v>
      </c>
      <c r="L583" s="45"/>
      <c r="M583" s="48">
        <v>577</v>
      </c>
      <c r="N583" s="28">
        <f t="shared" si="45"/>
        <v>0</v>
      </c>
      <c r="O583" s="28">
        <f t="shared" si="45"/>
        <v>0</v>
      </c>
      <c r="P583" s="28">
        <f t="shared" ref="P583:P646" si="49">(J583*$V$6)/$U$6</f>
        <v>0</v>
      </c>
      <c r="Q583" s="50">
        <f t="shared" si="48"/>
        <v>0</v>
      </c>
    </row>
    <row r="584" spans="1:17">
      <c r="A584" s="48">
        <v>578</v>
      </c>
      <c r="B584" s="1">
        <v>0</v>
      </c>
      <c r="C584" s="1">
        <v>0</v>
      </c>
      <c r="D584" s="1">
        <v>0</v>
      </c>
      <c r="E584" s="49">
        <f t="shared" si="46"/>
        <v>0</v>
      </c>
      <c r="G584" s="48">
        <v>578</v>
      </c>
      <c r="H584">
        <v>0</v>
      </c>
      <c r="I584">
        <v>0</v>
      </c>
      <c r="J584">
        <v>0</v>
      </c>
      <c r="K584" s="50">
        <f t="shared" si="47"/>
        <v>0</v>
      </c>
      <c r="L584" s="45"/>
      <c r="M584" s="48">
        <v>578</v>
      </c>
      <c r="N584" s="28">
        <f t="shared" si="45"/>
        <v>0</v>
      </c>
      <c r="O584" s="28">
        <f t="shared" si="45"/>
        <v>0</v>
      </c>
      <c r="P584" s="28">
        <f t="shared" si="49"/>
        <v>0</v>
      </c>
      <c r="Q584" s="50">
        <f t="shared" si="48"/>
        <v>0</v>
      </c>
    </row>
    <row r="585" spans="1:17">
      <c r="A585" s="48">
        <v>579</v>
      </c>
      <c r="B585" s="1">
        <v>0</v>
      </c>
      <c r="C585" s="1">
        <v>0</v>
      </c>
      <c r="D585" s="1">
        <v>0</v>
      </c>
      <c r="E585" s="49">
        <f t="shared" si="46"/>
        <v>0</v>
      </c>
      <c r="G585" s="48">
        <v>579</v>
      </c>
      <c r="H585">
        <v>0</v>
      </c>
      <c r="I585">
        <v>0</v>
      </c>
      <c r="J585">
        <v>0</v>
      </c>
      <c r="K585" s="50">
        <f t="shared" si="47"/>
        <v>0</v>
      </c>
      <c r="L585" s="45"/>
      <c r="M585" s="48">
        <v>579</v>
      </c>
      <c r="N585" s="28">
        <f t="shared" si="45"/>
        <v>0</v>
      </c>
      <c r="O585" s="28">
        <f t="shared" si="45"/>
        <v>0</v>
      </c>
      <c r="P585" s="28">
        <f t="shared" si="49"/>
        <v>0</v>
      </c>
      <c r="Q585" s="50">
        <f t="shared" si="48"/>
        <v>0</v>
      </c>
    </row>
    <row r="586" spans="1:17">
      <c r="A586" s="48">
        <v>580</v>
      </c>
      <c r="B586" s="1">
        <v>0</v>
      </c>
      <c r="C586" s="1">
        <v>0</v>
      </c>
      <c r="D586" s="1">
        <v>0</v>
      </c>
      <c r="E586" s="49">
        <f t="shared" si="46"/>
        <v>0</v>
      </c>
      <c r="G586" s="48">
        <v>580</v>
      </c>
      <c r="H586">
        <v>0</v>
      </c>
      <c r="I586">
        <v>0</v>
      </c>
      <c r="J586">
        <v>0</v>
      </c>
      <c r="K586" s="50">
        <f t="shared" si="47"/>
        <v>0</v>
      </c>
      <c r="L586" s="45"/>
      <c r="M586" s="48">
        <v>580</v>
      </c>
      <c r="N586" s="28">
        <f t="shared" si="45"/>
        <v>0</v>
      </c>
      <c r="O586" s="28">
        <f t="shared" si="45"/>
        <v>0</v>
      </c>
      <c r="P586" s="28">
        <f t="shared" si="49"/>
        <v>0</v>
      </c>
      <c r="Q586" s="50">
        <f t="shared" si="48"/>
        <v>0</v>
      </c>
    </row>
    <row r="587" spans="1:17">
      <c r="A587" s="48">
        <v>581</v>
      </c>
      <c r="B587" s="1">
        <v>0</v>
      </c>
      <c r="C587" s="1">
        <v>0</v>
      </c>
      <c r="D587" s="1">
        <v>0</v>
      </c>
      <c r="E587" s="49">
        <f t="shared" si="46"/>
        <v>0</v>
      </c>
      <c r="G587" s="48">
        <v>581</v>
      </c>
      <c r="H587">
        <v>0</v>
      </c>
      <c r="I587">
        <v>0</v>
      </c>
      <c r="J587">
        <v>0</v>
      </c>
      <c r="K587" s="50">
        <f t="shared" si="47"/>
        <v>0</v>
      </c>
      <c r="L587" s="45"/>
      <c r="M587" s="48">
        <v>581</v>
      </c>
      <c r="N587" s="28">
        <f t="shared" si="45"/>
        <v>0</v>
      </c>
      <c r="O587" s="28">
        <f t="shared" si="45"/>
        <v>0</v>
      </c>
      <c r="P587" s="28">
        <f t="shared" si="49"/>
        <v>0</v>
      </c>
      <c r="Q587" s="50">
        <f t="shared" si="48"/>
        <v>0</v>
      </c>
    </row>
    <row r="588" spans="1:17">
      <c r="A588" s="48">
        <v>582</v>
      </c>
      <c r="B588" s="1">
        <v>0</v>
      </c>
      <c r="C588" s="1">
        <v>0</v>
      </c>
      <c r="D588" s="1">
        <v>0</v>
      </c>
      <c r="E588" s="49">
        <f t="shared" si="46"/>
        <v>0</v>
      </c>
      <c r="G588" s="48">
        <v>582</v>
      </c>
      <c r="H588">
        <v>0</v>
      </c>
      <c r="I588">
        <v>0</v>
      </c>
      <c r="J588">
        <v>0</v>
      </c>
      <c r="K588" s="50">
        <f t="shared" si="47"/>
        <v>0</v>
      </c>
      <c r="L588" s="45"/>
      <c r="M588" s="48">
        <v>582</v>
      </c>
      <c r="N588" s="28">
        <f t="shared" si="45"/>
        <v>0</v>
      </c>
      <c r="O588" s="28">
        <f t="shared" si="45"/>
        <v>0</v>
      </c>
      <c r="P588" s="28">
        <f t="shared" si="49"/>
        <v>0</v>
      </c>
      <c r="Q588" s="50">
        <f t="shared" si="48"/>
        <v>0</v>
      </c>
    </row>
    <row r="589" spans="1:17">
      <c r="A589" s="48">
        <v>583</v>
      </c>
      <c r="B589" s="1">
        <v>0</v>
      </c>
      <c r="C589" s="1">
        <v>0</v>
      </c>
      <c r="D589" s="1">
        <v>0</v>
      </c>
      <c r="E589" s="49">
        <f t="shared" si="46"/>
        <v>0</v>
      </c>
      <c r="G589" s="48">
        <v>583</v>
      </c>
      <c r="H589">
        <v>0</v>
      </c>
      <c r="I589">
        <v>0</v>
      </c>
      <c r="J589">
        <v>0</v>
      </c>
      <c r="K589" s="50">
        <f t="shared" si="47"/>
        <v>0</v>
      </c>
      <c r="L589" s="45"/>
      <c r="M589" s="48">
        <v>583</v>
      </c>
      <c r="N589" s="28">
        <f t="shared" si="45"/>
        <v>0</v>
      </c>
      <c r="O589" s="28">
        <f t="shared" si="45"/>
        <v>0</v>
      </c>
      <c r="P589" s="28">
        <f t="shared" si="49"/>
        <v>0</v>
      </c>
      <c r="Q589" s="50">
        <f t="shared" si="48"/>
        <v>0</v>
      </c>
    </row>
    <row r="590" spans="1:17">
      <c r="A590" s="48">
        <v>584</v>
      </c>
      <c r="B590" s="1">
        <v>0</v>
      </c>
      <c r="C590" s="1">
        <v>0</v>
      </c>
      <c r="D590" s="1">
        <v>0</v>
      </c>
      <c r="E590" s="49">
        <f t="shared" si="46"/>
        <v>0</v>
      </c>
      <c r="G590" s="48">
        <v>584</v>
      </c>
      <c r="H590">
        <v>0</v>
      </c>
      <c r="I590">
        <v>0</v>
      </c>
      <c r="J590">
        <v>0</v>
      </c>
      <c r="K590" s="50">
        <f t="shared" si="47"/>
        <v>0</v>
      </c>
      <c r="L590" s="45"/>
      <c r="M590" s="48">
        <v>584</v>
      </c>
      <c r="N590" s="28">
        <f t="shared" si="45"/>
        <v>0</v>
      </c>
      <c r="O590" s="28">
        <f t="shared" si="45"/>
        <v>0</v>
      </c>
      <c r="P590" s="28">
        <f t="shared" si="49"/>
        <v>0</v>
      </c>
      <c r="Q590" s="50">
        <f t="shared" si="48"/>
        <v>0</v>
      </c>
    </row>
    <row r="591" spans="1:17">
      <c r="A591" s="48">
        <v>585</v>
      </c>
      <c r="B591" s="1">
        <v>0</v>
      </c>
      <c r="C591" s="1">
        <v>0</v>
      </c>
      <c r="D591" s="1">
        <v>0</v>
      </c>
      <c r="E591" s="49">
        <f t="shared" si="46"/>
        <v>0</v>
      </c>
      <c r="G591" s="48">
        <v>585</v>
      </c>
      <c r="H591">
        <v>0</v>
      </c>
      <c r="I591">
        <v>0</v>
      </c>
      <c r="J591">
        <v>0</v>
      </c>
      <c r="K591" s="50">
        <f t="shared" si="47"/>
        <v>0</v>
      </c>
      <c r="L591" s="45"/>
      <c r="M591" s="48">
        <v>585</v>
      </c>
      <c r="N591" s="28">
        <f t="shared" si="45"/>
        <v>0</v>
      </c>
      <c r="O591" s="28">
        <f t="shared" si="45"/>
        <v>0</v>
      </c>
      <c r="P591" s="28">
        <f t="shared" si="49"/>
        <v>0</v>
      </c>
      <c r="Q591" s="50">
        <f t="shared" si="48"/>
        <v>0</v>
      </c>
    </row>
    <row r="592" spans="1:17">
      <c r="A592" s="48">
        <v>586</v>
      </c>
      <c r="B592" s="1">
        <v>0</v>
      </c>
      <c r="C592" s="1">
        <v>0</v>
      </c>
      <c r="D592" s="1">
        <v>0</v>
      </c>
      <c r="E592" s="49">
        <f t="shared" si="46"/>
        <v>0</v>
      </c>
      <c r="G592" s="48">
        <v>586</v>
      </c>
      <c r="H592">
        <v>0</v>
      </c>
      <c r="I592">
        <v>0</v>
      </c>
      <c r="J592">
        <v>0</v>
      </c>
      <c r="K592" s="50">
        <f t="shared" si="47"/>
        <v>0</v>
      </c>
      <c r="L592" s="45"/>
      <c r="M592" s="48">
        <v>586</v>
      </c>
      <c r="N592" s="28">
        <f t="shared" si="45"/>
        <v>0</v>
      </c>
      <c r="O592" s="28">
        <f t="shared" si="45"/>
        <v>0</v>
      </c>
      <c r="P592" s="28">
        <f t="shared" si="49"/>
        <v>0</v>
      </c>
      <c r="Q592" s="50">
        <f t="shared" si="48"/>
        <v>0</v>
      </c>
    </row>
    <row r="593" spans="1:17">
      <c r="A593" s="48">
        <v>587</v>
      </c>
      <c r="B593" s="1">
        <v>0</v>
      </c>
      <c r="C593" s="1">
        <v>0</v>
      </c>
      <c r="D593" s="1">
        <v>0</v>
      </c>
      <c r="E593" s="49">
        <f t="shared" si="46"/>
        <v>0</v>
      </c>
      <c r="G593" s="48">
        <v>587</v>
      </c>
      <c r="H593">
        <v>0</v>
      </c>
      <c r="I593">
        <v>0</v>
      </c>
      <c r="J593">
        <v>0</v>
      </c>
      <c r="K593" s="50">
        <f t="shared" si="47"/>
        <v>0</v>
      </c>
      <c r="L593" s="45"/>
      <c r="M593" s="48">
        <v>587</v>
      </c>
      <c r="N593" s="28">
        <f t="shared" ref="N593:O656" si="50">(H593*$P$6)/$J$6</f>
        <v>0</v>
      </c>
      <c r="O593" s="28">
        <f t="shared" si="50"/>
        <v>0</v>
      </c>
      <c r="P593" s="28">
        <f t="shared" si="49"/>
        <v>0</v>
      </c>
      <c r="Q593" s="50">
        <f t="shared" si="48"/>
        <v>0</v>
      </c>
    </row>
    <row r="594" spans="1:17">
      <c r="A594" s="48">
        <v>588</v>
      </c>
      <c r="B594" s="1">
        <v>0</v>
      </c>
      <c r="C594" s="1">
        <v>0</v>
      </c>
      <c r="D594" s="1">
        <v>0</v>
      </c>
      <c r="E594" s="49">
        <f t="shared" si="46"/>
        <v>0</v>
      </c>
      <c r="G594" s="48">
        <v>588</v>
      </c>
      <c r="H594">
        <v>0</v>
      </c>
      <c r="I594">
        <v>0</v>
      </c>
      <c r="J594">
        <v>0</v>
      </c>
      <c r="K594" s="50">
        <f t="shared" si="47"/>
        <v>0</v>
      </c>
      <c r="L594" s="45"/>
      <c r="M594" s="48">
        <v>588</v>
      </c>
      <c r="N594" s="28">
        <f t="shared" si="50"/>
        <v>0</v>
      </c>
      <c r="O594" s="28">
        <f t="shared" si="50"/>
        <v>0</v>
      </c>
      <c r="P594" s="28">
        <f t="shared" si="49"/>
        <v>0</v>
      </c>
      <c r="Q594" s="50">
        <f t="shared" si="48"/>
        <v>0</v>
      </c>
    </row>
    <row r="595" spans="1:17">
      <c r="A595" s="48">
        <v>589</v>
      </c>
      <c r="B595" s="1">
        <v>0</v>
      </c>
      <c r="C595" s="1">
        <v>0</v>
      </c>
      <c r="D595" s="1">
        <v>0</v>
      </c>
      <c r="E595" s="49">
        <f t="shared" si="46"/>
        <v>0</v>
      </c>
      <c r="G595" s="48">
        <v>589</v>
      </c>
      <c r="H595">
        <v>0</v>
      </c>
      <c r="I595">
        <v>0</v>
      </c>
      <c r="J595">
        <v>0</v>
      </c>
      <c r="K595" s="50">
        <f t="shared" si="47"/>
        <v>0</v>
      </c>
      <c r="L595" s="45"/>
      <c r="M595" s="48">
        <v>589</v>
      </c>
      <c r="N595" s="28">
        <f t="shared" si="50"/>
        <v>0</v>
      </c>
      <c r="O595" s="28">
        <f t="shared" si="50"/>
        <v>0</v>
      </c>
      <c r="P595" s="28">
        <f t="shared" si="49"/>
        <v>0</v>
      </c>
      <c r="Q595" s="50">
        <f t="shared" si="48"/>
        <v>0</v>
      </c>
    </row>
    <row r="596" spans="1:17">
      <c r="A596" s="48">
        <v>590</v>
      </c>
      <c r="B596" s="1">
        <v>0</v>
      </c>
      <c r="C596" s="1">
        <v>0</v>
      </c>
      <c r="D596" s="1">
        <v>0</v>
      </c>
      <c r="E596" s="49">
        <f t="shared" si="46"/>
        <v>0</v>
      </c>
      <c r="G596" s="48">
        <v>590</v>
      </c>
      <c r="H596">
        <v>0</v>
      </c>
      <c r="I596">
        <v>0</v>
      </c>
      <c r="J596">
        <v>0</v>
      </c>
      <c r="K596" s="50">
        <f t="shared" si="47"/>
        <v>0</v>
      </c>
      <c r="L596" s="45"/>
      <c r="M596" s="48">
        <v>590</v>
      </c>
      <c r="N596" s="28">
        <f t="shared" si="50"/>
        <v>0</v>
      </c>
      <c r="O596" s="28">
        <f t="shared" si="50"/>
        <v>0</v>
      </c>
      <c r="P596" s="28">
        <f t="shared" si="49"/>
        <v>0</v>
      </c>
      <c r="Q596" s="50">
        <f t="shared" si="48"/>
        <v>0</v>
      </c>
    </row>
    <row r="597" spans="1:17">
      <c r="A597" s="48">
        <v>591</v>
      </c>
      <c r="B597" s="1">
        <v>0</v>
      </c>
      <c r="C597" s="1">
        <v>0</v>
      </c>
      <c r="D597" s="1">
        <v>0</v>
      </c>
      <c r="E597" s="49">
        <f t="shared" si="46"/>
        <v>0</v>
      </c>
      <c r="G597" s="48">
        <v>591</v>
      </c>
      <c r="H597">
        <v>0</v>
      </c>
      <c r="I597">
        <v>0</v>
      </c>
      <c r="J597">
        <v>0</v>
      </c>
      <c r="K597" s="50">
        <f t="shared" si="47"/>
        <v>0</v>
      </c>
      <c r="L597" s="45"/>
      <c r="M597" s="48">
        <v>591</v>
      </c>
      <c r="N597" s="28">
        <f t="shared" si="50"/>
        <v>0</v>
      </c>
      <c r="O597" s="28">
        <f t="shared" si="50"/>
        <v>0</v>
      </c>
      <c r="P597" s="28">
        <f t="shared" si="49"/>
        <v>0</v>
      </c>
      <c r="Q597" s="50">
        <f t="shared" si="48"/>
        <v>0</v>
      </c>
    </row>
    <row r="598" spans="1:17">
      <c r="A598" s="48">
        <v>592</v>
      </c>
      <c r="B598" s="1">
        <v>0</v>
      </c>
      <c r="C598" s="1">
        <v>0</v>
      </c>
      <c r="D598" s="1">
        <v>0</v>
      </c>
      <c r="E598" s="49">
        <f t="shared" si="46"/>
        <v>0</v>
      </c>
      <c r="G598" s="48">
        <v>592</v>
      </c>
      <c r="H598">
        <v>0</v>
      </c>
      <c r="I598">
        <v>0</v>
      </c>
      <c r="J598">
        <v>0</v>
      </c>
      <c r="K598" s="50">
        <f t="shared" si="47"/>
        <v>0</v>
      </c>
      <c r="L598" s="45"/>
      <c r="M598" s="48">
        <v>592</v>
      </c>
      <c r="N598" s="28">
        <f t="shared" si="50"/>
        <v>0</v>
      </c>
      <c r="O598" s="28">
        <f t="shared" si="50"/>
        <v>0</v>
      </c>
      <c r="P598" s="28">
        <f t="shared" si="49"/>
        <v>0</v>
      </c>
      <c r="Q598" s="50">
        <f t="shared" si="48"/>
        <v>0</v>
      </c>
    </row>
    <row r="599" spans="1:17">
      <c r="A599" s="48">
        <v>593</v>
      </c>
      <c r="B599" s="1">
        <v>0</v>
      </c>
      <c r="C599" s="1">
        <v>0</v>
      </c>
      <c r="D599" s="1">
        <v>0</v>
      </c>
      <c r="E599" s="49">
        <f t="shared" si="46"/>
        <v>0</v>
      </c>
      <c r="G599" s="48">
        <v>593</v>
      </c>
      <c r="H599">
        <v>0</v>
      </c>
      <c r="I599">
        <v>0</v>
      </c>
      <c r="J599">
        <v>0</v>
      </c>
      <c r="K599" s="50">
        <f t="shared" si="47"/>
        <v>0</v>
      </c>
      <c r="L599" s="45"/>
      <c r="M599" s="48">
        <v>593</v>
      </c>
      <c r="N599" s="28">
        <f t="shared" si="50"/>
        <v>0</v>
      </c>
      <c r="O599" s="28">
        <f t="shared" si="50"/>
        <v>0</v>
      </c>
      <c r="P599" s="28">
        <f t="shared" si="49"/>
        <v>0</v>
      </c>
      <c r="Q599" s="50">
        <f t="shared" si="48"/>
        <v>0</v>
      </c>
    </row>
    <row r="600" spans="1:17">
      <c r="A600" s="48">
        <v>594</v>
      </c>
      <c r="B600" s="1">
        <v>0</v>
      </c>
      <c r="C600" s="1">
        <v>0</v>
      </c>
      <c r="D600" s="1">
        <v>0</v>
      </c>
      <c r="E600" s="49">
        <f t="shared" si="46"/>
        <v>0</v>
      </c>
      <c r="G600" s="48">
        <v>594</v>
      </c>
      <c r="H600">
        <v>0</v>
      </c>
      <c r="I600">
        <v>0</v>
      </c>
      <c r="J600">
        <v>0</v>
      </c>
      <c r="K600" s="50">
        <f t="shared" si="47"/>
        <v>0</v>
      </c>
      <c r="L600" s="45"/>
      <c r="M600" s="48">
        <v>594</v>
      </c>
      <c r="N600" s="28">
        <f t="shared" si="50"/>
        <v>0</v>
      </c>
      <c r="O600" s="28">
        <f t="shared" si="50"/>
        <v>0</v>
      </c>
      <c r="P600" s="28">
        <f t="shared" si="49"/>
        <v>0</v>
      </c>
      <c r="Q600" s="50">
        <f t="shared" si="48"/>
        <v>0</v>
      </c>
    </row>
    <row r="601" spans="1:17">
      <c r="A601" s="48">
        <v>595</v>
      </c>
      <c r="B601" s="1">
        <v>0</v>
      </c>
      <c r="C601" s="1">
        <v>0</v>
      </c>
      <c r="D601" s="1">
        <v>0</v>
      </c>
      <c r="E601" s="49">
        <f t="shared" si="46"/>
        <v>0</v>
      </c>
      <c r="G601" s="48">
        <v>595</v>
      </c>
      <c r="H601">
        <v>0</v>
      </c>
      <c r="I601">
        <v>0</v>
      </c>
      <c r="J601">
        <v>0</v>
      </c>
      <c r="K601" s="50">
        <f t="shared" si="47"/>
        <v>0</v>
      </c>
      <c r="L601" s="45"/>
      <c r="M601" s="48">
        <v>595</v>
      </c>
      <c r="N601" s="28">
        <f t="shared" si="50"/>
        <v>0</v>
      </c>
      <c r="O601" s="28">
        <f t="shared" si="50"/>
        <v>0</v>
      </c>
      <c r="P601" s="28">
        <f t="shared" si="49"/>
        <v>0</v>
      </c>
      <c r="Q601" s="50">
        <f t="shared" si="48"/>
        <v>0</v>
      </c>
    </row>
    <row r="602" spans="1:17">
      <c r="A602" s="48">
        <v>596</v>
      </c>
      <c r="B602" s="1">
        <v>0</v>
      </c>
      <c r="C602" s="1">
        <v>0</v>
      </c>
      <c r="D602" s="1">
        <v>0</v>
      </c>
      <c r="E602" s="49">
        <f t="shared" si="46"/>
        <v>0</v>
      </c>
      <c r="G602" s="48">
        <v>596</v>
      </c>
      <c r="H602">
        <v>0</v>
      </c>
      <c r="I602">
        <v>0</v>
      </c>
      <c r="J602">
        <v>0</v>
      </c>
      <c r="K602" s="50">
        <f t="shared" si="47"/>
        <v>0</v>
      </c>
      <c r="L602" s="45"/>
      <c r="M602" s="48">
        <v>596</v>
      </c>
      <c r="N602" s="28">
        <f t="shared" si="50"/>
        <v>0</v>
      </c>
      <c r="O602" s="28">
        <f t="shared" si="50"/>
        <v>0</v>
      </c>
      <c r="P602" s="28">
        <f t="shared" si="49"/>
        <v>0</v>
      </c>
      <c r="Q602" s="50">
        <f t="shared" si="48"/>
        <v>0</v>
      </c>
    </row>
    <row r="603" spans="1:17">
      <c r="A603" s="48">
        <v>597</v>
      </c>
      <c r="B603" s="1">
        <v>0</v>
      </c>
      <c r="C603" s="1">
        <v>0</v>
      </c>
      <c r="D603" s="1">
        <v>0</v>
      </c>
      <c r="E603" s="49">
        <f t="shared" si="46"/>
        <v>0</v>
      </c>
      <c r="G603" s="48">
        <v>597</v>
      </c>
      <c r="H603">
        <v>0</v>
      </c>
      <c r="I603">
        <v>0</v>
      </c>
      <c r="J603">
        <v>0</v>
      </c>
      <c r="K603" s="50">
        <f t="shared" si="47"/>
        <v>0</v>
      </c>
      <c r="L603" s="45"/>
      <c r="M603" s="48">
        <v>597</v>
      </c>
      <c r="N603" s="28">
        <f t="shared" si="50"/>
        <v>0</v>
      </c>
      <c r="O603" s="28">
        <f t="shared" si="50"/>
        <v>0</v>
      </c>
      <c r="P603" s="28">
        <f t="shared" si="49"/>
        <v>0</v>
      </c>
      <c r="Q603" s="50">
        <f t="shared" si="48"/>
        <v>0</v>
      </c>
    </row>
    <row r="604" spans="1:17">
      <c r="A604" s="48">
        <v>598</v>
      </c>
      <c r="B604" s="1">
        <v>0</v>
      </c>
      <c r="C604" s="1">
        <v>0</v>
      </c>
      <c r="D604" s="1">
        <v>0</v>
      </c>
      <c r="E604" s="49">
        <f t="shared" si="46"/>
        <v>0</v>
      </c>
      <c r="G604" s="48">
        <v>598</v>
      </c>
      <c r="H604">
        <v>0</v>
      </c>
      <c r="I604">
        <v>0</v>
      </c>
      <c r="J604">
        <v>0</v>
      </c>
      <c r="K604" s="50">
        <f t="shared" si="47"/>
        <v>0</v>
      </c>
      <c r="L604" s="45"/>
      <c r="M604" s="48">
        <v>598</v>
      </c>
      <c r="N604" s="28">
        <f t="shared" si="50"/>
        <v>0</v>
      </c>
      <c r="O604" s="28">
        <f t="shared" si="50"/>
        <v>0</v>
      </c>
      <c r="P604" s="28">
        <f t="shared" si="49"/>
        <v>0</v>
      </c>
      <c r="Q604" s="50">
        <f t="shared" si="48"/>
        <v>0</v>
      </c>
    </row>
    <row r="605" spans="1:17">
      <c r="A605" s="48">
        <v>599</v>
      </c>
      <c r="B605" s="1">
        <v>0</v>
      </c>
      <c r="C605" s="1">
        <v>0</v>
      </c>
      <c r="D605" s="1">
        <v>0</v>
      </c>
      <c r="E605" s="49">
        <f t="shared" si="46"/>
        <v>0</v>
      </c>
      <c r="G605" s="48">
        <v>599</v>
      </c>
      <c r="H605">
        <v>0</v>
      </c>
      <c r="I605">
        <v>0</v>
      </c>
      <c r="J605">
        <v>0</v>
      </c>
      <c r="K605" s="50">
        <f t="shared" si="47"/>
        <v>0</v>
      </c>
      <c r="L605" s="45"/>
      <c r="M605" s="48">
        <v>599</v>
      </c>
      <c r="N605" s="28">
        <f t="shared" si="50"/>
        <v>0</v>
      </c>
      <c r="O605" s="28">
        <f t="shared" si="50"/>
        <v>0</v>
      </c>
      <c r="P605" s="28">
        <f t="shared" si="49"/>
        <v>0</v>
      </c>
      <c r="Q605" s="50">
        <f t="shared" si="48"/>
        <v>0</v>
      </c>
    </row>
    <row r="606" spans="1:17">
      <c r="A606" s="48">
        <v>600</v>
      </c>
      <c r="B606" s="1">
        <v>0</v>
      </c>
      <c r="C606" s="1">
        <v>0</v>
      </c>
      <c r="D606" s="1">
        <v>0</v>
      </c>
      <c r="E606" s="49">
        <f t="shared" si="46"/>
        <v>0</v>
      </c>
      <c r="G606" s="48">
        <v>600</v>
      </c>
      <c r="H606">
        <v>0</v>
      </c>
      <c r="I606">
        <v>0</v>
      </c>
      <c r="J606">
        <v>0</v>
      </c>
      <c r="K606" s="50">
        <f t="shared" si="47"/>
        <v>0</v>
      </c>
      <c r="L606" s="45"/>
      <c r="M606" s="48">
        <v>600</v>
      </c>
      <c r="N606" s="28">
        <f t="shared" si="50"/>
        <v>0</v>
      </c>
      <c r="O606" s="28">
        <f t="shared" si="50"/>
        <v>0</v>
      </c>
      <c r="P606" s="28">
        <f t="shared" si="49"/>
        <v>0</v>
      </c>
      <c r="Q606" s="50">
        <f t="shared" si="48"/>
        <v>0</v>
      </c>
    </row>
    <row r="607" spans="1:17">
      <c r="A607" s="48">
        <v>601</v>
      </c>
      <c r="B607" s="1">
        <v>0</v>
      </c>
      <c r="C607" s="1">
        <v>0</v>
      </c>
      <c r="D607" s="1">
        <v>0</v>
      </c>
      <c r="E607" s="49">
        <f t="shared" si="46"/>
        <v>0</v>
      </c>
      <c r="G607" s="48">
        <v>601</v>
      </c>
      <c r="H607">
        <v>0</v>
      </c>
      <c r="I607">
        <v>0</v>
      </c>
      <c r="J607">
        <v>0</v>
      </c>
      <c r="K607" s="50">
        <f t="shared" si="47"/>
        <v>0</v>
      </c>
      <c r="L607" s="45"/>
      <c r="M607" s="48">
        <v>601</v>
      </c>
      <c r="N607" s="28">
        <f t="shared" si="50"/>
        <v>0</v>
      </c>
      <c r="O607" s="28">
        <f t="shared" si="50"/>
        <v>0</v>
      </c>
      <c r="P607" s="28">
        <f t="shared" si="49"/>
        <v>0</v>
      </c>
      <c r="Q607" s="50">
        <f t="shared" si="48"/>
        <v>0</v>
      </c>
    </row>
    <row r="608" spans="1:17">
      <c r="A608" s="48">
        <v>602</v>
      </c>
      <c r="B608" s="1">
        <v>0</v>
      </c>
      <c r="C608" s="1">
        <v>0</v>
      </c>
      <c r="D608" s="1">
        <v>0</v>
      </c>
      <c r="E608" s="49">
        <f t="shared" si="46"/>
        <v>0</v>
      </c>
      <c r="G608" s="48">
        <v>602</v>
      </c>
      <c r="H608">
        <v>0</v>
      </c>
      <c r="I608">
        <v>0</v>
      </c>
      <c r="J608">
        <v>0</v>
      </c>
      <c r="K608" s="50">
        <f t="shared" si="47"/>
        <v>0</v>
      </c>
      <c r="L608" s="45"/>
      <c r="M608" s="48">
        <v>602</v>
      </c>
      <c r="N608" s="28">
        <f t="shared" si="50"/>
        <v>0</v>
      </c>
      <c r="O608" s="28">
        <f t="shared" si="50"/>
        <v>0</v>
      </c>
      <c r="P608" s="28">
        <f t="shared" si="49"/>
        <v>0</v>
      </c>
      <c r="Q608" s="50">
        <f t="shared" si="48"/>
        <v>0</v>
      </c>
    </row>
    <row r="609" spans="1:17">
      <c r="A609" s="48">
        <v>603</v>
      </c>
      <c r="B609" s="1">
        <v>0</v>
      </c>
      <c r="C609" s="1">
        <v>0</v>
      </c>
      <c r="D609" s="1">
        <v>0</v>
      </c>
      <c r="E609" s="49">
        <f t="shared" si="46"/>
        <v>0</v>
      </c>
      <c r="G609" s="48">
        <v>603</v>
      </c>
      <c r="H609">
        <v>0</v>
      </c>
      <c r="I609">
        <v>0</v>
      </c>
      <c r="J609">
        <v>0</v>
      </c>
      <c r="K609" s="50">
        <f t="shared" si="47"/>
        <v>0</v>
      </c>
      <c r="L609" s="45"/>
      <c r="M609" s="48">
        <v>603</v>
      </c>
      <c r="N609" s="28">
        <f t="shared" si="50"/>
        <v>0</v>
      </c>
      <c r="O609" s="28">
        <f t="shared" si="50"/>
        <v>0</v>
      </c>
      <c r="P609" s="28">
        <f t="shared" si="49"/>
        <v>0</v>
      </c>
      <c r="Q609" s="50">
        <f t="shared" si="48"/>
        <v>0</v>
      </c>
    </row>
    <row r="610" spans="1:17">
      <c r="A610" s="48">
        <v>604</v>
      </c>
      <c r="B610" s="1">
        <v>0</v>
      </c>
      <c r="C610" s="1">
        <v>0</v>
      </c>
      <c r="D610" s="1">
        <v>0</v>
      </c>
      <c r="E610" s="49">
        <f t="shared" si="46"/>
        <v>0</v>
      </c>
      <c r="G610" s="48">
        <v>604</v>
      </c>
      <c r="H610">
        <v>0</v>
      </c>
      <c r="I610">
        <v>0</v>
      </c>
      <c r="J610">
        <v>0</v>
      </c>
      <c r="K610" s="50">
        <f t="shared" si="47"/>
        <v>0</v>
      </c>
      <c r="L610" s="45"/>
      <c r="M610" s="48">
        <v>604</v>
      </c>
      <c r="N610" s="28">
        <f t="shared" si="50"/>
        <v>0</v>
      </c>
      <c r="O610" s="28">
        <f t="shared" si="50"/>
        <v>0</v>
      </c>
      <c r="P610" s="28">
        <f t="shared" si="49"/>
        <v>0</v>
      </c>
      <c r="Q610" s="50">
        <f t="shared" si="48"/>
        <v>0</v>
      </c>
    </row>
    <row r="611" spans="1:17">
      <c r="A611" s="48">
        <v>605</v>
      </c>
      <c r="B611" s="1">
        <v>0</v>
      </c>
      <c r="C611" s="1">
        <v>0</v>
      </c>
      <c r="D611" s="1">
        <v>0</v>
      </c>
      <c r="E611" s="49">
        <f t="shared" si="46"/>
        <v>0</v>
      </c>
      <c r="G611" s="48">
        <v>605</v>
      </c>
      <c r="H611">
        <v>0</v>
      </c>
      <c r="I611">
        <v>0</v>
      </c>
      <c r="J611">
        <v>0</v>
      </c>
      <c r="K611" s="50">
        <f t="shared" si="47"/>
        <v>0</v>
      </c>
      <c r="L611" s="45"/>
      <c r="M611" s="48">
        <v>605</v>
      </c>
      <c r="N611" s="28">
        <f t="shared" si="50"/>
        <v>0</v>
      </c>
      <c r="O611" s="28">
        <f t="shared" si="50"/>
        <v>0</v>
      </c>
      <c r="P611" s="28">
        <f t="shared" si="49"/>
        <v>0</v>
      </c>
      <c r="Q611" s="50">
        <f t="shared" si="48"/>
        <v>0</v>
      </c>
    </row>
    <row r="612" spans="1:17">
      <c r="A612" s="48">
        <v>606</v>
      </c>
      <c r="B612" s="1">
        <v>0</v>
      </c>
      <c r="C612" s="1">
        <v>0</v>
      </c>
      <c r="D612" s="1">
        <v>0</v>
      </c>
      <c r="E612" s="49">
        <f t="shared" si="46"/>
        <v>0</v>
      </c>
      <c r="G612" s="48">
        <v>606</v>
      </c>
      <c r="H612">
        <v>0</v>
      </c>
      <c r="I612">
        <v>0</v>
      </c>
      <c r="J612">
        <v>0</v>
      </c>
      <c r="K612" s="50">
        <f t="shared" si="47"/>
        <v>0</v>
      </c>
      <c r="L612" s="45"/>
      <c r="M612" s="48">
        <v>606</v>
      </c>
      <c r="N612" s="28">
        <f t="shared" si="50"/>
        <v>0</v>
      </c>
      <c r="O612" s="28">
        <f t="shared" si="50"/>
        <v>0</v>
      </c>
      <c r="P612" s="28">
        <f t="shared" si="49"/>
        <v>0</v>
      </c>
      <c r="Q612" s="50">
        <f t="shared" si="48"/>
        <v>0</v>
      </c>
    </row>
    <row r="613" spans="1:17">
      <c r="A613" s="48">
        <v>607</v>
      </c>
      <c r="B613" s="1">
        <v>0</v>
      </c>
      <c r="C613" s="1">
        <v>0</v>
      </c>
      <c r="D613" s="1">
        <v>0</v>
      </c>
      <c r="E613" s="49">
        <f t="shared" si="46"/>
        <v>0</v>
      </c>
      <c r="G613" s="48">
        <v>607</v>
      </c>
      <c r="H613">
        <v>0</v>
      </c>
      <c r="I613">
        <v>0</v>
      </c>
      <c r="J613">
        <v>0</v>
      </c>
      <c r="K613" s="50">
        <f t="shared" si="47"/>
        <v>0</v>
      </c>
      <c r="L613" s="45"/>
      <c r="M613" s="48">
        <v>607</v>
      </c>
      <c r="N613" s="28">
        <f t="shared" si="50"/>
        <v>0</v>
      </c>
      <c r="O613" s="28">
        <f t="shared" si="50"/>
        <v>0</v>
      </c>
      <c r="P613" s="28">
        <f t="shared" si="49"/>
        <v>0</v>
      </c>
      <c r="Q613" s="50">
        <f t="shared" si="48"/>
        <v>0</v>
      </c>
    </row>
    <row r="614" spans="1:17">
      <c r="A614" s="48">
        <v>608</v>
      </c>
      <c r="B614" s="1">
        <v>0</v>
      </c>
      <c r="C614" s="1">
        <v>0</v>
      </c>
      <c r="D614" s="1">
        <v>0</v>
      </c>
      <c r="E614" s="49">
        <f t="shared" si="46"/>
        <v>0</v>
      </c>
      <c r="G614" s="48">
        <v>608</v>
      </c>
      <c r="H614">
        <v>0</v>
      </c>
      <c r="I614">
        <v>0</v>
      </c>
      <c r="J614">
        <v>0</v>
      </c>
      <c r="K614" s="50">
        <f t="shared" si="47"/>
        <v>0</v>
      </c>
      <c r="L614" s="45"/>
      <c r="M614" s="48">
        <v>608</v>
      </c>
      <c r="N614" s="28">
        <f t="shared" si="50"/>
        <v>0</v>
      </c>
      <c r="O614" s="28">
        <f t="shared" si="50"/>
        <v>0</v>
      </c>
      <c r="P614" s="28">
        <f t="shared" si="49"/>
        <v>0</v>
      </c>
      <c r="Q614" s="50">
        <f t="shared" si="48"/>
        <v>0</v>
      </c>
    </row>
    <row r="615" spans="1:17">
      <c r="A615" s="48">
        <v>609</v>
      </c>
      <c r="B615" s="1">
        <v>0</v>
      </c>
      <c r="C615" s="1">
        <v>0</v>
      </c>
      <c r="D615" s="1">
        <v>0</v>
      </c>
      <c r="E615" s="49">
        <f t="shared" si="46"/>
        <v>0</v>
      </c>
      <c r="G615" s="48">
        <v>609</v>
      </c>
      <c r="H615">
        <v>0</v>
      </c>
      <c r="I615">
        <v>0</v>
      </c>
      <c r="J615">
        <v>0</v>
      </c>
      <c r="K615" s="50">
        <f t="shared" si="47"/>
        <v>0</v>
      </c>
      <c r="L615" s="45"/>
      <c r="M615" s="48">
        <v>609</v>
      </c>
      <c r="N615" s="28">
        <f t="shared" si="50"/>
        <v>0</v>
      </c>
      <c r="O615" s="28">
        <f t="shared" si="50"/>
        <v>0</v>
      </c>
      <c r="P615" s="28">
        <f t="shared" si="49"/>
        <v>0</v>
      </c>
      <c r="Q615" s="50">
        <f t="shared" si="48"/>
        <v>0</v>
      </c>
    </row>
    <row r="616" spans="1:17">
      <c r="A616" s="48">
        <v>610</v>
      </c>
      <c r="B616" s="1">
        <v>0</v>
      </c>
      <c r="C616" s="1">
        <v>0</v>
      </c>
      <c r="D616" s="1">
        <v>0</v>
      </c>
      <c r="E616" s="49">
        <f t="shared" si="46"/>
        <v>0</v>
      </c>
      <c r="G616" s="48">
        <v>610</v>
      </c>
      <c r="H616">
        <v>0</v>
      </c>
      <c r="I616">
        <v>0</v>
      </c>
      <c r="J616">
        <v>0</v>
      </c>
      <c r="K616" s="50">
        <f t="shared" si="47"/>
        <v>0</v>
      </c>
      <c r="L616" s="45"/>
      <c r="M616" s="48">
        <v>610</v>
      </c>
      <c r="N616" s="28">
        <f t="shared" si="50"/>
        <v>0</v>
      </c>
      <c r="O616" s="28">
        <f t="shared" si="50"/>
        <v>0</v>
      </c>
      <c r="P616" s="28">
        <f t="shared" si="49"/>
        <v>0</v>
      </c>
      <c r="Q616" s="50">
        <f t="shared" si="48"/>
        <v>0</v>
      </c>
    </row>
    <row r="617" spans="1:17">
      <c r="A617" s="48">
        <v>611</v>
      </c>
      <c r="B617" s="1">
        <v>0</v>
      </c>
      <c r="C617" s="1">
        <v>0</v>
      </c>
      <c r="D617" s="1">
        <v>0</v>
      </c>
      <c r="E617" s="49">
        <f t="shared" si="46"/>
        <v>0</v>
      </c>
      <c r="G617" s="48">
        <v>611</v>
      </c>
      <c r="H617">
        <v>0</v>
      </c>
      <c r="I617">
        <v>0</v>
      </c>
      <c r="J617">
        <v>0</v>
      </c>
      <c r="K617" s="50">
        <f t="shared" si="47"/>
        <v>0</v>
      </c>
      <c r="L617" s="45"/>
      <c r="M617" s="48">
        <v>611</v>
      </c>
      <c r="N617" s="28">
        <f t="shared" si="50"/>
        <v>0</v>
      </c>
      <c r="O617" s="28">
        <f t="shared" si="50"/>
        <v>0</v>
      </c>
      <c r="P617" s="28">
        <f t="shared" si="49"/>
        <v>0</v>
      </c>
      <c r="Q617" s="50">
        <f t="shared" si="48"/>
        <v>0</v>
      </c>
    </row>
    <row r="618" spans="1:17">
      <c r="A618" s="48">
        <v>612</v>
      </c>
      <c r="B618" s="1">
        <v>0</v>
      </c>
      <c r="C618" s="1">
        <v>0</v>
      </c>
      <c r="D618" s="1">
        <v>0</v>
      </c>
      <c r="E618" s="49">
        <f t="shared" si="46"/>
        <v>0</v>
      </c>
      <c r="G618" s="48">
        <v>612</v>
      </c>
      <c r="H618">
        <v>0</v>
      </c>
      <c r="I618">
        <v>0</v>
      </c>
      <c r="J618">
        <v>0</v>
      </c>
      <c r="K618" s="50">
        <f t="shared" si="47"/>
        <v>0</v>
      </c>
      <c r="L618" s="45"/>
      <c r="M618" s="48">
        <v>612</v>
      </c>
      <c r="N618" s="28">
        <f t="shared" si="50"/>
        <v>0</v>
      </c>
      <c r="O618" s="28">
        <f t="shared" si="50"/>
        <v>0</v>
      </c>
      <c r="P618" s="28">
        <f t="shared" si="49"/>
        <v>0</v>
      </c>
      <c r="Q618" s="50">
        <f t="shared" si="48"/>
        <v>0</v>
      </c>
    </row>
    <row r="619" spans="1:17">
      <c r="A619" s="48">
        <v>613</v>
      </c>
      <c r="B619" s="1">
        <v>0</v>
      </c>
      <c r="C619" s="1">
        <v>0</v>
      </c>
      <c r="D619" s="1">
        <v>0</v>
      </c>
      <c r="E619" s="49">
        <f t="shared" si="46"/>
        <v>0</v>
      </c>
      <c r="G619" s="48">
        <v>613</v>
      </c>
      <c r="H619">
        <v>0</v>
      </c>
      <c r="I619">
        <v>0</v>
      </c>
      <c r="J619">
        <v>0</v>
      </c>
      <c r="K619" s="50">
        <f t="shared" si="47"/>
        <v>0</v>
      </c>
      <c r="L619" s="45"/>
      <c r="M619" s="48">
        <v>613</v>
      </c>
      <c r="N619" s="28">
        <f t="shared" si="50"/>
        <v>0</v>
      </c>
      <c r="O619" s="28">
        <f t="shared" si="50"/>
        <v>0</v>
      </c>
      <c r="P619" s="28">
        <f t="shared" si="49"/>
        <v>0</v>
      </c>
      <c r="Q619" s="50">
        <f t="shared" si="48"/>
        <v>0</v>
      </c>
    </row>
    <row r="620" spans="1:17">
      <c r="A620" s="48">
        <v>614</v>
      </c>
      <c r="B620" s="1">
        <v>0</v>
      </c>
      <c r="C620" s="1">
        <v>0</v>
      </c>
      <c r="D620" s="1">
        <v>0</v>
      </c>
      <c r="E620" s="49">
        <f t="shared" si="46"/>
        <v>0</v>
      </c>
      <c r="G620" s="48">
        <v>614</v>
      </c>
      <c r="H620">
        <v>0</v>
      </c>
      <c r="I620">
        <v>0</v>
      </c>
      <c r="J620">
        <v>0</v>
      </c>
      <c r="K620" s="50">
        <f t="shared" si="47"/>
        <v>0</v>
      </c>
      <c r="L620" s="45"/>
      <c r="M620" s="48">
        <v>614</v>
      </c>
      <c r="N620" s="28">
        <f t="shared" si="50"/>
        <v>0</v>
      </c>
      <c r="O620" s="28">
        <f t="shared" si="50"/>
        <v>0</v>
      </c>
      <c r="P620" s="28">
        <f t="shared" si="49"/>
        <v>0</v>
      </c>
      <c r="Q620" s="50">
        <f t="shared" si="48"/>
        <v>0</v>
      </c>
    </row>
    <row r="621" spans="1:17">
      <c r="A621" s="48">
        <v>615</v>
      </c>
      <c r="B621" s="1">
        <v>0</v>
      </c>
      <c r="C621" s="1">
        <v>0</v>
      </c>
      <c r="D621" s="1">
        <v>0</v>
      </c>
      <c r="E621" s="49">
        <f t="shared" si="46"/>
        <v>0</v>
      </c>
      <c r="G621" s="48">
        <v>615</v>
      </c>
      <c r="H621">
        <v>0</v>
      </c>
      <c r="I621">
        <v>0</v>
      </c>
      <c r="J621">
        <v>0</v>
      </c>
      <c r="K621" s="50">
        <f t="shared" si="47"/>
        <v>0</v>
      </c>
      <c r="L621" s="45"/>
      <c r="M621" s="48">
        <v>615</v>
      </c>
      <c r="N621" s="28">
        <f t="shared" si="50"/>
        <v>0</v>
      </c>
      <c r="O621" s="28">
        <f t="shared" si="50"/>
        <v>0</v>
      </c>
      <c r="P621" s="28">
        <f t="shared" si="49"/>
        <v>0</v>
      </c>
      <c r="Q621" s="50">
        <f t="shared" si="48"/>
        <v>0</v>
      </c>
    </row>
    <row r="622" spans="1:17">
      <c r="A622" s="48">
        <v>616</v>
      </c>
      <c r="B622" s="1">
        <v>0</v>
      </c>
      <c r="C622" s="1">
        <v>0</v>
      </c>
      <c r="D622" s="1">
        <v>0</v>
      </c>
      <c r="E622" s="49">
        <f t="shared" si="46"/>
        <v>0</v>
      </c>
      <c r="G622" s="48">
        <v>616</v>
      </c>
      <c r="H622">
        <v>0</v>
      </c>
      <c r="I622">
        <v>0</v>
      </c>
      <c r="J622">
        <v>0</v>
      </c>
      <c r="K622" s="50">
        <f t="shared" si="47"/>
        <v>0</v>
      </c>
      <c r="L622" s="45"/>
      <c r="M622" s="48">
        <v>616</v>
      </c>
      <c r="N622" s="28">
        <f t="shared" si="50"/>
        <v>0</v>
      </c>
      <c r="O622" s="28">
        <f t="shared" si="50"/>
        <v>0</v>
      </c>
      <c r="P622" s="28">
        <f t="shared" si="49"/>
        <v>0</v>
      </c>
      <c r="Q622" s="50">
        <f t="shared" si="48"/>
        <v>0</v>
      </c>
    </row>
    <row r="623" spans="1:17">
      <c r="A623" s="48">
        <v>617</v>
      </c>
      <c r="B623" s="1">
        <v>0</v>
      </c>
      <c r="C623" s="1">
        <v>0</v>
      </c>
      <c r="D623" s="1">
        <v>0</v>
      </c>
      <c r="E623" s="49">
        <f t="shared" si="46"/>
        <v>0</v>
      </c>
      <c r="G623" s="48">
        <v>617</v>
      </c>
      <c r="H623">
        <v>0</v>
      </c>
      <c r="I623">
        <v>0</v>
      </c>
      <c r="J623">
        <v>0</v>
      </c>
      <c r="K623" s="50">
        <f t="shared" si="47"/>
        <v>0</v>
      </c>
      <c r="L623" s="45"/>
      <c r="M623" s="48">
        <v>617</v>
      </c>
      <c r="N623" s="28">
        <f t="shared" si="50"/>
        <v>0</v>
      </c>
      <c r="O623" s="28">
        <f t="shared" si="50"/>
        <v>0</v>
      </c>
      <c r="P623" s="28">
        <f t="shared" si="49"/>
        <v>0</v>
      </c>
      <c r="Q623" s="50">
        <f t="shared" si="48"/>
        <v>0</v>
      </c>
    </row>
    <row r="624" spans="1:17">
      <c r="A624" s="48">
        <v>618</v>
      </c>
      <c r="B624" s="1">
        <v>0</v>
      </c>
      <c r="C624" s="1">
        <v>0</v>
      </c>
      <c r="D624" s="1">
        <v>0</v>
      </c>
      <c r="E624" s="49">
        <f t="shared" si="46"/>
        <v>0</v>
      </c>
      <c r="G624" s="48">
        <v>618</v>
      </c>
      <c r="H624">
        <v>0</v>
      </c>
      <c r="I624">
        <v>0</v>
      </c>
      <c r="J624">
        <v>0</v>
      </c>
      <c r="K624" s="50">
        <f t="shared" si="47"/>
        <v>0</v>
      </c>
      <c r="L624" s="45"/>
      <c r="M624" s="48">
        <v>618</v>
      </c>
      <c r="N624" s="28">
        <f t="shared" si="50"/>
        <v>0</v>
      </c>
      <c r="O624" s="28">
        <f t="shared" si="50"/>
        <v>0</v>
      </c>
      <c r="P624" s="28">
        <f t="shared" si="49"/>
        <v>0</v>
      </c>
      <c r="Q624" s="50">
        <f t="shared" si="48"/>
        <v>0</v>
      </c>
    </row>
    <row r="625" spans="1:17">
      <c r="A625" s="48">
        <v>619</v>
      </c>
      <c r="B625" s="1">
        <v>0</v>
      </c>
      <c r="C625" s="1">
        <v>0</v>
      </c>
      <c r="D625" s="1">
        <v>0</v>
      </c>
      <c r="E625" s="49">
        <f t="shared" si="46"/>
        <v>0</v>
      </c>
      <c r="G625" s="48">
        <v>619</v>
      </c>
      <c r="H625">
        <v>0</v>
      </c>
      <c r="I625">
        <v>0</v>
      </c>
      <c r="J625">
        <v>0</v>
      </c>
      <c r="K625" s="50">
        <f t="shared" si="47"/>
        <v>0</v>
      </c>
      <c r="L625" s="45"/>
      <c r="M625" s="48">
        <v>619</v>
      </c>
      <c r="N625" s="28">
        <f t="shared" si="50"/>
        <v>0</v>
      </c>
      <c r="O625" s="28">
        <f t="shared" si="50"/>
        <v>0</v>
      </c>
      <c r="P625" s="28">
        <f t="shared" si="49"/>
        <v>0</v>
      </c>
      <c r="Q625" s="50">
        <f t="shared" si="48"/>
        <v>0</v>
      </c>
    </row>
    <row r="626" spans="1:17">
      <c r="A626" s="48">
        <v>620</v>
      </c>
      <c r="B626" s="1">
        <v>0</v>
      </c>
      <c r="C626" s="1">
        <v>0</v>
      </c>
      <c r="D626" s="1">
        <v>0</v>
      </c>
      <c r="E626" s="49">
        <f t="shared" si="46"/>
        <v>0</v>
      </c>
      <c r="G626" s="48">
        <v>620</v>
      </c>
      <c r="H626">
        <v>0</v>
      </c>
      <c r="I626">
        <v>0</v>
      </c>
      <c r="J626">
        <v>0</v>
      </c>
      <c r="K626" s="50">
        <f t="shared" si="47"/>
        <v>0</v>
      </c>
      <c r="L626" s="45"/>
      <c r="M626" s="48">
        <v>620</v>
      </c>
      <c r="N626" s="28">
        <f t="shared" si="50"/>
        <v>0</v>
      </c>
      <c r="O626" s="28">
        <f t="shared" si="50"/>
        <v>0</v>
      </c>
      <c r="P626" s="28">
        <f t="shared" si="49"/>
        <v>0</v>
      </c>
      <c r="Q626" s="50">
        <f t="shared" si="48"/>
        <v>0</v>
      </c>
    </row>
    <row r="627" spans="1:17">
      <c r="A627" s="48">
        <v>621</v>
      </c>
      <c r="B627" s="1">
        <v>0</v>
      </c>
      <c r="C627" s="1">
        <v>0</v>
      </c>
      <c r="D627" s="1">
        <v>0</v>
      </c>
      <c r="E627" s="49">
        <f t="shared" si="46"/>
        <v>0</v>
      </c>
      <c r="G627" s="48">
        <v>621</v>
      </c>
      <c r="H627">
        <v>0</v>
      </c>
      <c r="I627">
        <v>0</v>
      </c>
      <c r="J627">
        <v>0</v>
      </c>
      <c r="K627" s="50">
        <f t="shared" si="47"/>
        <v>0</v>
      </c>
      <c r="L627" s="45"/>
      <c r="M627" s="48">
        <v>621</v>
      </c>
      <c r="N627" s="28">
        <f t="shared" si="50"/>
        <v>0</v>
      </c>
      <c r="O627" s="28">
        <f t="shared" si="50"/>
        <v>0</v>
      </c>
      <c r="P627" s="28">
        <f t="shared" si="49"/>
        <v>0</v>
      </c>
      <c r="Q627" s="50">
        <f t="shared" si="48"/>
        <v>0</v>
      </c>
    </row>
    <row r="628" spans="1:17">
      <c r="A628" s="48">
        <v>622</v>
      </c>
      <c r="B628" s="1">
        <v>0</v>
      </c>
      <c r="C628" s="1">
        <v>0</v>
      </c>
      <c r="D628" s="1">
        <v>0</v>
      </c>
      <c r="E628" s="49">
        <f t="shared" si="46"/>
        <v>0</v>
      </c>
      <c r="G628" s="48">
        <v>622</v>
      </c>
      <c r="H628">
        <v>0</v>
      </c>
      <c r="I628">
        <v>0</v>
      </c>
      <c r="J628">
        <v>0</v>
      </c>
      <c r="K628" s="50">
        <f t="shared" si="47"/>
        <v>0</v>
      </c>
      <c r="L628" s="45"/>
      <c r="M628" s="48">
        <v>622</v>
      </c>
      <c r="N628" s="28">
        <f t="shared" si="50"/>
        <v>0</v>
      </c>
      <c r="O628" s="28">
        <f t="shared" si="50"/>
        <v>0</v>
      </c>
      <c r="P628" s="28">
        <f t="shared" si="49"/>
        <v>0</v>
      </c>
      <c r="Q628" s="50">
        <f t="shared" si="48"/>
        <v>0</v>
      </c>
    </row>
    <row r="629" spans="1:17">
      <c r="A629" s="48">
        <v>623</v>
      </c>
      <c r="B629" s="1">
        <v>0</v>
      </c>
      <c r="C629" s="1">
        <v>0</v>
      </c>
      <c r="D629" s="1">
        <v>0</v>
      </c>
      <c r="E629" s="49">
        <f t="shared" si="46"/>
        <v>0</v>
      </c>
      <c r="G629" s="48">
        <v>623</v>
      </c>
      <c r="H629">
        <v>0</v>
      </c>
      <c r="I629">
        <v>0</v>
      </c>
      <c r="J629">
        <v>0</v>
      </c>
      <c r="K629" s="50">
        <f t="shared" si="47"/>
        <v>0</v>
      </c>
      <c r="L629" s="45"/>
      <c r="M629" s="48">
        <v>623</v>
      </c>
      <c r="N629" s="28">
        <f t="shared" si="50"/>
        <v>0</v>
      </c>
      <c r="O629" s="28">
        <f t="shared" si="50"/>
        <v>0</v>
      </c>
      <c r="P629" s="28">
        <f t="shared" si="49"/>
        <v>0</v>
      </c>
      <c r="Q629" s="50">
        <f t="shared" si="48"/>
        <v>0</v>
      </c>
    </row>
    <row r="630" spans="1:17">
      <c r="A630" s="48">
        <v>624</v>
      </c>
      <c r="B630" s="1">
        <v>0</v>
      </c>
      <c r="C630" s="1">
        <v>0</v>
      </c>
      <c r="D630" s="1">
        <v>0</v>
      </c>
      <c r="E630" s="49">
        <f t="shared" si="46"/>
        <v>0</v>
      </c>
      <c r="G630" s="48">
        <v>624</v>
      </c>
      <c r="H630">
        <v>0</v>
      </c>
      <c r="I630">
        <v>0</v>
      </c>
      <c r="J630">
        <v>0</v>
      </c>
      <c r="K630" s="50">
        <f t="shared" si="47"/>
        <v>0</v>
      </c>
      <c r="L630" s="45"/>
      <c r="M630" s="48">
        <v>624</v>
      </c>
      <c r="N630" s="28">
        <f t="shared" si="50"/>
        <v>0</v>
      </c>
      <c r="O630" s="28">
        <f t="shared" si="50"/>
        <v>0</v>
      </c>
      <c r="P630" s="28">
        <f t="shared" si="49"/>
        <v>0</v>
      </c>
      <c r="Q630" s="50">
        <f t="shared" si="48"/>
        <v>0</v>
      </c>
    </row>
    <row r="631" spans="1:17">
      <c r="A631" s="48">
        <v>625</v>
      </c>
      <c r="B631" s="1">
        <v>0</v>
      </c>
      <c r="C631" s="1">
        <v>0</v>
      </c>
      <c r="D631" s="1">
        <v>0</v>
      </c>
      <c r="E631" s="49">
        <f t="shared" si="46"/>
        <v>0</v>
      </c>
      <c r="G631" s="48">
        <v>625</v>
      </c>
      <c r="H631">
        <v>0</v>
      </c>
      <c r="I631">
        <v>0</v>
      </c>
      <c r="J631">
        <v>0</v>
      </c>
      <c r="K631" s="50">
        <f t="shared" si="47"/>
        <v>0</v>
      </c>
      <c r="L631" s="45"/>
      <c r="M631" s="48">
        <v>625</v>
      </c>
      <c r="N631" s="28">
        <f t="shared" si="50"/>
        <v>0</v>
      </c>
      <c r="O631" s="28">
        <f t="shared" si="50"/>
        <v>0</v>
      </c>
      <c r="P631" s="28">
        <f t="shared" si="49"/>
        <v>0</v>
      </c>
      <c r="Q631" s="50">
        <f t="shared" si="48"/>
        <v>0</v>
      </c>
    </row>
    <row r="632" spans="1:17">
      <c r="A632" s="48">
        <v>626</v>
      </c>
      <c r="B632" s="1">
        <v>0</v>
      </c>
      <c r="C632" s="1">
        <v>0</v>
      </c>
      <c r="D632" s="1">
        <v>0</v>
      </c>
      <c r="E632" s="49">
        <f t="shared" si="46"/>
        <v>0</v>
      </c>
      <c r="G632" s="48">
        <v>626</v>
      </c>
      <c r="H632">
        <v>0</v>
      </c>
      <c r="I632">
        <v>0</v>
      </c>
      <c r="J632">
        <v>0</v>
      </c>
      <c r="K632" s="50">
        <f t="shared" si="47"/>
        <v>0</v>
      </c>
      <c r="L632" s="45"/>
      <c r="M632" s="48">
        <v>626</v>
      </c>
      <c r="N632" s="28">
        <f t="shared" si="50"/>
        <v>0</v>
      </c>
      <c r="O632" s="28">
        <f t="shared" si="50"/>
        <v>0</v>
      </c>
      <c r="P632" s="28">
        <f t="shared" si="49"/>
        <v>0</v>
      </c>
      <c r="Q632" s="50">
        <f t="shared" si="48"/>
        <v>0</v>
      </c>
    </row>
    <row r="633" spans="1:17">
      <c r="A633" s="48">
        <v>627</v>
      </c>
      <c r="B633" s="1">
        <v>0</v>
      </c>
      <c r="C633" s="1">
        <v>0</v>
      </c>
      <c r="D633" s="1">
        <v>0</v>
      </c>
      <c r="E633" s="49">
        <f t="shared" si="46"/>
        <v>0</v>
      </c>
      <c r="G633" s="48">
        <v>627</v>
      </c>
      <c r="H633">
        <v>0</v>
      </c>
      <c r="I633">
        <v>0</v>
      </c>
      <c r="J633">
        <v>0</v>
      </c>
      <c r="K633" s="50">
        <f t="shared" si="47"/>
        <v>0</v>
      </c>
      <c r="L633" s="45"/>
      <c r="M633" s="48">
        <v>627</v>
      </c>
      <c r="N633" s="28">
        <f t="shared" si="50"/>
        <v>0</v>
      </c>
      <c r="O633" s="28">
        <f t="shared" si="50"/>
        <v>0</v>
      </c>
      <c r="P633" s="28">
        <f t="shared" si="49"/>
        <v>0</v>
      </c>
      <c r="Q633" s="50">
        <f t="shared" si="48"/>
        <v>0</v>
      </c>
    </row>
    <row r="634" spans="1:17">
      <c r="A634" s="48">
        <v>628</v>
      </c>
      <c r="B634" s="1">
        <v>0</v>
      </c>
      <c r="C634" s="1">
        <v>0</v>
      </c>
      <c r="D634" s="1">
        <v>0</v>
      </c>
      <c r="E634" s="49">
        <f t="shared" si="46"/>
        <v>0</v>
      </c>
      <c r="G634" s="48">
        <v>628</v>
      </c>
      <c r="H634">
        <v>0</v>
      </c>
      <c r="I634">
        <v>0</v>
      </c>
      <c r="J634">
        <v>0</v>
      </c>
      <c r="K634" s="50">
        <f t="shared" si="47"/>
        <v>0</v>
      </c>
      <c r="L634" s="45"/>
      <c r="M634" s="48">
        <v>628</v>
      </c>
      <c r="N634" s="28">
        <f t="shared" si="50"/>
        <v>0</v>
      </c>
      <c r="O634" s="28">
        <f t="shared" si="50"/>
        <v>0</v>
      </c>
      <c r="P634" s="28">
        <f t="shared" si="49"/>
        <v>0</v>
      </c>
      <c r="Q634" s="50">
        <f t="shared" si="48"/>
        <v>0</v>
      </c>
    </row>
    <row r="635" spans="1:17">
      <c r="A635" s="48">
        <v>629</v>
      </c>
      <c r="B635" s="1">
        <v>0</v>
      </c>
      <c r="C635" s="1">
        <v>0</v>
      </c>
      <c r="D635" s="1">
        <v>0</v>
      </c>
      <c r="E635" s="49">
        <f t="shared" si="46"/>
        <v>0</v>
      </c>
      <c r="G635" s="48">
        <v>629</v>
      </c>
      <c r="H635">
        <v>0</v>
      </c>
      <c r="I635">
        <v>0</v>
      </c>
      <c r="J635">
        <v>0</v>
      </c>
      <c r="K635" s="50">
        <f t="shared" si="47"/>
        <v>0</v>
      </c>
      <c r="L635" s="45"/>
      <c r="M635" s="48">
        <v>629</v>
      </c>
      <c r="N635" s="28">
        <f t="shared" si="50"/>
        <v>0</v>
      </c>
      <c r="O635" s="28">
        <f t="shared" si="50"/>
        <v>0</v>
      </c>
      <c r="P635" s="28">
        <f t="shared" si="49"/>
        <v>0</v>
      </c>
      <c r="Q635" s="50">
        <f t="shared" si="48"/>
        <v>0</v>
      </c>
    </row>
    <row r="636" spans="1:17">
      <c r="A636" s="48">
        <v>630</v>
      </c>
      <c r="B636" s="1">
        <v>0</v>
      </c>
      <c r="C636" s="1">
        <v>0</v>
      </c>
      <c r="D636" s="1">
        <v>0</v>
      </c>
      <c r="E636" s="49">
        <f t="shared" si="46"/>
        <v>0</v>
      </c>
      <c r="G636" s="48">
        <v>630</v>
      </c>
      <c r="H636">
        <v>0</v>
      </c>
      <c r="I636">
        <v>0</v>
      </c>
      <c r="J636">
        <v>0</v>
      </c>
      <c r="K636" s="50">
        <f t="shared" si="47"/>
        <v>0</v>
      </c>
      <c r="L636" s="45"/>
      <c r="M636" s="48">
        <v>630</v>
      </c>
      <c r="N636" s="28">
        <f t="shared" si="50"/>
        <v>0</v>
      </c>
      <c r="O636" s="28">
        <f t="shared" si="50"/>
        <v>0</v>
      </c>
      <c r="P636" s="28">
        <f t="shared" si="49"/>
        <v>0</v>
      </c>
      <c r="Q636" s="50">
        <f t="shared" si="48"/>
        <v>0</v>
      </c>
    </row>
    <row r="637" spans="1:17">
      <c r="A637" s="48">
        <v>631</v>
      </c>
      <c r="B637" s="1">
        <v>0</v>
      </c>
      <c r="C637" s="1">
        <v>0</v>
      </c>
      <c r="D637" s="1">
        <v>0</v>
      </c>
      <c r="E637" s="49">
        <f t="shared" si="46"/>
        <v>0</v>
      </c>
      <c r="G637" s="48">
        <v>631</v>
      </c>
      <c r="H637">
        <v>0</v>
      </c>
      <c r="I637">
        <v>0</v>
      </c>
      <c r="J637">
        <v>0</v>
      </c>
      <c r="K637" s="50">
        <f t="shared" si="47"/>
        <v>0</v>
      </c>
      <c r="L637" s="45"/>
      <c r="M637" s="48">
        <v>631</v>
      </c>
      <c r="N637" s="28">
        <f t="shared" si="50"/>
        <v>0</v>
      </c>
      <c r="O637" s="28">
        <f t="shared" si="50"/>
        <v>0</v>
      </c>
      <c r="P637" s="28">
        <f t="shared" si="49"/>
        <v>0</v>
      </c>
      <c r="Q637" s="50">
        <f t="shared" si="48"/>
        <v>0</v>
      </c>
    </row>
    <row r="638" spans="1:17">
      <c r="A638" s="48">
        <v>632</v>
      </c>
      <c r="B638" s="1">
        <v>0</v>
      </c>
      <c r="C638" s="1">
        <v>0</v>
      </c>
      <c r="D638" s="1">
        <v>0</v>
      </c>
      <c r="E638" s="49">
        <f t="shared" si="46"/>
        <v>0</v>
      </c>
      <c r="G638" s="48">
        <v>632</v>
      </c>
      <c r="H638">
        <v>0</v>
      </c>
      <c r="I638">
        <v>0</v>
      </c>
      <c r="J638">
        <v>0</v>
      </c>
      <c r="K638" s="50">
        <f t="shared" si="47"/>
        <v>0</v>
      </c>
      <c r="L638" s="45"/>
      <c r="M638" s="48">
        <v>632</v>
      </c>
      <c r="N638" s="28">
        <f t="shared" si="50"/>
        <v>0</v>
      </c>
      <c r="O638" s="28">
        <f t="shared" si="50"/>
        <v>0</v>
      </c>
      <c r="P638" s="28">
        <f t="shared" si="49"/>
        <v>0</v>
      </c>
      <c r="Q638" s="50">
        <f t="shared" si="48"/>
        <v>0</v>
      </c>
    </row>
    <row r="639" spans="1:17">
      <c r="A639" s="48">
        <v>633</v>
      </c>
      <c r="B639" s="1">
        <v>0</v>
      </c>
      <c r="C639" s="1">
        <v>0</v>
      </c>
      <c r="D639" s="1">
        <v>0</v>
      </c>
      <c r="E639" s="49">
        <f t="shared" si="46"/>
        <v>0</v>
      </c>
      <c r="G639" s="48">
        <v>633</v>
      </c>
      <c r="H639">
        <v>0</v>
      </c>
      <c r="I639">
        <v>0</v>
      </c>
      <c r="J639">
        <v>0</v>
      </c>
      <c r="K639" s="50">
        <f t="shared" si="47"/>
        <v>0</v>
      </c>
      <c r="L639" s="45"/>
      <c r="M639" s="48">
        <v>633</v>
      </c>
      <c r="N639" s="28">
        <f t="shared" si="50"/>
        <v>0</v>
      </c>
      <c r="O639" s="28">
        <f t="shared" si="50"/>
        <v>0</v>
      </c>
      <c r="P639" s="28">
        <f t="shared" si="49"/>
        <v>0</v>
      </c>
      <c r="Q639" s="50">
        <f t="shared" si="48"/>
        <v>0</v>
      </c>
    </row>
    <row r="640" spans="1:17">
      <c r="A640" s="48">
        <v>634</v>
      </c>
      <c r="B640" s="1">
        <v>0</v>
      </c>
      <c r="C640" s="1">
        <v>0</v>
      </c>
      <c r="D640" s="1">
        <v>0</v>
      </c>
      <c r="E640" s="49">
        <f t="shared" si="46"/>
        <v>0</v>
      </c>
      <c r="G640" s="48">
        <v>634</v>
      </c>
      <c r="H640">
        <v>0</v>
      </c>
      <c r="I640">
        <v>0</v>
      </c>
      <c r="J640">
        <v>0</v>
      </c>
      <c r="K640" s="50">
        <f t="shared" si="47"/>
        <v>0</v>
      </c>
      <c r="L640" s="45"/>
      <c r="M640" s="48">
        <v>634</v>
      </c>
      <c r="N640" s="28">
        <f t="shared" si="50"/>
        <v>0</v>
      </c>
      <c r="O640" s="28">
        <f t="shared" si="50"/>
        <v>0</v>
      </c>
      <c r="P640" s="28">
        <f t="shared" si="49"/>
        <v>0</v>
      </c>
      <c r="Q640" s="50">
        <f t="shared" si="48"/>
        <v>0</v>
      </c>
    </row>
    <row r="641" spans="1:17">
      <c r="A641" s="48">
        <v>635</v>
      </c>
      <c r="B641" s="1">
        <v>0</v>
      </c>
      <c r="C641" s="1">
        <v>0</v>
      </c>
      <c r="D641" s="1">
        <v>0</v>
      </c>
      <c r="E641" s="49">
        <f t="shared" si="46"/>
        <v>0</v>
      </c>
      <c r="G641" s="48">
        <v>635</v>
      </c>
      <c r="H641">
        <v>0</v>
      </c>
      <c r="I641">
        <v>0</v>
      </c>
      <c r="J641">
        <v>0</v>
      </c>
      <c r="K641" s="50">
        <f t="shared" si="47"/>
        <v>0</v>
      </c>
      <c r="L641" s="45"/>
      <c r="M641" s="48">
        <v>635</v>
      </c>
      <c r="N641" s="28">
        <f t="shared" si="50"/>
        <v>0</v>
      </c>
      <c r="O641" s="28">
        <f t="shared" si="50"/>
        <v>0</v>
      </c>
      <c r="P641" s="28">
        <f t="shared" si="49"/>
        <v>0</v>
      </c>
      <c r="Q641" s="50">
        <f t="shared" si="48"/>
        <v>0</v>
      </c>
    </row>
    <row r="642" spans="1:17">
      <c r="A642" s="48">
        <v>636</v>
      </c>
      <c r="B642" s="1">
        <v>0</v>
      </c>
      <c r="C642" s="1">
        <v>0</v>
      </c>
      <c r="D642" s="1">
        <v>0</v>
      </c>
      <c r="E642" s="49">
        <f t="shared" si="46"/>
        <v>0</v>
      </c>
      <c r="G642" s="48">
        <v>636</v>
      </c>
      <c r="H642">
        <v>0</v>
      </c>
      <c r="I642">
        <v>0</v>
      </c>
      <c r="J642">
        <v>0</v>
      </c>
      <c r="K642" s="50">
        <f t="shared" si="47"/>
        <v>0</v>
      </c>
      <c r="L642" s="45"/>
      <c r="M642" s="48">
        <v>636</v>
      </c>
      <c r="N642" s="28">
        <f t="shared" si="50"/>
        <v>0</v>
      </c>
      <c r="O642" s="28">
        <f t="shared" si="50"/>
        <v>0</v>
      </c>
      <c r="P642" s="28">
        <f t="shared" si="49"/>
        <v>0</v>
      </c>
      <c r="Q642" s="50">
        <f t="shared" si="48"/>
        <v>0</v>
      </c>
    </row>
    <row r="643" spans="1:17">
      <c r="A643" s="48">
        <v>637</v>
      </c>
      <c r="B643" s="1">
        <v>0</v>
      </c>
      <c r="C643" s="1">
        <v>0</v>
      </c>
      <c r="D643" s="1">
        <v>0</v>
      </c>
      <c r="E643" s="49">
        <f t="shared" si="46"/>
        <v>0</v>
      </c>
      <c r="G643" s="48">
        <v>637</v>
      </c>
      <c r="H643">
        <v>0</v>
      </c>
      <c r="I643">
        <v>0</v>
      </c>
      <c r="J643">
        <v>0</v>
      </c>
      <c r="K643" s="50">
        <f t="shared" si="47"/>
        <v>0</v>
      </c>
      <c r="L643" s="45"/>
      <c r="M643" s="48">
        <v>637</v>
      </c>
      <c r="N643" s="28">
        <f t="shared" si="50"/>
        <v>0</v>
      </c>
      <c r="O643" s="28">
        <f t="shared" si="50"/>
        <v>0</v>
      </c>
      <c r="P643" s="28">
        <f t="shared" si="49"/>
        <v>0</v>
      </c>
      <c r="Q643" s="50">
        <f t="shared" si="48"/>
        <v>0</v>
      </c>
    </row>
    <row r="644" spans="1:17">
      <c r="A644" s="48">
        <v>638</v>
      </c>
      <c r="B644" s="1">
        <v>0</v>
      </c>
      <c r="C644" s="1">
        <v>0</v>
      </c>
      <c r="D644" s="1">
        <v>0</v>
      </c>
      <c r="E644" s="49">
        <f t="shared" si="46"/>
        <v>0</v>
      </c>
      <c r="G644" s="48">
        <v>638</v>
      </c>
      <c r="H644">
        <v>0</v>
      </c>
      <c r="I644">
        <v>0</v>
      </c>
      <c r="J644">
        <v>0</v>
      </c>
      <c r="K644" s="50">
        <f t="shared" si="47"/>
        <v>0</v>
      </c>
      <c r="L644" s="45"/>
      <c r="M644" s="48">
        <v>638</v>
      </c>
      <c r="N644" s="28">
        <f t="shared" si="50"/>
        <v>0</v>
      </c>
      <c r="O644" s="28">
        <f t="shared" si="50"/>
        <v>0</v>
      </c>
      <c r="P644" s="28">
        <f t="shared" si="49"/>
        <v>0</v>
      </c>
      <c r="Q644" s="50">
        <f t="shared" si="48"/>
        <v>0</v>
      </c>
    </row>
    <row r="645" spans="1:17">
      <c r="A645" s="48">
        <v>639</v>
      </c>
      <c r="B645" s="1">
        <v>0</v>
      </c>
      <c r="C645" s="1">
        <v>0</v>
      </c>
      <c r="D645" s="1">
        <v>0</v>
      </c>
      <c r="E645" s="49">
        <f t="shared" si="46"/>
        <v>0</v>
      </c>
      <c r="G645" s="48">
        <v>639</v>
      </c>
      <c r="H645">
        <v>0</v>
      </c>
      <c r="I645">
        <v>0</v>
      </c>
      <c r="J645">
        <v>0</v>
      </c>
      <c r="K645" s="50">
        <f t="shared" si="47"/>
        <v>0</v>
      </c>
      <c r="L645" s="45"/>
      <c r="M645" s="48">
        <v>639</v>
      </c>
      <c r="N645" s="28">
        <f t="shared" si="50"/>
        <v>0</v>
      </c>
      <c r="O645" s="28">
        <f t="shared" si="50"/>
        <v>0</v>
      </c>
      <c r="P645" s="28">
        <f t="shared" si="49"/>
        <v>0</v>
      </c>
      <c r="Q645" s="50">
        <f t="shared" si="48"/>
        <v>0</v>
      </c>
    </row>
    <row r="646" spans="1:17">
      <c r="A646" s="48">
        <v>640</v>
      </c>
      <c r="B646" s="1">
        <v>0</v>
      </c>
      <c r="C646" s="1">
        <v>0</v>
      </c>
      <c r="D646" s="1">
        <v>0</v>
      </c>
      <c r="E646" s="49">
        <f t="shared" ref="E646:E709" si="51">D646/$U$6</f>
        <v>0</v>
      </c>
      <c r="G646" s="48">
        <v>640</v>
      </c>
      <c r="H646">
        <v>0</v>
      </c>
      <c r="I646">
        <v>0</v>
      </c>
      <c r="J646">
        <v>0</v>
      </c>
      <c r="K646" s="50">
        <f t="shared" ref="K646:K709" si="52">J646/$U$6</f>
        <v>0</v>
      </c>
      <c r="L646" s="45"/>
      <c r="M646" s="48">
        <v>640</v>
      </c>
      <c r="N646" s="28">
        <f t="shared" si="50"/>
        <v>0</v>
      </c>
      <c r="O646" s="28">
        <f t="shared" si="50"/>
        <v>0</v>
      </c>
      <c r="P646" s="28">
        <f t="shared" si="49"/>
        <v>0</v>
      </c>
      <c r="Q646" s="50">
        <f t="shared" ref="Q646:Q709" si="53">P646/$U$6</f>
        <v>0</v>
      </c>
    </row>
    <row r="647" spans="1:17">
      <c r="A647" s="48">
        <v>641</v>
      </c>
      <c r="B647" s="1">
        <v>0</v>
      </c>
      <c r="C647" s="1">
        <v>0</v>
      </c>
      <c r="D647" s="1">
        <v>0</v>
      </c>
      <c r="E647" s="49">
        <f t="shared" si="51"/>
        <v>0</v>
      </c>
      <c r="G647" s="48">
        <v>641</v>
      </c>
      <c r="H647">
        <v>0</v>
      </c>
      <c r="I647">
        <v>0</v>
      </c>
      <c r="J647">
        <v>0</v>
      </c>
      <c r="K647" s="50">
        <f t="shared" si="52"/>
        <v>0</v>
      </c>
      <c r="L647" s="45"/>
      <c r="M647" s="48">
        <v>641</v>
      </c>
      <c r="N647" s="28">
        <f t="shared" si="50"/>
        <v>0</v>
      </c>
      <c r="O647" s="28">
        <f t="shared" si="50"/>
        <v>0</v>
      </c>
      <c r="P647" s="28">
        <f t="shared" ref="P647:P710" si="54">(J647*$V$6)/$U$6</f>
        <v>0</v>
      </c>
      <c r="Q647" s="50">
        <f t="shared" si="53"/>
        <v>0</v>
      </c>
    </row>
    <row r="648" spans="1:17">
      <c r="A648" s="48">
        <v>642</v>
      </c>
      <c r="B648" s="1">
        <v>0</v>
      </c>
      <c r="C648" s="1">
        <v>0</v>
      </c>
      <c r="D648" s="1">
        <v>0</v>
      </c>
      <c r="E648" s="49">
        <f t="shared" si="51"/>
        <v>0</v>
      </c>
      <c r="G648" s="48">
        <v>642</v>
      </c>
      <c r="H648">
        <v>0</v>
      </c>
      <c r="I648">
        <v>0</v>
      </c>
      <c r="J648">
        <v>0</v>
      </c>
      <c r="K648" s="50">
        <f t="shared" si="52"/>
        <v>0</v>
      </c>
      <c r="L648" s="45"/>
      <c r="M648" s="48">
        <v>642</v>
      </c>
      <c r="N648" s="28">
        <f t="shared" si="50"/>
        <v>0</v>
      </c>
      <c r="O648" s="28">
        <f t="shared" si="50"/>
        <v>0</v>
      </c>
      <c r="P648" s="28">
        <f t="shared" si="54"/>
        <v>0</v>
      </c>
      <c r="Q648" s="50">
        <f t="shared" si="53"/>
        <v>0</v>
      </c>
    </row>
    <row r="649" spans="1:17">
      <c r="A649" s="48">
        <v>643</v>
      </c>
      <c r="B649" s="1">
        <v>0</v>
      </c>
      <c r="C649" s="1">
        <v>0</v>
      </c>
      <c r="D649" s="1">
        <v>0</v>
      </c>
      <c r="E649" s="49">
        <f t="shared" si="51"/>
        <v>0</v>
      </c>
      <c r="G649" s="48">
        <v>643</v>
      </c>
      <c r="H649">
        <v>0</v>
      </c>
      <c r="I649">
        <v>0</v>
      </c>
      <c r="J649">
        <v>0</v>
      </c>
      <c r="K649" s="50">
        <f t="shared" si="52"/>
        <v>0</v>
      </c>
      <c r="L649" s="45"/>
      <c r="M649" s="48">
        <v>643</v>
      </c>
      <c r="N649" s="28">
        <f t="shared" si="50"/>
        <v>0</v>
      </c>
      <c r="O649" s="28">
        <f t="shared" si="50"/>
        <v>0</v>
      </c>
      <c r="P649" s="28">
        <f t="shared" si="54"/>
        <v>0</v>
      </c>
      <c r="Q649" s="50">
        <f t="shared" si="53"/>
        <v>0</v>
      </c>
    </row>
    <row r="650" spans="1:17">
      <c r="A650" s="48">
        <v>644</v>
      </c>
      <c r="B650" s="1">
        <v>0</v>
      </c>
      <c r="C650" s="1">
        <v>0</v>
      </c>
      <c r="D650" s="1">
        <v>0</v>
      </c>
      <c r="E650" s="49">
        <f t="shared" si="51"/>
        <v>0</v>
      </c>
      <c r="G650" s="48">
        <v>644</v>
      </c>
      <c r="H650">
        <v>0</v>
      </c>
      <c r="I650">
        <v>0</v>
      </c>
      <c r="J650">
        <v>0</v>
      </c>
      <c r="K650" s="50">
        <f t="shared" si="52"/>
        <v>0</v>
      </c>
      <c r="L650" s="45"/>
      <c r="M650" s="48">
        <v>644</v>
      </c>
      <c r="N650" s="28">
        <f t="shared" si="50"/>
        <v>0</v>
      </c>
      <c r="O650" s="28">
        <f t="shared" si="50"/>
        <v>0</v>
      </c>
      <c r="P650" s="28">
        <f t="shared" si="54"/>
        <v>0</v>
      </c>
      <c r="Q650" s="50">
        <f t="shared" si="53"/>
        <v>0</v>
      </c>
    </row>
    <row r="651" spans="1:17">
      <c r="A651" s="48">
        <v>645</v>
      </c>
      <c r="B651" s="1">
        <v>0</v>
      </c>
      <c r="C651" s="1">
        <v>0</v>
      </c>
      <c r="D651" s="1">
        <v>0</v>
      </c>
      <c r="E651" s="49">
        <f t="shared" si="51"/>
        <v>0</v>
      </c>
      <c r="G651" s="48">
        <v>645</v>
      </c>
      <c r="H651">
        <v>0</v>
      </c>
      <c r="I651">
        <v>0</v>
      </c>
      <c r="J651">
        <v>0</v>
      </c>
      <c r="K651" s="50">
        <f t="shared" si="52"/>
        <v>0</v>
      </c>
      <c r="L651" s="45"/>
      <c r="M651" s="48">
        <v>645</v>
      </c>
      <c r="N651" s="28">
        <f t="shared" si="50"/>
        <v>0</v>
      </c>
      <c r="O651" s="28">
        <f t="shared" si="50"/>
        <v>0</v>
      </c>
      <c r="P651" s="28">
        <f t="shared" si="54"/>
        <v>0</v>
      </c>
      <c r="Q651" s="50">
        <f t="shared" si="53"/>
        <v>0</v>
      </c>
    </row>
    <row r="652" spans="1:17">
      <c r="A652" s="48">
        <v>646</v>
      </c>
      <c r="B652" s="1">
        <v>0</v>
      </c>
      <c r="C652" s="1">
        <v>0</v>
      </c>
      <c r="D652" s="1">
        <v>0</v>
      </c>
      <c r="E652" s="49">
        <f t="shared" si="51"/>
        <v>0</v>
      </c>
      <c r="G652" s="48">
        <v>646</v>
      </c>
      <c r="H652">
        <v>0</v>
      </c>
      <c r="I652">
        <v>0</v>
      </c>
      <c r="J652">
        <v>0</v>
      </c>
      <c r="K652" s="50">
        <f t="shared" si="52"/>
        <v>0</v>
      </c>
      <c r="L652" s="45"/>
      <c r="M652" s="48">
        <v>646</v>
      </c>
      <c r="N652" s="28">
        <f t="shared" si="50"/>
        <v>0</v>
      </c>
      <c r="O652" s="28">
        <f t="shared" si="50"/>
        <v>0</v>
      </c>
      <c r="P652" s="28">
        <f t="shared" si="54"/>
        <v>0</v>
      </c>
      <c r="Q652" s="50">
        <f t="shared" si="53"/>
        <v>0</v>
      </c>
    </row>
    <row r="653" spans="1:17">
      <c r="A653" s="48">
        <v>647</v>
      </c>
      <c r="B653" s="1">
        <v>0</v>
      </c>
      <c r="C653" s="1">
        <v>0</v>
      </c>
      <c r="D653" s="1">
        <v>0</v>
      </c>
      <c r="E653" s="49">
        <f t="shared" si="51"/>
        <v>0</v>
      </c>
      <c r="G653" s="48">
        <v>647</v>
      </c>
      <c r="H653">
        <v>0</v>
      </c>
      <c r="I653">
        <v>0</v>
      </c>
      <c r="J653">
        <v>0</v>
      </c>
      <c r="K653" s="50">
        <f t="shared" si="52"/>
        <v>0</v>
      </c>
      <c r="L653" s="45"/>
      <c r="M653" s="48">
        <v>647</v>
      </c>
      <c r="N653" s="28">
        <f t="shared" si="50"/>
        <v>0</v>
      </c>
      <c r="O653" s="28">
        <f t="shared" si="50"/>
        <v>0</v>
      </c>
      <c r="P653" s="28">
        <f t="shared" si="54"/>
        <v>0</v>
      </c>
      <c r="Q653" s="50">
        <f t="shared" si="53"/>
        <v>0</v>
      </c>
    </row>
    <row r="654" spans="1:17">
      <c r="A654" s="48">
        <v>648</v>
      </c>
      <c r="B654" s="1">
        <v>0</v>
      </c>
      <c r="C654" s="1">
        <v>0</v>
      </c>
      <c r="D654" s="1">
        <v>0</v>
      </c>
      <c r="E654" s="49">
        <f t="shared" si="51"/>
        <v>0</v>
      </c>
      <c r="G654" s="48">
        <v>648</v>
      </c>
      <c r="H654">
        <v>0</v>
      </c>
      <c r="I654">
        <v>0</v>
      </c>
      <c r="J654">
        <v>0</v>
      </c>
      <c r="K654" s="50">
        <f t="shared" si="52"/>
        <v>0</v>
      </c>
      <c r="L654" s="45"/>
      <c r="M654" s="48">
        <v>648</v>
      </c>
      <c r="N654" s="28">
        <f t="shared" si="50"/>
        <v>0</v>
      </c>
      <c r="O654" s="28">
        <f t="shared" si="50"/>
        <v>0</v>
      </c>
      <c r="P654" s="28">
        <f t="shared" si="54"/>
        <v>0</v>
      </c>
      <c r="Q654" s="50">
        <f t="shared" si="53"/>
        <v>0</v>
      </c>
    </row>
    <row r="655" spans="1:17">
      <c r="A655" s="48">
        <v>649</v>
      </c>
      <c r="B655" s="1">
        <v>0</v>
      </c>
      <c r="C655" s="1">
        <v>0</v>
      </c>
      <c r="D655" s="1">
        <v>0</v>
      </c>
      <c r="E655" s="49">
        <f t="shared" si="51"/>
        <v>0</v>
      </c>
      <c r="G655" s="48">
        <v>649</v>
      </c>
      <c r="H655">
        <v>0</v>
      </c>
      <c r="I655">
        <v>0</v>
      </c>
      <c r="J655">
        <v>0</v>
      </c>
      <c r="K655" s="50">
        <f t="shared" si="52"/>
        <v>0</v>
      </c>
      <c r="L655" s="45"/>
      <c r="M655" s="48">
        <v>649</v>
      </c>
      <c r="N655" s="28">
        <f t="shared" si="50"/>
        <v>0</v>
      </c>
      <c r="O655" s="28">
        <f t="shared" si="50"/>
        <v>0</v>
      </c>
      <c r="P655" s="28">
        <f t="shared" si="54"/>
        <v>0</v>
      </c>
      <c r="Q655" s="50">
        <f t="shared" si="53"/>
        <v>0</v>
      </c>
    </row>
    <row r="656" spans="1:17">
      <c r="A656" s="48">
        <v>650</v>
      </c>
      <c r="B656" s="1">
        <v>0</v>
      </c>
      <c r="C656" s="1">
        <v>0</v>
      </c>
      <c r="D656" s="1">
        <v>0</v>
      </c>
      <c r="E656" s="49">
        <f t="shared" si="51"/>
        <v>0</v>
      </c>
      <c r="G656" s="48">
        <v>650</v>
      </c>
      <c r="H656">
        <v>0</v>
      </c>
      <c r="I656">
        <v>0</v>
      </c>
      <c r="J656">
        <v>0</v>
      </c>
      <c r="K656" s="50">
        <f t="shared" si="52"/>
        <v>0</v>
      </c>
      <c r="L656" s="45"/>
      <c r="M656" s="48">
        <v>650</v>
      </c>
      <c r="N656" s="28">
        <f t="shared" si="50"/>
        <v>0</v>
      </c>
      <c r="O656" s="28">
        <f t="shared" si="50"/>
        <v>0</v>
      </c>
      <c r="P656" s="28">
        <f t="shared" si="54"/>
        <v>0</v>
      </c>
      <c r="Q656" s="50">
        <f t="shared" si="53"/>
        <v>0</v>
      </c>
    </row>
    <row r="657" spans="1:17">
      <c r="A657" s="48">
        <v>651</v>
      </c>
      <c r="B657" s="1">
        <v>0</v>
      </c>
      <c r="C657" s="1">
        <v>0</v>
      </c>
      <c r="D657" s="1">
        <v>0</v>
      </c>
      <c r="E657" s="49">
        <f t="shared" si="51"/>
        <v>0</v>
      </c>
      <c r="G657" s="48">
        <v>651</v>
      </c>
      <c r="H657">
        <v>0</v>
      </c>
      <c r="I657">
        <v>0</v>
      </c>
      <c r="J657">
        <v>0</v>
      </c>
      <c r="K657" s="50">
        <f t="shared" si="52"/>
        <v>0</v>
      </c>
      <c r="L657" s="45"/>
      <c r="M657" s="48">
        <v>651</v>
      </c>
      <c r="N657" s="28">
        <f t="shared" ref="N657:O720" si="55">(H657*$P$6)/$J$6</f>
        <v>0</v>
      </c>
      <c r="O657" s="28">
        <f t="shared" si="55"/>
        <v>0</v>
      </c>
      <c r="P657" s="28">
        <f t="shared" si="54"/>
        <v>0</v>
      </c>
      <c r="Q657" s="50">
        <f t="shared" si="53"/>
        <v>0</v>
      </c>
    </row>
    <row r="658" spans="1:17">
      <c r="A658" s="48">
        <v>652</v>
      </c>
      <c r="B658" s="1">
        <v>0</v>
      </c>
      <c r="C658" s="1">
        <v>0</v>
      </c>
      <c r="D658" s="1">
        <v>0</v>
      </c>
      <c r="E658" s="49">
        <f t="shared" si="51"/>
        <v>0</v>
      </c>
      <c r="G658" s="48">
        <v>652</v>
      </c>
      <c r="H658">
        <v>0</v>
      </c>
      <c r="I658">
        <v>0</v>
      </c>
      <c r="J658">
        <v>0</v>
      </c>
      <c r="K658" s="50">
        <f t="shared" si="52"/>
        <v>0</v>
      </c>
      <c r="L658" s="45"/>
      <c r="M658" s="48">
        <v>652</v>
      </c>
      <c r="N658" s="28">
        <f t="shared" si="55"/>
        <v>0</v>
      </c>
      <c r="O658" s="28">
        <f t="shared" si="55"/>
        <v>0</v>
      </c>
      <c r="P658" s="28">
        <f t="shared" si="54"/>
        <v>0</v>
      </c>
      <c r="Q658" s="50">
        <f t="shared" si="53"/>
        <v>0</v>
      </c>
    </row>
    <row r="659" spans="1:17">
      <c r="A659" s="48">
        <v>653</v>
      </c>
      <c r="B659" s="1">
        <v>0</v>
      </c>
      <c r="C659" s="1">
        <v>0</v>
      </c>
      <c r="D659" s="1">
        <v>0</v>
      </c>
      <c r="E659" s="49">
        <f t="shared" si="51"/>
        <v>0</v>
      </c>
      <c r="G659" s="48">
        <v>653</v>
      </c>
      <c r="H659">
        <v>0</v>
      </c>
      <c r="I659">
        <v>0</v>
      </c>
      <c r="J659">
        <v>0</v>
      </c>
      <c r="K659" s="50">
        <f t="shared" si="52"/>
        <v>0</v>
      </c>
      <c r="L659" s="45"/>
      <c r="M659" s="48">
        <v>653</v>
      </c>
      <c r="N659" s="28">
        <f t="shared" si="55"/>
        <v>0</v>
      </c>
      <c r="O659" s="28">
        <f t="shared" si="55"/>
        <v>0</v>
      </c>
      <c r="P659" s="28">
        <f t="shared" si="54"/>
        <v>0</v>
      </c>
      <c r="Q659" s="50">
        <f t="shared" si="53"/>
        <v>0</v>
      </c>
    </row>
    <row r="660" spans="1:17">
      <c r="A660" s="48">
        <v>654</v>
      </c>
      <c r="B660" s="1">
        <v>0</v>
      </c>
      <c r="C660" s="1">
        <v>0</v>
      </c>
      <c r="D660" s="1">
        <v>0</v>
      </c>
      <c r="E660" s="49">
        <f t="shared" si="51"/>
        <v>0</v>
      </c>
      <c r="G660" s="48">
        <v>654</v>
      </c>
      <c r="H660">
        <v>0</v>
      </c>
      <c r="I660">
        <v>0</v>
      </c>
      <c r="J660">
        <v>0</v>
      </c>
      <c r="K660" s="50">
        <f t="shared" si="52"/>
        <v>0</v>
      </c>
      <c r="L660" s="45"/>
      <c r="M660" s="48">
        <v>654</v>
      </c>
      <c r="N660" s="28">
        <f t="shared" si="55"/>
        <v>0</v>
      </c>
      <c r="O660" s="28">
        <f t="shared" si="55"/>
        <v>0</v>
      </c>
      <c r="P660" s="28">
        <f t="shared" si="54"/>
        <v>0</v>
      </c>
      <c r="Q660" s="50">
        <f t="shared" si="53"/>
        <v>0</v>
      </c>
    </row>
    <row r="661" spans="1:17">
      <c r="A661" s="48">
        <v>655</v>
      </c>
      <c r="B661" s="1">
        <v>0</v>
      </c>
      <c r="C661" s="1">
        <v>0</v>
      </c>
      <c r="D661" s="1">
        <v>0</v>
      </c>
      <c r="E661" s="49">
        <f t="shared" si="51"/>
        <v>0</v>
      </c>
      <c r="G661" s="48">
        <v>655</v>
      </c>
      <c r="H661">
        <v>0</v>
      </c>
      <c r="I661">
        <v>0</v>
      </c>
      <c r="J661">
        <v>0</v>
      </c>
      <c r="K661" s="50">
        <f t="shared" si="52"/>
        <v>0</v>
      </c>
      <c r="L661" s="45"/>
      <c r="M661" s="48">
        <v>655</v>
      </c>
      <c r="N661" s="28">
        <f t="shared" si="55"/>
        <v>0</v>
      </c>
      <c r="O661" s="28">
        <f t="shared" si="55"/>
        <v>0</v>
      </c>
      <c r="P661" s="28">
        <f t="shared" si="54"/>
        <v>0</v>
      </c>
      <c r="Q661" s="50">
        <f t="shared" si="53"/>
        <v>0</v>
      </c>
    </row>
    <row r="662" spans="1:17">
      <c r="A662" s="48">
        <v>656</v>
      </c>
      <c r="B662" s="1">
        <v>0</v>
      </c>
      <c r="C662" s="1">
        <v>0</v>
      </c>
      <c r="D662" s="1">
        <v>0</v>
      </c>
      <c r="E662" s="49">
        <f t="shared" si="51"/>
        <v>0</v>
      </c>
      <c r="G662" s="48">
        <v>656</v>
      </c>
      <c r="H662">
        <v>0</v>
      </c>
      <c r="I662">
        <v>0</v>
      </c>
      <c r="J662">
        <v>0</v>
      </c>
      <c r="K662" s="50">
        <f t="shared" si="52"/>
        <v>0</v>
      </c>
      <c r="L662" s="45"/>
      <c r="M662" s="48">
        <v>656</v>
      </c>
      <c r="N662" s="28">
        <f t="shared" si="55"/>
        <v>0</v>
      </c>
      <c r="O662" s="28">
        <f t="shared" si="55"/>
        <v>0</v>
      </c>
      <c r="P662" s="28">
        <f t="shared" si="54"/>
        <v>0</v>
      </c>
      <c r="Q662" s="50">
        <f t="shared" si="53"/>
        <v>0</v>
      </c>
    </row>
    <row r="663" spans="1:17">
      <c r="A663" s="48">
        <v>657</v>
      </c>
      <c r="B663" s="1">
        <v>0</v>
      </c>
      <c r="C663" s="1">
        <v>0</v>
      </c>
      <c r="D663" s="1">
        <v>0</v>
      </c>
      <c r="E663" s="49">
        <f t="shared" si="51"/>
        <v>0</v>
      </c>
      <c r="G663" s="48">
        <v>657</v>
      </c>
      <c r="H663">
        <v>0</v>
      </c>
      <c r="I663">
        <v>0</v>
      </c>
      <c r="J663">
        <v>0</v>
      </c>
      <c r="K663" s="50">
        <f t="shared" si="52"/>
        <v>0</v>
      </c>
      <c r="L663" s="45"/>
      <c r="M663" s="48">
        <v>657</v>
      </c>
      <c r="N663" s="28">
        <f t="shared" si="55"/>
        <v>0</v>
      </c>
      <c r="O663" s="28">
        <f t="shared" si="55"/>
        <v>0</v>
      </c>
      <c r="P663" s="28">
        <f t="shared" si="54"/>
        <v>0</v>
      </c>
      <c r="Q663" s="50">
        <f t="shared" si="53"/>
        <v>0</v>
      </c>
    </row>
    <row r="664" spans="1:17">
      <c r="A664" s="48">
        <v>658</v>
      </c>
      <c r="B664" s="1">
        <v>0</v>
      </c>
      <c r="C664" s="1">
        <v>0</v>
      </c>
      <c r="D664" s="1">
        <v>0</v>
      </c>
      <c r="E664" s="49">
        <f t="shared" si="51"/>
        <v>0</v>
      </c>
      <c r="G664" s="48">
        <v>658</v>
      </c>
      <c r="H664">
        <v>0</v>
      </c>
      <c r="I664">
        <v>0</v>
      </c>
      <c r="J664">
        <v>0</v>
      </c>
      <c r="K664" s="50">
        <f t="shared" si="52"/>
        <v>0</v>
      </c>
      <c r="L664" s="45"/>
      <c r="M664" s="48">
        <v>658</v>
      </c>
      <c r="N664" s="28">
        <f t="shared" si="55"/>
        <v>0</v>
      </c>
      <c r="O664" s="28">
        <f t="shared" si="55"/>
        <v>0</v>
      </c>
      <c r="P664" s="28">
        <f t="shared" si="54"/>
        <v>0</v>
      </c>
      <c r="Q664" s="50">
        <f t="shared" si="53"/>
        <v>0</v>
      </c>
    </row>
    <row r="665" spans="1:17">
      <c r="A665" s="48">
        <v>659</v>
      </c>
      <c r="B665" s="1">
        <v>0</v>
      </c>
      <c r="C665" s="1">
        <v>0</v>
      </c>
      <c r="D665" s="1">
        <v>0</v>
      </c>
      <c r="E665" s="49">
        <f t="shared" si="51"/>
        <v>0</v>
      </c>
      <c r="G665" s="48">
        <v>659</v>
      </c>
      <c r="H665">
        <v>0</v>
      </c>
      <c r="I665">
        <v>0</v>
      </c>
      <c r="J665">
        <v>0</v>
      </c>
      <c r="K665" s="50">
        <f t="shared" si="52"/>
        <v>0</v>
      </c>
      <c r="L665" s="45"/>
      <c r="M665" s="48">
        <v>659</v>
      </c>
      <c r="N665" s="28">
        <f t="shared" si="55"/>
        <v>0</v>
      </c>
      <c r="O665" s="28">
        <f t="shared" si="55"/>
        <v>0</v>
      </c>
      <c r="P665" s="28">
        <f t="shared" si="54"/>
        <v>0</v>
      </c>
      <c r="Q665" s="50">
        <f t="shared" si="53"/>
        <v>0</v>
      </c>
    </row>
    <row r="666" spans="1:17">
      <c r="A666" s="48">
        <v>660</v>
      </c>
      <c r="B666" s="1">
        <v>0</v>
      </c>
      <c r="C666" s="1">
        <v>0</v>
      </c>
      <c r="D666" s="1">
        <v>0</v>
      </c>
      <c r="E666" s="49">
        <f t="shared" si="51"/>
        <v>0</v>
      </c>
      <c r="G666" s="48">
        <v>660</v>
      </c>
      <c r="H666">
        <v>0</v>
      </c>
      <c r="I666">
        <v>0</v>
      </c>
      <c r="J666">
        <v>0</v>
      </c>
      <c r="K666" s="50">
        <f t="shared" si="52"/>
        <v>0</v>
      </c>
      <c r="L666" s="45"/>
      <c r="M666" s="48">
        <v>660</v>
      </c>
      <c r="N666" s="28">
        <f t="shared" si="55"/>
        <v>0</v>
      </c>
      <c r="O666" s="28">
        <f t="shared" si="55"/>
        <v>0</v>
      </c>
      <c r="P666" s="28">
        <f t="shared" si="54"/>
        <v>0</v>
      </c>
      <c r="Q666" s="50">
        <f t="shared" si="53"/>
        <v>0</v>
      </c>
    </row>
    <row r="667" spans="1:17">
      <c r="A667" s="48">
        <v>661</v>
      </c>
      <c r="B667" s="1">
        <v>0</v>
      </c>
      <c r="C667" s="1">
        <v>0</v>
      </c>
      <c r="D667" s="1">
        <v>0</v>
      </c>
      <c r="E667" s="49">
        <f t="shared" si="51"/>
        <v>0</v>
      </c>
      <c r="G667" s="48">
        <v>661</v>
      </c>
      <c r="H667">
        <v>0</v>
      </c>
      <c r="I667">
        <v>0</v>
      </c>
      <c r="J667">
        <v>0</v>
      </c>
      <c r="K667" s="50">
        <f t="shared" si="52"/>
        <v>0</v>
      </c>
      <c r="L667" s="45"/>
      <c r="M667" s="48">
        <v>661</v>
      </c>
      <c r="N667" s="28">
        <f t="shared" si="55"/>
        <v>0</v>
      </c>
      <c r="O667" s="28">
        <f t="shared" si="55"/>
        <v>0</v>
      </c>
      <c r="P667" s="28">
        <f t="shared" si="54"/>
        <v>0</v>
      </c>
      <c r="Q667" s="50">
        <f t="shared" si="53"/>
        <v>0</v>
      </c>
    </row>
    <row r="668" spans="1:17">
      <c r="A668" s="48">
        <v>662</v>
      </c>
      <c r="B668" s="1">
        <v>0</v>
      </c>
      <c r="C668" s="1">
        <v>0</v>
      </c>
      <c r="D668" s="1">
        <v>0</v>
      </c>
      <c r="E668" s="49">
        <f t="shared" si="51"/>
        <v>0</v>
      </c>
      <c r="G668" s="48">
        <v>662</v>
      </c>
      <c r="H668">
        <v>0</v>
      </c>
      <c r="I668">
        <v>0</v>
      </c>
      <c r="J668">
        <v>0</v>
      </c>
      <c r="K668" s="50">
        <f t="shared" si="52"/>
        <v>0</v>
      </c>
      <c r="L668" s="45"/>
      <c r="M668" s="48">
        <v>662</v>
      </c>
      <c r="N668" s="28">
        <f t="shared" si="55"/>
        <v>0</v>
      </c>
      <c r="O668" s="28">
        <f t="shared" si="55"/>
        <v>0</v>
      </c>
      <c r="P668" s="28">
        <f t="shared" si="54"/>
        <v>0</v>
      </c>
      <c r="Q668" s="50">
        <f t="shared" si="53"/>
        <v>0</v>
      </c>
    </row>
    <row r="669" spans="1:17">
      <c r="A669" s="48">
        <v>663</v>
      </c>
      <c r="B669" s="1">
        <v>0</v>
      </c>
      <c r="C669" s="1">
        <v>0</v>
      </c>
      <c r="D669" s="1">
        <v>0</v>
      </c>
      <c r="E669" s="49">
        <f t="shared" si="51"/>
        <v>0</v>
      </c>
      <c r="G669" s="48">
        <v>663</v>
      </c>
      <c r="H669">
        <v>0</v>
      </c>
      <c r="I669">
        <v>0</v>
      </c>
      <c r="J669">
        <v>0</v>
      </c>
      <c r="K669" s="50">
        <f t="shared" si="52"/>
        <v>0</v>
      </c>
      <c r="L669" s="45"/>
      <c r="M669" s="48">
        <v>663</v>
      </c>
      <c r="N669" s="28">
        <f t="shared" si="55"/>
        <v>0</v>
      </c>
      <c r="O669" s="28">
        <f t="shared" si="55"/>
        <v>0</v>
      </c>
      <c r="P669" s="28">
        <f t="shared" si="54"/>
        <v>0</v>
      </c>
      <c r="Q669" s="50">
        <f t="shared" si="53"/>
        <v>0</v>
      </c>
    </row>
    <row r="670" spans="1:17">
      <c r="A670" s="48">
        <v>664</v>
      </c>
      <c r="B670" s="1">
        <v>0</v>
      </c>
      <c r="C670" s="1">
        <v>0</v>
      </c>
      <c r="D670" s="1">
        <v>0</v>
      </c>
      <c r="E670" s="49">
        <f t="shared" si="51"/>
        <v>0</v>
      </c>
      <c r="G670" s="48">
        <v>664</v>
      </c>
      <c r="H670">
        <v>0</v>
      </c>
      <c r="I670">
        <v>0</v>
      </c>
      <c r="J670">
        <v>0</v>
      </c>
      <c r="K670" s="50">
        <f t="shared" si="52"/>
        <v>0</v>
      </c>
      <c r="L670" s="45"/>
      <c r="M670" s="48">
        <v>664</v>
      </c>
      <c r="N670" s="28">
        <f t="shared" si="55"/>
        <v>0</v>
      </c>
      <c r="O670" s="28">
        <f t="shared" si="55"/>
        <v>0</v>
      </c>
      <c r="P670" s="28">
        <f t="shared" si="54"/>
        <v>0</v>
      </c>
      <c r="Q670" s="50">
        <f t="shared" si="53"/>
        <v>0</v>
      </c>
    </row>
    <row r="671" spans="1:17">
      <c r="A671" s="48">
        <v>665</v>
      </c>
      <c r="B671" s="1">
        <v>0</v>
      </c>
      <c r="C671" s="1">
        <v>0</v>
      </c>
      <c r="D671" s="1">
        <v>0</v>
      </c>
      <c r="E671" s="49">
        <f t="shared" si="51"/>
        <v>0</v>
      </c>
      <c r="G671" s="48">
        <v>665</v>
      </c>
      <c r="H671">
        <v>0</v>
      </c>
      <c r="I671">
        <v>0</v>
      </c>
      <c r="J671">
        <v>0</v>
      </c>
      <c r="K671" s="50">
        <f t="shared" si="52"/>
        <v>0</v>
      </c>
      <c r="L671" s="45"/>
      <c r="M671" s="48">
        <v>665</v>
      </c>
      <c r="N671" s="28">
        <f t="shared" si="55"/>
        <v>0</v>
      </c>
      <c r="O671" s="28">
        <f t="shared" si="55"/>
        <v>0</v>
      </c>
      <c r="P671" s="28">
        <f t="shared" si="54"/>
        <v>0</v>
      </c>
      <c r="Q671" s="50">
        <f t="shared" si="53"/>
        <v>0</v>
      </c>
    </row>
    <row r="672" spans="1:17">
      <c r="A672" s="48">
        <v>666</v>
      </c>
      <c r="B672" s="1">
        <v>0</v>
      </c>
      <c r="C672" s="1">
        <v>0</v>
      </c>
      <c r="D672" s="1">
        <v>0</v>
      </c>
      <c r="E672" s="49">
        <f t="shared" si="51"/>
        <v>0</v>
      </c>
      <c r="G672" s="48">
        <v>666</v>
      </c>
      <c r="H672">
        <v>0</v>
      </c>
      <c r="I672">
        <v>0</v>
      </c>
      <c r="J672">
        <v>0</v>
      </c>
      <c r="K672" s="50">
        <f t="shared" si="52"/>
        <v>0</v>
      </c>
      <c r="L672" s="45"/>
      <c r="M672" s="48">
        <v>666</v>
      </c>
      <c r="N672" s="28">
        <f t="shared" si="55"/>
        <v>0</v>
      </c>
      <c r="O672" s="28">
        <f t="shared" si="55"/>
        <v>0</v>
      </c>
      <c r="P672" s="28">
        <f t="shared" si="54"/>
        <v>0</v>
      </c>
      <c r="Q672" s="50">
        <f t="shared" si="53"/>
        <v>0</v>
      </c>
    </row>
    <row r="673" spans="1:17">
      <c r="A673" s="48">
        <v>667</v>
      </c>
      <c r="B673" s="1">
        <v>0</v>
      </c>
      <c r="C673" s="1">
        <v>0</v>
      </c>
      <c r="D673" s="1">
        <v>0</v>
      </c>
      <c r="E673" s="49">
        <f t="shared" si="51"/>
        <v>0</v>
      </c>
      <c r="G673" s="48">
        <v>667</v>
      </c>
      <c r="H673">
        <v>0</v>
      </c>
      <c r="I673">
        <v>0</v>
      </c>
      <c r="J673">
        <v>0</v>
      </c>
      <c r="K673" s="50">
        <f t="shared" si="52"/>
        <v>0</v>
      </c>
      <c r="L673" s="45"/>
      <c r="M673" s="48">
        <v>667</v>
      </c>
      <c r="N673" s="28">
        <f t="shared" si="55"/>
        <v>0</v>
      </c>
      <c r="O673" s="28">
        <f t="shared" si="55"/>
        <v>0</v>
      </c>
      <c r="P673" s="28">
        <f t="shared" si="54"/>
        <v>0</v>
      </c>
      <c r="Q673" s="50">
        <f t="shared" si="53"/>
        <v>0</v>
      </c>
    </row>
    <row r="674" spans="1:17">
      <c r="A674" s="48">
        <v>668</v>
      </c>
      <c r="B674" s="1">
        <v>0</v>
      </c>
      <c r="C674" s="1">
        <v>0</v>
      </c>
      <c r="D674" s="1">
        <v>0</v>
      </c>
      <c r="E674" s="49">
        <f t="shared" si="51"/>
        <v>0</v>
      </c>
      <c r="G674" s="48">
        <v>668</v>
      </c>
      <c r="H674">
        <v>0</v>
      </c>
      <c r="I674">
        <v>0</v>
      </c>
      <c r="J674">
        <v>0</v>
      </c>
      <c r="K674" s="50">
        <f t="shared" si="52"/>
        <v>0</v>
      </c>
      <c r="L674" s="45"/>
      <c r="M674" s="48">
        <v>668</v>
      </c>
      <c r="N674" s="28">
        <f t="shared" si="55"/>
        <v>0</v>
      </c>
      <c r="O674" s="28">
        <f t="shared" si="55"/>
        <v>0</v>
      </c>
      <c r="P674" s="28">
        <f t="shared" si="54"/>
        <v>0</v>
      </c>
      <c r="Q674" s="50">
        <f t="shared" si="53"/>
        <v>0</v>
      </c>
    </row>
    <row r="675" spans="1:17">
      <c r="A675" s="48">
        <v>669</v>
      </c>
      <c r="B675" s="1">
        <v>0</v>
      </c>
      <c r="C675" s="1">
        <v>0</v>
      </c>
      <c r="D675" s="1">
        <v>0</v>
      </c>
      <c r="E675" s="49">
        <f t="shared" si="51"/>
        <v>0</v>
      </c>
      <c r="G675" s="48">
        <v>669</v>
      </c>
      <c r="H675">
        <v>0</v>
      </c>
      <c r="I675">
        <v>0</v>
      </c>
      <c r="J675">
        <v>0</v>
      </c>
      <c r="K675" s="50">
        <f t="shared" si="52"/>
        <v>0</v>
      </c>
      <c r="L675" s="45"/>
      <c r="M675" s="48">
        <v>669</v>
      </c>
      <c r="N675" s="28">
        <f t="shared" si="55"/>
        <v>0</v>
      </c>
      <c r="O675" s="28">
        <f t="shared" si="55"/>
        <v>0</v>
      </c>
      <c r="P675" s="28">
        <f t="shared" si="54"/>
        <v>0</v>
      </c>
      <c r="Q675" s="50">
        <f t="shared" si="53"/>
        <v>0</v>
      </c>
    </row>
    <row r="676" spans="1:17">
      <c r="A676" s="48">
        <v>670</v>
      </c>
      <c r="B676" s="1">
        <v>0</v>
      </c>
      <c r="C676" s="1">
        <v>0</v>
      </c>
      <c r="D676" s="1">
        <v>0</v>
      </c>
      <c r="E676" s="49">
        <f t="shared" si="51"/>
        <v>0</v>
      </c>
      <c r="G676" s="48">
        <v>670</v>
      </c>
      <c r="H676">
        <v>0</v>
      </c>
      <c r="I676">
        <v>0</v>
      </c>
      <c r="J676">
        <v>0</v>
      </c>
      <c r="K676" s="50">
        <f t="shared" si="52"/>
        <v>0</v>
      </c>
      <c r="L676" s="45"/>
      <c r="M676" s="48">
        <v>670</v>
      </c>
      <c r="N676" s="28">
        <f t="shared" si="55"/>
        <v>0</v>
      </c>
      <c r="O676" s="28">
        <f t="shared" si="55"/>
        <v>0</v>
      </c>
      <c r="P676" s="28">
        <f t="shared" si="54"/>
        <v>0</v>
      </c>
      <c r="Q676" s="50">
        <f t="shared" si="53"/>
        <v>0</v>
      </c>
    </row>
    <row r="677" spans="1:17">
      <c r="A677" s="48">
        <v>671</v>
      </c>
      <c r="B677" s="1">
        <v>0</v>
      </c>
      <c r="C677" s="1">
        <v>0</v>
      </c>
      <c r="D677" s="1">
        <v>0</v>
      </c>
      <c r="E677" s="49">
        <f t="shared" si="51"/>
        <v>0</v>
      </c>
      <c r="G677" s="48">
        <v>671</v>
      </c>
      <c r="H677">
        <v>0</v>
      </c>
      <c r="I677">
        <v>0</v>
      </c>
      <c r="J677">
        <v>0</v>
      </c>
      <c r="K677" s="50">
        <f t="shared" si="52"/>
        <v>0</v>
      </c>
      <c r="L677" s="45"/>
      <c r="M677" s="48">
        <v>671</v>
      </c>
      <c r="N677" s="28">
        <f t="shared" si="55"/>
        <v>0</v>
      </c>
      <c r="O677" s="28">
        <f t="shared" si="55"/>
        <v>0</v>
      </c>
      <c r="P677" s="28">
        <f t="shared" si="54"/>
        <v>0</v>
      </c>
      <c r="Q677" s="50">
        <f t="shared" si="53"/>
        <v>0</v>
      </c>
    </row>
    <row r="678" spans="1:17">
      <c r="A678" s="48">
        <v>672</v>
      </c>
      <c r="B678" s="1">
        <v>0</v>
      </c>
      <c r="C678" s="1">
        <v>0</v>
      </c>
      <c r="D678" s="1">
        <v>0</v>
      </c>
      <c r="E678" s="49">
        <f t="shared" si="51"/>
        <v>0</v>
      </c>
      <c r="G678" s="48">
        <v>672</v>
      </c>
      <c r="H678">
        <v>0</v>
      </c>
      <c r="I678">
        <v>0</v>
      </c>
      <c r="J678">
        <v>0</v>
      </c>
      <c r="K678" s="50">
        <f t="shared" si="52"/>
        <v>0</v>
      </c>
      <c r="L678" s="45"/>
      <c r="M678" s="48">
        <v>672</v>
      </c>
      <c r="N678" s="28">
        <f t="shared" si="55"/>
        <v>0</v>
      </c>
      <c r="O678" s="28">
        <f t="shared" si="55"/>
        <v>0</v>
      </c>
      <c r="P678" s="28">
        <f t="shared" si="54"/>
        <v>0</v>
      </c>
      <c r="Q678" s="50">
        <f t="shared" si="53"/>
        <v>0</v>
      </c>
    </row>
    <row r="679" spans="1:17">
      <c r="A679" s="48">
        <v>673</v>
      </c>
      <c r="B679" s="1">
        <v>0</v>
      </c>
      <c r="C679" s="1">
        <v>0</v>
      </c>
      <c r="D679" s="1">
        <v>0</v>
      </c>
      <c r="E679" s="49">
        <f t="shared" si="51"/>
        <v>0</v>
      </c>
      <c r="G679" s="48">
        <v>673</v>
      </c>
      <c r="H679">
        <v>0</v>
      </c>
      <c r="I679">
        <v>0</v>
      </c>
      <c r="J679">
        <v>0</v>
      </c>
      <c r="K679" s="50">
        <f t="shared" si="52"/>
        <v>0</v>
      </c>
      <c r="L679" s="45"/>
      <c r="M679" s="48">
        <v>673</v>
      </c>
      <c r="N679" s="28">
        <f t="shared" si="55"/>
        <v>0</v>
      </c>
      <c r="O679" s="28">
        <f t="shared" si="55"/>
        <v>0</v>
      </c>
      <c r="P679" s="28">
        <f t="shared" si="54"/>
        <v>0</v>
      </c>
      <c r="Q679" s="50">
        <f t="shared" si="53"/>
        <v>0</v>
      </c>
    </row>
    <row r="680" spans="1:17">
      <c r="A680" s="48">
        <v>674</v>
      </c>
      <c r="B680" s="1">
        <v>0</v>
      </c>
      <c r="C680" s="1">
        <v>0</v>
      </c>
      <c r="D680" s="1">
        <v>0</v>
      </c>
      <c r="E680" s="49">
        <f t="shared" si="51"/>
        <v>0</v>
      </c>
      <c r="G680" s="48">
        <v>674</v>
      </c>
      <c r="H680">
        <v>0</v>
      </c>
      <c r="I680">
        <v>0</v>
      </c>
      <c r="J680">
        <v>0</v>
      </c>
      <c r="K680" s="50">
        <f t="shared" si="52"/>
        <v>0</v>
      </c>
      <c r="L680" s="45"/>
      <c r="M680" s="48">
        <v>674</v>
      </c>
      <c r="N680" s="28">
        <f t="shared" si="55"/>
        <v>0</v>
      </c>
      <c r="O680" s="28">
        <f t="shared" si="55"/>
        <v>0</v>
      </c>
      <c r="P680" s="28">
        <f t="shared" si="54"/>
        <v>0</v>
      </c>
      <c r="Q680" s="50">
        <f t="shared" si="53"/>
        <v>0</v>
      </c>
    </row>
    <row r="681" spans="1:17">
      <c r="A681" s="48">
        <v>675</v>
      </c>
      <c r="B681" s="1">
        <v>0</v>
      </c>
      <c r="C681" s="1">
        <v>0</v>
      </c>
      <c r="D681" s="1">
        <v>0</v>
      </c>
      <c r="E681" s="49">
        <f t="shared" si="51"/>
        <v>0</v>
      </c>
      <c r="G681" s="48">
        <v>675</v>
      </c>
      <c r="H681">
        <v>0</v>
      </c>
      <c r="I681">
        <v>0</v>
      </c>
      <c r="J681">
        <v>0</v>
      </c>
      <c r="K681" s="50">
        <f t="shared" si="52"/>
        <v>0</v>
      </c>
      <c r="L681" s="45"/>
      <c r="M681" s="48">
        <v>675</v>
      </c>
      <c r="N681" s="28">
        <f t="shared" si="55"/>
        <v>0</v>
      </c>
      <c r="O681" s="28">
        <f t="shared" si="55"/>
        <v>0</v>
      </c>
      <c r="P681" s="28">
        <f t="shared" si="54"/>
        <v>0</v>
      </c>
      <c r="Q681" s="50">
        <f t="shared" si="53"/>
        <v>0</v>
      </c>
    </row>
    <row r="682" spans="1:17">
      <c r="A682" s="48">
        <v>676</v>
      </c>
      <c r="B682" s="1">
        <v>0</v>
      </c>
      <c r="C682" s="1">
        <v>0</v>
      </c>
      <c r="D682" s="1">
        <v>0</v>
      </c>
      <c r="E682" s="49">
        <f t="shared" si="51"/>
        <v>0</v>
      </c>
      <c r="G682" s="48">
        <v>676</v>
      </c>
      <c r="H682">
        <v>0</v>
      </c>
      <c r="I682">
        <v>0</v>
      </c>
      <c r="J682">
        <v>0</v>
      </c>
      <c r="K682" s="50">
        <f t="shared" si="52"/>
        <v>0</v>
      </c>
      <c r="L682" s="45"/>
      <c r="M682" s="48">
        <v>676</v>
      </c>
      <c r="N682" s="28">
        <f t="shared" si="55"/>
        <v>0</v>
      </c>
      <c r="O682" s="28">
        <f t="shared" si="55"/>
        <v>0</v>
      </c>
      <c r="P682" s="28">
        <f t="shared" si="54"/>
        <v>0</v>
      </c>
      <c r="Q682" s="50">
        <f t="shared" si="53"/>
        <v>0</v>
      </c>
    </row>
    <row r="683" spans="1:17">
      <c r="A683" s="48">
        <v>677</v>
      </c>
      <c r="B683" s="1">
        <v>0</v>
      </c>
      <c r="C683" s="1">
        <v>0</v>
      </c>
      <c r="D683" s="1">
        <v>0</v>
      </c>
      <c r="E683" s="49">
        <f t="shared" si="51"/>
        <v>0</v>
      </c>
      <c r="G683" s="48">
        <v>677</v>
      </c>
      <c r="H683">
        <v>0</v>
      </c>
      <c r="I683">
        <v>0</v>
      </c>
      <c r="J683">
        <v>0</v>
      </c>
      <c r="K683" s="50">
        <f t="shared" si="52"/>
        <v>0</v>
      </c>
      <c r="L683" s="45"/>
      <c r="M683" s="48">
        <v>677</v>
      </c>
      <c r="N683" s="28">
        <f t="shared" si="55"/>
        <v>0</v>
      </c>
      <c r="O683" s="28">
        <f t="shared" si="55"/>
        <v>0</v>
      </c>
      <c r="P683" s="28">
        <f t="shared" si="54"/>
        <v>0</v>
      </c>
      <c r="Q683" s="50">
        <f t="shared" si="53"/>
        <v>0</v>
      </c>
    </row>
    <row r="684" spans="1:17">
      <c r="A684" s="48">
        <v>678</v>
      </c>
      <c r="B684" s="1">
        <v>0</v>
      </c>
      <c r="C684" s="1">
        <v>0</v>
      </c>
      <c r="D684" s="1">
        <v>0</v>
      </c>
      <c r="E684" s="49">
        <f t="shared" si="51"/>
        <v>0</v>
      </c>
      <c r="G684" s="48">
        <v>678</v>
      </c>
      <c r="H684">
        <v>0</v>
      </c>
      <c r="I684">
        <v>0</v>
      </c>
      <c r="J684">
        <v>0</v>
      </c>
      <c r="K684" s="50">
        <f t="shared" si="52"/>
        <v>0</v>
      </c>
      <c r="L684" s="45"/>
      <c r="M684" s="48">
        <v>678</v>
      </c>
      <c r="N684" s="28">
        <f t="shared" si="55"/>
        <v>0</v>
      </c>
      <c r="O684" s="28">
        <f t="shared" si="55"/>
        <v>0</v>
      </c>
      <c r="P684" s="28">
        <f t="shared" si="54"/>
        <v>0</v>
      </c>
      <c r="Q684" s="50">
        <f t="shared" si="53"/>
        <v>0</v>
      </c>
    </row>
    <row r="685" spans="1:17">
      <c r="A685" s="48">
        <v>679</v>
      </c>
      <c r="B685" s="1">
        <v>0</v>
      </c>
      <c r="C685" s="1">
        <v>0</v>
      </c>
      <c r="D685" s="1">
        <v>0</v>
      </c>
      <c r="E685" s="49">
        <f t="shared" si="51"/>
        <v>0</v>
      </c>
      <c r="G685" s="48">
        <v>679</v>
      </c>
      <c r="H685">
        <v>0</v>
      </c>
      <c r="I685">
        <v>0</v>
      </c>
      <c r="J685">
        <v>0</v>
      </c>
      <c r="K685" s="50">
        <f t="shared" si="52"/>
        <v>0</v>
      </c>
      <c r="L685" s="45"/>
      <c r="M685" s="48">
        <v>679</v>
      </c>
      <c r="N685" s="28">
        <f t="shared" si="55"/>
        <v>0</v>
      </c>
      <c r="O685" s="28">
        <f t="shared" si="55"/>
        <v>0</v>
      </c>
      <c r="P685" s="28">
        <f t="shared" si="54"/>
        <v>0</v>
      </c>
      <c r="Q685" s="50">
        <f t="shared" si="53"/>
        <v>0</v>
      </c>
    </row>
    <row r="686" spans="1:17">
      <c r="A686" s="48">
        <v>680</v>
      </c>
      <c r="B686" s="1">
        <v>0</v>
      </c>
      <c r="C686" s="1">
        <v>0</v>
      </c>
      <c r="D686" s="1">
        <v>0</v>
      </c>
      <c r="E686" s="49">
        <f t="shared" si="51"/>
        <v>0</v>
      </c>
      <c r="G686" s="48">
        <v>680</v>
      </c>
      <c r="H686">
        <v>0</v>
      </c>
      <c r="I686">
        <v>0</v>
      </c>
      <c r="J686">
        <v>0</v>
      </c>
      <c r="K686" s="50">
        <f t="shared" si="52"/>
        <v>0</v>
      </c>
      <c r="L686" s="45"/>
      <c r="M686" s="48">
        <v>680</v>
      </c>
      <c r="N686" s="28">
        <f t="shared" si="55"/>
        <v>0</v>
      </c>
      <c r="O686" s="28">
        <f t="shared" si="55"/>
        <v>0</v>
      </c>
      <c r="P686" s="28">
        <f t="shared" si="54"/>
        <v>0</v>
      </c>
      <c r="Q686" s="50">
        <f t="shared" si="53"/>
        <v>0</v>
      </c>
    </row>
    <row r="687" spans="1:17">
      <c r="A687" s="48">
        <v>681</v>
      </c>
      <c r="B687" s="1">
        <v>0</v>
      </c>
      <c r="C687" s="1">
        <v>0</v>
      </c>
      <c r="D687" s="1">
        <v>0</v>
      </c>
      <c r="E687" s="49">
        <f t="shared" si="51"/>
        <v>0</v>
      </c>
      <c r="G687" s="48">
        <v>681</v>
      </c>
      <c r="H687">
        <v>0</v>
      </c>
      <c r="I687">
        <v>0</v>
      </c>
      <c r="J687">
        <v>0</v>
      </c>
      <c r="K687" s="50">
        <f t="shared" si="52"/>
        <v>0</v>
      </c>
      <c r="L687" s="45"/>
      <c r="M687" s="48">
        <v>681</v>
      </c>
      <c r="N687" s="28">
        <f t="shared" si="55"/>
        <v>0</v>
      </c>
      <c r="O687" s="28">
        <f t="shared" si="55"/>
        <v>0</v>
      </c>
      <c r="P687" s="28">
        <f t="shared" si="54"/>
        <v>0</v>
      </c>
      <c r="Q687" s="50">
        <f t="shared" si="53"/>
        <v>0</v>
      </c>
    </row>
    <row r="688" spans="1:17">
      <c r="A688" s="48">
        <v>682</v>
      </c>
      <c r="B688" s="1">
        <v>0</v>
      </c>
      <c r="C688" s="1">
        <v>0</v>
      </c>
      <c r="D688" s="1">
        <v>0</v>
      </c>
      <c r="E688" s="49">
        <f t="shared" si="51"/>
        <v>0</v>
      </c>
      <c r="G688" s="48">
        <v>682</v>
      </c>
      <c r="H688">
        <v>0</v>
      </c>
      <c r="I688">
        <v>0</v>
      </c>
      <c r="J688">
        <v>0</v>
      </c>
      <c r="K688" s="50">
        <f t="shared" si="52"/>
        <v>0</v>
      </c>
      <c r="L688" s="45"/>
      <c r="M688" s="48">
        <v>682</v>
      </c>
      <c r="N688" s="28">
        <f t="shared" si="55"/>
        <v>0</v>
      </c>
      <c r="O688" s="28">
        <f t="shared" si="55"/>
        <v>0</v>
      </c>
      <c r="P688" s="28">
        <f t="shared" si="54"/>
        <v>0</v>
      </c>
      <c r="Q688" s="50">
        <f t="shared" si="53"/>
        <v>0</v>
      </c>
    </row>
    <row r="689" spans="1:17">
      <c r="A689" s="48">
        <v>683</v>
      </c>
      <c r="B689" s="1">
        <v>0</v>
      </c>
      <c r="C689" s="1">
        <v>0</v>
      </c>
      <c r="D689" s="1">
        <v>0</v>
      </c>
      <c r="E689" s="49">
        <f t="shared" si="51"/>
        <v>0</v>
      </c>
      <c r="G689" s="48">
        <v>683</v>
      </c>
      <c r="H689">
        <v>0</v>
      </c>
      <c r="I689">
        <v>0</v>
      </c>
      <c r="J689">
        <v>0</v>
      </c>
      <c r="K689" s="50">
        <f t="shared" si="52"/>
        <v>0</v>
      </c>
      <c r="L689" s="45"/>
      <c r="M689" s="48">
        <v>683</v>
      </c>
      <c r="N689" s="28">
        <f t="shared" si="55"/>
        <v>0</v>
      </c>
      <c r="O689" s="28">
        <f t="shared" si="55"/>
        <v>0</v>
      </c>
      <c r="P689" s="28">
        <f t="shared" si="54"/>
        <v>0</v>
      </c>
      <c r="Q689" s="50">
        <f t="shared" si="53"/>
        <v>0</v>
      </c>
    </row>
    <row r="690" spans="1:17">
      <c r="A690" s="48">
        <v>684</v>
      </c>
      <c r="B690" s="1">
        <v>0</v>
      </c>
      <c r="C690" s="1">
        <v>0</v>
      </c>
      <c r="D690" s="1">
        <v>0</v>
      </c>
      <c r="E690" s="49">
        <f t="shared" si="51"/>
        <v>0</v>
      </c>
      <c r="G690" s="48">
        <v>684</v>
      </c>
      <c r="H690">
        <v>0</v>
      </c>
      <c r="I690">
        <v>0</v>
      </c>
      <c r="J690">
        <v>0</v>
      </c>
      <c r="K690" s="50">
        <f t="shared" si="52"/>
        <v>0</v>
      </c>
      <c r="L690" s="45"/>
      <c r="M690" s="48">
        <v>684</v>
      </c>
      <c r="N690" s="28">
        <f t="shared" si="55"/>
        <v>0</v>
      </c>
      <c r="O690" s="28">
        <f t="shared" si="55"/>
        <v>0</v>
      </c>
      <c r="P690" s="28">
        <f t="shared" si="54"/>
        <v>0</v>
      </c>
      <c r="Q690" s="50">
        <f t="shared" si="53"/>
        <v>0</v>
      </c>
    </row>
    <row r="691" spans="1:17">
      <c r="A691" s="48">
        <v>685</v>
      </c>
      <c r="B691" s="1">
        <v>0</v>
      </c>
      <c r="C691" s="1">
        <v>0</v>
      </c>
      <c r="D691" s="1">
        <v>0</v>
      </c>
      <c r="E691" s="49">
        <f t="shared" si="51"/>
        <v>0</v>
      </c>
      <c r="G691" s="48">
        <v>685</v>
      </c>
      <c r="H691">
        <v>0</v>
      </c>
      <c r="I691">
        <v>0</v>
      </c>
      <c r="J691">
        <v>0</v>
      </c>
      <c r="K691" s="50">
        <f t="shared" si="52"/>
        <v>0</v>
      </c>
      <c r="L691" s="45"/>
      <c r="M691" s="48">
        <v>685</v>
      </c>
      <c r="N691" s="28">
        <f t="shared" si="55"/>
        <v>0</v>
      </c>
      <c r="O691" s="28">
        <f t="shared" si="55"/>
        <v>0</v>
      </c>
      <c r="P691" s="28">
        <f t="shared" si="54"/>
        <v>0</v>
      </c>
      <c r="Q691" s="50">
        <f t="shared" si="53"/>
        <v>0</v>
      </c>
    </row>
    <row r="692" spans="1:17">
      <c r="A692" s="48">
        <v>686</v>
      </c>
      <c r="B692" s="1">
        <v>0</v>
      </c>
      <c r="C692" s="1">
        <v>0</v>
      </c>
      <c r="D692" s="1">
        <v>0</v>
      </c>
      <c r="E692" s="49">
        <f t="shared" si="51"/>
        <v>0</v>
      </c>
      <c r="G692" s="48">
        <v>686</v>
      </c>
      <c r="H692">
        <v>0</v>
      </c>
      <c r="I692">
        <v>0</v>
      </c>
      <c r="J692">
        <v>0</v>
      </c>
      <c r="K692" s="50">
        <f t="shared" si="52"/>
        <v>0</v>
      </c>
      <c r="L692" s="45"/>
      <c r="M692" s="48">
        <v>686</v>
      </c>
      <c r="N692" s="28">
        <f t="shared" si="55"/>
        <v>0</v>
      </c>
      <c r="O692" s="28">
        <f t="shared" si="55"/>
        <v>0</v>
      </c>
      <c r="P692" s="28">
        <f t="shared" si="54"/>
        <v>0</v>
      </c>
      <c r="Q692" s="50">
        <f t="shared" si="53"/>
        <v>0</v>
      </c>
    </row>
    <row r="693" spans="1:17">
      <c r="A693" s="48">
        <v>687</v>
      </c>
      <c r="B693" s="1">
        <v>0</v>
      </c>
      <c r="C693" s="1">
        <v>0</v>
      </c>
      <c r="D693" s="1">
        <v>0</v>
      </c>
      <c r="E693" s="49">
        <f t="shared" si="51"/>
        <v>0</v>
      </c>
      <c r="G693" s="48">
        <v>687</v>
      </c>
      <c r="H693">
        <v>0</v>
      </c>
      <c r="I693">
        <v>0</v>
      </c>
      <c r="J693">
        <v>0</v>
      </c>
      <c r="K693" s="50">
        <f t="shared" si="52"/>
        <v>0</v>
      </c>
      <c r="L693" s="45"/>
      <c r="M693" s="48">
        <v>687</v>
      </c>
      <c r="N693" s="28">
        <f t="shared" si="55"/>
        <v>0</v>
      </c>
      <c r="O693" s="28">
        <f t="shared" si="55"/>
        <v>0</v>
      </c>
      <c r="P693" s="28">
        <f t="shared" si="54"/>
        <v>0</v>
      </c>
      <c r="Q693" s="50">
        <f t="shared" si="53"/>
        <v>0</v>
      </c>
    </row>
    <row r="694" spans="1:17">
      <c r="A694" s="48">
        <v>688</v>
      </c>
      <c r="B694" s="1">
        <v>0</v>
      </c>
      <c r="C694" s="1">
        <v>0</v>
      </c>
      <c r="D694" s="1">
        <v>0</v>
      </c>
      <c r="E694" s="49">
        <f t="shared" si="51"/>
        <v>0</v>
      </c>
      <c r="G694" s="48">
        <v>688</v>
      </c>
      <c r="H694">
        <v>0</v>
      </c>
      <c r="I694">
        <v>0</v>
      </c>
      <c r="J694">
        <v>0</v>
      </c>
      <c r="K694" s="50">
        <f t="shared" si="52"/>
        <v>0</v>
      </c>
      <c r="L694" s="45"/>
      <c r="M694" s="48">
        <v>688</v>
      </c>
      <c r="N694" s="28">
        <f t="shared" si="55"/>
        <v>0</v>
      </c>
      <c r="O694" s="28">
        <f t="shared" si="55"/>
        <v>0</v>
      </c>
      <c r="P694" s="28">
        <f t="shared" si="54"/>
        <v>0</v>
      </c>
      <c r="Q694" s="50">
        <f t="shared" si="53"/>
        <v>0</v>
      </c>
    </row>
    <row r="695" spans="1:17">
      <c r="A695" s="48">
        <v>689</v>
      </c>
      <c r="B695" s="1">
        <v>0</v>
      </c>
      <c r="C695" s="1">
        <v>0</v>
      </c>
      <c r="D695" s="1">
        <v>0</v>
      </c>
      <c r="E695" s="49">
        <f t="shared" si="51"/>
        <v>0</v>
      </c>
      <c r="G695" s="48">
        <v>689</v>
      </c>
      <c r="H695">
        <v>0</v>
      </c>
      <c r="I695">
        <v>0</v>
      </c>
      <c r="J695">
        <v>0</v>
      </c>
      <c r="K695" s="50">
        <f t="shared" si="52"/>
        <v>0</v>
      </c>
      <c r="L695" s="45"/>
      <c r="M695" s="48">
        <v>689</v>
      </c>
      <c r="N695" s="28">
        <f t="shared" si="55"/>
        <v>0</v>
      </c>
      <c r="O695" s="28">
        <f t="shared" si="55"/>
        <v>0</v>
      </c>
      <c r="P695" s="28">
        <f t="shared" si="54"/>
        <v>0</v>
      </c>
      <c r="Q695" s="50">
        <f t="shared" si="53"/>
        <v>0</v>
      </c>
    </row>
    <row r="696" spans="1:17">
      <c r="A696" s="48">
        <v>690</v>
      </c>
      <c r="B696" s="1">
        <v>0</v>
      </c>
      <c r="C696" s="1">
        <v>0</v>
      </c>
      <c r="D696" s="1">
        <v>0</v>
      </c>
      <c r="E696" s="49">
        <f t="shared" si="51"/>
        <v>0</v>
      </c>
      <c r="G696" s="48">
        <v>690</v>
      </c>
      <c r="H696">
        <v>0</v>
      </c>
      <c r="I696">
        <v>0</v>
      </c>
      <c r="J696">
        <v>0</v>
      </c>
      <c r="K696" s="50">
        <f t="shared" si="52"/>
        <v>0</v>
      </c>
      <c r="L696" s="45"/>
      <c r="M696" s="48">
        <v>690</v>
      </c>
      <c r="N696" s="28">
        <f t="shared" si="55"/>
        <v>0</v>
      </c>
      <c r="O696" s="28">
        <f t="shared" si="55"/>
        <v>0</v>
      </c>
      <c r="P696" s="28">
        <f t="shared" si="54"/>
        <v>0</v>
      </c>
      <c r="Q696" s="50">
        <f t="shared" si="53"/>
        <v>0</v>
      </c>
    </row>
    <row r="697" spans="1:17">
      <c r="A697" s="48">
        <v>691</v>
      </c>
      <c r="B697" s="1">
        <v>0</v>
      </c>
      <c r="C697" s="1">
        <v>0</v>
      </c>
      <c r="D697" s="1">
        <v>0</v>
      </c>
      <c r="E697" s="49">
        <f t="shared" si="51"/>
        <v>0</v>
      </c>
      <c r="G697" s="48">
        <v>691</v>
      </c>
      <c r="H697">
        <v>0</v>
      </c>
      <c r="I697">
        <v>0</v>
      </c>
      <c r="J697">
        <v>0</v>
      </c>
      <c r="K697" s="50">
        <f t="shared" si="52"/>
        <v>0</v>
      </c>
      <c r="L697" s="45"/>
      <c r="M697" s="48">
        <v>691</v>
      </c>
      <c r="N697" s="28">
        <f t="shared" si="55"/>
        <v>0</v>
      </c>
      <c r="O697" s="28">
        <f t="shared" si="55"/>
        <v>0</v>
      </c>
      <c r="P697" s="28">
        <f t="shared" si="54"/>
        <v>0</v>
      </c>
      <c r="Q697" s="50">
        <f t="shared" si="53"/>
        <v>0</v>
      </c>
    </row>
    <row r="698" spans="1:17">
      <c r="A698" s="48">
        <v>692</v>
      </c>
      <c r="B698" s="1">
        <v>0</v>
      </c>
      <c r="C698" s="1">
        <v>0</v>
      </c>
      <c r="D698" s="1">
        <v>0</v>
      </c>
      <c r="E698" s="49">
        <f t="shared" si="51"/>
        <v>0</v>
      </c>
      <c r="G698" s="48">
        <v>692</v>
      </c>
      <c r="H698">
        <v>0</v>
      </c>
      <c r="I698">
        <v>0</v>
      </c>
      <c r="J698">
        <v>0</v>
      </c>
      <c r="K698" s="50">
        <f t="shared" si="52"/>
        <v>0</v>
      </c>
      <c r="L698" s="45"/>
      <c r="M698" s="48">
        <v>692</v>
      </c>
      <c r="N698" s="28">
        <f t="shared" si="55"/>
        <v>0</v>
      </c>
      <c r="O698" s="28">
        <f t="shared" si="55"/>
        <v>0</v>
      </c>
      <c r="P698" s="28">
        <f t="shared" si="54"/>
        <v>0</v>
      </c>
      <c r="Q698" s="50">
        <f t="shared" si="53"/>
        <v>0</v>
      </c>
    </row>
    <row r="699" spans="1:17">
      <c r="A699" s="48">
        <v>693</v>
      </c>
      <c r="B699" s="1">
        <v>0</v>
      </c>
      <c r="C699" s="1">
        <v>0</v>
      </c>
      <c r="D699" s="1">
        <v>0</v>
      </c>
      <c r="E699" s="49">
        <f t="shared" si="51"/>
        <v>0</v>
      </c>
      <c r="G699" s="48">
        <v>693</v>
      </c>
      <c r="H699">
        <v>0</v>
      </c>
      <c r="I699">
        <v>0</v>
      </c>
      <c r="J699">
        <v>0</v>
      </c>
      <c r="K699" s="50">
        <f t="shared" si="52"/>
        <v>0</v>
      </c>
      <c r="L699" s="45"/>
      <c r="M699" s="48">
        <v>693</v>
      </c>
      <c r="N699" s="28">
        <f t="shared" si="55"/>
        <v>0</v>
      </c>
      <c r="O699" s="28">
        <f t="shared" si="55"/>
        <v>0</v>
      </c>
      <c r="P699" s="28">
        <f t="shared" si="54"/>
        <v>0</v>
      </c>
      <c r="Q699" s="50">
        <f t="shared" si="53"/>
        <v>0</v>
      </c>
    </row>
    <row r="700" spans="1:17">
      <c r="A700" s="48">
        <v>694</v>
      </c>
      <c r="B700" s="1">
        <v>0</v>
      </c>
      <c r="C700" s="1">
        <v>0</v>
      </c>
      <c r="D700" s="1">
        <v>0</v>
      </c>
      <c r="E700" s="49">
        <f t="shared" si="51"/>
        <v>0</v>
      </c>
      <c r="G700" s="48">
        <v>694</v>
      </c>
      <c r="H700">
        <v>0</v>
      </c>
      <c r="I700">
        <v>0</v>
      </c>
      <c r="J700">
        <v>0</v>
      </c>
      <c r="K700" s="50">
        <f t="shared" si="52"/>
        <v>0</v>
      </c>
      <c r="L700" s="45"/>
      <c r="M700" s="48">
        <v>694</v>
      </c>
      <c r="N700" s="28">
        <f t="shared" si="55"/>
        <v>0</v>
      </c>
      <c r="O700" s="28">
        <f t="shared" si="55"/>
        <v>0</v>
      </c>
      <c r="P700" s="28">
        <f t="shared" si="54"/>
        <v>0</v>
      </c>
      <c r="Q700" s="50">
        <f t="shared" si="53"/>
        <v>0</v>
      </c>
    </row>
    <row r="701" spans="1:17">
      <c r="A701" s="48">
        <v>695</v>
      </c>
      <c r="B701" s="1">
        <v>0</v>
      </c>
      <c r="C701" s="1">
        <v>0</v>
      </c>
      <c r="D701" s="1">
        <v>0</v>
      </c>
      <c r="E701" s="49">
        <f t="shared" si="51"/>
        <v>0</v>
      </c>
      <c r="G701" s="48">
        <v>695</v>
      </c>
      <c r="H701">
        <v>0</v>
      </c>
      <c r="I701">
        <v>0</v>
      </c>
      <c r="J701">
        <v>0</v>
      </c>
      <c r="K701" s="50">
        <f t="shared" si="52"/>
        <v>0</v>
      </c>
      <c r="L701" s="45"/>
      <c r="M701" s="48">
        <v>695</v>
      </c>
      <c r="N701" s="28">
        <f t="shared" si="55"/>
        <v>0</v>
      </c>
      <c r="O701" s="28">
        <f t="shared" si="55"/>
        <v>0</v>
      </c>
      <c r="P701" s="28">
        <f t="shared" si="54"/>
        <v>0</v>
      </c>
      <c r="Q701" s="50">
        <f t="shared" si="53"/>
        <v>0</v>
      </c>
    </row>
    <row r="702" spans="1:17">
      <c r="A702" s="48">
        <v>696</v>
      </c>
      <c r="B702" s="1">
        <v>0</v>
      </c>
      <c r="C702" s="1">
        <v>0</v>
      </c>
      <c r="D702" s="1">
        <v>0</v>
      </c>
      <c r="E702" s="49">
        <f t="shared" si="51"/>
        <v>0</v>
      </c>
      <c r="G702" s="48">
        <v>696</v>
      </c>
      <c r="H702">
        <v>0</v>
      </c>
      <c r="I702">
        <v>0</v>
      </c>
      <c r="J702">
        <v>0</v>
      </c>
      <c r="K702" s="50">
        <f t="shared" si="52"/>
        <v>0</v>
      </c>
      <c r="L702" s="45"/>
      <c r="M702" s="48">
        <v>696</v>
      </c>
      <c r="N702" s="28">
        <f t="shared" si="55"/>
        <v>0</v>
      </c>
      <c r="O702" s="28">
        <f t="shared" si="55"/>
        <v>0</v>
      </c>
      <c r="P702" s="28">
        <f t="shared" si="54"/>
        <v>0</v>
      </c>
      <c r="Q702" s="50">
        <f t="shared" si="53"/>
        <v>0</v>
      </c>
    </row>
    <row r="703" spans="1:17">
      <c r="A703" s="48">
        <v>697</v>
      </c>
      <c r="B703" s="1">
        <v>0</v>
      </c>
      <c r="C703" s="1">
        <v>0</v>
      </c>
      <c r="D703" s="1">
        <v>0</v>
      </c>
      <c r="E703" s="49">
        <f t="shared" si="51"/>
        <v>0</v>
      </c>
      <c r="G703" s="48">
        <v>697</v>
      </c>
      <c r="H703">
        <v>0</v>
      </c>
      <c r="I703">
        <v>0</v>
      </c>
      <c r="J703">
        <v>0</v>
      </c>
      <c r="K703" s="50">
        <f t="shared" si="52"/>
        <v>0</v>
      </c>
      <c r="L703" s="45"/>
      <c r="M703" s="48">
        <v>697</v>
      </c>
      <c r="N703" s="28">
        <f t="shared" si="55"/>
        <v>0</v>
      </c>
      <c r="O703" s="28">
        <f t="shared" si="55"/>
        <v>0</v>
      </c>
      <c r="P703" s="28">
        <f t="shared" si="54"/>
        <v>0</v>
      </c>
      <c r="Q703" s="50">
        <f t="shared" si="53"/>
        <v>0</v>
      </c>
    </row>
    <row r="704" spans="1:17">
      <c r="A704" s="48">
        <v>698</v>
      </c>
      <c r="B704" s="1">
        <v>0</v>
      </c>
      <c r="C704" s="1">
        <v>0</v>
      </c>
      <c r="D704" s="1">
        <v>0</v>
      </c>
      <c r="E704" s="49">
        <f t="shared" si="51"/>
        <v>0</v>
      </c>
      <c r="G704" s="48">
        <v>698</v>
      </c>
      <c r="H704">
        <v>0</v>
      </c>
      <c r="I704">
        <v>0</v>
      </c>
      <c r="J704">
        <v>0</v>
      </c>
      <c r="K704" s="50">
        <f t="shared" si="52"/>
        <v>0</v>
      </c>
      <c r="L704" s="45"/>
      <c r="M704" s="48">
        <v>698</v>
      </c>
      <c r="N704" s="28">
        <f t="shared" si="55"/>
        <v>0</v>
      </c>
      <c r="O704" s="28">
        <f t="shared" si="55"/>
        <v>0</v>
      </c>
      <c r="P704" s="28">
        <f t="shared" si="54"/>
        <v>0</v>
      </c>
      <c r="Q704" s="50">
        <f t="shared" si="53"/>
        <v>0</v>
      </c>
    </row>
    <row r="705" spans="1:17">
      <c r="A705" s="48">
        <v>699</v>
      </c>
      <c r="B705" s="1">
        <v>0</v>
      </c>
      <c r="C705" s="1">
        <v>0</v>
      </c>
      <c r="D705" s="1">
        <v>0</v>
      </c>
      <c r="E705" s="49">
        <f t="shared" si="51"/>
        <v>0</v>
      </c>
      <c r="G705" s="48">
        <v>699</v>
      </c>
      <c r="H705">
        <v>0</v>
      </c>
      <c r="I705">
        <v>0</v>
      </c>
      <c r="J705">
        <v>0</v>
      </c>
      <c r="K705" s="50">
        <f t="shared" si="52"/>
        <v>0</v>
      </c>
      <c r="L705" s="45"/>
      <c r="M705" s="48">
        <v>699</v>
      </c>
      <c r="N705" s="28">
        <f t="shared" si="55"/>
        <v>0</v>
      </c>
      <c r="O705" s="28">
        <f t="shared" si="55"/>
        <v>0</v>
      </c>
      <c r="P705" s="28">
        <f t="shared" si="54"/>
        <v>0</v>
      </c>
      <c r="Q705" s="50">
        <f t="shared" si="53"/>
        <v>0</v>
      </c>
    </row>
    <row r="706" spans="1:17">
      <c r="A706" s="48">
        <v>700</v>
      </c>
      <c r="B706" s="1">
        <v>0</v>
      </c>
      <c r="C706" s="1">
        <v>0</v>
      </c>
      <c r="D706" s="1">
        <v>0</v>
      </c>
      <c r="E706" s="49">
        <f t="shared" si="51"/>
        <v>0</v>
      </c>
      <c r="G706" s="48">
        <v>700</v>
      </c>
      <c r="H706">
        <v>0</v>
      </c>
      <c r="I706">
        <v>0</v>
      </c>
      <c r="J706">
        <v>0</v>
      </c>
      <c r="K706" s="50">
        <f t="shared" si="52"/>
        <v>0</v>
      </c>
      <c r="L706" s="45"/>
      <c r="M706" s="48">
        <v>700</v>
      </c>
      <c r="N706" s="28">
        <f t="shared" si="55"/>
        <v>0</v>
      </c>
      <c r="O706" s="28">
        <f t="shared" si="55"/>
        <v>0</v>
      </c>
      <c r="P706" s="28">
        <f t="shared" si="54"/>
        <v>0</v>
      </c>
      <c r="Q706" s="50">
        <f t="shared" si="53"/>
        <v>0</v>
      </c>
    </row>
    <row r="707" spans="1:17">
      <c r="A707" s="48">
        <v>701</v>
      </c>
      <c r="B707" s="1">
        <v>0</v>
      </c>
      <c r="C707" s="1">
        <v>0</v>
      </c>
      <c r="D707" s="1">
        <v>0</v>
      </c>
      <c r="E707" s="49">
        <f t="shared" si="51"/>
        <v>0</v>
      </c>
      <c r="G707" s="48">
        <v>701</v>
      </c>
      <c r="H707">
        <v>0</v>
      </c>
      <c r="I707">
        <v>0</v>
      </c>
      <c r="J707">
        <v>0</v>
      </c>
      <c r="K707" s="50">
        <f t="shared" si="52"/>
        <v>0</v>
      </c>
      <c r="L707" s="45"/>
      <c r="M707" s="48">
        <v>701</v>
      </c>
      <c r="N707" s="28">
        <f t="shared" si="55"/>
        <v>0</v>
      </c>
      <c r="O707" s="28">
        <f t="shared" si="55"/>
        <v>0</v>
      </c>
      <c r="P707" s="28">
        <f t="shared" si="54"/>
        <v>0</v>
      </c>
      <c r="Q707" s="50">
        <f t="shared" si="53"/>
        <v>0</v>
      </c>
    </row>
    <row r="708" spans="1:17">
      <c r="A708" s="48">
        <v>702</v>
      </c>
      <c r="B708" s="1">
        <v>0</v>
      </c>
      <c r="C708" s="1">
        <v>0</v>
      </c>
      <c r="D708" s="1">
        <v>0</v>
      </c>
      <c r="E708" s="49">
        <f t="shared" si="51"/>
        <v>0</v>
      </c>
      <c r="G708" s="48">
        <v>702</v>
      </c>
      <c r="H708">
        <v>0</v>
      </c>
      <c r="I708">
        <v>0</v>
      </c>
      <c r="J708">
        <v>0</v>
      </c>
      <c r="K708" s="50">
        <f t="shared" si="52"/>
        <v>0</v>
      </c>
      <c r="L708" s="45"/>
      <c r="M708" s="48">
        <v>702</v>
      </c>
      <c r="N708" s="28">
        <f t="shared" si="55"/>
        <v>0</v>
      </c>
      <c r="O708" s="28">
        <f t="shared" si="55"/>
        <v>0</v>
      </c>
      <c r="P708" s="28">
        <f t="shared" si="54"/>
        <v>0</v>
      </c>
      <c r="Q708" s="50">
        <f t="shared" si="53"/>
        <v>0</v>
      </c>
    </row>
    <row r="709" spans="1:17">
      <c r="A709" s="48">
        <v>703</v>
      </c>
      <c r="B709" s="1">
        <v>0</v>
      </c>
      <c r="C709" s="1">
        <v>0</v>
      </c>
      <c r="D709" s="1">
        <v>0</v>
      </c>
      <c r="E709" s="49">
        <f t="shared" si="51"/>
        <v>0</v>
      </c>
      <c r="G709" s="48">
        <v>703</v>
      </c>
      <c r="H709">
        <v>0</v>
      </c>
      <c r="I709">
        <v>0</v>
      </c>
      <c r="J709">
        <v>0</v>
      </c>
      <c r="K709" s="50">
        <f t="shared" si="52"/>
        <v>0</v>
      </c>
      <c r="L709" s="45"/>
      <c r="M709" s="48">
        <v>703</v>
      </c>
      <c r="N709" s="28">
        <f t="shared" si="55"/>
        <v>0</v>
      </c>
      <c r="O709" s="28">
        <f t="shared" si="55"/>
        <v>0</v>
      </c>
      <c r="P709" s="28">
        <f t="shared" si="54"/>
        <v>0</v>
      </c>
      <c r="Q709" s="50">
        <f t="shared" si="53"/>
        <v>0</v>
      </c>
    </row>
    <row r="710" spans="1:17">
      <c r="A710" s="48">
        <v>704</v>
      </c>
      <c r="B710" s="1">
        <v>0</v>
      </c>
      <c r="C710" s="1">
        <v>0</v>
      </c>
      <c r="D710" s="1">
        <v>0</v>
      </c>
      <c r="E710" s="49">
        <f t="shared" ref="E710:E773" si="56">D710/$U$6</f>
        <v>0</v>
      </c>
      <c r="G710" s="48">
        <v>704</v>
      </c>
      <c r="H710">
        <v>0</v>
      </c>
      <c r="I710">
        <v>0</v>
      </c>
      <c r="J710">
        <v>0</v>
      </c>
      <c r="K710" s="50">
        <f t="shared" ref="K710:K773" si="57">J710/$U$6</f>
        <v>0</v>
      </c>
      <c r="L710" s="45"/>
      <c r="M710" s="48">
        <v>704</v>
      </c>
      <c r="N710" s="28">
        <f t="shared" si="55"/>
        <v>0</v>
      </c>
      <c r="O710" s="28">
        <f t="shared" si="55"/>
        <v>0</v>
      </c>
      <c r="P710" s="28">
        <f t="shared" si="54"/>
        <v>0</v>
      </c>
      <c r="Q710" s="50">
        <f t="shared" ref="Q710:Q773" si="58">P710/$U$6</f>
        <v>0</v>
      </c>
    </row>
    <row r="711" spans="1:17">
      <c r="A711" s="48">
        <v>705</v>
      </c>
      <c r="B711" s="1">
        <v>0</v>
      </c>
      <c r="C711" s="1">
        <v>0</v>
      </c>
      <c r="D711" s="1">
        <v>0</v>
      </c>
      <c r="E711" s="49">
        <f t="shared" si="56"/>
        <v>0</v>
      </c>
      <c r="G711" s="48">
        <v>705</v>
      </c>
      <c r="H711">
        <v>0</v>
      </c>
      <c r="I711">
        <v>0</v>
      </c>
      <c r="J711">
        <v>0</v>
      </c>
      <c r="K711" s="50">
        <f t="shared" si="57"/>
        <v>0</v>
      </c>
      <c r="L711" s="45"/>
      <c r="M711" s="48">
        <v>705</v>
      </c>
      <c r="N711" s="28">
        <f t="shared" si="55"/>
        <v>0</v>
      </c>
      <c r="O711" s="28">
        <f t="shared" si="55"/>
        <v>0</v>
      </c>
      <c r="P711" s="28">
        <f t="shared" ref="P711:P774" si="59">(J711*$V$6)/$U$6</f>
        <v>0</v>
      </c>
      <c r="Q711" s="50">
        <f t="shared" si="58"/>
        <v>0</v>
      </c>
    </row>
    <row r="712" spans="1:17">
      <c r="A712" s="48">
        <v>706</v>
      </c>
      <c r="B712" s="1">
        <v>0</v>
      </c>
      <c r="C712" s="1">
        <v>0</v>
      </c>
      <c r="D712" s="1">
        <v>0</v>
      </c>
      <c r="E712" s="49">
        <f t="shared" si="56"/>
        <v>0</v>
      </c>
      <c r="G712" s="48">
        <v>706</v>
      </c>
      <c r="H712">
        <v>0</v>
      </c>
      <c r="I712">
        <v>0</v>
      </c>
      <c r="J712">
        <v>0</v>
      </c>
      <c r="K712" s="50">
        <f t="shared" si="57"/>
        <v>0</v>
      </c>
      <c r="L712" s="45"/>
      <c r="M712" s="48">
        <v>706</v>
      </c>
      <c r="N712" s="28">
        <f t="shared" si="55"/>
        <v>0</v>
      </c>
      <c r="O712" s="28">
        <f t="shared" si="55"/>
        <v>0</v>
      </c>
      <c r="P712" s="28">
        <f t="shared" si="59"/>
        <v>0</v>
      </c>
      <c r="Q712" s="50">
        <f t="shared" si="58"/>
        <v>0</v>
      </c>
    </row>
    <row r="713" spans="1:17">
      <c r="A713" s="48">
        <v>707</v>
      </c>
      <c r="B713" s="1">
        <v>0</v>
      </c>
      <c r="C713" s="1">
        <v>0</v>
      </c>
      <c r="D713" s="1">
        <v>0</v>
      </c>
      <c r="E713" s="49">
        <f t="shared" si="56"/>
        <v>0</v>
      </c>
      <c r="G713" s="48">
        <v>707</v>
      </c>
      <c r="H713">
        <v>0</v>
      </c>
      <c r="I713">
        <v>0</v>
      </c>
      <c r="J713">
        <v>0</v>
      </c>
      <c r="K713" s="50">
        <f t="shared" si="57"/>
        <v>0</v>
      </c>
      <c r="L713" s="45"/>
      <c r="M713" s="48">
        <v>707</v>
      </c>
      <c r="N713" s="28">
        <f t="shared" si="55"/>
        <v>0</v>
      </c>
      <c r="O713" s="28">
        <f t="shared" si="55"/>
        <v>0</v>
      </c>
      <c r="P713" s="28">
        <f t="shared" si="59"/>
        <v>0</v>
      </c>
      <c r="Q713" s="50">
        <f t="shared" si="58"/>
        <v>0</v>
      </c>
    </row>
    <row r="714" spans="1:17">
      <c r="A714" s="48">
        <v>708</v>
      </c>
      <c r="B714" s="1">
        <v>0</v>
      </c>
      <c r="C714" s="1">
        <v>0</v>
      </c>
      <c r="D714" s="1">
        <v>0</v>
      </c>
      <c r="E714" s="49">
        <f t="shared" si="56"/>
        <v>0</v>
      </c>
      <c r="G714" s="48">
        <v>708</v>
      </c>
      <c r="H714">
        <v>0</v>
      </c>
      <c r="I714">
        <v>0</v>
      </c>
      <c r="J714">
        <v>0</v>
      </c>
      <c r="K714" s="50">
        <f t="shared" si="57"/>
        <v>0</v>
      </c>
      <c r="L714" s="45"/>
      <c r="M714" s="48">
        <v>708</v>
      </c>
      <c r="N714" s="28">
        <f t="shared" si="55"/>
        <v>0</v>
      </c>
      <c r="O714" s="28">
        <f t="shared" si="55"/>
        <v>0</v>
      </c>
      <c r="P714" s="28">
        <f t="shared" si="59"/>
        <v>0</v>
      </c>
      <c r="Q714" s="50">
        <f t="shared" si="58"/>
        <v>0</v>
      </c>
    </row>
    <row r="715" spans="1:17">
      <c r="A715" s="48">
        <v>709</v>
      </c>
      <c r="B715" s="1">
        <v>0</v>
      </c>
      <c r="C715" s="1">
        <v>0</v>
      </c>
      <c r="D715" s="1">
        <v>0</v>
      </c>
      <c r="E715" s="49">
        <f t="shared" si="56"/>
        <v>0</v>
      </c>
      <c r="G715" s="48">
        <v>709</v>
      </c>
      <c r="H715">
        <v>0</v>
      </c>
      <c r="I715">
        <v>0</v>
      </c>
      <c r="J715">
        <v>0</v>
      </c>
      <c r="K715" s="50">
        <f t="shared" si="57"/>
        <v>0</v>
      </c>
      <c r="L715" s="45"/>
      <c r="M715" s="48">
        <v>709</v>
      </c>
      <c r="N715" s="28">
        <f t="shared" si="55"/>
        <v>0</v>
      </c>
      <c r="O715" s="28">
        <f t="shared" si="55"/>
        <v>0</v>
      </c>
      <c r="P715" s="28">
        <f t="shared" si="59"/>
        <v>0</v>
      </c>
      <c r="Q715" s="50">
        <f t="shared" si="58"/>
        <v>0</v>
      </c>
    </row>
    <row r="716" spans="1:17">
      <c r="A716" s="48">
        <v>710</v>
      </c>
      <c r="B716" s="1">
        <v>0</v>
      </c>
      <c r="C716" s="1">
        <v>0</v>
      </c>
      <c r="D716" s="1">
        <v>0</v>
      </c>
      <c r="E716" s="49">
        <f t="shared" si="56"/>
        <v>0</v>
      </c>
      <c r="G716" s="48">
        <v>710</v>
      </c>
      <c r="H716">
        <v>0</v>
      </c>
      <c r="I716">
        <v>0</v>
      </c>
      <c r="J716">
        <v>0</v>
      </c>
      <c r="K716" s="50">
        <f t="shared" si="57"/>
        <v>0</v>
      </c>
      <c r="L716" s="45"/>
      <c r="M716" s="48">
        <v>710</v>
      </c>
      <c r="N716" s="28">
        <f t="shared" si="55"/>
        <v>0</v>
      </c>
      <c r="O716" s="28">
        <f t="shared" si="55"/>
        <v>0</v>
      </c>
      <c r="P716" s="28">
        <f t="shared" si="59"/>
        <v>0</v>
      </c>
      <c r="Q716" s="50">
        <f t="shared" si="58"/>
        <v>0</v>
      </c>
    </row>
    <row r="717" spans="1:17">
      <c r="A717" s="48">
        <v>711</v>
      </c>
      <c r="B717" s="1">
        <v>0</v>
      </c>
      <c r="C717" s="1">
        <v>0</v>
      </c>
      <c r="D717" s="1">
        <v>0</v>
      </c>
      <c r="E717" s="49">
        <f t="shared" si="56"/>
        <v>0</v>
      </c>
      <c r="G717" s="48">
        <v>711</v>
      </c>
      <c r="H717">
        <v>0</v>
      </c>
      <c r="I717">
        <v>0</v>
      </c>
      <c r="J717">
        <v>0</v>
      </c>
      <c r="K717" s="50">
        <f t="shared" si="57"/>
        <v>0</v>
      </c>
      <c r="L717" s="45"/>
      <c r="M717" s="48">
        <v>711</v>
      </c>
      <c r="N717" s="28">
        <f t="shared" si="55"/>
        <v>0</v>
      </c>
      <c r="O717" s="28">
        <f t="shared" si="55"/>
        <v>0</v>
      </c>
      <c r="P717" s="28">
        <f t="shared" si="59"/>
        <v>0</v>
      </c>
      <c r="Q717" s="50">
        <f t="shared" si="58"/>
        <v>0</v>
      </c>
    </row>
    <row r="718" spans="1:17">
      <c r="A718" s="48">
        <v>712</v>
      </c>
      <c r="B718" s="1">
        <v>0</v>
      </c>
      <c r="C718" s="1">
        <v>0</v>
      </c>
      <c r="D718" s="1">
        <v>0</v>
      </c>
      <c r="E718" s="49">
        <f t="shared" si="56"/>
        <v>0</v>
      </c>
      <c r="G718" s="48">
        <v>712</v>
      </c>
      <c r="H718">
        <v>0</v>
      </c>
      <c r="I718">
        <v>0</v>
      </c>
      <c r="J718">
        <v>0</v>
      </c>
      <c r="K718" s="50">
        <f t="shared" si="57"/>
        <v>0</v>
      </c>
      <c r="L718" s="45"/>
      <c r="M718" s="48">
        <v>712</v>
      </c>
      <c r="N718" s="28">
        <f t="shared" si="55"/>
        <v>0</v>
      </c>
      <c r="O718" s="28">
        <f t="shared" si="55"/>
        <v>0</v>
      </c>
      <c r="P718" s="28">
        <f t="shared" si="59"/>
        <v>0</v>
      </c>
      <c r="Q718" s="50">
        <f t="shared" si="58"/>
        <v>0</v>
      </c>
    </row>
    <row r="719" spans="1:17">
      <c r="A719" s="48">
        <v>713</v>
      </c>
      <c r="B719" s="1">
        <v>0</v>
      </c>
      <c r="C719" s="1">
        <v>0</v>
      </c>
      <c r="D719" s="1">
        <v>0</v>
      </c>
      <c r="E719" s="49">
        <f t="shared" si="56"/>
        <v>0</v>
      </c>
      <c r="G719" s="48">
        <v>713</v>
      </c>
      <c r="H719">
        <v>0</v>
      </c>
      <c r="I719">
        <v>0</v>
      </c>
      <c r="J719">
        <v>0</v>
      </c>
      <c r="K719" s="50">
        <f t="shared" si="57"/>
        <v>0</v>
      </c>
      <c r="L719" s="45"/>
      <c r="M719" s="48">
        <v>713</v>
      </c>
      <c r="N719" s="28">
        <f t="shared" si="55"/>
        <v>0</v>
      </c>
      <c r="O719" s="28">
        <f t="shared" si="55"/>
        <v>0</v>
      </c>
      <c r="P719" s="28">
        <f t="shared" si="59"/>
        <v>0</v>
      </c>
      <c r="Q719" s="50">
        <f t="shared" si="58"/>
        <v>0</v>
      </c>
    </row>
    <row r="720" spans="1:17">
      <c r="A720" s="48">
        <v>714</v>
      </c>
      <c r="B720" s="1">
        <v>0</v>
      </c>
      <c r="C720" s="1">
        <v>0</v>
      </c>
      <c r="D720" s="1">
        <v>0</v>
      </c>
      <c r="E720" s="49">
        <f t="shared" si="56"/>
        <v>0</v>
      </c>
      <c r="G720" s="48">
        <v>714</v>
      </c>
      <c r="H720">
        <v>0</v>
      </c>
      <c r="I720">
        <v>0</v>
      </c>
      <c r="J720">
        <v>0</v>
      </c>
      <c r="K720" s="50">
        <f t="shared" si="57"/>
        <v>0</v>
      </c>
      <c r="L720" s="45"/>
      <c r="M720" s="48">
        <v>714</v>
      </c>
      <c r="N720" s="28">
        <f t="shared" si="55"/>
        <v>0</v>
      </c>
      <c r="O720" s="28">
        <f t="shared" si="55"/>
        <v>0</v>
      </c>
      <c r="P720" s="28">
        <f t="shared" si="59"/>
        <v>0</v>
      </c>
      <c r="Q720" s="50">
        <f t="shared" si="58"/>
        <v>0</v>
      </c>
    </row>
    <row r="721" spans="1:17">
      <c r="A721" s="48">
        <v>715</v>
      </c>
      <c r="B721" s="1">
        <v>0</v>
      </c>
      <c r="C721" s="1">
        <v>0</v>
      </c>
      <c r="D721" s="1">
        <v>0</v>
      </c>
      <c r="E721" s="49">
        <f t="shared" si="56"/>
        <v>0</v>
      </c>
      <c r="G721" s="48">
        <v>715</v>
      </c>
      <c r="H721">
        <v>0</v>
      </c>
      <c r="I721">
        <v>0</v>
      </c>
      <c r="J721">
        <v>0</v>
      </c>
      <c r="K721" s="50">
        <f t="shared" si="57"/>
        <v>0</v>
      </c>
      <c r="L721" s="45"/>
      <c r="M721" s="48">
        <v>715</v>
      </c>
      <c r="N721" s="28">
        <f t="shared" ref="N721:O784" si="60">(H721*$P$6)/$J$6</f>
        <v>0</v>
      </c>
      <c r="O721" s="28">
        <f t="shared" si="60"/>
        <v>0</v>
      </c>
      <c r="P721" s="28">
        <f t="shared" si="59"/>
        <v>0</v>
      </c>
      <c r="Q721" s="50">
        <f t="shared" si="58"/>
        <v>0</v>
      </c>
    </row>
    <row r="722" spans="1:17">
      <c r="A722" s="48">
        <v>716</v>
      </c>
      <c r="B722" s="1">
        <v>0</v>
      </c>
      <c r="C722" s="1">
        <v>0</v>
      </c>
      <c r="D722" s="1">
        <v>0</v>
      </c>
      <c r="E722" s="49">
        <f t="shared" si="56"/>
        <v>0</v>
      </c>
      <c r="G722" s="48">
        <v>716</v>
      </c>
      <c r="H722">
        <v>0</v>
      </c>
      <c r="I722">
        <v>0</v>
      </c>
      <c r="J722">
        <v>0</v>
      </c>
      <c r="K722" s="50">
        <f t="shared" si="57"/>
        <v>0</v>
      </c>
      <c r="L722" s="45"/>
      <c r="M722" s="48">
        <v>716</v>
      </c>
      <c r="N722" s="28">
        <f t="shared" si="60"/>
        <v>0</v>
      </c>
      <c r="O722" s="28">
        <f t="shared" si="60"/>
        <v>0</v>
      </c>
      <c r="P722" s="28">
        <f t="shared" si="59"/>
        <v>0</v>
      </c>
      <c r="Q722" s="50">
        <f t="shared" si="58"/>
        <v>0</v>
      </c>
    </row>
    <row r="723" spans="1:17">
      <c r="A723" s="48">
        <v>717</v>
      </c>
      <c r="B723" s="1">
        <v>0</v>
      </c>
      <c r="C723" s="1">
        <v>0</v>
      </c>
      <c r="D723" s="1">
        <v>0</v>
      </c>
      <c r="E723" s="49">
        <f t="shared" si="56"/>
        <v>0</v>
      </c>
      <c r="G723" s="48">
        <v>717</v>
      </c>
      <c r="H723">
        <v>0</v>
      </c>
      <c r="I723">
        <v>0</v>
      </c>
      <c r="J723">
        <v>0</v>
      </c>
      <c r="K723" s="50">
        <f t="shared" si="57"/>
        <v>0</v>
      </c>
      <c r="L723" s="45"/>
      <c r="M723" s="48">
        <v>717</v>
      </c>
      <c r="N723" s="28">
        <f t="shared" si="60"/>
        <v>0</v>
      </c>
      <c r="O723" s="28">
        <f t="shared" si="60"/>
        <v>0</v>
      </c>
      <c r="P723" s="28">
        <f t="shared" si="59"/>
        <v>0</v>
      </c>
      <c r="Q723" s="50">
        <f t="shared" si="58"/>
        <v>0</v>
      </c>
    </row>
    <row r="724" spans="1:17">
      <c r="A724" s="48">
        <v>718</v>
      </c>
      <c r="B724" s="1">
        <v>0</v>
      </c>
      <c r="C724" s="1">
        <v>0</v>
      </c>
      <c r="D724" s="1">
        <v>0</v>
      </c>
      <c r="E724" s="49">
        <f t="shared" si="56"/>
        <v>0</v>
      </c>
      <c r="G724" s="48">
        <v>718</v>
      </c>
      <c r="H724">
        <v>0</v>
      </c>
      <c r="I724">
        <v>0</v>
      </c>
      <c r="J724">
        <v>0</v>
      </c>
      <c r="K724" s="50">
        <f t="shared" si="57"/>
        <v>0</v>
      </c>
      <c r="L724" s="45"/>
      <c r="M724" s="48">
        <v>718</v>
      </c>
      <c r="N724" s="28">
        <f t="shared" si="60"/>
        <v>0</v>
      </c>
      <c r="O724" s="28">
        <f t="shared" si="60"/>
        <v>0</v>
      </c>
      <c r="P724" s="28">
        <f t="shared" si="59"/>
        <v>0</v>
      </c>
      <c r="Q724" s="50">
        <f t="shared" si="58"/>
        <v>0</v>
      </c>
    </row>
    <row r="725" spans="1:17">
      <c r="A725" s="48">
        <v>719</v>
      </c>
      <c r="B725" s="1">
        <v>0</v>
      </c>
      <c r="C725" s="1">
        <v>0</v>
      </c>
      <c r="D725" s="1">
        <v>0</v>
      </c>
      <c r="E725" s="49">
        <f t="shared" si="56"/>
        <v>0</v>
      </c>
      <c r="G725" s="48">
        <v>719</v>
      </c>
      <c r="H725">
        <v>0</v>
      </c>
      <c r="I725">
        <v>0</v>
      </c>
      <c r="J725">
        <v>0</v>
      </c>
      <c r="K725" s="50">
        <f t="shared" si="57"/>
        <v>0</v>
      </c>
      <c r="L725" s="45"/>
      <c r="M725" s="48">
        <v>719</v>
      </c>
      <c r="N725" s="28">
        <f t="shared" si="60"/>
        <v>0</v>
      </c>
      <c r="O725" s="28">
        <f t="shared" si="60"/>
        <v>0</v>
      </c>
      <c r="P725" s="28">
        <f t="shared" si="59"/>
        <v>0</v>
      </c>
      <c r="Q725" s="50">
        <f t="shared" si="58"/>
        <v>0</v>
      </c>
    </row>
    <row r="726" spans="1:17">
      <c r="A726" s="48">
        <v>720</v>
      </c>
      <c r="B726" s="1">
        <v>0</v>
      </c>
      <c r="C726" s="1">
        <v>0</v>
      </c>
      <c r="D726" s="1">
        <v>0</v>
      </c>
      <c r="E726" s="49">
        <f t="shared" si="56"/>
        <v>0</v>
      </c>
      <c r="G726" s="48">
        <v>720</v>
      </c>
      <c r="H726">
        <v>0</v>
      </c>
      <c r="I726">
        <v>0</v>
      </c>
      <c r="J726">
        <v>0</v>
      </c>
      <c r="K726" s="50">
        <f t="shared" si="57"/>
        <v>0</v>
      </c>
      <c r="L726" s="45"/>
      <c r="M726" s="48">
        <v>720</v>
      </c>
      <c r="N726" s="28">
        <f t="shared" si="60"/>
        <v>0</v>
      </c>
      <c r="O726" s="28">
        <f t="shared" si="60"/>
        <v>0</v>
      </c>
      <c r="P726" s="28">
        <f t="shared" si="59"/>
        <v>0</v>
      </c>
      <c r="Q726" s="50">
        <f t="shared" si="58"/>
        <v>0</v>
      </c>
    </row>
    <row r="727" spans="1:17">
      <c r="A727" s="48">
        <v>721</v>
      </c>
      <c r="B727" s="1">
        <v>0</v>
      </c>
      <c r="C727" s="1">
        <v>0</v>
      </c>
      <c r="D727" s="1">
        <v>0</v>
      </c>
      <c r="E727" s="49">
        <f t="shared" si="56"/>
        <v>0</v>
      </c>
      <c r="G727" s="48">
        <v>721</v>
      </c>
      <c r="H727">
        <v>0</v>
      </c>
      <c r="I727">
        <v>0</v>
      </c>
      <c r="J727">
        <v>0</v>
      </c>
      <c r="K727" s="50">
        <f t="shared" si="57"/>
        <v>0</v>
      </c>
      <c r="L727" s="45"/>
      <c r="M727" s="48">
        <v>721</v>
      </c>
      <c r="N727" s="28">
        <f t="shared" si="60"/>
        <v>0</v>
      </c>
      <c r="O727" s="28">
        <f t="shared" si="60"/>
        <v>0</v>
      </c>
      <c r="P727" s="28">
        <f t="shared" si="59"/>
        <v>0</v>
      </c>
      <c r="Q727" s="50">
        <f t="shared" si="58"/>
        <v>0</v>
      </c>
    </row>
    <row r="728" spans="1:17">
      <c r="A728" s="48">
        <v>722</v>
      </c>
      <c r="B728" s="1">
        <v>0</v>
      </c>
      <c r="C728" s="1">
        <v>0</v>
      </c>
      <c r="D728" s="1">
        <v>0</v>
      </c>
      <c r="E728" s="49">
        <f t="shared" si="56"/>
        <v>0</v>
      </c>
      <c r="G728" s="48">
        <v>722</v>
      </c>
      <c r="H728">
        <v>0</v>
      </c>
      <c r="I728">
        <v>0</v>
      </c>
      <c r="J728">
        <v>0</v>
      </c>
      <c r="K728" s="50">
        <f t="shared" si="57"/>
        <v>0</v>
      </c>
      <c r="L728" s="45"/>
      <c r="M728" s="48">
        <v>722</v>
      </c>
      <c r="N728" s="28">
        <f t="shared" si="60"/>
        <v>0</v>
      </c>
      <c r="O728" s="28">
        <f t="shared" si="60"/>
        <v>0</v>
      </c>
      <c r="P728" s="28">
        <f t="shared" si="59"/>
        <v>0</v>
      </c>
      <c r="Q728" s="50">
        <f t="shared" si="58"/>
        <v>0</v>
      </c>
    </row>
    <row r="729" spans="1:17">
      <c r="A729" s="48">
        <v>723</v>
      </c>
      <c r="B729" s="1">
        <v>0</v>
      </c>
      <c r="C729" s="1">
        <v>0</v>
      </c>
      <c r="D729" s="1">
        <v>0</v>
      </c>
      <c r="E729" s="49">
        <f t="shared" si="56"/>
        <v>0</v>
      </c>
      <c r="G729" s="48">
        <v>723</v>
      </c>
      <c r="H729">
        <v>0</v>
      </c>
      <c r="I729">
        <v>0</v>
      </c>
      <c r="J729">
        <v>0</v>
      </c>
      <c r="K729" s="50">
        <f t="shared" si="57"/>
        <v>0</v>
      </c>
      <c r="L729" s="45"/>
      <c r="M729" s="48">
        <v>723</v>
      </c>
      <c r="N729" s="28">
        <f t="shared" si="60"/>
        <v>0</v>
      </c>
      <c r="O729" s="28">
        <f t="shared" si="60"/>
        <v>0</v>
      </c>
      <c r="P729" s="28">
        <f t="shared" si="59"/>
        <v>0</v>
      </c>
      <c r="Q729" s="50">
        <f t="shared" si="58"/>
        <v>0</v>
      </c>
    </row>
    <row r="730" spans="1:17">
      <c r="A730" s="48">
        <v>724</v>
      </c>
      <c r="B730" s="1">
        <v>0</v>
      </c>
      <c r="C730" s="1">
        <v>0</v>
      </c>
      <c r="D730" s="1">
        <v>0</v>
      </c>
      <c r="E730" s="49">
        <f t="shared" si="56"/>
        <v>0</v>
      </c>
      <c r="G730" s="48">
        <v>724</v>
      </c>
      <c r="H730">
        <v>0</v>
      </c>
      <c r="I730">
        <v>0</v>
      </c>
      <c r="J730">
        <v>0</v>
      </c>
      <c r="K730" s="50">
        <f t="shared" si="57"/>
        <v>0</v>
      </c>
      <c r="L730" s="45"/>
      <c r="M730" s="48">
        <v>724</v>
      </c>
      <c r="N730" s="28">
        <f t="shared" si="60"/>
        <v>0</v>
      </c>
      <c r="O730" s="28">
        <f t="shared" si="60"/>
        <v>0</v>
      </c>
      <c r="P730" s="28">
        <f t="shared" si="59"/>
        <v>0</v>
      </c>
      <c r="Q730" s="50">
        <f t="shared" si="58"/>
        <v>0</v>
      </c>
    </row>
    <row r="731" spans="1:17">
      <c r="A731" s="48">
        <v>725</v>
      </c>
      <c r="B731" s="1">
        <v>0</v>
      </c>
      <c r="C731" s="1">
        <v>0</v>
      </c>
      <c r="D731" s="1">
        <v>0</v>
      </c>
      <c r="E731" s="49">
        <f t="shared" si="56"/>
        <v>0</v>
      </c>
      <c r="G731" s="48">
        <v>725</v>
      </c>
      <c r="H731">
        <v>0</v>
      </c>
      <c r="I731">
        <v>0</v>
      </c>
      <c r="J731">
        <v>0</v>
      </c>
      <c r="K731" s="50">
        <f t="shared" si="57"/>
        <v>0</v>
      </c>
      <c r="L731" s="45"/>
      <c r="M731" s="48">
        <v>725</v>
      </c>
      <c r="N731" s="28">
        <f t="shared" si="60"/>
        <v>0</v>
      </c>
      <c r="O731" s="28">
        <f t="shared" si="60"/>
        <v>0</v>
      </c>
      <c r="P731" s="28">
        <f t="shared" si="59"/>
        <v>0</v>
      </c>
      <c r="Q731" s="50">
        <f t="shared" si="58"/>
        <v>0</v>
      </c>
    </row>
    <row r="732" spans="1:17">
      <c r="A732" s="48">
        <v>726</v>
      </c>
      <c r="B732" s="1">
        <v>0</v>
      </c>
      <c r="C732" s="1">
        <v>0</v>
      </c>
      <c r="D732" s="1">
        <v>0</v>
      </c>
      <c r="E732" s="49">
        <f t="shared" si="56"/>
        <v>0</v>
      </c>
      <c r="G732" s="48">
        <v>726</v>
      </c>
      <c r="H732">
        <v>0</v>
      </c>
      <c r="I732">
        <v>0</v>
      </c>
      <c r="J732">
        <v>0</v>
      </c>
      <c r="K732" s="50">
        <f t="shared" si="57"/>
        <v>0</v>
      </c>
      <c r="L732" s="45"/>
      <c r="M732" s="48">
        <v>726</v>
      </c>
      <c r="N732" s="28">
        <f t="shared" si="60"/>
        <v>0</v>
      </c>
      <c r="O732" s="28">
        <f t="shared" si="60"/>
        <v>0</v>
      </c>
      <c r="P732" s="28">
        <f t="shared" si="59"/>
        <v>0</v>
      </c>
      <c r="Q732" s="50">
        <f t="shared" si="58"/>
        <v>0</v>
      </c>
    </row>
    <row r="733" spans="1:17">
      <c r="A733" s="48">
        <v>727</v>
      </c>
      <c r="B733" s="1">
        <v>0</v>
      </c>
      <c r="C733" s="1">
        <v>0</v>
      </c>
      <c r="D733" s="1">
        <v>0</v>
      </c>
      <c r="E733" s="49">
        <f t="shared" si="56"/>
        <v>0</v>
      </c>
      <c r="G733" s="48">
        <v>727</v>
      </c>
      <c r="H733">
        <v>0</v>
      </c>
      <c r="I733">
        <v>0</v>
      </c>
      <c r="J733">
        <v>0</v>
      </c>
      <c r="K733" s="50">
        <f t="shared" si="57"/>
        <v>0</v>
      </c>
      <c r="L733" s="45"/>
      <c r="M733" s="48">
        <v>727</v>
      </c>
      <c r="N733" s="28">
        <f t="shared" si="60"/>
        <v>0</v>
      </c>
      <c r="O733" s="28">
        <f t="shared" si="60"/>
        <v>0</v>
      </c>
      <c r="P733" s="28">
        <f t="shared" si="59"/>
        <v>0</v>
      </c>
      <c r="Q733" s="50">
        <f t="shared" si="58"/>
        <v>0</v>
      </c>
    </row>
    <row r="734" spans="1:17">
      <c r="A734" s="48">
        <v>728</v>
      </c>
      <c r="B734" s="1">
        <v>0</v>
      </c>
      <c r="C734" s="1">
        <v>0</v>
      </c>
      <c r="D734" s="1">
        <v>0</v>
      </c>
      <c r="E734" s="49">
        <f t="shared" si="56"/>
        <v>0</v>
      </c>
      <c r="G734" s="48">
        <v>728</v>
      </c>
      <c r="H734">
        <v>0</v>
      </c>
      <c r="I734">
        <v>0</v>
      </c>
      <c r="J734">
        <v>0</v>
      </c>
      <c r="K734" s="50">
        <f t="shared" si="57"/>
        <v>0</v>
      </c>
      <c r="L734" s="45"/>
      <c r="M734" s="48">
        <v>728</v>
      </c>
      <c r="N734" s="28">
        <f t="shared" si="60"/>
        <v>0</v>
      </c>
      <c r="O734" s="28">
        <f t="shared" si="60"/>
        <v>0</v>
      </c>
      <c r="P734" s="28">
        <f t="shared" si="59"/>
        <v>0</v>
      </c>
      <c r="Q734" s="50">
        <f t="shared" si="58"/>
        <v>0</v>
      </c>
    </row>
    <row r="735" spans="1:17">
      <c r="A735" s="48">
        <v>729</v>
      </c>
      <c r="B735" s="1">
        <v>729</v>
      </c>
      <c r="C735" s="1">
        <v>190</v>
      </c>
      <c r="D735" s="1">
        <v>1</v>
      </c>
      <c r="E735" s="49">
        <f t="shared" si="56"/>
        <v>7.365397363187744E-5</v>
      </c>
      <c r="G735" s="48">
        <v>729</v>
      </c>
      <c r="H735">
        <v>729</v>
      </c>
      <c r="I735">
        <v>190</v>
      </c>
      <c r="J735">
        <v>1</v>
      </c>
      <c r="K735" s="50">
        <f t="shared" si="57"/>
        <v>7.365397363187744E-5</v>
      </c>
      <c r="L735" s="45"/>
      <c r="M735" s="48">
        <v>729</v>
      </c>
      <c r="N735" s="28">
        <f t="shared" si="60"/>
        <v>2726.273145761214</v>
      </c>
      <c r="O735" s="28">
        <f t="shared" si="60"/>
        <v>710.55129999263454</v>
      </c>
      <c r="P735" s="28">
        <f t="shared" si="59"/>
        <v>3.7397436841717613</v>
      </c>
      <c r="Q735" s="50">
        <f t="shared" si="58"/>
        <v>2.7544698270396707E-4</v>
      </c>
    </row>
    <row r="736" spans="1:17">
      <c r="A736" s="48">
        <v>730</v>
      </c>
      <c r="B736" s="1">
        <v>0</v>
      </c>
      <c r="C736" s="1">
        <v>0</v>
      </c>
      <c r="D736" s="1">
        <v>0</v>
      </c>
      <c r="E736" s="49">
        <f t="shared" si="56"/>
        <v>0</v>
      </c>
      <c r="G736" s="48">
        <v>730</v>
      </c>
      <c r="H736">
        <v>0</v>
      </c>
      <c r="I736">
        <v>0</v>
      </c>
      <c r="J736">
        <v>0</v>
      </c>
      <c r="K736" s="50">
        <f t="shared" si="57"/>
        <v>0</v>
      </c>
      <c r="L736" s="45"/>
      <c r="M736" s="48">
        <v>730</v>
      </c>
      <c r="N736" s="28">
        <f t="shared" si="60"/>
        <v>0</v>
      </c>
      <c r="O736" s="28">
        <f t="shared" si="60"/>
        <v>0</v>
      </c>
      <c r="P736" s="28">
        <f t="shared" si="59"/>
        <v>0</v>
      </c>
      <c r="Q736" s="50">
        <f t="shared" si="58"/>
        <v>0</v>
      </c>
    </row>
    <row r="737" spans="1:17">
      <c r="A737" s="48">
        <v>731</v>
      </c>
      <c r="B737" s="1">
        <v>0</v>
      </c>
      <c r="C737" s="1">
        <v>0</v>
      </c>
      <c r="D737" s="1">
        <v>0</v>
      </c>
      <c r="E737" s="49">
        <f t="shared" si="56"/>
        <v>0</v>
      </c>
      <c r="G737" s="48">
        <v>731</v>
      </c>
      <c r="H737">
        <v>0</v>
      </c>
      <c r="I737">
        <v>0</v>
      </c>
      <c r="J737">
        <v>0</v>
      </c>
      <c r="K737" s="50">
        <f t="shared" si="57"/>
        <v>0</v>
      </c>
      <c r="L737" s="45"/>
      <c r="M737" s="48">
        <v>731</v>
      </c>
      <c r="N737" s="28">
        <f t="shared" si="60"/>
        <v>0</v>
      </c>
      <c r="O737" s="28">
        <f t="shared" si="60"/>
        <v>0</v>
      </c>
      <c r="P737" s="28">
        <f t="shared" si="59"/>
        <v>0</v>
      </c>
      <c r="Q737" s="50">
        <f t="shared" si="58"/>
        <v>0</v>
      </c>
    </row>
    <row r="738" spans="1:17">
      <c r="A738" s="48">
        <v>732</v>
      </c>
      <c r="B738" s="1">
        <v>0</v>
      </c>
      <c r="C738" s="1">
        <v>0</v>
      </c>
      <c r="D738" s="1">
        <v>0</v>
      </c>
      <c r="E738" s="49">
        <f t="shared" si="56"/>
        <v>0</v>
      </c>
      <c r="G738" s="48">
        <v>732</v>
      </c>
      <c r="H738">
        <v>0</v>
      </c>
      <c r="I738">
        <v>0</v>
      </c>
      <c r="J738">
        <v>0</v>
      </c>
      <c r="K738" s="50">
        <f t="shared" si="57"/>
        <v>0</v>
      </c>
      <c r="L738" s="45"/>
      <c r="M738" s="48">
        <v>732</v>
      </c>
      <c r="N738" s="28">
        <f t="shared" si="60"/>
        <v>0</v>
      </c>
      <c r="O738" s="28">
        <f t="shared" si="60"/>
        <v>0</v>
      </c>
      <c r="P738" s="28">
        <f t="shared" si="59"/>
        <v>0</v>
      </c>
      <c r="Q738" s="50">
        <f t="shared" si="58"/>
        <v>0</v>
      </c>
    </row>
    <row r="739" spans="1:17">
      <c r="A739" s="48">
        <v>733</v>
      </c>
      <c r="B739" s="1">
        <v>0</v>
      </c>
      <c r="C739" s="1">
        <v>0</v>
      </c>
      <c r="D739" s="1">
        <v>0</v>
      </c>
      <c r="E739" s="49">
        <f t="shared" si="56"/>
        <v>0</v>
      </c>
      <c r="G739" s="48">
        <v>733</v>
      </c>
      <c r="H739">
        <v>0</v>
      </c>
      <c r="I739">
        <v>0</v>
      </c>
      <c r="J739">
        <v>0</v>
      </c>
      <c r="K739" s="50">
        <f t="shared" si="57"/>
        <v>0</v>
      </c>
      <c r="L739" s="45"/>
      <c r="M739" s="48">
        <v>733</v>
      </c>
      <c r="N739" s="28">
        <f t="shared" si="60"/>
        <v>0</v>
      </c>
      <c r="O739" s="28">
        <f t="shared" si="60"/>
        <v>0</v>
      </c>
      <c r="P739" s="28">
        <f t="shared" si="59"/>
        <v>0</v>
      </c>
      <c r="Q739" s="50">
        <f t="shared" si="58"/>
        <v>0</v>
      </c>
    </row>
    <row r="740" spans="1:17">
      <c r="A740" s="48">
        <v>734</v>
      </c>
      <c r="B740" s="1">
        <v>0</v>
      </c>
      <c r="C740" s="1">
        <v>0</v>
      </c>
      <c r="D740" s="1">
        <v>0</v>
      </c>
      <c r="E740" s="49">
        <f t="shared" si="56"/>
        <v>0</v>
      </c>
      <c r="G740" s="48">
        <v>734</v>
      </c>
      <c r="H740">
        <v>0</v>
      </c>
      <c r="I740">
        <v>0</v>
      </c>
      <c r="J740">
        <v>0</v>
      </c>
      <c r="K740" s="50">
        <f t="shared" si="57"/>
        <v>0</v>
      </c>
      <c r="L740" s="45"/>
      <c r="M740" s="48">
        <v>734</v>
      </c>
      <c r="N740" s="28">
        <f t="shared" si="60"/>
        <v>0</v>
      </c>
      <c r="O740" s="28">
        <f t="shared" si="60"/>
        <v>0</v>
      </c>
      <c r="P740" s="28">
        <f t="shared" si="59"/>
        <v>0</v>
      </c>
      <c r="Q740" s="50">
        <f t="shared" si="58"/>
        <v>0</v>
      </c>
    </row>
    <row r="741" spans="1:17">
      <c r="A741" s="48">
        <v>735</v>
      </c>
      <c r="B741" s="1">
        <v>0</v>
      </c>
      <c r="C741" s="1">
        <v>0</v>
      </c>
      <c r="D741" s="1">
        <v>0</v>
      </c>
      <c r="E741" s="49">
        <f t="shared" si="56"/>
        <v>0</v>
      </c>
      <c r="G741" s="48">
        <v>735</v>
      </c>
      <c r="H741">
        <v>0</v>
      </c>
      <c r="I741">
        <v>0</v>
      </c>
      <c r="J741">
        <v>0</v>
      </c>
      <c r="K741" s="50">
        <f t="shared" si="57"/>
        <v>0</v>
      </c>
      <c r="L741" s="45"/>
      <c r="M741" s="48">
        <v>735</v>
      </c>
      <c r="N741" s="28">
        <f t="shared" si="60"/>
        <v>0</v>
      </c>
      <c r="O741" s="28">
        <f t="shared" si="60"/>
        <v>0</v>
      </c>
      <c r="P741" s="28">
        <f t="shared" si="59"/>
        <v>0</v>
      </c>
      <c r="Q741" s="50">
        <f t="shared" si="58"/>
        <v>0</v>
      </c>
    </row>
    <row r="742" spans="1:17">
      <c r="A742" s="48">
        <v>736</v>
      </c>
      <c r="B742" s="1">
        <v>0</v>
      </c>
      <c r="C742" s="1">
        <v>0</v>
      </c>
      <c r="D742" s="1">
        <v>0</v>
      </c>
      <c r="E742" s="49">
        <f t="shared" si="56"/>
        <v>0</v>
      </c>
      <c r="G742" s="48">
        <v>736</v>
      </c>
      <c r="H742">
        <v>0</v>
      </c>
      <c r="I742">
        <v>0</v>
      </c>
      <c r="J742">
        <v>0</v>
      </c>
      <c r="K742" s="50">
        <f t="shared" si="57"/>
        <v>0</v>
      </c>
      <c r="L742" s="45"/>
      <c r="M742" s="48">
        <v>736</v>
      </c>
      <c r="N742" s="28">
        <f t="shared" si="60"/>
        <v>0</v>
      </c>
      <c r="O742" s="28">
        <f t="shared" si="60"/>
        <v>0</v>
      </c>
      <c r="P742" s="28">
        <f t="shared" si="59"/>
        <v>0</v>
      </c>
      <c r="Q742" s="50">
        <f t="shared" si="58"/>
        <v>0</v>
      </c>
    </row>
    <row r="743" spans="1:17">
      <c r="A743" s="48">
        <v>737</v>
      </c>
      <c r="B743" s="1">
        <v>0</v>
      </c>
      <c r="C743" s="1">
        <v>0</v>
      </c>
      <c r="D743" s="1">
        <v>0</v>
      </c>
      <c r="E743" s="49">
        <f t="shared" si="56"/>
        <v>0</v>
      </c>
      <c r="G743" s="48">
        <v>737</v>
      </c>
      <c r="H743">
        <v>0</v>
      </c>
      <c r="I743">
        <v>0</v>
      </c>
      <c r="J743">
        <v>0</v>
      </c>
      <c r="K743" s="50">
        <f t="shared" si="57"/>
        <v>0</v>
      </c>
      <c r="L743" s="45"/>
      <c r="M743" s="48">
        <v>737</v>
      </c>
      <c r="N743" s="28">
        <f t="shared" si="60"/>
        <v>0</v>
      </c>
      <c r="O743" s="28">
        <f t="shared" si="60"/>
        <v>0</v>
      </c>
      <c r="P743" s="28">
        <f t="shared" si="59"/>
        <v>0</v>
      </c>
      <c r="Q743" s="50">
        <f t="shared" si="58"/>
        <v>0</v>
      </c>
    </row>
    <row r="744" spans="1:17">
      <c r="A744" s="48">
        <v>738</v>
      </c>
      <c r="B744" s="1">
        <v>0</v>
      </c>
      <c r="C744" s="1">
        <v>0</v>
      </c>
      <c r="D744" s="1">
        <v>0</v>
      </c>
      <c r="E744" s="49">
        <f t="shared" si="56"/>
        <v>0</v>
      </c>
      <c r="G744" s="48">
        <v>738</v>
      </c>
      <c r="H744">
        <v>0</v>
      </c>
      <c r="I744">
        <v>0</v>
      </c>
      <c r="J744">
        <v>0</v>
      </c>
      <c r="K744" s="50">
        <f t="shared" si="57"/>
        <v>0</v>
      </c>
      <c r="L744" s="45"/>
      <c r="M744" s="48">
        <v>738</v>
      </c>
      <c r="N744" s="28">
        <f t="shared" si="60"/>
        <v>0</v>
      </c>
      <c r="O744" s="28">
        <f t="shared" si="60"/>
        <v>0</v>
      </c>
      <c r="P744" s="28">
        <f t="shared" si="59"/>
        <v>0</v>
      </c>
      <c r="Q744" s="50">
        <f t="shared" si="58"/>
        <v>0</v>
      </c>
    </row>
    <row r="745" spans="1:17">
      <c r="A745" s="48">
        <v>739</v>
      </c>
      <c r="B745" s="1">
        <v>0</v>
      </c>
      <c r="C745" s="1">
        <v>0</v>
      </c>
      <c r="D745" s="1">
        <v>0</v>
      </c>
      <c r="E745" s="49">
        <f t="shared" si="56"/>
        <v>0</v>
      </c>
      <c r="G745" s="48">
        <v>739</v>
      </c>
      <c r="H745">
        <v>0</v>
      </c>
      <c r="I745">
        <v>0</v>
      </c>
      <c r="J745">
        <v>0</v>
      </c>
      <c r="K745" s="50">
        <f t="shared" si="57"/>
        <v>0</v>
      </c>
      <c r="L745" s="45"/>
      <c r="M745" s="48">
        <v>739</v>
      </c>
      <c r="N745" s="28">
        <f t="shared" si="60"/>
        <v>0</v>
      </c>
      <c r="O745" s="28">
        <f t="shared" si="60"/>
        <v>0</v>
      </c>
      <c r="P745" s="28">
        <f t="shared" si="59"/>
        <v>0</v>
      </c>
      <c r="Q745" s="50">
        <f t="shared" si="58"/>
        <v>0</v>
      </c>
    </row>
    <row r="746" spans="1:17">
      <c r="A746" s="48">
        <v>740</v>
      </c>
      <c r="B746" s="1">
        <v>0</v>
      </c>
      <c r="C746" s="1">
        <v>0</v>
      </c>
      <c r="D746" s="1">
        <v>0</v>
      </c>
      <c r="E746" s="49">
        <f t="shared" si="56"/>
        <v>0</v>
      </c>
      <c r="G746" s="48">
        <v>740</v>
      </c>
      <c r="H746">
        <v>0</v>
      </c>
      <c r="I746">
        <v>0</v>
      </c>
      <c r="J746">
        <v>0</v>
      </c>
      <c r="K746" s="50">
        <f t="shared" si="57"/>
        <v>0</v>
      </c>
      <c r="L746" s="45"/>
      <c r="M746" s="48">
        <v>740</v>
      </c>
      <c r="N746" s="28">
        <f t="shared" si="60"/>
        <v>0</v>
      </c>
      <c r="O746" s="28">
        <f t="shared" si="60"/>
        <v>0</v>
      </c>
      <c r="P746" s="28">
        <f t="shared" si="59"/>
        <v>0</v>
      </c>
      <c r="Q746" s="50">
        <f t="shared" si="58"/>
        <v>0</v>
      </c>
    </row>
    <row r="747" spans="1:17">
      <c r="A747" s="48">
        <v>741</v>
      </c>
      <c r="B747" s="1">
        <v>0</v>
      </c>
      <c r="C747" s="1">
        <v>0</v>
      </c>
      <c r="D747" s="1">
        <v>0</v>
      </c>
      <c r="E747" s="49">
        <f t="shared" si="56"/>
        <v>0</v>
      </c>
      <c r="G747" s="48">
        <v>741</v>
      </c>
      <c r="H747">
        <v>0</v>
      </c>
      <c r="I747">
        <v>0</v>
      </c>
      <c r="J747">
        <v>0</v>
      </c>
      <c r="K747" s="50">
        <f t="shared" si="57"/>
        <v>0</v>
      </c>
      <c r="L747" s="45"/>
      <c r="M747" s="48">
        <v>741</v>
      </c>
      <c r="N747" s="28">
        <f t="shared" si="60"/>
        <v>0</v>
      </c>
      <c r="O747" s="28">
        <f t="shared" si="60"/>
        <v>0</v>
      </c>
      <c r="P747" s="28">
        <f t="shared" si="59"/>
        <v>0</v>
      </c>
      <c r="Q747" s="50">
        <f t="shared" si="58"/>
        <v>0</v>
      </c>
    </row>
    <row r="748" spans="1:17">
      <c r="A748" s="48">
        <v>742</v>
      </c>
      <c r="B748" s="1">
        <v>0</v>
      </c>
      <c r="C748" s="1">
        <v>0</v>
      </c>
      <c r="D748" s="1">
        <v>0</v>
      </c>
      <c r="E748" s="49">
        <f t="shared" si="56"/>
        <v>0</v>
      </c>
      <c r="G748" s="48">
        <v>742</v>
      </c>
      <c r="H748">
        <v>0</v>
      </c>
      <c r="I748">
        <v>0</v>
      </c>
      <c r="J748">
        <v>0</v>
      </c>
      <c r="K748" s="50">
        <f t="shared" si="57"/>
        <v>0</v>
      </c>
      <c r="L748" s="45"/>
      <c r="M748" s="48">
        <v>742</v>
      </c>
      <c r="N748" s="28">
        <f t="shared" si="60"/>
        <v>0</v>
      </c>
      <c r="O748" s="28">
        <f t="shared" si="60"/>
        <v>0</v>
      </c>
      <c r="P748" s="28">
        <f t="shared" si="59"/>
        <v>0</v>
      </c>
      <c r="Q748" s="50">
        <f t="shared" si="58"/>
        <v>0</v>
      </c>
    </row>
    <row r="749" spans="1:17">
      <c r="A749" s="48">
        <v>743</v>
      </c>
      <c r="B749" s="1">
        <v>0</v>
      </c>
      <c r="C749" s="1">
        <v>0</v>
      </c>
      <c r="D749" s="1">
        <v>0</v>
      </c>
      <c r="E749" s="49">
        <f t="shared" si="56"/>
        <v>0</v>
      </c>
      <c r="G749" s="48">
        <v>743</v>
      </c>
      <c r="H749">
        <v>0</v>
      </c>
      <c r="I749">
        <v>0</v>
      </c>
      <c r="J749">
        <v>0</v>
      </c>
      <c r="K749" s="50">
        <f t="shared" si="57"/>
        <v>0</v>
      </c>
      <c r="L749" s="45"/>
      <c r="M749" s="48">
        <v>743</v>
      </c>
      <c r="N749" s="28">
        <f t="shared" si="60"/>
        <v>0</v>
      </c>
      <c r="O749" s="28">
        <f t="shared" si="60"/>
        <v>0</v>
      </c>
      <c r="P749" s="28">
        <f t="shared" si="59"/>
        <v>0</v>
      </c>
      <c r="Q749" s="50">
        <f t="shared" si="58"/>
        <v>0</v>
      </c>
    </row>
    <row r="750" spans="1:17">
      <c r="A750" s="48">
        <v>744</v>
      </c>
      <c r="B750" s="1">
        <v>0</v>
      </c>
      <c r="C750" s="1">
        <v>0</v>
      </c>
      <c r="D750" s="1">
        <v>0</v>
      </c>
      <c r="E750" s="49">
        <f t="shared" si="56"/>
        <v>0</v>
      </c>
      <c r="G750" s="48">
        <v>744</v>
      </c>
      <c r="H750">
        <v>0</v>
      </c>
      <c r="I750">
        <v>0</v>
      </c>
      <c r="J750">
        <v>0</v>
      </c>
      <c r="K750" s="50">
        <f t="shared" si="57"/>
        <v>0</v>
      </c>
      <c r="L750" s="45"/>
      <c r="M750" s="48">
        <v>744</v>
      </c>
      <c r="N750" s="28">
        <f t="shared" si="60"/>
        <v>0</v>
      </c>
      <c r="O750" s="28">
        <f t="shared" si="60"/>
        <v>0</v>
      </c>
      <c r="P750" s="28">
        <f t="shared" si="59"/>
        <v>0</v>
      </c>
      <c r="Q750" s="50">
        <f t="shared" si="58"/>
        <v>0</v>
      </c>
    </row>
    <row r="751" spans="1:17">
      <c r="A751" s="48">
        <v>745</v>
      </c>
      <c r="B751" s="1">
        <v>0</v>
      </c>
      <c r="C751" s="1">
        <v>0</v>
      </c>
      <c r="D751" s="1">
        <v>0</v>
      </c>
      <c r="E751" s="49">
        <f t="shared" si="56"/>
        <v>0</v>
      </c>
      <c r="G751" s="48">
        <v>745</v>
      </c>
      <c r="H751">
        <v>0</v>
      </c>
      <c r="I751">
        <v>0</v>
      </c>
      <c r="J751">
        <v>0</v>
      </c>
      <c r="K751" s="50">
        <f t="shared" si="57"/>
        <v>0</v>
      </c>
      <c r="L751" s="45"/>
      <c r="M751" s="48">
        <v>745</v>
      </c>
      <c r="N751" s="28">
        <f t="shared" si="60"/>
        <v>0</v>
      </c>
      <c r="O751" s="28">
        <f t="shared" si="60"/>
        <v>0</v>
      </c>
      <c r="P751" s="28">
        <f t="shared" si="59"/>
        <v>0</v>
      </c>
      <c r="Q751" s="50">
        <f t="shared" si="58"/>
        <v>0</v>
      </c>
    </row>
    <row r="752" spans="1:17">
      <c r="A752" s="48">
        <v>746</v>
      </c>
      <c r="B752" s="1">
        <v>0</v>
      </c>
      <c r="C752" s="1">
        <v>0</v>
      </c>
      <c r="D752" s="1">
        <v>0</v>
      </c>
      <c r="E752" s="49">
        <f t="shared" si="56"/>
        <v>0</v>
      </c>
      <c r="G752" s="48">
        <v>746</v>
      </c>
      <c r="H752">
        <v>0</v>
      </c>
      <c r="I752">
        <v>0</v>
      </c>
      <c r="J752">
        <v>0</v>
      </c>
      <c r="K752" s="50">
        <f t="shared" si="57"/>
        <v>0</v>
      </c>
      <c r="L752" s="45"/>
      <c r="M752" s="48">
        <v>746</v>
      </c>
      <c r="N752" s="28">
        <f t="shared" si="60"/>
        <v>0</v>
      </c>
      <c r="O752" s="28">
        <f t="shared" si="60"/>
        <v>0</v>
      </c>
      <c r="P752" s="28">
        <f t="shared" si="59"/>
        <v>0</v>
      </c>
      <c r="Q752" s="50">
        <f t="shared" si="58"/>
        <v>0</v>
      </c>
    </row>
    <row r="753" spans="1:17">
      <c r="A753" s="48">
        <v>747</v>
      </c>
      <c r="B753" s="1">
        <v>0</v>
      </c>
      <c r="C753" s="1">
        <v>0</v>
      </c>
      <c r="D753" s="1">
        <v>0</v>
      </c>
      <c r="E753" s="49">
        <f t="shared" si="56"/>
        <v>0</v>
      </c>
      <c r="G753" s="48">
        <v>747</v>
      </c>
      <c r="H753">
        <v>0</v>
      </c>
      <c r="I753">
        <v>0</v>
      </c>
      <c r="J753">
        <v>0</v>
      </c>
      <c r="K753" s="50">
        <f t="shared" si="57"/>
        <v>0</v>
      </c>
      <c r="L753" s="45"/>
      <c r="M753" s="48">
        <v>747</v>
      </c>
      <c r="N753" s="28">
        <f t="shared" si="60"/>
        <v>0</v>
      </c>
      <c r="O753" s="28">
        <f t="shared" si="60"/>
        <v>0</v>
      </c>
      <c r="P753" s="28">
        <f t="shared" si="59"/>
        <v>0</v>
      </c>
      <c r="Q753" s="50">
        <f t="shared" si="58"/>
        <v>0</v>
      </c>
    </row>
    <row r="754" spans="1:17">
      <c r="A754" s="48">
        <v>748</v>
      </c>
      <c r="B754" s="1">
        <v>0</v>
      </c>
      <c r="C754" s="1">
        <v>0</v>
      </c>
      <c r="D754" s="1">
        <v>0</v>
      </c>
      <c r="E754" s="49">
        <f t="shared" si="56"/>
        <v>0</v>
      </c>
      <c r="G754" s="48">
        <v>748</v>
      </c>
      <c r="H754">
        <v>0</v>
      </c>
      <c r="I754">
        <v>0</v>
      </c>
      <c r="J754">
        <v>0</v>
      </c>
      <c r="K754" s="50">
        <f t="shared" si="57"/>
        <v>0</v>
      </c>
      <c r="L754" s="45"/>
      <c r="M754" s="48">
        <v>748</v>
      </c>
      <c r="N754" s="28">
        <f t="shared" si="60"/>
        <v>0</v>
      </c>
      <c r="O754" s="28">
        <f t="shared" si="60"/>
        <v>0</v>
      </c>
      <c r="P754" s="28">
        <f t="shared" si="59"/>
        <v>0</v>
      </c>
      <c r="Q754" s="50">
        <f t="shared" si="58"/>
        <v>0</v>
      </c>
    </row>
    <row r="755" spans="1:17">
      <c r="A755" s="48">
        <v>749</v>
      </c>
      <c r="B755" s="1">
        <v>0</v>
      </c>
      <c r="C755" s="1">
        <v>0</v>
      </c>
      <c r="D755" s="1">
        <v>0</v>
      </c>
      <c r="E755" s="49">
        <f t="shared" si="56"/>
        <v>0</v>
      </c>
      <c r="G755" s="48">
        <v>749</v>
      </c>
      <c r="H755">
        <v>0</v>
      </c>
      <c r="I755">
        <v>0</v>
      </c>
      <c r="J755">
        <v>0</v>
      </c>
      <c r="K755" s="50">
        <f t="shared" si="57"/>
        <v>0</v>
      </c>
      <c r="L755" s="45"/>
      <c r="M755" s="48">
        <v>749</v>
      </c>
      <c r="N755" s="28">
        <f t="shared" si="60"/>
        <v>0</v>
      </c>
      <c r="O755" s="28">
        <f t="shared" si="60"/>
        <v>0</v>
      </c>
      <c r="P755" s="28">
        <f t="shared" si="59"/>
        <v>0</v>
      </c>
      <c r="Q755" s="50">
        <f t="shared" si="58"/>
        <v>0</v>
      </c>
    </row>
    <row r="756" spans="1:17">
      <c r="A756" s="48">
        <v>750</v>
      </c>
      <c r="B756" s="1">
        <v>0</v>
      </c>
      <c r="C756" s="1">
        <v>0</v>
      </c>
      <c r="D756" s="1">
        <v>0</v>
      </c>
      <c r="E756" s="49">
        <f t="shared" si="56"/>
        <v>0</v>
      </c>
      <c r="G756" s="48">
        <v>750</v>
      </c>
      <c r="H756">
        <v>0</v>
      </c>
      <c r="I756">
        <v>0</v>
      </c>
      <c r="J756">
        <v>0</v>
      </c>
      <c r="K756" s="50">
        <f t="shared" si="57"/>
        <v>0</v>
      </c>
      <c r="L756" s="45"/>
      <c r="M756" s="48">
        <v>750</v>
      </c>
      <c r="N756" s="28">
        <f t="shared" si="60"/>
        <v>0</v>
      </c>
      <c r="O756" s="28">
        <f t="shared" si="60"/>
        <v>0</v>
      </c>
      <c r="P756" s="28">
        <f t="shared" si="59"/>
        <v>0</v>
      </c>
      <c r="Q756" s="50">
        <f t="shared" si="58"/>
        <v>0</v>
      </c>
    </row>
    <row r="757" spans="1:17">
      <c r="A757" s="48">
        <v>751</v>
      </c>
      <c r="B757" s="1">
        <v>0</v>
      </c>
      <c r="C757" s="1">
        <v>0</v>
      </c>
      <c r="D757" s="1">
        <v>0</v>
      </c>
      <c r="E757" s="49">
        <f t="shared" si="56"/>
        <v>0</v>
      </c>
      <c r="G757" s="48">
        <v>751</v>
      </c>
      <c r="H757">
        <v>0</v>
      </c>
      <c r="I757">
        <v>0</v>
      </c>
      <c r="J757">
        <v>0</v>
      </c>
      <c r="K757" s="50">
        <f t="shared" si="57"/>
        <v>0</v>
      </c>
      <c r="L757" s="45"/>
      <c r="M757" s="48">
        <v>751</v>
      </c>
      <c r="N757" s="28">
        <f t="shared" si="60"/>
        <v>0</v>
      </c>
      <c r="O757" s="28">
        <f t="shared" si="60"/>
        <v>0</v>
      </c>
      <c r="P757" s="28">
        <f t="shared" si="59"/>
        <v>0</v>
      </c>
      <c r="Q757" s="50">
        <f t="shared" si="58"/>
        <v>0</v>
      </c>
    </row>
    <row r="758" spans="1:17">
      <c r="A758" s="48">
        <v>752</v>
      </c>
      <c r="B758" s="1">
        <v>0</v>
      </c>
      <c r="C758" s="1">
        <v>0</v>
      </c>
      <c r="D758" s="1">
        <v>0</v>
      </c>
      <c r="E758" s="49">
        <f t="shared" si="56"/>
        <v>0</v>
      </c>
      <c r="G758" s="48">
        <v>752</v>
      </c>
      <c r="H758">
        <v>0</v>
      </c>
      <c r="I758">
        <v>0</v>
      </c>
      <c r="J758">
        <v>0</v>
      </c>
      <c r="K758" s="50">
        <f t="shared" si="57"/>
        <v>0</v>
      </c>
      <c r="L758" s="45"/>
      <c r="M758" s="48">
        <v>752</v>
      </c>
      <c r="N758" s="28">
        <f t="shared" si="60"/>
        <v>0</v>
      </c>
      <c r="O758" s="28">
        <f t="shared" si="60"/>
        <v>0</v>
      </c>
      <c r="P758" s="28">
        <f t="shared" si="59"/>
        <v>0</v>
      </c>
      <c r="Q758" s="50">
        <f t="shared" si="58"/>
        <v>0</v>
      </c>
    </row>
    <row r="759" spans="1:17">
      <c r="A759" s="48">
        <v>753</v>
      </c>
      <c r="B759" s="1">
        <v>0</v>
      </c>
      <c r="C759" s="1">
        <v>0</v>
      </c>
      <c r="D759" s="1">
        <v>0</v>
      </c>
      <c r="E759" s="49">
        <f t="shared" si="56"/>
        <v>0</v>
      </c>
      <c r="G759" s="48">
        <v>753</v>
      </c>
      <c r="H759">
        <v>0</v>
      </c>
      <c r="I759">
        <v>0</v>
      </c>
      <c r="J759">
        <v>0</v>
      </c>
      <c r="K759" s="50">
        <f t="shared" si="57"/>
        <v>0</v>
      </c>
      <c r="L759" s="45"/>
      <c r="M759" s="48">
        <v>753</v>
      </c>
      <c r="N759" s="28">
        <f t="shared" si="60"/>
        <v>0</v>
      </c>
      <c r="O759" s="28">
        <f t="shared" si="60"/>
        <v>0</v>
      </c>
      <c r="P759" s="28">
        <f t="shared" si="59"/>
        <v>0</v>
      </c>
      <c r="Q759" s="50">
        <f t="shared" si="58"/>
        <v>0</v>
      </c>
    </row>
    <row r="760" spans="1:17">
      <c r="A760" s="48">
        <v>754</v>
      </c>
      <c r="B760" s="1">
        <v>0</v>
      </c>
      <c r="C760" s="1">
        <v>0</v>
      </c>
      <c r="D760" s="1">
        <v>0</v>
      </c>
      <c r="E760" s="49">
        <f t="shared" si="56"/>
        <v>0</v>
      </c>
      <c r="G760" s="48">
        <v>754</v>
      </c>
      <c r="H760">
        <v>0</v>
      </c>
      <c r="I760">
        <v>0</v>
      </c>
      <c r="J760">
        <v>0</v>
      </c>
      <c r="K760" s="50">
        <f t="shared" si="57"/>
        <v>0</v>
      </c>
      <c r="L760" s="45"/>
      <c r="M760" s="48">
        <v>754</v>
      </c>
      <c r="N760" s="28">
        <f t="shared" si="60"/>
        <v>0</v>
      </c>
      <c r="O760" s="28">
        <f t="shared" si="60"/>
        <v>0</v>
      </c>
      <c r="P760" s="28">
        <f t="shared" si="59"/>
        <v>0</v>
      </c>
      <c r="Q760" s="50">
        <f t="shared" si="58"/>
        <v>0</v>
      </c>
    </row>
    <row r="761" spans="1:17">
      <c r="A761" s="48">
        <v>755</v>
      </c>
      <c r="B761" s="1">
        <v>0</v>
      </c>
      <c r="C761" s="1">
        <v>0</v>
      </c>
      <c r="D761" s="1">
        <v>0</v>
      </c>
      <c r="E761" s="49">
        <f t="shared" si="56"/>
        <v>0</v>
      </c>
      <c r="G761" s="48">
        <v>755</v>
      </c>
      <c r="H761">
        <v>0</v>
      </c>
      <c r="I761">
        <v>0</v>
      </c>
      <c r="J761">
        <v>0</v>
      </c>
      <c r="K761" s="50">
        <f t="shared" si="57"/>
        <v>0</v>
      </c>
      <c r="L761" s="45"/>
      <c r="M761" s="48">
        <v>755</v>
      </c>
      <c r="N761" s="28">
        <f t="shared" si="60"/>
        <v>0</v>
      </c>
      <c r="O761" s="28">
        <f t="shared" si="60"/>
        <v>0</v>
      </c>
      <c r="P761" s="28">
        <f t="shared" si="59"/>
        <v>0</v>
      </c>
      <c r="Q761" s="50">
        <f t="shared" si="58"/>
        <v>0</v>
      </c>
    </row>
    <row r="762" spans="1:17">
      <c r="A762" s="48">
        <v>756</v>
      </c>
      <c r="B762" s="1">
        <v>0</v>
      </c>
      <c r="C762" s="1">
        <v>0</v>
      </c>
      <c r="D762" s="1">
        <v>0</v>
      </c>
      <c r="E762" s="49">
        <f t="shared" si="56"/>
        <v>0</v>
      </c>
      <c r="G762" s="48">
        <v>756</v>
      </c>
      <c r="H762">
        <v>0</v>
      </c>
      <c r="I762">
        <v>0</v>
      </c>
      <c r="J762">
        <v>0</v>
      </c>
      <c r="K762" s="50">
        <f t="shared" si="57"/>
        <v>0</v>
      </c>
      <c r="L762" s="45"/>
      <c r="M762" s="48">
        <v>756</v>
      </c>
      <c r="N762" s="28">
        <f t="shared" si="60"/>
        <v>0</v>
      </c>
      <c r="O762" s="28">
        <f t="shared" si="60"/>
        <v>0</v>
      </c>
      <c r="P762" s="28">
        <f t="shared" si="59"/>
        <v>0</v>
      </c>
      <c r="Q762" s="50">
        <f t="shared" si="58"/>
        <v>0</v>
      </c>
    </row>
    <row r="763" spans="1:17">
      <c r="A763" s="48">
        <v>757</v>
      </c>
      <c r="B763" s="1">
        <v>0</v>
      </c>
      <c r="C763" s="1">
        <v>0</v>
      </c>
      <c r="D763" s="1">
        <v>0</v>
      </c>
      <c r="E763" s="49">
        <f t="shared" si="56"/>
        <v>0</v>
      </c>
      <c r="G763" s="48">
        <v>757</v>
      </c>
      <c r="H763">
        <v>0</v>
      </c>
      <c r="I763">
        <v>0</v>
      </c>
      <c r="J763">
        <v>0</v>
      </c>
      <c r="K763" s="50">
        <f t="shared" si="57"/>
        <v>0</v>
      </c>
      <c r="L763" s="45"/>
      <c r="M763" s="48">
        <v>757</v>
      </c>
      <c r="N763" s="28">
        <f t="shared" si="60"/>
        <v>0</v>
      </c>
      <c r="O763" s="28">
        <f t="shared" si="60"/>
        <v>0</v>
      </c>
      <c r="P763" s="28">
        <f t="shared" si="59"/>
        <v>0</v>
      </c>
      <c r="Q763" s="50">
        <f t="shared" si="58"/>
        <v>0</v>
      </c>
    </row>
    <row r="764" spans="1:17">
      <c r="A764" s="48">
        <v>758</v>
      </c>
      <c r="B764" s="1">
        <v>0</v>
      </c>
      <c r="C764" s="1">
        <v>0</v>
      </c>
      <c r="D764" s="1">
        <v>0</v>
      </c>
      <c r="E764" s="49">
        <f t="shared" si="56"/>
        <v>0</v>
      </c>
      <c r="G764" s="48">
        <v>758</v>
      </c>
      <c r="H764">
        <v>0</v>
      </c>
      <c r="I764">
        <v>0</v>
      </c>
      <c r="J764">
        <v>0</v>
      </c>
      <c r="K764" s="50">
        <f t="shared" si="57"/>
        <v>0</v>
      </c>
      <c r="L764" s="45"/>
      <c r="M764" s="48">
        <v>758</v>
      </c>
      <c r="N764" s="28">
        <f t="shared" si="60"/>
        <v>0</v>
      </c>
      <c r="O764" s="28">
        <f t="shared" si="60"/>
        <v>0</v>
      </c>
      <c r="P764" s="28">
        <f t="shared" si="59"/>
        <v>0</v>
      </c>
      <c r="Q764" s="50">
        <f t="shared" si="58"/>
        <v>0</v>
      </c>
    </row>
    <row r="765" spans="1:17">
      <c r="A765" s="48">
        <v>759</v>
      </c>
      <c r="B765" s="1">
        <v>0</v>
      </c>
      <c r="C765" s="1">
        <v>0</v>
      </c>
      <c r="D765" s="1">
        <v>0</v>
      </c>
      <c r="E765" s="49">
        <f t="shared" si="56"/>
        <v>0</v>
      </c>
      <c r="G765" s="48">
        <v>759</v>
      </c>
      <c r="H765">
        <v>0</v>
      </c>
      <c r="I765">
        <v>0</v>
      </c>
      <c r="J765">
        <v>0</v>
      </c>
      <c r="K765" s="50">
        <f t="shared" si="57"/>
        <v>0</v>
      </c>
      <c r="L765" s="45"/>
      <c r="M765" s="48">
        <v>759</v>
      </c>
      <c r="N765" s="28">
        <f t="shared" si="60"/>
        <v>0</v>
      </c>
      <c r="O765" s="28">
        <f t="shared" si="60"/>
        <v>0</v>
      </c>
      <c r="P765" s="28">
        <f t="shared" si="59"/>
        <v>0</v>
      </c>
      <c r="Q765" s="50">
        <f t="shared" si="58"/>
        <v>0</v>
      </c>
    </row>
    <row r="766" spans="1:17">
      <c r="A766" s="48">
        <v>760</v>
      </c>
      <c r="B766" s="1">
        <v>0</v>
      </c>
      <c r="C766" s="1">
        <v>0</v>
      </c>
      <c r="D766" s="1">
        <v>0</v>
      </c>
      <c r="E766" s="49">
        <f t="shared" si="56"/>
        <v>0</v>
      </c>
      <c r="G766" s="48">
        <v>760</v>
      </c>
      <c r="H766">
        <v>0</v>
      </c>
      <c r="I766">
        <v>0</v>
      </c>
      <c r="J766">
        <v>0</v>
      </c>
      <c r="K766" s="50">
        <f t="shared" si="57"/>
        <v>0</v>
      </c>
      <c r="L766" s="45"/>
      <c r="M766" s="48">
        <v>760</v>
      </c>
      <c r="N766" s="28">
        <f t="shared" si="60"/>
        <v>0</v>
      </c>
      <c r="O766" s="28">
        <f t="shared" si="60"/>
        <v>0</v>
      </c>
      <c r="P766" s="28">
        <f t="shared" si="59"/>
        <v>0</v>
      </c>
      <c r="Q766" s="50">
        <f t="shared" si="58"/>
        <v>0</v>
      </c>
    </row>
    <row r="767" spans="1:17">
      <c r="A767" s="48">
        <v>761</v>
      </c>
      <c r="B767" s="1">
        <v>0</v>
      </c>
      <c r="C767" s="1">
        <v>0</v>
      </c>
      <c r="D767" s="1">
        <v>0</v>
      </c>
      <c r="E767" s="49">
        <f t="shared" si="56"/>
        <v>0</v>
      </c>
      <c r="G767" s="48">
        <v>761</v>
      </c>
      <c r="H767">
        <v>0</v>
      </c>
      <c r="I767">
        <v>0</v>
      </c>
      <c r="J767">
        <v>0</v>
      </c>
      <c r="K767" s="50">
        <f t="shared" si="57"/>
        <v>0</v>
      </c>
      <c r="L767" s="45"/>
      <c r="M767" s="48">
        <v>761</v>
      </c>
      <c r="N767" s="28">
        <f t="shared" si="60"/>
        <v>0</v>
      </c>
      <c r="O767" s="28">
        <f t="shared" si="60"/>
        <v>0</v>
      </c>
      <c r="P767" s="28">
        <f t="shared" si="59"/>
        <v>0</v>
      </c>
      <c r="Q767" s="50">
        <f t="shared" si="58"/>
        <v>0</v>
      </c>
    </row>
    <row r="768" spans="1:17">
      <c r="A768" s="48">
        <v>762</v>
      </c>
      <c r="B768" s="1">
        <v>0</v>
      </c>
      <c r="C768" s="1">
        <v>0</v>
      </c>
      <c r="D768" s="1">
        <v>0</v>
      </c>
      <c r="E768" s="49">
        <f t="shared" si="56"/>
        <v>0</v>
      </c>
      <c r="G768" s="48">
        <v>762</v>
      </c>
      <c r="H768">
        <v>0</v>
      </c>
      <c r="I768">
        <v>0</v>
      </c>
      <c r="J768">
        <v>0</v>
      </c>
      <c r="K768" s="50">
        <f t="shared" si="57"/>
        <v>0</v>
      </c>
      <c r="L768" s="45"/>
      <c r="M768" s="48">
        <v>762</v>
      </c>
      <c r="N768" s="28">
        <f t="shared" si="60"/>
        <v>0</v>
      </c>
      <c r="O768" s="28">
        <f t="shared" si="60"/>
        <v>0</v>
      </c>
      <c r="P768" s="28">
        <f t="shared" si="59"/>
        <v>0</v>
      </c>
      <c r="Q768" s="50">
        <f t="shared" si="58"/>
        <v>0</v>
      </c>
    </row>
    <row r="769" spans="1:17">
      <c r="A769" s="48">
        <v>763</v>
      </c>
      <c r="B769" s="1">
        <v>0</v>
      </c>
      <c r="C769" s="1">
        <v>0</v>
      </c>
      <c r="D769" s="1">
        <v>0</v>
      </c>
      <c r="E769" s="49">
        <f t="shared" si="56"/>
        <v>0</v>
      </c>
      <c r="G769" s="48">
        <v>763</v>
      </c>
      <c r="H769">
        <v>0</v>
      </c>
      <c r="I769">
        <v>0</v>
      </c>
      <c r="J769">
        <v>0</v>
      </c>
      <c r="K769" s="50">
        <f t="shared" si="57"/>
        <v>0</v>
      </c>
      <c r="L769" s="45"/>
      <c r="M769" s="48">
        <v>763</v>
      </c>
      <c r="N769" s="28">
        <f t="shared" si="60"/>
        <v>0</v>
      </c>
      <c r="O769" s="28">
        <f t="shared" si="60"/>
        <v>0</v>
      </c>
      <c r="P769" s="28">
        <f t="shared" si="59"/>
        <v>0</v>
      </c>
      <c r="Q769" s="50">
        <f t="shared" si="58"/>
        <v>0</v>
      </c>
    </row>
    <row r="770" spans="1:17">
      <c r="A770" s="48">
        <v>764</v>
      </c>
      <c r="B770" s="1">
        <v>0</v>
      </c>
      <c r="C770" s="1">
        <v>0</v>
      </c>
      <c r="D770" s="1">
        <v>0</v>
      </c>
      <c r="E770" s="49">
        <f t="shared" si="56"/>
        <v>0</v>
      </c>
      <c r="G770" s="48">
        <v>764</v>
      </c>
      <c r="H770">
        <v>0</v>
      </c>
      <c r="I770">
        <v>0</v>
      </c>
      <c r="J770">
        <v>0</v>
      </c>
      <c r="K770" s="50">
        <f t="shared" si="57"/>
        <v>0</v>
      </c>
      <c r="L770" s="45"/>
      <c r="M770" s="48">
        <v>764</v>
      </c>
      <c r="N770" s="28">
        <f t="shared" si="60"/>
        <v>0</v>
      </c>
      <c r="O770" s="28">
        <f t="shared" si="60"/>
        <v>0</v>
      </c>
      <c r="P770" s="28">
        <f t="shared" si="59"/>
        <v>0</v>
      </c>
      <c r="Q770" s="50">
        <f t="shared" si="58"/>
        <v>0</v>
      </c>
    </row>
    <row r="771" spans="1:17">
      <c r="A771" s="48">
        <v>765</v>
      </c>
      <c r="B771" s="1">
        <v>0</v>
      </c>
      <c r="C771" s="1">
        <v>0</v>
      </c>
      <c r="D771" s="1">
        <v>0</v>
      </c>
      <c r="E771" s="49">
        <f t="shared" si="56"/>
        <v>0</v>
      </c>
      <c r="G771" s="48">
        <v>765</v>
      </c>
      <c r="H771">
        <v>0</v>
      </c>
      <c r="I771">
        <v>0</v>
      </c>
      <c r="J771">
        <v>0</v>
      </c>
      <c r="K771" s="50">
        <f t="shared" si="57"/>
        <v>0</v>
      </c>
      <c r="L771" s="45"/>
      <c r="M771" s="48">
        <v>765</v>
      </c>
      <c r="N771" s="28">
        <f t="shared" si="60"/>
        <v>0</v>
      </c>
      <c r="O771" s="28">
        <f t="shared" si="60"/>
        <v>0</v>
      </c>
      <c r="P771" s="28">
        <f t="shared" si="59"/>
        <v>0</v>
      </c>
      <c r="Q771" s="50">
        <f t="shared" si="58"/>
        <v>0</v>
      </c>
    </row>
    <row r="772" spans="1:17">
      <c r="A772" s="48">
        <v>766</v>
      </c>
      <c r="B772" s="1">
        <v>0</v>
      </c>
      <c r="C772" s="1">
        <v>0</v>
      </c>
      <c r="D772" s="1">
        <v>0</v>
      </c>
      <c r="E772" s="49">
        <f t="shared" si="56"/>
        <v>0</v>
      </c>
      <c r="G772" s="48">
        <v>766</v>
      </c>
      <c r="H772">
        <v>0</v>
      </c>
      <c r="I772">
        <v>0</v>
      </c>
      <c r="J772">
        <v>0</v>
      </c>
      <c r="K772" s="50">
        <f t="shared" si="57"/>
        <v>0</v>
      </c>
      <c r="L772" s="45"/>
      <c r="M772" s="48">
        <v>766</v>
      </c>
      <c r="N772" s="28">
        <f t="shared" si="60"/>
        <v>0</v>
      </c>
      <c r="O772" s="28">
        <f t="shared" si="60"/>
        <v>0</v>
      </c>
      <c r="P772" s="28">
        <f t="shared" si="59"/>
        <v>0</v>
      </c>
      <c r="Q772" s="50">
        <f t="shared" si="58"/>
        <v>0</v>
      </c>
    </row>
    <row r="773" spans="1:17">
      <c r="A773" s="48">
        <v>767</v>
      </c>
      <c r="B773" s="1">
        <v>0</v>
      </c>
      <c r="C773" s="1">
        <v>0</v>
      </c>
      <c r="D773" s="1">
        <v>0</v>
      </c>
      <c r="E773" s="49">
        <f t="shared" si="56"/>
        <v>0</v>
      </c>
      <c r="G773" s="48">
        <v>767</v>
      </c>
      <c r="H773">
        <v>0</v>
      </c>
      <c r="I773">
        <v>0</v>
      </c>
      <c r="J773">
        <v>0</v>
      </c>
      <c r="K773" s="50">
        <f t="shared" si="57"/>
        <v>0</v>
      </c>
      <c r="L773" s="45"/>
      <c r="M773" s="48">
        <v>767</v>
      </c>
      <c r="N773" s="28">
        <f t="shared" si="60"/>
        <v>0</v>
      </c>
      <c r="O773" s="28">
        <f t="shared" si="60"/>
        <v>0</v>
      </c>
      <c r="P773" s="28">
        <f t="shared" si="59"/>
        <v>0</v>
      </c>
      <c r="Q773" s="50">
        <f t="shared" si="58"/>
        <v>0</v>
      </c>
    </row>
    <row r="774" spans="1:17">
      <c r="A774" s="48">
        <v>768</v>
      </c>
      <c r="B774" s="1">
        <v>0</v>
      </c>
      <c r="C774" s="1">
        <v>0</v>
      </c>
      <c r="D774" s="1">
        <v>0</v>
      </c>
      <c r="E774" s="49">
        <f t="shared" ref="E774:E837" si="61">D774/$U$6</f>
        <v>0</v>
      </c>
      <c r="G774" s="48">
        <v>768</v>
      </c>
      <c r="H774">
        <v>0</v>
      </c>
      <c r="I774">
        <v>0</v>
      </c>
      <c r="J774">
        <v>0</v>
      </c>
      <c r="K774" s="50">
        <f t="shared" ref="K774:K837" si="62">J774/$U$6</f>
        <v>0</v>
      </c>
      <c r="L774" s="45"/>
      <c r="M774" s="48">
        <v>768</v>
      </c>
      <c r="N774" s="28">
        <f t="shared" si="60"/>
        <v>0</v>
      </c>
      <c r="O774" s="28">
        <f t="shared" si="60"/>
        <v>0</v>
      </c>
      <c r="P774" s="28">
        <f t="shared" si="59"/>
        <v>0</v>
      </c>
      <c r="Q774" s="50">
        <f t="shared" ref="Q774:Q837" si="63">P774/$U$6</f>
        <v>0</v>
      </c>
    </row>
    <row r="775" spans="1:17">
      <c r="A775" s="48">
        <v>769</v>
      </c>
      <c r="B775" s="1">
        <v>0</v>
      </c>
      <c r="C775" s="1">
        <v>0</v>
      </c>
      <c r="D775" s="1">
        <v>0</v>
      </c>
      <c r="E775" s="49">
        <f t="shared" si="61"/>
        <v>0</v>
      </c>
      <c r="G775" s="48">
        <v>769</v>
      </c>
      <c r="H775">
        <v>0</v>
      </c>
      <c r="I775">
        <v>0</v>
      </c>
      <c r="J775">
        <v>0</v>
      </c>
      <c r="K775" s="50">
        <f t="shared" si="62"/>
        <v>0</v>
      </c>
      <c r="L775" s="45"/>
      <c r="M775" s="48">
        <v>769</v>
      </c>
      <c r="N775" s="28">
        <f t="shared" si="60"/>
        <v>0</v>
      </c>
      <c r="O775" s="28">
        <f t="shared" si="60"/>
        <v>0</v>
      </c>
      <c r="P775" s="28">
        <f t="shared" ref="P775:P838" si="64">(J775*$V$6)/$U$6</f>
        <v>0</v>
      </c>
      <c r="Q775" s="50">
        <f t="shared" si="63"/>
        <v>0</v>
      </c>
    </row>
    <row r="776" spans="1:17">
      <c r="A776" s="48">
        <v>770</v>
      </c>
      <c r="B776" s="1">
        <v>0</v>
      </c>
      <c r="C776" s="1">
        <v>0</v>
      </c>
      <c r="D776" s="1">
        <v>0</v>
      </c>
      <c r="E776" s="49">
        <f t="shared" si="61"/>
        <v>0</v>
      </c>
      <c r="G776" s="48">
        <v>770</v>
      </c>
      <c r="H776">
        <v>0</v>
      </c>
      <c r="I776">
        <v>0</v>
      </c>
      <c r="J776">
        <v>0</v>
      </c>
      <c r="K776" s="50">
        <f t="shared" si="62"/>
        <v>0</v>
      </c>
      <c r="L776" s="45"/>
      <c r="M776" s="48">
        <v>770</v>
      </c>
      <c r="N776" s="28">
        <f t="shared" si="60"/>
        <v>0</v>
      </c>
      <c r="O776" s="28">
        <f t="shared" si="60"/>
        <v>0</v>
      </c>
      <c r="P776" s="28">
        <f t="shared" si="64"/>
        <v>0</v>
      </c>
      <c r="Q776" s="50">
        <f t="shared" si="63"/>
        <v>0</v>
      </c>
    </row>
    <row r="777" spans="1:17">
      <c r="A777" s="48">
        <v>771</v>
      </c>
      <c r="B777" s="1">
        <v>0</v>
      </c>
      <c r="C777" s="1">
        <v>0</v>
      </c>
      <c r="D777" s="1">
        <v>0</v>
      </c>
      <c r="E777" s="49">
        <f t="shared" si="61"/>
        <v>0</v>
      </c>
      <c r="G777" s="48">
        <v>771</v>
      </c>
      <c r="H777">
        <v>0</v>
      </c>
      <c r="I777">
        <v>0</v>
      </c>
      <c r="J777">
        <v>0</v>
      </c>
      <c r="K777" s="50">
        <f t="shared" si="62"/>
        <v>0</v>
      </c>
      <c r="L777" s="45"/>
      <c r="M777" s="48">
        <v>771</v>
      </c>
      <c r="N777" s="28">
        <f t="shared" si="60"/>
        <v>0</v>
      </c>
      <c r="O777" s="28">
        <f t="shared" si="60"/>
        <v>0</v>
      </c>
      <c r="P777" s="28">
        <f t="shared" si="64"/>
        <v>0</v>
      </c>
      <c r="Q777" s="50">
        <f t="shared" si="63"/>
        <v>0</v>
      </c>
    </row>
    <row r="778" spans="1:17">
      <c r="A778" s="48">
        <v>772</v>
      </c>
      <c r="B778" s="1">
        <v>0</v>
      </c>
      <c r="C778" s="1">
        <v>0</v>
      </c>
      <c r="D778" s="1">
        <v>0</v>
      </c>
      <c r="E778" s="49">
        <f t="shared" si="61"/>
        <v>0</v>
      </c>
      <c r="G778" s="48">
        <v>772</v>
      </c>
      <c r="H778">
        <v>0</v>
      </c>
      <c r="I778">
        <v>0</v>
      </c>
      <c r="J778">
        <v>0</v>
      </c>
      <c r="K778" s="50">
        <f t="shared" si="62"/>
        <v>0</v>
      </c>
      <c r="L778" s="45"/>
      <c r="M778" s="48">
        <v>772</v>
      </c>
      <c r="N778" s="28">
        <f t="shared" si="60"/>
        <v>0</v>
      </c>
      <c r="O778" s="28">
        <f t="shared" si="60"/>
        <v>0</v>
      </c>
      <c r="P778" s="28">
        <f t="shared" si="64"/>
        <v>0</v>
      </c>
      <c r="Q778" s="50">
        <f t="shared" si="63"/>
        <v>0</v>
      </c>
    </row>
    <row r="779" spans="1:17">
      <c r="A779" s="48">
        <v>773</v>
      </c>
      <c r="B779" s="1">
        <v>0</v>
      </c>
      <c r="C779" s="1">
        <v>0</v>
      </c>
      <c r="D779" s="1">
        <v>0</v>
      </c>
      <c r="E779" s="49">
        <f t="shared" si="61"/>
        <v>0</v>
      </c>
      <c r="G779" s="48">
        <v>773</v>
      </c>
      <c r="H779">
        <v>0</v>
      </c>
      <c r="I779">
        <v>0</v>
      </c>
      <c r="J779">
        <v>0</v>
      </c>
      <c r="K779" s="50">
        <f t="shared" si="62"/>
        <v>0</v>
      </c>
      <c r="L779" s="45"/>
      <c r="M779" s="48">
        <v>773</v>
      </c>
      <c r="N779" s="28">
        <f t="shared" si="60"/>
        <v>0</v>
      </c>
      <c r="O779" s="28">
        <f t="shared" si="60"/>
        <v>0</v>
      </c>
      <c r="P779" s="28">
        <f t="shared" si="64"/>
        <v>0</v>
      </c>
      <c r="Q779" s="50">
        <f t="shared" si="63"/>
        <v>0</v>
      </c>
    </row>
    <row r="780" spans="1:17">
      <c r="A780" s="48">
        <v>774</v>
      </c>
      <c r="B780" s="1">
        <v>0</v>
      </c>
      <c r="C780" s="1">
        <v>0</v>
      </c>
      <c r="D780" s="1">
        <v>0</v>
      </c>
      <c r="E780" s="49">
        <f t="shared" si="61"/>
        <v>0</v>
      </c>
      <c r="G780" s="48">
        <v>774</v>
      </c>
      <c r="H780">
        <v>0</v>
      </c>
      <c r="I780">
        <v>0</v>
      </c>
      <c r="J780">
        <v>0</v>
      </c>
      <c r="K780" s="50">
        <f t="shared" si="62"/>
        <v>0</v>
      </c>
      <c r="L780" s="45"/>
      <c r="M780" s="48">
        <v>774</v>
      </c>
      <c r="N780" s="28">
        <f t="shared" si="60"/>
        <v>0</v>
      </c>
      <c r="O780" s="28">
        <f t="shared" si="60"/>
        <v>0</v>
      </c>
      <c r="P780" s="28">
        <f t="shared" si="64"/>
        <v>0</v>
      </c>
      <c r="Q780" s="50">
        <f t="shared" si="63"/>
        <v>0</v>
      </c>
    </row>
    <row r="781" spans="1:17">
      <c r="A781" s="48">
        <v>775</v>
      </c>
      <c r="B781" s="1">
        <v>0</v>
      </c>
      <c r="C781" s="1">
        <v>0</v>
      </c>
      <c r="D781" s="1">
        <v>0</v>
      </c>
      <c r="E781" s="49">
        <f t="shared" si="61"/>
        <v>0</v>
      </c>
      <c r="G781" s="48">
        <v>775</v>
      </c>
      <c r="H781">
        <v>0</v>
      </c>
      <c r="I781">
        <v>0</v>
      </c>
      <c r="J781">
        <v>0</v>
      </c>
      <c r="K781" s="50">
        <f t="shared" si="62"/>
        <v>0</v>
      </c>
      <c r="L781" s="45"/>
      <c r="M781" s="48">
        <v>775</v>
      </c>
      <c r="N781" s="28">
        <f t="shared" si="60"/>
        <v>0</v>
      </c>
      <c r="O781" s="28">
        <f t="shared" si="60"/>
        <v>0</v>
      </c>
      <c r="P781" s="28">
        <f t="shared" si="64"/>
        <v>0</v>
      </c>
      <c r="Q781" s="50">
        <f t="shared" si="63"/>
        <v>0</v>
      </c>
    </row>
    <row r="782" spans="1:17">
      <c r="A782" s="48">
        <v>776</v>
      </c>
      <c r="B782" s="1">
        <v>0</v>
      </c>
      <c r="C782" s="1">
        <v>0</v>
      </c>
      <c r="D782" s="1">
        <v>0</v>
      </c>
      <c r="E782" s="49">
        <f t="shared" si="61"/>
        <v>0</v>
      </c>
      <c r="G782" s="48">
        <v>776</v>
      </c>
      <c r="H782">
        <v>0</v>
      </c>
      <c r="I782">
        <v>0</v>
      </c>
      <c r="J782">
        <v>0</v>
      </c>
      <c r="K782" s="50">
        <f t="shared" si="62"/>
        <v>0</v>
      </c>
      <c r="L782" s="45"/>
      <c r="M782" s="48">
        <v>776</v>
      </c>
      <c r="N782" s="28">
        <f t="shared" si="60"/>
        <v>0</v>
      </c>
      <c r="O782" s="28">
        <f t="shared" si="60"/>
        <v>0</v>
      </c>
      <c r="P782" s="28">
        <f t="shared" si="64"/>
        <v>0</v>
      </c>
      <c r="Q782" s="50">
        <f t="shared" si="63"/>
        <v>0</v>
      </c>
    </row>
    <row r="783" spans="1:17">
      <c r="A783" s="48">
        <v>777</v>
      </c>
      <c r="B783" s="1">
        <v>0</v>
      </c>
      <c r="C783" s="1">
        <v>0</v>
      </c>
      <c r="D783" s="1">
        <v>0</v>
      </c>
      <c r="E783" s="49">
        <f t="shared" si="61"/>
        <v>0</v>
      </c>
      <c r="G783" s="48">
        <v>777</v>
      </c>
      <c r="H783">
        <v>0</v>
      </c>
      <c r="I783">
        <v>0</v>
      </c>
      <c r="J783">
        <v>0</v>
      </c>
      <c r="K783" s="50">
        <f t="shared" si="62"/>
        <v>0</v>
      </c>
      <c r="L783" s="45"/>
      <c r="M783" s="48">
        <v>777</v>
      </c>
      <c r="N783" s="28">
        <f t="shared" si="60"/>
        <v>0</v>
      </c>
      <c r="O783" s="28">
        <f t="shared" si="60"/>
        <v>0</v>
      </c>
      <c r="P783" s="28">
        <f t="shared" si="64"/>
        <v>0</v>
      </c>
      <c r="Q783" s="50">
        <f t="shared" si="63"/>
        <v>0</v>
      </c>
    </row>
    <row r="784" spans="1:17">
      <c r="A784" s="48">
        <v>778</v>
      </c>
      <c r="B784" s="1">
        <v>0</v>
      </c>
      <c r="C784" s="1">
        <v>0</v>
      </c>
      <c r="D784" s="1">
        <v>0</v>
      </c>
      <c r="E784" s="49">
        <f t="shared" si="61"/>
        <v>0</v>
      </c>
      <c r="G784" s="48">
        <v>778</v>
      </c>
      <c r="H784">
        <v>0</v>
      </c>
      <c r="I784">
        <v>0</v>
      </c>
      <c r="J784">
        <v>0</v>
      </c>
      <c r="K784" s="50">
        <f t="shared" si="62"/>
        <v>0</v>
      </c>
      <c r="L784" s="45"/>
      <c r="M784" s="48">
        <v>778</v>
      </c>
      <c r="N784" s="28">
        <f t="shared" si="60"/>
        <v>0</v>
      </c>
      <c r="O784" s="28">
        <f t="shared" si="60"/>
        <v>0</v>
      </c>
      <c r="P784" s="28">
        <f t="shared" si="64"/>
        <v>0</v>
      </c>
      <c r="Q784" s="50">
        <f t="shared" si="63"/>
        <v>0</v>
      </c>
    </row>
    <row r="785" spans="1:17">
      <c r="A785" s="48">
        <v>779</v>
      </c>
      <c r="B785" s="1">
        <v>0</v>
      </c>
      <c r="C785" s="1">
        <v>0</v>
      </c>
      <c r="D785" s="1">
        <v>0</v>
      </c>
      <c r="E785" s="49">
        <f t="shared" si="61"/>
        <v>0</v>
      </c>
      <c r="G785" s="48">
        <v>779</v>
      </c>
      <c r="H785">
        <v>0</v>
      </c>
      <c r="I785">
        <v>0</v>
      </c>
      <c r="J785">
        <v>0</v>
      </c>
      <c r="K785" s="50">
        <f t="shared" si="62"/>
        <v>0</v>
      </c>
      <c r="L785" s="45"/>
      <c r="M785" s="48">
        <v>779</v>
      </c>
      <c r="N785" s="28">
        <f t="shared" ref="N785:O848" si="65">(H785*$P$6)/$J$6</f>
        <v>0</v>
      </c>
      <c r="O785" s="28">
        <f t="shared" si="65"/>
        <v>0</v>
      </c>
      <c r="P785" s="28">
        <f t="shared" si="64"/>
        <v>0</v>
      </c>
      <c r="Q785" s="50">
        <f t="shared" si="63"/>
        <v>0</v>
      </c>
    </row>
    <row r="786" spans="1:17">
      <c r="A786" s="48">
        <v>780</v>
      </c>
      <c r="B786" s="1">
        <v>0</v>
      </c>
      <c r="C786" s="1">
        <v>0</v>
      </c>
      <c r="D786" s="1">
        <v>0</v>
      </c>
      <c r="E786" s="49">
        <f t="shared" si="61"/>
        <v>0</v>
      </c>
      <c r="G786" s="48">
        <v>780</v>
      </c>
      <c r="H786">
        <v>0</v>
      </c>
      <c r="I786">
        <v>0</v>
      </c>
      <c r="J786">
        <v>0</v>
      </c>
      <c r="K786" s="50">
        <f t="shared" si="62"/>
        <v>0</v>
      </c>
      <c r="L786" s="45"/>
      <c r="M786" s="48">
        <v>780</v>
      </c>
      <c r="N786" s="28">
        <f t="shared" si="65"/>
        <v>0</v>
      </c>
      <c r="O786" s="28">
        <f t="shared" si="65"/>
        <v>0</v>
      </c>
      <c r="P786" s="28">
        <f t="shared" si="64"/>
        <v>0</v>
      </c>
      <c r="Q786" s="50">
        <f t="shared" si="63"/>
        <v>0</v>
      </c>
    </row>
    <row r="787" spans="1:17">
      <c r="A787" s="48">
        <v>781</v>
      </c>
      <c r="B787" s="1">
        <v>0</v>
      </c>
      <c r="C787" s="1">
        <v>0</v>
      </c>
      <c r="D787" s="1">
        <v>0</v>
      </c>
      <c r="E787" s="49">
        <f t="shared" si="61"/>
        <v>0</v>
      </c>
      <c r="G787" s="48">
        <v>781</v>
      </c>
      <c r="H787">
        <v>0</v>
      </c>
      <c r="I787">
        <v>0</v>
      </c>
      <c r="J787">
        <v>0</v>
      </c>
      <c r="K787" s="50">
        <f t="shared" si="62"/>
        <v>0</v>
      </c>
      <c r="L787" s="45"/>
      <c r="M787" s="48">
        <v>781</v>
      </c>
      <c r="N787" s="28">
        <f t="shared" si="65"/>
        <v>0</v>
      </c>
      <c r="O787" s="28">
        <f t="shared" si="65"/>
        <v>0</v>
      </c>
      <c r="P787" s="28">
        <f t="shared" si="64"/>
        <v>0</v>
      </c>
      <c r="Q787" s="50">
        <f t="shared" si="63"/>
        <v>0</v>
      </c>
    </row>
    <row r="788" spans="1:17">
      <c r="A788" s="48">
        <v>782</v>
      </c>
      <c r="B788" s="1">
        <v>0</v>
      </c>
      <c r="C788" s="1">
        <v>0</v>
      </c>
      <c r="D788" s="1">
        <v>0</v>
      </c>
      <c r="E788" s="49">
        <f t="shared" si="61"/>
        <v>0</v>
      </c>
      <c r="G788" s="48">
        <v>782</v>
      </c>
      <c r="H788">
        <v>0</v>
      </c>
      <c r="I788">
        <v>0</v>
      </c>
      <c r="J788">
        <v>0</v>
      </c>
      <c r="K788" s="50">
        <f t="shared" si="62"/>
        <v>0</v>
      </c>
      <c r="L788" s="45"/>
      <c r="M788" s="48">
        <v>782</v>
      </c>
      <c r="N788" s="28">
        <f t="shared" si="65"/>
        <v>0</v>
      </c>
      <c r="O788" s="28">
        <f t="shared" si="65"/>
        <v>0</v>
      </c>
      <c r="P788" s="28">
        <f t="shared" si="64"/>
        <v>0</v>
      </c>
      <c r="Q788" s="50">
        <f t="shared" si="63"/>
        <v>0</v>
      </c>
    </row>
    <row r="789" spans="1:17">
      <c r="A789" s="48">
        <v>783</v>
      </c>
      <c r="B789" s="1">
        <v>0</v>
      </c>
      <c r="C789" s="1">
        <v>0</v>
      </c>
      <c r="D789" s="1">
        <v>0</v>
      </c>
      <c r="E789" s="49">
        <f t="shared" si="61"/>
        <v>0</v>
      </c>
      <c r="G789" s="48">
        <v>783</v>
      </c>
      <c r="H789">
        <v>0</v>
      </c>
      <c r="I789">
        <v>0</v>
      </c>
      <c r="J789">
        <v>0</v>
      </c>
      <c r="K789" s="50">
        <f t="shared" si="62"/>
        <v>0</v>
      </c>
      <c r="L789" s="45"/>
      <c r="M789" s="48">
        <v>783</v>
      </c>
      <c r="N789" s="28">
        <f t="shared" si="65"/>
        <v>0</v>
      </c>
      <c r="O789" s="28">
        <f t="shared" si="65"/>
        <v>0</v>
      </c>
      <c r="P789" s="28">
        <f t="shared" si="64"/>
        <v>0</v>
      </c>
      <c r="Q789" s="50">
        <f t="shared" si="63"/>
        <v>0</v>
      </c>
    </row>
    <row r="790" spans="1:17">
      <c r="A790" s="48">
        <v>784</v>
      </c>
      <c r="B790" s="1">
        <v>0</v>
      </c>
      <c r="C790" s="1">
        <v>0</v>
      </c>
      <c r="D790" s="1">
        <v>0</v>
      </c>
      <c r="E790" s="49">
        <f t="shared" si="61"/>
        <v>0</v>
      </c>
      <c r="G790" s="48">
        <v>784</v>
      </c>
      <c r="H790">
        <v>0</v>
      </c>
      <c r="I790">
        <v>0</v>
      </c>
      <c r="J790">
        <v>0</v>
      </c>
      <c r="K790" s="50">
        <f t="shared" si="62"/>
        <v>0</v>
      </c>
      <c r="L790" s="45"/>
      <c r="M790" s="48">
        <v>784</v>
      </c>
      <c r="N790" s="28">
        <f t="shared" si="65"/>
        <v>0</v>
      </c>
      <c r="O790" s="28">
        <f t="shared" si="65"/>
        <v>0</v>
      </c>
      <c r="P790" s="28">
        <f t="shared" si="64"/>
        <v>0</v>
      </c>
      <c r="Q790" s="50">
        <f t="shared" si="63"/>
        <v>0</v>
      </c>
    </row>
    <row r="791" spans="1:17">
      <c r="A791" s="48">
        <v>785</v>
      </c>
      <c r="B791" s="1">
        <v>0</v>
      </c>
      <c r="C791" s="1">
        <v>0</v>
      </c>
      <c r="D791" s="1">
        <v>0</v>
      </c>
      <c r="E791" s="49">
        <f t="shared" si="61"/>
        <v>0</v>
      </c>
      <c r="G791" s="48">
        <v>785</v>
      </c>
      <c r="H791">
        <v>0</v>
      </c>
      <c r="I791">
        <v>0</v>
      </c>
      <c r="J791">
        <v>0</v>
      </c>
      <c r="K791" s="50">
        <f t="shared" si="62"/>
        <v>0</v>
      </c>
      <c r="L791" s="45"/>
      <c r="M791" s="48">
        <v>785</v>
      </c>
      <c r="N791" s="28">
        <f t="shared" si="65"/>
        <v>0</v>
      </c>
      <c r="O791" s="28">
        <f t="shared" si="65"/>
        <v>0</v>
      </c>
      <c r="P791" s="28">
        <f t="shared" si="64"/>
        <v>0</v>
      </c>
      <c r="Q791" s="50">
        <f t="shared" si="63"/>
        <v>0</v>
      </c>
    </row>
    <row r="792" spans="1:17">
      <c r="A792" s="48">
        <v>786</v>
      </c>
      <c r="B792" s="1">
        <v>0</v>
      </c>
      <c r="C792" s="1">
        <v>0</v>
      </c>
      <c r="D792" s="1">
        <v>0</v>
      </c>
      <c r="E792" s="49">
        <f t="shared" si="61"/>
        <v>0</v>
      </c>
      <c r="G792" s="48">
        <v>786</v>
      </c>
      <c r="H792">
        <v>0</v>
      </c>
      <c r="I792">
        <v>0</v>
      </c>
      <c r="J792">
        <v>0</v>
      </c>
      <c r="K792" s="50">
        <f t="shared" si="62"/>
        <v>0</v>
      </c>
      <c r="L792" s="45"/>
      <c r="M792" s="48">
        <v>786</v>
      </c>
      <c r="N792" s="28">
        <f t="shared" si="65"/>
        <v>0</v>
      </c>
      <c r="O792" s="28">
        <f t="shared" si="65"/>
        <v>0</v>
      </c>
      <c r="P792" s="28">
        <f t="shared" si="64"/>
        <v>0</v>
      </c>
      <c r="Q792" s="50">
        <f t="shared" si="63"/>
        <v>0</v>
      </c>
    </row>
    <row r="793" spans="1:17">
      <c r="A793" s="48">
        <v>787</v>
      </c>
      <c r="B793" s="1">
        <v>0</v>
      </c>
      <c r="C793" s="1">
        <v>0</v>
      </c>
      <c r="D793" s="1">
        <v>0</v>
      </c>
      <c r="E793" s="49">
        <f t="shared" si="61"/>
        <v>0</v>
      </c>
      <c r="G793" s="48">
        <v>787</v>
      </c>
      <c r="H793">
        <v>0</v>
      </c>
      <c r="I793">
        <v>0</v>
      </c>
      <c r="J793">
        <v>0</v>
      </c>
      <c r="K793" s="50">
        <f t="shared" si="62"/>
        <v>0</v>
      </c>
      <c r="L793" s="45"/>
      <c r="M793" s="48">
        <v>787</v>
      </c>
      <c r="N793" s="28">
        <f t="shared" si="65"/>
        <v>0</v>
      </c>
      <c r="O793" s="28">
        <f t="shared" si="65"/>
        <v>0</v>
      </c>
      <c r="P793" s="28">
        <f t="shared" si="64"/>
        <v>0</v>
      </c>
      <c r="Q793" s="50">
        <f t="shared" si="63"/>
        <v>0</v>
      </c>
    </row>
    <row r="794" spans="1:17">
      <c r="A794" s="48">
        <v>788</v>
      </c>
      <c r="B794" s="1">
        <v>0</v>
      </c>
      <c r="C794" s="1">
        <v>0</v>
      </c>
      <c r="D794" s="1">
        <v>0</v>
      </c>
      <c r="E794" s="49">
        <f t="shared" si="61"/>
        <v>0</v>
      </c>
      <c r="G794" s="48">
        <v>788</v>
      </c>
      <c r="H794">
        <v>0</v>
      </c>
      <c r="I794">
        <v>0</v>
      </c>
      <c r="J794">
        <v>0</v>
      </c>
      <c r="K794" s="50">
        <f t="shared" si="62"/>
        <v>0</v>
      </c>
      <c r="L794" s="45"/>
      <c r="M794" s="48">
        <v>788</v>
      </c>
      <c r="N794" s="28">
        <f t="shared" si="65"/>
        <v>0</v>
      </c>
      <c r="O794" s="28">
        <f t="shared" si="65"/>
        <v>0</v>
      </c>
      <c r="P794" s="28">
        <f t="shared" si="64"/>
        <v>0</v>
      </c>
      <c r="Q794" s="50">
        <f t="shared" si="63"/>
        <v>0</v>
      </c>
    </row>
    <row r="795" spans="1:17">
      <c r="A795" s="48">
        <v>789</v>
      </c>
      <c r="B795" s="1">
        <v>0</v>
      </c>
      <c r="C795" s="1">
        <v>0</v>
      </c>
      <c r="D795" s="1">
        <v>0</v>
      </c>
      <c r="E795" s="49">
        <f t="shared" si="61"/>
        <v>0</v>
      </c>
      <c r="G795" s="48">
        <v>789</v>
      </c>
      <c r="H795">
        <v>0</v>
      </c>
      <c r="I795">
        <v>0</v>
      </c>
      <c r="J795">
        <v>0</v>
      </c>
      <c r="K795" s="50">
        <f t="shared" si="62"/>
        <v>0</v>
      </c>
      <c r="L795" s="45"/>
      <c r="M795" s="48">
        <v>789</v>
      </c>
      <c r="N795" s="28">
        <f t="shared" si="65"/>
        <v>0</v>
      </c>
      <c r="O795" s="28">
        <f t="shared" si="65"/>
        <v>0</v>
      </c>
      <c r="P795" s="28">
        <f t="shared" si="64"/>
        <v>0</v>
      </c>
      <c r="Q795" s="50">
        <f t="shared" si="63"/>
        <v>0</v>
      </c>
    </row>
    <row r="796" spans="1:17">
      <c r="A796" s="48">
        <v>790</v>
      </c>
      <c r="B796" s="1">
        <v>0</v>
      </c>
      <c r="C796" s="1">
        <v>0</v>
      </c>
      <c r="D796" s="1">
        <v>0</v>
      </c>
      <c r="E796" s="49">
        <f t="shared" si="61"/>
        <v>0</v>
      </c>
      <c r="G796" s="48">
        <v>790</v>
      </c>
      <c r="H796">
        <v>0</v>
      </c>
      <c r="I796">
        <v>0</v>
      </c>
      <c r="J796">
        <v>0</v>
      </c>
      <c r="K796" s="50">
        <f t="shared" si="62"/>
        <v>0</v>
      </c>
      <c r="L796" s="45"/>
      <c r="M796" s="48">
        <v>790</v>
      </c>
      <c r="N796" s="28">
        <f t="shared" si="65"/>
        <v>0</v>
      </c>
      <c r="O796" s="28">
        <f t="shared" si="65"/>
        <v>0</v>
      </c>
      <c r="P796" s="28">
        <f t="shared" si="64"/>
        <v>0</v>
      </c>
      <c r="Q796" s="50">
        <f t="shared" si="63"/>
        <v>0</v>
      </c>
    </row>
    <row r="797" spans="1:17">
      <c r="A797" s="48">
        <v>791</v>
      </c>
      <c r="B797" s="1">
        <v>0</v>
      </c>
      <c r="C797" s="1">
        <v>0</v>
      </c>
      <c r="D797" s="1">
        <v>0</v>
      </c>
      <c r="E797" s="49">
        <f t="shared" si="61"/>
        <v>0</v>
      </c>
      <c r="G797" s="48">
        <v>791</v>
      </c>
      <c r="H797">
        <v>0</v>
      </c>
      <c r="I797">
        <v>0</v>
      </c>
      <c r="J797">
        <v>0</v>
      </c>
      <c r="K797" s="50">
        <f t="shared" si="62"/>
        <v>0</v>
      </c>
      <c r="L797" s="45"/>
      <c r="M797" s="48">
        <v>791</v>
      </c>
      <c r="N797" s="28">
        <f t="shared" si="65"/>
        <v>0</v>
      </c>
      <c r="O797" s="28">
        <f t="shared" si="65"/>
        <v>0</v>
      </c>
      <c r="P797" s="28">
        <f t="shared" si="64"/>
        <v>0</v>
      </c>
      <c r="Q797" s="50">
        <f t="shared" si="63"/>
        <v>0</v>
      </c>
    </row>
    <row r="798" spans="1:17">
      <c r="A798" s="48">
        <v>792</v>
      </c>
      <c r="B798" s="1">
        <v>0</v>
      </c>
      <c r="C798" s="1">
        <v>0</v>
      </c>
      <c r="D798" s="1">
        <v>0</v>
      </c>
      <c r="E798" s="49">
        <f t="shared" si="61"/>
        <v>0</v>
      </c>
      <c r="G798" s="48">
        <v>792</v>
      </c>
      <c r="H798">
        <v>0</v>
      </c>
      <c r="I798">
        <v>0</v>
      </c>
      <c r="J798">
        <v>0</v>
      </c>
      <c r="K798" s="50">
        <f t="shared" si="62"/>
        <v>0</v>
      </c>
      <c r="L798" s="45"/>
      <c r="M798" s="48">
        <v>792</v>
      </c>
      <c r="N798" s="28">
        <f t="shared" si="65"/>
        <v>0</v>
      </c>
      <c r="O798" s="28">
        <f t="shared" si="65"/>
        <v>0</v>
      </c>
      <c r="P798" s="28">
        <f t="shared" si="64"/>
        <v>0</v>
      </c>
      <c r="Q798" s="50">
        <f t="shared" si="63"/>
        <v>0</v>
      </c>
    </row>
    <row r="799" spans="1:17">
      <c r="A799" s="48">
        <v>793</v>
      </c>
      <c r="B799" s="1">
        <v>0</v>
      </c>
      <c r="C799" s="1">
        <v>0</v>
      </c>
      <c r="D799" s="1">
        <v>0</v>
      </c>
      <c r="E799" s="49">
        <f t="shared" si="61"/>
        <v>0</v>
      </c>
      <c r="G799" s="48">
        <v>793</v>
      </c>
      <c r="H799">
        <v>0</v>
      </c>
      <c r="I799">
        <v>0</v>
      </c>
      <c r="J799">
        <v>0</v>
      </c>
      <c r="K799" s="50">
        <f t="shared" si="62"/>
        <v>0</v>
      </c>
      <c r="L799" s="45"/>
      <c r="M799" s="48">
        <v>793</v>
      </c>
      <c r="N799" s="28">
        <f t="shared" si="65"/>
        <v>0</v>
      </c>
      <c r="O799" s="28">
        <f t="shared" si="65"/>
        <v>0</v>
      </c>
      <c r="P799" s="28">
        <f t="shared" si="64"/>
        <v>0</v>
      </c>
      <c r="Q799" s="50">
        <f t="shared" si="63"/>
        <v>0</v>
      </c>
    </row>
    <row r="800" spans="1:17">
      <c r="A800" s="48">
        <v>794</v>
      </c>
      <c r="B800" s="1">
        <v>0</v>
      </c>
      <c r="C800" s="1">
        <v>0</v>
      </c>
      <c r="D800" s="1">
        <v>0</v>
      </c>
      <c r="E800" s="49">
        <f t="shared" si="61"/>
        <v>0</v>
      </c>
      <c r="G800" s="48">
        <v>794</v>
      </c>
      <c r="H800">
        <v>0</v>
      </c>
      <c r="I800">
        <v>0</v>
      </c>
      <c r="J800">
        <v>0</v>
      </c>
      <c r="K800" s="50">
        <f t="shared" si="62"/>
        <v>0</v>
      </c>
      <c r="L800" s="45"/>
      <c r="M800" s="48">
        <v>794</v>
      </c>
      <c r="N800" s="28">
        <f t="shared" si="65"/>
        <v>0</v>
      </c>
      <c r="O800" s="28">
        <f t="shared" si="65"/>
        <v>0</v>
      </c>
      <c r="P800" s="28">
        <f t="shared" si="64"/>
        <v>0</v>
      </c>
      <c r="Q800" s="50">
        <f t="shared" si="63"/>
        <v>0</v>
      </c>
    </row>
    <row r="801" spans="1:17">
      <c r="A801" s="48">
        <v>795</v>
      </c>
      <c r="B801" s="1">
        <v>0</v>
      </c>
      <c r="C801" s="1">
        <v>0</v>
      </c>
      <c r="D801" s="1">
        <v>0</v>
      </c>
      <c r="E801" s="49">
        <f t="shared" si="61"/>
        <v>0</v>
      </c>
      <c r="G801" s="48">
        <v>795</v>
      </c>
      <c r="H801">
        <v>0</v>
      </c>
      <c r="I801">
        <v>0</v>
      </c>
      <c r="J801">
        <v>0</v>
      </c>
      <c r="K801" s="50">
        <f t="shared" si="62"/>
        <v>0</v>
      </c>
      <c r="L801" s="45"/>
      <c r="M801" s="48">
        <v>795</v>
      </c>
      <c r="N801" s="28">
        <f t="shared" si="65"/>
        <v>0</v>
      </c>
      <c r="O801" s="28">
        <f t="shared" si="65"/>
        <v>0</v>
      </c>
      <c r="P801" s="28">
        <f t="shared" si="64"/>
        <v>0</v>
      </c>
      <c r="Q801" s="50">
        <f t="shared" si="63"/>
        <v>0</v>
      </c>
    </row>
    <row r="802" spans="1:17">
      <c r="A802" s="48">
        <v>796</v>
      </c>
      <c r="B802" s="1">
        <v>0</v>
      </c>
      <c r="C802" s="1">
        <v>0</v>
      </c>
      <c r="D802" s="1">
        <v>0</v>
      </c>
      <c r="E802" s="49">
        <f t="shared" si="61"/>
        <v>0</v>
      </c>
      <c r="G802" s="48">
        <v>796</v>
      </c>
      <c r="H802">
        <v>0</v>
      </c>
      <c r="I802">
        <v>0</v>
      </c>
      <c r="J802">
        <v>0</v>
      </c>
      <c r="K802" s="50">
        <f t="shared" si="62"/>
        <v>0</v>
      </c>
      <c r="L802" s="45"/>
      <c r="M802" s="48">
        <v>796</v>
      </c>
      <c r="N802" s="28">
        <f t="shared" si="65"/>
        <v>0</v>
      </c>
      <c r="O802" s="28">
        <f t="shared" si="65"/>
        <v>0</v>
      </c>
      <c r="P802" s="28">
        <f t="shared" si="64"/>
        <v>0</v>
      </c>
      <c r="Q802" s="50">
        <f t="shared" si="63"/>
        <v>0</v>
      </c>
    </row>
    <row r="803" spans="1:17">
      <c r="A803" s="48">
        <v>797</v>
      </c>
      <c r="B803" s="1">
        <v>0</v>
      </c>
      <c r="C803" s="1">
        <v>0</v>
      </c>
      <c r="D803" s="1">
        <v>0</v>
      </c>
      <c r="E803" s="49">
        <f t="shared" si="61"/>
        <v>0</v>
      </c>
      <c r="G803" s="48">
        <v>797</v>
      </c>
      <c r="H803">
        <v>0</v>
      </c>
      <c r="I803">
        <v>0</v>
      </c>
      <c r="J803">
        <v>0</v>
      </c>
      <c r="K803" s="50">
        <f t="shared" si="62"/>
        <v>0</v>
      </c>
      <c r="L803" s="45"/>
      <c r="M803" s="48">
        <v>797</v>
      </c>
      <c r="N803" s="28">
        <f t="shared" si="65"/>
        <v>0</v>
      </c>
      <c r="O803" s="28">
        <f t="shared" si="65"/>
        <v>0</v>
      </c>
      <c r="P803" s="28">
        <f t="shared" si="64"/>
        <v>0</v>
      </c>
      <c r="Q803" s="50">
        <f t="shared" si="63"/>
        <v>0</v>
      </c>
    </row>
    <row r="804" spans="1:17">
      <c r="A804" s="48">
        <v>798</v>
      </c>
      <c r="B804" s="1">
        <v>0</v>
      </c>
      <c r="C804" s="1">
        <v>0</v>
      </c>
      <c r="D804" s="1">
        <v>0</v>
      </c>
      <c r="E804" s="49">
        <f t="shared" si="61"/>
        <v>0</v>
      </c>
      <c r="G804" s="48">
        <v>798</v>
      </c>
      <c r="H804">
        <v>0</v>
      </c>
      <c r="I804">
        <v>0</v>
      </c>
      <c r="J804">
        <v>0</v>
      </c>
      <c r="K804" s="50">
        <f t="shared" si="62"/>
        <v>0</v>
      </c>
      <c r="L804" s="45"/>
      <c r="M804" s="48">
        <v>798</v>
      </c>
      <c r="N804" s="28">
        <f t="shared" si="65"/>
        <v>0</v>
      </c>
      <c r="O804" s="28">
        <f t="shared" si="65"/>
        <v>0</v>
      </c>
      <c r="P804" s="28">
        <f t="shared" si="64"/>
        <v>0</v>
      </c>
      <c r="Q804" s="50">
        <f t="shared" si="63"/>
        <v>0</v>
      </c>
    </row>
    <row r="805" spans="1:17">
      <c r="A805" s="48">
        <v>799</v>
      </c>
      <c r="B805" s="1">
        <v>0</v>
      </c>
      <c r="C805" s="1">
        <v>0</v>
      </c>
      <c r="D805" s="1">
        <v>0</v>
      </c>
      <c r="E805" s="49">
        <f t="shared" si="61"/>
        <v>0</v>
      </c>
      <c r="G805" s="48">
        <v>799</v>
      </c>
      <c r="H805">
        <v>0</v>
      </c>
      <c r="I805">
        <v>0</v>
      </c>
      <c r="J805">
        <v>0</v>
      </c>
      <c r="K805" s="50">
        <f t="shared" si="62"/>
        <v>0</v>
      </c>
      <c r="L805" s="45"/>
      <c r="M805" s="48">
        <v>799</v>
      </c>
      <c r="N805" s="28">
        <f t="shared" si="65"/>
        <v>0</v>
      </c>
      <c r="O805" s="28">
        <f t="shared" si="65"/>
        <v>0</v>
      </c>
      <c r="P805" s="28">
        <f t="shared" si="64"/>
        <v>0</v>
      </c>
      <c r="Q805" s="50">
        <f t="shared" si="63"/>
        <v>0</v>
      </c>
    </row>
    <row r="806" spans="1:17">
      <c r="A806" s="48">
        <v>800</v>
      </c>
      <c r="B806" s="1">
        <v>0</v>
      </c>
      <c r="C806" s="1">
        <v>0</v>
      </c>
      <c r="D806" s="1">
        <v>0</v>
      </c>
      <c r="E806" s="49">
        <f t="shared" si="61"/>
        <v>0</v>
      </c>
      <c r="G806" s="48">
        <v>800</v>
      </c>
      <c r="H806">
        <v>0</v>
      </c>
      <c r="I806">
        <v>0</v>
      </c>
      <c r="J806">
        <v>0</v>
      </c>
      <c r="K806" s="50">
        <f t="shared" si="62"/>
        <v>0</v>
      </c>
      <c r="L806" s="45"/>
      <c r="M806" s="48">
        <v>800</v>
      </c>
      <c r="N806" s="28">
        <f t="shared" si="65"/>
        <v>0</v>
      </c>
      <c r="O806" s="28">
        <f t="shared" si="65"/>
        <v>0</v>
      </c>
      <c r="P806" s="28">
        <f t="shared" si="64"/>
        <v>0</v>
      </c>
      <c r="Q806" s="50">
        <f t="shared" si="63"/>
        <v>0</v>
      </c>
    </row>
    <row r="807" spans="1:17">
      <c r="A807" s="48">
        <v>801</v>
      </c>
      <c r="B807" s="1">
        <v>0</v>
      </c>
      <c r="C807" s="1">
        <v>0</v>
      </c>
      <c r="D807" s="1">
        <v>0</v>
      </c>
      <c r="E807" s="49">
        <f t="shared" si="61"/>
        <v>0</v>
      </c>
      <c r="G807" s="48">
        <v>801</v>
      </c>
      <c r="H807">
        <v>0</v>
      </c>
      <c r="I807">
        <v>0</v>
      </c>
      <c r="J807">
        <v>0</v>
      </c>
      <c r="K807" s="50">
        <f t="shared" si="62"/>
        <v>0</v>
      </c>
      <c r="L807" s="45"/>
      <c r="M807" s="48">
        <v>801</v>
      </c>
      <c r="N807" s="28">
        <f t="shared" si="65"/>
        <v>0</v>
      </c>
      <c r="O807" s="28">
        <f t="shared" si="65"/>
        <v>0</v>
      </c>
      <c r="P807" s="28">
        <f t="shared" si="64"/>
        <v>0</v>
      </c>
      <c r="Q807" s="50">
        <f t="shared" si="63"/>
        <v>0</v>
      </c>
    </row>
    <row r="808" spans="1:17">
      <c r="A808" s="48">
        <v>802</v>
      </c>
      <c r="B808" s="1">
        <v>0</v>
      </c>
      <c r="C808" s="1">
        <v>0</v>
      </c>
      <c r="D808" s="1">
        <v>0</v>
      </c>
      <c r="E808" s="49">
        <f t="shared" si="61"/>
        <v>0</v>
      </c>
      <c r="G808" s="48">
        <v>802</v>
      </c>
      <c r="H808">
        <v>0</v>
      </c>
      <c r="I808">
        <v>0</v>
      </c>
      <c r="J808">
        <v>0</v>
      </c>
      <c r="K808" s="50">
        <f t="shared" si="62"/>
        <v>0</v>
      </c>
      <c r="L808" s="45"/>
      <c r="M808" s="48">
        <v>802</v>
      </c>
      <c r="N808" s="28">
        <f t="shared" si="65"/>
        <v>0</v>
      </c>
      <c r="O808" s="28">
        <f t="shared" si="65"/>
        <v>0</v>
      </c>
      <c r="P808" s="28">
        <f t="shared" si="64"/>
        <v>0</v>
      </c>
      <c r="Q808" s="50">
        <f t="shared" si="63"/>
        <v>0</v>
      </c>
    </row>
    <row r="809" spans="1:17">
      <c r="A809" s="48">
        <v>803</v>
      </c>
      <c r="B809" s="1">
        <v>0</v>
      </c>
      <c r="C809" s="1">
        <v>0</v>
      </c>
      <c r="D809" s="1">
        <v>0</v>
      </c>
      <c r="E809" s="49">
        <f t="shared" si="61"/>
        <v>0</v>
      </c>
      <c r="G809" s="48">
        <v>803</v>
      </c>
      <c r="H809">
        <v>0</v>
      </c>
      <c r="I809">
        <v>0</v>
      </c>
      <c r="J809">
        <v>0</v>
      </c>
      <c r="K809" s="50">
        <f t="shared" si="62"/>
        <v>0</v>
      </c>
      <c r="L809" s="45"/>
      <c r="M809" s="48">
        <v>803</v>
      </c>
      <c r="N809" s="28">
        <f t="shared" si="65"/>
        <v>0</v>
      </c>
      <c r="O809" s="28">
        <f t="shared" si="65"/>
        <v>0</v>
      </c>
      <c r="P809" s="28">
        <f t="shared" si="64"/>
        <v>0</v>
      </c>
      <c r="Q809" s="50">
        <f t="shared" si="63"/>
        <v>0</v>
      </c>
    </row>
    <row r="810" spans="1:17">
      <c r="A810" s="48">
        <v>804</v>
      </c>
      <c r="B810" s="1">
        <v>0</v>
      </c>
      <c r="C810" s="1">
        <v>0</v>
      </c>
      <c r="D810" s="1">
        <v>0</v>
      </c>
      <c r="E810" s="49">
        <f t="shared" si="61"/>
        <v>0</v>
      </c>
      <c r="G810" s="48">
        <v>804</v>
      </c>
      <c r="H810">
        <v>0</v>
      </c>
      <c r="I810">
        <v>0</v>
      </c>
      <c r="J810">
        <v>0</v>
      </c>
      <c r="K810" s="50">
        <f t="shared" si="62"/>
        <v>0</v>
      </c>
      <c r="L810" s="45"/>
      <c r="M810" s="48">
        <v>804</v>
      </c>
      <c r="N810" s="28">
        <f t="shared" si="65"/>
        <v>0</v>
      </c>
      <c r="O810" s="28">
        <f t="shared" si="65"/>
        <v>0</v>
      </c>
      <c r="P810" s="28">
        <f t="shared" si="64"/>
        <v>0</v>
      </c>
      <c r="Q810" s="50">
        <f t="shared" si="63"/>
        <v>0</v>
      </c>
    </row>
    <row r="811" spans="1:17">
      <c r="A811" s="48">
        <v>805</v>
      </c>
      <c r="B811" s="1">
        <v>0</v>
      </c>
      <c r="C811" s="1">
        <v>0</v>
      </c>
      <c r="D811" s="1">
        <v>0</v>
      </c>
      <c r="E811" s="49">
        <f t="shared" si="61"/>
        <v>0</v>
      </c>
      <c r="G811" s="48">
        <v>805</v>
      </c>
      <c r="H811">
        <v>0</v>
      </c>
      <c r="I811">
        <v>0</v>
      </c>
      <c r="J811">
        <v>0</v>
      </c>
      <c r="K811" s="50">
        <f t="shared" si="62"/>
        <v>0</v>
      </c>
      <c r="L811" s="45"/>
      <c r="M811" s="48">
        <v>805</v>
      </c>
      <c r="N811" s="28">
        <f t="shared" si="65"/>
        <v>0</v>
      </c>
      <c r="O811" s="28">
        <f t="shared" si="65"/>
        <v>0</v>
      </c>
      <c r="P811" s="28">
        <f t="shared" si="64"/>
        <v>0</v>
      </c>
      <c r="Q811" s="50">
        <f t="shared" si="63"/>
        <v>0</v>
      </c>
    </row>
    <row r="812" spans="1:17">
      <c r="A812" s="48">
        <v>806</v>
      </c>
      <c r="B812" s="1">
        <v>0</v>
      </c>
      <c r="C812" s="1">
        <v>0</v>
      </c>
      <c r="D812" s="1">
        <v>0</v>
      </c>
      <c r="E812" s="49">
        <f t="shared" si="61"/>
        <v>0</v>
      </c>
      <c r="G812" s="48">
        <v>806</v>
      </c>
      <c r="H812">
        <v>0</v>
      </c>
      <c r="I812">
        <v>0</v>
      </c>
      <c r="J812">
        <v>0</v>
      </c>
      <c r="K812" s="50">
        <f t="shared" si="62"/>
        <v>0</v>
      </c>
      <c r="L812" s="45"/>
      <c r="M812" s="48">
        <v>806</v>
      </c>
      <c r="N812" s="28">
        <f t="shared" si="65"/>
        <v>0</v>
      </c>
      <c r="O812" s="28">
        <f t="shared" si="65"/>
        <v>0</v>
      </c>
      <c r="P812" s="28">
        <f t="shared" si="64"/>
        <v>0</v>
      </c>
      <c r="Q812" s="50">
        <f t="shared" si="63"/>
        <v>0</v>
      </c>
    </row>
    <row r="813" spans="1:17">
      <c r="A813" s="48">
        <v>807</v>
      </c>
      <c r="B813" s="1">
        <v>0</v>
      </c>
      <c r="C813" s="1">
        <v>0</v>
      </c>
      <c r="D813" s="1">
        <v>0</v>
      </c>
      <c r="E813" s="49">
        <f t="shared" si="61"/>
        <v>0</v>
      </c>
      <c r="G813" s="48">
        <v>807</v>
      </c>
      <c r="H813">
        <v>0</v>
      </c>
      <c r="I813">
        <v>0</v>
      </c>
      <c r="J813">
        <v>0</v>
      </c>
      <c r="K813" s="50">
        <f t="shared" si="62"/>
        <v>0</v>
      </c>
      <c r="L813" s="45"/>
      <c r="M813" s="48">
        <v>807</v>
      </c>
      <c r="N813" s="28">
        <f t="shared" si="65"/>
        <v>0</v>
      </c>
      <c r="O813" s="28">
        <f t="shared" si="65"/>
        <v>0</v>
      </c>
      <c r="P813" s="28">
        <f t="shared" si="64"/>
        <v>0</v>
      </c>
      <c r="Q813" s="50">
        <f t="shared" si="63"/>
        <v>0</v>
      </c>
    </row>
    <row r="814" spans="1:17">
      <c r="A814" s="48">
        <v>808</v>
      </c>
      <c r="B814" s="1">
        <v>0</v>
      </c>
      <c r="C814" s="1">
        <v>0</v>
      </c>
      <c r="D814" s="1">
        <v>0</v>
      </c>
      <c r="E814" s="49">
        <f t="shared" si="61"/>
        <v>0</v>
      </c>
      <c r="G814" s="48">
        <v>808</v>
      </c>
      <c r="H814">
        <v>0</v>
      </c>
      <c r="I814">
        <v>0</v>
      </c>
      <c r="J814">
        <v>0</v>
      </c>
      <c r="K814" s="50">
        <f t="shared" si="62"/>
        <v>0</v>
      </c>
      <c r="L814" s="45"/>
      <c r="M814" s="48">
        <v>808</v>
      </c>
      <c r="N814" s="28">
        <f t="shared" si="65"/>
        <v>0</v>
      </c>
      <c r="O814" s="28">
        <f t="shared" si="65"/>
        <v>0</v>
      </c>
      <c r="P814" s="28">
        <f t="shared" si="64"/>
        <v>0</v>
      </c>
      <c r="Q814" s="50">
        <f t="shared" si="63"/>
        <v>0</v>
      </c>
    </row>
    <row r="815" spans="1:17">
      <c r="A815" s="48">
        <v>809</v>
      </c>
      <c r="B815" s="1">
        <v>0</v>
      </c>
      <c r="C815" s="1">
        <v>0</v>
      </c>
      <c r="D815" s="1">
        <v>0</v>
      </c>
      <c r="E815" s="49">
        <f t="shared" si="61"/>
        <v>0</v>
      </c>
      <c r="G815" s="48">
        <v>809</v>
      </c>
      <c r="H815">
        <v>0</v>
      </c>
      <c r="I815">
        <v>0</v>
      </c>
      <c r="J815">
        <v>0</v>
      </c>
      <c r="K815" s="50">
        <f t="shared" si="62"/>
        <v>0</v>
      </c>
      <c r="L815" s="45"/>
      <c r="M815" s="48">
        <v>809</v>
      </c>
      <c r="N815" s="28">
        <f t="shared" si="65"/>
        <v>0</v>
      </c>
      <c r="O815" s="28">
        <f t="shared" si="65"/>
        <v>0</v>
      </c>
      <c r="P815" s="28">
        <f t="shared" si="64"/>
        <v>0</v>
      </c>
      <c r="Q815" s="50">
        <f t="shared" si="63"/>
        <v>0</v>
      </c>
    </row>
    <row r="816" spans="1:17">
      <c r="A816" s="48">
        <v>810</v>
      </c>
      <c r="B816" s="1">
        <v>0</v>
      </c>
      <c r="C816" s="1">
        <v>0</v>
      </c>
      <c r="D816" s="1">
        <v>0</v>
      </c>
      <c r="E816" s="49">
        <f t="shared" si="61"/>
        <v>0</v>
      </c>
      <c r="G816" s="48">
        <v>810</v>
      </c>
      <c r="H816">
        <v>0</v>
      </c>
      <c r="I816">
        <v>0</v>
      </c>
      <c r="J816">
        <v>0</v>
      </c>
      <c r="K816" s="50">
        <f t="shared" si="62"/>
        <v>0</v>
      </c>
      <c r="L816" s="45"/>
      <c r="M816" s="48">
        <v>810</v>
      </c>
      <c r="N816" s="28">
        <f t="shared" si="65"/>
        <v>0</v>
      </c>
      <c r="O816" s="28">
        <f t="shared" si="65"/>
        <v>0</v>
      </c>
      <c r="P816" s="28">
        <f t="shared" si="64"/>
        <v>0</v>
      </c>
      <c r="Q816" s="50">
        <f t="shared" si="63"/>
        <v>0</v>
      </c>
    </row>
    <row r="817" spans="1:17">
      <c r="A817" s="48">
        <v>811</v>
      </c>
      <c r="B817" s="1">
        <v>0</v>
      </c>
      <c r="C817" s="1">
        <v>0</v>
      </c>
      <c r="D817" s="1">
        <v>0</v>
      </c>
      <c r="E817" s="49">
        <f t="shared" si="61"/>
        <v>0</v>
      </c>
      <c r="G817" s="48">
        <v>811</v>
      </c>
      <c r="H817">
        <v>0</v>
      </c>
      <c r="I817">
        <v>0</v>
      </c>
      <c r="J817">
        <v>0</v>
      </c>
      <c r="K817" s="50">
        <f t="shared" si="62"/>
        <v>0</v>
      </c>
      <c r="L817" s="45"/>
      <c r="M817" s="48">
        <v>811</v>
      </c>
      <c r="N817" s="28">
        <f t="shared" si="65"/>
        <v>0</v>
      </c>
      <c r="O817" s="28">
        <f t="shared" si="65"/>
        <v>0</v>
      </c>
      <c r="P817" s="28">
        <f t="shared" si="64"/>
        <v>0</v>
      </c>
      <c r="Q817" s="50">
        <f t="shared" si="63"/>
        <v>0</v>
      </c>
    </row>
    <row r="818" spans="1:17">
      <c r="A818" s="48">
        <v>812</v>
      </c>
      <c r="B818" s="1">
        <v>0</v>
      </c>
      <c r="C818" s="1">
        <v>0</v>
      </c>
      <c r="D818" s="1">
        <v>0</v>
      </c>
      <c r="E818" s="49">
        <f t="shared" si="61"/>
        <v>0</v>
      </c>
      <c r="G818" s="48">
        <v>812</v>
      </c>
      <c r="H818">
        <v>0</v>
      </c>
      <c r="I818">
        <v>0</v>
      </c>
      <c r="J818">
        <v>0</v>
      </c>
      <c r="K818" s="50">
        <f t="shared" si="62"/>
        <v>0</v>
      </c>
      <c r="L818" s="45"/>
      <c r="M818" s="48">
        <v>812</v>
      </c>
      <c r="N818" s="28">
        <f t="shared" si="65"/>
        <v>0</v>
      </c>
      <c r="O818" s="28">
        <f t="shared" si="65"/>
        <v>0</v>
      </c>
      <c r="P818" s="28">
        <f t="shared" si="64"/>
        <v>0</v>
      </c>
      <c r="Q818" s="50">
        <f t="shared" si="63"/>
        <v>0</v>
      </c>
    </row>
    <row r="819" spans="1:17">
      <c r="A819" s="48">
        <v>813</v>
      </c>
      <c r="B819" s="1">
        <v>0</v>
      </c>
      <c r="C819" s="1">
        <v>0</v>
      </c>
      <c r="D819" s="1">
        <v>0</v>
      </c>
      <c r="E819" s="49">
        <f t="shared" si="61"/>
        <v>0</v>
      </c>
      <c r="G819" s="48">
        <v>813</v>
      </c>
      <c r="H819">
        <v>0</v>
      </c>
      <c r="I819">
        <v>0</v>
      </c>
      <c r="J819">
        <v>0</v>
      </c>
      <c r="K819" s="50">
        <f t="shared" si="62"/>
        <v>0</v>
      </c>
      <c r="L819" s="45"/>
      <c r="M819" s="48">
        <v>813</v>
      </c>
      <c r="N819" s="28">
        <f t="shared" si="65"/>
        <v>0</v>
      </c>
      <c r="O819" s="28">
        <f t="shared" si="65"/>
        <v>0</v>
      </c>
      <c r="P819" s="28">
        <f t="shared" si="64"/>
        <v>0</v>
      </c>
      <c r="Q819" s="50">
        <f t="shared" si="63"/>
        <v>0</v>
      </c>
    </row>
    <row r="820" spans="1:17">
      <c r="A820" s="48">
        <v>814</v>
      </c>
      <c r="B820" s="1">
        <v>0</v>
      </c>
      <c r="C820" s="1">
        <v>0</v>
      </c>
      <c r="D820" s="1">
        <v>0</v>
      </c>
      <c r="E820" s="49">
        <f t="shared" si="61"/>
        <v>0</v>
      </c>
      <c r="G820" s="48">
        <v>814</v>
      </c>
      <c r="H820">
        <v>0</v>
      </c>
      <c r="I820">
        <v>0</v>
      </c>
      <c r="J820">
        <v>0</v>
      </c>
      <c r="K820" s="50">
        <f t="shared" si="62"/>
        <v>0</v>
      </c>
      <c r="L820" s="45"/>
      <c r="M820" s="48">
        <v>814</v>
      </c>
      <c r="N820" s="28">
        <f t="shared" si="65"/>
        <v>0</v>
      </c>
      <c r="O820" s="28">
        <f t="shared" si="65"/>
        <v>0</v>
      </c>
      <c r="P820" s="28">
        <f t="shared" si="64"/>
        <v>0</v>
      </c>
      <c r="Q820" s="50">
        <f t="shared" si="63"/>
        <v>0</v>
      </c>
    </row>
    <row r="821" spans="1:17">
      <c r="A821" s="48">
        <v>815</v>
      </c>
      <c r="B821" s="1">
        <v>0</v>
      </c>
      <c r="C821" s="1">
        <v>0</v>
      </c>
      <c r="D821" s="1">
        <v>0</v>
      </c>
      <c r="E821" s="49">
        <f t="shared" si="61"/>
        <v>0</v>
      </c>
      <c r="G821" s="48">
        <v>815</v>
      </c>
      <c r="H821">
        <v>0</v>
      </c>
      <c r="I821">
        <v>0</v>
      </c>
      <c r="J821">
        <v>0</v>
      </c>
      <c r="K821" s="50">
        <f t="shared" si="62"/>
        <v>0</v>
      </c>
      <c r="L821" s="45"/>
      <c r="M821" s="48">
        <v>815</v>
      </c>
      <c r="N821" s="28">
        <f t="shared" si="65"/>
        <v>0</v>
      </c>
      <c r="O821" s="28">
        <f t="shared" si="65"/>
        <v>0</v>
      </c>
      <c r="P821" s="28">
        <f t="shared" si="64"/>
        <v>0</v>
      </c>
      <c r="Q821" s="50">
        <f t="shared" si="63"/>
        <v>0</v>
      </c>
    </row>
    <row r="822" spans="1:17">
      <c r="A822" s="48">
        <v>816</v>
      </c>
      <c r="B822" s="1">
        <v>0</v>
      </c>
      <c r="C822" s="1">
        <v>0</v>
      </c>
      <c r="D822" s="1">
        <v>0</v>
      </c>
      <c r="E822" s="49">
        <f t="shared" si="61"/>
        <v>0</v>
      </c>
      <c r="G822" s="48">
        <v>816</v>
      </c>
      <c r="H822">
        <v>0</v>
      </c>
      <c r="I822">
        <v>0</v>
      </c>
      <c r="J822">
        <v>0</v>
      </c>
      <c r="K822" s="50">
        <f t="shared" si="62"/>
        <v>0</v>
      </c>
      <c r="L822" s="45"/>
      <c r="M822" s="48">
        <v>816</v>
      </c>
      <c r="N822" s="28">
        <f t="shared" si="65"/>
        <v>0</v>
      </c>
      <c r="O822" s="28">
        <f t="shared" si="65"/>
        <v>0</v>
      </c>
      <c r="P822" s="28">
        <f t="shared" si="64"/>
        <v>0</v>
      </c>
      <c r="Q822" s="50">
        <f t="shared" si="63"/>
        <v>0</v>
      </c>
    </row>
    <row r="823" spans="1:17">
      <c r="A823" s="48">
        <v>817</v>
      </c>
      <c r="B823" s="1">
        <v>0</v>
      </c>
      <c r="C823" s="1">
        <v>0</v>
      </c>
      <c r="D823" s="1">
        <v>0</v>
      </c>
      <c r="E823" s="49">
        <f t="shared" si="61"/>
        <v>0</v>
      </c>
      <c r="G823" s="48">
        <v>817</v>
      </c>
      <c r="H823">
        <v>0</v>
      </c>
      <c r="I823">
        <v>0</v>
      </c>
      <c r="J823">
        <v>0</v>
      </c>
      <c r="K823" s="50">
        <f t="shared" si="62"/>
        <v>0</v>
      </c>
      <c r="L823" s="45"/>
      <c r="M823" s="48">
        <v>817</v>
      </c>
      <c r="N823" s="28">
        <f t="shared" si="65"/>
        <v>0</v>
      </c>
      <c r="O823" s="28">
        <f t="shared" si="65"/>
        <v>0</v>
      </c>
      <c r="P823" s="28">
        <f t="shared" si="64"/>
        <v>0</v>
      </c>
      <c r="Q823" s="50">
        <f t="shared" si="63"/>
        <v>0</v>
      </c>
    </row>
    <row r="824" spans="1:17">
      <c r="A824" s="48">
        <v>818</v>
      </c>
      <c r="B824" s="1">
        <v>0</v>
      </c>
      <c r="C824" s="1">
        <v>0</v>
      </c>
      <c r="D824" s="1">
        <v>0</v>
      </c>
      <c r="E824" s="49">
        <f t="shared" si="61"/>
        <v>0</v>
      </c>
      <c r="G824" s="48">
        <v>818</v>
      </c>
      <c r="H824">
        <v>0</v>
      </c>
      <c r="I824">
        <v>0</v>
      </c>
      <c r="J824">
        <v>0</v>
      </c>
      <c r="K824" s="50">
        <f t="shared" si="62"/>
        <v>0</v>
      </c>
      <c r="L824" s="45"/>
      <c r="M824" s="48">
        <v>818</v>
      </c>
      <c r="N824" s="28">
        <f t="shared" si="65"/>
        <v>0</v>
      </c>
      <c r="O824" s="28">
        <f t="shared" si="65"/>
        <v>0</v>
      </c>
      <c r="P824" s="28">
        <f t="shared" si="64"/>
        <v>0</v>
      </c>
      <c r="Q824" s="50">
        <f t="shared" si="63"/>
        <v>0</v>
      </c>
    </row>
    <row r="825" spans="1:17">
      <c r="A825" s="48">
        <v>819</v>
      </c>
      <c r="B825" s="1">
        <v>0</v>
      </c>
      <c r="C825" s="1">
        <v>0</v>
      </c>
      <c r="D825" s="1">
        <v>0</v>
      </c>
      <c r="E825" s="49">
        <f t="shared" si="61"/>
        <v>0</v>
      </c>
      <c r="G825" s="48">
        <v>819</v>
      </c>
      <c r="H825">
        <v>0</v>
      </c>
      <c r="I825">
        <v>0</v>
      </c>
      <c r="J825">
        <v>0</v>
      </c>
      <c r="K825" s="50">
        <f t="shared" si="62"/>
        <v>0</v>
      </c>
      <c r="L825" s="45"/>
      <c r="M825" s="48">
        <v>819</v>
      </c>
      <c r="N825" s="28">
        <f t="shared" si="65"/>
        <v>0</v>
      </c>
      <c r="O825" s="28">
        <f t="shared" si="65"/>
        <v>0</v>
      </c>
      <c r="P825" s="28">
        <f t="shared" si="64"/>
        <v>0</v>
      </c>
      <c r="Q825" s="50">
        <f t="shared" si="63"/>
        <v>0</v>
      </c>
    </row>
    <row r="826" spans="1:17">
      <c r="A826" s="48">
        <v>820</v>
      </c>
      <c r="B826" s="1">
        <v>0</v>
      </c>
      <c r="C826" s="1">
        <v>0</v>
      </c>
      <c r="D826" s="1">
        <v>0</v>
      </c>
      <c r="E826" s="49">
        <f t="shared" si="61"/>
        <v>0</v>
      </c>
      <c r="G826" s="48">
        <v>820</v>
      </c>
      <c r="H826">
        <v>0</v>
      </c>
      <c r="I826">
        <v>0</v>
      </c>
      <c r="J826">
        <v>0</v>
      </c>
      <c r="K826" s="50">
        <f t="shared" si="62"/>
        <v>0</v>
      </c>
      <c r="L826" s="45"/>
      <c r="M826" s="48">
        <v>820</v>
      </c>
      <c r="N826" s="28">
        <f t="shared" si="65"/>
        <v>0</v>
      </c>
      <c r="O826" s="28">
        <f t="shared" si="65"/>
        <v>0</v>
      </c>
      <c r="P826" s="28">
        <f t="shared" si="64"/>
        <v>0</v>
      </c>
      <c r="Q826" s="50">
        <f t="shared" si="63"/>
        <v>0</v>
      </c>
    </row>
    <row r="827" spans="1:17">
      <c r="A827" s="48">
        <v>821</v>
      </c>
      <c r="B827" s="1">
        <v>0</v>
      </c>
      <c r="C827" s="1">
        <v>0</v>
      </c>
      <c r="D827" s="1">
        <v>0</v>
      </c>
      <c r="E827" s="49">
        <f t="shared" si="61"/>
        <v>0</v>
      </c>
      <c r="G827" s="48">
        <v>821</v>
      </c>
      <c r="H827">
        <v>0</v>
      </c>
      <c r="I827">
        <v>0</v>
      </c>
      <c r="J827">
        <v>0</v>
      </c>
      <c r="K827" s="50">
        <f t="shared" si="62"/>
        <v>0</v>
      </c>
      <c r="L827" s="45"/>
      <c r="M827" s="48">
        <v>821</v>
      </c>
      <c r="N827" s="28">
        <f t="shared" si="65"/>
        <v>0</v>
      </c>
      <c r="O827" s="28">
        <f t="shared" si="65"/>
        <v>0</v>
      </c>
      <c r="P827" s="28">
        <f t="shared" si="64"/>
        <v>0</v>
      </c>
      <c r="Q827" s="50">
        <f t="shared" si="63"/>
        <v>0</v>
      </c>
    </row>
    <row r="828" spans="1:17">
      <c r="A828" s="48">
        <v>822</v>
      </c>
      <c r="B828" s="1">
        <v>0</v>
      </c>
      <c r="C828" s="1">
        <v>0</v>
      </c>
      <c r="D828" s="1">
        <v>0</v>
      </c>
      <c r="E828" s="49">
        <f t="shared" si="61"/>
        <v>0</v>
      </c>
      <c r="G828" s="48">
        <v>822</v>
      </c>
      <c r="H828">
        <v>0</v>
      </c>
      <c r="I828">
        <v>0</v>
      </c>
      <c r="J828">
        <v>0</v>
      </c>
      <c r="K828" s="50">
        <f t="shared" si="62"/>
        <v>0</v>
      </c>
      <c r="L828" s="45"/>
      <c r="M828" s="48">
        <v>822</v>
      </c>
      <c r="N828" s="28">
        <f t="shared" si="65"/>
        <v>0</v>
      </c>
      <c r="O828" s="28">
        <f t="shared" si="65"/>
        <v>0</v>
      </c>
      <c r="P828" s="28">
        <f t="shared" si="64"/>
        <v>0</v>
      </c>
      <c r="Q828" s="50">
        <f t="shared" si="63"/>
        <v>0</v>
      </c>
    </row>
    <row r="829" spans="1:17">
      <c r="A829" s="48">
        <v>823</v>
      </c>
      <c r="B829" s="1">
        <v>0</v>
      </c>
      <c r="C829" s="1">
        <v>0</v>
      </c>
      <c r="D829" s="1">
        <v>0</v>
      </c>
      <c r="E829" s="49">
        <f t="shared" si="61"/>
        <v>0</v>
      </c>
      <c r="G829" s="48">
        <v>823</v>
      </c>
      <c r="H829">
        <v>0</v>
      </c>
      <c r="I829">
        <v>0</v>
      </c>
      <c r="J829">
        <v>0</v>
      </c>
      <c r="K829" s="50">
        <f t="shared" si="62"/>
        <v>0</v>
      </c>
      <c r="L829" s="45"/>
      <c r="M829" s="48">
        <v>823</v>
      </c>
      <c r="N829" s="28">
        <f t="shared" si="65"/>
        <v>0</v>
      </c>
      <c r="O829" s="28">
        <f t="shared" si="65"/>
        <v>0</v>
      </c>
      <c r="P829" s="28">
        <f t="shared" si="64"/>
        <v>0</v>
      </c>
      <c r="Q829" s="50">
        <f t="shared" si="63"/>
        <v>0</v>
      </c>
    </row>
    <row r="830" spans="1:17">
      <c r="A830" s="48">
        <v>824</v>
      </c>
      <c r="B830" s="1">
        <v>0</v>
      </c>
      <c r="C830" s="1">
        <v>0</v>
      </c>
      <c r="D830" s="1">
        <v>0</v>
      </c>
      <c r="E830" s="49">
        <f t="shared" si="61"/>
        <v>0</v>
      </c>
      <c r="G830" s="48">
        <v>824</v>
      </c>
      <c r="H830">
        <v>0</v>
      </c>
      <c r="I830">
        <v>0</v>
      </c>
      <c r="J830">
        <v>0</v>
      </c>
      <c r="K830" s="50">
        <f t="shared" si="62"/>
        <v>0</v>
      </c>
      <c r="L830" s="45"/>
      <c r="M830" s="48">
        <v>824</v>
      </c>
      <c r="N830" s="28">
        <f t="shared" si="65"/>
        <v>0</v>
      </c>
      <c r="O830" s="28">
        <f t="shared" si="65"/>
        <v>0</v>
      </c>
      <c r="P830" s="28">
        <f t="shared" si="64"/>
        <v>0</v>
      </c>
      <c r="Q830" s="50">
        <f t="shared" si="63"/>
        <v>0</v>
      </c>
    </row>
    <row r="831" spans="1:17">
      <c r="A831" s="48">
        <v>825</v>
      </c>
      <c r="B831" s="1">
        <v>0</v>
      </c>
      <c r="C831" s="1">
        <v>0</v>
      </c>
      <c r="D831" s="1">
        <v>0</v>
      </c>
      <c r="E831" s="49">
        <f t="shared" si="61"/>
        <v>0</v>
      </c>
      <c r="G831" s="48">
        <v>825</v>
      </c>
      <c r="H831">
        <v>0</v>
      </c>
      <c r="I831">
        <v>0</v>
      </c>
      <c r="J831">
        <v>0</v>
      </c>
      <c r="K831" s="50">
        <f t="shared" si="62"/>
        <v>0</v>
      </c>
      <c r="L831" s="45"/>
      <c r="M831" s="48">
        <v>825</v>
      </c>
      <c r="N831" s="28">
        <f t="shared" si="65"/>
        <v>0</v>
      </c>
      <c r="O831" s="28">
        <f t="shared" si="65"/>
        <v>0</v>
      </c>
      <c r="P831" s="28">
        <f t="shared" si="64"/>
        <v>0</v>
      </c>
      <c r="Q831" s="50">
        <f t="shared" si="63"/>
        <v>0</v>
      </c>
    </row>
    <row r="832" spans="1:17">
      <c r="A832" s="48">
        <v>826</v>
      </c>
      <c r="B832" s="1">
        <v>0</v>
      </c>
      <c r="C832" s="1">
        <v>0</v>
      </c>
      <c r="D832" s="1">
        <v>0</v>
      </c>
      <c r="E832" s="49">
        <f t="shared" si="61"/>
        <v>0</v>
      </c>
      <c r="G832" s="48">
        <v>826</v>
      </c>
      <c r="H832">
        <v>0</v>
      </c>
      <c r="I832">
        <v>0</v>
      </c>
      <c r="J832">
        <v>0</v>
      </c>
      <c r="K832" s="50">
        <f t="shared" si="62"/>
        <v>0</v>
      </c>
      <c r="L832" s="45"/>
      <c r="M832" s="48">
        <v>826</v>
      </c>
      <c r="N832" s="28">
        <f t="shared" si="65"/>
        <v>0</v>
      </c>
      <c r="O832" s="28">
        <f t="shared" si="65"/>
        <v>0</v>
      </c>
      <c r="P832" s="28">
        <f t="shared" si="64"/>
        <v>0</v>
      </c>
      <c r="Q832" s="50">
        <f t="shared" si="63"/>
        <v>0</v>
      </c>
    </row>
    <row r="833" spans="1:17">
      <c r="A833" s="48">
        <v>827</v>
      </c>
      <c r="B833" s="1">
        <v>0</v>
      </c>
      <c r="C833" s="1">
        <v>0</v>
      </c>
      <c r="D833" s="1">
        <v>0</v>
      </c>
      <c r="E833" s="49">
        <f t="shared" si="61"/>
        <v>0</v>
      </c>
      <c r="G833" s="48">
        <v>827</v>
      </c>
      <c r="H833">
        <v>0</v>
      </c>
      <c r="I833">
        <v>0</v>
      </c>
      <c r="J833">
        <v>0</v>
      </c>
      <c r="K833" s="50">
        <f t="shared" si="62"/>
        <v>0</v>
      </c>
      <c r="L833" s="45"/>
      <c r="M833" s="48">
        <v>827</v>
      </c>
      <c r="N833" s="28">
        <f t="shared" si="65"/>
        <v>0</v>
      </c>
      <c r="O833" s="28">
        <f t="shared" si="65"/>
        <v>0</v>
      </c>
      <c r="P833" s="28">
        <f t="shared" si="64"/>
        <v>0</v>
      </c>
      <c r="Q833" s="50">
        <f t="shared" si="63"/>
        <v>0</v>
      </c>
    </row>
    <row r="834" spans="1:17">
      <c r="A834" s="48">
        <v>828</v>
      </c>
      <c r="B834" s="1">
        <v>0</v>
      </c>
      <c r="C834" s="1">
        <v>0</v>
      </c>
      <c r="D834" s="1">
        <v>0</v>
      </c>
      <c r="E834" s="49">
        <f t="shared" si="61"/>
        <v>0</v>
      </c>
      <c r="G834" s="48">
        <v>828</v>
      </c>
      <c r="H834">
        <v>0</v>
      </c>
      <c r="I834">
        <v>0</v>
      </c>
      <c r="J834">
        <v>0</v>
      </c>
      <c r="K834" s="50">
        <f t="shared" si="62"/>
        <v>0</v>
      </c>
      <c r="L834" s="45"/>
      <c r="M834" s="48">
        <v>828</v>
      </c>
      <c r="N834" s="28">
        <f t="shared" si="65"/>
        <v>0</v>
      </c>
      <c r="O834" s="28">
        <f t="shared" si="65"/>
        <v>0</v>
      </c>
      <c r="P834" s="28">
        <f t="shared" si="64"/>
        <v>0</v>
      </c>
      <c r="Q834" s="50">
        <f t="shared" si="63"/>
        <v>0</v>
      </c>
    </row>
    <row r="835" spans="1:17">
      <c r="A835" s="48">
        <v>829</v>
      </c>
      <c r="B835" s="1">
        <v>0</v>
      </c>
      <c r="C835" s="1">
        <v>0</v>
      </c>
      <c r="D835" s="1">
        <v>0</v>
      </c>
      <c r="E835" s="49">
        <f t="shared" si="61"/>
        <v>0</v>
      </c>
      <c r="G835" s="48">
        <v>829</v>
      </c>
      <c r="H835">
        <v>0</v>
      </c>
      <c r="I835">
        <v>0</v>
      </c>
      <c r="J835">
        <v>0</v>
      </c>
      <c r="K835" s="50">
        <f t="shared" si="62"/>
        <v>0</v>
      </c>
      <c r="L835" s="45"/>
      <c r="M835" s="48">
        <v>829</v>
      </c>
      <c r="N835" s="28">
        <f t="shared" si="65"/>
        <v>0</v>
      </c>
      <c r="O835" s="28">
        <f t="shared" si="65"/>
        <v>0</v>
      </c>
      <c r="P835" s="28">
        <f t="shared" si="64"/>
        <v>0</v>
      </c>
      <c r="Q835" s="50">
        <f t="shared" si="63"/>
        <v>0</v>
      </c>
    </row>
    <row r="836" spans="1:17">
      <c r="A836" s="48">
        <v>830</v>
      </c>
      <c r="B836" s="1">
        <v>0</v>
      </c>
      <c r="C836" s="1">
        <v>0</v>
      </c>
      <c r="D836" s="1">
        <v>0</v>
      </c>
      <c r="E836" s="49">
        <f t="shared" si="61"/>
        <v>0</v>
      </c>
      <c r="G836" s="48">
        <v>830</v>
      </c>
      <c r="H836">
        <v>0</v>
      </c>
      <c r="I836">
        <v>0</v>
      </c>
      <c r="J836">
        <v>0</v>
      </c>
      <c r="K836" s="50">
        <f t="shared" si="62"/>
        <v>0</v>
      </c>
      <c r="L836" s="45"/>
      <c r="M836" s="48">
        <v>830</v>
      </c>
      <c r="N836" s="28">
        <f t="shared" si="65"/>
        <v>0</v>
      </c>
      <c r="O836" s="28">
        <f t="shared" si="65"/>
        <v>0</v>
      </c>
      <c r="P836" s="28">
        <f t="shared" si="64"/>
        <v>0</v>
      </c>
      <c r="Q836" s="50">
        <f t="shared" si="63"/>
        <v>0</v>
      </c>
    </row>
    <row r="837" spans="1:17">
      <c r="A837" s="48">
        <v>831</v>
      </c>
      <c r="B837" s="1">
        <v>0</v>
      </c>
      <c r="C837" s="1">
        <v>0</v>
      </c>
      <c r="D837" s="1">
        <v>0</v>
      </c>
      <c r="E837" s="49">
        <f t="shared" si="61"/>
        <v>0</v>
      </c>
      <c r="G837" s="48">
        <v>831</v>
      </c>
      <c r="H837">
        <v>0</v>
      </c>
      <c r="I837">
        <v>0</v>
      </c>
      <c r="J837">
        <v>0</v>
      </c>
      <c r="K837" s="50">
        <f t="shared" si="62"/>
        <v>0</v>
      </c>
      <c r="L837" s="45"/>
      <c r="M837" s="48">
        <v>831</v>
      </c>
      <c r="N837" s="28">
        <f t="shared" si="65"/>
        <v>0</v>
      </c>
      <c r="O837" s="28">
        <f t="shared" si="65"/>
        <v>0</v>
      </c>
      <c r="P837" s="28">
        <f t="shared" si="64"/>
        <v>0</v>
      </c>
      <c r="Q837" s="50">
        <f t="shared" si="63"/>
        <v>0</v>
      </c>
    </row>
    <row r="838" spans="1:17">
      <c r="A838" s="48">
        <v>832</v>
      </c>
      <c r="B838" s="1">
        <v>0</v>
      </c>
      <c r="C838" s="1">
        <v>0</v>
      </c>
      <c r="D838" s="1">
        <v>0</v>
      </c>
      <c r="E838" s="49">
        <f t="shared" ref="E838:E901" si="66">D838/$U$6</f>
        <v>0</v>
      </c>
      <c r="G838" s="48">
        <v>832</v>
      </c>
      <c r="H838">
        <v>0</v>
      </c>
      <c r="I838">
        <v>0</v>
      </c>
      <c r="J838">
        <v>0</v>
      </c>
      <c r="K838" s="50">
        <f t="shared" ref="K838:K901" si="67">J838/$U$6</f>
        <v>0</v>
      </c>
      <c r="L838" s="45"/>
      <c r="M838" s="48">
        <v>832</v>
      </c>
      <c r="N838" s="28">
        <f t="shared" si="65"/>
        <v>0</v>
      </c>
      <c r="O838" s="28">
        <f t="shared" si="65"/>
        <v>0</v>
      </c>
      <c r="P838" s="28">
        <f t="shared" si="64"/>
        <v>0</v>
      </c>
      <c r="Q838" s="50">
        <f t="shared" ref="Q838:Q901" si="68">P838/$U$6</f>
        <v>0</v>
      </c>
    </row>
    <row r="839" spans="1:17">
      <c r="A839" s="48">
        <v>833</v>
      </c>
      <c r="B839" s="1">
        <v>0</v>
      </c>
      <c r="C839" s="1">
        <v>0</v>
      </c>
      <c r="D839" s="1">
        <v>0</v>
      </c>
      <c r="E839" s="49">
        <f t="shared" si="66"/>
        <v>0</v>
      </c>
      <c r="G839" s="48">
        <v>833</v>
      </c>
      <c r="H839">
        <v>0</v>
      </c>
      <c r="I839">
        <v>0</v>
      </c>
      <c r="J839">
        <v>0</v>
      </c>
      <c r="K839" s="50">
        <f t="shared" si="67"/>
        <v>0</v>
      </c>
      <c r="L839" s="45"/>
      <c r="M839" s="48">
        <v>833</v>
      </c>
      <c r="N839" s="28">
        <f t="shared" si="65"/>
        <v>0</v>
      </c>
      <c r="O839" s="28">
        <f t="shared" si="65"/>
        <v>0</v>
      </c>
      <c r="P839" s="28">
        <f t="shared" ref="P839:P902" si="69">(J839*$V$6)/$U$6</f>
        <v>0</v>
      </c>
      <c r="Q839" s="50">
        <f t="shared" si="68"/>
        <v>0</v>
      </c>
    </row>
    <row r="840" spans="1:17">
      <c r="A840" s="48">
        <v>834</v>
      </c>
      <c r="B840" s="1">
        <v>0</v>
      </c>
      <c r="C840" s="1">
        <v>0</v>
      </c>
      <c r="D840" s="1">
        <v>0</v>
      </c>
      <c r="E840" s="49">
        <f t="shared" si="66"/>
        <v>0</v>
      </c>
      <c r="G840" s="48">
        <v>834</v>
      </c>
      <c r="H840">
        <v>0</v>
      </c>
      <c r="I840">
        <v>0</v>
      </c>
      <c r="J840">
        <v>0</v>
      </c>
      <c r="K840" s="50">
        <f t="shared" si="67"/>
        <v>0</v>
      </c>
      <c r="L840" s="45"/>
      <c r="M840" s="48">
        <v>834</v>
      </c>
      <c r="N840" s="28">
        <f t="shared" si="65"/>
        <v>0</v>
      </c>
      <c r="O840" s="28">
        <f t="shared" si="65"/>
        <v>0</v>
      </c>
      <c r="P840" s="28">
        <f t="shared" si="69"/>
        <v>0</v>
      </c>
      <c r="Q840" s="50">
        <f t="shared" si="68"/>
        <v>0</v>
      </c>
    </row>
    <row r="841" spans="1:17">
      <c r="A841" s="48">
        <v>835</v>
      </c>
      <c r="B841" s="1">
        <v>0</v>
      </c>
      <c r="C841" s="1">
        <v>0</v>
      </c>
      <c r="D841" s="1">
        <v>0</v>
      </c>
      <c r="E841" s="49">
        <f t="shared" si="66"/>
        <v>0</v>
      </c>
      <c r="G841" s="48">
        <v>835</v>
      </c>
      <c r="H841">
        <v>0</v>
      </c>
      <c r="I841">
        <v>0</v>
      </c>
      <c r="J841">
        <v>0</v>
      </c>
      <c r="K841" s="50">
        <f t="shared" si="67"/>
        <v>0</v>
      </c>
      <c r="L841" s="45"/>
      <c r="M841" s="48">
        <v>835</v>
      </c>
      <c r="N841" s="28">
        <f t="shared" si="65"/>
        <v>0</v>
      </c>
      <c r="O841" s="28">
        <f t="shared" si="65"/>
        <v>0</v>
      </c>
      <c r="P841" s="28">
        <f t="shared" si="69"/>
        <v>0</v>
      </c>
      <c r="Q841" s="50">
        <f t="shared" si="68"/>
        <v>0</v>
      </c>
    </row>
    <row r="842" spans="1:17">
      <c r="A842" s="48">
        <v>836</v>
      </c>
      <c r="B842" s="1">
        <v>0</v>
      </c>
      <c r="C842" s="1">
        <v>0</v>
      </c>
      <c r="D842" s="1">
        <v>0</v>
      </c>
      <c r="E842" s="49">
        <f t="shared" si="66"/>
        <v>0</v>
      </c>
      <c r="G842" s="48">
        <v>836</v>
      </c>
      <c r="H842">
        <v>0</v>
      </c>
      <c r="I842">
        <v>0</v>
      </c>
      <c r="J842">
        <v>0</v>
      </c>
      <c r="K842" s="50">
        <f t="shared" si="67"/>
        <v>0</v>
      </c>
      <c r="L842" s="45"/>
      <c r="M842" s="48">
        <v>836</v>
      </c>
      <c r="N842" s="28">
        <f t="shared" si="65"/>
        <v>0</v>
      </c>
      <c r="O842" s="28">
        <f t="shared" si="65"/>
        <v>0</v>
      </c>
      <c r="P842" s="28">
        <f t="shared" si="69"/>
        <v>0</v>
      </c>
      <c r="Q842" s="50">
        <f t="shared" si="68"/>
        <v>0</v>
      </c>
    </row>
    <row r="843" spans="1:17">
      <c r="A843" s="48">
        <v>837</v>
      </c>
      <c r="B843" s="1">
        <v>0</v>
      </c>
      <c r="C843" s="1">
        <v>0</v>
      </c>
      <c r="D843" s="1">
        <v>0</v>
      </c>
      <c r="E843" s="49">
        <f t="shared" si="66"/>
        <v>0</v>
      </c>
      <c r="G843" s="48">
        <v>837</v>
      </c>
      <c r="H843">
        <v>0</v>
      </c>
      <c r="I843">
        <v>0</v>
      </c>
      <c r="J843">
        <v>0</v>
      </c>
      <c r="K843" s="50">
        <f t="shared" si="67"/>
        <v>0</v>
      </c>
      <c r="L843" s="45"/>
      <c r="M843" s="48">
        <v>837</v>
      </c>
      <c r="N843" s="28">
        <f t="shared" si="65"/>
        <v>0</v>
      </c>
      <c r="O843" s="28">
        <f t="shared" si="65"/>
        <v>0</v>
      </c>
      <c r="P843" s="28">
        <f t="shared" si="69"/>
        <v>0</v>
      </c>
      <c r="Q843" s="50">
        <f t="shared" si="68"/>
        <v>0</v>
      </c>
    </row>
    <row r="844" spans="1:17">
      <c r="A844" s="48">
        <v>838</v>
      </c>
      <c r="B844" s="1">
        <v>0</v>
      </c>
      <c r="C844" s="1">
        <v>0</v>
      </c>
      <c r="D844" s="1">
        <v>0</v>
      </c>
      <c r="E844" s="49">
        <f t="shared" si="66"/>
        <v>0</v>
      </c>
      <c r="G844" s="48">
        <v>838</v>
      </c>
      <c r="H844">
        <v>0</v>
      </c>
      <c r="I844">
        <v>0</v>
      </c>
      <c r="J844">
        <v>0</v>
      </c>
      <c r="K844" s="50">
        <f t="shared" si="67"/>
        <v>0</v>
      </c>
      <c r="L844" s="45"/>
      <c r="M844" s="48">
        <v>838</v>
      </c>
      <c r="N844" s="28">
        <f t="shared" si="65"/>
        <v>0</v>
      </c>
      <c r="O844" s="28">
        <f t="shared" si="65"/>
        <v>0</v>
      </c>
      <c r="P844" s="28">
        <f t="shared" si="69"/>
        <v>0</v>
      </c>
      <c r="Q844" s="50">
        <f t="shared" si="68"/>
        <v>0</v>
      </c>
    </row>
    <row r="845" spans="1:17">
      <c r="A845" s="48">
        <v>839</v>
      </c>
      <c r="B845" s="1">
        <v>0</v>
      </c>
      <c r="C845" s="1">
        <v>0</v>
      </c>
      <c r="D845" s="1">
        <v>0</v>
      </c>
      <c r="E845" s="49">
        <f t="shared" si="66"/>
        <v>0</v>
      </c>
      <c r="G845" s="48">
        <v>839</v>
      </c>
      <c r="H845">
        <v>0</v>
      </c>
      <c r="I845">
        <v>0</v>
      </c>
      <c r="J845">
        <v>0</v>
      </c>
      <c r="K845" s="50">
        <f t="shared" si="67"/>
        <v>0</v>
      </c>
      <c r="L845" s="45"/>
      <c r="M845" s="48">
        <v>839</v>
      </c>
      <c r="N845" s="28">
        <f t="shared" si="65"/>
        <v>0</v>
      </c>
      <c r="O845" s="28">
        <f t="shared" si="65"/>
        <v>0</v>
      </c>
      <c r="P845" s="28">
        <f t="shared" si="69"/>
        <v>0</v>
      </c>
      <c r="Q845" s="50">
        <f t="shared" si="68"/>
        <v>0</v>
      </c>
    </row>
    <row r="846" spans="1:17">
      <c r="A846" s="48">
        <v>840</v>
      </c>
      <c r="B846" s="1">
        <v>0</v>
      </c>
      <c r="C846" s="1">
        <v>0</v>
      </c>
      <c r="D846" s="1">
        <v>0</v>
      </c>
      <c r="E846" s="49">
        <f t="shared" si="66"/>
        <v>0</v>
      </c>
      <c r="G846" s="48">
        <v>840</v>
      </c>
      <c r="H846">
        <v>0</v>
      </c>
      <c r="I846">
        <v>0</v>
      </c>
      <c r="J846">
        <v>0</v>
      </c>
      <c r="K846" s="50">
        <f t="shared" si="67"/>
        <v>0</v>
      </c>
      <c r="L846" s="45"/>
      <c r="M846" s="48">
        <v>840</v>
      </c>
      <c r="N846" s="28">
        <f t="shared" si="65"/>
        <v>0</v>
      </c>
      <c r="O846" s="28">
        <f t="shared" si="65"/>
        <v>0</v>
      </c>
      <c r="P846" s="28">
        <f t="shared" si="69"/>
        <v>0</v>
      </c>
      <c r="Q846" s="50">
        <f t="shared" si="68"/>
        <v>0</v>
      </c>
    </row>
    <row r="847" spans="1:17">
      <c r="A847" s="48">
        <v>841</v>
      </c>
      <c r="B847" s="1">
        <v>0</v>
      </c>
      <c r="C847" s="1">
        <v>0</v>
      </c>
      <c r="D847" s="1">
        <v>0</v>
      </c>
      <c r="E847" s="49">
        <f t="shared" si="66"/>
        <v>0</v>
      </c>
      <c r="G847" s="48">
        <v>841</v>
      </c>
      <c r="H847">
        <v>0</v>
      </c>
      <c r="I847">
        <v>0</v>
      </c>
      <c r="J847">
        <v>0</v>
      </c>
      <c r="K847" s="50">
        <f t="shared" si="67"/>
        <v>0</v>
      </c>
      <c r="L847" s="45"/>
      <c r="M847" s="48">
        <v>841</v>
      </c>
      <c r="N847" s="28">
        <f t="shared" si="65"/>
        <v>0</v>
      </c>
      <c r="O847" s="28">
        <f t="shared" si="65"/>
        <v>0</v>
      </c>
      <c r="P847" s="28">
        <f t="shared" si="69"/>
        <v>0</v>
      </c>
      <c r="Q847" s="50">
        <f t="shared" si="68"/>
        <v>0</v>
      </c>
    </row>
    <row r="848" spans="1:17">
      <c r="A848" s="48">
        <v>842</v>
      </c>
      <c r="B848" s="1">
        <v>0</v>
      </c>
      <c r="C848" s="1">
        <v>0</v>
      </c>
      <c r="D848" s="1">
        <v>0</v>
      </c>
      <c r="E848" s="49">
        <f t="shared" si="66"/>
        <v>0</v>
      </c>
      <c r="G848" s="48">
        <v>842</v>
      </c>
      <c r="H848">
        <v>0</v>
      </c>
      <c r="I848">
        <v>0</v>
      </c>
      <c r="J848">
        <v>0</v>
      </c>
      <c r="K848" s="50">
        <f t="shared" si="67"/>
        <v>0</v>
      </c>
      <c r="L848" s="45"/>
      <c r="M848" s="48">
        <v>842</v>
      </c>
      <c r="N848" s="28">
        <f t="shared" si="65"/>
        <v>0</v>
      </c>
      <c r="O848" s="28">
        <f t="shared" si="65"/>
        <v>0</v>
      </c>
      <c r="P848" s="28">
        <f t="shared" si="69"/>
        <v>0</v>
      </c>
      <c r="Q848" s="50">
        <f t="shared" si="68"/>
        <v>0</v>
      </c>
    </row>
    <row r="849" spans="1:17">
      <c r="A849" s="48">
        <v>843</v>
      </c>
      <c r="B849" s="1">
        <v>0</v>
      </c>
      <c r="C849" s="1">
        <v>0</v>
      </c>
      <c r="D849" s="1">
        <v>0</v>
      </c>
      <c r="E849" s="49">
        <f t="shared" si="66"/>
        <v>0</v>
      </c>
      <c r="G849" s="48">
        <v>843</v>
      </c>
      <c r="H849">
        <v>0</v>
      </c>
      <c r="I849">
        <v>0</v>
      </c>
      <c r="J849">
        <v>0</v>
      </c>
      <c r="K849" s="50">
        <f t="shared" si="67"/>
        <v>0</v>
      </c>
      <c r="L849" s="45"/>
      <c r="M849" s="48">
        <v>843</v>
      </c>
      <c r="N849" s="28">
        <f t="shared" ref="N849:O912" si="70">(H849*$P$6)/$J$6</f>
        <v>0</v>
      </c>
      <c r="O849" s="28">
        <f t="shared" si="70"/>
        <v>0</v>
      </c>
      <c r="P849" s="28">
        <f t="shared" si="69"/>
        <v>0</v>
      </c>
      <c r="Q849" s="50">
        <f t="shared" si="68"/>
        <v>0</v>
      </c>
    </row>
    <row r="850" spans="1:17">
      <c r="A850" s="48">
        <v>844</v>
      </c>
      <c r="B850" s="1">
        <v>0</v>
      </c>
      <c r="C850" s="1">
        <v>0</v>
      </c>
      <c r="D850" s="1">
        <v>0</v>
      </c>
      <c r="E850" s="49">
        <f t="shared" si="66"/>
        <v>0</v>
      </c>
      <c r="G850" s="48">
        <v>844</v>
      </c>
      <c r="H850">
        <v>0</v>
      </c>
      <c r="I850">
        <v>0</v>
      </c>
      <c r="J850">
        <v>0</v>
      </c>
      <c r="K850" s="50">
        <f t="shared" si="67"/>
        <v>0</v>
      </c>
      <c r="L850" s="45"/>
      <c r="M850" s="48">
        <v>844</v>
      </c>
      <c r="N850" s="28">
        <f t="shared" si="70"/>
        <v>0</v>
      </c>
      <c r="O850" s="28">
        <f t="shared" si="70"/>
        <v>0</v>
      </c>
      <c r="P850" s="28">
        <f t="shared" si="69"/>
        <v>0</v>
      </c>
      <c r="Q850" s="50">
        <f t="shared" si="68"/>
        <v>0</v>
      </c>
    </row>
    <row r="851" spans="1:17">
      <c r="A851" s="48">
        <v>845</v>
      </c>
      <c r="B851" s="1">
        <v>0</v>
      </c>
      <c r="C851" s="1">
        <v>0</v>
      </c>
      <c r="D851" s="1">
        <v>0</v>
      </c>
      <c r="E851" s="49">
        <f t="shared" si="66"/>
        <v>0</v>
      </c>
      <c r="G851" s="48">
        <v>845</v>
      </c>
      <c r="H851">
        <v>0</v>
      </c>
      <c r="I851">
        <v>0</v>
      </c>
      <c r="J851">
        <v>0</v>
      </c>
      <c r="K851" s="50">
        <f t="shared" si="67"/>
        <v>0</v>
      </c>
      <c r="L851" s="45"/>
      <c r="M851" s="48">
        <v>845</v>
      </c>
      <c r="N851" s="28">
        <f t="shared" si="70"/>
        <v>0</v>
      </c>
      <c r="O851" s="28">
        <f t="shared" si="70"/>
        <v>0</v>
      </c>
      <c r="P851" s="28">
        <f t="shared" si="69"/>
        <v>0</v>
      </c>
      <c r="Q851" s="50">
        <f t="shared" si="68"/>
        <v>0</v>
      </c>
    </row>
    <row r="852" spans="1:17">
      <c r="A852" s="48">
        <v>846</v>
      </c>
      <c r="B852" s="1">
        <v>0</v>
      </c>
      <c r="C852" s="1">
        <v>0</v>
      </c>
      <c r="D852" s="1">
        <v>0</v>
      </c>
      <c r="E852" s="49">
        <f t="shared" si="66"/>
        <v>0</v>
      </c>
      <c r="G852" s="48">
        <v>846</v>
      </c>
      <c r="H852">
        <v>0</v>
      </c>
      <c r="I852">
        <v>0</v>
      </c>
      <c r="J852">
        <v>0</v>
      </c>
      <c r="K852" s="50">
        <f t="shared" si="67"/>
        <v>0</v>
      </c>
      <c r="L852" s="45"/>
      <c r="M852" s="48">
        <v>846</v>
      </c>
      <c r="N852" s="28">
        <f t="shared" si="70"/>
        <v>0</v>
      </c>
      <c r="O852" s="28">
        <f t="shared" si="70"/>
        <v>0</v>
      </c>
      <c r="P852" s="28">
        <f t="shared" si="69"/>
        <v>0</v>
      </c>
      <c r="Q852" s="50">
        <f t="shared" si="68"/>
        <v>0</v>
      </c>
    </row>
    <row r="853" spans="1:17">
      <c r="A853" s="48">
        <v>847</v>
      </c>
      <c r="B853" s="1">
        <v>0</v>
      </c>
      <c r="C853" s="1">
        <v>0</v>
      </c>
      <c r="D853" s="1">
        <v>0</v>
      </c>
      <c r="E853" s="49">
        <f t="shared" si="66"/>
        <v>0</v>
      </c>
      <c r="G853" s="48">
        <v>847</v>
      </c>
      <c r="H853">
        <v>0</v>
      </c>
      <c r="I853">
        <v>0</v>
      </c>
      <c r="J853">
        <v>0</v>
      </c>
      <c r="K853" s="50">
        <f t="shared" si="67"/>
        <v>0</v>
      </c>
      <c r="L853" s="45"/>
      <c r="M853" s="48">
        <v>847</v>
      </c>
      <c r="N853" s="28">
        <f t="shared" si="70"/>
        <v>0</v>
      </c>
      <c r="O853" s="28">
        <f t="shared" si="70"/>
        <v>0</v>
      </c>
      <c r="P853" s="28">
        <f t="shared" si="69"/>
        <v>0</v>
      </c>
      <c r="Q853" s="50">
        <f t="shared" si="68"/>
        <v>0</v>
      </c>
    </row>
    <row r="854" spans="1:17">
      <c r="A854" s="48">
        <v>848</v>
      </c>
      <c r="B854" s="1">
        <v>0</v>
      </c>
      <c r="C854" s="1">
        <v>0</v>
      </c>
      <c r="D854" s="1">
        <v>0</v>
      </c>
      <c r="E854" s="49">
        <f t="shared" si="66"/>
        <v>0</v>
      </c>
      <c r="G854" s="48">
        <v>848</v>
      </c>
      <c r="H854">
        <v>0</v>
      </c>
      <c r="I854">
        <v>0</v>
      </c>
      <c r="J854">
        <v>0</v>
      </c>
      <c r="K854" s="50">
        <f t="shared" si="67"/>
        <v>0</v>
      </c>
      <c r="L854" s="45"/>
      <c r="M854" s="48">
        <v>848</v>
      </c>
      <c r="N854" s="28">
        <f t="shared" si="70"/>
        <v>0</v>
      </c>
      <c r="O854" s="28">
        <f t="shared" si="70"/>
        <v>0</v>
      </c>
      <c r="P854" s="28">
        <f t="shared" si="69"/>
        <v>0</v>
      </c>
      <c r="Q854" s="50">
        <f t="shared" si="68"/>
        <v>0</v>
      </c>
    </row>
    <row r="855" spans="1:17">
      <c r="A855" s="48">
        <v>849</v>
      </c>
      <c r="B855" s="1">
        <v>0</v>
      </c>
      <c r="C855" s="1">
        <v>0</v>
      </c>
      <c r="D855" s="1">
        <v>0</v>
      </c>
      <c r="E855" s="49">
        <f t="shared" si="66"/>
        <v>0</v>
      </c>
      <c r="G855" s="48">
        <v>849</v>
      </c>
      <c r="H855">
        <v>0</v>
      </c>
      <c r="I855">
        <v>0</v>
      </c>
      <c r="J855">
        <v>0</v>
      </c>
      <c r="K855" s="50">
        <f t="shared" si="67"/>
        <v>0</v>
      </c>
      <c r="L855" s="45"/>
      <c r="M855" s="48">
        <v>849</v>
      </c>
      <c r="N855" s="28">
        <f t="shared" si="70"/>
        <v>0</v>
      </c>
      <c r="O855" s="28">
        <f t="shared" si="70"/>
        <v>0</v>
      </c>
      <c r="P855" s="28">
        <f t="shared" si="69"/>
        <v>0</v>
      </c>
      <c r="Q855" s="50">
        <f t="shared" si="68"/>
        <v>0</v>
      </c>
    </row>
    <row r="856" spans="1:17">
      <c r="A856" s="48">
        <v>850</v>
      </c>
      <c r="B856" s="1">
        <v>0</v>
      </c>
      <c r="C856" s="1">
        <v>0</v>
      </c>
      <c r="D856" s="1">
        <v>0</v>
      </c>
      <c r="E856" s="49">
        <f t="shared" si="66"/>
        <v>0</v>
      </c>
      <c r="G856" s="48">
        <v>850</v>
      </c>
      <c r="H856">
        <v>0</v>
      </c>
      <c r="I856">
        <v>0</v>
      </c>
      <c r="J856">
        <v>0</v>
      </c>
      <c r="K856" s="50">
        <f t="shared" si="67"/>
        <v>0</v>
      </c>
      <c r="L856" s="45"/>
      <c r="M856" s="48">
        <v>850</v>
      </c>
      <c r="N856" s="28">
        <f t="shared" si="70"/>
        <v>0</v>
      </c>
      <c r="O856" s="28">
        <f t="shared" si="70"/>
        <v>0</v>
      </c>
      <c r="P856" s="28">
        <f t="shared" si="69"/>
        <v>0</v>
      </c>
      <c r="Q856" s="50">
        <f t="shared" si="68"/>
        <v>0</v>
      </c>
    </row>
    <row r="857" spans="1:17">
      <c r="A857" s="48">
        <v>851</v>
      </c>
      <c r="B857" s="1">
        <v>0</v>
      </c>
      <c r="C857" s="1">
        <v>0</v>
      </c>
      <c r="D857" s="1">
        <v>0</v>
      </c>
      <c r="E857" s="49">
        <f t="shared" si="66"/>
        <v>0</v>
      </c>
      <c r="G857" s="48">
        <v>851</v>
      </c>
      <c r="H857">
        <v>0</v>
      </c>
      <c r="I857">
        <v>0</v>
      </c>
      <c r="J857">
        <v>0</v>
      </c>
      <c r="K857" s="50">
        <f t="shared" si="67"/>
        <v>0</v>
      </c>
      <c r="L857" s="45"/>
      <c r="M857" s="48">
        <v>851</v>
      </c>
      <c r="N857" s="28">
        <f t="shared" si="70"/>
        <v>0</v>
      </c>
      <c r="O857" s="28">
        <f t="shared" si="70"/>
        <v>0</v>
      </c>
      <c r="P857" s="28">
        <f t="shared" si="69"/>
        <v>0</v>
      </c>
      <c r="Q857" s="50">
        <f t="shared" si="68"/>
        <v>0</v>
      </c>
    </row>
    <row r="858" spans="1:17">
      <c r="A858" s="48">
        <v>852</v>
      </c>
      <c r="B858" s="1">
        <v>0</v>
      </c>
      <c r="C858" s="1">
        <v>0</v>
      </c>
      <c r="D858" s="1">
        <v>0</v>
      </c>
      <c r="E858" s="49">
        <f t="shared" si="66"/>
        <v>0</v>
      </c>
      <c r="G858" s="48">
        <v>852</v>
      </c>
      <c r="H858">
        <v>0</v>
      </c>
      <c r="I858">
        <v>0</v>
      </c>
      <c r="J858">
        <v>0</v>
      </c>
      <c r="K858" s="50">
        <f t="shared" si="67"/>
        <v>0</v>
      </c>
      <c r="L858" s="45"/>
      <c r="M858" s="48">
        <v>852</v>
      </c>
      <c r="N858" s="28">
        <f t="shared" si="70"/>
        <v>0</v>
      </c>
      <c r="O858" s="28">
        <f t="shared" si="70"/>
        <v>0</v>
      </c>
      <c r="P858" s="28">
        <f t="shared" si="69"/>
        <v>0</v>
      </c>
      <c r="Q858" s="50">
        <f t="shared" si="68"/>
        <v>0</v>
      </c>
    </row>
    <row r="859" spans="1:17">
      <c r="A859" s="48">
        <v>853</v>
      </c>
      <c r="B859" s="1">
        <v>0</v>
      </c>
      <c r="C859" s="1">
        <v>0</v>
      </c>
      <c r="D859" s="1">
        <v>0</v>
      </c>
      <c r="E859" s="49">
        <f t="shared" si="66"/>
        <v>0</v>
      </c>
      <c r="G859" s="48">
        <v>853</v>
      </c>
      <c r="H859">
        <v>0</v>
      </c>
      <c r="I859">
        <v>0</v>
      </c>
      <c r="J859">
        <v>0</v>
      </c>
      <c r="K859" s="50">
        <f t="shared" si="67"/>
        <v>0</v>
      </c>
      <c r="L859" s="45"/>
      <c r="M859" s="48">
        <v>853</v>
      </c>
      <c r="N859" s="28">
        <f t="shared" si="70"/>
        <v>0</v>
      </c>
      <c r="O859" s="28">
        <f t="shared" si="70"/>
        <v>0</v>
      </c>
      <c r="P859" s="28">
        <f t="shared" si="69"/>
        <v>0</v>
      </c>
      <c r="Q859" s="50">
        <f t="shared" si="68"/>
        <v>0</v>
      </c>
    </row>
    <row r="860" spans="1:17">
      <c r="A860" s="48">
        <v>854</v>
      </c>
      <c r="B860" s="1">
        <v>0</v>
      </c>
      <c r="C860" s="1">
        <v>0</v>
      </c>
      <c r="D860" s="1">
        <v>0</v>
      </c>
      <c r="E860" s="49">
        <f t="shared" si="66"/>
        <v>0</v>
      </c>
      <c r="G860" s="48">
        <v>854</v>
      </c>
      <c r="H860">
        <v>0</v>
      </c>
      <c r="I860">
        <v>0</v>
      </c>
      <c r="J860">
        <v>0</v>
      </c>
      <c r="K860" s="50">
        <f t="shared" si="67"/>
        <v>0</v>
      </c>
      <c r="L860" s="45"/>
      <c r="M860" s="48">
        <v>854</v>
      </c>
      <c r="N860" s="28">
        <f t="shared" si="70"/>
        <v>0</v>
      </c>
      <c r="O860" s="28">
        <f t="shared" si="70"/>
        <v>0</v>
      </c>
      <c r="P860" s="28">
        <f t="shared" si="69"/>
        <v>0</v>
      </c>
      <c r="Q860" s="50">
        <f t="shared" si="68"/>
        <v>0</v>
      </c>
    </row>
    <row r="861" spans="1:17">
      <c r="A861" s="48">
        <v>855</v>
      </c>
      <c r="B861" s="1">
        <v>0</v>
      </c>
      <c r="C861" s="1">
        <v>0</v>
      </c>
      <c r="D861" s="1">
        <v>0</v>
      </c>
      <c r="E861" s="49">
        <f t="shared" si="66"/>
        <v>0</v>
      </c>
      <c r="G861" s="48">
        <v>855</v>
      </c>
      <c r="H861">
        <v>0</v>
      </c>
      <c r="I861">
        <v>0</v>
      </c>
      <c r="J861">
        <v>0</v>
      </c>
      <c r="K861" s="50">
        <f t="shared" si="67"/>
        <v>0</v>
      </c>
      <c r="L861" s="45"/>
      <c r="M861" s="48">
        <v>855</v>
      </c>
      <c r="N861" s="28">
        <f t="shared" si="70"/>
        <v>0</v>
      </c>
      <c r="O861" s="28">
        <f t="shared" si="70"/>
        <v>0</v>
      </c>
      <c r="P861" s="28">
        <f t="shared" si="69"/>
        <v>0</v>
      </c>
      <c r="Q861" s="50">
        <f t="shared" si="68"/>
        <v>0</v>
      </c>
    </row>
    <row r="862" spans="1:17">
      <c r="A862" s="48">
        <v>856</v>
      </c>
      <c r="B862" s="1">
        <v>0</v>
      </c>
      <c r="C862" s="1">
        <v>0</v>
      </c>
      <c r="D862" s="1">
        <v>0</v>
      </c>
      <c r="E862" s="49">
        <f t="shared" si="66"/>
        <v>0</v>
      </c>
      <c r="G862" s="48">
        <v>856</v>
      </c>
      <c r="H862">
        <v>0</v>
      </c>
      <c r="I862">
        <v>0</v>
      </c>
      <c r="J862">
        <v>0</v>
      </c>
      <c r="K862" s="50">
        <f t="shared" si="67"/>
        <v>0</v>
      </c>
      <c r="L862" s="45"/>
      <c r="M862" s="48">
        <v>856</v>
      </c>
      <c r="N862" s="28">
        <f t="shared" si="70"/>
        <v>0</v>
      </c>
      <c r="O862" s="28">
        <f t="shared" si="70"/>
        <v>0</v>
      </c>
      <c r="P862" s="28">
        <f t="shared" si="69"/>
        <v>0</v>
      </c>
      <c r="Q862" s="50">
        <f t="shared" si="68"/>
        <v>0</v>
      </c>
    </row>
    <row r="863" spans="1:17">
      <c r="A863" s="48">
        <v>857</v>
      </c>
      <c r="B863" s="1">
        <v>0</v>
      </c>
      <c r="C863" s="1">
        <v>0</v>
      </c>
      <c r="D863" s="1">
        <v>0</v>
      </c>
      <c r="E863" s="49">
        <f t="shared" si="66"/>
        <v>0</v>
      </c>
      <c r="G863" s="48">
        <v>857</v>
      </c>
      <c r="H863">
        <v>0</v>
      </c>
      <c r="I863">
        <v>0</v>
      </c>
      <c r="J863">
        <v>0</v>
      </c>
      <c r="K863" s="50">
        <f t="shared" si="67"/>
        <v>0</v>
      </c>
      <c r="L863" s="45"/>
      <c r="M863" s="48">
        <v>857</v>
      </c>
      <c r="N863" s="28">
        <f t="shared" si="70"/>
        <v>0</v>
      </c>
      <c r="O863" s="28">
        <f t="shared" si="70"/>
        <v>0</v>
      </c>
      <c r="P863" s="28">
        <f t="shared" si="69"/>
        <v>0</v>
      </c>
      <c r="Q863" s="50">
        <f t="shared" si="68"/>
        <v>0</v>
      </c>
    </row>
    <row r="864" spans="1:17">
      <c r="A864" s="48">
        <v>858</v>
      </c>
      <c r="B864" s="1">
        <v>0</v>
      </c>
      <c r="C864" s="1">
        <v>0</v>
      </c>
      <c r="D864" s="1">
        <v>0</v>
      </c>
      <c r="E864" s="49">
        <f t="shared" si="66"/>
        <v>0</v>
      </c>
      <c r="G864" s="48">
        <v>858</v>
      </c>
      <c r="H864">
        <v>0</v>
      </c>
      <c r="I864">
        <v>0</v>
      </c>
      <c r="J864">
        <v>0</v>
      </c>
      <c r="K864" s="50">
        <f t="shared" si="67"/>
        <v>0</v>
      </c>
      <c r="L864" s="45"/>
      <c r="M864" s="48">
        <v>858</v>
      </c>
      <c r="N864" s="28">
        <f t="shared" si="70"/>
        <v>0</v>
      </c>
      <c r="O864" s="28">
        <f t="shared" si="70"/>
        <v>0</v>
      </c>
      <c r="P864" s="28">
        <f t="shared" si="69"/>
        <v>0</v>
      </c>
      <c r="Q864" s="50">
        <f t="shared" si="68"/>
        <v>0</v>
      </c>
    </row>
    <row r="865" spans="1:17">
      <c r="A865" s="48">
        <v>859</v>
      </c>
      <c r="B865" s="1">
        <v>0</v>
      </c>
      <c r="C865" s="1">
        <v>0</v>
      </c>
      <c r="D865" s="1">
        <v>0</v>
      </c>
      <c r="E865" s="49">
        <f t="shared" si="66"/>
        <v>0</v>
      </c>
      <c r="G865" s="48">
        <v>859</v>
      </c>
      <c r="H865">
        <v>0</v>
      </c>
      <c r="I865">
        <v>0</v>
      </c>
      <c r="J865">
        <v>0</v>
      </c>
      <c r="K865" s="50">
        <f t="shared" si="67"/>
        <v>0</v>
      </c>
      <c r="L865" s="45"/>
      <c r="M865" s="48">
        <v>859</v>
      </c>
      <c r="N865" s="28">
        <f t="shared" si="70"/>
        <v>0</v>
      </c>
      <c r="O865" s="28">
        <f t="shared" si="70"/>
        <v>0</v>
      </c>
      <c r="P865" s="28">
        <f t="shared" si="69"/>
        <v>0</v>
      </c>
      <c r="Q865" s="50">
        <f t="shared" si="68"/>
        <v>0</v>
      </c>
    </row>
    <row r="866" spans="1:17">
      <c r="A866" s="48">
        <v>860</v>
      </c>
      <c r="B866" s="1">
        <v>0</v>
      </c>
      <c r="C866" s="1">
        <v>0</v>
      </c>
      <c r="D866" s="1">
        <v>0</v>
      </c>
      <c r="E866" s="49">
        <f t="shared" si="66"/>
        <v>0</v>
      </c>
      <c r="G866" s="48">
        <v>860</v>
      </c>
      <c r="H866">
        <v>0</v>
      </c>
      <c r="I866">
        <v>0</v>
      </c>
      <c r="J866">
        <v>0</v>
      </c>
      <c r="K866" s="50">
        <f t="shared" si="67"/>
        <v>0</v>
      </c>
      <c r="L866" s="45"/>
      <c r="M866" s="48">
        <v>860</v>
      </c>
      <c r="N866" s="28">
        <f t="shared" si="70"/>
        <v>0</v>
      </c>
      <c r="O866" s="28">
        <f t="shared" si="70"/>
        <v>0</v>
      </c>
      <c r="P866" s="28">
        <f t="shared" si="69"/>
        <v>0</v>
      </c>
      <c r="Q866" s="50">
        <f t="shared" si="68"/>
        <v>0</v>
      </c>
    </row>
    <row r="867" spans="1:17">
      <c r="A867" s="48">
        <v>861</v>
      </c>
      <c r="B867" s="1">
        <v>0</v>
      </c>
      <c r="C867" s="1">
        <v>0</v>
      </c>
      <c r="D867" s="1">
        <v>0</v>
      </c>
      <c r="E867" s="49">
        <f t="shared" si="66"/>
        <v>0</v>
      </c>
      <c r="G867" s="48">
        <v>861</v>
      </c>
      <c r="H867">
        <v>0</v>
      </c>
      <c r="I867">
        <v>0</v>
      </c>
      <c r="J867">
        <v>0</v>
      </c>
      <c r="K867" s="50">
        <f t="shared" si="67"/>
        <v>0</v>
      </c>
      <c r="L867" s="45"/>
      <c r="M867" s="48">
        <v>861</v>
      </c>
      <c r="N867" s="28">
        <f t="shared" si="70"/>
        <v>0</v>
      </c>
      <c r="O867" s="28">
        <f t="shared" si="70"/>
        <v>0</v>
      </c>
      <c r="P867" s="28">
        <f t="shared" si="69"/>
        <v>0</v>
      </c>
      <c r="Q867" s="50">
        <f t="shared" si="68"/>
        <v>0</v>
      </c>
    </row>
    <row r="868" spans="1:17">
      <c r="A868" s="48">
        <v>862</v>
      </c>
      <c r="B868" s="1">
        <v>0</v>
      </c>
      <c r="C868" s="1">
        <v>0</v>
      </c>
      <c r="D868" s="1">
        <v>0</v>
      </c>
      <c r="E868" s="49">
        <f t="shared" si="66"/>
        <v>0</v>
      </c>
      <c r="G868" s="48">
        <v>862</v>
      </c>
      <c r="H868">
        <v>0</v>
      </c>
      <c r="I868">
        <v>0</v>
      </c>
      <c r="J868">
        <v>0</v>
      </c>
      <c r="K868" s="50">
        <f t="shared" si="67"/>
        <v>0</v>
      </c>
      <c r="L868" s="45"/>
      <c r="M868" s="48">
        <v>862</v>
      </c>
      <c r="N868" s="28">
        <f t="shared" si="70"/>
        <v>0</v>
      </c>
      <c r="O868" s="28">
        <f t="shared" si="70"/>
        <v>0</v>
      </c>
      <c r="P868" s="28">
        <f t="shared" si="69"/>
        <v>0</v>
      </c>
      <c r="Q868" s="50">
        <f t="shared" si="68"/>
        <v>0</v>
      </c>
    </row>
    <row r="869" spans="1:17">
      <c r="A869" s="48">
        <v>863</v>
      </c>
      <c r="B869" s="1">
        <v>0</v>
      </c>
      <c r="C869" s="1">
        <v>0</v>
      </c>
      <c r="D869" s="1">
        <v>0</v>
      </c>
      <c r="E869" s="49">
        <f t="shared" si="66"/>
        <v>0</v>
      </c>
      <c r="G869" s="48">
        <v>863</v>
      </c>
      <c r="H869">
        <v>0</v>
      </c>
      <c r="I869">
        <v>0</v>
      </c>
      <c r="J869">
        <v>0</v>
      </c>
      <c r="K869" s="50">
        <f t="shared" si="67"/>
        <v>0</v>
      </c>
      <c r="L869" s="45"/>
      <c r="M869" s="48">
        <v>863</v>
      </c>
      <c r="N869" s="28">
        <f t="shared" si="70"/>
        <v>0</v>
      </c>
      <c r="O869" s="28">
        <f t="shared" si="70"/>
        <v>0</v>
      </c>
      <c r="P869" s="28">
        <f t="shared" si="69"/>
        <v>0</v>
      </c>
      <c r="Q869" s="50">
        <f t="shared" si="68"/>
        <v>0</v>
      </c>
    </row>
    <row r="870" spans="1:17">
      <c r="A870" s="48">
        <v>864</v>
      </c>
      <c r="B870" s="1">
        <v>0</v>
      </c>
      <c r="C870" s="1">
        <v>0</v>
      </c>
      <c r="D870" s="1">
        <v>0</v>
      </c>
      <c r="E870" s="49">
        <f t="shared" si="66"/>
        <v>0</v>
      </c>
      <c r="G870" s="48">
        <v>864</v>
      </c>
      <c r="H870">
        <v>0</v>
      </c>
      <c r="I870">
        <v>0</v>
      </c>
      <c r="J870">
        <v>0</v>
      </c>
      <c r="K870" s="50">
        <f t="shared" si="67"/>
        <v>0</v>
      </c>
      <c r="L870" s="45"/>
      <c r="M870" s="48">
        <v>864</v>
      </c>
      <c r="N870" s="28">
        <f t="shared" si="70"/>
        <v>0</v>
      </c>
      <c r="O870" s="28">
        <f t="shared" si="70"/>
        <v>0</v>
      </c>
      <c r="P870" s="28">
        <f t="shared" si="69"/>
        <v>0</v>
      </c>
      <c r="Q870" s="50">
        <f t="shared" si="68"/>
        <v>0</v>
      </c>
    </row>
    <row r="871" spans="1:17">
      <c r="A871" s="48">
        <v>865</v>
      </c>
      <c r="B871" s="1">
        <v>0</v>
      </c>
      <c r="C871" s="1">
        <v>0</v>
      </c>
      <c r="D871" s="1">
        <v>0</v>
      </c>
      <c r="E871" s="49">
        <f t="shared" si="66"/>
        <v>0</v>
      </c>
      <c r="G871" s="48">
        <v>865</v>
      </c>
      <c r="H871">
        <v>0</v>
      </c>
      <c r="I871">
        <v>0</v>
      </c>
      <c r="J871">
        <v>0</v>
      </c>
      <c r="K871" s="50">
        <f t="shared" si="67"/>
        <v>0</v>
      </c>
      <c r="L871" s="45"/>
      <c r="M871" s="48">
        <v>865</v>
      </c>
      <c r="N871" s="28">
        <f t="shared" si="70"/>
        <v>0</v>
      </c>
      <c r="O871" s="28">
        <f t="shared" si="70"/>
        <v>0</v>
      </c>
      <c r="P871" s="28">
        <f t="shared" si="69"/>
        <v>0</v>
      </c>
      <c r="Q871" s="50">
        <f t="shared" si="68"/>
        <v>0</v>
      </c>
    </row>
    <row r="872" spans="1:17">
      <c r="A872" s="48">
        <v>866</v>
      </c>
      <c r="B872" s="1">
        <v>0</v>
      </c>
      <c r="C872" s="1">
        <v>0</v>
      </c>
      <c r="D872" s="1">
        <v>0</v>
      </c>
      <c r="E872" s="49">
        <f t="shared" si="66"/>
        <v>0</v>
      </c>
      <c r="G872" s="48">
        <v>866</v>
      </c>
      <c r="H872">
        <v>0</v>
      </c>
      <c r="I872">
        <v>0</v>
      </c>
      <c r="J872">
        <v>0</v>
      </c>
      <c r="K872" s="50">
        <f t="shared" si="67"/>
        <v>0</v>
      </c>
      <c r="L872" s="45"/>
      <c r="M872" s="48">
        <v>866</v>
      </c>
      <c r="N872" s="28">
        <f t="shared" si="70"/>
        <v>0</v>
      </c>
      <c r="O872" s="28">
        <f t="shared" si="70"/>
        <v>0</v>
      </c>
      <c r="P872" s="28">
        <f t="shared" si="69"/>
        <v>0</v>
      </c>
      <c r="Q872" s="50">
        <f t="shared" si="68"/>
        <v>0</v>
      </c>
    </row>
    <row r="873" spans="1:17">
      <c r="A873" s="48">
        <v>867</v>
      </c>
      <c r="B873" s="1">
        <v>0</v>
      </c>
      <c r="C873" s="1">
        <v>0</v>
      </c>
      <c r="D873" s="1">
        <v>0</v>
      </c>
      <c r="E873" s="49">
        <f t="shared" si="66"/>
        <v>0</v>
      </c>
      <c r="G873" s="48">
        <v>867</v>
      </c>
      <c r="H873">
        <v>0</v>
      </c>
      <c r="I873">
        <v>0</v>
      </c>
      <c r="J873">
        <v>0</v>
      </c>
      <c r="K873" s="50">
        <f t="shared" si="67"/>
        <v>0</v>
      </c>
      <c r="L873" s="45"/>
      <c r="M873" s="48">
        <v>867</v>
      </c>
      <c r="N873" s="28">
        <f t="shared" si="70"/>
        <v>0</v>
      </c>
      <c r="O873" s="28">
        <f t="shared" si="70"/>
        <v>0</v>
      </c>
      <c r="P873" s="28">
        <f t="shared" si="69"/>
        <v>0</v>
      </c>
      <c r="Q873" s="50">
        <f t="shared" si="68"/>
        <v>0</v>
      </c>
    </row>
    <row r="874" spans="1:17">
      <c r="A874" s="48">
        <v>868</v>
      </c>
      <c r="B874" s="1">
        <v>0</v>
      </c>
      <c r="C874" s="1">
        <v>0</v>
      </c>
      <c r="D874" s="1">
        <v>0</v>
      </c>
      <c r="E874" s="49">
        <f t="shared" si="66"/>
        <v>0</v>
      </c>
      <c r="G874" s="48">
        <v>868</v>
      </c>
      <c r="H874">
        <v>0</v>
      </c>
      <c r="I874">
        <v>0</v>
      </c>
      <c r="J874">
        <v>0</v>
      </c>
      <c r="K874" s="50">
        <f t="shared" si="67"/>
        <v>0</v>
      </c>
      <c r="L874" s="45"/>
      <c r="M874" s="48">
        <v>868</v>
      </c>
      <c r="N874" s="28">
        <f t="shared" si="70"/>
        <v>0</v>
      </c>
      <c r="O874" s="28">
        <f t="shared" si="70"/>
        <v>0</v>
      </c>
      <c r="P874" s="28">
        <f t="shared" si="69"/>
        <v>0</v>
      </c>
      <c r="Q874" s="50">
        <f t="shared" si="68"/>
        <v>0</v>
      </c>
    </row>
    <row r="875" spans="1:17">
      <c r="A875" s="48">
        <v>869</v>
      </c>
      <c r="B875" s="1">
        <v>0</v>
      </c>
      <c r="C875" s="1">
        <v>0</v>
      </c>
      <c r="D875" s="1">
        <v>0</v>
      </c>
      <c r="E875" s="49">
        <f t="shared" si="66"/>
        <v>0</v>
      </c>
      <c r="G875" s="48">
        <v>869</v>
      </c>
      <c r="H875">
        <v>0</v>
      </c>
      <c r="I875">
        <v>0</v>
      </c>
      <c r="J875">
        <v>0</v>
      </c>
      <c r="K875" s="50">
        <f t="shared" si="67"/>
        <v>0</v>
      </c>
      <c r="L875" s="45"/>
      <c r="M875" s="48">
        <v>869</v>
      </c>
      <c r="N875" s="28">
        <f t="shared" si="70"/>
        <v>0</v>
      </c>
      <c r="O875" s="28">
        <f t="shared" si="70"/>
        <v>0</v>
      </c>
      <c r="P875" s="28">
        <f t="shared" si="69"/>
        <v>0</v>
      </c>
      <c r="Q875" s="50">
        <f t="shared" si="68"/>
        <v>0</v>
      </c>
    </row>
    <row r="876" spans="1:17">
      <c r="A876" s="48">
        <v>870</v>
      </c>
      <c r="B876" s="1">
        <v>0</v>
      </c>
      <c r="C876" s="1">
        <v>0</v>
      </c>
      <c r="D876" s="1">
        <v>0</v>
      </c>
      <c r="E876" s="49">
        <f t="shared" si="66"/>
        <v>0</v>
      </c>
      <c r="G876" s="48">
        <v>870</v>
      </c>
      <c r="H876">
        <v>0</v>
      </c>
      <c r="I876">
        <v>0</v>
      </c>
      <c r="J876">
        <v>0</v>
      </c>
      <c r="K876" s="50">
        <f t="shared" si="67"/>
        <v>0</v>
      </c>
      <c r="L876" s="45"/>
      <c r="M876" s="48">
        <v>870</v>
      </c>
      <c r="N876" s="28">
        <f t="shared" si="70"/>
        <v>0</v>
      </c>
      <c r="O876" s="28">
        <f t="shared" si="70"/>
        <v>0</v>
      </c>
      <c r="P876" s="28">
        <f t="shared" si="69"/>
        <v>0</v>
      </c>
      <c r="Q876" s="50">
        <f t="shared" si="68"/>
        <v>0</v>
      </c>
    </row>
    <row r="877" spans="1:17">
      <c r="A877" s="48">
        <v>871</v>
      </c>
      <c r="B877" s="1">
        <v>0</v>
      </c>
      <c r="C877" s="1">
        <v>0</v>
      </c>
      <c r="D877" s="1">
        <v>0</v>
      </c>
      <c r="E877" s="49">
        <f t="shared" si="66"/>
        <v>0</v>
      </c>
      <c r="G877" s="48">
        <v>871</v>
      </c>
      <c r="H877">
        <v>0</v>
      </c>
      <c r="I877">
        <v>0</v>
      </c>
      <c r="J877">
        <v>0</v>
      </c>
      <c r="K877" s="50">
        <f t="shared" si="67"/>
        <v>0</v>
      </c>
      <c r="L877" s="45"/>
      <c r="M877" s="48">
        <v>871</v>
      </c>
      <c r="N877" s="28">
        <f t="shared" si="70"/>
        <v>0</v>
      </c>
      <c r="O877" s="28">
        <f t="shared" si="70"/>
        <v>0</v>
      </c>
      <c r="P877" s="28">
        <f t="shared" si="69"/>
        <v>0</v>
      </c>
      <c r="Q877" s="50">
        <f t="shared" si="68"/>
        <v>0</v>
      </c>
    </row>
    <row r="878" spans="1:17">
      <c r="A878" s="48">
        <v>872</v>
      </c>
      <c r="B878" s="1">
        <v>0</v>
      </c>
      <c r="C878" s="1">
        <v>0</v>
      </c>
      <c r="D878" s="1">
        <v>0</v>
      </c>
      <c r="E878" s="49">
        <f t="shared" si="66"/>
        <v>0</v>
      </c>
      <c r="G878" s="48">
        <v>872</v>
      </c>
      <c r="H878">
        <v>0</v>
      </c>
      <c r="I878">
        <v>0</v>
      </c>
      <c r="J878">
        <v>0</v>
      </c>
      <c r="K878" s="50">
        <f t="shared" si="67"/>
        <v>0</v>
      </c>
      <c r="L878" s="45"/>
      <c r="M878" s="48">
        <v>872</v>
      </c>
      <c r="N878" s="28">
        <f t="shared" si="70"/>
        <v>0</v>
      </c>
      <c r="O878" s="28">
        <f t="shared" si="70"/>
        <v>0</v>
      </c>
      <c r="P878" s="28">
        <f t="shared" si="69"/>
        <v>0</v>
      </c>
      <c r="Q878" s="50">
        <f t="shared" si="68"/>
        <v>0</v>
      </c>
    </row>
    <row r="879" spans="1:17">
      <c r="A879" s="48">
        <v>873</v>
      </c>
      <c r="B879" s="1">
        <v>0</v>
      </c>
      <c r="C879" s="1">
        <v>0</v>
      </c>
      <c r="D879" s="1">
        <v>0</v>
      </c>
      <c r="E879" s="49">
        <f t="shared" si="66"/>
        <v>0</v>
      </c>
      <c r="G879" s="48">
        <v>873</v>
      </c>
      <c r="H879">
        <v>0</v>
      </c>
      <c r="I879">
        <v>0</v>
      </c>
      <c r="J879">
        <v>0</v>
      </c>
      <c r="K879" s="50">
        <f t="shared" si="67"/>
        <v>0</v>
      </c>
      <c r="L879" s="45"/>
      <c r="M879" s="48">
        <v>873</v>
      </c>
      <c r="N879" s="28">
        <f t="shared" si="70"/>
        <v>0</v>
      </c>
      <c r="O879" s="28">
        <f t="shared" si="70"/>
        <v>0</v>
      </c>
      <c r="P879" s="28">
        <f t="shared" si="69"/>
        <v>0</v>
      </c>
      <c r="Q879" s="50">
        <f t="shared" si="68"/>
        <v>0</v>
      </c>
    </row>
    <row r="880" spans="1:17">
      <c r="A880" s="48">
        <v>874</v>
      </c>
      <c r="B880" s="1">
        <v>0</v>
      </c>
      <c r="C880" s="1">
        <v>0</v>
      </c>
      <c r="D880" s="1">
        <v>0</v>
      </c>
      <c r="E880" s="49">
        <f t="shared" si="66"/>
        <v>0</v>
      </c>
      <c r="G880" s="48">
        <v>874</v>
      </c>
      <c r="H880">
        <v>0</v>
      </c>
      <c r="I880">
        <v>0</v>
      </c>
      <c r="J880">
        <v>0</v>
      </c>
      <c r="K880" s="50">
        <f t="shared" si="67"/>
        <v>0</v>
      </c>
      <c r="L880" s="45"/>
      <c r="M880" s="48">
        <v>874</v>
      </c>
      <c r="N880" s="28">
        <f t="shared" si="70"/>
        <v>0</v>
      </c>
      <c r="O880" s="28">
        <f t="shared" si="70"/>
        <v>0</v>
      </c>
      <c r="P880" s="28">
        <f t="shared" si="69"/>
        <v>0</v>
      </c>
      <c r="Q880" s="50">
        <f t="shared" si="68"/>
        <v>0</v>
      </c>
    </row>
    <row r="881" spans="1:17">
      <c r="A881" s="48">
        <v>875</v>
      </c>
      <c r="B881" s="1">
        <v>0</v>
      </c>
      <c r="C881" s="1">
        <v>0</v>
      </c>
      <c r="D881" s="1">
        <v>0</v>
      </c>
      <c r="E881" s="49">
        <f t="shared" si="66"/>
        <v>0</v>
      </c>
      <c r="G881" s="48">
        <v>875</v>
      </c>
      <c r="H881">
        <v>0</v>
      </c>
      <c r="I881">
        <v>0</v>
      </c>
      <c r="J881">
        <v>0</v>
      </c>
      <c r="K881" s="50">
        <f t="shared" si="67"/>
        <v>0</v>
      </c>
      <c r="L881" s="45"/>
      <c r="M881" s="48">
        <v>875</v>
      </c>
      <c r="N881" s="28">
        <f t="shared" si="70"/>
        <v>0</v>
      </c>
      <c r="O881" s="28">
        <f t="shared" si="70"/>
        <v>0</v>
      </c>
      <c r="P881" s="28">
        <f t="shared" si="69"/>
        <v>0</v>
      </c>
      <c r="Q881" s="50">
        <f t="shared" si="68"/>
        <v>0</v>
      </c>
    </row>
    <row r="882" spans="1:17">
      <c r="A882" s="48">
        <v>876</v>
      </c>
      <c r="B882" s="1">
        <v>0</v>
      </c>
      <c r="C882" s="1">
        <v>0</v>
      </c>
      <c r="D882" s="1">
        <v>0</v>
      </c>
      <c r="E882" s="49">
        <f t="shared" si="66"/>
        <v>0</v>
      </c>
      <c r="G882" s="48">
        <v>876</v>
      </c>
      <c r="H882">
        <v>0</v>
      </c>
      <c r="I882">
        <v>0</v>
      </c>
      <c r="J882">
        <v>0</v>
      </c>
      <c r="K882" s="50">
        <f t="shared" si="67"/>
        <v>0</v>
      </c>
      <c r="L882" s="45"/>
      <c r="M882" s="48">
        <v>876</v>
      </c>
      <c r="N882" s="28">
        <f t="shared" si="70"/>
        <v>0</v>
      </c>
      <c r="O882" s="28">
        <f t="shared" si="70"/>
        <v>0</v>
      </c>
      <c r="P882" s="28">
        <f t="shared" si="69"/>
        <v>0</v>
      </c>
      <c r="Q882" s="50">
        <f t="shared" si="68"/>
        <v>0</v>
      </c>
    </row>
    <row r="883" spans="1:17">
      <c r="A883" s="48">
        <v>877</v>
      </c>
      <c r="B883" s="1">
        <v>0</v>
      </c>
      <c r="C883" s="1">
        <v>0</v>
      </c>
      <c r="D883" s="1">
        <v>0</v>
      </c>
      <c r="E883" s="49">
        <f t="shared" si="66"/>
        <v>0</v>
      </c>
      <c r="G883" s="48">
        <v>877</v>
      </c>
      <c r="H883">
        <v>0</v>
      </c>
      <c r="I883">
        <v>0</v>
      </c>
      <c r="J883">
        <v>0</v>
      </c>
      <c r="K883" s="50">
        <f t="shared" si="67"/>
        <v>0</v>
      </c>
      <c r="L883" s="45"/>
      <c r="M883" s="48">
        <v>877</v>
      </c>
      <c r="N883" s="28">
        <f t="shared" si="70"/>
        <v>0</v>
      </c>
      <c r="O883" s="28">
        <f t="shared" si="70"/>
        <v>0</v>
      </c>
      <c r="P883" s="28">
        <f t="shared" si="69"/>
        <v>0</v>
      </c>
      <c r="Q883" s="50">
        <f t="shared" si="68"/>
        <v>0</v>
      </c>
    </row>
    <row r="884" spans="1:17">
      <c r="A884" s="48">
        <v>878</v>
      </c>
      <c r="B884" s="1">
        <v>0</v>
      </c>
      <c r="C884" s="1">
        <v>0</v>
      </c>
      <c r="D884" s="1">
        <v>0</v>
      </c>
      <c r="E884" s="49">
        <f t="shared" si="66"/>
        <v>0</v>
      </c>
      <c r="G884" s="48">
        <v>878</v>
      </c>
      <c r="H884">
        <v>0</v>
      </c>
      <c r="I884">
        <v>0</v>
      </c>
      <c r="J884">
        <v>0</v>
      </c>
      <c r="K884" s="50">
        <f t="shared" si="67"/>
        <v>0</v>
      </c>
      <c r="L884" s="45"/>
      <c r="M884" s="48">
        <v>878</v>
      </c>
      <c r="N884" s="28">
        <f t="shared" si="70"/>
        <v>0</v>
      </c>
      <c r="O884" s="28">
        <f t="shared" si="70"/>
        <v>0</v>
      </c>
      <c r="P884" s="28">
        <f t="shared" si="69"/>
        <v>0</v>
      </c>
      <c r="Q884" s="50">
        <f t="shared" si="68"/>
        <v>0</v>
      </c>
    </row>
    <row r="885" spans="1:17">
      <c r="A885" s="48">
        <v>879</v>
      </c>
      <c r="B885" s="1">
        <v>0</v>
      </c>
      <c r="C885" s="1">
        <v>0</v>
      </c>
      <c r="D885" s="1">
        <v>0</v>
      </c>
      <c r="E885" s="49">
        <f t="shared" si="66"/>
        <v>0</v>
      </c>
      <c r="G885" s="48">
        <v>879</v>
      </c>
      <c r="H885">
        <v>0</v>
      </c>
      <c r="I885">
        <v>0</v>
      </c>
      <c r="J885">
        <v>0</v>
      </c>
      <c r="K885" s="50">
        <f t="shared" si="67"/>
        <v>0</v>
      </c>
      <c r="L885" s="45"/>
      <c r="M885" s="48">
        <v>879</v>
      </c>
      <c r="N885" s="28">
        <f t="shared" si="70"/>
        <v>0</v>
      </c>
      <c r="O885" s="28">
        <f t="shared" si="70"/>
        <v>0</v>
      </c>
      <c r="P885" s="28">
        <f t="shared" si="69"/>
        <v>0</v>
      </c>
      <c r="Q885" s="50">
        <f t="shared" si="68"/>
        <v>0</v>
      </c>
    </row>
    <row r="886" spans="1:17">
      <c r="A886" s="48">
        <v>880</v>
      </c>
      <c r="B886" s="1">
        <v>0</v>
      </c>
      <c r="C886" s="1">
        <v>0</v>
      </c>
      <c r="D886" s="1">
        <v>0</v>
      </c>
      <c r="E886" s="49">
        <f t="shared" si="66"/>
        <v>0</v>
      </c>
      <c r="G886" s="48">
        <v>880</v>
      </c>
      <c r="H886">
        <v>0</v>
      </c>
      <c r="I886">
        <v>0</v>
      </c>
      <c r="J886">
        <v>0</v>
      </c>
      <c r="K886" s="50">
        <f t="shared" si="67"/>
        <v>0</v>
      </c>
      <c r="L886" s="45"/>
      <c r="M886" s="48">
        <v>880</v>
      </c>
      <c r="N886" s="28">
        <f t="shared" si="70"/>
        <v>0</v>
      </c>
      <c r="O886" s="28">
        <f t="shared" si="70"/>
        <v>0</v>
      </c>
      <c r="P886" s="28">
        <f t="shared" si="69"/>
        <v>0</v>
      </c>
      <c r="Q886" s="50">
        <f t="shared" si="68"/>
        <v>0</v>
      </c>
    </row>
    <row r="887" spans="1:17">
      <c r="A887" s="48">
        <v>881</v>
      </c>
      <c r="B887" s="1">
        <v>0</v>
      </c>
      <c r="C887" s="1">
        <v>0</v>
      </c>
      <c r="D887" s="1">
        <v>0</v>
      </c>
      <c r="E887" s="49">
        <f t="shared" si="66"/>
        <v>0</v>
      </c>
      <c r="G887" s="48">
        <v>881</v>
      </c>
      <c r="H887">
        <v>0</v>
      </c>
      <c r="I887">
        <v>0</v>
      </c>
      <c r="J887">
        <v>0</v>
      </c>
      <c r="K887" s="50">
        <f t="shared" si="67"/>
        <v>0</v>
      </c>
      <c r="L887" s="45"/>
      <c r="M887" s="48">
        <v>881</v>
      </c>
      <c r="N887" s="28">
        <f t="shared" si="70"/>
        <v>0</v>
      </c>
      <c r="O887" s="28">
        <f t="shared" si="70"/>
        <v>0</v>
      </c>
      <c r="P887" s="28">
        <f t="shared" si="69"/>
        <v>0</v>
      </c>
      <c r="Q887" s="50">
        <f t="shared" si="68"/>
        <v>0</v>
      </c>
    </row>
    <row r="888" spans="1:17">
      <c r="A888" s="48">
        <v>882</v>
      </c>
      <c r="B888" s="1">
        <v>0</v>
      </c>
      <c r="C888" s="1">
        <v>0</v>
      </c>
      <c r="D888" s="1">
        <v>0</v>
      </c>
      <c r="E888" s="49">
        <f t="shared" si="66"/>
        <v>0</v>
      </c>
      <c r="G888" s="48">
        <v>882</v>
      </c>
      <c r="H888">
        <v>0</v>
      </c>
      <c r="I888">
        <v>0</v>
      </c>
      <c r="J888">
        <v>0</v>
      </c>
      <c r="K888" s="50">
        <f t="shared" si="67"/>
        <v>0</v>
      </c>
      <c r="L888" s="45"/>
      <c r="M888" s="48">
        <v>882</v>
      </c>
      <c r="N888" s="28">
        <f t="shared" si="70"/>
        <v>0</v>
      </c>
      <c r="O888" s="28">
        <f t="shared" si="70"/>
        <v>0</v>
      </c>
      <c r="P888" s="28">
        <f t="shared" si="69"/>
        <v>0</v>
      </c>
      <c r="Q888" s="50">
        <f t="shared" si="68"/>
        <v>0</v>
      </c>
    </row>
    <row r="889" spans="1:17">
      <c r="A889" s="48">
        <v>883</v>
      </c>
      <c r="B889" s="1">
        <v>0</v>
      </c>
      <c r="C889" s="1">
        <v>0</v>
      </c>
      <c r="D889" s="1">
        <v>0</v>
      </c>
      <c r="E889" s="49">
        <f t="shared" si="66"/>
        <v>0</v>
      </c>
      <c r="G889" s="48">
        <v>883</v>
      </c>
      <c r="H889">
        <v>0</v>
      </c>
      <c r="I889">
        <v>0</v>
      </c>
      <c r="J889">
        <v>0</v>
      </c>
      <c r="K889" s="50">
        <f t="shared" si="67"/>
        <v>0</v>
      </c>
      <c r="L889" s="45"/>
      <c r="M889" s="48">
        <v>883</v>
      </c>
      <c r="N889" s="28">
        <f t="shared" si="70"/>
        <v>0</v>
      </c>
      <c r="O889" s="28">
        <f t="shared" si="70"/>
        <v>0</v>
      </c>
      <c r="P889" s="28">
        <f t="shared" si="69"/>
        <v>0</v>
      </c>
      <c r="Q889" s="50">
        <f t="shared" si="68"/>
        <v>0</v>
      </c>
    </row>
    <row r="890" spans="1:17">
      <c r="A890" s="48">
        <v>884</v>
      </c>
      <c r="B890" s="1">
        <v>0</v>
      </c>
      <c r="C890" s="1">
        <v>0</v>
      </c>
      <c r="D890" s="1">
        <v>0</v>
      </c>
      <c r="E890" s="49">
        <f t="shared" si="66"/>
        <v>0</v>
      </c>
      <c r="G890" s="48">
        <v>884</v>
      </c>
      <c r="H890">
        <v>0</v>
      </c>
      <c r="I890">
        <v>0</v>
      </c>
      <c r="J890">
        <v>0</v>
      </c>
      <c r="K890" s="50">
        <f t="shared" si="67"/>
        <v>0</v>
      </c>
      <c r="L890" s="45"/>
      <c r="M890" s="48">
        <v>884</v>
      </c>
      <c r="N890" s="28">
        <f t="shared" si="70"/>
        <v>0</v>
      </c>
      <c r="O890" s="28">
        <f t="shared" si="70"/>
        <v>0</v>
      </c>
      <c r="P890" s="28">
        <f t="shared" si="69"/>
        <v>0</v>
      </c>
      <c r="Q890" s="50">
        <f t="shared" si="68"/>
        <v>0</v>
      </c>
    </row>
    <row r="891" spans="1:17">
      <c r="A891" s="48">
        <v>885</v>
      </c>
      <c r="B891" s="1">
        <v>0</v>
      </c>
      <c r="C891" s="1">
        <v>0</v>
      </c>
      <c r="D891" s="1">
        <v>0</v>
      </c>
      <c r="E891" s="49">
        <f t="shared" si="66"/>
        <v>0</v>
      </c>
      <c r="G891" s="48">
        <v>885</v>
      </c>
      <c r="H891">
        <v>0</v>
      </c>
      <c r="I891">
        <v>0</v>
      </c>
      <c r="J891">
        <v>0</v>
      </c>
      <c r="K891" s="50">
        <f t="shared" si="67"/>
        <v>0</v>
      </c>
      <c r="L891" s="45"/>
      <c r="M891" s="48">
        <v>885</v>
      </c>
      <c r="N891" s="28">
        <f t="shared" si="70"/>
        <v>0</v>
      </c>
      <c r="O891" s="28">
        <f t="shared" si="70"/>
        <v>0</v>
      </c>
      <c r="P891" s="28">
        <f t="shared" si="69"/>
        <v>0</v>
      </c>
      <c r="Q891" s="50">
        <f t="shared" si="68"/>
        <v>0</v>
      </c>
    </row>
    <row r="892" spans="1:17">
      <c r="A892" s="48">
        <v>886</v>
      </c>
      <c r="B892" s="1">
        <v>0</v>
      </c>
      <c r="C892" s="1">
        <v>0</v>
      </c>
      <c r="D892" s="1">
        <v>0</v>
      </c>
      <c r="E892" s="49">
        <f t="shared" si="66"/>
        <v>0</v>
      </c>
      <c r="G892" s="48">
        <v>886</v>
      </c>
      <c r="H892">
        <v>0</v>
      </c>
      <c r="I892">
        <v>0</v>
      </c>
      <c r="J892">
        <v>0</v>
      </c>
      <c r="K892" s="50">
        <f t="shared" si="67"/>
        <v>0</v>
      </c>
      <c r="L892" s="45"/>
      <c r="M892" s="48">
        <v>886</v>
      </c>
      <c r="N892" s="28">
        <f t="shared" si="70"/>
        <v>0</v>
      </c>
      <c r="O892" s="28">
        <f t="shared" si="70"/>
        <v>0</v>
      </c>
      <c r="P892" s="28">
        <f t="shared" si="69"/>
        <v>0</v>
      </c>
      <c r="Q892" s="50">
        <f t="shared" si="68"/>
        <v>0</v>
      </c>
    </row>
    <row r="893" spans="1:17">
      <c r="A893" s="48">
        <v>887</v>
      </c>
      <c r="B893" s="1">
        <v>0</v>
      </c>
      <c r="C893" s="1">
        <v>0</v>
      </c>
      <c r="D893" s="1">
        <v>0</v>
      </c>
      <c r="E893" s="49">
        <f t="shared" si="66"/>
        <v>0</v>
      </c>
      <c r="G893" s="48">
        <v>887</v>
      </c>
      <c r="H893">
        <v>0</v>
      </c>
      <c r="I893">
        <v>0</v>
      </c>
      <c r="J893">
        <v>0</v>
      </c>
      <c r="K893" s="50">
        <f t="shared" si="67"/>
        <v>0</v>
      </c>
      <c r="L893" s="45"/>
      <c r="M893" s="48">
        <v>887</v>
      </c>
      <c r="N893" s="28">
        <f t="shared" si="70"/>
        <v>0</v>
      </c>
      <c r="O893" s="28">
        <f t="shared" si="70"/>
        <v>0</v>
      </c>
      <c r="P893" s="28">
        <f t="shared" si="69"/>
        <v>0</v>
      </c>
      <c r="Q893" s="50">
        <f t="shared" si="68"/>
        <v>0</v>
      </c>
    </row>
    <row r="894" spans="1:17">
      <c r="A894" s="48">
        <v>888</v>
      </c>
      <c r="B894" s="1">
        <v>0</v>
      </c>
      <c r="C894" s="1">
        <v>0</v>
      </c>
      <c r="D894" s="1">
        <v>0</v>
      </c>
      <c r="E894" s="49">
        <f t="shared" si="66"/>
        <v>0</v>
      </c>
      <c r="G894" s="48">
        <v>888</v>
      </c>
      <c r="H894">
        <v>0</v>
      </c>
      <c r="I894">
        <v>0</v>
      </c>
      <c r="J894">
        <v>0</v>
      </c>
      <c r="K894" s="50">
        <f t="shared" si="67"/>
        <v>0</v>
      </c>
      <c r="L894" s="45"/>
      <c r="M894" s="48">
        <v>888</v>
      </c>
      <c r="N894" s="28">
        <f t="shared" si="70"/>
        <v>0</v>
      </c>
      <c r="O894" s="28">
        <f t="shared" si="70"/>
        <v>0</v>
      </c>
      <c r="P894" s="28">
        <f t="shared" si="69"/>
        <v>0</v>
      </c>
      <c r="Q894" s="50">
        <f t="shared" si="68"/>
        <v>0</v>
      </c>
    </row>
    <row r="895" spans="1:17">
      <c r="A895" s="48">
        <v>889</v>
      </c>
      <c r="B895" s="1">
        <v>0</v>
      </c>
      <c r="C895" s="1">
        <v>0</v>
      </c>
      <c r="D895" s="1">
        <v>0</v>
      </c>
      <c r="E895" s="49">
        <f t="shared" si="66"/>
        <v>0</v>
      </c>
      <c r="G895" s="48">
        <v>889</v>
      </c>
      <c r="H895">
        <v>0</v>
      </c>
      <c r="I895">
        <v>0</v>
      </c>
      <c r="J895">
        <v>0</v>
      </c>
      <c r="K895" s="50">
        <f t="shared" si="67"/>
        <v>0</v>
      </c>
      <c r="L895" s="45"/>
      <c r="M895" s="48">
        <v>889</v>
      </c>
      <c r="N895" s="28">
        <f t="shared" si="70"/>
        <v>0</v>
      </c>
      <c r="O895" s="28">
        <f t="shared" si="70"/>
        <v>0</v>
      </c>
      <c r="P895" s="28">
        <f t="shared" si="69"/>
        <v>0</v>
      </c>
      <c r="Q895" s="50">
        <f t="shared" si="68"/>
        <v>0</v>
      </c>
    </row>
    <row r="896" spans="1:17">
      <c r="A896" s="48">
        <v>890</v>
      </c>
      <c r="B896" s="1">
        <v>0</v>
      </c>
      <c r="C896" s="1">
        <v>0</v>
      </c>
      <c r="D896" s="1">
        <v>0</v>
      </c>
      <c r="E896" s="49">
        <f t="shared" si="66"/>
        <v>0</v>
      </c>
      <c r="G896" s="48">
        <v>890</v>
      </c>
      <c r="H896">
        <v>0</v>
      </c>
      <c r="I896">
        <v>0</v>
      </c>
      <c r="J896">
        <v>0</v>
      </c>
      <c r="K896" s="50">
        <f t="shared" si="67"/>
        <v>0</v>
      </c>
      <c r="L896" s="45"/>
      <c r="M896" s="48">
        <v>890</v>
      </c>
      <c r="N896" s="28">
        <f t="shared" si="70"/>
        <v>0</v>
      </c>
      <c r="O896" s="28">
        <f t="shared" si="70"/>
        <v>0</v>
      </c>
      <c r="P896" s="28">
        <f t="shared" si="69"/>
        <v>0</v>
      </c>
      <c r="Q896" s="50">
        <f t="shared" si="68"/>
        <v>0</v>
      </c>
    </row>
    <row r="897" spans="1:17">
      <c r="A897" s="48">
        <v>891</v>
      </c>
      <c r="B897" s="1">
        <v>0</v>
      </c>
      <c r="C897" s="1">
        <v>0</v>
      </c>
      <c r="D897" s="1">
        <v>0</v>
      </c>
      <c r="E897" s="49">
        <f t="shared" si="66"/>
        <v>0</v>
      </c>
      <c r="G897" s="48">
        <v>891</v>
      </c>
      <c r="H897">
        <v>0</v>
      </c>
      <c r="I897">
        <v>0</v>
      </c>
      <c r="J897">
        <v>0</v>
      </c>
      <c r="K897" s="50">
        <f t="shared" si="67"/>
        <v>0</v>
      </c>
      <c r="L897" s="45"/>
      <c r="M897" s="48">
        <v>891</v>
      </c>
      <c r="N897" s="28">
        <f t="shared" si="70"/>
        <v>0</v>
      </c>
      <c r="O897" s="28">
        <f t="shared" si="70"/>
        <v>0</v>
      </c>
      <c r="P897" s="28">
        <f t="shared" si="69"/>
        <v>0</v>
      </c>
      <c r="Q897" s="50">
        <f t="shared" si="68"/>
        <v>0</v>
      </c>
    </row>
    <row r="898" spans="1:17">
      <c r="A898" s="48">
        <v>892</v>
      </c>
      <c r="B898" s="1">
        <v>0</v>
      </c>
      <c r="C898" s="1">
        <v>0</v>
      </c>
      <c r="D898" s="1">
        <v>0</v>
      </c>
      <c r="E898" s="49">
        <f t="shared" si="66"/>
        <v>0</v>
      </c>
      <c r="G898" s="48">
        <v>892</v>
      </c>
      <c r="H898">
        <v>0</v>
      </c>
      <c r="I898">
        <v>0</v>
      </c>
      <c r="J898">
        <v>0</v>
      </c>
      <c r="K898" s="50">
        <f t="shared" si="67"/>
        <v>0</v>
      </c>
      <c r="L898" s="45"/>
      <c r="M898" s="48">
        <v>892</v>
      </c>
      <c r="N898" s="28">
        <f t="shared" si="70"/>
        <v>0</v>
      </c>
      <c r="O898" s="28">
        <f t="shared" si="70"/>
        <v>0</v>
      </c>
      <c r="P898" s="28">
        <f t="shared" si="69"/>
        <v>0</v>
      </c>
      <c r="Q898" s="50">
        <f t="shared" si="68"/>
        <v>0</v>
      </c>
    </row>
    <row r="899" spans="1:17">
      <c r="A899" s="48">
        <v>893</v>
      </c>
      <c r="B899" s="1">
        <v>0</v>
      </c>
      <c r="C899" s="1">
        <v>0</v>
      </c>
      <c r="D899" s="1">
        <v>0</v>
      </c>
      <c r="E899" s="49">
        <f t="shared" si="66"/>
        <v>0</v>
      </c>
      <c r="G899" s="48">
        <v>893</v>
      </c>
      <c r="H899">
        <v>0</v>
      </c>
      <c r="I899">
        <v>0</v>
      </c>
      <c r="J899">
        <v>0</v>
      </c>
      <c r="K899" s="50">
        <f t="shared" si="67"/>
        <v>0</v>
      </c>
      <c r="L899" s="45"/>
      <c r="M899" s="48">
        <v>893</v>
      </c>
      <c r="N899" s="28">
        <f t="shared" si="70"/>
        <v>0</v>
      </c>
      <c r="O899" s="28">
        <f t="shared" si="70"/>
        <v>0</v>
      </c>
      <c r="P899" s="28">
        <f t="shared" si="69"/>
        <v>0</v>
      </c>
      <c r="Q899" s="50">
        <f t="shared" si="68"/>
        <v>0</v>
      </c>
    </row>
    <row r="900" spans="1:17">
      <c r="A900" s="48">
        <v>894</v>
      </c>
      <c r="B900" s="1">
        <v>0</v>
      </c>
      <c r="C900" s="1">
        <v>0</v>
      </c>
      <c r="D900" s="1">
        <v>0</v>
      </c>
      <c r="E900" s="49">
        <f t="shared" si="66"/>
        <v>0</v>
      </c>
      <c r="G900" s="48">
        <v>894</v>
      </c>
      <c r="H900">
        <v>0</v>
      </c>
      <c r="I900">
        <v>0</v>
      </c>
      <c r="J900">
        <v>0</v>
      </c>
      <c r="K900" s="50">
        <f t="shared" si="67"/>
        <v>0</v>
      </c>
      <c r="L900" s="45"/>
      <c r="M900" s="48">
        <v>894</v>
      </c>
      <c r="N900" s="28">
        <f t="shared" si="70"/>
        <v>0</v>
      </c>
      <c r="O900" s="28">
        <f t="shared" si="70"/>
        <v>0</v>
      </c>
      <c r="P900" s="28">
        <f t="shared" si="69"/>
        <v>0</v>
      </c>
      <c r="Q900" s="50">
        <f t="shared" si="68"/>
        <v>0</v>
      </c>
    </row>
    <row r="901" spans="1:17">
      <c r="A901" s="48">
        <v>895</v>
      </c>
      <c r="B901" s="1">
        <v>0</v>
      </c>
      <c r="C901" s="1">
        <v>0</v>
      </c>
      <c r="D901" s="1">
        <v>0</v>
      </c>
      <c r="E901" s="49">
        <f t="shared" si="66"/>
        <v>0</v>
      </c>
      <c r="G901" s="48">
        <v>895</v>
      </c>
      <c r="H901">
        <v>0</v>
      </c>
      <c r="I901">
        <v>0</v>
      </c>
      <c r="J901">
        <v>0</v>
      </c>
      <c r="K901" s="50">
        <f t="shared" si="67"/>
        <v>0</v>
      </c>
      <c r="L901" s="45"/>
      <c r="M901" s="48">
        <v>895</v>
      </c>
      <c r="N901" s="28">
        <f t="shared" si="70"/>
        <v>0</v>
      </c>
      <c r="O901" s="28">
        <f t="shared" si="70"/>
        <v>0</v>
      </c>
      <c r="P901" s="28">
        <f t="shared" si="69"/>
        <v>0</v>
      </c>
      <c r="Q901" s="50">
        <f t="shared" si="68"/>
        <v>0</v>
      </c>
    </row>
    <row r="902" spans="1:17">
      <c r="A902" s="48">
        <v>896</v>
      </c>
      <c r="B902" s="1">
        <v>0</v>
      </c>
      <c r="C902" s="1">
        <v>0</v>
      </c>
      <c r="D902" s="1">
        <v>0</v>
      </c>
      <c r="E902" s="49">
        <f t="shared" ref="E902:E965" si="71">D902/$U$6</f>
        <v>0</v>
      </c>
      <c r="G902" s="48">
        <v>896</v>
      </c>
      <c r="H902">
        <v>0</v>
      </c>
      <c r="I902">
        <v>0</v>
      </c>
      <c r="J902">
        <v>0</v>
      </c>
      <c r="K902" s="50">
        <f t="shared" ref="K902:K965" si="72">J902/$U$6</f>
        <v>0</v>
      </c>
      <c r="L902" s="45"/>
      <c r="M902" s="48">
        <v>896</v>
      </c>
      <c r="N902" s="28">
        <f t="shared" si="70"/>
        <v>0</v>
      </c>
      <c r="O902" s="28">
        <f t="shared" si="70"/>
        <v>0</v>
      </c>
      <c r="P902" s="28">
        <f t="shared" si="69"/>
        <v>0</v>
      </c>
      <c r="Q902" s="50">
        <f t="shared" ref="Q902:Q965" si="73">P902/$U$6</f>
        <v>0</v>
      </c>
    </row>
    <row r="903" spans="1:17">
      <c r="A903" s="48">
        <v>897</v>
      </c>
      <c r="B903" s="1">
        <v>0</v>
      </c>
      <c r="C903" s="1">
        <v>0</v>
      </c>
      <c r="D903" s="1">
        <v>0</v>
      </c>
      <c r="E903" s="49">
        <f t="shared" si="71"/>
        <v>0</v>
      </c>
      <c r="G903" s="48">
        <v>897</v>
      </c>
      <c r="H903">
        <v>0</v>
      </c>
      <c r="I903">
        <v>0</v>
      </c>
      <c r="J903">
        <v>0</v>
      </c>
      <c r="K903" s="50">
        <f t="shared" si="72"/>
        <v>0</v>
      </c>
      <c r="L903" s="45"/>
      <c r="M903" s="48">
        <v>897</v>
      </c>
      <c r="N903" s="28">
        <f t="shared" si="70"/>
        <v>0</v>
      </c>
      <c r="O903" s="28">
        <f t="shared" si="70"/>
        <v>0</v>
      </c>
      <c r="P903" s="28">
        <f t="shared" ref="P903:P966" si="74">(J903*$V$6)/$U$6</f>
        <v>0</v>
      </c>
      <c r="Q903" s="50">
        <f t="shared" si="73"/>
        <v>0</v>
      </c>
    </row>
    <row r="904" spans="1:17">
      <c r="A904" s="48">
        <v>898</v>
      </c>
      <c r="B904" s="1">
        <v>0</v>
      </c>
      <c r="C904" s="1">
        <v>0</v>
      </c>
      <c r="D904" s="1">
        <v>0</v>
      </c>
      <c r="E904" s="49">
        <f t="shared" si="71"/>
        <v>0</v>
      </c>
      <c r="G904" s="48">
        <v>898</v>
      </c>
      <c r="H904">
        <v>0</v>
      </c>
      <c r="I904">
        <v>0</v>
      </c>
      <c r="J904">
        <v>0</v>
      </c>
      <c r="K904" s="50">
        <f t="shared" si="72"/>
        <v>0</v>
      </c>
      <c r="L904" s="45"/>
      <c r="M904" s="48">
        <v>898</v>
      </c>
      <c r="N904" s="28">
        <f t="shared" si="70"/>
        <v>0</v>
      </c>
      <c r="O904" s="28">
        <f t="shared" si="70"/>
        <v>0</v>
      </c>
      <c r="P904" s="28">
        <f t="shared" si="74"/>
        <v>0</v>
      </c>
      <c r="Q904" s="50">
        <f t="shared" si="73"/>
        <v>0</v>
      </c>
    </row>
    <row r="905" spans="1:17">
      <c r="A905" s="48">
        <v>899</v>
      </c>
      <c r="B905" s="1">
        <v>0</v>
      </c>
      <c r="C905" s="1">
        <v>0</v>
      </c>
      <c r="D905" s="1">
        <v>0</v>
      </c>
      <c r="E905" s="49">
        <f t="shared" si="71"/>
        <v>0</v>
      </c>
      <c r="G905" s="48">
        <v>899</v>
      </c>
      <c r="H905">
        <v>0</v>
      </c>
      <c r="I905">
        <v>0</v>
      </c>
      <c r="J905">
        <v>0</v>
      </c>
      <c r="K905" s="50">
        <f t="shared" si="72"/>
        <v>0</v>
      </c>
      <c r="L905" s="45"/>
      <c r="M905" s="48">
        <v>899</v>
      </c>
      <c r="N905" s="28">
        <f t="shared" si="70"/>
        <v>0</v>
      </c>
      <c r="O905" s="28">
        <f t="shared" si="70"/>
        <v>0</v>
      </c>
      <c r="P905" s="28">
        <f t="shared" si="74"/>
        <v>0</v>
      </c>
      <c r="Q905" s="50">
        <f t="shared" si="73"/>
        <v>0</v>
      </c>
    </row>
    <row r="906" spans="1:17">
      <c r="A906" s="48">
        <v>900</v>
      </c>
      <c r="B906" s="1">
        <v>0</v>
      </c>
      <c r="C906" s="1">
        <v>0</v>
      </c>
      <c r="D906" s="1">
        <v>0</v>
      </c>
      <c r="E906" s="49">
        <f t="shared" si="71"/>
        <v>0</v>
      </c>
      <c r="G906" s="48">
        <v>900</v>
      </c>
      <c r="H906">
        <v>0</v>
      </c>
      <c r="I906">
        <v>0</v>
      </c>
      <c r="J906">
        <v>0</v>
      </c>
      <c r="K906" s="50">
        <f t="shared" si="72"/>
        <v>0</v>
      </c>
      <c r="L906" s="45"/>
      <c r="M906" s="48">
        <v>900</v>
      </c>
      <c r="N906" s="28">
        <f t="shared" si="70"/>
        <v>0</v>
      </c>
      <c r="O906" s="28">
        <f t="shared" si="70"/>
        <v>0</v>
      </c>
      <c r="P906" s="28">
        <f t="shared" si="74"/>
        <v>0</v>
      </c>
      <c r="Q906" s="50">
        <f t="shared" si="73"/>
        <v>0</v>
      </c>
    </row>
    <row r="907" spans="1:17">
      <c r="A907" s="48">
        <v>901</v>
      </c>
      <c r="B907" s="1">
        <v>0</v>
      </c>
      <c r="C907" s="1">
        <v>0</v>
      </c>
      <c r="D907" s="1">
        <v>0</v>
      </c>
      <c r="E907" s="49">
        <f t="shared" si="71"/>
        <v>0</v>
      </c>
      <c r="G907" s="48">
        <v>901</v>
      </c>
      <c r="H907">
        <v>0</v>
      </c>
      <c r="I907">
        <v>0</v>
      </c>
      <c r="J907">
        <v>0</v>
      </c>
      <c r="K907" s="50">
        <f t="shared" si="72"/>
        <v>0</v>
      </c>
      <c r="L907" s="45"/>
      <c r="M907" s="48">
        <v>901</v>
      </c>
      <c r="N907" s="28">
        <f t="shared" si="70"/>
        <v>0</v>
      </c>
      <c r="O907" s="28">
        <f t="shared" si="70"/>
        <v>0</v>
      </c>
      <c r="P907" s="28">
        <f t="shared" si="74"/>
        <v>0</v>
      </c>
      <c r="Q907" s="50">
        <f t="shared" si="73"/>
        <v>0</v>
      </c>
    </row>
    <row r="908" spans="1:17">
      <c r="A908" s="48">
        <v>902</v>
      </c>
      <c r="B908" s="1">
        <v>0</v>
      </c>
      <c r="C908" s="1">
        <v>0</v>
      </c>
      <c r="D908" s="1">
        <v>0</v>
      </c>
      <c r="E908" s="49">
        <f t="shared" si="71"/>
        <v>0</v>
      </c>
      <c r="G908" s="48">
        <v>902</v>
      </c>
      <c r="H908">
        <v>0</v>
      </c>
      <c r="I908">
        <v>0</v>
      </c>
      <c r="J908">
        <v>0</v>
      </c>
      <c r="K908" s="50">
        <f t="shared" si="72"/>
        <v>0</v>
      </c>
      <c r="L908" s="45"/>
      <c r="M908" s="48">
        <v>902</v>
      </c>
      <c r="N908" s="28">
        <f t="shared" si="70"/>
        <v>0</v>
      </c>
      <c r="O908" s="28">
        <f t="shared" si="70"/>
        <v>0</v>
      </c>
      <c r="P908" s="28">
        <f t="shared" si="74"/>
        <v>0</v>
      </c>
      <c r="Q908" s="50">
        <f t="shared" si="73"/>
        <v>0</v>
      </c>
    </row>
    <row r="909" spans="1:17">
      <c r="A909" s="48">
        <v>903</v>
      </c>
      <c r="B909" s="1">
        <v>0</v>
      </c>
      <c r="C909" s="1">
        <v>0</v>
      </c>
      <c r="D909" s="1">
        <v>0</v>
      </c>
      <c r="E909" s="49">
        <f t="shared" si="71"/>
        <v>0</v>
      </c>
      <c r="G909" s="48">
        <v>903</v>
      </c>
      <c r="H909">
        <v>0</v>
      </c>
      <c r="I909">
        <v>0</v>
      </c>
      <c r="J909">
        <v>0</v>
      </c>
      <c r="K909" s="50">
        <f t="shared" si="72"/>
        <v>0</v>
      </c>
      <c r="L909" s="45"/>
      <c r="M909" s="48">
        <v>903</v>
      </c>
      <c r="N909" s="28">
        <f t="shared" si="70"/>
        <v>0</v>
      </c>
      <c r="O909" s="28">
        <f t="shared" si="70"/>
        <v>0</v>
      </c>
      <c r="P909" s="28">
        <f t="shared" si="74"/>
        <v>0</v>
      </c>
      <c r="Q909" s="50">
        <f t="shared" si="73"/>
        <v>0</v>
      </c>
    </row>
    <row r="910" spans="1:17">
      <c r="A910" s="48">
        <v>904</v>
      </c>
      <c r="B910" s="1">
        <v>0</v>
      </c>
      <c r="C910" s="1">
        <v>0</v>
      </c>
      <c r="D910" s="1">
        <v>0</v>
      </c>
      <c r="E910" s="49">
        <f t="shared" si="71"/>
        <v>0</v>
      </c>
      <c r="G910" s="48">
        <v>904</v>
      </c>
      <c r="H910">
        <v>0</v>
      </c>
      <c r="I910">
        <v>0</v>
      </c>
      <c r="J910">
        <v>0</v>
      </c>
      <c r="K910" s="50">
        <f t="shared" si="72"/>
        <v>0</v>
      </c>
      <c r="L910" s="45"/>
      <c r="M910" s="48">
        <v>904</v>
      </c>
      <c r="N910" s="28">
        <f t="shared" si="70"/>
        <v>0</v>
      </c>
      <c r="O910" s="28">
        <f t="shared" si="70"/>
        <v>0</v>
      </c>
      <c r="P910" s="28">
        <f t="shared" si="74"/>
        <v>0</v>
      </c>
      <c r="Q910" s="50">
        <f t="shared" si="73"/>
        <v>0</v>
      </c>
    </row>
    <row r="911" spans="1:17">
      <c r="A911" s="48">
        <v>905</v>
      </c>
      <c r="B911" s="1">
        <v>0</v>
      </c>
      <c r="C911" s="1">
        <v>0</v>
      </c>
      <c r="D911" s="1">
        <v>0</v>
      </c>
      <c r="E911" s="49">
        <f t="shared" si="71"/>
        <v>0</v>
      </c>
      <c r="G911" s="48">
        <v>905</v>
      </c>
      <c r="H911">
        <v>0</v>
      </c>
      <c r="I911">
        <v>0</v>
      </c>
      <c r="J911">
        <v>0</v>
      </c>
      <c r="K911" s="50">
        <f t="shared" si="72"/>
        <v>0</v>
      </c>
      <c r="L911" s="45"/>
      <c r="M911" s="48">
        <v>905</v>
      </c>
      <c r="N911" s="28">
        <f t="shared" si="70"/>
        <v>0</v>
      </c>
      <c r="O911" s="28">
        <f t="shared" si="70"/>
        <v>0</v>
      </c>
      <c r="P911" s="28">
        <f t="shared" si="74"/>
        <v>0</v>
      </c>
      <c r="Q911" s="50">
        <f t="shared" si="73"/>
        <v>0</v>
      </c>
    </row>
    <row r="912" spans="1:17">
      <c r="A912" s="48">
        <v>906</v>
      </c>
      <c r="B912" s="1">
        <v>0</v>
      </c>
      <c r="C912" s="1">
        <v>0</v>
      </c>
      <c r="D912" s="1">
        <v>0</v>
      </c>
      <c r="E912" s="49">
        <f t="shared" si="71"/>
        <v>0</v>
      </c>
      <c r="G912" s="48">
        <v>906</v>
      </c>
      <c r="H912">
        <v>0</v>
      </c>
      <c r="I912">
        <v>0</v>
      </c>
      <c r="J912">
        <v>0</v>
      </c>
      <c r="K912" s="50">
        <f t="shared" si="72"/>
        <v>0</v>
      </c>
      <c r="L912" s="45"/>
      <c r="M912" s="48">
        <v>906</v>
      </c>
      <c r="N912" s="28">
        <f t="shared" si="70"/>
        <v>0</v>
      </c>
      <c r="O912" s="28">
        <f t="shared" si="70"/>
        <v>0</v>
      </c>
      <c r="P912" s="28">
        <f t="shared" si="74"/>
        <v>0</v>
      </c>
      <c r="Q912" s="50">
        <f t="shared" si="73"/>
        <v>0</v>
      </c>
    </row>
    <row r="913" spans="1:17">
      <c r="A913" s="48">
        <v>907</v>
      </c>
      <c r="B913" s="1">
        <v>0</v>
      </c>
      <c r="C913" s="1">
        <v>0</v>
      </c>
      <c r="D913" s="1">
        <v>0</v>
      </c>
      <c r="E913" s="49">
        <f t="shared" si="71"/>
        <v>0</v>
      </c>
      <c r="G913" s="48">
        <v>907</v>
      </c>
      <c r="H913">
        <v>0</v>
      </c>
      <c r="I913">
        <v>0</v>
      </c>
      <c r="J913">
        <v>0</v>
      </c>
      <c r="K913" s="50">
        <f t="shared" si="72"/>
        <v>0</v>
      </c>
      <c r="L913" s="45"/>
      <c r="M913" s="48">
        <v>907</v>
      </c>
      <c r="N913" s="28">
        <f t="shared" ref="N913:O976" si="75">(H913*$P$6)/$J$6</f>
        <v>0</v>
      </c>
      <c r="O913" s="28">
        <f t="shared" si="75"/>
        <v>0</v>
      </c>
      <c r="P913" s="28">
        <f t="shared" si="74"/>
        <v>0</v>
      </c>
      <c r="Q913" s="50">
        <f t="shared" si="73"/>
        <v>0</v>
      </c>
    </row>
    <row r="914" spans="1:17">
      <c r="A914" s="48">
        <v>908</v>
      </c>
      <c r="B914" s="1">
        <v>0</v>
      </c>
      <c r="C914" s="1">
        <v>0</v>
      </c>
      <c r="D914" s="1">
        <v>0</v>
      </c>
      <c r="E914" s="49">
        <f t="shared" si="71"/>
        <v>0</v>
      </c>
      <c r="G914" s="48">
        <v>908</v>
      </c>
      <c r="H914">
        <v>0</v>
      </c>
      <c r="I914">
        <v>0</v>
      </c>
      <c r="J914">
        <v>0</v>
      </c>
      <c r="K914" s="50">
        <f t="shared" si="72"/>
        <v>0</v>
      </c>
      <c r="L914" s="45"/>
      <c r="M914" s="48">
        <v>908</v>
      </c>
      <c r="N914" s="28">
        <f t="shared" si="75"/>
        <v>0</v>
      </c>
      <c r="O914" s="28">
        <f t="shared" si="75"/>
        <v>0</v>
      </c>
      <c r="P914" s="28">
        <f t="shared" si="74"/>
        <v>0</v>
      </c>
      <c r="Q914" s="50">
        <f t="shared" si="73"/>
        <v>0</v>
      </c>
    </row>
    <row r="915" spans="1:17">
      <c r="A915" s="48">
        <v>909</v>
      </c>
      <c r="B915" s="1">
        <v>0</v>
      </c>
      <c r="C915" s="1">
        <v>0</v>
      </c>
      <c r="D915" s="1">
        <v>0</v>
      </c>
      <c r="E915" s="49">
        <f t="shared" si="71"/>
        <v>0</v>
      </c>
      <c r="G915" s="48">
        <v>909</v>
      </c>
      <c r="H915">
        <v>0</v>
      </c>
      <c r="I915">
        <v>0</v>
      </c>
      <c r="J915">
        <v>0</v>
      </c>
      <c r="K915" s="50">
        <f t="shared" si="72"/>
        <v>0</v>
      </c>
      <c r="L915" s="45"/>
      <c r="M915" s="48">
        <v>909</v>
      </c>
      <c r="N915" s="28">
        <f t="shared" si="75"/>
        <v>0</v>
      </c>
      <c r="O915" s="28">
        <f t="shared" si="75"/>
        <v>0</v>
      </c>
      <c r="P915" s="28">
        <f t="shared" si="74"/>
        <v>0</v>
      </c>
      <c r="Q915" s="50">
        <f t="shared" si="73"/>
        <v>0</v>
      </c>
    </row>
    <row r="916" spans="1:17">
      <c r="A916" s="48">
        <v>910</v>
      </c>
      <c r="B916" s="1">
        <v>0</v>
      </c>
      <c r="C916" s="1">
        <v>0</v>
      </c>
      <c r="D916" s="1">
        <v>0</v>
      </c>
      <c r="E916" s="49">
        <f t="shared" si="71"/>
        <v>0</v>
      </c>
      <c r="G916" s="48">
        <v>910</v>
      </c>
      <c r="H916">
        <v>0</v>
      </c>
      <c r="I916">
        <v>0</v>
      </c>
      <c r="J916">
        <v>0</v>
      </c>
      <c r="K916" s="50">
        <f t="shared" si="72"/>
        <v>0</v>
      </c>
      <c r="L916" s="45"/>
      <c r="M916" s="48">
        <v>910</v>
      </c>
      <c r="N916" s="28">
        <f t="shared" si="75"/>
        <v>0</v>
      </c>
      <c r="O916" s="28">
        <f t="shared" si="75"/>
        <v>0</v>
      </c>
      <c r="P916" s="28">
        <f t="shared" si="74"/>
        <v>0</v>
      </c>
      <c r="Q916" s="50">
        <f t="shared" si="73"/>
        <v>0</v>
      </c>
    </row>
    <row r="917" spans="1:17">
      <c r="A917" s="48">
        <v>911</v>
      </c>
      <c r="B917" s="1">
        <v>0</v>
      </c>
      <c r="C917" s="1">
        <v>0</v>
      </c>
      <c r="D917" s="1">
        <v>0</v>
      </c>
      <c r="E917" s="49">
        <f t="shared" si="71"/>
        <v>0</v>
      </c>
      <c r="G917" s="48">
        <v>911</v>
      </c>
      <c r="H917">
        <v>0</v>
      </c>
      <c r="I917">
        <v>0</v>
      </c>
      <c r="J917">
        <v>0</v>
      </c>
      <c r="K917" s="50">
        <f t="shared" si="72"/>
        <v>0</v>
      </c>
      <c r="L917" s="45"/>
      <c r="M917" s="48">
        <v>911</v>
      </c>
      <c r="N917" s="28">
        <f t="shared" si="75"/>
        <v>0</v>
      </c>
      <c r="O917" s="28">
        <f t="shared" si="75"/>
        <v>0</v>
      </c>
      <c r="P917" s="28">
        <f t="shared" si="74"/>
        <v>0</v>
      </c>
      <c r="Q917" s="50">
        <f t="shared" si="73"/>
        <v>0</v>
      </c>
    </row>
    <row r="918" spans="1:17">
      <c r="A918" s="48">
        <v>912</v>
      </c>
      <c r="B918" s="1">
        <v>0</v>
      </c>
      <c r="C918" s="1">
        <v>0</v>
      </c>
      <c r="D918" s="1">
        <v>0</v>
      </c>
      <c r="E918" s="49">
        <f t="shared" si="71"/>
        <v>0</v>
      </c>
      <c r="G918" s="48">
        <v>912</v>
      </c>
      <c r="H918">
        <v>0</v>
      </c>
      <c r="I918">
        <v>0</v>
      </c>
      <c r="J918">
        <v>0</v>
      </c>
      <c r="K918" s="50">
        <f t="shared" si="72"/>
        <v>0</v>
      </c>
      <c r="L918" s="45"/>
      <c r="M918" s="48">
        <v>912</v>
      </c>
      <c r="N918" s="28">
        <f t="shared" si="75"/>
        <v>0</v>
      </c>
      <c r="O918" s="28">
        <f t="shared" si="75"/>
        <v>0</v>
      </c>
      <c r="P918" s="28">
        <f t="shared" si="74"/>
        <v>0</v>
      </c>
      <c r="Q918" s="50">
        <f t="shared" si="73"/>
        <v>0</v>
      </c>
    </row>
    <row r="919" spans="1:17">
      <c r="A919" s="48">
        <v>913</v>
      </c>
      <c r="B919" s="1">
        <v>0</v>
      </c>
      <c r="C919" s="1">
        <v>0</v>
      </c>
      <c r="D919" s="1">
        <v>0</v>
      </c>
      <c r="E919" s="49">
        <f t="shared" si="71"/>
        <v>0</v>
      </c>
      <c r="G919" s="48">
        <v>913</v>
      </c>
      <c r="H919">
        <v>0</v>
      </c>
      <c r="I919">
        <v>0</v>
      </c>
      <c r="J919">
        <v>0</v>
      </c>
      <c r="K919" s="50">
        <f t="shared" si="72"/>
        <v>0</v>
      </c>
      <c r="L919" s="45"/>
      <c r="M919" s="48">
        <v>913</v>
      </c>
      <c r="N919" s="28">
        <f t="shared" si="75"/>
        <v>0</v>
      </c>
      <c r="O919" s="28">
        <f t="shared" si="75"/>
        <v>0</v>
      </c>
      <c r="P919" s="28">
        <f t="shared" si="74"/>
        <v>0</v>
      </c>
      <c r="Q919" s="50">
        <f t="shared" si="73"/>
        <v>0</v>
      </c>
    </row>
    <row r="920" spans="1:17">
      <c r="A920" s="48">
        <v>914</v>
      </c>
      <c r="B920" s="1">
        <v>0</v>
      </c>
      <c r="C920" s="1">
        <v>0</v>
      </c>
      <c r="D920" s="1">
        <v>0</v>
      </c>
      <c r="E920" s="49">
        <f t="shared" si="71"/>
        <v>0</v>
      </c>
      <c r="G920" s="48">
        <v>914</v>
      </c>
      <c r="H920">
        <v>0</v>
      </c>
      <c r="I920">
        <v>0</v>
      </c>
      <c r="J920">
        <v>0</v>
      </c>
      <c r="K920" s="50">
        <f t="shared" si="72"/>
        <v>0</v>
      </c>
      <c r="L920" s="45"/>
      <c r="M920" s="48">
        <v>914</v>
      </c>
      <c r="N920" s="28">
        <f t="shared" si="75"/>
        <v>0</v>
      </c>
      <c r="O920" s="28">
        <f t="shared" si="75"/>
        <v>0</v>
      </c>
      <c r="P920" s="28">
        <f t="shared" si="74"/>
        <v>0</v>
      </c>
      <c r="Q920" s="50">
        <f t="shared" si="73"/>
        <v>0</v>
      </c>
    </row>
    <row r="921" spans="1:17">
      <c r="A921" s="48">
        <v>915</v>
      </c>
      <c r="B921" s="1">
        <v>0</v>
      </c>
      <c r="C921" s="1">
        <v>0</v>
      </c>
      <c r="D921" s="1">
        <v>0</v>
      </c>
      <c r="E921" s="49">
        <f t="shared" si="71"/>
        <v>0</v>
      </c>
      <c r="G921" s="48">
        <v>915</v>
      </c>
      <c r="H921">
        <v>0</v>
      </c>
      <c r="I921">
        <v>0</v>
      </c>
      <c r="J921">
        <v>0</v>
      </c>
      <c r="K921" s="50">
        <f t="shared" si="72"/>
        <v>0</v>
      </c>
      <c r="L921" s="45"/>
      <c r="M921" s="48">
        <v>915</v>
      </c>
      <c r="N921" s="28">
        <f t="shared" si="75"/>
        <v>0</v>
      </c>
      <c r="O921" s="28">
        <f t="shared" si="75"/>
        <v>0</v>
      </c>
      <c r="P921" s="28">
        <f t="shared" si="74"/>
        <v>0</v>
      </c>
      <c r="Q921" s="50">
        <f t="shared" si="73"/>
        <v>0</v>
      </c>
    </row>
    <row r="922" spans="1:17">
      <c r="A922" s="48">
        <v>916</v>
      </c>
      <c r="B922" s="1">
        <v>0</v>
      </c>
      <c r="C922" s="1">
        <v>0</v>
      </c>
      <c r="D922" s="1">
        <v>0</v>
      </c>
      <c r="E922" s="49">
        <f t="shared" si="71"/>
        <v>0</v>
      </c>
      <c r="G922" s="48">
        <v>916</v>
      </c>
      <c r="H922">
        <v>0</v>
      </c>
      <c r="I922">
        <v>0</v>
      </c>
      <c r="J922">
        <v>0</v>
      </c>
      <c r="K922" s="50">
        <f t="shared" si="72"/>
        <v>0</v>
      </c>
      <c r="L922" s="45"/>
      <c r="M922" s="48">
        <v>916</v>
      </c>
      <c r="N922" s="28">
        <f t="shared" si="75"/>
        <v>0</v>
      </c>
      <c r="O922" s="28">
        <f t="shared" si="75"/>
        <v>0</v>
      </c>
      <c r="P922" s="28">
        <f t="shared" si="74"/>
        <v>0</v>
      </c>
      <c r="Q922" s="50">
        <f t="shared" si="73"/>
        <v>0</v>
      </c>
    </row>
    <row r="923" spans="1:17">
      <c r="A923" s="48">
        <v>917</v>
      </c>
      <c r="B923" s="1">
        <v>0</v>
      </c>
      <c r="C923" s="1">
        <v>0</v>
      </c>
      <c r="D923" s="1">
        <v>0</v>
      </c>
      <c r="E923" s="49">
        <f t="shared" si="71"/>
        <v>0</v>
      </c>
      <c r="G923" s="48">
        <v>917</v>
      </c>
      <c r="H923">
        <v>0</v>
      </c>
      <c r="I923">
        <v>0</v>
      </c>
      <c r="J923">
        <v>0</v>
      </c>
      <c r="K923" s="50">
        <f t="shared" si="72"/>
        <v>0</v>
      </c>
      <c r="L923" s="45"/>
      <c r="M923" s="48">
        <v>917</v>
      </c>
      <c r="N923" s="28">
        <f t="shared" si="75"/>
        <v>0</v>
      </c>
      <c r="O923" s="28">
        <f t="shared" si="75"/>
        <v>0</v>
      </c>
      <c r="P923" s="28">
        <f t="shared" si="74"/>
        <v>0</v>
      </c>
      <c r="Q923" s="50">
        <f t="shared" si="73"/>
        <v>0</v>
      </c>
    </row>
    <row r="924" spans="1:17">
      <c r="A924" s="48">
        <v>918</v>
      </c>
      <c r="B924" s="1">
        <v>0</v>
      </c>
      <c r="C924" s="1">
        <v>0</v>
      </c>
      <c r="D924" s="1">
        <v>0</v>
      </c>
      <c r="E924" s="49">
        <f t="shared" si="71"/>
        <v>0</v>
      </c>
      <c r="G924" s="48">
        <v>918</v>
      </c>
      <c r="H924">
        <v>0</v>
      </c>
      <c r="I924">
        <v>0</v>
      </c>
      <c r="J924">
        <v>0</v>
      </c>
      <c r="K924" s="50">
        <f t="shared" si="72"/>
        <v>0</v>
      </c>
      <c r="L924" s="45"/>
      <c r="M924" s="48">
        <v>918</v>
      </c>
      <c r="N924" s="28">
        <f t="shared" si="75"/>
        <v>0</v>
      </c>
      <c r="O924" s="28">
        <f t="shared" si="75"/>
        <v>0</v>
      </c>
      <c r="P924" s="28">
        <f t="shared" si="74"/>
        <v>0</v>
      </c>
      <c r="Q924" s="50">
        <f t="shared" si="73"/>
        <v>0</v>
      </c>
    </row>
    <row r="925" spans="1:17">
      <c r="A925" s="48">
        <v>919</v>
      </c>
      <c r="B925" s="1">
        <v>0</v>
      </c>
      <c r="C925" s="1">
        <v>0</v>
      </c>
      <c r="D925" s="1">
        <v>0</v>
      </c>
      <c r="E925" s="49">
        <f t="shared" si="71"/>
        <v>0</v>
      </c>
      <c r="G925" s="48">
        <v>919</v>
      </c>
      <c r="H925">
        <v>0</v>
      </c>
      <c r="I925">
        <v>0</v>
      </c>
      <c r="J925">
        <v>0</v>
      </c>
      <c r="K925" s="50">
        <f t="shared" si="72"/>
        <v>0</v>
      </c>
      <c r="L925" s="45"/>
      <c r="M925" s="48">
        <v>919</v>
      </c>
      <c r="N925" s="28">
        <f t="shared" si="75"/>
        <v>0</v>
      </c>
      <c r="O925" s="28">
        <f t="shared" si="75"/>
        <v>0</v>
      </c>
      <c r="P925" s="28">
        <f t="shared" si="74"/>
        <v>0</v>
      </c>
      <c r="Q925" s="50">
        <f t="shared" si="73"/>
        <v>0</v>
      </c>
    </row>
    <row r="926" spans="1:17">
      <c r="A926" s="48">
        <v>920</v>
      </c>
      <c r="B926" s="1">
        <v>0</v>
      </c>
      <c r="C926" s="1">
        <v>0</v>
      </c>
      <c r="D926" s="1">
        <v>0</v>
      </c>
      <c r="E926" s="49">
        <f t="shared" si="71"/>
        <v>0</v>
      </c>
      <c r="G926" s="48">
        <v>920</v>
      </c>
      <c r="H926">
        <v>0</v>
      </c>
      <c r="I926">
        <v>0</v>
      </c>
      <c r="J926">
        <v>0</v>
      </c>
      <c r="K926" s="50">
        <f t="shared" si="72"/>
        <v>0</v>
      </c>
      <c r="L926" s="45"/>
      <c r="M926" s="48">
        <v>920</v>
      </c>
      <c r="N926" s="28">
        <f t="shared" si="75"/>
        <v>0</v>
      </c>
      <c r="O926" s="28">
        <f t="shared" si="75"/>
        <v>0</v>
      </c>
      <c r="P926" s="28">
        <f t="shared" si="74"/>
        <v>0</v>
      </c>
      <c r="Q926" s="50">
        <f t="shared" si="73"/>
        <v>0</v>
      </c>
    </row>
    <row r="927" spans="1:17">
      <c r="A927" s="48">
        <v>921</v>
      </c>
      <c r="B927" s="1">
        <v>0</v>
      </c>
      <c r="C927" s="1">
        <v>0</v>
      </c>
      <c r="D927" s="1">
        <v>0</v>
      </c>
      <c r="E927" s="49">
        <f t="shared" si="71"/>
        <v>0</v>
      </c>
      <c r="G927" s="48">
        <v>921</v>
      </c>
      <c r="H927">
        <v>0</v>
      </c>
      <c r="I927">
        <v>0</v>
      </c>
      <c r="J927">
        <v>0</v>
      </c>
      <c r="K927" s="50">
        <f t="shared" si="72"/>
        <v>0</v>
      </c>
      <c r="L927" s="45"/>
      <c r="M927" s="48">
        <v>921</v>
      </c>
      <c r="N927" s="28">
        <f t="shared" si="75"/>
        <v>0</v>
      </c>
      <c r="O927" s="28">
        <f t="shared" si="75"/>
        <v>0</v>
      </c>
      <c r="P927" s="28">
        <f t="shared" si="74"/>
        <v>0</v>
      </c>
      <c r="Q927" s="50">
        <f t="shared" si="73"/>
        <v>0</v>
      </c>
    </row>
    <row r="928" spans="1:17">
      <c r="A928" s="48">
        <v>922</v>
      </c>
      <c r="B928" s="1">
        <v>0</v>
      </c>
      <c r="C928" s="1">
        <v>0</v>
      </c>
      <c r="D928" s="1">
        <v>0</v>
      </c>
      <c r="E928" s="49">
        <f t="shared" si="71"/>
        <v>0</v>
      </c>
      <c r="G928" s="48">
        <v>922</v>
      </c>
      <c r="H928">
        <v>0</v>
      </c>
      <c r="I928">
        <v>0</v>
      </c>
      <c r="J928">
        <v>0</v>
      </c>
      <c r="K928" s="50">
        <f t="shared" si="72"/>
        <v>0</v>
      </c>
      <c r="L928" s="45"/>
      <c r="M928" s="48">
        <v>922</v>
      </c>
      <c r="N928" s="28">
        <f t="shared" si="75"/>
        <v>0</v>
      </c>
      <c r="O928" s="28">
        <f t="shared" si="75"/>
        <v>0</v>
      </c>
      <c r="P928" s="28">
        <f t="shared" si="74"/>
        <v>0</v>
      </c>
      <c r="Q928" s="50">
        <f t="shared" si="73"/>
        <v>0</v>
      </c>
    </row>
    <row r="929" spans="1:17">
      <c r="A929" s="48">
        <v>923</v>
      </c>
      <c r="B929" s="1">
        <v>0</v>
      </c>
      <c r="C929" s="1">
        <v>0</v>
      </c>
      <c r="D929" s="1">
        <v>0</v>
      </c>
      <c r="E929" s="49">
        <f t="shared" si="71"/>
        <v>0</v>
      </c>
      <c r="G929" s="48">
        <v>923</v>
      </c>
      <c r="H929">
        <v>0</v>
      </c>
      <c r="I929">
        <v>0</v>
      </c>
      <c r="J929">
        <v>0</v>
      </c>
      <c r="K929" s="50">
        <f t="shared" si="72"/>
        <v>0</v>
      </c>
      <c r="L929" s="45"/>
      <c r="M929" s="48">
        <v>923</v>
      </c>
      <c r="N929" s="28">
        <f t="shared" si="75"/>
        <v>0</v>
      </c>
      <c r="O929" s="28">
        <f t="shared" si="75"/>
        <v>0</v>
      </c>
      <c r="P929" s="28">
        <f t="shared" si="74"/>
        <v>0</v>
      </c>
      <c r="Q929" s="50">
        <f t="shared" si="73"/>
        <v>0</v>
      </c>
    </row>
    <row r="930" spans="1:17">
      <c r="A930" s="48">
        <v>924</v>
      </c>
      <c r="B930" s="1">
        <v>0</v>
      </c>
      <c r="C930" s="1">
        <v>0</v>
      </c>
      <c r="D930" s="1">
        <v>0</v>
      </c>
      <c r="E930" s="49">
        <f t="shared" si="71"/>
        <v>0</v>
      </c>
      <c r="G930" s="48">
        <v>924</v>
      </c>
      <c r="H930">
        <v>0</v>
      </c>
      <c r="I930">
        <v>0</v>
      </c>
      <c r="J930">
        <v>0</v>
      </c>
      <c r="K930" s="50">
        <f t="shared" si="72"/>
        <v>0</v>
      </c>
      <c r="L930" s="45"/>
      <c r="M930" s="48">
        <v>924</v>
      </c>
      <c r="N930" s="28">
        <f t="shared" si="75"/>
        <v>0</v>
      </c>
      <c r="O930" s="28">
        <f t="shared" si="75"/>
        <v>0</v>
      </c>
      <c r="P930" s="28">
        <f t="shared" si="74"/>
        <v>0</v>
      </c>
      <c r="Q930" s="50">
        <f t="shared" si="73"/>
        <v>0</v>
      </c>
    </row>
    <row r="931" spans="1:17">
      <c r="A931" s="48">
        <v>925</v>
      </c>
      <c r="B931" s="1">
        <v>0</v>
      </c>
      <c r="C931" s="1">
        <v>0</v>
      </c>
      <c r="D931" s="1">
        <v>0</v>
      </c>
      <c r="E931" s="49">
        <f t="shared" si="71"/>
        <v>0</v>
      </c>
      <c r="G931" s="48">
        <v>925</v>
      </c>
      <c r="H931">
        <v>0</v>
      </c>
      <c r="I931">
        <v>0</v>
      </c>
      <c r="J931">
        <v>0</v>
      </c>
      <c r="K931" s="50">
        <f t="shared" si="72"/>
        <v>0</v>
      </c>
      <c r="L931" s="45"/>
      <c r="M931" s="48">
        <v>925</v>
      </c>
      <c r="N931" s="28">
        <f t="shared" si="75"/>
        <v>0</v>
      </c>
      <c r="O931" s="28">
        <f t="shared" si="75"/>
        <v>0</v>
      </c>
      <c r="P931" s="28">
        <f t="shared" si="74"/>
        <v>0</v>
      </c>
      <c r="Q931" s="50">
        <f t="shared" si="73"/>
        <v>0</v>
      </c>
    </row>
    <row r="932" spans="1:17">
      <c r="A932" s="48">
        <v>926</v>
      </c>
      <c r="B932" s="1">
        <v>0</v>
      </c>
      <c r="C932" s="1">
        <v>0</v>
      </c>
      <c r="D932" s="1">
        <v>0</v>
      </c>
      <c r="E932" s="49">
        <f t="shared" si="71"/>
        <v>0</v>
      </c>
      <c r="G932" s="48">
        <v>926</v>
      </c>
      <c r="H932">
        <v>0</v>
      </c>
      <c r="I932">
        <v>0</v>
      </c>
      <c r="J932">
        <v>0</v>
      </c>
      <c r="K932" s="50">
        <f t="shared" si="72"/>
        <v>0</v>
      </c>
      <c r="L932" s="45"/>
      <c r="M932" s="48">
        <v>926</v>
      </c>
      <c r="N932" s="28">
        <f t="shared" si="75"/>
        <v>0</v>
      </c>
      <c r="O932" s="28">
        <f t="shared" si="75"/>
        <v>0</v>
      </c>
      <c r="P932" s="28">
        <f t="shared" si="74"/>
        <v>0</v>
      </c>
      <c r="Q932" s="50">
        <f t="shared" si="73"/>
        <v>0</v>
      </c>
    </row>
    <row r="933" spans="1:17">
      <c r="A933" s="48">
        <v>927</v>
      </c>
      <c r="B933" s="1">
        <v>0</v>
      </c>
      <c r="C933" s="1">
        <v>0</v>
      </c>
      <c r="D933" s="1">
        <v>0</v>
      </c>
      <c r="E933" s="49">
        <f t="shared" si="71"/>
        <v>0</v>
      </c>
      <c r="G933" s="48">
        <v>927</v>
      </c>
      <c r="H933">
        <v>0</v>
      </c>
      <c r="I933">
        <v>0</v>
      </c>
      <c r="J933">
        <v>0</v>
      </c>
      <c r="K933" s="50">
        <f t="shared" si="72"/>
        <v>0</v>
      </c>
      <c r="L933" s="45"/>
      <c r="M933" s="48">
        <v>927</v>
      </c>
      <c r="N933" s="28">
        <f t="shared" si="75"/>
        <v>0</v>
      </c>
      <c r="O933" s="28">
        <f t="shared" si="75"/>
        <v>0</v>
      </c>
      <c r="P933" s="28">
        <f t="shared" si="74"/>
        <v>0</v>
      </c>
      <c r="Q933" s="50">
        <f t="shared" si="73"/>
        <v>0</v>
      </c>
    </row>
    <row r="934" spans="1:17">
      <c r="A934" s="48">
        <v>928</v>
      </c>
      <c r="B934" s="1">
        <v>0</v>
      </c>
      <c r="C934" s="1">
        <v>0</v>
      </c>
      <c r="D934" s="1">
        <v>0</v>
      </c>
      <c r="E934" s="49">
        <f t="shared" si="71"/>
        <v>0</v>
      </c>
      <c r="G934" s="48">
        <v>928</v>
      </c>
      <c r="H934">
        <v>0</v>
      </c>
      <c r="I934">
        <v>0</v>
      </c>
      <c r="J934">
        <v>0</v>
      </c>
      <c r="K934" s="50">
        <f t="shared" si="72"/>
        <v>0</v>
      </c>
      <c r="L934" s="45"/>
      <c r="M934" s="48">
        <v>928</v>
      </c>
      <c r="N934" s="28">
        <f t="shared" si="75"/>
        <v>0</v>
      </c>
      <c r="O934" s="28">
        <f t="shared" si="75"/>
        <v>0</v>
      </c>
      <c r="P934" s="28">
        <f t="shared" si="74"/>
        <v>0</v>
      </c>
      <c r="Q934" s="50">
        <f t="shared" si="73"/>
        <v>0</v>
      </c>
    </row>
    <row r="935" spans="1:17">
      <c r="A935" s="48">
        <v>929</v>
      </c>
      <c r="B935" s="1">
        <v>0</v>
      </c>
      <c r="C935" s="1">
        <v>0</v>
      </c>
      <c r="D935" s="1">
        <v>0</v>
      </c>
      <c r="E935" s="49">
        <f t="shared" si="71"/>
        <v>0</v>
      </c>
      <c r="G935" s="48">
        <v>929</v>
      </c>
      <c r="H935">
        <v>0</v>
      </c>
      <c r="I935">
        <v>0</v>
      </c>
      <c r="J935">
        <v>0</v>
      </c>
      <c r="K935" s="50">
        <f t="shared" si="72"/>
        <v>0</v>
      </c>
      <c r="L935" s="45"/>
      <c r="M935" s="48">
        <v>929</v>
      </c>
      <c r="N935" s="28">
        <f t="shared" si="75"/>
        <v>0</v>
      </c>
      <c r="O935" s="28">
        <f t="shared" si="75"/>
        <v>0</v>
      </c>
      <c r="P935" s="28">
        <f t="shared" si="74"/>
        <v>0</v>
      </c>
      <c r="Q935" s="50">
        <f t="shared" si="73"/>
        <v>0</v>
      </c>
    </row>
    <row r="936" spans="1:17">
      <c r="A936" s="48">
        <v>930</v>
      </c>
      <c r="B936" s="1">
        <v>0</v>
      </c>
      <c r="C936" s="1">
        <v>0</v>
      </c>
      <c r="D936" s="1">
        <v>0</v>
      </c>
      <c r="E936" s="49">
        <f t="shared" si="71"/>
        <v>0</v>
      </c>
      <c r="G936" s="48">
        <v>930</v>
      </c>
      <c r="H936">
        <v>0</v>
      </c>
      <c r="I936">
        <v>0</v>
      </c>
      <c r="J936">
        <v>0</v>
      </c>
      <c r="K936" s="50">
        <f t="shared" si="72"/>
        <v>0</v>
      </c>
      <c r="L936" s="45"/>
      <c r="M936" s="48">
        <v>930</v>
      </c>
      <c r="N936" s="28">
        <f t="shared" si="75"/>
        <v>0</v>
      </c>
      <c r="O936" s="28">
        <f t="shared" si="75"/>
        <v>0</v>
      </c>
      <c r="P936" s="28">
        <f t="shared" si="74"/>
        <v>0</v>
      </c>
      <c r="Q936" s="50">
        <f t="shared" si="73"/>
        <v>0</v>
      </c>
    </row>
    <row r="937" spans="1:17">
      <c r="A937" s="48">
        <v>931</v>
      </c>
      <c r="B937" s="1">
        <v>0</v>
      </c>
      <c r="C937" s="1">
        <v>0</v>
      </c>
      <c r="D937" s="1">
        <v>0</v>
      </c>
      <c r="E937" s="49">
        <f t="shared" si="71"/>
        <v>0</v>
      </c>
      <c r="G937" s="48">
        <v>931</v>
      </c>
      <c r="H937">
        <v>0</v>
      </c>
      <c r="I937">
        <v>0</v>
      </c>
      <c r="J937">
        <v>0</v>
      </c>
      <c r="K937" s="50">
        <f t="shared" si="72"/>
        <v>0</v>
      </c>
      <c r="L937" s="45"/>
      <c r="M937" s="48">
        <v>931</v>
      </c>
      <c r="N937" s="28">
        <f t="shared" si="75"/>
        <v>0</v>
      </c>
      <c r="O937" s="28">
        <f t="shared" si="75"/>
        <v>0</v>
      </c>
      <c r="P937" s="28">
        <f t="shared" si="74"/>
        <v>0</v>
      </c>
      <c r="Q937" s="50">
        <f t="shared" si="73"/>
        <v>0</v>
      </c>
    </row>
    <row r="938" spans="1:17">
      <c r="A938" s="48">
        <v>932</v>
      </c>
      <c r="B938" s="1">
        <v>0</v>
      </c>
      <c r="C938" s="1">
        <v>0</v>
      </c>
      <c r="D938" s="1">
        <v>0</v>
      </c>
      <c r="E938" s="49">
        <f t="shared" si="71"/>
        <v>0</v>
      </c>
      <c r="G938" s="48">
        <v>932</v>
      </c>
      <c r="H938">
        <v>0</v>
      </c>
      <c r="I938">
        <v>0</v>
      </c>
      <c r="J938">
        <v>0</v>
      </c>
      <c r="K938" s="50">
        <f t="shared" si="72"/>
        <v>0</v>
      </c>
      <c r="L938" s="45"/>
      <c r="M938" s="48">
        <v>932</v>
      </c>
      <c r="N938" s="28">
        <f t="shared" si="75"/>
        <v>0</v>
      </c>
      <c r="O938" s="28">
        <f t="shared" si="75"/>
        <v>0</v>
      </c>
      <c r="P938" s="28">
        <f t="shared" si="74"/>
        <v>0</v>
      </c>
      <c r="Q938" s="50">
        <f t="shared" si="73"/>
        <v>0</v>
      </c>
    </row>
    <row r="939" spans="1:17">
      <c r="A939" s="48">
        <v>933</v>
      </c>
      <c r="B939" s="1">
        <v>0</v>
      </c>
      <c r="C939" s="1">
        <v>0</v>
      </c>
      <c r="D939" s="1">
        <v>0</v>
      </c>
      <c r="E939" s="49">
        <f t="shared" si="71"/>
        <v>0</v>
      </c>
      <c r="G939" s="48">
        <v>933</v>
      </c>
      <c r="H939">
        <v>0</v>
      </c>
      <c r="I939">
        <v>0</v>
      </c>
      <c r="J939">
        <v>0</v>
      </c>
      <c r="K939" s="50">
        <f t="shared" si="72"/>
        <v>0</v>
      </c>
      <c r="L939" s="45"/>
      <c r="M939" s="48">
        <v>933</v>
      </c>
      <c r="N939" s="28">
        <f t="shared" si="75"/>
        <v>0</v>
      </c>
      <c r="O939" s="28">
        <f t="shared" si="75"/>
        <v>0</v>
      </c>
      <c r="P939" s="28">
        <f t="shared" si="74"/>
        <v>0</v>
      </c>
      <c r="Q939" s="50">
        <f t="shared" si="73"/>
        <v>0</v>
      </c>
    </row>
    <row r="940" spans="1:17">
      <c r="A940" s="48">
        <v>934</v>
      </c>
      <c r="B940" s="1">
        <v>0</v>
      </c>
      <c r="C940" s="1">
        <v>0</v>
      </c>
      <c r="D940" s="1">
        <v>0</v>
      </c>
      <c r="E940" s="49">
        <f t="shared" si="71"/>
        <v>0</v>
      </c>
      <c r="G940" s="48">
        <v>934</v>
      </c>
      <c r="H940">
        <v>0</v>
      </c>
      <c r="I940">
        <v>0</v>
      </c>
      <c r="J940">
        <v>0</v>
      </c>
      <c r="K940" s="50">
        <f t="shared" si="72"/>
        <v>0</v>
      </c>
      <c r="L940" s="45"/>
      <c r="M940" s="48">
        <v>934</v>
      </c>
      <c r="N940" s="28">
        <f t="shared" si="75"/>
        <v>0</v>
      </c>
      <c r="O940" s="28">
        <f t="shared" si="75"/>
        <v>0</v>
      </c>
      <c r="P940" s="28">
        <f t="shared" si="74"/>
        <v>0</v>
      </c>
      <c r="Q940" s="50">
        <f t="shared" si="73"/>
        <v>0</v>
      </c>
    </row>
    <row r="941" spans="1:17">
      <c r="A941" s="48">
        <v>935</v>
      </c>
      <c r="B941" s="1">
        <v>0</v>
      </c>
      <c r="C941" s="1">
        <v>0</v>
      </c>
      <c r="D941" s="1">
        <v>0</v>
      </c>
      <c r="E941" s="49">
        <f t="shared" si="71"/>
        <v>0</v>
      </c>
      <c r="G941" s="48">
        <v>935</v>
      </c>
      <c r="H941">
        <v>0</v>
      </c>
      <c r="I941">
        <v>0</v>
      </c>
      <c r="J941">
        <v>0</v>
      </c>
      <c r="K941" s="50">
        <f t="shared" si="72"/>
        <v>0</v>
      </c>
      <c r="L941" s="45"/>
      <c r="M941" s="48">
        <v>935</v>
      </c>
      <c r="N941" s="28">
        <f t="shared" si="75"/>
        <v>0</v>
      </c>
      <c r="O941" s="28">
        <f t="shared" si="75"/>
        <v>0</v>
      </c>
      <c r="P941" s="28">
        <f t="shared" si="74"/>
        <v>0</v>
      </c>
      <c r="Q941" s="50">
        <f t="shared" si="73"/>
        <v>0</v>
      </c>
    </row>
    <row r="942" spans="1:17">
      <c r="A942" s="48">
        <v>936</v>
      </c>
      <c r="B942" s="1">
        <v>0</v>
      </c>
      <c r="C942" s="1">
        <v>0</v>
      </c>
      <c r="D942" s="1">
        <v>0</v>
      </c>
      <c r="E942" s="49">
        <f t="shared" si="71"/>
        <v>0</v>
      </c>
      <c r="G942" s="48">
        <v>936</v>
      </c>
      <c r="H942">
        <v>0</v>
      </c>
      <c r="I942">
        <v>0</v>
      </c>
      <c r="J942">
        <v>0</v>
      </c>
      <c r="K942" s="50">
        <f t="shared" si="72"/>
        <v>0</v>
      </c>
      <c r="L942" s="45"/>
      <c r="M942" s="48">
        <v>936</v>
      </c>
      <c r="N942" s="28">
        <f t="shared" si="75"/>
        <v>0</v>
      </c>
      <c r="O942" s="28">
        <f t="shared" si="75"/>
        <v>0</v>
      </c>
      <c r="P942" s="28">
        <f t="shared" si="74"/>
        <v>0</v>
      </c>
      <c r="Q942" s="50">
        <f t="shared" si="73"/>
        <v>0</v>
      </c>
    </row>
    <row r="943" spans="1:17">
      <c r="A943" s="48">
        <v>937</v>
      </c>
      <c r="B943" s="1">
        <v>0</v>
      </c>
      <c r="C943" s="1">
        <v>0</v>
      </c>
      <c r="D943" s="1">
        <v>0</v>
      </c>
      <c r="E943" s="49">
        <f t="shared" si="71"/>
        <v>0</v>
      </c>
      <c r="G943" s="48">
        <v>937</v>
      </c>
      <c r="H943">
        <v>0</v>
      </c>
      <c r="I943">
        <v>0</v>
      </c>
      <c r="J943">
        <v>0</v>
      </c>
      <c r="K943" s="50">
        <f t="shared" si="72"/>
        <v>0</v>
      </c>
      <c r="L943" s="45"/>
      <c r="M943" s="48">
        <v>937</v>
      </c>
      <c r="N943" s="28">
        <f t="shared" si="75"/>
        <v>0</v>
      </c>
      <c r="O943" s="28">
        <f t="shared" si="75"/>
        <v>0</v>
      </c>
      <c r="P943" s="28">
        <f t="shared" si="74"/>
        <v>0</v>
      </c>
      <c r="Q943" s="50">
        <f t="shared" si="73"/>
        <v>0</v>
      </c>
    </row>
    <row r="944" spans="1:17">
      <c r="A944" s="48">
        <v>938</v>
      </c>
      <c r="B944" s="1">
        <v>0</v>
      </c>
      <c r="C944" s="1">
        <v>0</v>
      </c>
      <c r="D944" s="1">
        <v>0</v>
      </c>
      <c r="E944" s="49">
        <f t="shared" si="71"/>
        <v>0</v>
      </c>
      <c r="G944" s="48">
        <v>938</v>
      </c>
      <c r="H944">
        <v>0</v>
      </c>
      <c r="I944">
        <v>0</v>
      </c>
      <c r="J944">
        <v>0</v>
      </c>
      <c r="K944" s="50">
        <f t="shared" si="72"/>
        <v>0</v>
      </c>
      <c r="L944" s="45"/>
      <c r="M944" s="48">
        <v>938</v>
      </c>
      <c r="N944" s="28">
        <f t="shared" si="75"/>
        <v>0</v>
      </c>
      <c r="O944" s="28">
        <f t="shared" si="75"/>
        <v>0</v>
      </c>
      <c r="P944" s="28">
        <f t="shared" si="74"/>
        <v>0</v>
      </c>
      <c r="Q944" s="50">
        <f t="shared" si="73"/>
        <v>0</v>
      </c>
    </row>
    <row r="945" spans="1:17">
      <c r="A945" s="48">
        <v>939</v>
      </c>
      <c r="B945" s="1">
        <v>0</v>
      </c>
      <c r="C945" s="1">
        <v>0</v>
      </c>
      <c r="D945" s="1">
        <v>0</v>
      </c>
      <c r="E945" s="49">
        <f t="shared" si="71"/>
        <v>0</v>
      </c>
      <c r="G945" s="48">
        <v>939</v>
      </c>
      <c r="H945">
        <v>0</v>
      </c>
      <c r="I945">
        <v>0</v>
      </c>
      <c r="J945">
        <v>0</v>
      </c>
      <c r="K945" s="50">
        <f t="shared" si="72"/>
        <v>0</v>
      </c>
      <c r="L945" s="45"/>
      <c r="M945" s="48">
        <v>939</v>
      </c>
      <c r="N945" s="28">
        <f t="shared" si="75"/>
        <v>0</v>
      </c>
      <c r="O945" s="28">
        <f t="shared" si="75"/>
        <v>0</v>
      </c>
      <c r="P945" s="28">
        <f t="shared" si="74"/>
        <v>0</v>
      </c>
      <c r="Q945" s="50">
        <f t="shared" si="73"/>
        <v>0</v>
      </c>
    </row>
    <row r="946" spans="1:17">
      <c r="A946" s="48">
        <v>940</v>
      </c>
      <c r="B946" s="1">
        <v>0</v>
      </c>
      <c r="C946" s="1">
        <v>0</v>
      </c>
      <c r="D946" s="1">
        <v>0</v>
      </c>
      <c r="E946" s="49">
        <f t="shared" si="71"/>
        <v>0</v>
      </c>
      <c r="G946" s="48">
        <v>940</v>
      </c>
      <c r="H946">
        <v>0</v>
      </c>
      <c r="I946">
        <v>0</v>
      </c>
      <c r="J946">
        <v>0</v>
      </c>
      <c r="K946" s="50">
        <f t="shared" si="72"/>
        <v>0</v>
      </c>
      <c r="L946" s="45"/>
      <c r="M946" s="48">
        <v>940</v>
      </c>
      <c r="N946" s="28">
        <f t="shared" si="75"/>
        <v>0</v>
      </c>
      <c r="O946" s="28">
        <f t="shared" si="75"/>
        <v>0</v>
      </c>
      <c r="P946" s="28">
        <f t="shared" si="74"/>
        <v>0</v>
      </c>
      <c r="Q946" s="50">
        <f t="shared" si="73"/>
        <v>0</v>
      </c>
    </row>
    <row r="947" spans="1:17">
      <c r="A947" s="48">
        <v>941</v>
      </c>
      <c r="B947" s="1">
        <v>0</v>
      </c>
      <c r="C947" s="1">
        <v>0</v>
      </c>
      <c r="D947" s="1">
        <v>0</v>
      </c>
      <c r="E947" s="49">
        <f t="shared" si="71"/>
        <v>0</v>
      </c>
      <c r="G947" s="48">
        <v>941</v>
      </c>
      <c r="H947">
        <v>0</v>
      </c>
      <c r="I947">
        <v>0</v>
      </c>
      <c r="J947">
        <v>0</v>
      </c>
      <c r="K947" s="50">
        <f t="shared" si="72"/>
        <v>0</v>
      </c>
      <c r="L947" s="45"/>
      <c r="M947" s="48">
        <v>941</v>
      </c>
      <c r="N947" s="28">
        <f t="shared" si="75"/>
        <v>0</v>
      </c>
      <c r="O947" s="28">
        <f t="shared" si="75"/>
        <v>0</v>
      </c>
      <c r="P947" s="28">
        <f t="shared" si="74"/>
        <v>0</v>
      </c>
      <c r="Q947" s="50">
        <f t="shared" si="73"/>
        <v>0</v>
      </c>
    </row>
    <row r="948" spans="1:17">
      <c r="A948" s="48">
        <v>942</v>
      </c>
      <c r="B948" s="1">
        <v>0</v>
      </c>
      <c r="C948" s="1">
        <v>0</v>
      </c>
      <c r="D948" s="1">
        <v>0</v>
      </c>
      <c r="E948" s="49">
        <f t="shared" si="71"/>
        <v>0</v>
      </c>
      <c r="G948" s="48">
        <v>942</v>
      </c>
      <c r="H948">
        <v>0</v>
      </c>
      <c r="I948">
        <v>0</v>
      </c>
      <c r="J948">
        <v>0</v>
      </c>
      <c r="K948" s="50">
        <f t="shared" si="72"/>
        <v>0</v>
      </c>
      <c r="L948" s="45"/>
      <c r="M948" s="48">
        <v>942</v>
      </c>
      <c r="N948" s="28">
        <f t="shared" si="75"/>
        <v>0</v>
      </c>
      <c r="O948" s="28">
        <f t="shared" si="75"/>
        <v>0</v>
      </c>
      <c r="P948" s="28">
        <f t="shared" si="74"/>
        <v>0</v>
      </c>
      <c r="Q948" s="50">
        <f t="shared" si="73"/>
        <v>0</v>
      </c>
    </row>
    <row r="949" spans="1:17">
      <c r="A949" s="48">
        <v>943</v>
      </c>
      <c r="B949" s="1">
        <v>0</v>
      </c>
      <c r="C949" s="1">
        <v>0</v>
      </c>
      <c r="D949" s="1">
        <v>0</v>
      </c>
      <c r="E949" s="49">
        <f t="shared" si="71"/>
        <v>0</v>
      </c>
      <c r="G949" s="48">
        <v>943</v>
      </c>
      <c r="H949">
        <v>0</v>
      </c>
      <c r="I949">
        <v>0</v>
      </c>
      <c r="J949">
        <v>0</v>
      </c>
      <c r="K949" s="50">
        <f t="shared" si="72"/>
        <v>0</v>
      </c>
      <c r="L949" s="45"/>
      <c r="M949" s="48">
        <v>943</v>
      </c>
      <c r="N949" s="28">
        <f t="shared" si="75"/>
        <v>0</v>
      </c>
      <c r="O949" s="28">
        <f t="shared" si="75"/>
        <v>0</v>
      </c>
      <c r="P949" s="28">
        <f t="shared" si="74"/>
        <v>0</v>
      </c>
      <c r="Q949" s="50">
        <f t="shared" si="73"/>
        <v>0</v>
      </c>
    </row>
    <row r="950" spans="1:17">
      <c r="A950" s="48">
        <v>944</v>
      </c>
      <c r="B950" s="1">
        <v>0</v>
      </c>
      <c r="C950" s="1">
        <v>0</v>
      </c>
      <c r="D950" s="1">
        <v>0</v>
      </c>
      <c r="E950" s="49">
        <f t="shared" si="71"/>
        <v>0</v>
      </c>
      <c r="G950" s="48">
        <v>944</v>
      </c>
      <c r="H950">
        <v>0</v>
      </c>
      <c r="I950">
        <v>0</v>
      </c>
      <c r="J950">
        <v>0</v>
      </c>
      <c r="K950" s="50">
        <f t="shared" si="72"/>
        <v>0</v>
      </c>
      <c r="L950" s="45"/>
      <c r="M950" s="48">
        <v>944</v>
      </c>
      <c r="N950" s="28">
        <f t="shared" si="75"/>
        <v>0</v>
      </c>
      <c r="O950" s="28">
        <f t="shared" si="75"/>
        <v>0</v>
      </c>
      <c r="P950" s="28">
        <f t="shared" si="74"/>
        <v>0</v>
      </c>
      <c r="Q950" s="50">
        <f t="shared" si="73"/>
        <v>0</v>
      </c>
    </row>
    <row r="951" spans="1:17">
      <c r="A951" s="48">
        <v>945</v>
      </c>
      <c r="B951" s="1">
        <v>0</v>
      </c>
      <c r="C951" s="1">
        <v>0</v>
      </c>
      <c r="D951" s="1">
        <v>0</v>
      </c>
      <c r="E951" s="49">
        <f t="shared" si="71"/>
        <v>0</v>
      </c>
      <c r="G951" s="48">
        <v>945</v>
      </c>
      <c r="H951">
        <v>0</v>
      </c>
      <c r="I951">
        <v>0</v>
      </c>
      <c r="J951">
        <v>0</v>
      </c>
      <c r="K951" s="50">
        <f t="shared" si="72"/>
        <v>0</v>
      </c>
      <c r="L951" s="45"/>
      <c r="M951" s="48">
        <v>945</v>
      </c>
      <c r="N951" s="28">
        <f t="shared" si="75"/>
        <v>0</v>
      </c>
      <c r="O951" s="28">
        <f t="shared" si="75"/>
        <v>0</v>
      </c>
      <c r="P951" s="28">
        <f t="shared" si="74"/>
        <v>0</v>
      </c>
      <c r="Q951" s="50">
        <f t="shared" si="73"/>
        <v>0</v>
      </c>
    </row>
    <row r="952" spans="1:17">
      <c r="A952" s="48">
        <v>946</v>
      </c>
      <c r="B952" s="1">
        <v>0</v>
      </c>
      <c r="C952" s="1">
        <v>0</v>
      </c>
      <c r="D952" s="1">
        <v>0</v>
      </c>
      <c r="E952" s="49">
        <f t="shared" si="71"/>
        <v>0</v>
      </c>
      <c r="G952" s="48">
        <v>946</v>
      </c>
      <c r="H952">
        <v>0</v>
      </c>
      <c r="I952">
        <v>0</v>
      </c>
      <c r="J952">
        <v>0</v>
      </c>
      <c r="K952" s="50">
        <f t="shared" si="72"/>
        <v>0</v>
      </c>
      <c r="L952" s="45"/>
      <c r="M952" s="48">
        <v>946</v>
      </c>
      <c r="N952" s="28">
        <f t="shared" si="75"/>
        <v>0</v>
      </c>
      <c r="O952" s="28">
        <f t="shared" si="75"/>
        <v>0</v>
      </c>
      <c r="P952" s="28">
        <f t="shared" si="74"/>
        <v>0</v>
      </c>
      <c r="Q952" s="50">
        <f t="shared" si="73"/>
        <v>0</v>
      </c>
    </row>
    <row r="953" spans="1:17">
      <c r="A953" s="48">
        <v>947</v>
      </c>
      <c r="B953" s="1">
        <v>0</v>
      </c>
      <c r="C953" s="1">
        <v>0</v>
      </c>
      <c r="D953" s="1">
        <v>0</v>
      </c>
      <c r="E953" s="49">
        <f t="shared" si="71"/>
        <v>0</v>
      </c>
      <c r="G953" s="48">
        <v>947</v>
      </c>
      <c r="H953">
        <v>0</v>
      </c>
      <c r="I953">
        <v>0</v>
      </c>
      <c r="J953">
        <v>0</v>
      </c>
      <c r="K953" s="50">
        <f t="shared" si="72"/>
        <v>0</v>
      </c>
      <c r="L953" s="45"/>
      <c r="M953" s="48">
        <v>947</v>
      </c>
      <c r="N953" s="28">
        <f t="shared" si="75"/>
        <v>0</v>
      </c>
      <c r="O953" s="28">
        <f t="shared" si="75"/>
        <v>0</v>
      </c>
      <c r="P953" s="28">
        <f t="shared" si="74"/>
        <v>0</v>
      </c>
      <c r="Q953" s="50">
        <f t="shared" si="73"/>
        <v>0</v>
      </c>
    </row>
    <row r="954" spans="1:17">
      <c r="A954" s="48">
        <v>948</v>
      </c>
      <c r="B954" s="1">
        <v>0</v>
      </c>
      <c r="C954" s="1">
        <v>0</v>
      </c>
      <c r="D954" s="1">
        <v>0</v>
      </c>
      <c r="E954" s="49">
        <f t="shared" si="71"/>
        <v>0</v>
      </c>
      <c r="G954" s="48">
        <v>948</v>
      </c>
      <c r="H954">
        <v>0</v>
      </c>
      <c r="I954">
        <v>0</v>
      </c>
      <c r="J954">
        <v>0</v>
      </c>
      <c r="K954" s="50">
        <f t="shared" si="72"/>
        <v>0</v>
      </c>
      <c r="L954" s="45"/>
      <c r="M954" s="48">
        <v>948</v>
      </c>
      <c r="N954" s="28">
        <f t="shared" si="75"/>
        <v>0</v>
      </c>
      <c r="O954" s="28">
        <f t="shared" si="75"/>
        <v>0</v>
      </c>
      <c r="P954" s="28">
        <f t="shared" si="74"/>
        <v>0</v>
      </c>
      <c r="Q954" s="50">
        <f t="shared" si="73"/>
        <v>0</v>
      </c>
    </row>
    <row r="955" spans="1:17">
      <c r="A955" s="48">
        <v>949</v>
      </c>
      <c r="B955" s="1">
        <v>0</v>
      </c>
      <c r="C955" s="1">
        <v>0</v>
      </c>
      <c r="D955" s="1">
        <v>0</v>
      </c>
      <c r="E955" s="49">
        <f t="shared" si="71"/>
        <v>0</v>
      </c>
      <c r="G955" s="48">
        <v>949</v>
      </c>
      <c r="H955">
        <v>0</v>
      </c>
      <c r="I955">
        <v>0</v>
      </c>
      <c r="J955">
        <v>0</v>
      </c>
      <c r="K955" s="50">
        <f t="shared" si="72"/>
        <v>0</v>
      </c>
      <c r="L955" s="45"/>
      <c r="M955" s="48">
        <v>949</v>
      </c>
      <c r="N955" s="28">
        <f t="shared" si="75"/>
        <v>0</v>
      </c>
      <c r="O955" s="28">
        <f t="shared" si="75"/>
        <v>0</v>
      </c>
      <c r="P955" s="28">
        <f t="shared" si="74"/>
        <v>0</v>
      </c>
      <c r="Q955" s="50">
        <f t="shared" si="73"/>
        <v>0</v>
      </c>
    </row>
    <row r="956" spans="1:17">
      <c r="A956" s="48">
        <v>950</v>
      </c>
      <c r="B956" s="1">
        <v>0</v>
      </c>
      <c r="C956" s="1">
        <v>0</v>
      </c>
      <c r="D956" s="1">
        <v>0</v>
      </c>
      <c r="E956" s="49">
        <f t="shared" si="71"/>
        <v>0</v>
      </c>
      <c r="G956" s="48">
        <v>950</v>
      </c>
      <c r="H956">
        <v>0</v>
      </c>
      <c r="I956">
        <v>0</v>
      </c>
      <c r="J956">
        <v>0</v>
      </c>
      <c r="K956" s="50">
        <f t="shared" si="72"/>
        <v>0</v>
      </c>
      <c r="L956" s="45"/>
      <c r="M956" s="48">
        <v>950</v>
      </c>
      <c r="N956" s="28">
        <f t="shared" si="75"/>
        <v>0</v>
      </c>
      <c r="O956" s="28">
        <f t="shared" si="75"/>
        <v>0</v>
      </c>
      <c r="P956" s="28">
        <f t="shared" si="74"/>
        <v>0</v>
      </c>
      <c r="Q956" s="50">
        <f t="shared" si="73"/>
        <v>0</v>
      </c>
    </row>
    <row r="957" spans="1:17">
      <c r="A957" s="48">
        <v>951</v>
      </c>
      <c r="B957" s="1">
        <v>0</v>
      </c>
      <c r="C957" s="1">
        <v>0</v>
      </c>
      <c r="D957" s="1">
        <v>0</v>
      </c>
      <c r="E957" s="49">
        <f t="shared" si="71"/>
        <v>0</v>
      </c>
      <c r="G957" s="48">
        <v>951</v>
      </c>
      <c r="H957">
        <v>0</v>
      </c>
      <c r="I957">
        <v>0</v>
      </c>
      <c r="J957">
        <v>0</v>
      </c>
      <c r="K957" s="50">
        <f t="shared" si="72"/>
        <v>0</v>
      </c>
      <c r="L957" s="45"/>
      <c r="M957" s="48">
        <v>951</v>
      </c>
      <c r="N957" s="28">
        <f t="shared" si="75"/>
        <v>0</v>
      </c>
      <c r="O957" s="28">
        <f t="shared" si="75"/>
        <v>0</v>
      </c>
      <c r="P957" s="28">
        <f t="shared" si="74"/>
        <v>0</v>
      </c>
      <c r="Q957" s="50">
        <f t="shared" si="73"/>
        <v>0</v>
      </c>
    </row>
    <row r="958" spans="1:17">
      <c r="A958" s="48">
        <v>952</v>
      </c>
      <c r="B958" s="1">
        <v>0</v>
      </c>
      <c r="C958" s="1">
        <v>0</v>
      </c>
      <c r="D958" s="1">
        <v>0</v>
      </c>
      <c r="E958" s="49">
        <f t="shared" si="71"/>
        <v>0</v>
      </c>
      <c r="G958" s="48">
        <v>952</v>
      </c>
      <c r="H958">
        <v>0</v>
      </c>
      <c r="I958">
        <v>0</v>
      </c>
      <c r="J958">
        <v>0</v>
      </c>
      <c r="K958" s="50">
        <f t="shared" si="72"/>
        <v>0</v>
      </c>
      <c r="L958" s="45"/>
      <c r="M958" s="48">
        <v>952</v>
      </c>
      <c r="N958" s="28">
        <f t="shared" si="75"/>
        <v>0</v>
      </c>
      <c r="O958" s="28">
        <f t="shared" si="75"/>
        <v>0</v>
      </c>
      <c r="P958" s="28">
        <f t="shared" si="74"/>
        <v>0</v>
      </c>
      <c r="Q958" s="50">
        <f t="shared" si="73"/>
        <v>0</v>
      </c>
    </row>
    <row r="959" spans="1:17">
      <c r="A959" s="48">
        <v>953</v>
      </c>
      <c r="B959" s="1">
        <v>0</v>
      </c>
      <c r="C959" s="1">
        <v>0</v>
      </c>
      <c r="D959" s="1">
        <v>0</v>
      </c>
      <c r="E959" s="49">
        <f t="shared" si="71"/>
        <v>0</v>
      </c>
      <c r="G959" s="48">
        <v>953</v>
      </c>
      <c r="H959">
        <v>0</v>
      </c>
      <c r="I959">
        <v>0</v>
      </c>
      <c r="J959">
        <v>0</v>
      </c>
      <c r="K959" s="50">
        <f t="shared" si="72"/>
        <v>0</v>
      </c>
      <c r="L959" s="45"/>
      <c r="M959" s="48">
        <v>953</v>
      </c>
      <c r="N959" s="28">
        <f t="shared" si="75"/>
        <v>0</v>
      </c>
      <c r="O959" s="28">
        <f t="shared" si="75"/>
        <v>0</v>
      </c>
      <c r="P959" s="28">
        <f t="shared" si="74"/>
        <v>0</v>
      </c>
      <c r="Q959" s="50">
        <f t="shared" si="73"/>
        <v>0</v>
      </c>
    </row>
    <row r="960" spans="1:17">
      <c r="A960" s="48">
        <v>954</v>
      </c>
      <c r="B960" s="1">
        <v>0</v>
      </c>
      <c r="C960" s="1">
        <v>0</v>
      </c>
      <c r="D960" s="1">
        <v>0</v>
      </c>
      <c r="E960" s="49">
        <f t="shared" si="71"/>
        <v>0</v>
      </c>
      <c r="G960" s="48">
        <v>954</v>
      </c>
      <c r="H960">
        <v>0</v>
      </c>
      <c r="I960">
        <v>0</v>
      </c>
      <c r="J960">
        <v>0</v>
      </c>
      <c r="K960" s="50">
        <f t="shared" si="72"/>
        <v>0</v>
      </c>
      <c r="L960" s="45"/>
      <c r="M960" s="48">
        <v>954</v>
      </c>
      <c r="N960" s="28">
        <f t="shared" si="75"/>
        <v>0</v>
      </c>
      <c r="O960" s="28">
        <f t="shared" si="75"/>
        <v>0</v>
      </c>
      <c r="P960" s="28">
        <f t="shared" si="74"/>
        <v>0</v>
      </c>
      <c r="Q960" s="50">
        <f t="shared" si="73"/>
        <v>0</v>
      </c>
    </row>
    <row r="961" spans="1:17">
      <c r="A961" s="48">
        <v>955</v>
      </c>
      <c r="B961" s="1">
        <v>0</v>
      </c>
      <c r="C961" s="1">
        <v>0</v>
      </c>
      <c r="D961" s="1">
        <v>0</v>
      </c>
      <c r="E961" s="49">
        <f t="shared" si="71"/>
        <v>0</v>
      </c>
      <c r="G961" s="48">
        <v>955</v>
      </c>
      <c r="H961">
        <v>0</v>
      </c>
      <c r="I961">
        <v>0</v>
      </c>
      <c r="J961">
        <v>0</v>
      </c>
      <c r="K961" s="50">
        <f t="shared" si="72"/>
        <v>0</v>
      </c>
      <c r="L961" s="45"/>
      <c r="M961" s="48">
        <v>955</v>
      </c>
      <c r="N961" s="28">
        <f t="shared" si="75"/>
        <v>0</v>
      </c>
      <c r="O961" s="28">
        <f t="shared" si="75"/>
        <v>0</v>
      </c>
      <c r="P961" s="28">
        <f t="shared" si="74"/>
        <v>0</v>
      </c>
      <c r="Q961" s="50">
        <f t="shared" si="73"/>
        <v>0</v>
      </c>
    </row>
    <row r="962" spans="1:17">
      <c r="A962" s="48">
        <v>956</v>
      </c>
      <c r="B962" s="1">
        <v>0</v>
      </c>
      <c r="C962" s="1">
        <v>0</v>
      </c>
      <c r="D962" s="1">
        <v>0</v>
      </c>
      <c r="E962" s="49">
        <f t="shared" si="71"/>
        <v>0</v>
      </c>
      <c r="G962" s="48">
        <v>956</v>
      </c>
      <c r="H962">
        <v>0</v>
      </c>
      <c r="I962">
        <v>0</v>
      </c>
      <c r="J962">
        <v>0</v>
      </c>
      <c r="K962" s="50">
        <f t="shared" si="72"/>
        <v>0</v>
      </c>
      <c r="L962" s="45"/>
      <c r="M962" s="48">
        <v>956</v>
      </c>
      <c r="N962" s="28">
        <f t="shared" si="75"/>
        <v>0</v>
      </c>
      <c r="O962" s="28">
        <f t="shared" si="75"/>
        <v>0</v>
      </c>
      <c r="P962" s="28">
        <f t="shared" si="74"/>
        <v>0</v>
      </c>
      <c r="Q962" s="50">
        <f t="shared" si="73"/>
        <v>0</v>
      </c>
    </row>
    <row r="963" spans="1:17">
      <c r="A963" s="48">
        <v>957</v>
      </c>
      <c r="B963" s="1">
        <v>0</v>
      </c>
      <c r="C963" s="1">
        <v>0</v>
      </c>
      <c r="D963" s="1">
        <v>0</v>
      </c>
      <c r="E963" s="49">
        <f t="shared" si="71"/>
        <v>0</v>
      </c>
      <c r="G963" s="48">
        <v>957</v>
      </c>
      <c r="H963">
        <v>0</v>
      </c>
      <c r="I963">
        <v>0</v>
      </c>
      <c r="J963">
        <v>0</v>
      </c>
      <c r="K963" s="50">
        <f t="shared" si="72"/>
        <v>0</v>
      </c>
      <c r="L963" s="45"/>
      <c r="M963" s="48">
        <v>957</v>
      </c>
      <c r="N963" s="28">
        <f t="shared" si="75"/>
        <v>0</v>
      </c>
      <c r="O963" s="28">
        <f t="shared" si="75"/>
        <v>0</v>
      </c>
      <c r="P963" s="28">
        <f t="shared" si="74"/>
        <v>0</v>
      </c>
      <c r="Q963" s="50">
        <f t="shared" si="73"/>
        <v>0</v>
      </c>
    </row>
    <row r="964" spans="1:17">
      <c r="A964" s="48">
        <v>958</v>
      </c>
      <c r="B964" s="1">
        <v>0</v>
      </c>
      <c r="C964" s="1">
        <v>0</v>
      </c>
      <c r="D964" s="1">
        <v>0</v>
      </c>
      <c r="E964" s="49">
        <f t="shared" si="71"/>
        <v>0</v>
      </c>
      <c r="G964" s="48">
        <v>958</v>
      </c>
      <c r="H964">
        <v>0</v>
      </c>
      <c r="I964">
        <v>0</v>
      </c>
      <c r="J964">
        <v>0</v>
      </c>
      <c r="K964" s="50">
        <f t="shared" si="72"/>
        <v>0</v>
      </c>
      <c r="L964" s="45"/>
      <c r="M964" s="48">
        <v>958</v>
      </c>
      <c r="N964" s="28">
        <f t="shared" si="75"/>
        <v>0</v>
      </c>
      <c r="O964" s="28">
        <f t="shared" si="75"/>
        <v>0</v>
      </c>
      <c r="P964" s="28">
        <f t="shared" si="74"/>
        <v>0</v>
      </c>
      <c r="Q964" s="50">
        <f t="shared" si="73"/>
        <v>0</v>
      </c>
    </row>
    <row r="965" spans="1:17">
      <c r="A965" s="48">
        <v>959</v>
      </c>
      <c r="B965" s="1">
        <v>0</v>
      </c>
      <c r="C965" s="1">
        <v>0</v>
      </c>
      <c r="D965" s="1">
        <v>0</v>
      </c>
      <c r="E965" s="49">
        <f t="shared" si="71"/>
        <v>0</v>
      </c>
      <c r="G965" s="48">
        <v>959</v>
      </c>
      <c r="H965">
        <v>0</v>
      </c>
      <c r="I965">
        <v>0</v>
      </c>
      <c r="J965">
        <v>0</v>
      </c>
      <c r="K965" s="50">
        <f t="shared" si="72"/>
        <v>0</v>
      </c>
      <c r="L965" s="45"/>
      <c r="M965" s="48">
        <v>959</v>
      </c>
      <c r="N965" s="28">
        <f t="shared" si="75"/>
        <v>0</v>
      </c>
      <c r="O965" s="28">
        <f t="shared" si="75"/>
        <v>0</v>
      </c>
      <c r="P965" s="28">
        <f t="shared" si="74"/>
        <v>0</v>
      </c>
      <c r="Q965" s="50">
        <f t="shared" si="73"/>
        <v>0</v>
      </c>
    </row>
    <row r="966" spans="1:17">
      <c r="A966" s="48">
        <v>960</v>
      </c>
      <c r="B966" s="1">
        <v>0</v>
      </c>
      <c r="C966" s="1">
        <v>0</v>
      </c>
      <c r="D966" s="1">
        <v>0</v>
      </c>
      <c r="E966" s="49">
        <f t="shared" ref="E966:E1029" si="76">D966/$U$6</f>
        <v>0</v>
      </c>
      <c r="G966" s="48">
        <v>960</v>
      </c>
      <c r="H966">
        <v>0</v>
      </c>
      <c r="I966">
        <v>0</v>
      </c>
      <c r="J966">
        <v>0</v>
      </c>
      <c r="K966" s="50">
        <f t="shared" ref="K966:K1029" si="77">J966/$U$6</f>
        <v>0</v>
      </c>
      <c r="L966" s="45"/>
      <c r="M966" s="48">
        <v>960</v>
      </c>
      <c r="N966" s="28">
        <f t="shared" si="75"/>
        <v>0</v>
      </c>
      <c r="O966" s="28">
        <f t="shared" si="75"/>
        <v>0</v>
      </c>
      <c r="P966" s="28">
        <f t="shared" si="74"/>
        <v>0</v>
      </c>
      <c r="Q966" s="50">
        <f t="shared" ref="Q966:Q1029" si="78">P966/$U$6</f>
        <v>0</v>
      </c>
    </row>
    <row r="967" spans="1:17">
      <c r="A967" s="48">
        <v>961</v>
      </c>
      <c r="B967" s="1">
        <v>0</v>
      </c>
      <c r="C967" s="1">
        <v>0</v>
      </c>
      <c r="D967" s="1">
        <v>0</v>
      </c>
      <c r="E967" s="49">
        <f t="shared" si="76"/>
        <v>0</v>
      </c>
      <c r="G967" s="48">
        <v>961</v>
      </c>
      <c r="H967">
        <v>0</v>
      </c>
      <c r="I967">
        <v>0</v>
      </c>
      <c r="J967">
        <v>0</v>
      </c>
      <c r="K967" s="50">
        <f t="shared" si="77"/>
        <v>0</v>
      </c>
      <c r="L967" s="45"/>
      <c r="M967" s="48">
        <v>961</v>
      </c>
      <c r="N967" s="28">
        <f t="shared" si="75"/>
        <v>0</v>
      </c>
      <c r="O967" s="28">
        <f t="shared" si="75"/>
        <v>0</v>
      </c>
      <c r="P967" s="28">
        <f t="shared" ref="P967:P1030" si="79">(J967*$V$6)/$U$6</f>
        <v>0</v>
      </c>
      <c r="Q967" s="50">
        <f t="shared" si="78"/>
        <v>0</v>
      </c>
    </row>
    <row r="968" spans="1:17">
      <c r="A968" s="48">
        <v>962</v>
      </c>
      <c r="B968" s="1">
        <v>0</v>
      </c>
      <c r="C968" s="1">
        <v>0</v>
      </c>
      <c r="D968" s="1">
        <v>0</v>
      </c>
      <c r="E968" s="49">
        <f t="shared" si="76"/>
        <v>0</v>
      </c>
      <c r="G968" s="48">
        <v>962</v>
      </c>
      <c r="H968">
        <v>0</v>
      </c>
      <c r="I968">
        <v>0</v>
      </c>
      <c r="J968">
        <v>0</v>
      </c>
      <c r="K968" s="50">
        <f t="shared" si="77"/>
        <v>0</v>
      </c>
      <c r="L968" s="45"/>
      <c r="M968" s="48">
        <v>962</v>
      </c>
      <c r="N968" s="28">
        <f t="shared" si="75"/>
        <v>0</v>
      </c>
      <c r="O968" s="28">
        <f t="shared" si="75"/>
        <v>0</v>
      </c>
      <c r="P968" s="28">
        <f t="shared" si="79"/>
        <v>0</v>
      </c>
      <c r="Q968" s="50">
        <f t="shared" si="78"/>
        <v>0</v>
      </c>
    </row>
    <row r="969" spans="1:17">
      <c r="A969" s="48">
        <v>963</v>
      </c>
      <c r="B969" s="1">
        <v>0</v>
      </c>
      <c r="C969" s="1">
        <v>0</v>
      </c>
      <c r="D969" s="1">
        <v>0</v>
      </c>
      <c r="E969" s="49">
        <f t="shared" si="76"/>
        <v>0</v>
      </c>
      <c r="G969" s="48">
        <v>963</v>
      </c>
      <c r="H969">
        <v>0</v>
      </c>
      <c r="I969">
        <v>0</v>
      </c>
      <c r="J969">
        <v>0</v>
      </c>
      <c r="K969" s="50">
        <f t="shared" si="77"/>
        <v>0</v>
      </c>
      <c r="L969" s="45"/>
      <c r="M969" s="48">
        <v>963</v>
      </c>
      <c r="N969" s="28">
        <f t="shared" si="75"/>
        <v>0</v>
      </c>
      <c r="O969" s="28">
        <f t="shared" si="75"/>
        <v>0</v>
      </c>
      <c r="P969" s="28">
        <f t="shared" si="79"/>
        <v>0</v>
      </c>
      <c r="Q969" s="50">
        <f t="shared" si="78"/>
        <v>0</v>
      </c>
    </row>
    <row r="970" spans="1:17">
      <c r="A970" s="48">
        <v>964</v>
      </c>
      <c r="B970" s="1">
        <v>0</v>
      </c>
      <c r="C970" s="1">
        <v>0</v>
      </c>
      <c r="D970" s="1">
        <v>0</v>
      </c>
      <c r="E970" s="49">
        <f t="shared" si="76"/>
        <v>0</v>
      </c>
      <c r="G970" s="48">
        <v>964</v>
      </c>
      <c r="H970">
        <v>0</v>
      </c>
      <c r="I970">
        <v>0</v>
      </c>
      <c r="J970">
        <v>0</v>
      </c>
      <c r="K970" s="50">
        <f t="shared" si="77"/>
        <v>0</v>
      </c>
      <c r="L970" s="45"/>
      <c r="M970" s="48">
        <v>964</v>
      </c>
      <c r="N970" s="28">
        <f t="shared" si="75"/>
        <v>0</v>
      </c>
      <c r="O970" s="28">
        <f t="shared" si="75"/>
        <v>0</v>
      </c>
      <c r="P970" s="28">
        <f t="shared" si="79"/>
        <v>0</v>
      </c>
      <c r="Q970" s="50">
        <f t="shared" si="78"/>
        <v>0</v>
      </c>
    </row>
    <row r="971" spans="1:17">
      <c r="A971" s="48">
        <v>965</v>
      </c>
      <c r="B971" s="1">
        <v>0</v>
      </c>
      <c r="C971" s="1">
        <v>0</v>
      </c>
      <c r="D971" s="1">
        <v>0</v>
      </c>
      <c r="E971" s="49">
        <f t="shared" si="76"/>
        <v>0</v>
      </c>
      <c r="G971" s="48">
        <v>965</v>
      </c>
      <c r="H971">
        <v>0</v>
      </c>
      <c r="I971">
        <v>0</v>
      </c>
      <c r="J971">
        <v>0</v>
      </c>
      <c r="K971" s="50">
        <f t="shared" si="77"/>
        <v>0</v>
      </c>
      <c r="L971" s="45"/>
      <c r="M971" s="48">
        <v>965</v>
      </c>
      <c r="N971" s="28">
        <f t="shared" si="75"/>
        <v>0</v>
      </c>
      <c r="O971" s="28">
        <f t="shared" si="75"/>
        <v>0</v>
      </c>
      <c r="P971" s="28">
        <f t="shared" si="79"/>
        <v>0</v>
      </c>
      <c r="Q971" s="50">
        <f t="shared" si="78"/>
        <v>0</v>
      </c>
    </row>
    <row r="972" spans="1:17">
      <c r="A972" s="48">
        <v>966</v>
      </c>
      <c r="B972" s="1">
        <v>0</v>
      </c>
      <c r="C972" s="1">
        <v>0</v>
      </c>
      <c r="D972" s="1">
        <v>0</v>
      </c>
      <c r="E972" s="49">
        <f t="shared" si="76"/>
        <v>0</v>
      </c>
      <c r="G972" s="48">
        <v>966</v>
      </c>
      <c r="H972">
        <v>0</v>
      </c>
      <c r="I972">
        <v>0</v>
      </c>
      <c r="J972">
        <v>0</v>
      </c>
      <c r="K972" s="50">
        <f t="shared" si="77"/>
        <v>0</v>
      </c>
      <c r="L972" s="45"/>
      <c r="M972" s="48">
        <v>966</v>
      </c>
      <c r="N972" s="28">
        <f t="shared" si="75"/>
        <v>0</v>
      </c>
      <c r="O972" s="28">
        <f t="shared" si="75"/>
        <v>0</v>
      </c>
      <c r="P972" s="28">
        <f t="shared" si="79"/>
        <v>0</v>
      </c>
      <c r="Q972" s="50">
        <f t="shared" si="78"/>
        <v>0</v>
      </c>
    </row>
    <row r="973" spans="1:17">
      <c r="A973" s="48">
        <v>967</v>
      </c>
      <c r="B973" s="1">
        <v>0</v>
      </c>
      <c r="C973" s="1">
        <v>0</v>
      </c>
      <c r="D973" s="1">
        <v>0</v>
      </c>
      <c r="E973" s="49">
        <f t="shared" si="76"/>
        <v>0</v>
      </c>
      <c r="G973" s="48">
        <v>967</v>
      </c>
      <c r="H973">
        <v>0</v>
      </c>
      <c r="I973">
        <v>0</v>
      </c>
      <c r="J973">
        <v>0</v>
      </c>
      <c r="K973" s="50">
        <f t="shared" si="77"/>
        <v>0</v>
      </c>
      <c r="L973" s="45"/>
      <c r="M973" s="48">
        <v>967</v>
      </c>
      <c r="N973" s="28">
        <f t="shared" si="75"/>
        <v>0</v>
      </c>
      <c r="O973" s="28">
        <f t="shared" si="75"/>
        <v>0</v>
      </c>
      <c r="P973" s="28">
        <f t="shared" si="79"/>
        <v>0</v>
      </c>
      <c r="Q973" s="50">
        <f t="shared" si="78"/>
        <v>0</v>
      </c>
    </row>
    <row r="974" spans="1:17">
      <c r="A974" s="48">
        <v>968</v>
      </c>
      <c r="B974" s="1">
        <v>0</v>
      </c>
      <c r="C974" s="1">
        <v>0</v>
      </c>
      <c r="D974" s="1">
        <v>0</v>
      </c>
      <c r="E974" s="49">
        <f t="shared" si="76"/>
        <v>0</v>
      </c>
      <c r="G974" s="48">
        <v>968</v>
      </c>
      <c r="H974">
        <v>0</v>
      </c>
      <c r="I974">
        <v>0</v>
      </c>
      <c r="J974">
        <v>0</v>
      </c>
      <c r="K974" s="50">
        <f t="shared" si="77"/>
        <v>0</v>
      </c>
      <c r="L974" s="45"/>
      <c r="M974" s="48">
        <v>968</v>
      </c>
      <c r="N974" s="28">
        <f t="shared" si="75"/>
        <v>0</v>
      </c>
      <c r="O974" s="28">
        <f t="shared" si="75"/>
        <v>0</v>
      </c>
      <c r="P974" s="28">
        <f t="shared" si="79"/>
        <v>0</v>
      </c>
      <c r="Q974" s="50">
        <f t="shared" si="78"/>
        <v>0</v>
      </c>
    </row>
    <row r="975" spans="1:17">
      <c r="A975" s="48">
        <v>969</v>
      </c>
      <c r="B975" s="1">
        <v>0</v>
      </c>
      <c r="C975" s="1">
        <v>0</v>
      </c>
      <c r="D975" s="1">
        <v>0</v>
      </c>
      <c r="E975" s="49">
        <f t="shared" si="76"/>
        <v>0</v>
      </c>
      <c r="G975" s="48">
        <v>969</v>
      </c>
      <c r="H975">
        <v>0</v>
      </c>
      <c r="I975">
        <v>0</v>
      </c>
      <c r="J975">
        <v>0</v>
      </c>
      <c r="K975" s="50">
        <f t="shared" si="77"/>
        <v>0</v>
      </c>
      <c r="L975" s="45"/>
      <c r="M975" s="48">
        <v>969</v>
      </c>
      <c r="N975" s="28">
        <f t="shared" si="75"/>
        <v>0</v>
      </c>
      <c r="O975" s="28">
        <f t="shared" si="75"/>
        <v>0</v>
      </c>
      <c r="P975" s="28">
        <f t="shared" si="79"/>
        <v>0</v>
      </c>
      <c r="Q975" s="50">
        <f t="shared" si="78"/>
        <v>0</v>
      </c>
    </row>
    <row r="976" spans="1:17">
      <c r="A976" s="48">
        <v>970</v>
      </c>
      <c r="B976" s="1">
        <v>0</v>
      </c>
      <c r="C976" s="1">
        <v>0</v>
      </c>
      <c r="D976" s="1">
        <v>0</v>
      </c>
      <c r="E976" s="49">
        <f t="shared" si="76"/>
        <v>0</v>
      </c>
      <c r="G976" s="48">
        <v>970</v>
      </c>
      <c r="H976">
        <v>0</v>
      </c>
      <c r="I976">
        <v>0</v>
      </c>
      <c r="J976">
        <v>0</v>
      </c>
      <c r="K976" s="50">
        <f t="shared" si="77"/>
        <v>0</v>
      </c>
      <c r="L976" s="45"/>
      <c r="M976" s="48">
        <v>970</v>
      </c>
      <c r="N976" s="28">
        <f t="shared" si="75"/>
        <v>0</v>
      </c>
      <c r="O976" s="28">
        <f t="shared" si="75"/>
        <v>0</v>
      </c>
      <c r="P976" s="28">
        <f t="shared" si="79"/>
        <v>0</v>
      </c>
      <c r="Q976" s="50">
        <f t="shared" si="78"/>
        <v>0</v>
      </c>
    </row>
    <row r="977" spans="1:17">
      <c r="A977" s="48">
        <v>971</v>
      </c>
      <c r="B977" s="1">
        <v>0</v>
      </c>
      <c r="C977" s="1">
        <v>0</v>
      </c>
      <c r="D977" s="1">
        <v>0</v>
      </c>
      <c r="E977" s="49">
        <f t="shared" si="76"/>
        <v>0</v>
      </c>
      <c r="G977" s="48">
        <v>971</v>
      </c>
      <c r="H977">
        <v>0</v>
      </c>
      <c r="I977">
        <v>0</v>
      </c>
      <c r="J977">
        <v>0</v>
      </c>
      <c r="K977" s="50">
        <f t="shared" si="77"/>
        <v>0</v>
      </c>
      <c r="L977" s="45"/>
      <c r="M977" s="48">
        <v>971</v>
      </c>
      <c r="N977" s="28">
        <f t="shared" ref="N977:O1040" si="80">(H977*$P$6)/$J$6</f>
        <v>0</v>
      </c>
      <c r="O977" s="28">
        <f t="shared" si="80"/>
        <v>0</v>
      </c>
      <c r="P977" s="28">
        <f t="shared" si="79"/>
        <v>0</v>
      </c>
      <c r="Q977" s="50">
        <f t="shared" si="78"/>
        <v>0</v>
      </c>
    </row>
    <row r="978" spans="1:17">
      <c r="A978" s="48">
        <v>972</v>
      </c>
      <c r="B978" s="1">
        <v>0</v>
      </c>
      <c r="C978" s="1">
        <v>0</v>
      </c>
      <c r="D978" s="1">
        <v>0</v>
      </c>
      <c r="E978" s="49">
        <f t="shared" si="76"/>
        <v>0</v>
      </c>
      <c r="G978" s="48">
        <v>972</v>
      </c>
      <c r="H978">
        <v>0</v>
      </c>
      <c r="I978">
        <v>0</v>
      </c>
      <c r="J978">
        <v>0</v>
      </c>
      <c r="K978" s="50">
        <f t="shared" si="77"/>
        <v>0</v>
      </c>
      <c r="L978" s="45"/>
      <c r="M978" s="48">
        <v>972</v>
      </c>
      <c r="N978" s="28">
        <f t="shared" si="80"/>
        <v>0</v>
      </c>
      <c r="O978" s="28">
        <f t="shared" si="80"/>
        <v>0</v>
      </c>
      <c r="P978" s="28">
        <f t="shared" si="79"/>
        <v>0</v>
      </c>
      <c r="Q978" s="50">
        <f t="shared" si="78"/>
        <v>0</v>
      </c>
    </row>
    <row r="979" spans="1:17">
      <c r="A979" s="48">
        <v>973</v>
      </c>
      <c r="B979" s="1">
        <v>0</v>
      </c>
      <c r="C979" s="1">
        <v>0</v>
      </c>
      <c r="D979" s="1">
        <v>0</v>
      </c>
      <c r="E979" s="49">
        <f t="shared" si="76"/>
        <v>0</v>
      </c>
      <c r="G979" s="48">
        <v>973</v>
      </c>
      <c r="H979">
        <v>0</v>
      </c>
      <c r="I979">
        <v>0</v>
      </c>
      <c r="J979">
        <v>0</v>
      </c>
      <c r="K979" s="50">
        <f t="shared" si="77"/>
        <v>0</v>
      </c>
      <c r="L979" s="45"/>
      <c r="M979" s="48">
        <v>973</v>
      </c>
      <c r="N979" s="28">
        <f t="shared" si="80"/>
        <v>0</v>
      </c>
      <c r="O979" s="28">
        <f t="shared" si="80"/>
        <v>0</v>
      </c>
      <c r="P979" s="28">
        <f t="shared" si="79"/>
        <v>0</v>
      </c>
      <c r="Q979" s="50">
        <f t="shared" si="78"/>
        <v>0</v>
      </c>
    </row>
    <row r="980" spans="1:17">
      <c r="A980" s="48">
        <v>974</v>
      </c>
      <c r="B980" s="1">
        <v>0</v>
      </c>
      <c r="C980" s="1">
        <v>0</v>
      </c>
      <c r="D980" s="1">
        <v>0</v>
      </c>
      <c r="E980" s="49">
        <f t="shared" si="76"/>
        <v>0</v>
      </c>
      <c r="G980" s="48">
        <v>974</v>
      </c>
      <c r="H980">
        <v>0</v>
      </c>
      <c r="I980">
        <v>0</v>
      </c>
      <c r="J980">
        <v>0</v>
      </c>
      <c r="K980" s="50">
        <f t="shared" si="77"/>
        <v>0</v>
      </c>
      <c r="L980" s="45"/>
      <c r="M980" s="48">
        <v>974</v>
      </c>
      <c r="N980" s="28">
        <f t="shared" si="80"/>
        <v>0</v>
      </c>
      <c r="O980" s="28">
        <f t="shared" si="80"/>
        <v>0</v>
      </c>
      <c r="P980" s="28">
        <f t="shared" si="79"/>
        <v>0</v>
      </c>
      <c r="Q980" s="50">
        <f t="shared" si="78"/>
        <v>0</v>
      </c>
    </row>
    <row r="981" spans="1:17">
      <c r="A981" s="48">
        <v>975</v>
      </c>
      <c r="B981" s="1">
        <v>0</v>
      </c>
      <c r="C981" s="1">
        <v>0</v>
      </c>
      <c r="D981" s="1">
        <v>0</v>
      </c>
      <c r="E981" s="49">
        <f t="shared" si="76"/>
        <v>0</v>
      </c>
      <c r="G981" s="48">
        <v>975</v>
      </c>
      <c r="H981">
        <v>0</v>
      </c>
      <c r="I981">
        <v>0</v>
      </c>
      <c r="J981">
        <v>0</v>
      </c>
      <c r="K981" s="50">
        <f t="shared" si="77"/>
        <v>0</v>
      </c>
      <c r="L981" s="45"/>
      <c r="M981" s="48">
        <v>975</v>
      </c>
      <c r="N981" s="28">
        <f t="shared" si="80"/>
        <v>0</v>
      </c>
      <c r="O981" s="28">
        <f t="shared" si="80"/>
        <v>0</v>
      </c>
      <c r="P981" s="28">
        <f t="shared" si="79"/>
        <v>0</v>
      </c>
      <c r="Q981" s="50">
        <f t="shared" si="78"/>
        <v>0</v>
      </c>
    </row>
    <row r="982" spans="1:17">
      <c r="A982" s="48">
        <v>976</v>
      </c>
      <c r="B982" s="1">
        <v>0</v>
      </c>
      <c r="C982" s="1">
        <v>0</v>
      </c>
      <c r="D982" s="1">
        <v>0</v>
      </c>
      <c r="E982" s="49">
        <f t="shared" si="76"/>
        <v>0</v>
      </c>
      <c r="G982" s="48">
        <v>976</v>
      </c>
      <c r="H982">
        <v>0</v>
      </c>
      <c r="I982">
        <v>0</v>
      </c>
      <c r="J982">
        <v>0</v>
      </c>
      <c r="K982" s="50">
        <f t="shared" si="77"/>
        <v>0</v>
      </c>
      <c r="L982" s="45"/>
      <c r="M982" s="48">
        <v>976</v>
      </c>
      <c r="N982" s="28">
        <f t="shared" si="80"/>
        <v>0</v>
      </c>
      <c r="O982" s="28">
        <f t="shared" si="80"/>
        <v>0</v>
      </c>
      <c r="P982" s="28">
        <f t="shared" si="79"/>
        <v>0</v>
      </c>
      <c r="Q982" s="50">
        <f t="shared" si="78"/>
        <v>0</v>
      </c>
    </row>
    <row r="983" spans="1:17">
      <c r="A983" s="48">
        <v>977</v>
      </c>
      <c r="B983" s="1">
        <v>0</v>
      </c>
      <c r="C983" s="1">
        <v>0</v>
      </c>
      <c r="D983" s="1">
        <v>0</v>
      </c>
      <c r="E983" s="49">
        <f t="shared" si="76"/>
        <v>0</v>
      </c>
      <c r="G983" s="48">
        <v>977</v>
      </c>
      <c r="H983">
        <v>0</v>
      </c>
      <c r="I983">
        <v>0</v>
      </c>
      <c r="J983">
        <v>0</v>
      </c>
      <c r="K983" s="50">
        <f t="shared" si="77"/>
        <v>0</v>
      </c>
      <c r="L983" s="45"/>
      <c r="M983" s="48">
        <v>977</v>
      </c>
      <c r="N983" s="28">
        <f t="shared" si="80"/>
        <v>0</v>
      </c>
      <c r="O983" s="28">
        <f t="shared" si="80"/>
        <v>0</v>
      </c>
      <c r="P983" s="28">
        <f t="shared" si="79"/>
        <v>0</v>
      </c>
      <c r="Q983" s="50">
        <f t="shared" si="78"/>
        <v>0</v>
      </c>
    </row>
    <row r="984" spans="1:17">
      <c r="A984" s="48">
        <v>978</v>
      </c>
      <c r="B984" s="1">
        <v>0</v>
      </c>
      <c r="C984" s="1">
        <v>0</v>
      </c>
      <c r="D984" s="1">
        <v>0</v>
      </c>
      <c r="E984" s="49">
        <f t="shared" si="76"/>
        <v>0</v>
      </c>
      <c r="G984" s="48">
        <v>978</v>
      </c>
      <c r="H984">
        <v>0</v>
      </c>
      <c r="I984">
        <v>0</v>
      </c>
      <c r="J984">
        <v>0</v>
      </c>
      <c r="K984" s="50">
        <f t="shared" si="77"/>
        <v>0</v>
      </c>
      <c r="L984" s="45"/>
      <c r="M984" s="48">
        <v>978</v>
      </c>
      <c r="N984" s="28">
        <f t="shared" si="80"/>
        <v>0</v>
      </c>
      <c r="O984" s="28">
        <f t="shared" si="80"/>
        <v>0</v>
      </c>
      <c r="P984" s="28">
        <f t="shared" si="79"/>
        <v>0</v>
      </c>
      <c r="Q984" s="50">
        <f t="shared" si="78"/>
        <v>0</v>
      </c>
    </row>
    <row r="985" spans="1:17">
      <c r="A985" s="48">
        <v>979</v>
      </c>
      <c r="B985" s="1">
        <v>0</v>
      </c>
      <c r="C985" s="1">
        <v>0</v>
      </c>
      <c r="D985" s="1">
        <v>0</v>
      </c>
      <c r="E985" s="49">
        <f t="shared" si="76"/>
        <v>0</v>
      </c>
      <c r="G985" s="48">
        <v>979</v>
      </c>
      <c r="H985">
        <v>0</v>
      </c>
      <c r="I985">
        <v>0</v>
      </c>
      <c r="J985">
        <v>0</v>
      </c>
      <c r="K985" s="50">
        <f t="shared" si="77"/>
        <v>0</v>
      </c>
      <c r="L985" s="45"/>
      <c r="M985" s="48">
        <v>979</v>
      </c>
      <c r="N985" s="28">
        <f t="shared" si="80"/>
        <v>0</v>
      </c>
      <c r="O985" s="28">
        <f t="shared" si="80"/>
        <v>0</v>
      </c>
      <c r="P985" s="28">
        <f t="shared" si="79"/>
        <v>0</v>
      </c>
      <c r="Q985" s="50">
        <f t="shared" si="78"/>
        <v>0</v>
      </c>
    </row>
    <row r="986" spans="1:17">
      <c r="A986" s="48">
        <v>980</v>
      </c>
      <c r="B986" s="1">
        <v>0</v>
      </c>
      <c r="C986" s="1">
        <v>0</v>
      </c>
      <c r="D986" s="1">
        <v>0</v>
      </c>
      <c r="E986" s="49">
        <f t="shared" si="76"/>
        <v>0</v>
      </c>
      <c r="G986" s="48">
        <v>980</v>
      </c>
      <c r="H986">
        <v>0</v>
      </c>
      <c r="I986">
        <v>0</v>
      </c>
      <c r="J986">
        <v>0</v>
      </c>
      <c r="K986" s="50">
        <f t="shared" si="77"/>
        <v>0</v>
      </c>
      <c r="L986" s="45"/>
      <c r="M986" s="48">
        <v>980</v>
      </c>
      <c r="N986" s="28">
        <f t="shared" si="80"/>
        <v>0</v>
      </c>
      <c r="O986" s="28">
        <f t="shared" si="80"/>
        <v>0</v>
      </c>
      <c r="P986" s="28">
        <f t="shared" si="79"/>
        <v>0</v>
      </c>
      <c r="Q986" s="50">
        <f t="shared" si="78"/>
        <v>0</v>
      </c>
    </row>
    <row r="987" spans="1:17">
      <c r="A987" s="48">
        <v>981</v>
      </c>
      <c r="B987" s="1">
        <v>0</v>
      </c>
      <c r="C987" s="1">
        <v>0</v>
      </c>
      <c r="D987" s="1">
        <v>0</v>
      </c>
      <c r="E987" s="49">
        <f t="shared" si="76"/>
        <v>0</v>
      </c>
      <c r="G987" s="48">
        <v>981</v>
      </c>
      <c r="H987">
        <v>0</v>
      </c>
      <c r="I987">
        <v>0</v>
      </c>
      <c r="J987">
        <v>0</v>
      </c>
      <c r="K987" s="50">
        <f t="shared" si="77"/>
        <v>0</v>
      </c>
      <c r="L987" s="45"/>
      <c r="M987" s="48">
        <v>981</v>
      </c>
      <c r="N987" s="28">
        <f t="shared" si="80"/>
        <v>0</v>
      </c>
      <c r="O987" s="28">
        <f t="shared" si="80"/>
        <v>0</v>
      </c>
      <c r="P987" s="28">
        <f t="shared" si="79"/>
        <v>0</v>
      </c>
      <c r="Q987" s="50">
        <f t="shared" si="78"/>
        <v>0</v>
      </c>
    </row>
    <row r="988" spans="1:17">
      <c r="A988" s="48">
        <v>982</v>
      </c>
      <c r="B988" s="1">
        <v>0</v>
      </c>
      <c r="C988" s="1">
        <v>0</v>
      </c>
      <c r="D988" s="1">
        <v>0</v>
      </c>
      <c r="E988" s="49">
        <f t="shared" si="76"/>
        <v>0</v>
      </c>
      <c r="G988" s="48">
        <v>982</v>
      </c>
      <c r="H988">
        <v>0</v>
      </c>
      <c r="I988">
        <v>0</v>
      </c>
      <c r="J988">
        <v>0</v>
      </c>
      <c r="K988" s="50">
        <f t="shared" si="77"/>
        <v>0</v>
      </c>
      <c r="L988" s="45"/>
      <c r="M988" s="48">
        <v>982</v>
      </c>
      <c r="N988" s="28">
        <f t="shared" si="80"/>
        <v>0</v>
      </c>
      <c r="O988" s="28">
        <f t="shared" si="80"/>
        <v>0</v>
      </c>
      <c r="P988" s="28">
        <f t="shared" si="79"/>
        <v>0</v>
      </c>
      <c r="Q988" s="50">
        <f t="shared" si="78"/>
        <v>0</v>
      </c>
    </row>
    <row r="989" spans="1:17">
      <c r="A989" s="48">
        <v>983</v>
      </c>
      <c r="B989" s="1">
        <v>0</v>
      </c>
      <c r="C989" s="1">
        <v>0</v>
      </c>
      <c r="D989" s="1">
        <v>0</v>
      </c>
      <c r="E989" s="49">
        <f t="shared" si="76"/>
        <v>0</v>
      </c>
      <c r="G989" s="48">
        <v>983</v>
      </c>
      <c r="H989">
        <v>0</v>
      </c>
      <c r="I989">
        <v>0</v>
      </c>
      <c r="J989">
        <v>0</v>
      </c>
      <c r="K989" s="50">
        <f t="shared" si="77"/>
        <v>0</v>
      </c>
      <c r="L989" s="45"/>
      <c r="M989" s="48">
        <v>983</v>
      </c>
      <c r="N989" s="28">
        <f t="shared" si="80"/>
        <v>0</v>
      </c>
      <c r="O989" s="28">
        <f t="shared" si="80"/>
        <v>0</v>
      </c>
      <c r="P989" s="28">
        <f t="shared" si="79"/>
        <v>0</v>
      </c>
      <c r="Q989" s="50">
        <f t="shared" si="78"/>
        <v>0</v>
      </c>
    </row>
    <row r="990" spans="1:17">
      <c r="A990" s="48">
        <v>984</v>
      </c>
      <c r="B990" s="1">
        <v>0</v>
      </c>
      <c r="C990" s="1">
        <v>0</v>
      </c>
      <c r="D990" s="1">
        <v>0</v>
      </c>
      <c r="E990" s="49">
        <f t="shared" si="76"/>
        <v>0</v>
      </c>
      <c r="G990" s="48">
        <v>984</v>
      </c>
      <c r="H990">
        <v>0</v>
      </c>
      <c r="I990">
        <v>0</v>
      </c>
      <c r="J990">
        <v>0</v>
      </c>
      <c r="K990" s="50">
        <f t="shared" si="77"/>
        <v>0</v>
      </c>
      <c r="L990" s="45"/>
      <c r="M990" s="48">
        <v>984</v>
      </c>
      <c r="N990" s="28">
        <f t="shared" si="80"/>
        <v>0</v>
      </c>
      <c r="O990" s="28">
        <f t="shared" si="80"/>
        <v>0</v>
      </c>
      <c r="P990" s="28">
        <f t="shared" si="79"/>
        <v>0</v>
      </c>
      <c r="Q990" s="50">
        <f t="shared" si="78"/>
        <v>0</v>
      </c>
    </row>
    <row r="991" spans="1:17">
      <c r="A991" s="48">
        <v>985</v>
      </c>
      <c r="B991" s="1">
        <v>0</v>
      </c>
      <c r="C991" s="1">
        <v>0</v>
      </c>
      <c r="D991" s="1">
        <v>0</v>
      </c>
      <c r="E991" s="49">
        <f t="shared" si="76"/>
        <v>0</v>
      </c>
      <c r="G991" s="48">
        <v>985</v>
      </c>
      <c r="H991">
        <v>0</v>
      </c>
      <c r="I991">
        <v>0</v>
      </c>
      <c r="J991">
        <v>0</v>
      </c>
      <c r="K991" s="50">
        <f t="shared" si="77"/>
        <v>0</v>
      </c>
      <c r="L991" s="45"/>
      <c r="M991" s="48">
        <v>985</v>
      </c>
      <c r="N991" s="28">
        <f t="shared" si="80"/>
        <v>0</v>
      </c>
      <c r="O991" s="28">
        <f t="shared" si="80"/>
        <v>0</v>
      </c>
      <c r="P991" s="28">
        <f t="shared" si="79"/>
        <v>0</v>
      </c>
      <c r="Q991" s="50">
        <f t="shared" si="78"/>
        <v>0</v>
      </c>
    </row>
    <row r="992" spans="1:17">
      <c r="A992" s="48">
        <v>986</v>
      </c>
      <c r="B992" s="1">
        <v>0</v>
      </c>
      <c r="C992" s="1">
        <v>0</v>
      </c>
      <c r="D992" s="1">
        <v>0</v>
      </c>
      <c r="E992" s="49">
        <f t="shared" si="76"/>
        <v>0</v>
      </c>
      <c r="G992" s="48">
        <v>986</v>
      </c>
      <c r="H992">
        <v>0</v>
      </c>
      <c r="I992">
        <v>0</v>
      </c>
      <c r="J992">
        <v>0</v>
      </c>
      <c r="K992" s="50">
        <f t="shared" si="77"/>
        <v>0</v>
      </c>
      <c r="L992" s="45"/>
      <c r="M992" s="48">
        <v>986</v>
      </c>
      <c r="N992" s="28">
        <f t="shared" si="80"/>
        <v>0</v>
      </c>
      <c r="O992" s="28">
        <f t="shared" si="80"/>
        <v>0</v>
      </c>
      <c r="P992" s="28">
        <f t="shared" si="79"/>
        <v>0</v>
      </c>
      <c r="Q992" s="50">
        <f t="shared" si="78"/>
        <v>0</v>
      </c>
    </row>
    <row r="993" spans="1:17">
      <c r="A993" s="48">
        <v>987</v>
      </c>
      <c r="B993" s="1">
        <v>0</v>
      </c>
      <c r="C993" s="1">
        <v>0</v>
      </c>
      <c r="D993" s="1">
        <v>0</v>
      </c>
      <c r="E993" s="49">
        <f t="shared" si="76"/>
        <v>0</v>
      </c>
      <c r="G993" s="48">
        <v>987</v>
      </c>
      <c r="H993">
        <v>0</v>
      </c>
      <c r="I993">
        <v>0</v>
      </c>
      <c r="J993">
        <v>0</v>
      </c>
      <c r="K993" s="50">
        <f t="shared" si="77"/>
        <v>0</v>
      </c>
      <c r="L993" s="45"/>
      <c r="M993" s="48">
        <v>987</v>
      </c>
      <c r="N993" s="28">
        <f t="shared" si="80"/>
        <v>0</v>
      </c>
      <c r="O993" s="28">
        <f t="shared" si="80"/>
        <v>0</v>
      </c>
      <c r="P993" s="28">
        <f t="shared" si="79"/>
        <v>0</v>
      </c>
      <c r="Q993" s="50">
        <f t="shared" si="78"/>
        <v>0</v>
      </c>
    </row>
    <row r="994" spans="1:17">
      <c r="A994" s="48">
        <v>988</v>
      </c>
      <c r="B994" s="1">
        <v>0</v>
      </c>
      <c r="C994" s="1">
        <v>0</v>
      </c>
      <c r="D994" s="1">
        <v>0</v>
      </c>
      <c r="E994" s="49">
        <f t="shared" si="76"/>
        <v>0</v>
      </c>
      <c r="G994" s="48">
        <v>988</v>
      </c>
      <c r="H994">
        <v>0</v>
      </c>
      <c r="I994">
        <v>0</v>
      </c>
      <c r="J994">
        <v>0</v>
      </c>
      <c r="K994" s="50">
        <f t="shared" si="77"/>
        <v>0</v>
      </c>
      <c r="L994" s="45"/>
      <c r="M994" s="48">
        <v>988</v>
      </c>
      <c r="N994" s="28">
        <f t="shared" si="80"/>
        <v>0</v>
      </c>
      <c r="O994" s="28">
        <f t="shared" si="80"/>
        <v>0</v>
      </c>
      <c r="P994" s="28">
        <f t="shared" si="79"/>
        <v>0</v>
      </c>
      <c r="Q994" s="50">
        <f t="shared" si="78"/>
        <v>0</v>
      </c>
    </row>
    <row r="995" spans="1:17">
      <c r="A995" s="48">
        <v>989</v>
      </c>
      <c r="B995" s="1">
        <v>0</v>
      </c>
      <c r="C995" s="1">
        <v>0</v>
      </c>
      <c r="D995" s="1">
        <v>0</v>
      </c>
      <c r="E995" s="49">
        <f t="shared" si="76"/>
        <v>0</v>
      </c>
      <c r="G995" s="48">
        <v>989</v>
      </c>
      <c r="H995">
        <v>0</v>
      </c>
      <c r="I995">
        <v>0</v>
      </c>
      <c r="J995">
        <v>0</v>
      </c>
      <c r="K995" s="50">
        <f t="shared" si="77"/>
        <v>0</v>
      </c>
      <c r="L995" s="45"/>
      <c r="M995" s="48">
        <v>989</v>
      </c>
      <c r="N995" s="28">
        <f t="shared" si="80"/>
        <v>0</v>
      </c>
      <c r="O995" s="28">
        <f t="shared" si="80"/>
        <v>0</v>
      </c>
      <c r="P995" s="28">
        <f t="shared" si="79"/>
        <v>0</v>
      </c>
      <c r="Q995" s="50">
        <f t="shared" si="78"/>
        <v>0</v>
      </c>
    </row>
    <row r="996" spans="1:17">
      <c r="A996" s="48">
        <v>990</v>
      </c>
      <c r="B996" s="1">
        <v>0</v>
      </c>
      <c r="C996" s="1">
        <v>0</v>
      </c>
      <c r="D996" s="1">
        <v>0</v>
      </c>
      <c r="E996" s="49">
        <f t="shared" si="76"/>
        <v>0</v>
      </c>
      <c r="G996" s="48">
        <v>990</v>
      </c>
      <c r="H996">
        <v>0</v>
      </c>
      <c r="I996">
        <v>0</v>
      </c>
      <c r="J996">
        <v>0</v>
      </c>
      <c r="K996" s="50">
        <f t="shared" si="77"/>
        <v>0</v>
      </c>
      <c r="L996" s="45"/>
      <c r="M996" s="48">
        <v>990</v>
      </c>
      <c r="N996" s="28">
        <f t="shared" si="80"/>
        <v>0</v>
      </c>
      <c r="O996" s="28">
        <f t="shared" si="80"/>
        <v>0</v>
      </c>
      <c r="P996" s="28">
        <f t="shared" si="79"/>
        <v>0</v>
      </c>
      <c r="Q996" s="50">
        <f t="shared" si="78"/>
        <v>0</v>
      </c>
    </row>
    <row r="997" spans="1:17">
      <c r="A997" s="48">
        <v>991</v>
      </c>
      <c r="B997" s="1">
        <v>0</v>
      </c>
      <c r="C997" s="1">
        <v>0</v>
      </c>
      <c r="D997" s="1">
        <v>0</v>
      </c>
      <c r="E997" s="49">
        <f t="shared" si="76"/>
        <v>0</v>
      </c>
      <c r="G997" s="48">
        <v>991</v>
      </c>
      <c r="H997">
        <v>0</v>
      </c>
      <c r="I997">
        <v>0</v>
      </c>
      <c r="J997">
        <v>0</v>
      </c>
      <c r="K997" s="50">
        <f t="shared" si="77"/>
        <v>0</v>
      </c>
      <c r="L997" s="45"/>
      <c r="M997" s="48">
        <v>991</v>
      </c>
      <c r="N997" s="28">
        <f t="shared" si="80"/>
        <v>0</v>
      </c>
      <c r="O997" s="28">
        <f t="shared" si="80"/>
        <v>0</v>
      </c>
      <c r="P997" s="28">
        <f t="shared" si="79"/>
        <v>0</v>
      </c>
      <c r="Q997" s="50">
        <f t="shared" si="78"/>
        <v>0</v>
      </c>
    </row>
    <row r="998" spans="1:17">
      <c r="A998" s="48">
        <v>992</v>
      </c>
      <c r="B998" s="1">
        <v>0</v>
      </c>
      <c r="C998" s="1">
        <v>0</v>
      </c>
      <c r="D998" s="1">
        <v>0</v>
      </c>
      <c r="E998" s="49">
        <f t="shared" si="76"/>
        <v>0</v>
      </c>
      <c r="G998" s="48">
        <v>992</v>
      </c>
      <c r="H998">
        <v>0</v>
      </c>
      <c r="I998">
        <v>0</v>
      </c>
      <c r="J998">
        <v>0</v>
      </c>
      <c r="K998" s="50">
        <f t="shared" si="77"/>
        <v>0</v>
      </c>
      <c r="L998" s="45"/>
      <c r="M998" s="48">
        <v>992</v>
      </c>
      <c r="N998" s="28">
        <f t="shared" si="80"/>
        <v>0</v>
      </c>
      <c r="O998" s="28">
        <f t="shared" si="80"/>
        <v>0</v>
      </c>
      <c r="P998" s="28">
        <f t="shared" si="79"/>
        <v>0</v>
      </c>
      <c r="Q998" s="50">
        <f t="shared" si="78"/>
        <v>0</v>
      </c>
    </row>
    <row r="999" spans="1:17">
      <c r="A999" s="48">
        <v>993</v>
      </c>
      <c r="B999" s="1">
        <v>0</v>
      </c>
      <c r="C999" s="1">
        <v>0</v>
      </c>
      <c r="D999" s="1">
        <v>0</v>
      </c>
      <c r="E999" s="49">
        <f t="shared" si="76"/>
        <v>0</v>
      </c>
      <c r="G999" s="48">
        <v>993</v>
      </c>
      <c r="H999">
        <v>0</v>
      </c>
      <c r="I999">
        <v>0</v>
      </c>
      <c r="J999">
        <v>0</v>
      </c>
      <c r="K999" s="50">
        <f t="shared" si="77"/>
        <v>0</v>
      </c>
      <c r="L999" s="45"/>
      <c r="M999" s="48">
        <v>993</v>
      </c>
      <c r="N999" s="28">
        <f t="shared" si="80"/>
        <v>0</v>
      </c>
      <c r="O999" s="28">
        <f t="shared" si="80"/>
        <v>0</v>
      </c>
      <c r="P999" s="28">
        <f t="shared" si="79"/>
        <v>0</v>
      </c>
      <c r="Q999" s="50">
        <f t="shared" si="78"/>
        <v>0</v>
      </c>
    </row>
    <row r="1000" spans="1:17">
      <c r="A1000" s="48">
        <v>994</v>
      </c>
      <c r="B1000" s="1">
        <v>0</v>
      </c>
      <c r="C1000" s="1">
        <v>0</v>
      </c>
      <c r="D1000" s="1">
        <v>0</v>
      </c>
      <c r="E1000" s="49">
        <f t="shared" si="76"/>
        <v>0</v>
      </c>
      <c r="G1000" s="48">
        <v>994</v>
      </c>
      <c r="H1000">
        <v>0</v>
      </c>
      <c r="I1000">
        <v>0</v>
      </c>
      <c r="J1000">
        <v>0</v>
      </c>
      <c r="K1000" s="50">
        <f t="shared" si="77"/>
        <v>0</v>
      </c>
      <c r="L1000" s="45"/>
      <c r="M1000" s="48">
        <v>994</v>
      </c>
      <c r="N1000" s="28">
        <f t="shared" si="80"/>
        <v>0</v>
      </c>
      <c r="O1000" s="28">
        <f t="shared" si="80"/>
        <v>0</v>
      </c>
      <c r="P1000" s="28">
        <f t="shared" si="79"/>
        <v>0</v>
      </c>
      <c r="Q1000" s="50">
        <f t="shared" si="78"/>
        <v>0</v>
      </c>
    </row>
    <row r="1001" spans="1:17">
      <c r="A1001" s="48">
        <v>995</v>
      </c>
      <c r="B1001" s="1">
        <v>0</v>
      </c>
      <c r="C1001" s="1">
        <v>0</v>
      </c>
      <c r="D1001" s="1">
        <v>0</v>
      </c>
      <c r="E1001" s="49">
        <f t="shared" si="76"/>
        <v>0</v>
      </c>
      <c r="G1001" s="48">
        <v>995</v>
      </c>
      <c r="H1001">
        <v>0</v>
      </c>
      <c r="I1001">
        <v>0</v>
      </c>
      <c r="J1001">
        <v>0</v>
      </c>
      <c r="K1001" s="50">
        <f t="shared" si="77"/>
        <v>0</v>
      </c>
      <c r="L1001" s="45"/>
      <c r="M1001" s="48">
        <v>995</v>
      </c>
      <c r="N1001" s="28">
        <f t="shared" si="80"/>
        <v>0</v>
      </c>
      <c r="O1001" s="28">
        <f t="shared" si="80"/>
        <v>0</v>
      </c>
      <c r="P1001" s="28">
        <f t="shared" si="79"/>
        <v>0</v>
      </c>
      <c r="Q1001" s="50">
        <f t="shared" si="78"/>
        <v>0</v>
      </c>
    </row>
    <row r="1002" spans="1:17">
      <c r="A1002" s="48">
        <v>996</v>
      </c>
      <c r="B1002" s="1">
        <v>0</v>
      </c>
      <c r="C1002" s="1">
        <v>0</v>
      </c>
      <c r="D1002" s="1">
        <v>0</v>
      </c>
      <c r="E1002" s="49">
        <f t="shared" si="76"/>
        <v>0</v>
      </c>
      <c r="G1002" s="48">
        <v>996</v>
      </c>
      <c r="H1002">
        <v>0</v>
      </c>
      <c r="I1002">
        <v>0</v>
      </c>
      <c r="J1002">
        <v>0</v>
      </c>
      <c r="K1002" s="50">
        <f t="shared" si="77"/>
        <v>0</v>
      </c>
      <c r="L1002" s="45"/>
      <c r="M1002" s="48">
        <v>996</v>
      </c>
      <c r="N1002" s="28">
        <f t="shared" si="80"/>
        <v>0</v>
      </c>
      <c r="O1002" s="28">
        <f t="shared" si="80"/>
        <v>0</v>
      </c>
      <c r="P1002" s="28">
        <f t="shared" si="79"/>
        <v>0</v>
      </c>
      <c r="Q1002" s="50">
        <f t="shared" si="78"/>
        <v>0</v>
      </c>
    </row>
    <row r="1003" spans="1:17">
      <c r="A1003" s="48">
        <v>997</v>
      </c>
      <c r="B1003" s="1">
        <v>0</v>
      </c>
      <c r="C1003" s="1">
        <v>0</v>
      </c>
      <c r="D1003" s="1">
        <v>0</v>
      </c>
      <c r="E1003" s="49">
        <f t="shared" si="76"/>
        <v>0</v>
      </c>
      <c r="G1003" s="48">
        <v>997</v>
      </c>
      <c r="H1003">
        <v>0</v>
      </c>
      <c r="I1003">
        <v>0</v>
      </c>
      <c r="J1003">
        <v>0</v>
      </c>
      <c r="K1003" s="50">
        <f t="shared" si="77"/>
        <v>0</v>
      </c>
      <c r="L1003" s="45"/>
      <c r="M1003" s="48">
        <v>997</v>
      </c>
      <c r="N1003" s="28">
        <f t="shared" si="80"/>
        <v>0</v>
      </c>
      <c r="O1003" s="28">
        <f t="shared" si="80"/>
        <v>0</v>
      </c>
      <c r="P1003" s="28">
        <f t="shared" si="79"/>
        <v>0</v>
      </c>
      <c r="Q1003" s="50">
        <f t="shared" si="78"/>
        <v>0</v>
      </c>
    </row>
    <row r="1004" spans="1:17">
      <c r="A1004" s="48">
        <v>998</v>
      </c>
      <c r="B1004" s="1">
        <v>0</v>
      </c>
      <c r="C1004" s="1">
        <v>0</v>
      </c>
      <c r="D1004" s="1">
        <v>0</v>
      </c>
      <c r="E1004" s="49">
        <f t="shared" si="76"/>
        <v>0</v>
      </c>
      <c r="G1004" s="48">
        <v>998</v>
      </c>
      <c r="H1004">
        <v>0</v>
      </c>
      <c r="I1004">
        <v>0</v>
      </c>
      <c r="J1004">
        <v>0</v>
      </c>
      <c r="K1004" s="50">
        <f t="shared" si="77"/>
        <v>0</v>
      </c>
      <c r="L1004" s="45"/>
      <c r="M1004" s="48">
        <v>998</v>
      </c>
      <c r="N1004" s="28">
        <f t="shared" si="80"/>
        <v>0</v>
      </c>
      <c r="O1004" s="28">
        <f t="shared" si="80"/>
        <v>0</v>
      </c>
      <c r="P1004" s="28">
        <f t="shared" si="79"/>
        <v>0</v>
      </c>
      <c r="Q1004" s="50">
        <f t="shared" si="78"/>
        <v>0</v>
      </c>
    </row>
    <row r="1005" spans="1:17">
      <c r="A1005" s="48">
        <v>999</v>
      </c>
      <c r="B1005" s="1">
        <v>0</v>
      </c>
      <c r="C1005" s="1">
        <v>0</v>
      </c>
      <c r="D1005" s="1">
        <v>0</v>
      </c>
      <c r="E1005" s="49">
        <f t="shared" si="76"/>
        <v>0</v>
      </c>
      <c r="G1005" s="48">
        <v>999</v>
      </c>
      <c r="H1005">
        <v>0</v>
      </c>
      <c r="I1005">
        <v>0</v>
      </c>
      <c r="J1005">
        <v>0</v>
      </c>
      <c r="K1005" s="50">
        <f t="shared" si="77"/>
        <v>0</v>
      </c>
      <c r="L1005" s="45"/>
      <c r="M1005" s="48">
        <v>999</v>
      </c>
      <c r="N1005" s="28">
        <f t="shared" si="80"/>
        <v>0</v>
      </c>
      <c r="O1005" s="28">
        <f t="shared" si="80"/>
        <v>0</v>
      </c>
      <c r="P1005" s="28">
        <f t="shared" si="79"/>
        <v>0</v>
      </c>
      <c r="Q1005" s="50">
        <f t="shared" si="78"/>
        <v>0</v>
      </c>
    </row>
    <row r="1006" spans="1:17">
      <c r="A1006" s="48">
        <v>1000</v>
      </c>
      <c r="B1006" s="1">
        <v>0</v>
      </c>
      <c r="C1006" s="1">
        <v>0</v>
      </c>
      <c r="D1006" s="1">
        <v>0</v>
      </c>
      <c r="E1006" s="49">
        <f t="shared" si="76"/>
        <v>0</v>
      </c>
      <c r="G1006" s="48">
        <v>1000</v>
      </c>
      <c r="H1006">
        <v>0</v>
      </c>
      <c r="I1006">
        <v>0</v>
      </c>
      <c r="J1006">
        <v>0</v>
      </c>
      <c r="K1006" s="50">
        <f t="shared" si="77"/>
        <v>0</v>
      </c>
      <c r="L1006" s="45"/>
      <c r="M1006" s="48">
        <v>1000</v>
      </c>
      <c r="N1006" s="28">
        <f t="shared" si="80"/>
        <v>0</v>
      </c>
      <c r="O1006" s="28">
        <f t="shared" si="80"/>
        <v>0</v>
      </c>
      <c r="P1006" s="28">
        <f t="shared" si="79"/>
        <v>0</v>
      </c>
      <c r="Q1006" s="50">
        <f t="shared" si="78"/>
        <v>0</v>
      </c>
    </row>
    <row r="1007" spans="1:17">
      <c r="A1007" s="48">
        <v>1001</v>
      </c>
      <c r="B1007" s="1">
        <v>0</v>
      </c>
      <c r="C1007" s="1">
        <v>0</v>
      </c>
      <c r="D1007" s="1">
        <v>0</v>
      </c>
      <c r="E1007" s="49">
        <f t="shared" si="76"/>
        <v>0</v>
      </c>
      <c r="G1007" s="48">
        <v>1001</v>
      </c>
      <c r="H1007">
        <v>0</v>
      </c>
      <c r="I1007">
        <v>0</v>
      </c>
      <c r="J1007">
        <v>0</v>
      </c>
      <c r="K1007" s="50">
        <f t="shared" si="77"/>
        <v>0</v>
      </c>
      <c r="L1007" s="45"/>
      <c r="M1007" s="48">
        <v>1001</v>
      </c>
      <c r="N1007" s="28">
        <f t="shared" si="80"/>
        <v>0</v>
      </c>
      <c r="O1007" s="28">
        <f t="shared" si="80"/>
        <v>0</v>
      </c>
      <c r="P1007" s="28">
        <f t="shared" si="79"/>
        <v>0</v>
      </c>
      <c r="Q1007" s="50">
        <f t="shared" si="78"/>
        <v>0</v>
      </c>
    </row>
    <row r="1008" spans="1:17">
      <c r="A1008" s="48">
        <v>1002</v>
      </c>
      <c r="B1008" s="1">
        <v>0</v>
      </c>
      <c r="C1008" s="1">
        <v>0</v>
      </c>
      <c r="D1008" s="1">
        <v>0</v>
      </c>
      <c r="E1008" s="49">
        <f t="shared" si="76"/>
        <v>0</v>
      </c>
      <c r="G1008" s="48">
        <v>1002</v>
      </c>
      <c r="H1008">
        <v>0</v>
      </c>
      <c r="I1008">
        <v>0</v>
      </c>
      <c r="J1008">
        <v>0</v>
      </c>
      <c r="K1008" s="50">
        <f t="shared" si="77"/>
        <v>0</v>
      </c>
      <c r="L1008" s="45"/>
      <c r="M1008" s="48">
        <v>1002</v>
      </c>
      <c r="N1008" s="28">
        <f t="shared" si="80"/>
        <v>0</v>
      </c>
      <c r="O1008" s="28">
        <f t="shared" si="80"/>
        <v>0</v>
      </c>
      <c r="P1008" s="28">
        <f t="shared" si="79"/>
        <v>0</v>
      </c>
      <c r="Q1008" s="50">
        <f t="shared" si="78"/>
        <v>0</v>
      </c>
    </row>
    <row r="1009" spans="1:17">
      <c r="A1009" s="48">
        <v>1003</v>
      </c>
      <c r="B1009" s="1">
        <v>0</v>
      </c>
      <c r="C1009" s="1">
        <v>0</v>
      </c>
      <c r="D1009" s="1">
        <v>0</v>
      </c>
      <c r="E1009" s="49">
        <f t="shared" si="76"/>
        <v>0</v>
      </c>
      <c r="G1009" s="48">
        <v>1003</v>
      </c>
      <c r="H1009">
        <v>0</v>
      </c>
      <c r="I1009">
        <v>0</v>
      </c>
      <c r="J1009">
        <v>0</v>
      </c>
      <c r="K1009" s="50">
        <f t="shared" si="77"/>
        <v>0</v>
      </c>
      <c r="L1009" s="45"/>
      <c r="M1009" s="48">
        <v>1003</v>
      </c>
      <c r="N1009" s="28">
        <f t="shared" si="80"/>
        <v>0</v>
      </c>
      <c r="O1009" s="28">
        <f t="shared" si="80"/>
        <v>0</v>
      </c>
      <c r="P1009" s="28">
        <f t="shared" si="79"/>
        <v>0</v>
      </c>
      <c r="Q1009" s="50">
        <f t="shared" si="78"/>
        <v>0</v>
      </c>
    </row>
    <row r="1010" spans="1:17">
      <c r="A1010" s="48">
        <v>1004</v>
      </c>
      <c r="B1010" s="1">
        <v>0</v>
      </c>
      <c r="C1010" s="1">
        <v>0</v>
      </c>
      <c r="D1010" s="1">
        <v>0</v>
      </c>
      <c r="E1010" s="49">
        <f t="shared" si="76"/>
        <v>0</v>
      </c>
      <c r="G1010" s="48">
        <v>1004</v>
      </c>
      <c r="H1010">
        <v>0</v>
      </c>
      <c r="I1010">
        <v>0</v>
      </c>
      <c r="J1010">
        <v>0</v>
      </c>
      <c r="K1010" s="50">
        <f t="shared" si="77"/>
        <v>0</v>
      </c>
      <c r="L1010" s="45"/>
      <c r="M1010" s="48">
        <v>1004</v>
      </c>
      <c r="N1010" s="28">
        <f t="shared" si="80"/>
        <v>0</v>
      </c>
      <c r="O1010" s="28">
        <f t="shared" si="80"/>
        <v>0</v>
      </c>
      <c r="P1010" s="28">
        <f t="shared" si="79"/>
        <v>0</v>
      </c>
      <c r="Q1010" s="50">
        <f t="shared" si="78"/>
        <v>0</v>
      </c>
    </row>
    <row r="1011" spans="1:17">
      <c r="A1011" s="48">
        <v>1005</v>
      </c>
      <c r="B1011" s="1">
        <v>0</v>
      </c>
      <c r="C1011" s="1">
        <v>0</v>
      </c>
      <c r="D1011" s="1">
        <v>0</v>
      </c>
      <c r="E1011" s="49">
        <f t="shared" si="76"/>
        <v>0</v>
      </c>
      <c r="G1011" s="48">
        <v>1005</v>
      </c>
      <c r="H1011">
        <v>0</v>
      </c>
      <c r="I1011">
        <v>0</v>
      </c>
      <c r="J1011">
        <v>0</v>
      </c>
      <c r="K1011" s="50">
        <f t="shared" si="77"/>
        <v>0</v>
      </c>
      <c r="L1011" s="45"/>
      <c r="M1011" s="48">
        <v>1005</v>
      </c>
      <c r="N1011" s="28">
        <f t="shared" si="80"/>
        <v>0</v>
      </c>
      <c r="O1011" s="28">
        <f t="shared" si="80"/>
        <v>0</v>
      </c>
      <c r="P1011" s="28">
        <f t="shared" si="79"/>
        <v>0</v>
      </c>
      <c r="Q1011" s="50">
        <f t="shared" si="78"/>
        <v>0</v>
      </c>
    </row>
    <row r="1012" spans="1:17">
      <c r="A1012" s="48">
        <v>1006</v>
      </c>
      <c r="B1012" s="1">
        <v>0</v>
      </c>
      <c r="C1012" s="1">
        <v>0</v>
      </c>
      <c r="D1012" s="1">
        <v>0</v>
      </c>
      <c r="E1012" s="49">
        <f t="shared" si="76"/>
        <v>0</v>
      </c>
      <c r="G1012" s="48">
        <v>1006</v>
      </c>
      <c r="H1012">
        <v>0</v>
      </c>
      <c r="I1012">
        <v>0</v>
      </c>
      <c r="J1012">
        <v>0</v>
      </c>
      <c r="K1012" s="50">
        <f t="shared" si="77"/>
        <v>0</v>
      </c>
      <c r="L1012" s="45"/>
      <c r="M1012" s="48">
        <v>1006</v>
      </c>
      <c r="N1012" s="28">
        <f t="shared" si="80"/>
        <v>0</v>
      </c>
      <c r="O1012" s="28">
        <f t="shared" si="80"/>
        <v>0</v>
      </c>
      <c r="P1012" s="28">
        <f t="shared" si="79"/>
        <v>0</v>
      </c>
      <c r="Q1012" s="50">
        <f t="shared" si="78"/>
        <v>0</v>
      </c>
    </row>
    <row r="1013" spans="1:17">
      <c r="A1013" s="48">
        <v>1007</v>
      </c>
      <c r="B1013" s="1">
        <v>0</v>
      </c>
      <c r="C1013" s="1">
        <v>0</v>
      </c>
      <c r="D1013" s="1">
        <v>0</v>
      </c>
      <c r="E1013" s="49">
        <f t="shared" si="76"/>
        <v>0</v>
      </c>
      <c r="G1013" s="48">
        <v>1007</v>
      </c>
      <c r="H1013">
        <v>0</v>
      </c>
      <c r="I1013">
        <v>0</v>
      </c>
      <c r="J1013">
        <v>0</v>
      </c>
      <c r="K1013" s="50">
        <f t="shared" si="77"/>
        <v>0</v>
      </c>
      <c r="L1013" s="45"/>
      <c r="M1013" s="48">
        <v>1007</v>
      </c>
      <c r="N1013" s="28">
        <f t="shared" si="80"/>
        <v>0</v>
      </c>
      <c r="O1013" s="28">
        <f t="shared" si="80"/>
        <v>0</v>
      </c>
      <c r="P1013" s="28">
        <f t="shared" si="79"/>
        <v>0</v>
      </c>
      <c r="Q1013" s="50">
        <f t="shared" si="78"/>
        <v>0</v>
      </c>
    </row>
    <row r="1014" spans="1:17">
      <c r="A1014" s="48">
        <v>1008</v>
      </c>
      <c r="B1014" s="1">
        <v>0</v>
      </c>
      <c r="C1014" s="1">
        <v>0</v>
      </c>
      <c r="D1014" s="1">
        <v>0</v>
      </c>
      <c r="E1014" s="49">
        <f t="shared" si="76"/>
        <v>0</v>
      </c>
      <c r="G1014" s="48">
        <v>1008</v>
      </c>
      <c r="H1014">
        <v>0</v>
      </c>
      <c r="I1014">
        <v>0</v>
      </c>
      <c r="J1014">
        <v>0</v>
      </c>
      <c r="K1014" s="50">
        <f t="shared" si="77"/>
        <v>0</v>
      </c>
      <c r="L1014" s="45"/>
      <c r="M1014" s="48">
        <v>1008</v>
      </c>
      <c r="N1014" s="28">
        <f t="shared" si="80"/>
        <v>0</v>
      </c>
      <c r="O1014" s="28">
        <f t="shared" si="80"/>
        <v>0</v>
      </c>
      <c r="P1014" s="28">
        <f t="shared" si="79"/>
        <v>0</v>
      </c>
      <c r="Q1014" s="50">
        <f t="shared" si="78"/>
        <v>0</v>
      </c>
    </row>
    <row r="1015" spans="1:17">
      <c r="A1015" s="48">
        <v>1009</v>
      </c>
      <c r="B1015" s="1">
        <v>0</v>
      </c>
      <c r="C1015" s="1">
        <v>0</v>
      </c>
      <c r="D1015" s="1">
        <v>0</v>
      </c>
      <c r="E1015" s="49">
        <f t="shared" si="76"/>
        <v>0</v>
      </c>
      <c r="G1015" s="48">
        <v>1009</v>
      </c>
      <c r="H1015">
        <v>0</v>
      </c>
      <c r="I1015">
        <v>0</v>
      </c>
      <c r="J1015">
        <v>0</v>
      </c>
      <c r="K1015" s="50">
        <f t="shared" si="77"/>
        <v>0</v>
      </c>
      <c r="L1015" s="45"/>
      <c r="M1015" s="48">
        <v>1009</v>
      </c>
      <c r="N1015" s="28">
        <f t="shared" si="80"/>
        <v>0</v>
      </c>
      <c r="O1015" s="28">
        <f t="shared" si="80"/>
        <v>0</v>
      </c>
      <c r="P1015" s="28">
        <f t="shared" si="79"/>
        <v>0</v>
      </c>
      <c r="Q1015" s="50">
        <f t="shared" si="78"/>
        <v>0</v>
      </c>
    </row>
    <row r="1016" spans="1:17">
      <c r="A1016" s="48">
        <v>1010</v>
      </c>
      <c r="B1016" s="1">
        <v>0</v>
      </c>
      <c r="C1016" s="1">
        <v>0</v>
      </c>
      <c r="D1016" s="1">
        <v>0</v>
      </c>
      <c r="E1016" s="49">
        <f t="shared" si="76"/>
        <v>0</v>
      </c>
      <c r="G1016" s="48">
        <v>1010</v>
      </c>
      <c r="H1016">
        <v>0</v>
      </c>
      <c r="I1016">
        <v>0</v>
      </c>
      <c r="J1016">
        <v>0</v>
      </c>
      <c r="K1016" s="50">
        <f t="shared" si="77"/>
        <v>0</v>
      </c>
      <c r="L1016" s="45"/>
      <c r="M1016" s="48">
        <v>1010</v>
      </c>
      <c r="N1016" s="28">
        <f t="shared" si="80"/>
        <v>0</v>
      </c>
      <c r="O1016" s="28">
        <f t="shared" si="80"/>
        <v>0</v>
      </c>
      <c r="P1016" s="28">
        <f t="shared" si="79"/>
        <v>0</v>
      </c>
      <c r="Q1016" s="50">
        <f t="shared" si="78"/>
        <v>0</v>
      </c>
    </row>
    <row r="1017" spans="1:17">
      <c r="A1017" s="48">
        <v>1011</v>
      </c>
      <c r="B1017" s="1">
        <v>0</v>
      </c>
      <c r="C1017" s="1">
        <v>0</v>
      </c>
      <c r="D1017" s="1">
        <v>0</v>
      </c>
      <c r="E1017" s="49">
        <f t="shared" si="76"/>
        <v>0</v>
      </c>
      <c r="G1017" s="48">
        <v>1011</v>
      </c>
      <c r="H1017">
        <v>0</v>
      </c>
      <c r="I1017">
        <v>0</v>
      </c>
      <c r="J1017">
        <v>0</v>
      </c>
      <c r="K1017" s="50">
        <f t="shared" si="77"/>
        <v>0</v>
      </c>
      <c r="L1017" s="45"/>
      <c r="M1017" s="48">
        <v>1011</v>
      </c>
      <c r="N1017" s="28">
        <f t="shared" si="80"/>
        <v>0</v>
      </c>
      <c r="O1017" s="28">
        <f t="shared" si="80"/>
        <v>0</v>
      </c>
      <c r="P1017" s="28">
        <f t="shared" si="79"/>
        <v>0</v>
      </c>
      <c r="Q1017" s="50">
        <f t="shared" si="78"/>
        <v>0</v>
      </c>
    </row>
    <row r="1018" spans="1:17">
      <c r="A1018" s="48">
        <v>1012</v>
      </c>
      <c r="B1018" s="1">
        <v>0</v>
      </c>
      <c r="C1018" s="1">
        <v>0</v>
      </c>
      <c r="D1018" s="1">
        <v>0</v>
      </c>
      <c r="E1018" s="49">
        <f t="shared" si="76"/>
        <v>0</v>
      </c>
      <c r="G1018" s="48">
        <v>1012</v>
      </c>
      <c r="H1018">
        <v>0</v>
      </c>
      <c r="I1018">
        <v>0</v>
      </c>
      <c r="J1018">
        <v>0</v>
      </c>
      <c r="K1018" s="50">
        <f t="shared" si="77"/>
        <v>0</v>
      </c>
      <c r="L1018" s="45"/>
      <c r="M1018" s="48">
        <v>1012</v>
      </c>
      <c r="N1018" s="28">
        <f t="shared" si="80"/>
        <v>0</v>
      </c>
      <c r="O1018" s="28">
        <f t="shared" si="80"/>
        <v>0</v>
      </c>
      <c r="P1018" s="28">
        <f t="shared" si="79"/>
        <v>0</v>
      </c>
      <c r="Q1018" s="50">
        <f t="shared" si="78"/>
        <v>0</v>
      </c>
    </row>
    <row r="1019" spans="1:17">
      <c r="A1019" s="48">
        <v>1013</v>
      </c>
      <c r="B1019" s="1">
        <v>0</v>
      </c>
      <c r="C1019" s="1">
        <v>0</v>
      </c>
      <c r="D1019" s="1">
        <v>0</v>
      </c>
      <c r="E1019" s="49">
        <f t="shared" si="76"/>
        <v>0</v>
      </c>
      <c r="G1019" s="48">
        <v>1013</v>
      </c>
      <c r="H1019">
        <v>0</v>
      </c>
      <c r="I1019">
        <v>0</v>
      </c>
      <c r="J1019">
        <v>0</v>
      </c>
      <c r="K1019" s="50">
        <f t="shared" si="77"/>
        <v>0</v>
      </c>
      <c r="L1019" s="45"/>
      <c r="M1019" s="48">
        <v>1013</v>
      </c>
      <c r="N1019" s="28">
        <f t="shared" si="80"/>
        <v>0</v>
      </c>
      <c r="O1019" s="28">
        <f t="shared" si="80"/>
        <v>0</v>
      </c>
      <c r="P1019" s="28">
        <f t="shared" si="79"/>
        <v>0</v>
      </c>
      <c r="Q1019" s="50">
        <f t="shared" si="78"/>
        <v>0</v>
      </c>
    </row>
    <row r="1020" spans="1:17">
      <c r="A1020" s="48">
        <v>1014</v>
      </c>
      <c r="B1020" s="1">
        <v>0</v>
      </c>
      <c r="C1020" s="1">
        <v>0</v>
      </c>
      <c r="D1020" s="1">
        <v>0</v>
      </c>
      <c r="E1020" s="49">
        <f t="shared" si="76"/>
        <v>0</v>
      </c>
      <c r="G1020" s="48">
        <v>1014</v>
      </c>
      <c r="H1020">
        <v>0</v>
      </c>
      <c r="I1020">
        <v>0</v>
      </c>
      <c r="J1020">
        <v>0</v>
      </c>
      <c r="K1020" s="50">
        <f t="shared" si="77"/>
        <v>0</v>
      </c>
      <c r="L1020" s="45"/>
      <c r="M1020" s="48">
        <v>1014</v>
      </c>
      <c r="N1020" s="28">
        <f t="shared" si="80"/>
        <v>0</v>
      </c>
      <c r="O1020" s="28">
        <f t="shared" si="80"/>
        <v>0</v>
      </c>
      <c r="P1020" s="28">
        <f t="shared" si="79"/>
        <v>0</v>
      </c>
      <c r="Q1020" s="50">
        <f t="shared" si="78"/>
        <v>0</v>
      </c>
    </row>
    <row r="1021" spans="1:17">
      <c r="A1021" s="48">
        <v>1015</v>
      </c>
      <c r="B1021" s="1">
        <v>0</v>
      </c>
      <c r="C1021" s="1">
        <v>0</v>
      </c>
      <c r="D1021" s="1">
        <v>0</v>
      </c>
      <c r="E1021" s="49">
        <f t="shared" si="76"/>
        <v>0</v>
      </c>
      <c r="G1021" s="48">
        <v>1015</v>
      </c>
      <c r="H1021">
        <v>0</v>
      </c>
      <c r="I1021">
        <v>0</v>
      </c>
      <c r="J1021">
        <v>0</v>
      </c>
      <c r="K1021" s="50">
        <f t="shared" si="77"/>
        <v>0</v>
      </c>
      <c r="L1021" s="45"/>
      <c r="M1021" s="48">
        <v>1015</v>
      </c>
      <c r="N1021" s="28">
        <f t="shared" si="80"/>
        <v>0</v>
      </c>
      <c r="O1021" s="28">
        <f t="shared" si="80"/>
        <v>0</v>
      </c>
      <c r="P1021" s="28">
        <f t="shared" si="79"/>
        <v>0</v>
      </c>
      <c r="Q1021" s="50">
        <f t="shared" si="78"/>
        <v>0</v>
      </c>
    </row>
    <row r="1022" spans="1:17">
      <c r="A1022" s="48">
        <v>1016</v>
      </c>
      <c r="B1022" s="1">
        <v>0</v>
      </c>
      <c r="C1022" s="1">
        <v>0</v>
      </c>
      <c r="D1022" s="1">
        <v>0</v>
      </c>
      <c r="E1022" s="49">
        <f t="shared" si="76"/>
        <v>0</v>
      </c>
      <c r="G1022" s="48">
        <v>1016</v>
      </c>
      <c r="H1022">
        <v>0</v>
      </c>
      <c r="I1022">
        <v>0</v>
      </c>
      <c r="J1022">
        <v>0</v>
      </c>
      <c r="K1022" s="50">
        <f t="shared" si="77"/>
        <v>0</v>
      </c>
      <c r="L1022" s="45"/>
      <c r="M1022" s="48">
        <v>1016</v>
      </c>
      <c r="N1022" s="28">
        <f t="shared" si="80"/>
        <v>0</v>
      </c>
      <c r="O1022" s="28">
        <f t="shared" si="80"/>
        <v>0</v>
      </c>
      <c r="P1022" s="28">
        <f t="shared" si="79"/>
        <v>0</v>
      </c>
      <c r="Q1022" s="50">
        <f t="shared" si="78"/>
        <v>0</v>
      </c>
    </row>
    <row r="1023" spans="1:17">
      <c r="A1023" s="48">
        <v>1017</v>
      </c>
      <c r="B1023" s="1">
        <v>0</v>
      </c>
      <c r="C1023" s="1">
        <v>0</v>
      </c>
      <c r="D1023" s="1">
        <v>0</v>
      </c>
      <c r="E1023" s="49">
        <f t="shared" si="76"/>
        <v>0</v>
      </c>
      <c r="G1023" s="48">
        <v>1017</v>
      </c>
      <c r="H1023">
        <v>0</v>
      </c>
      <c r="I1023">
        <v>0</v>
      </c>
      <c r="J1023">
        <v>0</v>
      </c>
      <c r="K1023" s="50">
        <f t="shared" si="77"/>
        <v>0</v>
      </c>
      <c r="L1023" s="45"/>
      <c r="M1023" s="48">
        <v>1017</v>
      </c>
      <c r="N1023" s="28">
        <f t="shared" si="80"/>
        <v>0</v>
      </c>
      <c r="O1023" s="28">
        <f t="shared" si="80"/>
        <v>0</v>
      </c>
      <c r="P1023" s="28">
        <f t="shared" si="79"/>
        <v>0</v>
      </c>
      <c r="Q1023" s="50">
        <f t="shared" si="78"/>
        <v>0</v>
      </c>
    </row>
    <row r="1024" spans="1:17">
      <c r="A1024" s="48">
        <v>1018</v>
      </c>
      <c r="B1024" s="1">
        <v>0</v>
      </c>
      <c r="C1024" s="1">
        <v>0</v>
      </c>
      <c r="D1024" s="1">
        <v>0</v>
      </c>
      <c r="E1024" s="49">
        <f t="shared" si="76"/>
        <v>0</v>
      </c>
      <c r="G1024" s="48">
        <v>1018</v>
      </c>
      <c r="H1024">
        <v>0</v>
      </c>
      <c r="I1024">
        <v>0</v>
      </c>
      <c r="J1024">
        <v>0</v>
      </c>
      <c r="K1024" s="50">
        <f t="shared" si="77"/>
        <v>0</v>
      </c>
      <c r="L1024" s="45"/>
      <c r="M1024" s="48">
        <v>1018</v>
      </c>
      <c r="N1024" s="28">
        <f t="shared" si="80"/>
        <v>0</v>
      </c>
      <c r="O1024" s="28">
        <f t="shared" si="80"/>
        <v>0</v>
      </c>
      <c r="P1024" s="28">
        <f t="shared" si="79"/>
        <v>0</v>
      </c>
      <c r="Q1024" s="50">
        <f t="shared" si="78"/>
        <v>0</v>
      </c>
    </row>
    <row r="1025" spans="1:17">
      <c r="A1025" s="48">
        <v>1019</v>
      </c>
      <c r="B1025" s="1">
        <v>0</v>
      </c>
      <c r="C1025" s="1">
        <v>0</v>
      </c>
      <c r="D1025" s="1">
        <v>0</v>
      </c>
      <c r="E1025" s="49">
        <f t="shared" si="76"/>
        <v>0</v>
      </c>
      <c r="G1025" s="48">
        <v>1019</v>
      </c>
      <c r="H1025">
        <v>0</v>
      </c>
      <c r="I1025">
        <v>0</v>
      </c>
      <c r="J1025">
        <v>0</v>
      </c>
      <c r="K1025" s="50">
        <f t="shared" si="77"/>
        <v>0</v>
      </c>
      <c r="L1025" s="45"/>
      <c r="M1025" s="48">
        <v>1019</v>
      </c>
      <c r="N1025" s="28">
        <f t="shared" si="80"/>
        <v>0</v>
      </c>
      <c r="O1025" s="28">
        <f t="shared" si="80"/>
        <v>0</v>
      </c>
      <c r="P1025" s="28">
        <f t="shared" si="79"/>
        <v>0</v>
      </c>
      <c r="Q1025" s="50">
        <f t="shared" si="78"/>
        <v>0</v>
      </c>
    </row>
    <row r="1026" spans="1:17">
      <c r="A1026" s="48">
        <v>1020</v>
      </c>
      <c r="B1026" s="1">
        <v>0</v>
      </c>
      <c r="C1026" s="1">
        <v>0</v>
      </c>
      <c r="D1026" s="1">
        <v>0</v>
      </c>
      <c r="E1026" s="49">
        <f t="shared" si="76"/>
        <v>0</v>
      </c>
      <c r="G1026" s="48">
        <v>1020</v>
      </c>
      <c r="H1026">
        <v>0</v>
      </c>
      <c r="I1026">
        <v>0</v>
      </c>
      <c r="J1026">
        <v>0</v>
      </c>
      <c r="K1026" s="50">
        <f t="shared" si="77"/>
        <v>0</v>
      </c>
      <c r="L1026" s="45"/>
      <c r="M1026" s="48">
        <v>1020</v>
      </c>
      <c r="N1026" s="28">
        <f t="shared" si="80"/>
        <v>0</v>
      </c>
      <c r="O1026" s="28">
        <f t="shared" si="80"/>
        <v>0</v>
      </c>
      <c r="P1026" s="28">
        <f t="shared" si="79"/>
        <v>0</v>
      </c>
      <c r="Q1026" s="50">
        <f t="shared" si="78"/>
        <v>0</v>
      </c>
    </row>
    <row r="1027" spans="1:17">
      <c r="A1027" s="48">
        <v>1021</v>
      </c>
      <c r="B1027" s="1">
        <v>0</v>
      </c>
      <c r="C1027" s="1">
        <v>0</v>
      </c>
      <c r="D1027" s="1">
        <v>0</v>
      </c>
      <c r="E1027" s="49">
        <f t="shared" si="76"/>
        <v>0</v>
      </c>
      <c r="G1027" s="48">
        <v>1021</v>
      </c>
      <c r="H1027">
        <v>0</v>
      </c>
      <c r="I1027">
        <v>0</v>
      </c>
      <c r="J1027">
        <v>0</v>
      </c>
      <c r="K1027" s="50">
        <f t="shared" si="77"/>
        <v>0</v>
      </c>
      <c r="L1027" s="45"/>
      <c r="M1027" s="48">
        <v>1021</v>
      </c>
      <c r="N1027" s="28">
        <f t="shared" si="80"/>
        <v>0</v>
      </c>
      <c r="O1027" s="28">
        <f t="shared" si="80"/>
        <v>0</v>
      </c>
      <c r="P1027" s="28">
        <f t="shared" si="79"/>
        <v>0</v>
      </c>
      <c r="Q1027" s="50">
        <f t="shared" si="78"/>
        <v>0</v>
      </c>
    </row>
    <row r="1028" spans="1:17">
      <c r="A1028" s="48">
        <v>1022</v>
      </c>
      <c r="B1028" s="1">
        <v>0</v>
      </c>
      <c r="C1028" s="1">
        <v>0</v>
      </c>
      <c r="D1028" s="1">
        <v>0</v>
      </c>
      <c r="E1028" s="49">
        <f t="shared" si="76"/>
        <v>0</v>
      </c>
      <c r="G1028" s="48">
        <v>1022</v>
      </c>
      <c r="H1028">
        <v>0</v>
      </c>
      <c r="I1028">
        <v>0</v>
      </c>
      <c r="J1028">
        <v>0</v>
      </c>
      <c r="K1028" s="50">
        <f t="shared" si="77"/>
        <v>0</v>
      </c>
      <c r="L1028" s="45"/>
      <c r="M1028" s="48">
        <v>1022</v>
      </c>
      <c r="N1028" s="28">
        <f t="shared" si="80"/>
        <v>0</v>
      </c>
      <c r="O1028" s="28">
        <f t="shared" si="80"/>
        <v>0</v>
      </c>
      <c r="P1028" s="28">
        <f t="shared" si="79"/>
        <v>0</v>
      </c>
      <c r="Q1028" s="50">
        <f t="shared" si="78"/>
        <v>0</v>
      </c>
    </row>
    <row r="1029" spans="1:17">
      <c r="A1029" s="48">
        <v>1023</v>
      </c>
      <c r="B1029" s="1">
        <v>0</v>
      </c>
      <c r="C1029" s="1">
        <v>0</v>
      </c>
      <c r="D1029" s="1">
        <v>0</v>
      </c>
      <c r="E1029" s="49">
        <f t="shared" si="76"/>
        <v>0</v>
      </c>
      <c r="G1029" s="48">
        <v>1023</v>
      </c>
      <c r="H1029">
        <v>0</v>
      </c>
      <c r="I1029">
        <v>0</v>
      </c>
      <c r="J1029">
        <v>0</v>
      </c>
      <c r="K1029" s="50">
        <f t="shared" si="77"/>
        <v>0</v>
      </c>
      <c r="L1029" s="45"/>
      <c r="M1029" s="48">
        <v>1023</v>
      </c>
      <c r="N1029" s="28">
        <f t="shared" si="80"/>
        <v>0</v>
      </c>
      <c r="O1029" s="28">
        <f t="shared" si="80"/>
        <v>0</v>
      </c>
      <c r="P1029" s="28">
        <f t="shared" si="79"/>
        <v>0</v>
      </c>
      <c r="Q1029" s="50">
        <f t="shared" si="78"/>
        <v>0</v>
      </c>
    </row>
    <row r="1030" spans="1:17">
      <c r="A1030" s="48">
        <v>1024</v>
      </c>
      <c r="B1030" s="1">
        <v>0</v>
      </c>
      <c r="C1030" s="1">
        <v>0</v>
      </c>
      <c r="D1030" s="1">
        <v>0</v>
      </c>
      <c r="E1030" s="49">
        <f t="shared" ref="E1030:E1079" si="81">D1030/$U$6</f>
        <v>0</v>
      </c>
      <c r="G1030" s="48">
        <v>1024</v>
      </c>
      <c r="H1030">
        <v>0</v>
      </c>
      <c r="I1030">
        <v>0</v>
      </c>
      <c r="J1030">
        <v>0</v>
      </c>
      <c r="K1030" s="50">
        <f t="shared" ref="K1030:K1079" si="82">J1030/$U$6</f>
        <v>0</v>
      </c>
      <c r="L1030" s="45"/>
      <c r="M1030" s="48">
        <v>1024</v>
      </c>
      <c r="N1030" s="28">
        <f t="shared" si="80"/>
        <v>0</v>
      </c>
      <c r="O1030" s="28">
        <f t="shared" si="80"/>
        <v>0</v>
      </c>
      <c r="P1030" s="28">
        <f t="shared" si="79"/>
        <v>0</v>
      </c>
      <c r="Q1030" s="50">
        <f t="shared" ref="Q1030:Q1079" si="83">P1030/$U$6</f>
        <v>0</v>
      </c>
    </row>
    <row r="1031" spans="1:17">
      <c r="A1031" s="48">
        <v>1025</v>
      </c>
      <c r="B1031" s="1">
        <v>0</v>
      </c>
      <c r="C1031" s="1">
        <v>0</v>
      </c>
      <c r="D1031" s="1">
        <v>0</v>
      </c>
      <c r="E1031" s="49">
        <f t="shared" si="81"/>
        <v>0</v>
      </c>
      <c r="G1031" s="48">
        <v>1025</v>
      </c>
      <c r="H1031">
        <v>0</v>
      </c>
      <c r="I1031">
        <v>0</v>
      </c>
      <c r="J1031">
        <v>0</v>
      </c>
      <c r="K1031" s="50">
        <f t="shared" si="82"/>
        <v>0</v>
      </c>
      <c r="L1031" s="45"/>
      <c r="M1031" s="48">
        <v>1025</v>
      </c>
      <c r="N1031" s="28">
        <f t="shared" si="80"/>
        <v>0</v>
      </c>
      <c r="O1031" s="28">
        <f t="shared" si="80"/>
        <v>0</v>
      </c>
      <c r="P1031" s="28">
        <f t="shared" ref="P1031:P1079" si="84">(J1031*$V$6)/$U$6</f>
        <v>0</v>
      </c>
      <c r="Q1031" s="50">
        <f t="shared" si="83"/>
        <v>0</v>
      </c>
    </row>
    <row r="1032" spans="1:17">
      <c r="A1032" s="48">
        <v>1026</v>
      </c>
      <c r="B1032" s="1">
        <v>0</v>
      </c>
      <c r="C1032" s="1">
        <v>0</v>
      </c>
      <c r="D1032" s="1">
        <v>0</v>
      </c>
      <c r="E1032" s="49">
        <f t="shared" si="81"/>
        <v>0</v>
      </c>
      <c r="G1032" s="48">
        <v>1026</v>
      </c>
      <c r="H1032">
        <v>0</v>
      </c>
      <c r="I1032">
        <v>0</v>
      </c>
      <c r="J1032">
        <v>0</v>
      </c>
      <c r="K1032" s="50">
        <f t="shared" si="82"/>
        <v>0</v>
      </c>
      <c r="L1032" s="45"/>
      <c r="M1032" s="48">
        <v>1026</v>
      </c>
      <c r="N1032" s="28">
        <f t="shared" si="80"/>
        <v>0</v>
      </c>
      <c r="O1032" s="28">
        <f t="shared" si="80"/>
        <v>0</v>
      </c>
      <c r="P1032" s="28">
        <f t="shared" si="84"/>
        <v>0</v>
      </c>
      <c r="Q1032" s="50">
        <f t="shared" si="83"/>
        <v>0</v>
      </c>
    </row>
    <row r="1033" spans="1:17">
      <c r="A1033" s="48">
        <v>1027</v>
      </c>
      <c r="B1033" s="1">
        <v>0</v>
      </c>
      <c r="C1033" s="1">
        <v>0</v>
      </c>
      <c r="D1033" s="1">
        <v>0</v>
      </c>
      <c r="E1033" s="49">
        <f t="shared" si="81"/>
        <v>0</v>
      </c>
      <c r="G1033" s="48">
        <v>1027</v>
      </c>
      <c r="H1033">
        <v>0</v>
      </c>
      <c r="I1033">
        <v>0</v>
      </c>
      <c r="J1033">
        <v>0</v>
      </c>
      <c r="K1033" s="50">
        <f t="shared" si="82"/>
        <v>0</v>
      </c>
      <c r="L1033" s="45"/>
      <c r="M1033" s="48">
        <v>1027</v>
      </c>
      <c r="N1033" s="28">
        <f t="shared" si="80"/>
        <v>0</v>
      </c>
      <c r="O1033" s="28">
        <f t="shared" si="80"/>
        <v>0</v>
      </c>
      <c r="P1033" s="28">
        <f t="shared" si="84"/>
        <v>0</v>
      </c>
      <c r="Q1033" s="50">
        <f t="shared" si="83"/>
        <v>0</v>
      </c>
    </row>
    <row r="1034" spans="1:17">
      <c r="A1034" s="48">
        <v>1028</v>
      </c>
      <c r="B1034" s="1">
        <v>0</v>
      </c>
      <c r="C1034" s="1">
        <v>0</v>
      </c>
      <c r="D1034" s="1">
        <v>0</v>
      </c>
      <c r="E1034" s="49">
        <f t="shared" si="81"/>
        <v>0</v>
      </c>
      <c r="G1034" s="48">
        <v>1028</v>
      </c>
      <c r="H1034">
        <v>0</v>
      </c>
      <c r="I1034">
        <v>0</v>
      </c>
      <c r="J1034">
        <v>0</v>
      </c>
      <c r="K1034" s="50">
        <f t="shared" si="82"/>
        <v>0</v>
      </c>
      <c r="L1034" s="45"/>
      <c r="M1034" s="48">
        <v>1028</v>
      </c>
      <c r="N1034" s="28">
        <f t="shared" si="80"/>
        <v>0</v>
      </c>
      <c r="O1034" s="28">
        <f t="shared" si="80"/>
        <v>0</v>
      </c>
      <c r="P1034" s="28">
        <f t="shared" si="84"/>
        <v>0</v>
      </c>
      <c r="Q1034" s="50">
        <f t="shared" si="83"/>
        <v>0</v>
      </c>
    </row>
    <row r="1035" spans="1:17">
      <c r="A1035" s="48">
        <v>1029</v>
      </c>
      <c r="B1035" s="1">
        <v>0</v>
      </c>
      <c r="C1035" s="1">
        <v>0</v>
      </c>
      <c r="D1035" s="1">
        <v>0</v>
      </c>
      <c r="E1035" s="49">
        <f t="shared" si="81"/>
        <v>0</v>
      </c>
      <c r="G1035" s="48">
        <v>1029</v>
      </c>
      <c r="H1035">
        <v>0</v>
      </c>
      <c r="I1035">
        <v>0</v>
      </c>
      <c r="J1035">
        <v>0</v>
      </c>
      <c r="K1035" s="50">
        <f t="shared" si="82"/>
        <v>0</v>
      </c>
      <c r="L1035" s="45"/>
      <c r="M1035" s="48">
        <v>1029</v>
      </c>
      <c r="N1035" s="28">
        <f t="shared" si="80"/>
        <v>0</v>
      </c>
      <c r="O1035" s="28">
        <f t="shared" si="80"/>
        <v>0</v>
      </c>
      <c r="P1035" s="28">
        <f t="shared" si="84"/>
        <v>0</v>
      </c>
      <c r="Q1035" s="50">
        <f t="shared" si="83"/>
        <v>0</v>
      </c>
    </row>
    <row r="1036" spans="1:17">
      <c r="A1036" s="48">
        <v>1030</v>
      </c>
      <c r="B1036" s="1">
        <v>0</v>
      </c>
      <c r="C1036" s="1">
        <v>0</v>
      </c>
      <c r="D1036" s="1">
        <v>0</v>
      </c>
      <c r="E1036" s="49">
        <f t="shared" si="81"/>
        <v>0</v>
      </c>
      <c r="G1036" s="48">
        <v>1030</v>
      </c>
      <c r="H1036">
        <v>0</v>
      </c>
      <c r="I1036">
        <v>0</v>
      </c>
      <c r="J1036">
        <v>0</v>
      </c>
      <c r="K1036" s="50">
        <f t="shared" si="82"/>
        <v>0</v>
      </c>
      <c r="L1036" s="45"/>
      <c r="M1036" s="48">
        <v>1030</v>
      </c>
      <c r="N1036" s="28">
        <f t="shared" si="80"/>
        <v>0</v>
      </c>
      <c r="O1036" s="28">
        <f t="shared" si="80"/>
        <v>0</v>
      </c>
      <c r="P1036" s="28">
        <f t="shared" si="84"/>
        <v>0</v>
      </c>
      <c r="Q1036" s="50">
        <f t="shared" si="83"/>
        <v>0</v>
      </c>
    </row>
    <row r="1037" spans="1:17">
      <c r="A1037" s="48">
        <v>1031</v>
      </c>
      <c r="B1037" s="1">
        <v>0</v>
      </c>
      <c r="C1037" s="1">
        <v>0</v>
      </c>
      <c r="D1037" s="1">
        <v>0</v>
      </c>
      <c r="E1037" s="49">
        <f t="shared" si="81"/>
        <v>0</v>
      </c>
      <c r="G1037" s="48">
        <v>1031</v>
      </c>
      <c r="H1037">
        <v>0</v>
      </c>
      <c r="I1037">
        <v>0</v>
      </c>
      <c r="J1037">
        <v>0</v>
      </c>
      <c r="K1037" s="50">
        <f t="shared" si="82"/>
        <v>0</v>
      </c>
      <c r="L1037" s="45"/>
      <c r="M1037" s="48">
        <v>1031</v>
      </c>
      <c r="N1037" s="28">
        <f t="shared" si="80"/>
        <v>0</v>
      </c>
      <c r="O1037" s="28">
        <f t="shared" si="80"/>
        <v>0</v>
      </c>
      <c r="P1037" s="28">
        <f t="shared" si="84"/>
        <v>0</v>
      </c>
      <c r="Q1037" s="50">
        <f t="shared" si="83"/>
        <v>0</v>
      </c>
    </row>
    <row r="1038" spans="1:17">
      <c r="A1038" s="48">
        <v>1032</v>
      </c>
      <c r="B1038" s="1">
        <v>0</v>
      </c>
      <c r="C1038" s="1">
        <v>0</v>
      </c>
      <c r="D1038" s="1">
        <v>0</v>
      </c>
      <c r="E1038" s="49">
        <f t="shared" si="81"/>
        <v>0</v>
      </c>
      <c r="G1038" s="48">
        <v>1032</v>
      </c>
      <c r="H1038">
        <v>0</v>
      </c>
      <c r="I1038">
        <v>0</v>
      </c>
      <c r="J1038">
        <v>0</v>
      </c>
      <c r="K1038" s="50">
        <f t="shared" si="82"/>
        <v>0</v>
      </c>
      <c r="L1038" s="45"/>
      <c r="M1038" s="48">
        <v>1032</v>
      </c>
      <c r="N1038" s="28">
        <f t="shared" si="80"/>
        <v>0</v>
      </c>
      <c r="O1038" s="28">
        <f t="shared" si="80"/>
        <v>0</v>
      </c>
      <c r="P1038" s="28">
        <f t="shared" si="84"/>
        <v>0</v>
      </c>
      <c r="Q1038" s="50">
        <f t="shared" si="83"/>
        <v>0</v>
      </c>
    </row>
    <row r="1039" spans="1:17">
      <c r="A1039" s="48">
        <v>1033</v>
      </c>
      <c r="B1039" s="1">
        <v>0</v>
      </c>
      <c r="C1039" s="1">
        <v>0</v>
      </c>
      <c r="D1039" s="1">
        <v>0</v>
      </c>
      <c r="E1039" s="49">
        <f t="shared" si="81"/>
        <v>0</v>
      </c>
      <c r="G1039" s="48">
        <v>1033</v>
      </c>
      <c r="H1039">
        <v>0</v>
      </c>
      <c r="I1039">
        <v>0</v>
      </c>
      <c r="J1039">
        <v>0</v>
      </c>
      <c r="K1039" s="50">
        <f t="shared" si="82"/>
        <v>0</v>
      </c>
      <c r="L1039" s="45"/>
      <c r="M1039" s="48">
        <v>1033</v>
      </c>
      <c r="N1039" s="28">
        <f t="shared" si="80"/>
        <v>0</v>
      </c>
      <c r="O1039" s="28">
        <f t="shared" si="80"/>
        <v>0</v>
      </c>
      <c r="P1039" s="28">
        <f t="shared" si="84"/>
        <v>0</v>
      </c>
      <c r="Q1039" s="50">
        <f t="shared" si="83"/>
        <v>0</v>
      </c>
    </row>
    <row r="1040" spans="1:17">
      <c r="A1040" s="48">
        <v>1034</v>
      </c>
      <c r="B1040" s="1">
        <v>0</v>
      </c>
      <c r="C1040" s="1">
        <v>0</v>
      </c>
      <c r="D1040" s="1">
        <v>0</v>
      </c>
      <c r="E1040" s="49">
        <f t="shared" si="81"/>
        <v>0</v>
      </c>
      <c r="G1040" s="48">
        <v>1034</v>
      </c>
      <c r="H1040">
        <v>0</v>
      </c>
      <c r="I1040">
        <v>0</v>
      </c>
      <c r="J1040">
        <v>0</v>
      </c>
      <c r="K1040" s="50">
        <f t="shared" si="82"/>
        <v>0</v>
      </c>
      <c r="L1040" s="45"/>
      <c r="M1040" s="48">
        <v>1034</v>
      </c>
      <c r="N1040" s="28">
        <f t="shared" si="80"/>
        <v>0</v>
      </c>
      <c r="O1040" s="28">
        <f t="shared" si="80"/>
        <v>0</v>
      </c>
      <c r="P1040" s="28">
        <f t="shared" si="84"/>
        <v>0</v>
      </c>
      <c r="Q1040" s="50">
        <f t="shared" si="83"/>
        <v>0</v>
      </c>
    </row>
    <row r="1041" spans="1:17">
      <c r="A1041" s="48">
        <v>1035</v>
      </c>
      <c r="B1041" s="1">
        <v>0</v>
      </c>
      <c r="C1041" s="1">
        <v>0</v>
      </c>
      <c r="D1041" s="1">
        <v>0</v>
      </c>
      <c r="E1041" s="49">
        <f t="shared" si="81"/>
        <v>0</v>
      </c>
      <c r="G1041" s="48">
        <v>1035</v>
      </c>
      <c r="H1041">
        <v>0</v>
      </c>
      <c r="I1041">
        <v>0</v>
      </c>
      <c r="J1041">
        <v>0</v>
      </c>
      <c r="K1041" s="50">
        <f t="shared" si="82"/>
        <v>0</v>
      </c>
      <c r="L1041" s="45"/>
      <c r="M1041" s="48">
        <v>1035</v>
      </c>
      <c r="N1041" s="28">
        <f t="shared" ref="N1041:O1079" si="85">(H1041*$P$6)/$J$6</f>
        <v>0</v>
      </c>
      <c r="O1041" s="28">
        <f t="shared" si="85"/>
        <v>0</v>
      </c>
      <c r="P1041" s="28">
        <f t="shared" si="84"/>
        <v>0</v>
      </c>
      <c r="Q1041" s="50">
        <f t="shared" si="83"/>
        <v>0</v>
      </c>
    </row>
    <row r="1042" spans="1:17">
      <c r="A1042" s="48">
        <v>1036</v>
      </c>
      <c r="B1042" s="1">
        <v>0</v>
      </c>
      <c r="C1042" s="1">
        <v>0</v>
      </c>
      <c r="D1042" s="1">
        <v>0</v>
      </c>
      <c r="E1042" s="49">
        <f t="shared" si="81"/>
        <v>0</v>
      </c>
      <c r="G1042" s="48">
        <v>1036</v>
      </c>
      <c r="H1042">
        <v>0</v>
      </c>
      <c r="I1042">
        <v>0</v>
      </c>
      <c r="J1042">
        <v>0</v>
      </c>
      <c r="K1042" s="50">
        <f t="shared" si="82"/>
        <v>0</v>
      </c>
      <c r="L1042" s="45"/>
      <c r="M1042" s="48">
        <v>1036</v>
      </c>
      <c r="N1042" s="28">
        <f t="shared" si="85"/>
        <v>0</v>
      </c>
      <c r="O1042" s="28">
        <f t="shared" si="85"/>
        <v>0</v>
      </c>
      <c r="P1042" s="28">
        <f t="shared" si="84"/>
        <v>0</v>
      </c>
      <c r="Q1042" s="50">
        <f t="shared" si="83"/>
        <v>0</v>
      </c>
    </row>
    <row r="1043" spans="1:17">
      <c r="A1043" s="48">
        <v>1037</v>
      </c>
      <c r="B1043" s="1">
        <v>0</v>
      </c>
      <c r="C1043" s="1">
        <v>0</v>
      </c>
      <c r="D1043" s="1">
        <v>0</v>
      </c>
      <c r="E1043" s="49">
        <f t="shared" si="81"/>
        <v>0</v>
      </c>
      <c r="G1043" s="48">
        <v>1037</v>
      </c>
      <c r="H1043">
        <v>0</v>
      </c>
      <c r="I1043">
        <v>0</v>
      </c>
      <c r="J1043">
        <v>0</v>
      </c>
      <c r="K1043" s="50">
        <f t="shared" si="82"/>
        <v>0</v>
      </c>
      <c r="L1043" s="45"/>
      <c r="M1043" s="48">
        <v>1037</v>
      </c>
      <c r="N1043" s="28">
        <f t="shared" si="85"/>
        <v>0</v>
      </c>
      <c r="O1043" s="28">
        <f t="shared" si="85"/>
        <v>0</v>
      </c>
      <c r="P1043" s="28">
        <f t="shared" si="84"/>
        <v>0</v>
      </c>
      <c r="Q1043" s="50">
        <f t="shared" si="83"/>
        <v>0</v>
      </c>
    </row>
    <row r="1044" spans="1:17">
      <c r="A1044" s="48">
        <v>1038</v>
      </c>
      <c r="B1044" s="1">
        <v>0</v>
      </c>
      <c r="C1044" s="1">
        <v>0</v>
      </c>
      <c r="D1044" s="1">
        <v>0</v>
      </c>
      <c r="E1044" s="49">
        <f t="shared" si="81"/>
        <v>0</v>
      </c>
      <c r="G1044" s="48">
        <v>1038</v>
      </c>
      <c r="H1044">
        <v>0</v>
      </c>
      <c r="I1044">
        <v>0</v>
      </c>
      <c r="J1044">
        <v>0</v>
      </c>
      <c r="K1044" s="50">
        <f t="shared" si="82"/>
        <v>0</v>
      </c>
      <c r="L1044" s="45"/>
      <c r="M1044" s="48">
        <v>1038</v>
      </c>
      <c r="N1044" s="28">
        <f t="shared" si="85"/>
        <v>0</v>
      </c>
      <c r="O1044" s="28">
        <f t="shared" si="85"/>
        <v>0</v>
      </c>
      <c r="P1044" s="28">
        <f t="shared" si="84"/>
        <v>0</v>
      </c>
      <c r="Q1044" s="50">
        <f t="shared" si="83"/>
        <v>0</v>
      </c>
    </row>
    <row r="1045" spans="1:17">
      <c r="A1045" s="48">
        <v>1039</v>
      </c>
      <c r="B1045" s="1">
        <v>0</v>
      </c>
      <c r="C1045" s="1">
        <v>0</v>
      </c>
      <c r="D1045" s="1">
        <v>0</v>
      </c>
      <c r="E1045" s="49">
        <f t="shared" si="81"/>
        <v>0</v>
      </c>
      <c r="G1045" s="48">
        <v>1039</v>
      </c>
      <c r="H1045">
        <v>0</v>
      </c>
      <c r="I1045">
        <v>0</v>
      </c>
      <c r="J1045">
        <v>0</v>
      </c>
      <c r="K1045" s="50">
        <f t="shared" si="82"/>
        <v>0</v>
      </c>
      <c r="L1045" s="45"/>
      <c r="M1045" s="48">
        <v>1039</v>
      </c>
      <c r="N1045" s="28">
        <f t="shared" si="85"/>
        <v>0</v>
      </c>
      <c r="O1045" s="28">
        <f t="shared" si="85"/>
        <v>0</v>
      </c>
      <c r="P1045" s="28">
        <f t="shared" si="84"/>
        <v>0</v>
      </c>
      <c r="Q1045" s="50">
        <f t="shared" si="83"/>
        <v>0</v>
      </c>
    </row>
    <row r="1046" spans="1:17">
      <c r="A1046" s="48">
        <v>1040</v>
      </c>
      <c r="B1046" s="1">
        <v>0</v>
      </c>
      <c r="C1046" s="1">
        <v>0</v>
      </c>
      <c r="D1046" s="1">
        <v>0</v>
      </c>
      <c r="E1046" s="49">
        <f t="shared" si="81"/>
        <v>0</v>
      </c>
      <c r="G1046" s="48">
        <v>1040</v>
      </c>
      <c r="H1046">
        <v>0</v>
      </c>
      <c r="I1046">
        <v>0</v>
      </c>
      <c r="J1046">
        <v>0</v>
      </c>
      <c r="K1046" s="50">
        <f t="shared" si="82"/>
        <v>0</v>
      </c>
      <c r="L1046" s="45"/>
      <c r="M1046" s="48">
        <v>1040</v>
      </c>
      <c r="N1046" s="28">
        <f t="shared" si="85"/>
        <v>0</v>
      </c>
      <c r="O1046" s="28">
        <f t="shared" si="85"/>
        <v>0</v>
      </c>
      <c r="P1046" s="28">
        <f t="shared" si="84"/>
        <v>0</v>
      </c>
      <c r="Q1046" s="50">
        <f t="shared" si="83"/>
        <v>0</v>
      </c>
    </row>
    <row r="1047" spans="1:17">
      <c r="A1047" s="48">
        <v>1041</v>
      </c>
      <c r="B1047" s="1">
        <v>0</v>
      </c>
      <c r="C1047" s="1">
        <v>0</v>
      </c>
      <c r="D1047" s="1">
        <v>0</v>
      </c>
      <c r="E1047" s="49">
        <f t="shared" si="81"/>
        <v>0</v>
      </c>
      <c r="G1047" s="48">
        <v>1041</v>
      </c>
      <c r="H1047">
        <v>0</v>
      </c>
      <c r="I1047">
        <v>0</v>
      </c>
      <c r="J1047">
        <v>0</v>
      </c>
      <c r="K1047" s="50">
        <f t="shared" si="82"/>
        <v>0</v>
      </c>
      <c r="L1047" s="45"/>
      <c r="M1047" s="48">
        <v>1041</v>
      </c>
      <c r="N1047" s="28">
        <f t="shared" si="85"/>
        <v>0</v>
      </c>
      <c r="O1047" s="28">
        <f t="shared" si="85"/>
        <v>0</v>
      </c>
      <c r="P1047" s="28">
        <f t="shared" si="84"/>
        <v>0</v>
      </c>
      <c r="Q1047" s="50">
        <f t="shared" si="83"/>
        <v>0</v>
      </c>
    </row>
    <row r="1048" spans="1:17">
      <c r="A1048" s="48">
        <v>1042</v>
      </c>
      <c r="B1048" s="1">
        <v>0</v>
      </c>
      <c r="C1048" s="1">
        <v>0</v>
      </c>
      <c r="D1048" s="1">
        <v>0</v>
      </c>
      <c r="E1048" s="49">
        <f t="shared" si="81"/>
        <v>0</v>
      </c>
      <c r="G1048" s="48">
        <v>1042</v>
      </c>
      <c r="H1048">
        <v>0</v>
      </c>
      <c r="I1048">
        <v>0</v>
      </c>
      <c r="J1048">
        <v>0</v>
      </c>
      <c r="K1048" s="50">
        <f t="shared" si="82"/>
        <v>0</v>
      </c>
      <c r="L1048" s="45"/>
      <c r="M1048" s="48">
        <v>1042</v>
      </c>
      <c r="N1048" s="28">
        <f t="shared" si="85"/>
        <v>0</v>
      </c>
      <c r="O1048" s="28">
        <f t="shared" si="85"/>
        <v>0</v>
      </c>
      <c r="P1048" s="28">
        <f t="shared" si="84"/>
        <v>0</v>
      </c>
      <c r="Q1048" s="50">
        <f t="shared" si="83"/>
        <v>0</v>
      </c>
    </row>
    <row r="1049" spans="1:17">
      <c r="A1049" s="48">
        <v>1043</v>
      </c>
      <c r="B1049" s="1">
        <v>0</v>
      </c>
      <c r="C1049" s="1">
        <v>0</v>
      </c>
      <c r="D1049" s="1">
        <v>0</v>
      </c>
      <c r="E1049" s="49">
        <f t="shared" si="81"/>
        <v>0</v>
      </c>
      <c r="G1049" s="48">
        <v>1043</v>
      </c>
      <c r="H1049">
        <v>0</v>
      </c>
      <c r="I1049">
        <v>0</v>
      </c>
      <c r="J1049">
        <v>0</v>
      </c>
      <c r="K1049" s="50">
        <f t="shared" si="82"/>
        <v>0</v>
      </c>
      <c r="L1049" s="45"/>
      <c r="M1049" s="48">
        <v>1043</v>
      </c>
      <c r="N1049" s="28">
        <f t="shared" si="85"/>
        <v>0</v>
      </c>
      <c r="O1049" s="28">
        <f t="shared" si="85"/>
        <v>0</v>
      </c>
      <c r="P1049" s="28">
        <f t="shared" si="84"/>
        <v>0</v>
      </c>
      <c r="Q1049" s="50">
        <f t="shared" si="83"/>
        <v>0</v>
      </c>
    </row>
    <row r="1050" spans="1:17">
      <c r="A1050" s="48">
        <v>1044</v>
      </c>
      <c r="B1050" s="1">
        <v>0</v>
      </c>
      <c r="C1050" s="1">
        <v>0</v>
      </c>
      <c r="D1050" s="1">
        <v>0</v>
      </c>
      <c r="E1050" s="49">
        <f t="shared" si="81"/>
        <v>0</v>
      </c>
      <c r="G1050" s="48">
        <v>1044</v>
      </c>
      <c r="H1050">
        <v>0</v>
      </c>
      <c r="I1050">
        <v>0</v>
      </c>
      <c r="J1050">
        <v>0</v>
      </c>
      <c r="K1050" s="50">
        <f t="shared" si="82"/>
        <v>0</v>
      </c>
      <c r="L1050" s="45"/>
      <c r="M1050" s="48">
        <v>1044</v>
      </c>
      <c r="N1050" s="28">
        <f t="shared" si="85"/>
        <v>0</v>
      </c>
      <c r="O1050" s="28">
        <f t="shared" si="85"/>
        <v>0</v>
      </c>
      <c r="P1050" s="28">
        <f t="shared" si="84"/>
        <v>0</v>
      </c>
      <c r="Q1050" s="50">
        <f t="shared" si="83"/>
        <v>0</v>
      </c>
    </row>
    <row r="1051" spans="1:17">
      <c r="A1051" s="48">
        <v>1045</v>
      </c>
      <c r="B1051" s="1">
        <v>0</v>
      </c>
      <c r="C1051" s="1">
        <v>0</v>
      </c>
      <c r="D1051" s="1">
        <v>0</v>
      </c>
      <c r="E1051" s="49">
        <f t="shared" si="81"/>
        <v>0</v>
      </c>
      <c r="G1051" s="48">
        <v>1045</v>
      </c>
      <c r="H1051">
        <v>0</v>
      </c>
      <c r="I1051">
        <v>0</v>
      </c>
      <c r="J1051">
        <v>0</v>
      </c>
      <c r="K1051" s="50">
        <f t="shared" si="82"/>
        <v>0</v>
      </c>
      <c r="L1051" s="45"/>
      <c r="M1051" s="48">
        <v>1045</v>
      </c>
      <c r="N1051" s="28">
        <f t="shared" si="85"/>
        <v>0</v>
      </c>
      <c r="O1051" s="28">
        <f t="shared" si="85"/>
        <v>0</v>
      </c>
      <c r="P1051" s="28">
        <f t="shared" si="84"/>
        <v>0</v>
      </c>
      <c r="Q1051" s="50">
        <f t="shared" si="83"/>
        <v>0</v>
      </c>
    </row>
    <row r="1052" spans="1:17">
      <c r="A1052" s="48">
        <v>1046</v>
      </c>
      <c r="B1052" s="1">
        <v>0</v>
      </c>
      <c r="C1052" s="1">
        <v>0</v>
      </c>
      <c r="D1052" s="1">
        <v>0</v>
      </c>
      <c r="E1052" s="49">
        <f t="shared" si="81"/>
        <v>0</v>
      </c>
      <c r="G1052" s="48">
        <v>1046</v>
      </c>
      <c r="H1052">
        <v>0</v>
      </c>
      <c r="I1052">
        <v>0</v>
      </c>
      <c r="J1052">
        <v>0</v>
      </c>
      <c r="K1052" s="50">
        <f t="shared" si="82"/>
        <v>0</v>
      </c>
      <c r="L1052" s="45"/>
      <c r="M1052" s="48">
        <v>1046</v>
      </c>
      <c r="N1052" s="28">
        <f t="shared" si="85"/>
        <v>0</v>
      </c>
      <c r="O1052" s="28">
        <f t="shared" si="85"/>
        <v>0</v>
      </c>
      <c r="P1052" s="28">
        <f t="shared" si="84"/>
        <v>0</v>
      </c>
      <c r="Q1052" s="50">
        <f t="shared" si="83"/>
        <v>0</v>
      </c>
    </row>
    <row r="1053" spans="1:17">
      <c r="A1053" s="48">
        <v>1047</v>
      </c>
      <c r="B1053" s="1">
        <v>0</v>
      </c>
      <c r="C1053" s="1">
        <v>0</v>
      </c>
      <c r="D1053" s="1">
        <v>0</v>
      </c>
      <c r="E1053" s="49">
        <f t="shared" si="81"/>
        <v>0</v>
      </c>
      <c r="G1053" s="48">
        <v>1047</v>
      </c>
      <c r="H1053">
        <v>0</v>
      </c>
      <c r="I1053">
        <v>0</v>
      </c>
      <c r="J1053">
        <v>0</v>
      </c>
      <c r="K1053" s="50">
        <f t="shared" si="82"/>
        <v>0</v>
      </c>
      <c r="L1053" s="45"/>
      <c r="M1053" s="48">
        <v>1047</v>
      </c>
      <c r="N1053" s="28">
        <f t="shared" si="85"/>
        <v>0</v>
      </c>
      <c r="O1053" s="28">
        <f t="shared" si="85"/>
        <v>0</v>
      </c>
      <c r="P1053" s="28">
        <f t="shared" si="84"/>
        <v>0</v>
      </c>
      <c r="Q1053" s="50">
        <f t="shared" si="83"/>
        <v>0</v>
      </c>
    </row>
    <row r="1054" spans="1:17">
      <c r="A1054" s="48">
        <v>1048</v>
      </c>
      <c r="B1054" s="1">
        <v>0</v>
      </c>
      <c r="C1054" s="1">
        <v>0</v>
      </c>
      <c r="D1054" s="1">
        <v>0</v>
      </c>
      <c r="E1054" s="49">
        <f t="shared" si="81"/>
        <v>0</v>
      </c>
      <c r="G1054" s="48">
        <v>1048</v>
      </c>
      <c r="H1054">
        <v>0</v>
      </c>
      <c r="I1054">
        <v>0</v>
      </c>
      <c r="J1054">
        <v>0</v>
      </c>
      <c r="K1054" s="50">
        <f t="shared" si="82"/>
        <v>0</v>
      </c>
      <c r="L1054" s="45"/>
      <c r="M1054" s="48">
        <v>1048</v>
      </c>
      <c r="N1054" s="28">
        <f t="shared" si="85"/>
        <v>0</v>
      </c>
      <c r="O1054" s="28">
        <f t="shared" si="85"/>
        <v>0</v>
      </c>
      <c r="P1054" s="28">
        <f t="shared" si="84"/>
        <v>0</v>
      </c>
      <c r="Q1054" s="50">
        <f t="shared" si="83"/>
        <v>0</v>
      </c>
    </row>
    <row r="1055" spans="1:17">
      <c r="A1055" s="48">
        <v>1049</v>
      </c>
      <c r="B1055" s="1">
        <v>0</v>
      </c>
      <c r="C1055" s="1">
        <v>0</v>
      </c>
      <c r="D1055" s="1">
        <v>0</v>
      </c>
      <c r="E1055" s="49">
        <f t="shared" si="81"/>
        <v>0</v>
      </c>
      <c r="G1055" s="48">
        <v>1049</v>
      </c>
      <c r="H1055">
        <v>0</v>
      </c>
      <c r="I1055">
        <v>0</v>
      </c>
      <c r="J1055">
        <v>0</v>
      </c>
      <c r="K1055" s="50">
        <f t="shared" si="82"/>
        <v>0</v>
      </c>
      <c r="L1055" s="45"/>
      <c r="M1055" s="48">
        <v>1049</v>
      </c>
      <c r="N1055" s="28">
        <f t="shared" si="85"/>
        <v>0</v>
      </c>
      <c r="O1055" s="28">
        <f t="shared" si="85"/>
        <v>0</v>
      </c>
      <c r="P1055" s="28">
        <f t="shared" si="84"/>
        <v>0</v>
      </c>
      <c r="Q1055" s="50">
        <f t="shared" si="83"/>
        <v>0</v>
      </c>
    </row>
    <row r="1056" spans="1:17">
      <c r="A1056" s="48">
        <v>1050</v>
      </c>
      <c r="B1056" s="1">
        <v>0</v>
      </c>
      <c r="C1056" s="1">
        <v>0</v>
      </c>
      <c r="D1056" s="1">
        <v>0</v>
      </c>
      <c r="E1056" s="49">
        <f t="shared" si="81"/>
        <v>0</v>
      </c>
      <c r="G1056" s="48">
        <v>1050</v>
      </c>
      <c r="H1056">
        <v>0</v>
      </c>
      <c r="I1056">
        <v>0</v>
      </c>
      <c r="J1056">
        <v>0</v>
      </c>
      <c r="K1056" s="50">
        <f t="shared" si="82"/>
        <v>0</v>
      </c>
      <c r="L1056" s="45"/>
      <c r="M1056" s="48">
        <v>1050</v>
      </c>
      <c r="N1056" s="28">
        <f t="shared" si="85"/>
        <v>0</v>
      </c>
      <c r="O1056" s="28">
        <f t="shared" si="85"/>
        <v>0</v>
      </c>
      <c r="P1056" s="28">
        <f t="shared" si="84"/>
        <v>0</v>
      </c>
      <c r="Q1056" s="50">
        <f t="shared" si="83"/>
        <v>0</v>
      </c>
    </row>
    <row r="1057" spans="1:17">
      <c r="A1057" s="48">
        <v>1051</v>
      </c>
      <c r="B1057" s="1">
        <v>0</v>
      </c>
      <c r="C1057" s="1">
        <v>0</v>
      </c>
      <c r="D1057" s="1">
        <v>0</v>
      </c>
      <c r="E1057" s="49">
        <f t="shared" si="81"/>
        <v>0</v>
      </c>
      <c r="G1057" s="48">
        <v>1051</v>
      </c>
      <c r="H1057">
        <v>0</v>
      </c>
      <c r="I1057">
        <v>0</v>
      </c>
      <c r="J1057">
        <v>0</v>
      </c>
      <c r="K1057" s="50">
        <f t="shared" si="82"/>
        <v>0</v>
      </c>
      <c r="L1057" s="45"/>
      <c r="M1057" s="48">
        <v>1051</v>
      </c>
      <c r="N1057" s="28">
        <f t="shared" si="85"/>
        <v>0</v>
      </c>
      <c r="O1057" s="28">
        <f t="shared" si="85"/>
        <v>0</v>
      </c>
      <c r="P1057" s="28">
        <f t="shared" si="84"/>
        <v>0</v>
      </c>
      <c r="Q1057" s="50">
        <f t="shared" si="83"/>
        <v>0</v>
      </c>
    </row>
    <row r="1058" spans="1:17">
      <c r="A1058" s="48">
        <v>1052</v>
      </c>
      <c r="B1058" s="1">
        <v>0</v>
      </c>
      <c r="C1058" s="1">
        <v>0</v>
      </c>
      <c r="D1058" s="1">
        <v>0</v>
      </c>
      <c r="E1058" s="49">
        <f t="shared" si="81"/>
        <v>0</v>
      </c>
      <c r="G1058" s="48">
        <v>1052</v>
      </c>
      <c r="H1058">
        <v>0</v>
      </c>
      <c r="I1058">
        <v>0</v>
      </c>
      <c r="J1058">
        <v>0</v>
      </c>
      <c r="K1058" s="50">
        <f t="shared" si="82"/>
        <v>0</v>
      </c>
      <c r="L1058" s="45"/>
      <c r="M1058" s="48">
        <v>1052</v>
      </c>
      <c r="N1058" s="28">
        <f t="shared" si="85"/>
        <v>0</v>
      </c>
      <c r="O1058" s="28">
        <f t="shared" si="85"/>
        <v>0</v>
      </c>
      <c r="P1058" s="28">
        <f t="shared" si="84"/>
        <v>0</v>
      </c>
      <c r="Q1058" s="50">
        <f t="shared" si="83"/>
        <v>0</v>
      </c>
    </row>
    <row r="1059" spans="1:17">
      <c r="A1059" s="48">
        <v>1053</v>
      </c>
      <c r="B1059" s="1">
        <v>0</v>
      </c>
      <c r="C1059" s="1">
        <v>0</v>
      </c>
      <c r="D1059" s="1">
        <v>0</v>
      </c>
      <c r="E1059" s="49">
        <f t="shared" si="81"/>
        <v>0</v>
      </c>
      <c r="G1059" s="48">
        <v>1053</v>
      </c>
      <c r="H1059">
        <v>0</v>
      </c>
      <c r="I1059">
        <v>0</v>
      </c>
      <c r="J1059">
        <v>0</v>
      </c>
      <c r="K1059" s="50">
        <f t="shared" si="82"/>
        <v>0</v>
      </c>
      <c r="L1059" s="45"/>
      <c r="M1059" s="48">
        <v>1053</v>
      </c>
      <c r="N1059" s="28">
        <f t="shared" si="85"/>
        <v>0</v>
      </c>
      <c r="O1059" s="28">
        <f t="shared" si="85"/>
        <v>0</v>
      </c>
      <c r="P1059" s="28">
        <f t="shared" si="84"/>
        <v>0</v>
      </c>
      <c r="Q1059" s="50">
        <f t="shared" si="83"/>
        <v>0</v>
      </c>
    </row>
    <row r="1060" spans="1:17">
      <c r="A1060" s="48">
        <v>1054</v>
      </c>
      <c r="B1060" s="1">
        <v>0</v>
      </c>
      <c r="C1060" s="1">
        <v>0</v>
      </c>
      <c r="D1060" s="1">
        <v>0</v>
      </c>
      <c r="E1060" s="49">
        <f t="shared" si="81"/>
        <v>0</v>
      </c>
      <c r="G1060" s="48">
        <v>1054</v>
      </c>
      <c r="H1060">
        <v>0</v>
      </c>
      <c r="I1060">
        <v>0</v>
      </c>
      <c r="J1060">
        <v>0</v>
      </c>
      <c r="K1060" s="50">
        <f t="shared" si="82"/>
        <v>0</v>
      </c>
      <c r="L1060" s="45"/>
      <c r="M1060" s="48">
        <v>1054</v>
      </c>
      <c r="N1060" s="28">
        <f t="shared" si="85"/>
        <v>0</v>
      </c>
      <c r="O1060" s="28">
        <f t="shared" si="85"/>
        <v>0</v>
      </c>
      <c r="P1060" s="28">
        <f t="shared" si="84"/>
        <v>0</v>
      </c>
      <c r="Q1060" s="50">
        <f t="shared" si="83"/>
        <v>0</v>
      </c>
    </row>
    <row r="1061" spans="1:17">
      <c r="A1061" s="48">
        <v>1055</v>
      </c>
      <c r="B1061" s="1">
        <v>0</v>
      </c>
      <c r="C1061" s="1">
        <v>0</v>
      </c>
      <c r="D1061" s="1">
        <v>0</v>
      </c>
      <c r="E1061" s="49">
        <f t="shared" si="81"/>
        <v>0</v>
      </c>
      <c r="G1061" s="48">
        <v>1055</v>
      </c>
      <c r="H1061">
        <v>0</v>
      </c>
      <c r="I1061">
        <v>0</v>
      </c>
      <c r="J1061">
        <v>0</v>
      </c>
      <c r="K1061" s="50">
        <f t="shared" si="82"/>
        <v>0</v>
      </c>
      <c r="L1061" s="45"/>
      <c r="M1061" s="48">
        <v>1055</v>
      </c>
      <c r="N1061" s="28">
        <f t="shared" si="85"/>
        <v>0</v>
      </c>
      <c r="O1061" s="28">
        <f t="shared" si="85"/>
        <v>0</v>
      </c>
      <c r="P1061" s="28">
        <f t="shared" si="84"/>
        <v>0</v>
      </c>
      <c r="Q1061" s="50">
        <f t="shared" si="83"/>
        <v>0</v>
      </c>
    </row>
    <row r="1062" spans="1:17">
      <c r="A1062" s="48">
        <v>1056</v>
      </c>
      <c r="B1062" s="1">
        <v>0</v>
      </c>
      <c r="C1062" s="1">
        <v>0</v>
      </c>
      <c r="D1062" s="1">
        <v>0</v>
      </c>
      <c r="E1062" s="49">
        <f t="shared" si="81"/>
        <v>0</v>
      </c>
      <c r="G1062" s="48">
        <v>1056</v>
      </c>
      <c r="H1062">
        <v>0</v>
      </c>
      <c r="I1062">
        <v>0</v>
      </c>
      <c r="J1062">
        <v>0</v>
      </c>
      <c r="K1062" s="50">
        <f t="shared" si="82"/>
        <v>0</v>
      </c>
      <c r="L1062" s="45"/>
      <c r="M1062" s="48">
        <v>1056</v>
      </c>
      <c r="N1062" s="28">
        <f t="shared" si="85"/>
        <v>0</v>
      </c>
      <c r="O1062" s="28">
        <f t="shared" si="85"/>
        <v>0</v>
      </c>
      <c r="P1062" s="28">
        <f t="shared" si="84"/>
        <v>0</v>
      </c>
      <c r="Q1062" s="50">
        <f t="shared" si="83"/>
        <v>0</v>
      </c>
    </row>
    <row r="1063" spans="1:17">
      <c r="A1063" s="48">
        <v>1057</v>
      </c>
      <c r="B1063" s="1">
        <v>0</v>
      </c>
      <c r="C1063" s="1">
        <v>0</v>
      </c>
      <c r="D1063" s="1">
        <v>0</v>
      </c>
      <c r="E1063" s="49">
        <f t="shared" si="81"/>
        <v>0</v>
      </c>
      <c r="G1063" s="48">
        <v>1057</v>
      </c>
      <c r="H1063">
        <v>0</v>
      </c>
      <c r="I1063">
        <v>0</v>
      </c>
      <c r="J1063">
        <v>0</v>
      </c>
      <c r="K1063" s="50">
        <f t="shared" si="82"/>
        <v>0</v>
      </c>
      <c r="L1063" s="45"/>
      <c r="M1063" s="48">
        <v>1057</v>
      </c>
      <c r="N1063" s="28">
        <f t="shared" si="85"/>
        <v>0</v>
      </c>
      <c r="O1063" s="28">
        <f t="shared" si="85"/>
        <v>0</v>
      </c>
      <c r="P1063" s="28">
        <f t="shared" si="84"/>
        <v>0</v>
      </c>
      <c r="Q1063" s="50">
        <f t="shared" si="83"/>
        <v>0</v>
      </c>
    </row>
    <row r="1064" spans="1:17">
      <c r="A1064" s="48">
        <v>1058</v>
      </c>
      <c r="B1064" s="1">
        <v>0</v>
      </c>
      <c r="C1064" s="1">
        <v>0</v>
      </c>
      <c r="D1064" s="1">
        <v>0</v>
      </c>
      <c r="E1064" s="49">
        <f t="shared" si="81"/>
        <v>0</v>
      </c>
      <c r="G1064" s="48">
        <v>1058</v>
      </c>
      <c r="H1064">
        <v>0</v>
      </c>
      <c r="I1064">
        <v>0</v>
      </c>
      <c r="J1064">
        <v>0</v>
      </c>
      <c r="K1064" s="50">
        <f t="shared" si="82"/>
        <v>0</v>
      </c>
      <c r="L1064" s="45"/>
      <c r="M1064" s="48">
        <v>1058</v>
      </c>
      <c r="N1064" s="28">
        <f t="shared" si="85"/>
        <v>0</v>
      </c>
      <c r="O1064" s="28">
        <f t="shared" si="85"/>
        <v>0</v>
      </c>
      <c r="P1064" s="28">
        <f t="shared" si="84"/>
        <v>0</v>
      </c>
      <c r="Q1064" s="50">
        <f t="shared" si="83"/>
        <v>0</v>
      </c>
    </row>
    <row r="1065" spans="1:17">
      <c r="A1065" s="48">
        <v>1059</v>
      </c>
      <c r="B1065" s="1">
        <v>0</v>
      </c>
      <c r="C1065" s="1">
        <v>0</v>
      </c>
      <c r="D1065" s="1">
        <v>0</v>
      </c>
      <c r="E1065" s="49">
        <f t="shared" si="81"/>
        <v>0</v>
      </c>
      <c r="G1065" s="48">
        <v>1059</v>
      </c>
      <c r="H1065">
        <v>0</v>
      </c>
      <c r="I1065">
        <v>0</v>
      </c>
      <c r="J1065">
        <v>0</v>
      </c>
      <c r="K1065" s="50">
        <f t="shared" si="82"/>
        <v>0</v>
      </c>
      <c r="L1065" s="45"/>
      <c r="M1065" s="48">
        <v>1059</v>
      </c>
      <c r="N1065" s="28">
        <f t="shared" si="85"/>
        <v>0</v>
      </c>
      <c r="O1065" s="28">
        <f t="shared" si="85"/>
        <v>0</v>
      </c>
      <c r="P1065" s="28">
        <f t="shared" si="84"/>
        <v>0</v>
      </c>
      <c r="Q1065" s="50">
        <f t="shared" si="83"/>
        <v>0</v>
      </c>
    </row>
    <row r="1066" spans="1:17">
      <c r="A1066" s="48">
        <v>1060</v>
      </c>
      <c r="B1066" s="1">
        <v>0</v>
      </c>
      <c r="C1066" s="1">
        <v>0</v>
      </c>
      <c r="D1066" s="1">
        <v>0</v>
      </c>
      <c r="E1066" s="49">
        <f t="shared" si="81"/>
        <v>0</v>
      </c>
      <c r="G1066" s="48">
        <v>1060</v>
      </c>
      <c r="H1066">
        <v>0</v>
      </c>
      <c r="I1066">
        <v>0</v>
      </c>
      <c r="J1066">
        <v>0</v>
      </c>
      <c r="K1066" s="50">
        <f t="shared" si="82"/>
        <v>0</v>
      </c>
      <c r="L1066" s="45"/>
      <c r="M1066" s="48">
        <v>1060</v>
      </c>
      <c r="N1066" s="28">
        <f t="shared" si="85"/>
        <v>0</v>
      </c>
      <c r="O1066" s="28">
        <f t="shared" si="85"/>
        <v>0</v>
      </c>
      <c r="P1066" s="28">
        <f t="shared" si="84"/>
        <v>0</v>
      </c>
      <c r="Q1066" s="50">
        <f t="shared" si="83"/>
        <v>0</v>
      </c>
    </row>
    <row r="1067" spans="1:17">
      <c r="A1067" s="48">
        <v>1061</v>
      </c>
      <c r="B1067" s="1">
        <v>0</v>
      </c>
      <c r="C1067" s="1">
        <v>0</v>
      </c>
      <c r="D1067" s="1">
        <v>0</v>
      </c>
      <c r="E1067" s="49">
        <f t="shared" si="81"/>
        <v>0</v>
      </c>
      <c r="G1067" s="48">
        <v>1061</v>
      </c>
      <c r="H1067">
        <v>0</v>
      </c>
      <c r="I1067">
        <v>0</v>
      </c>
      <c r="J1067">
        <v>0</v>
      </c>
      <c r="K1067" s="50">
        <f t="shared" si="82"/>
        <v>0</v>
      </c>
      <c r="L1067" s="45"/>
      <c r="M1067" s="48">
        <v>1061</v>
      </c>
      <c r="N1067" s="28">
        <f t="shared" si="85"/>
        <v>0</v>
      </c>
      <c r="O1067" s="28">
        <f t="shared" si="85"/>
        <v>0</v>
      </c>
      <c r="P1067" s="28">
        <f t="shared" si="84"/>
        <v>0</v>
      </c>
      <c r="Q1067" s="50">
        <f t="shared" si="83"/>
        <v>0</v>
      </c>
    </row>
    <row r="1068" spans="1:17">
      <c r="A1068" s="48">
        <v>1062</v>
      </c>
      <c r="B1068" s="1">
        <v>0</v>
      </c>
      <c r="C1068" s="1">
        <v>0</v>
      </c>
      <c r="D1068" s="1">
        <v>0</v>
      </c>
      <c r="E1068" s="49">
        <f t="shared" si="81"/>
        <v>0</v>
      </c>
      <c r="G1068" s="48">
        <v>1062</v>
      </c>
      <c r="H1068">
        <v>0</v>
      </c>
      <c r="I1068">
        <v>0</v>
      </c>
      <c r="J1068">
        <v>0</v>
      </c>
      <c r="K1068" s="50">
        <f t="shared" si="82"/>
        <v>0</v>
      </c>
      <c r="L1068" s="45"/>
      <c r="M1068" s="48">
        <v>1062</v>
      </c>
      <c r="N1068" s="28">
        <f t="shared" si="85"/>
        <v>0</v>
      </c>
      <c r="O1068" s="28">
        <f t="shared" si="85"/>
        <v>0</v>
      </c>
      <c r="P1068" s="28">
        <f t="shared" si="84"/>
        <v>0</v>
      </c>
      <c r="Q1068" s="50">
        <f t="shared" si="83"/>
        <v>0</v>
      </c>
    </row>
    <row r="1069" spans="1:17">
      <c r="A1069" s="48">
        <v>1063</v>
      </c>
      <c r="B1069" s="1">
        <v>0</v>
      </c>
      <c r="C1069" s="1">
        <v>0</v>
      </c>
      <c r="D1069" s="1">
        <v>0</v>
      </c>
      <c r="E1069" s="49">
        <f t="shared" si="81"/>
        <v>0</v>
      </c>
      <c r="G1069" s="48">
        <v>1063</v>
      </c>
      <c r="H1069">
        <v>0</v>
      </c>
      <c r="I1069">
        <v>0</v>
      </c>
      <c r="J1069">
        <v>0</v>
      </c>
      <c r="K1069" s="50">
        <f t="shared" si="82"/>
        <v>0</v>
      </c>
      <c r="L1069" s="45"/>
      <c r="M1069" s="48">
        <v>1063</v>
      </c>
      <c r="N1069" s="28">
        <f t="shared" si="85"/>
        <v>0</v>
      </c>
      <c r="O1069" s="28">
        <f t="shared" si="85"/>
        <v>0</v>
      </c>
      <c r="P1069" s="28">
        <f t="shared" si="84"/>
        <v>0</v>
      </c>
      <c r="Q1069" s="50">
        <f t="shared" si="83"/>
        <v>0</v>
      </c>
    </row>
    <row r="1070" spans="1:17">
      <c r="A1070" s="48">
        <v>1064</v>
      </c>
      <c r="B1070" s="1">
        <v>0</v>
      </c>
      <c r="C1070" s="1">
        <v>0</v>
      </c>
      <c r="D1070" s="1">
        <v>0</v>
      </c>
      <c r="E1070" s="49">
        <f t="shared" si="81"/>
        <v>0</v>
      </c>
      <c r="G1070" s="48">
        <v>1064</v>
      </c>
      <c r="H1070">
        <v>0</v>
      </c>
      <c r="I1070">
        <v>0</v>
      </c>
      <c r="J1070">
        <v>0</v>
      </c>
      <c r="K1070" s="50">
        <f t="shared" si="82"/>
        <v>0</v>
      </c>
      <c r="L1070" s="45"/>
      <c r="M1070" s="48">
        <v>1064</v>
      </c>
      <c r="N1070" s="28">
        <f t="shared" si="85"/>
        <v>0</v>
      </c>
      <c r="O1070" s="28">
        <f t="shared" si="85"/>
        <v>0</v>
      </c>
      <c r="P1070" s="28">
        <f t="shared" si="84"/>
        <v>0</v>
      </c>
      <c r="Q1070" s="50">
        <f t="shared" si="83"/>
        <v>0</v>
      </c>
    </row>
    <row r="1071" spans="1:17">
      <c r="A1071" s="48">
        <v>1065</v>
      </c>
      <c r="B1071" s="1">
        <v>0</v>
      </c>
      <c r="C1071" s="1">
        <v>0</v>
      </c>
      <c r="D1071" s="1">
        <v>0</v>
      </c>
      <c r="E1071" s="49">
        <f t="shared" si="81"/>
        <v>0</v>
      </c>
      <c r="G1071" s="48">
        <v>1065</v>
      </c>
      <c r="H1071">
        <v>0</v>
      </c>
      <c r="I1071">
        <v>0</v>
      </c>
      <c r="J1071">
        <v>0</v>
      </c>
      <c r="K1071" s="50">
        <f t="shared" si="82"/>
        <v>0</v>
      </c>
      <c r="L1071" s="45"/>
      <c r="M1071" s="48">
        <v>1065</v>
      </c>
      <c r="N1071" s="28">
        <f t="shared" si="85"/>
        <v>0</v>
      </c>
      <c r="O1071" s="28">
        <f t="shared" si="85"/>
        <v>0</v>
      </c>
      <c r="P1071" s="28">
        <f t="shared" si="84"/>
        <v>0</v>
      </c>
      <c r="Q1071" s="50">
        <f t="shared" si="83"/>
        <v>0</v>
      </c>
    </row>
    <row r="1072" spans="1:17">
      <c r="A1072" s="48">
        <v>1066</v>
      </c>
      <c r="B1072" s="1">
        <v>0</v>
      </c>
      <c r="C1072" s="1">
        <v>0</v>
      </c>
      <c r="D1072" s="1">
        <v>0</v>
      </c>
      <c r="E1072" s="49">
        <f t="shared" si="81"/>
        <v>0</v>
      </c>
      <c r="G1072" s="48">
        <v>1066</v>
      </c>
      <c r="H1072">
        <v>0</v>
      </c>
      <c r="I1072">
        <v>0</v>
      </c>
      <c r="J1072">
        <v>0</v>
      </c>
      <c r="K1072" s="50">
        <f t="shared" si="82"/>
        <v>0</v>
      </c>
      <c r="L1072" s="45"/>
      <c r="M1072" s="48">
        <v>1066</v>
      </c>
      <c r="N1072" s="28">
        <f t="shared" si="85"/>
        <v>0</v>
      </c>
      <c r="O1072" s="28">
        <f t="shared" si="85"/>
        <v>0</v>
      </c>
      <c r="P1072" s="28">
        <f t="shared" si="84"/>
        <v>0</v>
      </c>
      <c r="Q1072" s="50">
        <f t="shared" si="83"/>
        <v>0</v>
      </c>
    </row>
    <row r="1073" spans="1:17">
      <c r="A1073" s="48">
        <v>1067</v>
      </c>
      <c r="B1073" s="1">
        <v>0</v>
      </c>
      <c r="C1073" s="1">
        <v>0</v>
      </c>
      <c r="D1073" s="1">
        <v>0</v>
      </c>
      <c r="E1073" s="49">
        <f t="shared" si="81"/>
        <v>0</v>
      </c>
      <c r="G1073" s="48">
        <v>1067</v>
      </c>
      <c r="H1073">
        <v>0</v>
      </c>
      <c r="I1073">
        <v>0</v>
      </c>
      <c r="J1073">
        <v>0</v>
      </c>
      <c r="K1073" s="50">
        <f t="shared" si="82"/>
        <v>0</v>
      </c>
      <c r="L1073" s="45"/>
      <c r="M1073" s="48">
        <v>1067</v>
      </c>
      <c r="N1073" s="28">
        <f t="shared" si="85"/>
        <v>0</v>
      </c>
      <c r="O1073" s="28">
        <f t="shared" si="85"/>
        <v>0</v>
      </c>
      <c r="P1073" s="28">
        <f t="shared" si="84"/>
        <v>0</v>
      </c>
      <c r="Q1073" s="50">
        <f t="shared" si="83"/>
        <v>0</v>
      </c>
    </row>
    <row r="1074" spans="1:17">
      <c r="A1074" s="48">
        <v>1068</v>
      </c>
      <c r="B1074" s="1">
        <v>0</v>
      </c>
      <c r="C1074" s="1">
        <v>0</v>
      </c>
      <c r="D1074" s="1">
        <v>0</v>
      </c>
      <c r="E1074" s="49">
        <f t="shared" si="81"/>
        <v>0</v>
      </c>
      <c r="G1074" s="48">
        <v>1068</v>
      </c>
      <c r="H1074">
        <v>0</v>
      </c>
      <c r="I1074">
        <v>0</v>
      </c>
      <c r="J1074">
        <v>0</v>
      </c>
      <c r="K1074" s="50">
        <f t="shared" si="82"/>
        <v>0</v>
      </c>
      <c r="L1074" s="45"/>
      <c r="M1074" s="48">
        <v>1068</v>
      </c>
      <c r="N1074" s="28">
        <f t="shared" si="85"/>
        <v>0</v>
      </c>
      <c r="O1074" s="28">
        <f t="shared" si="85"/>
        <v>0</v>
      </c>
      <c r="P1074" s="28">
        <f t="shared" si="84"/>
        <v>0</v>
      </c>
      <c r="Q1074" s="50">
        <f t="shared" si="83"/>
        <v>0</v>
      </c>
    </row>
    <row r="1075" spans="1:17">
      <c r="A1075" s="48">
        <v>1069</v>
      </c>
      <c r="B1075" s="1">
        <v>0</v>
      </c>
      <c r="C1075" s="1">
        <v>0</v>
      </c>
      <c r="D1075" s="1">
        <v>0</v>
      </c>
      <c r="E1075" s="49">
        <f t="shared" si="81"/>
        <v>0</v>
      </c>
      <c r="G1075" s="48">
        <v>1069</v>
      </c>
      <c r="H1075">
        <v>0</v>
      </c>
      <c r="I1075">
        <v>0</v>
      </c>
      <c r="J1075">
        <v>0</v>
      </c>
      <c r="K1075" s="50">
        <f t="shared" si="82"/>
        <v>0</v>
      </c>
      <c r="L1075" s="45"/>
      <c r="M1075" s="48">
        <v>1069</v>
      </c>
      <c r="N1075" s="28">
        <f t="shared" si="85"/>
        <v>0</v>
      </c>
      <c r="O1075" s="28">
        <f t="shared" si="85"/>
        <v>0</v>
      </c>
      <c r="P1075" s="28">
        <f t="shared" si="84"/>
        <v>0</v>
      </c>
      <c r="Q1075" s="50">
        <f t="shared" si="83"/>
        <v>0</v>
      </c>
    </row>
    <row r="1076" spans="1:17">
      <c r="A1076" s="48">
        <v>1070</v>
      </c>
      <c r="B1076" s="1">
        <v>0</v>
      </c>
      <c r="C1076" s="1">
        <v>0</v>
      </c>
      <c r="D1076" s="1">
        <v>0</v>
      </c>
      <c r="E1076" s="49">
        <f t="shared" si="81"/>
        <v>0</v>
      </c>
      <c r="G1076" s="48">
        <v>1070</v>
      </c>
      <c r="H1076">
        <v>0</v>
      </c>
      <c r="I1076">
        <v>0</v>
      </c>
      <c r="J1076">
        <v>0</v>
      </c>
      <c r="K1076" s="50">
        <f t="shared" si="82"/>
        <v>0</v>
      </c>
      <c r="L1076" s="45"/>
      <c r="M1076" s="48">
        <v>1070</v>
      </c>
      <c r="N1076" s="28">
        <f t="shared" si="85"/>
        <v>0</v>
      </c>
      <c r="O1076" s="28">
        <f t="shared" si="85"/>
        <v>0</v>
      </c>
      <c r="P1076" s="28">
        <f t="shared" si="84"/>
        <v>0</v>
      </c>
      <c r="Q1076" s="50">
        <f t="shared" si="83"/>
        <v>0</v>
      </c>
    </row>
    <row r="1077" spans="1:17">
      <c r="A1077" s="48">
        <v>1071</v>
      </c>
      <c r="B1077" s="1">
        <v>0</v>
      </c>
      <c r="C1077" s="1">
        <v>0</v>
      </c>
      <c r="D1077" s="1">
        <v>0</v>
      </c>
      <c r="E1077" s="49">
        <f t="shared" si="81"/>
        <v>0</v>
      </c>
      <c r="G1077" s="48">
        <v>1071</v>
      </c>
      <c r="H1077">
        <v>0</v>
      </c>
      <c r="I1077">
        <v>0</v>
      </c>
      <c r="J1077">
        <v>0</v>
      </c>
      <c r="K1077" s="50">
        <f t="shared" si="82"/>
        <v>0</v>
      </c>
      <c r="L1077" s="45"/>
      <c r="M1077" s="48">
        <v>1071</v>
      </c>
      <c r="N1077" s="28">
        <f t="shared" si="85"/>
        <v>0</v>
      </c>
      <c r="O1077" s="28">
        <f t="shared" si="85"/>
        <v>0</v>
      </c>
      <c r="P1077" s="28">
        <f t="shared" si="84"/>
        <v>0</v>
      </c>
      <c r="Q1077" s="50">
        <f t="shared" si="83"/>
        <v>0</v>
      </c>
    </row>
    <row r="1078" spans="1:17">
      <c r="A1078" s="48">
        <v>1072</v>
      </c>
      <c r="B1078" s="1">
        <v>0</v>
      </c>
      <c r="C1078" s="1">
        <v>0</v>
      </c>
      <c r="D1078" s="1">
        <v>0</v>
      </c>
      <c r="E1078" s="49">
        <f t="shared" si="81"/>
        <v>0</v>
      </c>
      <c r="G1078" s="48">
        <v>1072</v>
      </c>
      <c r="H1078">
        <v>0</v>
      </c>
      <c r="I1078">
        <v>0</v>
      </c>
      <c r="J1078">
        <v>0</v>
      </c>
      <c r="K1078" s="50">
        <f t="shared" si="82"/>
        <v>0</v>
      </c>
      <c r="L1078" s="45"/>
      <c r="M1078" s="48">
        <v>1072</v>
      </c>
      <c r="N1078" s="28">
        <f t="shared" si="85"/>
        <v>0</v>
      </c>
      <c r="O1078" s="28">
        <f t="shared" si="85"/>
        <v>0</v>
      </c>
      <c r="P1078" s="28">
        <f t="shared" si="84"/>
        <v>0</v>
      </c>
      <c r="Q1078" s="50">
        <f t="shared" si="83"/>
        <v>0</v>
      </c>
    </row>
    <row r="1079" spans="1:17">
      <c r="A1079" s="52">
        <v>1073</v>
      </c>
      <c r="B1079" s="53">
        <v>0</v>
      </c>
      <c r="C1079" s="53">
        <v>0</v>
      </c>
      <c r="D1079" s="53">
        <v>0</v>
      </c>
      <c r="E1079" s="54">
        <f t="shared" si="81"/>
        <v>0</v>
      </c>
      <c r="G1079" s="52">
        <v>1073</v>
      </c>
      <c r="H1079" s="55">
        <v>0</v>
      </c>
      <c r="I1079" s="55">
        <v>0</v>
      </c>
      <c r="J1079" s="55">
        <v>0</v>
      </c>
      <c r="K1079" s="56">
        <f t="shared" si="82"/>
        <v>0</v>
      </c>
      <c r="L1079" s="45"/>
      <c r="M1079" s="52">
        <v>1073</v>
      </c>
      <c r="N1079" s="57">
        <f t="shared" si="85"/>
        <v>0</v>
      </c>
      <c r="O1079" s="57">
        <f t="shared" si="85"/>
        <v>0</v>
      </c>
      <c r="P1079" s="57">
        <f t="shared" si="84"/>
        <v>0</v>
      </c>
      <c r="Q1079" s="56">
        <f t="shared" si="83"/>
        <v>0</v>
      </c>
    </row>
    <row r="1080" spans="1:17">
      <c r="A1080" s="92" t="s">
        <v>65</v>
      </c>
      <c r="B1080" s="93">
        <f>SUM(B6:B1079)</f>
        <v>276152</v>
      </c>
      <c r="C1080" s="93">
        <f>SUM(C6:C1079)</f>
        <v>325360</v>
      </c>
      <c r="D1080" s="93">
        <f>SUM(D6:D1079)</f>
        <v>26981</v>
      </c>
      <c r="E1080" s="67">
        <f>AVERAGE(E6:E1079)</f>
        <v>1.850333205364699E-3</v>
      </c>
      <c r="G1080" s="92" t="s">
        <v>65</v>
      </c>
      <c r="H1080" s="93">
        <f>SUM(H6:H1079)</f>
        <v>137989</v>
      </c>
      <c r="I1080" s="93">
        <f>SUM(I6:I1079)</f>
        <v>168822</v>
      </c>
      <c r="J1080" s="93">
        <f>SUM(J6:J1079)</f>
        <v>13577</v>
      </c>
      <c r="K1080" s="67">
        <f>AVERAGE(K6:K1079)</f>
        <v>9.3109869646182538E-4</v>
      </c>
      <c r="M1080" s="92" t="s">
        <v>65</v>
      </c>
      <c r="N1080" s="93">
        <f>SUM(N6:N1079)</f>
        <v>516043.49123517732</v>
      </c>
      <c r="O1080" s="93">
        <f>SUM(O6:O1079)</f>
        <v>631351.00824924535</v>
      </c>
      <c r="P1080" s="93">
        <f>SUM(P6:P1079)</f>
        <v>50774.499999999978</v>
      </c>
      <c r="Q1080" s="67">
        <f>AVERAGE(Q6:Q1079)</f>
        <v>3.4820704694336711E-3</v>
      </c>
    </row>
    <row r="1081" spans="1:17">
      <c r="A1081" s="1"/>
    </row>
    <row r="1082" spans="1:17">
      <c r="A1082" s="1"/>
    </row>
    <row r="1083" spans="1:17">
      <c r="A1083" s="1"/>
    </row>
    <row r="1084" spans="1:17">
      <c r="A1084" s="1"/>
    </row>
    <row r="1085" spans="1:17">
      <c r="A1085" s="1"/>
    </row>
    <row r="1086" spans="1:17">
      <c r="A1086" s="1"/>
    </row>
    <row r="1087" spans="1:17">
      <c r="A1087" s="1"/>
    </row>
    <row r="1088" spans="1:17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58"/>
    </row>
    <row r="3234" spans="1:1">
      <c r="A3234" s="58"/>
    </row>
    <row r="3235" spans="1:1">
      <c r="A3235" s="58"/>
    </row>
    <row r="3236" spans="1:1">
      <c r="A3236" s="58"/>
    </row>
    <row r="3237" spans="1:1">
      <c r="A3237" s="58"/>
    </row>
    <row r="3238" spans="1:1">
      <c r="A3238" s="58"/>
    </row>
    <row r="3239" spans="1:1">
      <c r="A3239" s="58"/>
    </row>
    <row r="3240" spans="1:1">
      <c r="A3240" s="58"/>
    </row>
    <row r="3241" spans="1:1">
      <c r="A3241" s="58"/>
    </row>
    <row r="3242" spans="1:1">
      <c r="A3242" s="58"/>
    </row>
    <row r="3243" spans="1:1">
      <c r="A3243" s="58"/>
    </row>
    <row r="3244" spans="1:1">
      <c r="A3244" s="58"/>
    </row>
    <row r="3245" spans="1:1">
      <c r="A3245" s="58"/>
    </row>
    <row r="3246" spans="1:1">
      <c r="A3246" s="58"/>
    </row>
    <row r="3247" spans="1:1">
      <c r="A3247" s="58"/>
    </row>
    <row r="3248" spans="1:1">
      <c r="A3248" s="58"/>
    </row>
    <row r="3249" spans="1:1">
      <c r="A3249" s="58"/>
    </row>
    <row r="3250" spans="1:1">
      <c r="A3250" s="58"/>
    </row>
    <row r="3251" spans="1:1">
      <c r="A3251" s="58"/>
    </row>
    <row r="3252" spans="1:1">
      <c r="A3252" s="58"/>
    </row>
    <row r="3253" spans="1:1">
      <c r="A3253" s="58"/>
    </row>
    <row r="3254" spans="1:1">
      <c r="A3254" s="58"/>
    </row>
    <row r="3255" spans="1:1">
      <c r="A3255" s="58"/>
    </row>
    <row r="3256" spans="1:1">
      <c r="A3256" s="58"/>
    </row>
    <row r="3257" spans="1:1">
      <c r="A3257" s="58"/>
    </row>
    <row r="3258" spans="1:1">
      <c r="A3258" s="58"/>
    </row>
    <row r="3259" spans="1:1">
      <c r="A3259" s="58"/>
    </row>
    <row r="3260" spans="1:1">
      <c r="A3260" s="58"/>
    </row>
    <row r="3261" spans="1:1">
      <c r="A3261" s="58"/>
    </row>
    <row r="3262" spans="1:1">
      <c r="A3262" s="58"/>
    </row>
    <row r="3263" spans="1:1">
      <c r="A3263" s="58"/>
    </row>
    <row r="3264" spans="1:1">
      <c r="A3264" s="58"/>
    </row>
    <row r="3265" spans="1:1">
      <c r="A3265" s="58"/>
    </row>
    <row r="3266" spans="1:1">
      <c r="A3266" s="58"/>
    </row>
    <row r="3267" spans="1:1">
      <c r="A3267" s="58"/>
    </row>
    <row r="3268" spans="1:1">
      <c r="A3268" s="58"/>
    </row>
    <row r="3269" spans="1:1">
      <c r="A3269" s="58"/>
    </row>
    <row r="3270" spans="1:1">
      <c r="A3270" s="58"/>
    </row>
    <row r="3271" spans="1:1">
      <c r="A3271" s="58"/>
    </row>
    <row r="3272" spans="1:1">
      <c r="A3272" s="58"/>
    </row>
    <row r="3273" spans="1:1">
      <c r="A3273" s="58"/>
    </row>
    <row r="3274" spans="1:1">
      <c r="A3274" s="58"/>
    </row>
    <row r="3275" spans="1:1">
      <c r="A3275" s="58"/>
    </row>
    <row r="3276" spans="1:1">
      <c r="A3276" s="58"/>
    </row>
    <row r="3277" spans="1:1">
      <c r="A3277" s="58"/>
    </row>
    <row r="3278" spans="1:1">
      <c r="A3278" s="58"/>
    </row>
    <row r="3279" spans="1:1">
      <c r="A3279" s="58"/>
    </row>
    <row r="3280" spans="1:1">
      <c r="A3280" s="58"/>
    </row>
    <row r="3281" spans="1:1">
      <c r="A3281" s="58"/>
    </row>
    <row r="3282" spans="1:1">
      <c r="A3282" s="58"/>
    </row>
    <row r="3283" spans="1:1">
      <c r="A3283" s="58"/>
    </row>
    <row r="3284" spans="1:1">
      <c r="A3284" s="58"/>
    </row>
    <row r="3285" spans="1:1">
      <c r="A3285" s="58"/>
    </row>
    <row r="3286" spans="1:1">
      <c r="A3286" s="58"/>
    </row>
    <row r="3287" spans="1:1">
      <c r="A3287" s="58"/>
    </row>
    <row r="3288" spans="1:1">
      <c r="A3288" s="58"/>
    </row>
    <row r="3289" spans="1:1">
      <c r="A3289" s="58"/>
    </row>
    <row r="3290" spans="1:1">
      <c r="A3290" s="58"/>
    </row>
    <row r="3291" spans="1:1">
      <c r="A3291" s="58"/>
    </row>
    <row r="3292" spans="1:1">
      <c r="A3292" s="58"/>
    </row>
    <row r="3293" spans="1:1">
      <c r="A3293" s="58"/>
    </row>
    <row r="3294" spans="1:1">
      <c r="A3294" s="58"/>
    </row>
    <row r="3295" spans="1:1">
      <c r="A3295" s="58"/>
    </row>
    <row r="3296" spans="1:1">
      <c r="A3296" s="58"/>
    </row>
    <row r="3297" spans="1:1">
      <c r="A3297" s="58"/>
    </row>
    <row r="3298" spans="1:1">
      <c r="A3298" s="58"/>
    </row>
    <row r="3299" spans="1:1">
      <c r="A3299" s="58"/>
    </row>
    <row r="3300" spans="1:1">
      <c r="A3300" s="58"/>
    </row>
    <row r="3301" spans="1:1">
      <c r="A3301" s="58"/>
    </row>
    <row r="3302" spans="1:1">
      <c r="A3302" s="58"/>
    </row>
    <row r="3303" spans="1:1">
      <c r="A3303" s="58"/>
    </row>
    <row r="3304" spans="1:1">
      <c r="A3304" s="58"/>
    </row>
    <row r="3305" spans="1:1">
      <c r="A3305" s="58"/>
    </row>
    <row r="3306" spans="1:1">
      <c r="A3306" s="58"/>
    </row>
    <row r="3307" spans="1:1">
      <c r="A3307" s="58"/>
    </row>
    <row r="3308" spans="1:1">
      <c r="A3308" s="58"/>
    </row>
    <row r="3309" spans="1:1">
      <c r="A3309" s="58"/>
    </row>
    <row r="3310" spans="1:1">
      <c r="A3310" s="58"/>
    </row>
    <row r="3311" spans="1:1">
      <c r="A3311" s="58"/>
    </row>
    <row r="3312" spans="1:1">
      <c r="A3312" s="58"/>
    </row>
    <row r="3313" spans="1:1">
      <c r="A3313" s="58"/>
    </row>
    <row r="3314" spans="1:1">
      <c r="A3314" s="58"/>
    </row>
    <row r="3315" spans="1:1">
      <c r="A3315" s="58"/>
    </row>
    <row r="3316" spans="1:1">
      <c r="A3316" s="58"/>
    </row>
    <row r="3317" spans="1:1">
      <c r="A3317" s="58"/>
    </row>
    <row r="3318" spans="1:1">
      <c r="A3318" s="58"/>
    </row>
    <row r="3319" spans="1:1">
      <c r="A3319" s="58"/>
    </row>
    <row r="3320" spans="1:1">
      <c r="A3320" s="58"/>
    </row>
    <row r="3321" spans="1:1">
      <c r="A3321" s="58"/>
    </row>
    <row r="3322" spans="1:1">
      <c r="A3322" s="58"/>
    </row>
    <row r="3323" spans="1:1">
      <c r="A3323" s="58"/>
    </row>
    <row r="3324" spans="1:1">
      <c r="A3324" s="58"/>
    </row>
    <row r="3325" spans="1:1">
      <c r="A3325" s="58"/>
    </row>
    <row r="3326" spans="1:1">
      <c r="A3326" s="58"/>
    </row>
    <row r="3327" spans="1:1">
      <c r="A3327" s="58"/>
    </row>
    <row r="3328" spans="1:1">
      <c r="A3328" s="58"/>
    </row>
    <row r="3329" spans="1:1">
      <c r="A3329" s="58"/>
    </row>
    <row r="3330" spans="1:1">
      <c r="A3330" s="58"/>
    </row>
    <row r="3331" spans="1:1">
      <c r="A3331" s="58"/>
    </row>
    <row r="3332" spans="1:1">
      <c r="A3332" s="58"/>
    </row>
    <row r="3333" spans="1:1">
      <c r="A3333" s="58"/>
    </row>
    <row r="3334" spans="1:1">
      <c r="A3334" s="58"/>
    </row>
    <row r="3335" spans="1:1">
      <c r="A3335" s="58"/>
    </row>
    <row r="3336" spans="1:1">
      <c r="A3336" s="58"/>
    </row>
    <row r="3337" spans="1:1">
      <c r="A3337" s="58"/>
    </row>
    <row r="3338" spans="1:1">
      <c r="A3338" s="58"/>
    </row>
    <row r="3339" spans="1:1">
      <c r="A3339" s="58"/>
    </row>
    <row r="3340" spans="1:1">
      <c r="A3340" s="58"/>
    </row>
    <row r="3341" spans="1:1">
      <c r="A3341" s="58"/>
    </row>
    <row r="3342" spans="1:1">
      <c r="A3342" s="58"/>
    </row>
    <row r="3343" spans="1:1">
      <c r="A3343" s="58"/>
    </row>
    <row r="3344" spans="1:1">
      <c r="A3344" s="58"/>
    </row>
    <row r="3345" spans="1:1">
      <c r="A3345" s="58"/>
    </row>
    <row r="3346" spans="1:1">
      <c r="A3346" s="58"/>
    </row>
    <row r="3347" spans="1:1">
      <c r="A3347" s="58"/>
    </row>
    <row r="3348" spans="1:1">
      <c r="A3348" s="58"/>
    </row>
    <row r="3349" spans="1:1">
      <c r="A3349" s="58"/>
    </row>
    <row r="3350" spans="1:1">
      <c r="A3350" s="58"/>
    </row>
    <row r="3351" spans="1:1">
      <c r="A3351" s="58"/>
    </row>
    <row r="3352" spans="1:1">
      <c r="A3352" s="58"/>
    </row>
    <row r="3353" spans="1:1">
      <c r="A3353" s="58"/>
    </row>
    <row r="3354" spans="1:1">
      <c r="A3354" s="58"/>
    </row>
    <row r="3355" spans="1:1">
      <c r="A3355" s="58"/>
    </row>
    <row r="3356" spans="1:1">
      <c r="A3356" s="58"/>
    </row>
    <row r="3357" spans="1:1">
      <c r="A3357" s="58"/>
    </row>
    <row r="3358" spans="1:1">
      <c r="A3358" s="58"/>
    </row>
    <row r="3359" spans="1:1">
      <c r="A3359" s="58"/>
    </row>
    <row r="3360" spans="1:1">
      <c r="A3360" s="58"/>
    </row>
    <row r="3361" spans="1:1">
      <c r="A3361" s="58"/>
    </row>
    <row r="3362" spans="1:1">
      <c r="A3362" s="58"/>
    </row>
    <row r="3363" spans="1:1">
      <c r="A3363" s="58"/>
    </row>
    <row r="3364" spans="1:1">
      <c r="A3364" s="58"/>
    </row>
    <row r="3365" spans="1:1">
      <c r="A3365" s="58"/>
    </row>
    <row r="3366" spans="1:1">
      <c r="A3366" s="58"/>
    </row>
    <row r="3367" spans="1:1">
      <c r="A3367" s="58"/>
    </row>
    <row r="3368" spans="1:1">
      <c r="A3368" s="58"/>
    </row>
    <row r="3369" spans="1:1">
      <c r="A3369" s="58"/>
    </row>
    <row r="3370" spans="1:1">
      <c r="A3370" s="58"/>
    </row>
    <row r="3371" spans="1:1">
      <c r="A3371" s="58"/>
    </row>
    <row r="3372" spans="1:1">
      <c r="A3372" s="58"/>
    </row>
    <row r="3373" spans="1:1">
      <c r="A3373" s="58"/>
    </row>
    <row r="3374" spans="1:1">
      <c r="A3374" s="58"/>
    </row>
    <row r="3375" spans="1:1">
      <c r="A3375" s="58"/>
    </row>
    <row r="3376" spans="1:1">
      <c r="A3376" s="58"/>
    </row>
    <row r="3377" spans="1:1">
      <c r="A3377" s="58"/>
    </row>
    <row r="3378" spans="1:1">
      <c r="A3378" s="58"/>
    </row>
    <row r="3379" spans="1:1">
      <c r="A3379" s="58"/>
    </row>
    <row r="3380" spans="1:1">
      <c r="A3380" s="58"/>
    </row>
    <row r="3381" spans="1:1">
      <c r="A3381" s="58"/>
    </row>
    <row r="3382" spans="1:1">
      <c r="A3382" s="58"/>
    </row>
    <row r="3383" spans="1:1">
      <c r="A3383" s="58"/>
    </row>
    <row r="3384" spans="1:1">
      <c r="A3384" s="58"/>
    </row>
    <row r="3385" spans="1:1">
      <c r="A3385" s="58"/>
    </row>
    <row r="3386" spans="1:1">
      <c r="A3386" s="58"/>
    </row>
    <row r="3387" spans="1:1">
      <c r="A3387" s="58"/>
    </row>
    <row r="3388" spans="1:1">
      <c r="A3388" s="58"/>
    </row>
    <row r="3389" spans="1:1">
      <c r="A3389" s="58"/>
    </row>
    <row r="3390" spans="1:1">
      <c r="A3390" s="58"/>
    </row>
    <row r="3391" spans="1:1">
      <c r="A3391" s="58"/>
    </row>
    <row r="3392" spans="1:1">
      <c r="A3392" s="58"/>
    </row>
    <row r="3393" spans="1:1">
      <c r="A3393" s="58"/>
    </row>
    <row r="3394" spans="1:1">
      <c r="A3394" s="58"/>
    </row>
    <row r="3395" spans="1:1">
      <c r="A3395" s="58"/>
    </row>
    <row r="3396" spans="1:1">
      <c r="A3396" s="58"/>
    </row>
    <row r="3397" spans="1:1">
      <c r="A3397" s="58"/>
    </row>
    <row r="3398" spans="1:1">
      <c r="A3398" s="58"/>
    </row>
    <row r="3399" spans="1:1">
      <c r="A3399" s="58"/>
    </row>
    <row r="3400" spans="1:1">
      <c r="A3400" s="58"/>
    </row>
    <row r="3401" spans="1:1">
      <c r="A3401" s="58"/>
    </row>
    <row r="3402" spans="1:1">
      <c r="A3402" s="58"/>
    </row>
    <row r="3403" spans="1:1">
      <c r="A3403" s="58"/>
    </row>
    <row r="3404" spans="1:1">
      <c r="A3404" s="58"/>
    </row>
    <row r="3405" spans="1:1">
      <c r="A3405" s="58"/>
    </row>
    <row r="3406" spans="1:1">
      <c r="A3406" s="58"/>
    </row>
    <row r="3407" spans="1:1">
      <c r="A3407" s="58"/>
    </row>
    <row r="3408" spans="1:1">
      <c r="A3408" s="58"/>
    </row>
    <row r="3409" spans="1:1">
      <c r="A3409" s="58"/>
    </row>
    <row r="3410" spans="1:1">
      <c r="A3410" s="58"/>
    </row>
    <row r="3411" spans="1:1">
      <c r="A3411" s="58"/>
    </row>
    <row r="3412" spans="1:1">
      <c r="A3412" s="58"/>
    </row>
    <row r="3413" spans="1:1">
      <c r="A3413" s="58"/>
    </row>
    <row r="3414" spans="1:1">
      <c r="A3414" s="58"/>
    </row>
    <row r="3415" spans="1:1">
      <c r="A3415" s="58"/>
    </row>
    <row r="3416" spans="1:1">
      <c r="A3416" s="58"/>
    </row>
    <row r="3417" spans="1:1">
      <c r="A3417" s="58"/>
    </row>
    <row r="3418" spans="1:1">
      <c r="A3418" s="58"/>
    </row>
    <row r="3419" spans="1:1">
      <c r="A3419" s="58"/>
    </row>
    <row r="3420" spans="1:1">
      <c r="A3420" s="58"/>
    </row>
    <row r="3421" spans="1:1">
      <c r="A3421" s="58"/>
    </row>
    <row r="3422" spans="1:1">
      <c r="A3422" s="58"/>
    </row>
    <row r="3423" spans="1:1">
      <c r="A3423" s="58"/>
    </row>
    <row r="3424" spans="1:1">
      <c r="A3424" s="58"/>
    </row>
    <row r="3425" spans="1:1">
      <c r="A3425" s="58"/>
    </row>
    <row r="3426" spans="1:1">
      <c r="A3426" s="58"/>
    </row>
    <row r="3427" spans="1:1">
      <c r="A3427" s="58"/>
    </row>
    <row r="3428" spans="1:1">
      <c r="A3428" s="58"/>
    </row>
    <row r="3429" spans="1:1">
      <c r="A3429" s="58"/>
    </row>
    <row r="3430" spans="1:1">
      <c r="A3430" s="58"/>
    </row>
    <row r="3431" spans="1:1">
      <c r="A3431" s="58"/>
    </row>
    <row r="3432" spans="1:1">
      <c r="A3432" s="58"/>
    </row>
    <row r="3433" spans="1:1">
      <c r="A3433" s="58"/>
    </row>
    <row r="3434" spans="1:1">
      <c r="A3434" s="58"/>
    </row>
    <row r="3435" spans="1:1">
      <c r="A3435" s="58"/>
    </row>
    <row r="3436" spans="1:1">
      <c r="A3436" s="58"/>
    </row>
    <row r="3437" spans="1:1">
      <c r="A3437" s="58"/>
    </row>
    <row r="3438" spans="1:1">
      <c r="A3438" s="58"/>
    </row>
    <row r="3439" spans="1:1">
      <c r="A3439" s="58"/>
    </row>
    <row r="3440" spans="1:1">
      <c r="A3440" s="58"/>
    </row>
    <row r="3441" spans="1:1">
      <c r="A3441" s="58"/>
    </row>
    <row r="3442" spans="1:1">
      <c r="A3442" s="58"/>
    </row>
    <row r="3443" spans="1:1">
      <c r="A3443" s="58"/>
    </row>
    <row r="3444" spans="1:1">
      <c r="A3444" s="58"/>
    </row>
    <row r="3445" spans="1:1">
      <c r="A3445" s="58"/>
    </row>
    <row r="3446" spans="1:1">
      <c r="A3446" s="58"/>
    </row>
    <row r="3447" spans="1:1">
      <c r="A3447" s="58"/>
    </row>
    <row r="3448" spans="1:1">
      <c r="A3448" s="58"/>
    </row>
    <row r="3449" spans="1:1">
      <c r="A3449" s="58"/>
    </row>
    <row r="3450" spans="1:1">
      <c r="A3450" s="58"/>
    </row>
    <row r="3451" spans="1:1">
      <c r="A3451" s="58"/>
    </row>
    <row r="3452" spans="1:1">
      <c r="A3452" s="58"/>
    </row>
    <row r="3453" spans="1:1">
      <c r="A3453" s="58"/>
    </row>
    <row r="3454" spans="1:1">
      <c r="A3454" s="58"/>
    </row>
    <row r="3455" spans="1:1">
      <c r="A3455" s="58"/>
    </row>
    <row r="3456" spans="1:1">
      <c r="A3456" s="58"/>
    </row>
    <row r="3457" spans="1:1">
      <c r="A3457" s="58"/>
    </row>
    <row r="3458" spans="1:1">
      <c r="A3458" s="58"/>
    </row>
    <row r="3459" spans="1:1">
      <c r="A3459" s="58"/>
    </row>
    <row r="3460" spans="1:1">
      <c r="A3460" s="58"/>
    </row>
    <row r="3461" spans="1:1">
      <c r="A3461" s="58"/>
    </row>
    <row r="3462" spans="1:1">
      <c r="A3462" s="58"/>
    </row>
    <row r="3463" spans="1:1">
      <c r="A3463" s="58"/>
    </row>
    <row r="3464" spans="1:1">
      <c r="A3464" s="58"/>
    </row>
    <row r="3465" spans="1:1">
      <c r="A3465" s="58"/>
    </row>
    <row r="3466" spans="1:1">
      <c r="A3466" s="58"/>
    </row>
    <row r="3467" spans="1:1">
      <c r="A3467" s="58"/>
    </row>
    <row r="3468" spans="1:1">
      <c r="A3468" s="58"/>
    </row>
    <row r="3469" spans="1:1">
      <c r="A3469" s="58"/>
    </row>
    <row r="3470" spans="1:1">
      <c r="A3470" s="58"/>
    </row>
    <row r="3471" spans="1:1">
      <c r="A3471" s="58"/>
    </row>
    <row r="3472" spans="1:1">
      <c r="A3472" s="58"/>
    </row>
    <row r="3473" spans="1:1">
      <c r="A3473" s="58"/>
    </row>
    <row r="3474" spans="1:1">
      <c r="A3474" s="58"/>
    </row>
    <row r="3475" spans="1:1">
      <c r="A3475" s="58"/>
    </row>
    <row r="3476" spans="1:1">
      <c r="A3476" s="58"/>
    </row>
    <row r="3477" spans="1:1">
      <c r="A3477" s="58"/>
    </row>
    <row r="3478" spans="1:1">
      <c r="A3478" s="58"/>
    </row>
    <row r="3479" spans="1:1">
      <c r="A3479" s="58"/>
    </row>
    <row r="3480" spans="1:1">
      <c r="A3480" s="58"/>
    </row>
    <row r="3481" spans="1:1">
      <c r="A3481" s="58"/>
    </row>
    <row r="3482" spans="1:1">
      <c r="A3482" s="58"/>
    </row>
    <row r="3483" spans="1:1">
      <c r="A3483" s="58"/>
    </row>
    <row r="3484" spans="1:1">
      <c r="A3484" s="58"/>
    </row>
    <row r="3485" spans="1:1">
      <c r="A3485" s="58"/>
    </row>
    <row r="3486" spans="1:1">
      <c r="A3486" s="58"/>
    </row>
    <row r="3487" spans="1:1">
      <c r="A3487" s="58"/>
    </row>
    <row r="3488" spans="1:1">
      <c r="A3488" s="58"/>
    </row>
    <row r="3489" spans="1:1">
      <c r="A3489" s="58"/>
    </row>
    <row r="3490" spans="1:1">
      <c r="A3490" s="58"/>
    </row>
    <row r="3491" spans="1:1">
      <c r="A3491" s="58"/>
    </row>
    <row r="3492" spans="1:1">
      <c r="A3492" s="58"/>
    </row>
    <row r="3493" spans="1:1">
      <c r="A3493" s="58"/>
    </row>
    <row r="3494" spans="1:1">
      <c r="A3494" s="58"/>
    </row>
    <row r="3495" spans="1:1">
      <c r="A3495" s="58"/>
    </row>
    <row r="3496" spans="1:1">
      <c r="A3496" s="58"/>
    </row>
    <row r="3497" spans="1:1">
      <c r="A3497" s="58"/>
    </row>
    <row r="3498" spans="1:1">
      <c r="A3498" s="58"/>
    </row>
    <row r="3499" spans="1:1">
      <c r="A3499" s="58"/>
    </row>
    <row r="3500" spans="1:1">
      <c r="A3500" s="58"/>
    </row>
    <row r="3501" spans="1:1">
      <c r="A3501" s="58"/>
    </row>
    <row r="3502" spans="1:1">
      <c r="A3502" s="58"/>
    </row>
    <row r="3503" spans="1:1">
      <c r="A3503" s="58"/>
    </row>
    <row r="3504" spans="1:1">
      <c r="A3504" s="58"/>
    </row>
    <row r="3505" spans="1:1">
      <c r="A3505" s="58"/>
    </row>
    <row r="3506" spans="1:1">
      <c r="A3506" s="58"/>
    </row>
    <row r="3507" spans="1:1">
      <c r="A3507" s="58"/>
    </row>
    <row r="3508" spans="1:1">
      <c r="A3508" s="58"/>
    </row>
    <row r="3509" spans="1:1">
      <c r="A3509" s="58"/>
    </row>
    <row r="3510" spans="1:1">
      <c r="A3510" s="58"/>
    </row>
    <row r="3511" spans="1:1">
      <c r="A3511" s="58"/>
    </row>
    <row r="3512" spans="1:1">
      <c r="A3512" s="58"/>
    </row>
    <row r="3513" spans="1:1">
      <c r="A3513" s="58"/>
    </row>
    <row r="3514" spans="1:1">
      <c r="A3514" s="58"/>
    </row>
    <row r="3515" spans="1:1">
      <c r="A3515" s="58"/>
    </row>
    <row r="3516" spans="1:1">
      <c r="A3516" s="58"/>
    </row>
    <row r="3517" spans="1:1">
      <c r="A3517" s="58"/>
    </row>
    <row r="3518" spans="1:1">
      <c r="A3518" s="58"/>
    </row>
    <row r="3519" spans="1:1">
      <c r="A3519" s="58"/>
    </row>
    <row r="3520" spans="1:1">
      <c r="A3520" s="58"/>
    </row>
    <row r="3521" spans="1:1">
      <c r="A3521" s="58"/>
    </row>
    <row r="3522" spans="1:1">
      <c r="A3522" s="58"/>
    </row>
    <row r="3523" spans="1:1">
      <c r="A3523" s="58"/>
    </row>
    <row r="3524" spans="1:1">
      <c r="A3524" s="58"/>
    </row>
    <row r="3525" spans="1:1">
      <c r="A3525" s="58"/>
    </row>
    <row r="3526" spans="1:1">
      <c r="A3526" s="58"/>
    </row>
    <row r="3527" spans="1:1">
      <c r="A3527" s="58"/>
    </row>
    <row r="3528" spans="1:1">
      <c r="A3528" s="58"/>
    </row>
    <row r="3529" spans="1:1">
      <c r="A3529" s="58"/>
    </row>
    <row r="3530" spans="1:1">
      <c r="A3530" s="58"/>
    </row>
    <row r="3531" spans="1:1">
      <c r="A3531" s="58"/>
    </row>
    <row r="3532" spans="1:1">
      <c r="A3532" s="58"/>
    </row>
    <row r="3533" spans="1:1">
      <c r="A3533" s="58"/>
    </row>
    <row r="3534" spans="1:1">
      <c r="A3534" s="58"/>
    </row>
    <row r="3535" spans="1:1">
      <c r="A3535" s="58"/>
    </row>
    <row r="3536" spans="1:1">
      <c r="A3536" s="58"/>
    </row>
    <row r="3537" spans="1:1">
      <c r="A3537" s="58"/>
    </row>
    <row r="3538" spans="1:1">
      <c r="A3538" s="58"/>
    </row>
    <row r="3539" spans="1:1">
      <c r="A3539" s="58"/>
    </row>
    <row r="3540" spans="1:1">
      <c r="A3540" s="58"/>
    </row>
    <row r="3541" spans="1:1">
      <c r="A3541" s="58"/>
    </row>
    <row r="3542" spans="1:1">
      <c r="A3542" s="58"/>
    </row>
    <row r="3543" spans="1:1">
      <c r="A3543" s="58"/>
    </row>
    <row r="3544" spans="1:1">
      <c r="A3544" s="58"/>
    </row>
    <row r="3545" spans="1:1">
      <c r="A3545" s="58"/>
    </row>
    <row r="3546" spans="1:1">
      <c r="A3546" s="58"/>
    </row>
    <row r="3547" spans="1:1">
      <c r="A3547" s="58"/>
    </row>
    <row r="3548" spans="1:1">
      <c r="A3548" s="58"/>
    </row>
    <row r="3549" spans="1:1">
      <c r="A3549" s="58"/>
    </row>
    <row r="3550" spans="1:1">
      <c r="A3550" s="58"/>
    </row>
    <row r="3551" spans="1:1">
      <c r="A3551" s="58"/>
    </row>
    <row r="3552" spans="1:1">
      <c r="A3552" s="58"/>
    </row>
    <row r="3553" spans="1:1">
      <c r="A3553" s="58"/>
    </row>
    <row r="3554" spans="1:1">
      <c r="A3554" s="58"/>
    </row>
    <row r="3555" spans="1:1">
      <c r="A3555" s="58"/>
    </row>
    <row r="3556" spans="1:1">
      <c r="A3556" s="58"/>
    </row>
    <row r="3557" spans="1:1">
      <c r="A3557" s="58"/>
    </row>
    <row r="3558" spans="1:1">
      <c r="A3558" s="58"/>
    </row>
    <row r="3559" spans="1:1">
      <c r="A3559" s="58"/>
    </row>
    <row r="3560" spans="1:1">
      <c r="A3560" s="58"/>
    </row>
    <row r="3561" spans="1:1">
      <c r="A3561" s="58"/>
    </row>
    <row r="3562" spans="1:1">
      <c r="A3562" s="58"/>
    </row>
    <row r="3563" spans="1:1">
      <c r="A3563" s="58"/>
    </row>
    <row r="3564" spans="1:1">
      <c r="A3564" s="58"/>
    </row>
    <row r="3565" spans="1:1">
      <c r="A3565" s="58"/>
    </row>
    <row r="3566" spans="1:1">
      <c r="A3566" s="58"/>
    </row>
    <row r="3567" spans="1:1">
      <c r="A3567" s="58"/>
    </row>
    <row r="3568" spans="1:1">
      <c r="A3568" s="58"/>
    </row>
    <row r="3569" spans="1:1">
      <c r="A3569" s="58"/>
    </row>
    <row r="3570" spans="1:1">
      <c r="A3570" s="58"/>
    </row>
    <row r="3571" spans="1:1">
      <c r="A3571" s="58"/>
    </row>
    <row r="3572" spans="1:1">
      <c r="A3572" s="58"/>
    </row>
    <row r="3573" spans="1:1">
      <c r="A3573" s="58"/>
    </row>
    <row r="3574" spans="1:1">
      <c r="A3574" s="58"/>
    </row>
    <row r="3575" spans="1:1">
      <c r="A3575" s="58"/>
    </row>
    <row r="3576" spans="1:1">
      <c r="A3576" s="58"/>
    </row>
    <row r="3577" spans="1:1">
      <c r="A3577" s="58"/>
    </row>
    <row r="3578" spans="1:1">
      <c r="A3578" s="58"/>
    </row>
    <row r="3579" spans="1:1">
      <c r="A3579" s="58"/>
    </row>
    <row r="3580" spans="1:1">
      <c r="A3580" s="58"/>
    </row>
    <row r="3581" spans="1:1">
      <c r="A3581" s="58"/>
    </row>
    <row r="3582" spans="1:1">
      <c r="A3582" s="58"/>
    </row>
    <row r="3583" spans="1:1">
      <c r="A3583" s="58"/>
    </row>
    <row r="3584" spans="1:1">
      <c r="A3584" s="58"/>
    </row>
    <row r="3585" spans="1:1">
      <c r="A3585" s="58"/>
    </row>
    <row r="3586" spans="1:1">
      <c r="A3586" s="58"/>
    </row>
    <row r="3587" spans="1:1">
      <c r="A3587" s="58"/>
    </row>
    <row r="3588" spans="1:1">
      <c r="A3588" s="58"/>
    </row>
    <row r="3589" spans="1:1">
      <c r="A3589" s="58"/>
    </row>
    <row r="3590" spans="1:1">
      <c r="A3590" s="58"/>
    </row>
    <row r="3591" spans="1:1">
      <c r="A3591" s="58"/>
    </row>
    <row r="3592" spans="1:1">
      <c r="A3592" s="58"/>
    </row>
    <row r="3593" spans="1:1">
      <c r="A3593" s="58"/>
    </row>
    <row r="3594" spans="1:1">
      <c r="A3594" s="58"/>
    </row>
    <row r="3595" spans="1:1">
      <c r="A3595" s="58"/>
    </row>
    <row r="3596" spans="1:1">
      <c r="A3596" s="58"/>
    </row>
    <row r="3597" spans="1:1">
      <c r="A3597" s="58"/>
    </row>
    <row r="3598" spans="1:1">
      <c r="A3598" s="58"/>
    </row>
    <row r="3599" spans="1:1">
      <c r="A3599" s="58"/>
    </row>
    <row r="3600" spans="1:1">
      <c r="A3600" s="58"/>
    </row>
    <row r="3601" spans="1:1">
      <c r="A3601" s="58"/>
    </row>
    <row r="3602" spans="1:1">
      <c r="A3602" s="58"/>
    </row>
    <row r="3603" spans="1:1">
      <c r="A3603" s="58"/>
    </row>
    <row r="3604" spans="1:1">
      <c r="A3604" s="58"/>
    </row>
    <row r="3605" spans="1:1">
      <c r="A3605" s="58"/>
    </row>
    <row r="3606" spans="1:1">
      <c r="A3606" s="58"/>
    </row>
    <row r="3607" spans="1:1">
      <c r="A3607" s="58"/>
    </row>
    <row r="3608" spans="1:1">
      <c r="A3608" s="58"/>
    </row>
    <row r="3609" spans="1:1">
      <c r="A3609" s="58"/>
    </row>
    <row r="3610" spans="1:1">
      <c r="A3610" s="58"/>
    </row>
    <row r="3611" spans="1:1">
      <c r="A3611" s="58"/>
    </row>
    <row r="3612" spans="1:1">
      <c r="A3612" s="58"/>
    </row>
    <row r="3613" spans="1:1">
      <c r="A3613" s="58"/>
    </row>
    <row r="3614" spans="1:1">
      <c r="A3614" s="58"/>
    </row>
    <row r="3615" spans="1:1">
      <c r="A3615" s="58"/>
    </row>
    <row r="3616" spans="1:1">
      <c r="A3616" s="58"/>
    </row>
    <row r="3617" spans="1:1">
      <c r="A3617" s="58"/>
    </row>
    <row r="3618" spans="1:1">
      <c r="A3618" s="58"/>
    </row>
    <row r="3619" spans="1:1">
      <c r="A3619" s="58"/>
    </row>
    <row r="3620" spans="1:1">
      <c r="A3620" s="58"/>
    </row>
    <row r="3621" spans="1:1">
      <c r="A3621" s="58"/>
    </row>
    <row r="3622" spans="1:1">
      <c r="A3622" s="58"/>
    </row>
    <row r="3623" spans="1:1">
      <c r="A3623" s="58"/>
    </row>
    <row r="3624" spans="1:1">
      <c r="A3624" s="58"/>
    </row>
    <row r="3625" spans="1:1">
      <c r="A3625" s="58"/>
    </row>
    <row r="3626" spans="1:1">
      <c r="A3626" s="58"/>
    </row>
    <row r="3627" spans="1:1">
      <c r="A3627" s="58"/>
    </row>
    <row r="3628" spans="1:1">
      <c r="A3628" s="58"/>
    </row>
    <row r="3629" spans="1:1">
      <c r="A3629" s="58"/>
    </row>
    <row r="3630" spans="1:1">
      <c r="A3630" s="58"/>
    </row>
    <row r="3631" spans="1:1">
      <c r="A3631" s="58"/>
    </row>
    <row r="3632" spans="1:1">
      <c r="A3632" s="58"/>
    </row>
    <row r="3633" spans="1:1">
      <c r="A3633" s="58"/>
    </row>
    <row r="3634" spans="1:1">
      <c r="A3634" s="58"/>
    </row>
    <row r="3635" spans="1:1">
      <c r="A3635" s="58"/>
    </row>
    <row r="3636" spans="1:1">
      <c r="A3636" s="58"/>
    </row>
    <row r="3637" spans="1:1">
      <c r="A3637" s="58"/>
    </row>
    <row r="3638" spans="1:1">
      <c r="A3638" s="58"/>
    </row>
    <row r="3639" spans="1:1">
      <c r="A3639" s="58"/>
    </row>
    <row r="3640" spans="1:1">
      <c r="A3640" s="58"/>
    </row>
    <row r="3641" spans="1:1">
      <c r="A3641" s="58"/>
    </row>
    <row r="3642" spans="1:1">
      <c r="A3642" s="58"/>
    </row>
    <row r="3643" spans="1:1">
      <c r="A3643" s="58"/>
    </row>
    <row r="3644" spans="1:1">
      <c r="A3644" s="58"/>
    </row>
    <row r="3645" spans="1:1">
      <c r="A3645" s="58"/>
    </row>
    <row r="3646" spans="1:1">
      <c r="A3646" s="58"/>
    </row>
    <row r="3647" spans="1:1">
      <c r="A3647" s="58"/>
    </row>
    <row r="3648" spans="1:1">
      <c r="A3648" s="58"/>
    </row>
    <row r="3649" spans="1:1">
      <c r="A3649" s="58"/>
    </row>
    <row r="3650" spans="1:1">
      <c r="A3650" s="58"/>
    </row>
    <row r="3651" spans="1:1">
      <c r="A3651" s="58"/>
    </row>
    <row r="3652" spans="1:1">
      <c r="A3652" s="58"/>
    </row>
    <row r="3653" spans="1:1">
      <c r="A3653" s="58"/>
    </row>
    <row r="3654" spans="1:1">
      <c r="A3654" s="58"/>
    </row>
    <row r="3655" spans="1:1">
      <c r="A3655" s="58"/>
    </row>
    <row r="3656" spans="1:1">
      <c r="A3656" s="58"/>
    </row>
    <row r="3657" spans="1:1">
      <c r="A3657" s="58"/>
    </row>
    <row r="3658" spans="1:1">
      <c r="A3658" s="58"/>
    </row>
    <row r="3659" spans="1:1">
      <c r="A3659" s="58"/>
    </row>
    <row r="3660" spans="1:1">
      <c r="A3660" s="58"/>
    </row>
    <row r="3661" spans="1:1">
      <c r="A3661" s="58"/>
    </row>
    <row r="3662" spans="1:1">
      <c r="A3662" s="58"/>
    </row>
    <row r="3663" spans="1:1">
      <c r="A3663" s="58"/>
    </row>
    <row r="3664" spans="1:1">
      <c r="A3664" s="58"/>
    </row>
    <row r="3665" spans="1:1">
      <c r="A3665" s="58"/>
    </row>
    <row r="3666" spans="1:1">
      <c r="A3666" s="58"/>
    </row>
    <row r="3667" spans="1:1">
      <c r="A3667" s="58"/>
    </row>
    <row r="3668" spans="1:1">
      <c r="A3668" s="58"/>
    </row>
    <row r="3669" spans="1:1">
      <c r="A3669" s="58"/>
    </row>
    <row r="3670" spans="1:1">
      <c r="A3670" s="58"/>
    </row>
    <row r="3671" spans="1:1">
      <c r="A3671" s="58"/>
    </row>
    <row r="3672" spans="1:1">
      <c r="A3672" s="58"/>
    </row>
    <row r="3673" spans="1:1">
      <c r="A3673" s="58"/>
    </row>
    <row r="3674" spans="1:1">
      <c r="A3674" s="58"/>
    </row>
    <row r="3675" spans="1:1">
      <c r="A3675" s="58"/>
    </row>
    <row r="3676" spans="1:1">
      <c r="A3676" s="58"/>
    </row>
    <row r="3677" spans="1:1">
      <c r="A3677" s="58"/>
    </row>
    <row r="3678" spans="1:1">
      <c r="A3678" s="58"/>
    </row>
    <row r="3679" spans="1:1">
      <c r="A3679" s="58"/>
    </row>
    <row r="3680" spans="1:1">
      <c r="A3680" s="58"/>
    </row>
    <row r="3681" spans="1:1">
      <c r="A3681" s="58"/>
    </row>
    <row r="3682" spans="1:1">
      <c r="A3682" s="58"/>
    </row>
    <row r="3683" spans="1:1">
      <c r="A3683" s="58"/>
    </row>
    <row r="3684" spans="1:1">
      <c r="A3684" s="58"/>
    </row>
    <row r="3685" spans="1:1">
      <c r="A3685" s="58"/>
    </row>
    <row r="3686" spans="1:1">
      <c r="A3686" s="58"/>
    </row>
    <row r="3687" spans="1:1">
      <c r="A3687" s="58"/>
    </row>
    <row r="3688" spans="1:1">
      <c r="A3688" s="58"/>
    </row>
    <row r="3689" spans="1:1">
      <c r="A3689" s="58"/>
    </row>
    <row r="3690" spans="1:1">
      <c r="A3690" s="58"/>
    </row>
    <row r="3691" spans="1:1">
      <c r="A3691" s="58"/>
    </row>
    <row r="3692" spans="1:1">
      <c r="A3692" s="58"/>
    </row>
    <row r="3693" spans="1:1">
      <c r="A3693" s="58"/>
    </row>
    <row r="3694" spans="1:1">
      <c r="A3694" s="58"/>
    </row>
    <row r="3695" spans="1:1">
      <c r="A3695" s="58"/>
    </row>
    <row r="3696" spans="1:1">
      <c r="A3696" s="58"/>
    </row>
    <row r="3697" spans="1:1">
      <c r="A3697" s="58"/>
    </row>
    <row r="3698" spans="1:1">
      <c r="A3698" s="58"/>
    </row>
    <row r="3699" spans="1:1">
      <c r="A3699" s="58"/>
    </row>
    <row r="3700" spans="1:1">
      <c r="A3700" s="58"/>
    </row>
    <row r="3701" spans="1:1">
      <c r="A3701" s="58"/>
    </row>
    <row r="3702" spans="1:1">
      <c r="A3702" s="58"/>
    </row>
    <row r="3703" spans="1:1">
      <c r="A3703" s="58"/>
    </row>
    <row r="3704" spans="1:1">
      <c r="A3704" s="58"/>
    </row>
    <row r="3705" spans="1:1">
      <c r="A3705" s="58"/>
    </row>
    <row r="3706" spans="1:1">
      <c r="A3706" s="58"/>
    </row>
    <row r="3707" spans="1:1">
      <c r="A3707" s="58"/>
    </row>
    <row r="3708" spans="1:1">
      <c r="A3708" s="58"/>
    </row>
    <row r="3709" spans="1:1">
      <c r="A3709" s="58"/>
    </row>
    <row r="3710" spans="1:1">
      <c r="A3710" s="58"/>
    </row>
    <row r="3711" spans="1:1">
      <c r="A3711" s="58"/>
    </row>
    <row r="3712" spans="1:1">
      <c r="A3712" s="58"/>
    </row>
    <row r="3713" spans="1:1">
      <c r="A3713" s="58"/>
    </row>
    <row r="3714" spans="1:1">
      <c r="A3714" s="58"/>
    </row>
    <row r="3715" spans="1:1">
      <c r="A3715" s="58"/>
    </row>
    <row r="3716" spans="1:1">
      <c r="A3716" s="58"/>
    </row>
    <row r="3717" spans="1:1">
      <c r="A3717" s="58"/>
    </row>
    <row r="3718" spans="1:1">
      <c r="A3718" s="58"/>
    </row>
    <row r="3719" spans="1:1">
      <c r="A3719" s="58"/>
    </row>
    <row r="3720" spans="1:1">
      <c r="A3720" s="58"/>
    </row>
    <row r="3721" spans="1:1">
      <c r="A3721" s="58"/>
    </row>
    <row r="3722" spans="1:1">
      <c r="A3722" s="58"/>
    </row>
    <row r="3723" spans="1:1">
      <c r="A3723" s="58"/>
    </row>
    <row r="3724" spans="1:1">
      <c r="A3724" s="58"/>
    </row>
    <row r="3725" spans="1:1">
      <c r="A3725" s="58"/>
    </row>
    <row r="3726" spans="1:1">
      <c r="A3726" s="58"/>
    </row>
    <row r="3727" spans="1:1">
      <c r="A3727" s="58"/>
    </row>
    <row r="3728" spans="1:1">
      <c r="A3728" s="58"/>
    </row>
    <row r="3729" spans="1:1">
      <c r="A3729" s="58"/>
    </row>
    <row r="3730" spans="1:1">
      <c r="A3730" s="58"/>
    </row>
    <row r="3731" spans="1:1">
      <c r="A3731" s="58"/>
    </row>
    <row r="3732" spans="1:1">
      <c r="A3732" s="58"/>
    </row>
    <row r="3733" spans="1:1">
      <c r="A3733" s="58"/>
    </row>
    <row r="3734" spans="1:1">
      <c r="A3734" s="58"/>
    </row>
    <row r="3735" spans="1:1">
      <c r="A3735" s="58"/>
    </row>
    <row r="3736" spans="1:1">
      <c r="A3736" s="58"/>
    </row>
    <row r="3737" spans="1:1">
      <c r="A3737" s="58"/>
    </row>
    <row r="3738" spans="1:1">
      <c r="A3738" s="58"/>
    </row>
    <row r="3739" spans="1:1">
      <c r="A3739" s="58"/>
    </row>
    <row r="3740" spans="1:1">
      <c r="A3740" s="58"/>
    </row>
    <row r="3741" spans="1:1">
      <c r="A3741" s="58"/>
    </row>
    <row r="3742" spans="1:1">
      <c r="A3742" s="58"/>
    </row>
    <row r="3743" spans="1:1">
      <c r="A3743" s="58"/>
    </row>
    <row r="3744" spans="1:1">
      <c r="A3744" s="58"/>
    </row>
    <row r="3745" spans="1:1">
      <c r="A3745" s="58"/>
    </row>
    <row r="3746" spans="1:1">
      <c r="A3746" s="58"/>
    </row>
    <row r="3747" spans="1:1">
      <c r="A3747" s="58"/>
    </row>
    <row r="3748" spans="1:1">
      <c r="A3748" s="58"/>
    </row>
    <row r="3749" spans="1:1">
      <c r="A3749" s="58"/>
    </row>
    <row r="3750" spans="1:1">
      <c r="A3750" s="58"/>
    </row>
    <row r="3751" spans="1:1">
      <c r="A3751" s="58"/>
    </row>
    <row r="3752" spans="1:1">
      <c r="A3752" s="58"/>
    </row>
    <row r="3753" spans="1:1">
      <c r="A3753" s="58"/>
    </row>
    <row r="3754" spans="1:1">
      <c r="A3754" s="58"/>
    </row>
    <row r="3755" spans="1:1">
      <c r="A3755" s="58"/>
    </row>
    <row r="3756" spans="1:1">
      <c r="A3756" s="58"/>
    </row>
    <row r="3757" spans="1:1">
      <c r="A3757" s="58"/>
    </row>
    <row r="3758" spans="1:1">
      <c r="A3758" s="58"/>
    </row>
    <row r="3759" spans="1:1">
      <c r="A3759" s="58"/>
    </row>
    <row r="3760" spans="1:1">
      <c r="A3760" s="58"/>
    </row>
    <row r="3761" spans="1:1">
      <c r="A3761" s="58"/>
    </row>
    <row r="3762" spans="1:1">
      <c r="A3762" s="58"/>
    </row>
    <row r="3763" spans="1:1">
      <c r="A3763" s="58"/>
    </row>
    <row r="3764" spans="1:1">
      <c r="A3764" s="58"/>
    </row>
    <row r="3765" spans="1:1">
      <c r="A3765" s="58"/>
    </row>
    <row r="3766" spans="1:1">
      <c r="A3766" s="58"/>
    </row>
    <row r="3767" spans="1:1">
      <c r="A3767" s="58"/>
    </row>
    <row r="3768" spans="1:1">
      <c r="A3768" s="58"/>
    </row>
    <row r="3769" spans="1:1">
      <c r="A3769" s="58"/>
    </row>
    <row r="3770" spans="1:1">
      <c r="A3770" s="58"/>
    </row>
    <row r="3771" spans="1:1">
      <c r="A3771" s="58"/>
    </row>
    <row r="3772" spans="1:1">
      <c r="A3772" s="58"/>
    </row>
    <row r="3773" spans="1:1">
      <c r="A3773" s="58"/>
    </row>
    <row r="3774" spans="1:1">
      <c r="A3774" s="58"/>
    </row>
    <row r="3775" spans="1:1">
      <c r="A3775" s="58"/>
    </row>
    <row r="3776" spans="1:1">
      <c r="A3776" s="58"/>
    </row>
    <row r="3777" spans="1:1">
      <c r="A3777" s="58"/>
    </row>
    <row r="3778" spans="1:1">
      <c r="A3778" s="58"/>
    </row>
    <row r="3779" spans="1:1">
      <c r="A3779" s="58"/>
    </row>
    <row r="3780" spans="1:1">
      <c r="A3780" s="58"/>
    </row>
    <row r="3781" spans="1:1">
      <c r="A3781" s="58"/>
    </row>
    <row r="3782" spans="1:1">
      <c r="A3782" s="58"/>
    </row>
    <row r="3783" spans="1:1">
      <c r="A3783" s="58"/>
    </row>
    <row r="3784" spans="1:1">
      <c r="A3784" s="58"/>
    </row>
    <row r="3785" spans="1:1">
      <c r="A3785" s="58"/>
    </row>
    <row r="3786" spans="1:1">
      <c r="A3786" s="58"/>
    </row>
    <row r="3787" spans="1:1">
      <c r="A3787" s="58"/>
    </row>
    <row r="3788" spans="1:1">
      <c r="A3788" s="58"/>
    </row>
    <row r="3789" spans="1:1">
      <c r="A3789" s="58"/>
    </row>
    <row r="3790" spans="1:1">
      <c r="A3790" s="58"/>
    </row>
    <row r="3791" spans="1:1">
      <c r="A3791" s="58"/>
    </row>
    <row r="3792" spans="1:1">
      <c r="A3792" s="58"/>
    </row>
    <row r="3793" spans="1:1">
      <c r="A3793" s="58"/>
    </row>
    <row r="3794" spans="1:1">
      <c r="A3794" s="58"/>
    </row>
    <row r="3795" spans="1:1">
      <c r="A3795" s="58"/>
    </row>
    <row r="3796" spans="1:1">
      <c r="A3796" s="58"/>
    </row>
    <row r="3797" spans="1:1">
      <c r="A3797" s="58"/>
    </row>
    <row r="3798" spans="1:1">
      <c r="A3798" s="58"/>
    </row>
    <row r="3799" spans="1:1">
      <c r="A3799" s="58"/>
    </row>
    <row r="3800" spans="1:1">
      <c r="A3800" s="58"/>
    </row>
    <row r="3801" spans="1:1">
      <c r="A3801" s="58"/>
    </row>
    <row r="3802" spans="1:1">
      <c r="A3802" s="58"/>
    </row>
    <row r="3803" spans="1:1">
      <c r="A3803" s="58"/>
    </row>
    <row r="3804" spans="1:1">
      <c r="A3804" s="58"/>
    </row>
    <row r="3805" spans="1:1">
      <c r="A3805" s="58"/>
    </row>
    <row r="3806" spans="1:1">
      <c r="A3806" s="58"/>
    </row>
    <row r="3807" spans="1:1">
      <c r="A3807" s="58"/>
    </row>
    <row r="3808" spans="1:1">
      <c r="A3808" s="58"/>
    </row>
    <row r="3809" spans="1:1">
      <c r="A3809" s="58"/>
    </row>
    <row r="3810" spans="1:1">
      <c r="A3810" s="58"/>
    </row>
    <row r="3811" spans="1:1">
      <c r="A3811" s="58"/>
    </row>
    <row r="3812" spans="1:1">
      <c r="A3812" s="58"/>
    </row>
    <row r="3813" spans="1:1">
      <c r="A3813" s="58"/>
    </row>
    <row r="3814" spans="1:1">
      <c r="A3814" s="58"/>
    </row>
    <row r="3815" spans="1:1">
      <c r="A3815" s="58"/>
    </row>
    <row r="3816" spans="1:1">
      <c r="A3816" s="58"/>
    </row>
    <row r="3817" spans="1:1">
      <c r="A3817" s="58"/>
    </row>
    <row r="3818" spans="1:1">
      <c r="A3818" s="58"/>
    </row>
    <row r="3819" spans="1:1">
      <c r="A3819" s="58"/>
    </row>
    <row r="3820" spans="1:1">
      <c r="A3820" s="58"/>
    </row>
    <row r="3821" spans="1:1">
      <c r="A3821" s="58"/>
    </row>
    <row r="3822" spans="1:1">
      <c r="A3822" s="58"/>
    </row>
    <row r="3823" spans="1:1">
      <c r="A3823" s="58"/>
    </row>
    <row r="3824" spans="1:1">
      <c r="A3824" s="58"/>
    </row>
    <row r="3825" spans="1:1">
      <c r="A3825" s="58"/>
    </row>
    <row r="3826" spans="1:1">
      <c r="A3826" s="58"/>
    </row>
    <row r="3827" spans="1:1">
      <c r="A3827" s="58"/>
    </row>
    <row r="3828" spans="1:1">
      <c r="A3828" s="58"/>
    </row>
    <row r="3829" spans="1:1">
      <c r="A3829" s="58"/>
    </row>
    <row r="3830" spans="1:1">
      <c r="A3830" s="58"/>
    </row>
    <row r="3831" spans="1:1">
      <c r="A3831" s="58"/>
    </row>
    <row r="3832" spans="1:1">
      <c r="A3832" s="58"/>
    </row>
    <row r="3833" spans="1:1">
      <c r="A3833" s="58"/>
    </row>
    <row r="3834" spans="1:1">
      <c r="A3834" s="58"/>
    </row>
    <row r="3835" spans="1:1">
      <c r="A3835" s="58"/>
    </row>
    <row r="3836" spans="1:1">
      <c r="A3836" s="58"/>
    </row>
    <row r="3837" spans="1:1">
      <c r="A3837" s="58"/>
    </row>
    <row r="3838" spans="1:1">
      <c r="A3838" s="58"/>
    </row>
    <row r="3839" spans="1:1">
      <c r="A3839" s="58"/>
    </row>
    <row r="3840" spans="1:1">
      <c r="A3840" s="58"/>
    </row>
    <row r="3841" spans="1:1">
      <c r="A3841" s="58"/>
    </row>
    <row r="3842" spans="1:1">
      <c r="A3842" s="58"/>
    </row>
    <row r="3843" spans="1:1">
      <c r="A3843" s="58"/>
    </row>
    <row r="3844" spans="1:1">
      <c r="A3844" s="58"/>
    </row>
    <row r="3845" spans="1:1">
      <c r="A3845" s="58"/>
    </row>
    <row r="3846" spans="1:1">
      <c r="A3846" s="58"/>
    </row>
    <row r="3847" spans="1:1">
      <c r="A3847" s="58"/>
    </row>
    <row r="3848" spans="1:1">
      <c r="A3848" s="58"/>
    </row>
    <row r="3849" spans="1:1">
      <c r="A3849" s="58"/>
    </row>
    <row r="3850" spans="1:1">
      <c r="A3850" s="58"/>
    </row>
    <row r="3851" spans="1:1">
      <c r="A3851" s="58"/>
    </row>
    <row r="3852" spans="1:1">
      <c r="A3852" s="58"/>
    </row>
    <row r="3853" spans="1:1">
      <c r="A3853" s="58"/>
    </row>
    <row r="3854" spans="1:1">
      <c r="A3854" s="58"/>
    </row>
    <row r="3855" spans="1:1">
      <c r="A3855" s="58"/>
    </row>
    <row r="3856" spans="1:1">
      <c r="A3856" s="58"/>
    </row>
    <row r="3857" spans="1:1">
      <c r="A3857" s="58"/>
    </row>
    <row r="3858" spans="1:1">
      <c r="A3858" s="58"/>
    </row>
    <row r="3859" spans="1:1">
      <c r="A3859" s="58"/>
    </row>
    <row r="3860" spans="1:1">
      <c r="A3860" s="58"/>
    </row>
    <row r="3861" spans="1:1">
      <c r="A3861" s="58"/>
    </row>
    <row r="3862" spans="1:1">
      <c r="A3862" s="58"/>
    </row>
    <row r="3863" spans="1:1">
      <c r="A3863" s="58"/>
    </row>
    <row r="3864" spans="1:1">
      <c r="A3864" s="58"/>
    </row>
    <row r="3865" spans="1:1">
      <c r="A3865" s="58"/>
    </row>
    <row r="3866" spans="1:1">
      <c r="A3866" s="58"/>
    </row>
    <row r="3867" spans="1:1">
      <c r="A3867" s="58"/>
    </row>
    <row r="3868" spans="1:1">
      <c r="A3868" s="58"/>
    </row>
    <row r="3869" spans="1:1">
      <c r="A3869" s="58"/>
    </row>
    <row r="3870" spans="1:1">
      <c r="A3870" s="58"/>
    </row>
    <row r="3871" spans="1:1">
      <c r="A3871" s="58"/>
    </row>
    <row r="3872" spans="1:1">
      <c r="A3872" s="58"/>
    </row>
    <row r="3873" spans="1:1">
      <c r="A3873" s="58"/>
    </row>
    <row r="3874" spans="1:1">
      <c r="A3874" s="58"/>
    </row>
    <row r="3875" spans="1:1">
      <c r="A3875" s="58"/>
    </row>
    <row r="3876" spans="1:1">
      <c r="A3876" s="58"/>
    </row>
    <row r="3877" spans="1:1">
      <c r="A3877" s="58"/>
    </row>
    <row r="3878" spans="1:1">
      <c r="A3878" s="58"/>
    </row>
    <row r="3879" spans="1:1">
      <c r="A3879" s="58"/>
    </row>
    <row r="3880" spans="1:1">
      <c r="A3880" s="58"/>
    </row>
    <row r="3881" spans="1:1">
      <c r="A3881" s="58"/>
    </row>
    <row r="3882" spans="1:1">
      <c r="A3882" s="58"/>
    </row>
    <row r="3883" spans="1:1">
      <c r="A3883" s="58"/>
    </row>
    <row r="3884" spans="1:1">
      <c r="A3884" s="58"/>
    </row>
    <row r="3885" spans="1:1">
      <c r="A3885" s="58"/>
    </row>
    <row r="3886" spans="1:1">
      <c r="A3886" s="58"/>
    </row>
    <row r="3887" spans="1:1">
      <c r="A3887" s="58"/>
    </row>
    <row r="3888" spans="1:1">
      <c r="A3888" s="58"/>
    </row>
    <row r="3889" spans="1:1">
      <c r="A3889" s="58"/>
    </row>
    <row r="3890" spans="1:1">
      <c r="A3890" s="58"/>
    </row>
    <row r="3891" spans="1:1">
      <c r="A3891" s="58"/>
    </row>
    <row r="3892" spans="1:1">
      <c r="A3892" s="58"/>
    </row>
    <row r="3893" spans="1:1">
      <c r="A3893" s="58"/>
    </row>
    <row r="3894" spans="1:1">
      <c r="A3894" s="58"/>
    </row>
    <row r="3895" spans="1:1">
      <c r="A3895" s="58"/>
    </row>
    <row r="3896" spans="1:1">
      <c r="A3896" s="58"/>
    </row>
    <row r="3897" spans="1:1">
      <c r="A3897" s="58"/>
    </row>
    <row r="3898" spans="1:1">
      <c r="A3898" s="58"/>
    </row>
    <row r="3899" spans="1:1">
      <c r="A3899" s="58"/>
    </row>
    <row r="3900" spans="1:1">
      <c r="A3900" s="58"/>
    </row>
    <row r="3901" spans="1:1">
      <c r="A3901" s="58"/>
    </row>
    <row r="3902" spans="1:1">
      <c r="A3902" s="58"/>
    </row>
    <row r="3903" spans="1:1">
      <c r="A3903" s="58"/>
    </row>
    <row r="3904" spans="1:1">
      <c r="A3904" s="58"/>
    </row>
    <row r="3905" spans="1:1">
      <c r="A3905" s="58"/>
    </row>
    <row r="3906" spans="1:1">
      <c r="A3906" s="58"/>
    </row>
    <row r="3907" spans="1:1">
      <c r="A3907" s="58"/>
    </row>
    <row r="3908" spans="1:1">
      <c r="A3908" s="58"/>
    </row>
    <row r="3909" spans="1:1">
      <c r="A3909" s="58"/>
    </row>
    <row r="3910" spans="1:1">
      <c r="A3910" s="58"/>
    </row>
    <row r="3911" spans="1:1">
      <c r="A3911" s="58"/>
    </row>
    <row r="3912" spans="1:1">
      <c r="A3912" s="58"/>
    </row>
    <row r="3913" spans="1:1">
      <c r="A3913" s="58"/>
    </row>
    <row r="3914" spans="1:1">
      <c r="A3914" s="58"/>
    </row>
    <row r="3915" spans="1:1">
      <c r="A3915" s="58"/>
    </row>
    <row r="3916" spans="1:1">
      <c r="A3916" s="58"/>
    </row>
    <row r="3917" spans="1:1">
      <c r="A3917" s="58"/>
    </row>
    <row r="3918" spans="1:1">
      <c r="A3918" s="58"/>
    </row>
    <row r="3919" spans="1:1">
      <c r="A3919" s="58"/>
    </row>
    <row r="3920" spans="1:1">
      <c r="A3920" s="58"/>
    </row>
    <row r="3921" spans="1:1">
      <c r="A3921" s="58"/>
    </row>
    <row r="3922" spans="1:1">
      <c r="A3922" s="58"/>
    </row>
    <row r="3923" spans="1:1">
      <c r="A3923" s="58"/>
    </row>
    <row r="3924" spans="1:1">
      <c r="A3924" s="58"/>
    </row>
    <row r="3925" spans="1:1">
      <c r="A3925" s="58"/>
    </row>
    <row r="3926" spans="1:1">
      <c r="A3926" s="58"/>
    </row>
    <row r="3927" spans="1:1">
      <c r="A3927" s="58"/>
    </row>
    <row r="3928" spans="1:1">
      <c r="A3928" s="58"/>
    </row>
    <row r="3929" spans="1:1">
      <c r="A3929" s="58"/>
    </row>
    <row r="3930" spans="1:1">
      <c r="A3930" s="58"/>
    </row>
    <row r="3931" spans="1:1">
      <c r="A3931" s="58"/>
    </row>
    <row r="3932" spans="1:1">
      <c r="A3932" s="58"/>
    </row>
    <row r="3933" spans="1:1">
      <c r="A3933" s="58"/>
    </row>
    <row r="3934" spans="1:1">
      <c r="A3934" s="58"/>
    </row>
    <row r="3935" spans="1:1">
      <c r="A3935" s="58"/>
    </row>
    <row r="3936" spans="1:1">
      <c r="A3936" s="58"/>
    </row>
    <row r="3937" spans="1:1">
      <c r="A3937" s="58"/>
    </row>
    <row r="3938" spans="1:1">
      <c r="A3938" s="58"/>
    </row>
    <row r="3939" spans="1:1">
      <c r="A3939" s="58"/>
    </row>
    <row r="3940" spans="1:1">
      <c r="A3940" s="58"/>
    </row>
    <row r="3941" spans="1:1">
      <c r="A3941" s="58"/>
    </row>
    <row r="3942" spans="1:1">
      <c r="A3942" s="58"/>
    </row>
    <row r="3943" spans="1:1">
      <c r="A3943" s="58"/>
    </row>
    <row r="3944" spans="1:1">
      <c r="A3944" s="58"/>
    </row>
    <row r="3945" spans="1:1">
      <c r="A3945" s="58"/>
    </row>
    <row r="3946" spans="1:1">
      <c r="A3946" s="58"/>
    </row>
    <row r="3947" spans="1:1">
      <c r="A3947" s="58"/>
    </row>
    <row r="3948" spans="1:1">
      <c r="A3948" s="58"/>
    </row>
    <row r="3949" spans="1:1">
      <c r="A3949" s="58"/>
    </row>
    <row r="3950" spans="1:1">
      <c r="A3950" s="58"/>
    </row>
    <row r="3951" spans="1:1">
      <c r="A3951" s="58"/>
    </row>
    <row r="3952" spans="1:1">
      <c r="A3952" s="58"/>
    </row>
    <row r="3953" spans="1:1">
      <c r="A3953" s="58"/>
    </row>
    <row r="3954" spans="1:1">
      <c r="A3954" s="58"/>
    </row>
    <row r="3955" spans="1:1">
      <c r="A3955" s="58"/>
    </row>
    <row r="3956" spans="1:1">
      <c r="A3956" s="58"/>
    </row>
    <row r="3957" spans="1:1">
      <c r="A3957" s="58"/>
    </row>
    <row r="3958" spans="1:1">
      <c r="A3958" s="58"/>
    </row>
    <row r="3959" spans="1:1">
      <c r="A3959" s="58"/>
    </row>
    <row r="3960" spans="1:1">
      <c r="A3960" s="58"/>
    </row>
    <row r="3961" spans="1:1">
      <c r="A3961" s="58"/>
    </row>
    <row r="3962" spans="1:1">
      <c r="A3962" s="58"/>
    </row>
    <row r="3963" spans="1:1">
      <c r="A3963" s="58"/>
    </row>
    <row r="3964" spans="1:1">
      <c r="A3964" s="58"/>
    </row>
    <row r="3965" spans="1:1">
      <c r="A3965" s="58"/>
    </row>
    <row r="3966" spans="1:1">
      <c r="A3966" s="58"/>
    </row>
    <row r="3967" spans="1:1">
      <c r="A3967" s="58"/>
    </row>
    <row r="3968" spans="1:1">
      <c r="A3968" s="58"/>
    </row>
    <row r="3969" spans="1:1">
      <c r="A3969" s="58"/>
    </row>
    <row r="3970" spans="1:1">
      <c r="A3970" s="58"/>
    </row>
    <row r="3971" spans="1:1">
      <c r="A3971" s="58"/>
    </row>
    <row r="3972" spans="1:1">
      <c r="A3972" s="58"/>
    </row>
    <row r="3973" spans="1:1">
      <c r="A3973" s="58"/>
    </row>
    <row r="3974" spans="1:1">
      <c r="A3974" s="58"/>
    </row>
    <row r="3975" spans="1:1">
      <c r="A3975" s="58"/>
    </row>
    <row r="3976" spans="1:1">
      <c r="A3976" s="58"/>
    </row>
    <row r="3977" spans="1:1">
      <c r="A3977" s="58"/>
    </row>
    <row r="3978" spans="1:1">
      <c r="A3978" s="58"/>
    </row>
    <row r="3979" spans="1:1">
      <c r="A3979" s="58"/>
    </row>
    <row r="3980" spans="1:1">
      <c r="A3980" s="58"/>
    </row>
    <row r="3981" spans="1:1">
      <c r="A3981" s="58"/>
    </row>
    <row r="3982" spans="1:1">
      <c r="A3982" s="58"/>
    </row>
    <row r="3983" spans="1:1">
      <c r="A3983" s="58"/>
    </row>
    <row r="3984" spans="1:1">
      <c r="A3984" s="58"/>
    </row>
    <row r="3985" spans="1:1">
      <c r="A3985" s="58"/>
    </row>
    <row r="3986" spans="1:1">
      <c r="A3986" s="58"/>
    </row>
    <row r="3987" spans="1:1">
      <c r="A3987" s="58"/>
    </row>
    <row r="3988" spans="1:1">
      <c r="A3988" s="58"/>
    </row>
    <row r="3989" spans="1:1">
      <c r="A3989" s="58"/>
    </row>
    <row r="3990" spans="1:1">
      <c r="A3990" s="58"/>
    </row>
    <row r="3991" spans="1:1">
      <c r="A3991" s="58"/>
    </row>
    <row r="3992" spans="1:1">
      <c r="A3992" s="58"/>
    </row>
    <row r="3993" spans="1:1">
      <c r="A3993" s="58"/>
    </row>
    <row r="3994" spans="1:1">
      <c r="A3994" s="58"/>
    </row>
    <row r="3995" spans="1:1">
      <c r="A3995" s="58"/>
    </row>
    <row r="3996" spans="1:1">
      <c r="A3996" s="58"/>
    </row>
    <row r="3997" spans="1:1">
      <c r="A3997" s="58"/>
    </row>
    <row r="3998" spans="1:1">
      <c r="A3998" s="58"/>
    </row>
    <row r="3999" spans="1:1">
      <c r="A3999" s="58"/>
    </row>
    <row r="4000" spans="1:1">
      <c r="A4000" s="58"/>
    </row>
    <row r="4001" spans="1:1">
      <c r="A4001" s="58"/>
    </row>
    <row r="4002" spans="1:1">
      <c r="A4002" s="58"/>
    </row>
    <row r="4003" spans="1:1">
      <c r="A4003" s="58"/>
    </row>
    <row r="4004" spans="1:1">
      <c r="A4004" s="58"/>
    </row>
    <row r="4005" spans="1:1">
      <c r="A4005" s="58"/>
    </row>
    <row r="4006" spans="1:1">
      <c r="A4006" s="58"/>
    </row>
    <row r="4007" spans="1:1">
      <c r="A4007" s="58"/>
    </row>
    <row r="4008" spans="1:1">
      <c r="A4008" s="58"/>
    </row>
    <row r="4009" spans="1:1">
      <c r="A4009" s="58"/>
    </row>
    <row r="4010" spans="1:1">
      <c r="A4010" s="58"/>
    </row>
    <row r="4011" spans="1:1">
      <c r="A4011" s="58"/>
    </row>
    <row r="4012" spans="1:1">
      <c r="A4012" s="58"/>
    </row>
    <row r="4013" spans="1:1">
      <c r="A4013" s="58"/>
    </row>
    <row r="4014" spans="1:1">
      <c r="A4014" s="58"/>
    </row>
    <row r="4015" spans="1:1">
      <c r="A4015" s="58"/>
    </row>
    <row r="4016" spans="1:1">
      <c r="A4016" s="58"/>
    </row>
    <row r="4017" spans="1:1">
      <c r="A4017" s="58"/>
    </row>
    <row r="4018" spans="1:1">
      <c r="A4018" s="58"/>
    </row>
    <row r="4019" spans="1:1">
      <c r="A4019" s="58"/>
    </row>
    <row r="4020" spans="1:1">
      <c r="A4020" s="58"/>
    </row>
    <row r="4021" spans="1:1">
      <c r="A4021" s="58"/>
    </row>
    <row r="4022" spans="1:1">
      <c r="A4022" s="58"/>
    </row>
    <row r="4023" spans="1:1">
      <c r="A4023" s="58"/>
    </row>
    <row r="4024" spans="1:1">
      <c r="A4024" s="58"/>
    </row>
    <row r="4025" spans="1:1">
      <c r="A4025" s="58"/>
    </row>
    <row r="4026" spans="1:1">
      <c r="A4026" s="58"/>
    </row>
    <row r="4027" spans="1:1">
      <c r="A4027" s="58"/>
    </row>
    <row r="4028" spans="1:1">
      <c r="A4028" s="58"/>
    </row>
    <row r="4029" spans="1:1">
      <c r="A4029" s="58"/>
    </row>
    <row r="4030" spans="1:1">
      <c r="A4030" s="58"/>
    </row>
    <row r="4031" spans="1:1">
      <c r="A4031" s="58"/>
    </row>
    <row r="4032" spans="1:1">
      <c r="A4032" s="58"/>
    </row>
    <row r="4033" spans="1:1">
      <c r="A4033" s="58"/>
    </row>
    <row r="4034" spans="1:1">
      <c r="A4034" s="58"/>
    </row>
    <row r="4035" spans="1:1">
      <c r="A4035" s="58"/>
    </row>
    <row r="4036" spans="1:1">
      <c r="A4036" s="58"/>
    </row>
    <row r="4037" spans="1:1">
      <c r="A4037" s="58"/>
    </row>
    <row r="4038" spans="1:1">
      <c r="A4038" s="58"/>
    </row>
    <row r="4039" spans="1:1">
      <c r="A4039" s="58"/>
    </row>
    <row r="4040" spans="1:1">
      <c r="A4040" s="58"/>
    </row>
    <row r="4041" spans="1:1">
      <c r="A4041" s="58"/>
    </row>
    <row r="4042" spans="1:1">
      <c r="A4042" s="58"/>
    </row>
    <row r="4043" spans="1:1">
      <c r="A4043" s="58"/>
    </row>
    <row r="4044" spans="1:1">
      <c r="A4044" s="58"/>
    </row>
    <row r="4045" spans="1:1">
      <c r="A4045" s="58"/>
    </row>
    <row r="4046" spans="1:1">
      <c r="A4046" s="58"/>
    </row>
    <row r="4047" spans="1:1">
      <c r="A4047" s="58"/>
    </row>
    <row r="4048" spans="1:1">
      <c r="A4048" s="58"/>
    </row>
    <row r="4049" spans="1:1">
      <c r="A4049" s="58"/>
    </row>
    <row r="4050" spans="1:1">
      <c r="A4050" s="58"/>
    </row>
    <row r="4051" spans="1:1">
      <c r="A4051" s="58"/>
    </row>
    <row r="4052" spans="1:1">
      <c r="A4052" s="58"/>
    </row>
    <row r="4053" spans="1:1">
      <c r="A4053" s="58"/>
    </row>
    <row r="4054" spans="1:1">
      <c r="A4054" s="58"/>
    </row>
    <row r="4055" spans="1:1">
      <c r="A4055" s="58"/>
    </row>
    <row r="4056" spans="1:1">
      <c r="A4056" s="58"/>
    </row>
    <row r="4057" spans="1:1">
      <c r="A4057" s="58"/>
    </row>
    <row r="4058" spans="1:1">
      <c r="A4058" s="58"/>
    </row>
    <row r="4059" spans="1:1">
      <c r="A4059" s="58"/>
    </row>
    <row r="4060" spans="1:1">
      <c r="A4060" s="58"/>
    </row>
    <row r="4061" spans="1:1">
      <c r="A4061" s="58"/>
    </row>
    <row r="4062" spans="1:1">
      <c r="A4062" s="58"/>
    </row>
    <row r="4063" spans="1:1">
      <c r="A4063" s="58"/>
    </row>
    <row r="4064" spans="1:1">
      <c r="A4064" s="58"/>
    </row>
    <row r="4065" spans="1:1">
      <c r="A4065" s="58"/>
    </row>
    <row r="4066" spans="1:1">
      <c r="A4066" s="58"/>
    </row>
    <row r="4067" spans="1:1">
      <c r="A4067" s="58"/>
    </row>
    <row r="4068" spans="1:1">
      <c r="A4068" s="58"/>
    </row>
    <row r="4069" spans="1:1">
      <c r="A4069" s="58"/>
    </row>
    <row r="4070" spans="1:1">
      <c r="A4070" s="58"/>
    </row>
    <row r="4071" spans="1:1">
      <c r="A4071" s="58"/>
    </row>
    <row r="4072" spans="1:1">
      <c r="A4072" s="58"/>
    </row>
    <row r="4073" spans="1:1">
      <c r="A4073" s="58"/>
    </row>
    <row r="4074" spans="1:1">
      <c r="A4074" s="58"/>
    </row>
    <row r="4075" spans="1:1">
      <c r="A4075" s="58"/>
    </row>
    <row r="4076" spans="1:1">
      <c r="A4076" s="58"/>
    </row>
    <row r="4077" spans="1:1">
      <c r="A4077" s="58"/>
    </row>
    <row r="4078" spans="1:1">
      <c r="A4078" s="58"/>
    </row>
    <row r="4079" spans="1:1">
      <c r="A4079" s="58"/>
    </row>
    <row r="4080" spans="1:1">
      <c r="A4080" s="58"/>
    </row>
    <row r="4081" spans="1:1">
      <c r="A4081" s="58"/>
    </row>
    <row r="4082" spans="1:1">
      <c r="A4082" s="58"/>
    </row>
    <row r="4083" spans="1:1">
      <c r="A4083" s="58"/>
    </row>
    <row r="4084" spans="1:1">
      <c r="A4084" s="58"/>
    </row>
    <row r="4085" spans="1:1">
      <c r="A4085" s="58"/>
    </row>
    <row r="4086" spans="1:1">
      <c r="A4086" s="58"/>
    </row>
    <row r="4087" spans="1:1">
      <c r="A4087" s="58"/>
    </row>
    <row r="4088" spans="1:1">
      <c r="A4088" s="58"/>
    </row>
    <row r="4089" spans="1:1">
      <c r="A4089" s="58"/>
    </row>
    <row r="4090" spans="1:1">
      <c r="A4090" s="58"/>
    </row>
    <row r="4091" spans="1:1">
      <c r="A4091" s="58"/>
    </row>
    <row r="4092" spans="1:1">
      <c r="A4092" s="58"/>
    </row>
    <row r="4093" spans="1:1">
      <c r="A4093" s="58"/>
    </row>
    <row r="4094" spans="1:1">
      <c r="A4094" s="58"/>
    </row>
    <row r="4095" spans="1:1">
      <c r="A4095" s="58"/>
    </row>
    <row r="4096" spans="1:1">
      <c r="A4096" s="58"/>
    </row>
    <row r="4097" spans="1:1">
      <c r="A4097" s="58"/>
    </row>
    <row r="4098" spans="1:1">
      <c r="A4098" s="58"/>
    </row>
    <row r="4099" spans="1:1">
      <c r="A4099" s="58"/>
    </row>
    <row r="4100" spans="1:1">
      <c r="A4100" s="58"/>
    </row>
    <row r="4101" spans="1:1">
      <c r="A4101" s="58"/>
    </row>
    <row r="4102" spans="1:1">
      <c r="A4102" s="58"/>
    </row>
    <row r="4103" spans="1:1">
      <c r="A4103" s="58"/>
    </row>
    <row r="4104" spans="1:1">
      <c r="A4104" s="58"/>
    </row>
    <row r="4105" spans="1:1">
      <c r="A4105" s="58"/>
    </row>
    <row r="4106" spans="1:1">
      <c r="A4106" s="58"/>
    </row>
    <row r="4107" spans="1:1">
      <c r="A4107" s="58"/>
    </row>
    <row r="4108" spans="1:1">
      <c r="A4108" s="58"/>
    </row>
    <row r="4109" spans="1:1">
      <c r="A4109" s="58"/>
    </row>
    <row r="4110" spans="1:1">
      <c r="A4110" s="58"/>
    </row>
    <row r="4111" spans="1:1">
      <c r="A4111" s="58"/>
    </row>
    <row r="4112" spans="1:1">
      <c r="A4112" s="58"/>
    </row>
    <row r="4113" spans="1:1">
      <c r="A4113" s="58"/>
    </row>
    <row r="4114" spans="1:1">
      <c r="A4114" s="58"/>
    </row>
    <row r="4115" spans="1:1">
      <c r="A4115" s="58"/>
    </row>
    <row r="4116" spans="1:1">
      <c r="A4116" s="58"/>
    </row>
    <row r="4117" spans="1:1">
      <c r="A4117" s="58"/>
    </row>
    <row r="4118" spans="1:1">
      <c r="A4118" s="58"/>
    </row>
    <row r="4119" spans="1:1">
      <c r="A4119" s="58"/>
    </row>
    <row r="4120" spans="1:1">
      <c r="A4120" s="58"/>
    </row>
    <row r="4121" spans="1:1">
      <c r="A4121" s="58"/>
    </row>
    <row r="4122" spans="1:1">
      <c r="A4122" s="58"/>
    </row>
    <row r="4123" spans="1:1">
      <c r="A4123" s="58"/>
    </row>
    <row r="4124" spans="1:1">
      <c r="A4124" s="58"/>
    </row>
    <row r="4125" spans="1:1">
      <c r="A4125" s="58"/>
    </row>
    <row r="4126" spans="1:1">
      <c r="A4126" s="58"/>
    </row>
    <row r="4127" spans="1:1">
      <c r="A4127" s="58"/>
    </row>
    <row r="4128" spans="1:1">
      <c r="A4128" s="58"/>
    </row>
    <row r="4129" spans="1:1">
      <c r="A4129" s="58"/>
    </row>
    <row r="4130" spans="1:1">
      <c r="A4130" s="58"/>
    </row>
    <row r="4131" spans="1:1">
      <c r="A4131" s="58"/>
    </row>
    <row r="4132" spans="1:1">
      <c r="A4132" s="58"/>
    </row>
    <row r="4133" spans="1:1">
      <c r="A4133" s="58"/>
    </row>
    <row r="4134" spans="1:1">
      <c r="A4134" s="58"/>
    </row>
    <row r="4135" spans="1:1">
      <c r="A4135" s="58"/>
    </row>
    <row r="4136" spans="1:1">
      <c r="A4136" s="58"/>
    </row>
    <row r="4137" spans="1:1">
      <c r="A4137" s="58"/>
    </row>
    <row r="4138" spans="1:1">
      <c r="A4138" s="58"/>
    </row>
    <row r="4139" spans="1:1">
      <c r="A4139" s="58"/>
    </row>
    <row r="4140" spans="1:1">
      <c r="A4140" s="58"/>
    </row>
    <row r="4141" spans="1:1">
      <c r="A4141" s="58"/>
    </row>
    <row r="4142" spans="1:1">
      <c r="A4142" s="58"/>
    </row>
    <row r="4143" spans="1:1">
      <c r="A4143" s="58"/>
    </row>
    <row r="4144" spans="1:1">
      <c r="A4144" s="58"/>
    </row>
    <row r="4145" spans="1:1">
      <c r="A4145" s="58"/>
    </row>
    <row r="4146" spans="1:1">
      <c r="A4146" s="58"/>
    </row>
    <row r="4147" spans="1:1">
      <c r="A4147" s="58"/>
    </row>
    <row r="4148" spans="1:1">
      <c r="A4148" s="58"/>
    </row>
    <row r="4149" spans="1:1">
      <c r="A4149" s="58"/>
    </row>
    <row r="4150" spans="1:1">
      <c r="A4150" s="58"/>
    </row>
    <row r="4151" spans="1:1">
      <c r="A4151" s="58"/>
    </row>
    <row r="4152" spans="1:1">
      <c r="A4152" s="58"/>
    </row>
    <row r="4153" spans="1:1">
      <c r="A4153" s="58"/>
    </row>
    <row r="4154" spans="1:1">
      <c r="A4154" s="58"/>
    </row>
    <row r="4155" spans="1:1">
      <c r="A4155" s="58"/>
    </row>
    <row r="4156" spans="1:1">
      <c r="A4156" s="58"/>
    </row>
    <row r="4157" spans="1:1">
      <c r="A4157" s="58"/>
    </row>
    <row r="4158" spans="1:1">
      <c r="A4158" s="58"/>
    </row>
    <row r="4159" spans="1:1">
      <c r="A4159" s="58"/>
    </row>
    <row r="4160" spans="1:1">
      <c r="A4160" s="58"/>
    </row>
    <row r="4161" spans="1:1">
      <c r="A4161" s="58"/>
    </row>
    <row r="4162" spans="1:1">
      <c r="A4162" s="58"/>
    </row>
    <row r="4163" spans="1:1">
      <c r="A4163" s="58"/>
    </row>
    <row r="4164" spans="1:1">
      <c r="A4164" s="58"/>
    </row>
    <row r="4165" spans="1:1">
      <c r="A4165" s="58"/>
    </row>
    <row r="4166" spans="1:1">
      <c r="A4166" s="58"/>
    </row>
    <row r="4167" spans="1:1">
      <c r="A4167" s="58"/>
    </row>
    <row r="4168" spans="1:1">
      <c r="A4168" s="58"/>
    </row>
    <row r="4169" spans="1:1">
      <c r="A4169" s="58"/>
    </row>
    <row r="4170" spans="1:1">
      <c r="A4170" s="58"/>
    </row>
    <row r="4171" spans="1:1">
      <c r="A4171" s="58"/>
    </row>
    <row r="4172" spans="1:1">
      <c r="A4172" s="58"/>
    </row>
    <row r="4173" spans="1:1">
      <c r="A4173" s="58"/>
    </row>
    <row r="4174" spans="1:1">
      <c r="A4174" s="58"/>
    </row>
    <row r="4175" spans="1:1">
      <c r="A4175" s="58"/>
    </row>
    <row r="4176" spans="1:1">
      <c r="A4176" s="58"/>
    </row>
    <row r="4177" spans="1:1">
      <c r="A4177" s="58"/>
    </row>
    <row r="4178" spans="1:1">
      <c r="A4178" s="58"/>
    </row>
    <row r="4179" spans="1:1">
      <c r="A4179" s="58"/>
    </row>
    <row r="4180" spans="1:1">
      <c r="A4180" s="58"/>
    </row>
    <row r="4181" spans="1:1">
      <c r="A4181" s="58"/>
    </row>
    <row r="4182" spans="1:1">
      <c r="A4182" s="58"/>
    </row>
    <row r="4183" spans="1:1">
      <c r="A4183" s="58"/>
    </row>
    <row r="4184" spans="1:1">
      <c r="A4184" s="58"/>
    </row>
    <row r="4185" spans="1:1">
      <c r="A4185" s="58"/>
    </row>
    <row r="4186" spans="1:1">
      <c r="A4186" s="58"/>
    </row>
    <row r="4187" spans="1:1">
      <c r="A4187" s="58"/>
    </row>
    <row r="4188" spans="1:1">
      <c r="A4188" s="58"/>
    </row>
    <row r="4189" spans="1:1">
      <c r="A4189" s="58"/>
    </row>
    <row r="4190" spans="1:1">
      <c r="A4190" s="58"/>
    </row>
    <row r="4191" spans="1:1">
      <c r="A4191" s="58"/>
    </row>
    <row r="4192" spans="1:1">
      <c r="A4192" s="58"/>
    </row>
    <row r="4193" spans="1:1">
      <c r="A4193" s="58"/>
    </row>
    <row r="4194" spans="1:1">
      <c r="A4194" s="58"/>
    </row>
    <row r="4195" spans="1:1">
      <c r="A4195" s="58"/>
    </row>
    <row r="4196" spans="1:1">
      <c r="A4196" s="58"/>
    </row>
    <row r="4197" spans="1:1">
      <c r="A4197" s="58"/>
    </row>
    <row r="4198" spans="1:1">
      <c r="A4198" s="58"/>
    </row>
    <row r="4199" spans="1:1">
      <c r="A4199" s="58"/>
    </row>
    <row r="4200" spans="1:1">
      <c r="A4200" s="58"/>
    </row>
    <row r="4201" spans="1:1">
      <c r="A4201" s="58"/>
    </row>
    <row r="4202" spans="1:1">
      <c r="A4202" s="58"/>
    </row>
    <row r="4203" spans="1:1">
      <c r="A4203" s="58"/>
    </row>
    <row r="4204" spans="1:1">
      <c r="A4204" s="58"/>
    </row>
    <row r="4205" spans="1:1">
      <c r="A4205" s="58"/>
    </row>
    <row r="4206" spans="1:1">
      <c r="A4206" s="58"/>
    </row>
    <row r="4207" spans="1:1">
      <c r="A4207" s="58"/>
    </row>
    <row r="4208" spans="1:1">
      <c r="A4208" s="58"/>
    </row>
    <row r="4209" spans="1:1">
      <c r="A4209" s="58"/>
    </row>
    <row r="4210" spans="1:1">
      <c r="A4210" s="58"/>
    </row>
    <row r="4211" spans="1:1">
      <c r="A4211" s="58"/>
    </row>
    <row r="4212" spans="1:1">
      <c r="A4212" s="58"/>
    </row>
    <row r="4213" spans="1:1">
      <c r="A4213" s="58"/>
    </row>
    <row r="4214" spans="1:1">
      <c r="A4214" s="58"/>
    </row>
    <row r="4215" spans="1:1">
      <c r="A4215" s="58"/>
    </row>
    <row r="4216" spans="1:1">
      <c r="A4216" s="58"/>
    </row>
    <row r="4217" spans="1:1">
      <c r="A4217" s="58"/>
    </row>
    <row r="4218" spans="1:1">
      <c r="A4218" s="58"/>
    </row>
    <row r="4219" spans="1:1">
      <c r="A4219" s="58"/>
    </row>
    <row r="4220" spans="1:1">
      <c r="A4220" s="58"/>
    </row>
    <row r="4221" spans="1:1">
      <c r="A4221" s="58"/>
    </row>
    <row r="4222" spans="1:1">
      <c r="A4222" s="58"/>
    </row>
    <row r="4223" spans="1:1">
      <c r="A4223" s="58"/>
    </row>
    <row r="4224" spans="1:1">
      <c r="A4224" s="58"/>
    </row>
    <row r="4225" spans="1:1">
      <c r="A4225" s="58"/>
    </row>
    <row r="4226" spans="1:1">
      <c r="A4226" s="58"/>
    </row>
    <row r="4227" spans="1:1">
      <c r="A4227" s="58"/>
    </row>
    <row r="4228" spans="1:1">
      <c r="A4228" s="58"/>
    </row>
    <row r="4229" spans="1:1">
      <c r="A4229" s="58"/>
    </row>
    <row r="4230" spans="1:1">
      <c r="A4230" s="58"/>
    </row>
    <row r="4231" spans="1:1">
      <c r="A4231" s="58"/>
    </row>
    <row r="4232" spans="1:1">
      <c r="A4232" s="58"/>
    </row>
    <row r="4233" spans="1:1">
      <c r="A4233" s="58"/>
    </row>
    <row r="4234" spans="1:1">
      <c r="A4234" s="58"/>
    </row>
    <row r="4235" spans="1:1">
      <c r="A4235" s="58"/>
    </row>
    <row r="4236" spans="1:1">
      <c r="A4236" s="58"/>
    </row>
    <row r="4237" spans="1:1">
      <c r="A4237" s="58"/>
    </row>
    <row r="4238" spans="1:1">
      <c r="A4238" s="58"/>
    </row>
    <row r="4239" spans="1:1">
      <c r="A4239" s="58"/>
    </row>
    <row r="4240" spans="1:1">
      <c r="A4240" s="58"/>
    </row>
    <row r="4241" spans="1:1">
      <c r="A4241" s="58"/>
    </row>
    <row r="4242" spans="1:1">
      <c r="A4242" s="58"/>
    </row>
    <row r="4243" spans="1:1">
      <c r="A4243" s="58"/>
    </row>
    <row r="4244" spans="1:1">
      <c r="A4244" s="58"/>
    </row>
    <row r="4245" spans="1:1">
      <c r="A4245" s="58"/>
    </row>
    <row r="4246" spans="1:1">
      <c r="A4246" s="58"/>
    </row>
    <row r="4247" spans="1:1">
      <c r="A4247" s="58"/>
    </row>
    <row r="4248" spans="1:1">
      <c r="A4248" s="58"/>
    </row>
    <row r="4249" spans="1:1">
      <c r="A4249" s="58"/>
    </row>
    <row r="4250" spans="1:1">
      <c r="A4250" s="58"/>
    </row>
    <row r="4251" spans="1:1">
      <c r="A4251" s="58"/>
    </row>
    <row r="4252" spans="1:1">
      <c r="A4252" s="58"/>
    </row>
    <row r="4253" spans="1:1">
      <c r="A4253" s="58"/>
    </row>
    <row r="4254" spans="1:1">
      <c r="A4254" s="58"/>
    </row>
    <row r="4255" spans="1:1">
      <c r="A4255" s="58"/>
    </row>
    <row r="4256" spans="1:1">
      <c r="A4256" s="58"/>
    </row>
    <row r="4257" spans="1:1">
      <c r="A4257" s="58"/>
    </row>
    <row r="4258" spans="1:1">
      <c r="A4258" s="58"/>
    </row>
    <row r="4259" spans="1:1">
      <c r="A4259" s="58"/>
    </row>
    <row r="4260" spans="1:1">
      <c r="A4260" s="58"/>
    </row>
    <row r="4261" spans="1:1">
      <c r="A4261" s="58"/>
    </row>
    <row r="4262" spans="1:1">
      <c r="A4262" s="58"/>
    </row>
    <row r="4263" spans="1:1">
      <c r="A4263" s="58"/>
    </row>
    <row r="4264" spans="1:1">
      <c r="A4264" s="58"/>
    </row>
    <row r="4265" spans="1:1">
      <c r="A4265" s="58"/>
    </row>
    <row r="4266" spans="1:1">
      <c r="A4266" s="58"/>
    </row>
    <row r="4267" spans="1:1">
      <c r="A4267" s="58"/>
    </row>
    <row r="4268" spans="1:1">
      <c r="A4268" s="58"/>
    </row>
    <row r="4269" spans="1:1">
      <c r="A4269" s="58"/>
    </row>
    <row r="4270" spans="1:1">
      <c r="A4270" s="58"/>
    </row>
    <row r="4271" spans="1:1">
      <c r="A4271" s="58"/>
    </row>
    <row r="4272" spans="1:1">
      <c r="A4272" s="58"/>
    </row>
    <row r="4273" spans="1:1">
      <c r="A4273" s="58"/>
    </row>
    <row r="4274" spans="1:1">
      <c r="A4274" s="58"/>
    </row>
    <row r="4275" spans="1:1">
      <c r="A4275" s="58"/>
    </row>
    <row r="4276" spans="1:1">
      <c r="A4276" s="58"/>
    </row>
    <row r="4277" spans="1:1">
      <c r="A4277" s="58"/>
    </row>
    <row r="4278" spans="1:1">
      <c r="A4278" s="58"/>
    </row>
    <row r="4279" spans="1:1">
      <c r="A4279" s="58"/>
    </row>
    <row r="4280" spans="1:1">
      <c r="A4280" s="58"/>
    </row>
    <row r="4281" spans="1:1">
      <c r="A4281" s="58"/>
    </row>
    <row r="4282" spans="1:1">
      <c r="A4282" s="58"/>
    </row>
    <row r="4283" spans="1:1">
      <c r="A4283" s="58"/>
    </row>
    <row r="4284" spans="1:1">
      <c r="A4284" s="58"/>
    </row>
    <row r="4285" spans="1:1">
      <c r="A4285" s="58"/>
    </row>
    <row r="4286" spans="1:1">
      <c r="A4286" s="58"/>
    </row>
    <row r="4287" spans="1:1">
      <c r="A4287" s="58"/>
    </row>
    <row r="4288" spans="1:1">
      <c r="A4288" s="58"/>
    </row>
    <row r="4289" spans="1:1">
      <c r="A4289" s="58"/>
    </row>
    <row r="4290" spans="1:1">
      <c r="A4290" s="58"/>
    </row>
    <row r="4291" spans="1:1">
      <c r="A4291" s="58"/>
    </row>
    <row r="4292" spans="1:1">
      <c r="A4292" s="58"/>
    </row>
    <row r="4293" spans="1:1">
      <c r="A4293" s="58"/>
    </row>
    <row r="4294" spans="1:1">
      <c r="A4294" s="58"/>
    </row>
    <row r="4295" spans="1:1">
      <c r="A4295" s="58"/>
    </row>
    <row r="4296" spans="1:1">
      <c r="A4296" s="58"/>
    </row>
    <row r="4297" spans="1:1">
      <c r="A4297" s="58"/>
    </row>
    <row r="4298" spans="1:1">
      <c r="A4298" s="58"/>
    </row>
    <row r="4299" spans="1:1">
      <c r="A4299" s="58"/>
    </row>
    <row r="4300" spans="1:1">
      <c r="A4300" s="58"/>
    </row>
    <row r="4301" spans="1:1">
      <c r="A4301" s="58"/>
    </row>
    <row r="4302" spans="1:1">
      <c r="A4302" s="58"/>
    </row>
    <row r="4303" spans="1:1">
      <c r="A4303" s="58"/>
    </row>
    <row r="4304" spans="1:1">
      <c r="A4304" s="58"/>
    </row>
    <row r="4305" spans="1:1">
      <c r="A4305" s="58"/>
    </row>
    <row r="4306" spans="1:1">
      <c r="A4306" s="58"/>
    </row>
    <row r="4307" spans="1:1">
      <c r="A4307" s="58"/>
    </row>
    <row r="4308" spans="1:1">
      <c r="A4308" s="58"/>
    </row>
    <row r="4309" spans="1:1">
      <c r="A4309" s="58"/>
    </row>
    <row r="4310" spans="1:1">
      <c r="A4310" s="58"/>
    </row>
    <row r="4311" spans="1:1">
      <c r="A4311" s="58"/>
    </row>
    <row r="4312" spans="1:1">
      <c r="A4312" s="58"/>
    </row>
    <row r="4313" spans="1:1">
      <c r="A4313" s="58"/>
    </row>
    <row r="4314" spans="1:1">
      <c r="A4314" s="58"/>
    </row>
    <row r="4315" spans="1:1">
      <c r="A4315" s="58"/>
    </row>
    <row r="4316" spans="1:1">
      <c r="A4316" s="58"/>
    </row>
    <row r="4317" spans="1:1">
      <c r="A4317" s="58"/>
    </row>
    <row r="4318" spans="1:1">
      <c r="A4318" s="58"/>
    </row>
    <row r="4319" spans="1:1">
      <c r="A4319" s="58"/>
    </row>
    <row r="4320" spans="1:1">
      <c r="A4320" s="58"/>
    </row>
    <row r="4321" spans="1:1">
      <c r="A4321" s="58"/>
    </row>
    <row r="4322" spans="1:1">
      <c r="A4322" s="58"/>
    </row>
    <row r="4323" spans="1:1">
      <c r="A4323" s="58"/>
    </row>
    <row r="4324" spans="1:1">
      <c r="A4324" s="58"/>
    </row>
    <row r="4325" spans="1:1">
      <c r="A4325" s="58"/>
    </row>
    <row r="4326" spans="1:1">
      <c r="A4326" s="58"/>
    </row>
    <row r="4327" spans="1:1">
      <c r="A4327" s="58"/>
    </row>
    <row r="4328" spans="1:1">
      <c r="A4328" s="58"/>
    </row>
    <row r="4329" spans="1:1">
      <c r="A4329" s="58"/>
    </row>
    <row r="4330" spans="1:1">
      <c r="A4330" s="58"/>
    </row>
    <row r="4331" spans="1:1">
      <c r="A4331" s="58"/>
    </row>
    <row r="4332" spans="1:1">
      <c r="A4332" s="58"/>
    </row>
    <row r="4333" spans="1:1">
      <c r="A4333" s="58"/>
    </row>
    <row r="4334" spans="1:1">
      <c r="A4334" s="58"/>
    </row>
    <row r="4335" spans="1:1">
      <c r="A4335" s="58"/>
    </row>
    <row r="4336" spans="1:1">
      <c r="A4336" s="58"/>
    </row>
    <row r="4337" spans="1:1">
      <c r="A4337" s="58"/>
    </row>
    <row r="4338" spans="1:1">
      <c r="A4338" s="58"/>
    </row>
    <row r="4339" spans="1:1">
      <c r="A4339" s="58"/>
    </row>
    <row r="4340" spans="1:1">
      <c r="A4340" s="58"/>
    </row>
    <row r="4341" spans="1:1">
      <c r="A4341" s="58"/>
    </row>
    <row r="4342" spans="1:1">
      <c r="A4342" s="58"/>
    </row>
    <row r="4343" spans="1:1">
      <c r="A4343" s="58"/>
    </row>
    <row r="4344" spans="1:1">
      <c r="A4344" s="58"/>
    </row>
    <row r="4345" spans="1:1">
      <c r="A4345" s="58"/>
    </row>
    <row r="4346" spans="1:1">
      <c r="A4346" s="58"/>
    </row>
    <row r="4347" spans="1:1">
      <c r="A4347" s="58"/>
    </row>
    <row r="4348" spans="1:1">
      <c r="A4348" s="58"/>
    </row>
    <row r="4349" spans="1:1">
      <c r="A4349" s="58"/>
    </row>
    <row r="4350" spans="1:1">
      <c r="A4350" s="58"/>
    </row>
    <row r="4351" spans="1:1">
      <c r="A4351" s="58"/>
    </row>
    <row r="4352" spans="1:1">
      <c r="A4352" s="58"/>
    </row>
    <row r="4353" spans="1:1">
      <c r="A4353" s="58"/>
    </row>
    <row r="4354" spans="1:1">
      <c r="A4354" s="58"/>
    </row>
    <row r="4355" spans="1:1">
      <c r="A4355" s="58"/>
    </row>
    <row r="4356" spans="1:1">
      <c r="A4356" s="58"/>
    </row>
    <row r="4357" spans="1:1">
      <c r="A4357" s="58"/>
    </row>
    <row r="4358" spans="1:1">
      <c r="A4358" s="58"/>
    </row>
    <row r="4359" spans="1:1">
      <c r="A4359" s="58"/>
    </row>
    <row r="4360" spans="1:1">
      <c r="A4360" s="58"/>
    </row>
    <row r="4361" spans="1:1">
      <c r="A4361" s="58"/>
    </row>
    <row r="4362" spans="1:1">
      <c r="A4362" s="58"/>
    </row>
    <row r="4363" spans="1:1">
      <c r="A4363" s="58"/>
    </row>
    <row r="4364" spans="1:1">
      <c r="A4364" s="58"/>
    </row>
    <row r="4365" spans="1:1">
      <c r="A4365" s="58"/>
    </row>
    <row r="4366" spans="1:1">
      <c r="A4366" s="58"/>
    </row>
    <row r="4367" spans="1:1">
      <c r="A4367" s="58"/>
    </row>
    <row r="4368" spans="1:1">
      <c r="A4368" s="58"/>
    </row>
    <row r="4369" spans="1:1">
      <c r="A4369" s="58"/>
    </row>
    <row r="4370" spans="1:1">
      <c r="A4370" s="58"/>
    </row>
    <row r="4371" spans="1:1">
      <c r="A4371" s="58"/>
    </row>
    <row r="4372" spans="1:1">
      <c r="A4372" s="58"/>
    </row>
    <row r="4373" spans="1:1">
      <c r="A4373" s="58"/>
    </row>
    <row r="4374" spans="1:1">
      <c r="A4374" s="58"/>
    </row>
    <row r="4375" spans="1:1">
      <c r="A4375" s="58"/>
    </row>
    <row r="4376" spans="1:1">
      <c r="A4376" s="58"/>
    </row>
    <row r="4377" spans="1:1">
      <c r="A4377" s="58"/>
    </row>
    <row r="4378" spans="1:1">
      <c r="A4378" s="58"/>
    </row>
    <row r="4379" spans="1:1">
      <c r="A4379" s="58"/>
    </row>
    <row r="4380" spans="1:1">
      <c r="A4380" s="58"/>
    </row>
    <row r="4381" spans="1:1">
      <c r="A4381" s="58"/>
    </row>
    <row r="4382" spans="1:1">
      <c r="A4382" s="58"/>
    </row>
    <row r="4383" spans="1:1">
      <c r="A4383" s="58"/>
    </row>
    <row r="4384" spans="1:1">
      <c r="A4384" s="58"/>
    </row>
    <row r="4385" spans="1:1">
      <c r="A4385" s="58"/>
    </row>
    <row r="4386" spans="1:1">
      <c r="A4386" s="58"/>
    </row>
    <row r="4387" spans="1:1">
      <c r="A4387" s="58"/>
    </row>
    <row r="4388" spans="1:1">
      <c r="A4388" s="58"/>
    </row>
    <row r="4389" spans="1:1">
      <c r="A4389" s="58"/>
    </row>
    <row r="4390" spans="1:1">
      <c r="A4390" s="58"/>
    </row>
    <row r="4391" spans="1:1">
      <c r="A4391" s="58"/>
    </row>
    <row r="4392" spans="1:1">
      <c r="A4392" s="58"/>
    </row>
    <row r="4393" spans="1:1">
      <c r="A4393" s="58"/>
    </row>
    <row r="4394" spans="1:1">
      <c r="A4394" s="58"/>
    </row>
    <row r="4395" spans="1:1">
      <c r="A4395" s="58"/>
    </row>
    <row r="4396" spans="1:1">
      <c r="A4396" s="58"/>
    </row>
    <row r="4397" spans="1:1">
      <c r="A4397" s="58"/>
    </row>
    <row r="4398" spans="1:1">
      <c r="A4398" s="58"/>
    </row>
    <row r="4399" spans="1:1">
      <c r="A4399" s="58"/>
    </row>
    <row r="4400" spans="1:1">
      <c r="A4400" s="58"/>
    </row>
    <row r="4401" spans="1:1">
      <c r="A4401" s="58"/>
    </row>
    <row r="4402" spans="1:1">
      <c r="A4402" s="58"/>
    </row>
    <row r="4403" spans="1:1">
      <c r="A4403" s="58"/>
    </row>
    <row r="4404" spans="1:1">
      <c r="A4404" s="58"/>
    </row>
    <row r="4405" spans="1:1">
      <c r="A4405" s="58"/>
    </row>
    <row r="4406" spans="1:1">
      <c r="A4406" s="58"/>
    </row>
    <row r="4407" spans="1:1">
      <c r="A4407" s="58"/>
    </row>
    <row r="4408" spans="1:1">
      <c r="A4408" s="58"/>
    </row>
    <row r="4409" spans="1:1">
      <c r="A4409" s="58"/>
    </row>
    <row r="4410" spans="1:1">
      <c r="A4410" s="58"/>
    </row>
    <row r="4411" spans="1:1">
      <c r="A4411" s="58"/>
    </row>
    <row r="4412" spans="1:1">
      <c r="A4412" s="58"/>
    </row>
    <row r="4413" spans="1:1">
      <c r="A4413" s="58"/>
    </row>
    <row r="4414" spans="1:1">
      <c r="A4414" s="58"/>
    </row>
    <row r="4415" spans="1:1">
      <c r="A4415" s="58"/>
    </row>
    <row r="4416" spans="1:1">
      <c r="A4416" s="58"/>
    </row>
    <row r="4417" spans="1:1">
      <c r="A4417" s="58"/>
    </row>
    <row r="4418" spans="1:1">
      <c r="A4418" s="58"/>
    </row>
    <row r="4419" spans="1:1">
      <c r="A4419" s="58"/>
    </row>
    <row r="4420" spans="1:1">
      <c r="A4420" s="58"/>
    </row>
    <row r="4421" spans="1:1">
      <c r="A4421" s="58"/>
    </row>
    <row r="4422" spans="1:1">
      <c r="A4422" s="58"/>
    </row>
    <row r="4423" spans="1:1">
      <c r="A4423" s="58"/>
    </row>
    <row r="4424" spans="1:1">
      <c r="A4424" s="58"/>
    </row>
    <row r="4425" spans="1:1">
      <c r="A4425" s="58"/>
    </row>
    <row r="4426" spans="1:1">
      <c r="A4426" s="58"/>
    </row>
    <row r="4427" spans="1:1">
      <c r="A4427" s="58"/>
    </row>
    <row r="4428" spans="1:1">
      <c r="A4428" s="58"/>
    </row>
    <row r="4429" spans="1:1">
      <c r="A4429" s="58"/>
    </row>
    <row r="4430" spans="1:1">
      <c r="A4430" s="58"/>
    </row>
    <row r="4431" spans="1:1">
      <c r="A4431" s="58"/>
    </row>
    <row r="4432" spans="1:1">
      <c r="A4432" s="58"/>
    </row>
    <row r="4433" spans="1:1">
      <c r="A4433" s="58"/>
    </row>
    <row r="4434" spans="1:1">
      <c r="A4434" s="58"/>
    </row>
    <row r="4435" spans="1:1">
      <c r="A4435" s="58"/>
    </row>
    <row r="4436" spans="1:1">
      <c r="A4436" s="58"/>
    </row>
    <row r="4437" spans="1:1">
      <c r="A4437" s="58"/>
    </row>
    <row r="4438" spans="1:1">
      <c r="A4438" s="58"/>
    </row>
    <row r="4439" spans="1:1">
      <c r="A4439" s="58"/>
    </row>
    <row r="4440" spans="1:1">
      <c r="A4440" s="58"/>
    </row>
    <row r="4441" spans="1:1">
      <c r="A4441" s="58"/>
    </row>
    <row r="4442" spans="1:1">
      <c r="A4442" s="58"/>
    </row>
    <row r="4443" spans="1:1">
      <c r="A4443" s="58"/>
    </row>
    <row r="4444" spans="1:1">
      <c r="A4444" s="58"/>
    </row>
    <row r="4445" spans="1:1">
      <c r="A4445" s="58"/>
    </row>
    <row r="4446" spans="1:1">
      <c r="A4446" s="58"/>
    </row>
    <row r="4447" spans="1:1">
      <c r="A4447" s="58"/>
    </row>
    <row r="4448" spans="1:1">
      <c r="A4448" s="58"/>
    </row>
    <row r="4449" spans="1:1">
      <c r="A4449" s="58"/>
    </row>
    <row r="4450" spans="1:1">
      <c r="A4450" s="58"/>
    </row>
    <row r="4451" spans="1:1">
      <c r="A4451" s="58"/>
    </row>
    <row r="4452" spans="1:1">
      <c r="A4452" s="58"/>
    </row>
    <row r="4453" spans="1:1">
      <c r="A4453" s="58"/>
    </row>
    <row r="4454" spans="1:1">
      <c r="A4454" s="58"/>
    </row>
    <row r="4455" spans="1:1">
      <c r="A4455" s="58"/>
    </row>
    <row r="4456" spans="1:1">
      <c r="A4456" s="58"/>
    </row>
    <row r="4457" spans="1:1">
      <c r="A4457" s="58"/>
    </row>
    <row r="4458" spans="1:1">
      <c r="A4458" s="58"/>
    </row>
    <row r="4459" spans="1:1">
      <c r="A4459" s="58"/>
    </row>
    <row r="4460" spans="1:1">
      <c r="A4460" s="58"/>
    </row>
    <row r="4461" spans="1:1">
      <c r="A4461" s="58"/>
    </row>
    <row r="4462" spans="1:1">
      <c r="A4462" s="58"/>
    </row>
    <row r="4463" spans="1:1">
      <c r="A4463" s="58"/>
    </row>
    <row r="4464" spans="1:1">
      <c r="A4464" s="58"/>
    </row>
    <row r="4465" spans="1:1">
      <c r="A4465" s="58"/>
    </row>
    <row r="4466" spans="1:1">
      <c r="A4466" s="58"/>
    </row>
    <row r="4467" spans="1:1">
      <c r="A4467" s="58"/>
    </row>
    <row r="4468" spans="1:1">
      <c r="A4468" s="58"/>
    </row>
    <row r="4469" spans="1:1">
      <c r="A4469" s="58"/>
    </row>
    <row r="4470" spans="1:1">
      <c r="A4470" s="58"/>
    </row>
    <row r="4471" spans="1:1">
      <c r="A4471" s="58"/>
    </row>
    <row r="4472" spans="1:1">
      <c r="A4472" s="58"/>
    </row>
    <row r="4473" spans="1:1">
      <c r="A4473" s="58"/>
    </row>
    <row r="4474" spans="1:1">
      <c r="A4474" s="58"/>
    </row>
    <row r="4475" spans="1:1">
      <c r="A4475" s="58"/>
    </row>
    <row r="4476" spans="1:1">
      <c r="A4476" s="58"/>
    </row>
    <row r="4477" spans="1:1">
      <c r="A4477" s="58"/>
    </row>
    <row r="4478" spans="1:1">
      <c r="A4478" s="58"/>
    </row>
    <row r="4479" spans="1:1">
      <c r="A4479" s="58"/>
    </row>
    <row r="4480" spans="1:1">
      <c r="A4480" s="58"/>
    </row>
    <row r="4481" spans="1:1">
      <c r="A4481" s="58"/>
    </row>
    <row r="4482" spans="1:1">
      <c r="A4482" s="58"/>
    </row>
    <row r="4483" spans="1:1">
      <c r="A4483" s="58"/>
    </row>
    <row r="4484" spans="1:1">
      <c r="A4484" s="58"/>
    </row>
    <row r="4485" spans="1:1">
      <c r="A4485" s="58"/>
    </row>
    <row r="4486" spans="1:1">
      <c r="A4486" s="58"/>
    </row>
    <row r="4487" spans="1:1">
      <c r="A4487" s="58"/>
    </row>
    <row r="4488" spans="1:1">
      <c r="A4488" s="58"/>
    </row>
    <row r="4489" spans="1:1">
      <c r="A4489" s="58"/>
    </row>
    <row r="4490" spans="1:1">
      <c r="A4490" s="58"/>
    </row>
    <row r="4491" spans="1:1">
      <c r="A4491" s="58"/>
    </row>
    <row r="4492" spans="1:1">
      <c r="A4492" s="58"/>
    </row>
    <row r="4493" spans="1:1">
      <c r="A4493" s="58"/>
    </row>
    <row r="4494" spans="1:1">
      <c r="A4494" s="58"/>
    </row>
    <row r="4495" spans="1:1">
      <c r="A4495" s="58"/>
    </row>
    <row r="4496" spans="1:1">
      <c r="A4496" s="58"/>
    </row>
    <row r="4497" spans="1:1">
      <c r="A4497" s="58"/>
    </row>
    <row r="4498" spans="1:1">
      <c r="A4498" s="58"/>
    </row>
    <row r="4499" spans="1:1">
      <c r="A4499" s="58"/>
    </row>
    <row r="4500" spans="1:1">
      <c r="A4500" s="58"/>
    </row>
    <row r="4501" spans="1:1">
      <c r="A4501" s="58"/>
    </row>
    <row r="4502" spans="1:1">
      <c r="A4502" s="58"/>
    </row>
    <row r="4503" spans="1:1">
      <c r="A4503" s="58"/>
    </row>
    <row r="4504" spans="1:1">
      <c r="A4504" s="58"/>
    </row>
    <row r="4505" spans="1:1">
      <c r="A4505" s="58"/>
    </row>
    <row r="4506" spans="1:1">
      <c r="A4506" s="58"/>
    </row>
    <row r="4507" spans="1:1">
      <c r="A4507" s="58"/>
    </row>
    <row r="4508" spans="1:1">
      <c r="A4508" s="58"/>
    </row>
    <row r="4509" spans="1:1">
      <c r="A4509" s="58"/>
    </row>
    <row r="4510" spans="1:1">
      <c r="A4510" s="58"/>
    </row>
    <row r="4511" spans="1:1">
      <c r="A4511" s="58"/>
    </row>
    <row r="4512" spans="1:1">
      <c r="A4512" s="58"/>
    </row>
    <row r="4513" spans="1:1">
      <c r="A4513" s="58"/>
    </row>
    <row r="4514" spans="1:1">
      <c r="A4514" s="58"/>
    </row>
    <row r="4515" spans="1:1">
      <c r="A4515" s="58"/>
    </row>
    <row r="4516" spans="1:1">
      <c r="A4516" s="58"/>
    </row>
    <row r="4517" spans="1:1">
      <c r="A4517" s="58"/>
    </row>
    <row r="4518" spans="1:1">
      <c r="A4518" s="58"/>
    </row>
    <row r="4519" spans="1:1">
      <c r="A4519" s="58"/>
    </row>
    <row r="4520" spans="1:1">
      <c r="A4520" s="58"/>
    </row>
    <row r="4521" spans="1:1">
      <c r="A4521" s="58"/>
    </row>
    <row r="4522" spans="1:1">
      <c r="A4522" s="58"/>
    </row>
    <row r="4523" spans="1:1">
      <c r="A4523" s="58"/>
    </row>
    <row r="4524" spans="1:1">
      <c r="A4524" s="58"/>
    </row>
    <row r="4525" spans="1:1">
      <c r="A4525" s="58"/>
    </row>
    <row r="4526" spans="1:1">
      <c r="A4526" s="58"/>
    </row>
    <row r="4527" spans="1:1">
      <c r="A4527" s="58"/>
    </row>
    <row r="4528" spans="1:1">
      <c r="A4528" s="58"/>
    </row>
    <row r="4529" spans="1:1">
      <c r="A4529" s="58"/>
    </row>
    <row r="4530" spans="1:1">
      <c r="A4530" s="58"/>
    </row>
    <row r="4531" spans="1:1">
      <c r="A4531" s="58"/>
    </row>
    <row r="4532" spans="1:1">
      <c r="A4532" s="58"/>
    </row>
    <row r="4533" spans="1:1">
      <c r="A4533" s="58"/>
    </row>
    <row r="4534" spans="1:1">
      <c r="A4534" s="58"/>
    </row>
    <row r="4535" spans="1:1">
      <c r="A4535" s="58"/>
    </row>
    <row r="4536" spans="1:1">
      <c r="A4536" s="58"/>
    </row>
    <row r="4537" spans="1:1">
      <c r="A4537" s="58"/>
    </row>
    <row r="4538" spans="1:1">
      <c r="A4538" s="58"/>
    </row>
    <row r="4539" spans="1:1">
      <c r="A4539" s="58"/>
    </row>
    <row r="4540" spans="1:1">
      <c r="A4540" s="58"/>
    </row>
    <row r="4541" spans="1:1">
      <c r="A4541" s="58"/>
    </row>
    <row r="4542" spans="1:1">
      <c r="A4542" s="58"/>
    </row>
    <row r="4543" spans="1:1">
      <c r="A4543" s="58"/>
    </row>
    <row r="4544" spans="1:1">
      <c r="A4544" s="58"/>
    </row>
    <row r="4545" spans="1:1">
      <c r="A4545" s="58"/>
    </row>
    <row r="4546" spans="1:1">
      <c r="A4546" s="58"/>
    </row>
    <row r="4547" spans="1:1">
      <c r="A4547" s="58"/>
    </row>
    <row r="4548" spans="1:1">
      <c r="A4548" s="58"/>
    </row>
    <row r="4549" spans="1:1">
      <c r="A4549" s="58"/>
    </row>
    <row r="4550" spans="1:1">
      <c r="A4550" s="58"/>
    </row>
    <row r="4551" spans="1:1">
      <c r="A4551" s="58"/>
    </row>
    <row r="4552" spans="1:1">
      <c r="A4552" s="58"/>
    </row>
    <row r="4553" spans="1:1">
      <c r="A4553" s="58"/>
    </row>
    <row r="4554" spans="1:1">
      <c r="A4554" s="58"/>
    </row>
    <row r="4555" spans="1:1">
      <c r="A4555" s="58"/>
    </row>
    <row r="4556" spans="1:1">
      <c r="A4556" s="58"/>
    </row>
    <row r="4557" spans="1:1">
      <c r="A4557" s="58"/>
    </row>
    <row r="4558" spans="1:1">
      <c r="A4558" s="58"/>
    </row>
    <row r="4559" spans="1:1">
      <c r="A4559" s="58"/>
    </row>
    <row r="4560" spans="1:1">
      <c r="A4560" s="58"/>
    </row>
    <row r="4561" spans="1:1">
      <c r="A4561" s="58"/>
    </row>
    <row r="4562" spans="1:1">
      <c r="A4562" s="58"/>
    </row>
    <row r="4563" spans="1:1">
      <c r="A4563" s="58"/>
    </row>
    <row r="4564" spans="1:1">
      <c r="A4564" s="58"/>
    </row>
    <row r="4565" spans="1:1">
      <c r="A4565" s="58"/>
    </row>
    <row r="4566" spans="1:1">
      <c r="A4566" s="58"/>
    </row>
    <row r="4567" spans="1:1">
      <c r="A4567" s="58"/>
    </row>
    <row r="4568" spans="1:1">
      <c r="A4568" s="58"/>
    </row>
    <row r="4569" spans="1:1">
      <c r="A4569" s="58"/>
    </row>
    <row r="4570" spans="1:1">
      <c r="A4570" s="58"/>
    </row>
    <row r="4571" spans="1:1">
      <c r="A4571" s="58"/>
    </row>
    <row r="4572" spans="1:1">
      <c r="A4572" s="58"/>
    </row>
    <row r="4573" spans="1:1">
      <c r="A4573" s="58"/>
    </row>
    <row r="4574" spans="1:1">
      <c r="A4574" s="58"/>
    </row>
    <row r="4575" spans="1:1">
      <c r="A4575" s="58"/>
    </row>
    <row r="4576" spans="1:1">
      <c r="A4576" s="58"/>
    </row>
    <row r="4577" spans="1:1">
      <c r="A4577" s="58"/>
    </row>
    <row r="4578" spans="1:1">
      <c r="A4578" s="58"/>
    </row>
    <row r="4579" spans="1:1">
      <c r="A4579" s="58"/>
    </row>
    <row r="4580" spans="1:1">
      <c r="A4580" s="58"/>
    </row>
    <row r="4581" spans="1:1">
      <c r="A4581" s="58"/>
    </row>
    <row r="4582" spans="1:1">
      <c r="A4582" s="58"/>
    </row>
    <row r="4583" spans="1:1">
      <c r="A4583" s="58"/>
    </row>
    <row r="4584" spans="1:1">
      <c r="A4584" s="58"/>
    </row>
    <row r="4585" spans="1:1">
      <c r="A4585" s="58"/>
    </row>
    <row r="4586" spans="1:1">
      <c r="A4586" s="58"/>
    </row>
    <row r="4587" spans="1:1">
      <c r="A4587" s="58"/>
    </row>
    <row r="4588" spans="1:1">
      <c r="A4588" s="58"/>
    </row>
    <row r="4589" spans="1:1">
      <c r="A4589" s="58"/>
    </row>
    <row r="4590" spans="1:1">
      <c r="A4590" s="58"/>
    </row>
    <row r="4591" spans="1:1">
      <c r="A4591" s="58"/>
    </row>
    <row r="4592" spans="1:1">
      <c r="A4592" s="58"/>
    </row>
    <row r="4593" spans="1:1">
      <c r="A4593" s="58"/>
    </row>
    <row r="4594" spans="1:1">
      <c r="A4594" s="58"/>
    </row>
    <row r="4595" spans="1:1">
      <c r="A4595" s="58"/>
    </row>
    <row r="4596" spans="1:1">
      <c r="A4596" s="58"/>
    </row>
    <row r="4597" spans="1:1">
      <c r="A4597" s="58"/>
    </row>
    <row r="4598" spans="1:1">
      <c r="A4598" s="58"/>
    </row>
    <row r="4599" spans="1:1">
      <c r="A4599" s="58"/>
    </row>
    <row r="4600" spans="1:1">
      <c r="A4600" s="58"/>
    </row>
    <row r="4601" spans="1:1">
      <c r="A4601" s="58"/>
    </row>
    <row r="4602" spans="1:1">
      <c r="A4602" s="58"/>
    </row>
    <row r="4603" spans="1:1">
      <c r="A4603" s="58"/>
    </row>
    <row r="4604" spans="1:1">
      <c r="A4604" s="58"/>
    </row>
    <row r="4605" spans="1:1">
      <c r="A4605" s="58"/>
    </row>
    <row r="4606" spans="1:1">
      <c r="A4606" s="58"/>
    </row>
    <row r="4607" spans="1:1">
      <c r="A4607" s="58"/>
    </row>
    <row r="4608" spans="1:1">
      <c r="A4608" s="58"/>
    </row>
    <row r="4609" spans="1:1">
      <c r="A4609" s="58"/>
    </row>
    <row r="4610" spans="1:1">
      <c r="A4610" s="58"/>
    </row>
    <row r="4611" spans="1:1">
      <c r="A4611" s="58"/>
    </row>
    <row r="4612" spans="1:1">
      <c r="A4612" s="58"/>
    </row>
    <row r="4613" spans="1:1">
      <c r="A4613" s="58"/>
    </row>
    <row r="4614" spans="1:1">
      <c r="A4614" s="58"/>
    </row>
    <row r="4615" spans="1:1">
      <c r="A4615" s="58"/>
    </row>
    <row r="4616" spans="1:1">
      <c r="A4616" s="58"/>
    </row>
    <row r="4617" spans="1:1">
      <c r="A4617" s="58"/>
    </row>
    <row r="4618" spans="1:1">
      <c r="A4618" s="58"/>
    </row>
    <row r="4619" spans="1:1">
      <c r="A4619" s="58"/>
    </row>
    <row r="4620" spans="1:1">
      <c r="A4620" s="58"/>
    </row>
    <row r="4621" spans="1:1">
      <c r="A4621" s="58"/>
    </row>
    <row r="4622" spans="1:1">
      <c r="A4622" s="58"/>
    </row>
    <row r="4623" spans="1:1">
      <c r="A4623" s="58"/>
    </row>
    <row r="4624" spans="1:1">
      <c r="A4624" s="58"/>
    </row>
    <row r="4625" spans="1:1">
      <c r="A4625" s="58"/>
    </row>
    <row r="4626" spans="1:1">
      <c r="A4626" s="58"/>
    </row>
    <row r="4627" spans="1:1">
      <c r="A4627" s="58"/>
    </row>
    <row r="4628" spans="1:1">
      <c r="A4628" s="58"/>
    </row>
    <row r="4629" spans="1:1">
      <c r="A4629" s="58"/>
    </row>
    <row r="4630" spans="1:1">
      <c r="A4630" s="58"/>
    </row>
    <row r="4631" spans="1:1">
      <c r="A4631" s="58"/>
    </row>
    <row r="4632" spans="1:1">
      <c r="A4632" s="58"/>
    </row>
    <row r="4633" spans="1:1">
      <c r="A4633" s="58"/>
    </row>
    <row r="4634" spans="1:1">
      <c r="A4634" s="58"/>
    </row>
    <row r="4635" spans="1:1">
      <c r="A4635" s="58"/>
    </row>
    <row r="4636" spans="1:1">
      <c r="A4636" s="58"/>
    </row>
    <row r="4637" spans="1:1">
      <c r="A4637" s="58"/>
    </row>
    <row r="4638" spans="1:1">
      <c r="A4638" s="58"/>
    </row>
    <row r="4639" spans="1:1">
      <c r="A4639" s="58"/>
    </row>
    <row r="4640" spans="1:1">
      <c r="A4640" s="58"/>
    </row>
    <row r="4641" spans="1:1">
      <c r="A4641" s="58"/>
    </row>
    <row r="4642" spans="1:1">
      <c r="A4642" s="58"/>
    </row>
    <row r="4643" spans="1:1">
      <c r="A4643" s="58"/>
    </row>
    <row r="4644" spans="1:1">
      <c r="A4644" s="58"/>
    </row>
    <row r="4645" spans="1:1">
      <c r="A4645" s="58"/>
    </row>
    <row r="4646" spans="1:1">
      <c r="A4646" s="58"/>
    </row>
    <row r="4647" spans="1:1">
      <c r="A4647" s="58"/>
    </row>
    <row r="4648" spans="1:1">
      <c r="A4648" s="58"/>
    </row>
    <row r="4649" spans="1:1">
      <c r="A4649" s="58"/>
    </row>
    <row r="4650" spans="1:1">
      <c r="A4650" s="58"/>
    </row>
    <row r="4651" spans="1:1">
      <c r="A4651" s="58"/>
    </row>
    <row r="4652" spans="1:1">
      <c r="A4652" s="58"/>
    </row>
    <row r="4653" spans="1:1">
      <c r="A4653" s="58"/>
    </row>
    <row r="4654" spans="1:1">
      <c r="A4654" s="58"/>
    </row>
    <row r="4655" spans="1:1">
      <c r="A4655" s="58"/>
    </row>
    <row r="4656" spans="1:1">
      <c r="A4656" s="58"/>
    </row>
    <row r="4657" spans="1:1">
      <c r="A4657" s="58"/>
    </row>
    <row r="4658" spans="1:1">
      <c r="A4658" s="58"/>
    </row>
    <row r="4659" spans="1:1">
      <c r="A4659" s="58"/>
    </row>
    <row r="4660" spans="1:1">
      <c r="A4660" s="58"/>
    </row>
    <row r="4661" spans="1:1">
      <c r="A4661" s="58"/>
    </row>
    <row r="4662" spans="1:1">
      <c r="A4662" s="58"/>
    </row>
    <row r="4663" spans="1:1">
      <c r="A4663" s="58"/>
    </row>
    <row r="4664" spans="1:1">
      <c r="A4664" s="58"/>
    </row>
    <row r="4665" spans="1:1">
      <c r="A4665" s="58"/>
    </row>
    <row r="4666" spans="1:1">
      <c r="A4666" s="58"/>
    </row>
    <row r="4667" spans="1:1">
      <c r="A4667" s="58"/>
    </row>
    <row r="4668" spans="1:1">
      <c r="A4668" s="58"/>
    </row>
    <row r="4669" spans="1:1">
      <c r="A4669" s="58"/>
    </row>
    <row r="4670" spans="1:1">
      <c r="A4670" s="58"/>
    </row>
    <row r="4671" spans="1:1">
      <c r="A4671" s="58"/>
    </row>
    <row r="4672" spans="1:1">
      <c r="A4672" s="58"/>
    </row>
    <row r="4673" spans="1:1">
      <c r="A4673" s="58"/>
    </row>
    <row r="4674" spans="1:1">
      <c r="A4674" s="58"/>
    </row>
    <row r="4675" spans="1:1">
      <c r="A4675" s="58"/>
    </row>
    <row r="4676" spans="1:1">
      <c r="A4676" s="58"/>
    </row>
    <row r="4677" spans="1:1">
      <c r="A4677" s="58"/>
    </row>
    <row r="4678" spans="1:1">
      <c r="A4678" s="58"/>
    </row>
    <row r="4679" spans="1:1">
      <c r="A4679" s="58"/>
    </row>
    <row r="4680" spans="1:1">
      <c r="A4680" s="58"/>
    </row>
    <row r="4681" spans="1:1">
      <c r="A4681" s="58"/>
    </row>
    <row r="4682" spans="1:1">
      <c r="A4682" s="58"/>
    </row>
    <row r="4683" spans="1:1">
      <c r="A4683" s="58"/>
    </row>
    <row r="4684" spans="1:1">
      <c r="A4684" s="58"/>
    </row>
    <row r="4685" spans="1:1">
      <c r="A4685" s="58"/>
    </row>
    <row r="4686" spans="1:1">
      <c r="A4686" s="58"/>
    </row>
    <row r="4687" spans="1:1">
      <c r="A4687" s="58"/>
    </row>
    <row r="4688" spans="1:1">
      <c r="A4688" s="58"/>
    </row>
    <row r="4689" spans="1:1">
      <c r="A4689" s="58"/>
    </row>
    <row r="4690" spans="1:1">
      <c r="A4690" s="58"/>
    </row>
    <row r="4691" spans="1:1">
      <c r="A4691" s="58"/>
    </row>
    <row r="4692" spans="1:1">
      <c r="A4692" s="58"/>
    </row>
    <row r="4693" spans="1:1">
      <c r="A4693" s="58"/>
    </row>
    <row r="4694" spans="1:1">
      <c r="A4694" s="58"/>
    </row>
    <row r="4695" spans="1:1">
      <c r="A4695" s="58"/>
    </row>
    <row r="4696" spans="1:1">
      <c r="A4696" s="58"/>
    </row>
    <row r="4697" spans="1:1">
      <c r="A4697" s="58"/>
    </row>
    <row r="4698" spans="1:1">
      <c r="A4698" s="58"/>
    </row>
    <row r="4699" spans="1:1">
      <c r="A4699" s="58"/>
    </row>
    <row r="4700" spans="1:1">
      <c r="A4700" s="58"/>
    </row>
    <row r="4701" spans="1:1">
      <c r="A4701" s="58"/>
    </row>
    <row r="4702" spans="1:1">
      <c r="A4702" s="58"/>
    </row>
    <row r="4703" spans="1:1">
      <c r="A4703" s="58"/>
    </row>
    <row r="4704" spans="1:1">
      <c r="A4704" s="58"/>
    </row>
    <row r="4705" spans="1:1">
      <c r="A4705" s="58"/>
    </row>
    <row r="4706" spans="1:1">
      <c r="A4706" s="58"/>
    </row>
    <row r="4707" spans="1:1">
      <c r="A4707" s="58"/>
    </row>
    <row r="4708" spans="1:1">
      <c r="A4708" s="58"/>
    </row>
    <row r="4709" spans="1:1">
      <c r="A4709" s="58"/>
    </row>
    <row r="4710" spans="1:1">
      <c r="A4710" s="58"/>
    </row>
    <row r="4711" spans="1:1">
      <c r="A4711" s="58"/>
    </row>
    <row r="4712" spans="1:1">
      <c r="A4712" s="58"/>
    </row>
    <row r="4713" spans="1:1">
      <c r="A4713" s="58"/>
    </row>
    <row r="4714" spans="1:1">
      <c r="A4714" s="58"/>
    </row>
    <row r="4715" spans="1:1">
      <c r="A4715" s="58"/>
    </row>
    <row r="4716" spans="1:1">
      <c r="A4716" s="58"/>
    </row>
    <row r="4717" spans="1:1">
      <c r="A4717" s="58"/>
    </row>
    <row r="4718" spans="1:1">
      <c r="A4718" s="58"/>
    </row>
    <row r="4719" spans="1:1">
      <c r="A4719" s="58"/>
    </row>
    <row r="4720" spans="1:1">
      <c r="A4720" s="58"/>
    </row>
    <row r="4721" spans="1:1">
      <c r="A4721" s="58"/>
    </row>
    <row r="4722" spans="1:1">
      <c r="A4722" s="58"/>
    </row>
    <row r="4723" spans="1:1">
      <c r="A4723" s="58"/>
    </row>
    <row r="4724" spans="1:1">
      <c r="A4724" s="58"/>
    </row>
    <row r="4725" spans="1:1">
      <c r="A4725" s="58"/>
    </row>
    <row r="4726" spans="1:1">
      <c r="A4726" s="58"/>
    </row>
    <row r="4727" spans="1:1">
      <c r="A4727" s="58"/>
    </row>
    <row r="4728" spans="1:1">
      <c r="A4728" s="58"/>
    </row>
    <row r="4729" spans="1:1">
      <c r="A4729" s="58"/>
    </row>
    <row r="4730" spans="1:1">
      <c r="A4730" s="58"/>
    </row>
    <row r="4731" spans="1:1">
      <c r="A4731" s="58"/>
    </row>
    <row r="4732" spans="1:1">
      <c r="A4732" s="58"/>
    </row>
    <row r="4733" spans="1:1">
      <c r="A4733" s="58"/>
    </row>
    <row r="4734" spans="1:1">
      <c r="A4734" s="58"/>
    </row>
    <row r="4735" spans="1:1">
      <c r="A4735" s="58"/>
    </row>
    <row r="4736" spans="1:1">
      <c r="A4736" s="58"/>
    </row>
    <row r="4737" spans="1:1">
      <c r="A4737" s="58"/>
    </row>
    <row r="4738" spans="1:1">
      <c r="A4738" s="58"/>
    </row>
    <row r="4739" spans="1:1">
      <c r="A4739" s="58"/>
    </row>
    <row r="4740" spans="1:1">
      <c r="A4740" s="58"/>
    </row>
    <row r="4741" spans="1:1">
      <c r="A4741" s="58"/>
    </row>
    <row r="4742" spans="1:1">
      <c r="A4742" s="58"/>
    </row>
    <row r="4743" spans="1:1">
      <c r="A4743" s="58"/>
    </row>
    <row r="4744" spans="1:1">
      <c r="A4744" s="58"/>
    </row>
    <row r="4745" spans="1:1">
      <c r="A4745" s="58"/>
    </row>
    <row r="4746" spans="1:1">
      <c r="A4746" s="58"/>
    </row>
    <row r="4747" spans="1:1">
      <c r="A4747" s="58"/>
    </row>
    <row r="4748" spans="1:1">
      <c r="A4748" s="58"/>
    </row>
    <row r="4749" spans="1:1">
      <c r="A4749" s="58"/>
    </row>
    <row r="4750" spans="1:1">
      <c r="A4750" s="58"/>
    </row>
    <row r="4751" spans="1:1">
      <c r="A4751" s="58"/>
    </row>
    <row r="4752" spans="1:1">
      <c r="A4752" s="58"/>
    </row>
    <row r="4753" spans="1:1">
      <c r="A4753" s="58"/>
    </row>
    <row r="4754" spans="1:1">
      <c r="A4754" s="58"/>
    </row>
    <row r="4755" spans="1:1">
      <c r="A4755" s="58"/>
    </row>
    <row r="4756" spans="1:1">
      <c r="A4756" s="58"/>
    </row>
    <row r="4757" spans="1:1">
      <c r="A4757" s="58"/>
    </row>
    <row r="4758" spans="1:1">
      <c r="A4758" s="58"/>
    </row>
    <row r="4759" spans="1:1">
      <c r="A4759" s="58"/>
    </row>
    <row r="4760" spans="1:1">
      <c r="A4760" s="58"/>
    </row>
    <row r="4761" spans="1:1">
      <c r="A4761" s="58"/>
    </row>
    <row r="4762" spans="1:1">
      <c r="A4762" s="58"/>
    </row>
    <row r="4763" spans="1:1">
      <c r="A4763" s="58"/>
    </row>
    <row r="4764" spans="1:1">
      <c r="A4764" s="58"/>
    </row>
    <row r="4765" spans="1:1">
      <c r="A4765" s="58"/>
    </row>
    <row r="4766" spans="1:1">
      <c r="A4766" s="58"/>
    </row>
    <row r="4767" spans="1:1">
      <c r="A4767" s="58"/>
    </row>
    <row r="4768" spans="1:1">
      <c r="A4768" s="58"/>
    </row>
    <row r="4769" spans="1:1">
      <c r="A4769" s="58"/>
    </row>
    <row r="4770" spans="1:1">
      <c r="A4770" s="58"/>
    </row>
    <row r="4771" spans="1:1">
      <c r="A4771" s="58"/>
    </row>
    <row r="4772" spans="1:1">
      <c r="A4772" s="58"/>
    </row>
    <row r="4773" spans="1:1">
      <c r="A4773" s="58"/>
    </row>
    <row r="4774" spans="1:1">
      <c r="A4774" s="58"/>
    </row>
    <row r="4775" spans="1:1">
      <c r="A4775" s="58"/>
    </row>
    <row r="4776" spans="1:1">
      <c r="A4776" s="58"/>
    </row>
    <row r="4777" spans="1:1">
      <c r="A4777" s="58"/>
    </row>
    <row r="4778" spans="1:1">
      <c r="A4778" s="58"/>
    </row>
    <row r="4779" spans="1:1">
      <c r="A4779" s="58"/>
    </row>
    <row r="4780" spans="1:1">
      <c r="A4780" s="58"/>
    </row>
    <row r="4781" spans="1:1">
      <c r="A4781" s="58"/>
    </row>
    <row r="4782" spans="1:1">
      <c r="A4782" s="58"/>
    </row>
    <row r="4783" spans="1:1">
      <c r="A4783" s="58"/>
    </row>
    <row r="4784" spans="1:1">
      <c r="A4784" s="58"/>
    </row>
    <row r="4785" spans="1:1">
      <c r="A4785" s="58"/>
    </row>
    <row r="4786" spans="1:1">
      <c r="A4786" s="58"/>
    </row>
    <row r="4787" spans="1:1">
      <c r="A4787" s="58"/>
    </row>
    <row r="4788" spans="1:1">
      <c r="A4788" s="58"/>
    </row>
    <row r="4789" spans="1:1">
      <c r="A4789" s="58"/>
    </row>
    <row r="4790" spans="1:1">
      <c r="A4790" s="58"/>
    </row>
    <row r="4791" spans="1:1">
      <c r="A4791" s="58"/>
    </row>
    <row r="4792" spans="1:1">
      <c r="A4792" s="58"/>
    </row>
    <row r="4793" spans="1:1">
      <c r="A4793" s="58"/>
    </row>
    <row r="4794" spans="1:1">
      <c r="A4794" s="58"/>
    </row>
    <row r="4795" spans="1:1">
      <c r="A4795" s="58"/>
    </row>
    <row r="4796" spans="1:1">
      <c r="A4796" s="58"/>
    </row>
    <row r="4797" spans="1:1">
      <c r="A4797" s="58"/>
    </row>
    <row r="4798" spans="1:1">
      <c r="A4798" s="58"/>
    </row>
    <row r="4799" spans="1:1">
      <c r="A4799" s="58"/>
    </row>
    <row r="4800" spans="1:1">
      <c r="A4800" s="58"/>
    </row>
    <row r="4801" spans="1:1">
      <c r="A4801" s="58"/>
    </row>
    <row r="4802" spans="1:1">
      <c r="A4802" s="58"/>
    </row>
    <row r="4803" spans="1:1">
      <c r="A4803" s="58"/>
    </row>
    <row r="4804" spans="1:1">
      <c r="A4804" s="58"/>
    </row>
    <row r="4805" spans="1:1">
      <c r="A4805" s="58"/>
    </row>
    <row r="4806" spans="1:1">
      <c r="A4806" s="58"/>
    </row>
    <row r="4807" spans="1:1">
      <c r="A4807" s="58"/>
    </row>
    <row r="4808" spans="1:1">
      <c r="A4808" s="58"/>
    </row>
    <row r="4809" spans="1:1">
      <c r="A4809" s="58"/>
    </row>
    <row r="4810" spans="1:1">
      <c r="A4810" s="58"/>
    </row>
    <row r="4811" spans="1:1">
      <c r="A4811" s="58"/>
    </row>
    <row r="4812" spans="1:1">
      <c r="A4812" s="58"/>
    </row>
    <row r="4813" spans="1:1">
      <c r="A4813" s="58"/>
    </row>
    <row r="4814" spans="1:1">
      <c r="A4814" s="58"/>
    </row>
    <row r="4815" spans="1:1">
      <c r="A4815" s="58"/>
    </row>
    <row r="4816" spans="1:1">
      <c r="A4816" s="58"/>
    </row>
    <row r="4817" spans="1:1">
      <c r="A4817" s="58"/>
    </row>
    <row r="4818" spans="1:1">
      <c r="A4818" s="58"/>
    </row>
    <row r="4819" spans="1:1">
      <c r="A4819" s="58"/>
    </row>
    <row r="4820" spans="1:1">
      <c r="A4820" s="58"/>
    </row>
    <row r="4821" spans="1:1">
      <c r="A4821" s="58"/>
    </row>
    <row r="4822" spans="1:1">
      <c r="A4822" s="58"/>
    </row>
    <row r="4823" spans="1:1">
      <c r="A4823" s="58"/>
    </row>
    <row r="4824" spans="1:1">
      <c r="A4824" s="58"/>
    </row>
    <row r="4825" spans="1:1">
      <c r="A4825" s="58"/>
    </row>
    <row r="4826" spans="1:1">
      <c r="A4826" s="58"/>
    </row>
    <row r="4827" spans="1:1">
      <c r="A4827" s="58"/>
    </row>
    <row r="4828" spans="1:1">
      <c r="A4828" s="58"/>
    </row>
    <row r="4829" spans="1:1">
      <c r="A4829" s="58"/>
    </row>
    <row r="4830" spans="1:1">
      <c r="A4830" s="58"/>
    </row>
    <row r="4831" spans="1:1">
      <c r="A4831" s="58"/>
    </row>
    <row r="4832" spans="1:1">
      <c r="A4832" s="58"/>
    </row>
    <row r="4833" spans="1:1">
      <c r="A4833" s="58"/>
    </row>
    <row r="4834" spans="1:1">
      <c r="A4834" s="58"/>
    </row>
    <row r="4835" spans="1:1">
      <c r="A4835" s="58"/>
    </row>
    <row r="4836" spans="1:1">
      <c r="A4836" s="58"/>
    </row>
    <row r="4837" spans="1:1">
      <c r="A4837" s="58"/>
    </row>
    <row r="4838" spans="1:1">
      <c r="A4838" s="58"/>
    </row>
    <row r="4839" spans="1:1">
      <c r="A4839" s="58"/>
    </row>
    <row r="4840" spans="1:1">
      <c r="A4840" s="58"/>
    </row>
    <row r="4841" spans="1:1">
      <c r="A4841" s="58"/>
    </row>
    <row r="4842" spans="1:1">
      <c r="A4842" s="58"/>
    </row>
    <row r="4843" spans="1:1">
      <c r="A4843" s="58"/>
    </row>
    <row r="4844" spans="1:1">
      <c r="A4844" s="58"/>
    </row>
    <row r="4845" spans="1:1">
      <c r="A4845" s="58"/>
    </row>
    <row r="4846" spans="1:1">
      <c r="A4846" s="58"/>
    </row>
    <row r="4847" spans="1:1">
      <c r="A4847" s="58"/>
    </row>
    <row r="4848" spans="1:1">
      <c r="A4848" s="58"/>
    </row>
    <row r="4849" spans="1:1">
      <c r="A4849" s="58"/>
    </row>
    <row r="4850" spans="1:1">
      <c r="A4850" s="58"/>
    </row>
    <row r="4851" spans="1:1">
      <c r="A4851" s="58"/>
    </row>
    <row r="4852" spans="1:1">
      <c r="A4852" s="58"/>
    </row>
    <row r="4853" spans="1:1">
      <c r="A4853" s="58"/>
    </row>
    <row r="4854" spans="1:1">
      <c r="A4854" s="58"/>
    </row>
    <row r="4855" spans="1:1">
      <c r="A4855" s="58"/>
    </row>
    <row r="4856" spans="1:1">
      <c r="A4856" s="58"/>
    </row>
    <row r="4857" spans="1:1">
      <c r="A4857" s="58"/>
    </row>
    <row r="4858" spans="1:1">
      <c r="A4858" s="58"/>
    </row>
    <row r="4859" spans="1:1">
      <c r="A4859" s="58"/>
    </row>
    <row r="4860" spans="1:1">
      <c r="A4860" s="58"/>
    </row>
    <row r="4861" spans="1:1">
      <c r="A4861" s="58"/>
    </row>
    <row r="4862" spans="1:1">
      <c r="A4862" s="58"/>
    </row>
    <row r="4863" spans="1:1">
      <c r="A4863" s="58"/>
    </row>
    <row r="4864" spans="1:1">
      <c r="A4864" s="58"/>
    </row>
    <row r="4865" spans="1:1">
      <c r="A4865" s="58"/>
    </row>
    <row r="4866" spans="1:1">
      <c r="A4866" s="58"/>
    </row>
    <row r="4867" spans="1:1">
      <c r="A4867" s="58"/>
    </row>
    <row r="4868" spans="1:1">
      <c r="A4868" s="58"/>
    </row>
    <row r="4869" spans="1:1">
      <c r="A4869" s="58"/>
    </row>
    <row r="4870" spans="1:1">
      <c r="A4870" s="58"/>
    </row>
    <row r="4871" spans="1:1">
      <c r="A4871" s="58"/>
    </row>
    <row r="4872" spans="1:1">
      <c r="A4872" s="58"/>
    </row>
    <row r="4873" spans="1:1">
      <c r="A4873" s="58"/>
    </row>
    <row r="4874" spans="1:1">
      <c r="A4874" s="58"/>
    </row>
    <row r="4875" spans="1:1">
      <c r="A4875" s="58"/>
    </row>
    <row r="4876" spans="1:1">
      <c r="A4876" s="58"/>
    </row>
    <row r="4877" spans="1:1">
      <c r="A4877" s="58"/>
    </row>
    <row r="4878" spans="1:1">
      <c r="A4878" s="58"/>
    </row>
    <row r="4879" spans="1:1">
      <c r="A4879" s="58"/>
    </row>
    <row r="4880" spans="1:1">
      <c r="A4880" s="58"/>
    </row>
    <row r="4881" spans="1:1">
      <c r="A4881" s="58"/>
    </row>
    <row r="4882" spans="1:1">
      <c r="A4882" s="58"/>
    </row>
    <row r="4883" spans="1:1">
      <c r="A4883" s="58"/>
    </row>
    <row r="4884" spans="1:1">
      <c r="A4884" s="58"/>
    </row>
    <row r="4885" spans="1:1">
      <c r="A4885" s="58"/>
    </row>
    <row r="4886" spans="1:1">
      <c r="A4886" s="58"/>
    </row>
    <row r="4887" spans="1:1">
      <c r="A4887" s="58"/>
    </row>
    <row r="4888" spans="1:1">
      <c r="A4888" s="58"/>
    </row>
    <row r="4889" spans="1:1">
      <c r="A4889" s="58"/>
    </row>
    <row r="4890" spans="1:1">
      <c r="A4890" s="58"/>
    </row>
    <row r="4891" spans="1:1">
      <c r="A4891" s="58"/>
    </row>
    <row r="4892" spans="1:1">
      <c r="A4892" s="58"/>
    </row>
    <row r="4893" spans="1:1">
      <c r="A4893" s="58"/>
    </row>
    <row r="4894" spans="1:1">
      <c r="A4894" s="58"/>
    </row>
    <row r="4895" spans="1:1">
      <c r="A4895" s="58"/>
    </row>
    <row r="4896" spans="1:1">
      <c r="A4896" s="58"/>
    </row>
    <row r="4897" spans="1:1">
      <c r="A4897" s="58"/>
    </row>
    <row r="4898" spans="1:1">
      <c r="A4898" s="58"/>
    </row>
    <row r="4899" spans="1:1">
      <c r="A4899" s="58"/>
    </row>
    <row r="4900" spans="1:1">
      <c r="A4900" s="58"/>
    </row>
    <row r="4901" spans="1:1">
      <c r="A4901" s="58"/>
    </row>
    <row r="4902" spans="1:1">
      <c r="A4902" s="58"/>
    </row>
    <row r="4903" spans="1:1">
      <c r="A4903" s="58"/>
    </row>
    <row r="4904" spans="1:1">
      <c r="A4904" s="58"/>
    </row>
    <row r="4905" spans="1:1">
      <c r="A4905" s="58"/>
    </row>
    <row r="4906" spans="1:1">
      <c r="A4906" s="58"/>
    </row>
    <row r="4907" spans="1:1">
      <c r="A4907" s="58"/>
    </row>
    <row r="4908" spans="1:1">
      <c r="A4908" s="58"/>
    </row>
    <row r="4909" spans="1:1">
      <c r="A4909" s="58"/>
    </row>
    <row r="4910" spans="1:1">
      <c r="A4910" s="58"/>
    </row>
    <row r="4911" spans="1:1">
      <c r="A4911" s="58"/>
    </row>
    <row r="4912" spans="1:1">
      <c r="A4912" s="58"/>
    </row>
    <row r="4913" spans="1:1">
      <c r="A4913" s="58"/>
    </row>
    <row r="4914" spans="1:1">
      <c r="A4914" s="58"/>
    </row>
    <row r="4915" spans="1:1">
      <c r="A4915" s="58"/>
    </row>
    <row r="4916" spans="1:1">
      <c r="A4916" s="58"/>
    </row>
    <row r="4917" spans="1:1">
      <c r="A4917" s="58"/>
    </row>
    <row r="4918" spans="1:1">
      <c r="A4918" s="58"/>
    </row>
    <row r="4919" spans="1:1">
      <c r="A4919" s="58"/>
    </row>
    <row r="4920" spans="1:1">
      <c r="A4920" s="58"/>
    </row>
    <row r="4921" spans="1:1">
      <c r="A4921" s="58"/>
    </row>
    <row r="4922" spans="1:1">
      <c r="A4922" s="58"/>
    </row>
    <row r="4923" spans="1:1">
      <c r="A4923" s="58"/>
    </row>
    <row r="4924" spans="1:1">
      <c r="A4924" s="58"/>
    </row>
    <row r="4925" spans="1:1">
      <c r="A4925" s="58"/>
    </row>
    <row r="4926" spans="1:1">
      <c r="A4926" s="58"/>
    </row>
    <row r="4927" spans="1:1">
      <c r="A4927" s="58"/>
    </row>
    <row r="4928" spans="1:1">
      <c r="A4928" s="58"/>
    </row>
    <row r="4929" spans="1:1">
      <c r="A4929" s="58"/>
    </row>
    <row r="4930" spans="1:1">
      <c r="A4930" s="58"/>
    </row>
    <row r="4931" spans="1:1">
      <c r="A4931" s="58"/>
    </row>
    <row r="4932" spans="1:1">
      <c r="A4932" s="58"/>
    </row>
    <row r="4933" spans="1:1">
      <c r="A4933" s="58"/>
    </row>
    <row r="4934" spans="1:1">
      <c r="A4934" s="58"/>
    </row>
    <row r="4935" spans="1:1">
      <c r="A4935" s="58"/>
    </row>
    <row r="4936" spans="1:1">
      <c r="A4936" s="58"/>
    </row>
    <row r="4937" spans="1:1">
      <c r="A4937" s="58"/>
    </row>
    <row r="4938" spans="1:1">
      <c r="A4938" s="58"/>
    </row>
    <row r="4939" spans="1:1">
      <c r="A4939" s="58"/>
    </row>
    <row r="4940" spans="1:1">
      <c r="A4940" s="58"/>
    </row>
    <row r="4941" spans="1:1">
      <c r="A4941" s="58"/>
    </row>
    <row r="4942" spans="1:1">
      <c r="A4942" s="58"/>
    </row>
    <row r="4943" spans="1:1">
      <c r="A4943" s="58"/>
    </row>
    <row r="4944" spans="1:1">
      <c r="A4944" s="58"/>
    </row>
    <row r="4945" spans="1:1">
      <c r="A4945" s="58"/>
    </row>
    <row r="4946" spans="1:1">
      <c r="A4946" s="58"/>
    </row>
    <row r="4947" spans="1:1">
      <c r="A4947" s="58"/>
    </row>
    <row r="4948" spans="1:1">
      <c r="A4948" s="58"/>
    </row>
    <row r="4949" spans="1:1">
      <c r="A4949" s="58"/>
    </row>
    <row r="4950" spans="1:1">
      <c r="A4950" s="58"/>
    </row>
    <row r="4951" spans="1:1">
      <c r="A4951" s="58"/>
    </row>
    <row r="4952" spans="1:1">
      <c r="A4952" s="58"/>
    </row>
    <row r="4953" spans="1:1">
      <c r="A4953" s="58"/>
    </row>
    <row r="4954" spans="1:1">
      <c r="A4954" s="58"/>
    </row>
    <row r="4955" spans="1:1">
      <c r="A4955" s="58"/>
    </row>
    <row r="4956" spans="1:1">
      <c r="A4956" s="58"/>
    </row>
    <row r="4957" spans="1:1">
      <c r="A4957" s="58"/>
    </row>
    <row r="4958" spans="1:1">
      <c r="A4958" s="58"/>
    </row>
    <row r="4959" spans="1:1">
      <c r="A4959" s="58"/>
    </row>
    <row r="4960" spans="1:1">
      <c r="A4960" s="58"/>
    </row>
    <row r="4961" spans="1:1">
      <c r="A4961" s="58"/>
    </row>
    <row r="4962" spans="1:1">
      <c r="A4962" s="58"/>
    </row>
    <row r="4963" spans="1:1">
      <c r="A4963" s="58"/>
    </row>
    <row r="4964" spans="1:1">
      <c r="A4964" s="58"/>
    </row>
    <row r="4965" spans="1:1">
      <c r="A4965" s="58"/>
    </row>
    <row r="4966" spans="1:1">
      <c r="A4966" s="58"/>
    </row>
    <row r="4967" spans="1:1">
      <c r="A4967" s="58"/>
    </row>
    <row r="4968" spans="1:1">
      <c r="A4968" s="58"/>
    </row>
    <row r="4969" spans="1:1">
      <c r="A4969" s="58"/>
    </row>
    <row r="4970" spans="1:1">
      <c r="A4970" s="58"/>
    </row>
    <row r="4971" spans="1:1">
      <c r="A4971" s="58"/>
    </row>
    <row r="4972" spans="1:1">
      <c r="A4972" s="58"/>
    </row>
    <row r="4973" spans="1:1">
      <c r="A4973" s="58"/>
    </row>
    <row r="4974" spans="1:1">
      <c r="A4974" s="58"/>
    </row>
    <row r="4975" spans="1:1">
      <c r="A4975" s="58"/>
    </row>
    <row r="4976" spans="1:1">
      <c r="A4976" s="58"/>
    </row>
    <row r="4977" spans="1:1">
      <c r="A4977" s="58"/>
    </row>
    <row r="4978" spans="1:1">
      <c r="A4978" s="58"/>
    </row>
    <row r="4979" spans="1:1">
      <c r="A4979" s="58"/>
    </row>
    <row r="4980" spans="1:1">
      <c r="A4980" s="58"/>
    </row>
    <row r="4981" spans="1:1">
      <c r="A4981" s="58"/>
    </row>
    <row r="4982" spans="1:1">
      <c r="A4982" s="58"/>
    </row>
    <row r="4983" spans="1:1">
      <c r="A4983" s="58"/>
    </row>
    <row r="4984" spans="1:1">
      <c r="A4984" s="58"/>
    </row>
    <row r="4985" spans="1:1">
      <c r="A4985" s="58"/>
    </row>
    <row r="4986" spans="1:1">
      <c r="A4986" s="58"/>
    </row>
    <row r="4987" spans="1:1">
      <c r="A4987" s="58"/>
    </row>
    <row r="4988" spans="1:1">
      <c r="A4988" s="58"/>
    </row>
    <row r="4989" spans="1:1">
      <c r="A4989" s="58"/>
    </row>
    <row r="4990" spans="1:1">
      <c r="A4990" s="58"/>
    </row>
    <row r="4991" spans="1:1">
      <c r="A4991" s="58"/>
    </row>
    <row r="4992" spans="1:1">
      <c r="A4992" s="58"/>
    </row>
    <row r="4993" spans="1:1">
      <c r="A4993" s="58"/>
    </row>
    <row r="4994" spans="1:1">
      <c r="A4994" s="58"/>
    </row>
    <row r="4995" spans="1:1">
      <c r="A4995" s="58"/>
    </row>
    <row r="4996" spans="1:1">
      <c r="A4996" s="58"/>
    </row>
    <row r="4997" spans="1:1">
      <c r="A4997" s="58"/>
    </row>
    <row r="4998" spans="1:1">
      <c r="A4998" s="58"/>
    </row>
    <row r="4999" spans="1:1">
      <c r="A4999" s="58"/>
    </row>
    <row r="5000" spans="1:1">
      <c r="A5000" s="58"/>
    </row>
    <row r="5001" spans="1:1">
      <c r="A5001" s="58"/>
    </row>
    <row r="5002" spans="1:1">
      <c r="A5002" s="58"/>
    </row>
    <row r="5003" spans="1:1">
      <c r="A5003" s="58"/>
    </row>
    <row r="5004" spans="1:1">
      <c r="A5004" s="58"/>
    </row>
    <row r="5005" spans="1:1">
      <c r="A5005" s="58"/>
    </row>
    <row r="5006" spans="1:1">
      <c r="A5006" s="58"/>
    </row>
    <row r="5007" spans="1:1">
      <c r="A5007" s="58"/>
    </row>
    <row r="5008" spans="1:1">
      <c r="A5008" s="58"/>
    </row>
    <row r="5009" spans="1:1">
      <c r="A5009" s="58"/>
    </row>
    <row r="5010" spans="1:1">
      <c r="A5010" s="58"/>
    </row>
    <row r="5011" spans="1:1">
      <c r="A5011" s="58"/>
    </row>
    <row r="5012" spans="1:1">
      <c r="A5012" s="58"/>
    </row>
    <row r="5013" spans="1:1">
      <c r="A5013" s="58"/>
    </row>
    <row r="5014" spans="1:1">
      <c r="A5014" s="58"/>
    </row>
    <row r="5015" spans="1:1">
      <c r="A5015" s="58"/>
    </row>
    <row r="5016" spans="1:1">
      <c r="A5016" s="58"/>
    </row>
    <row r="5017" spans="1:1">
      <c r="A5017" s="58"/>
    </row>
    <row r="5018" spans="1:1">
      <c r="A5018" s="58"/>
    </row>
    <row r="5019" spans="1:1">
      <c r="A5019" s="58"/>
    </row>
    <row r="5020" spans="1:1">
      <c r="A5020" s="58"/>
    </row>
    <row r="5021" spans="1:1">
      <c r="A5021" s="58"/>
    </row>
    <row r="5022" spans="1:1">
      <c r="A5022" s="58"/>
    </row>
    <row r="5023" spans="1:1">
      <c r="A5023" s="58"/>
    </row>
    <row r="5024" spans="1:1">
      <c r="A5024" s="58"/>
    </row>
    <row r="5025" spans="1:1">
      <c r="A5025" s="58"/>
    </row>
    <row r="5026" spans="1:1">
      <c r="A5026" s="58"/>
    </row>
    <row r="5027" spans="1:1">
      <c r="A5027" s="58"/>
    </row>
    <row r="5028" spans="1:1">
      <c r="A5028" s="58"/>
    </row>
    <row r="5029" spans="1:1">
      <c r="A5029" s="58"/>
    </row>
    <row r="5030" spans="1:1">
      <c r="A5030" s="58"/>
    </row>
    <row r="5031" spans="1:1">
      <c r="A5031" s="58"/>
    </row>
    <row r="5032" spans="1:1">
      <c r="A5032" s="58"/>
    </row>
    <row r="5033" spans="1:1">
      <c r="A5033" s="58"/>
    </row>
    <row r="5034" spans="1:1">
      <c r="A5034" s="58"/>
    </row>
    <row r="5035" spans="1:1">
      <c r="A5035" s="58"/>
    </row>
    <row r="5036" spans="1:1">
      <c r="A5036" s="58"/>
    </row>
    <row r="5037" spans="1:1">
      <c r="A5037" s="58"/>
    </row>
    <row r="5038" spans="1:1">
      <c r="A5038" s="58"/>
    </row>
    <row r="5039" spans="1:1">
      <c r="A5039" s="58"/>
    </row>
    <row r="5040" spans="1:1">
      <c r="A5040" s="58"/>
    </row>
    <row r="5041" spans="1:1">
      <c r="A5041" s="58"/>
    </row>
    <row r="5042" spans="1:1">
      <c r="A5042" s="58"/>
    </row>
    <row r="5043" spans="1:1">
      <c r="A5043" s="58"/>
    </row>
    <row r="5044" spans="1:1">
      <c r="A5044" s="58"/>
    </row>
    <row r="5045" spans="1:1">
      <c r="A5045" s="58"/>
    </row>
    <row r="5046" spans="1:1">
      <c r="A5046" s="58"/>
    </row>
    <row r="5047" spans="1:1">
      <c r="A5047" s="58"/>
    </row>
    <row r="5048" spans="1:1">
      <c r="A5048" s="58"/>
    </row>
    <row r="5049" spans="1:1">
      <c r="A5049" s="58"/>
    </row>
    <row r="5050" spans="1:1">
      <c r="A5050" s="58"/>
    </row>
    <row r="5051" spans="1:1">
      <c r="A5051" s="58"/>
    </row>
    <row r="5052" spans="1:1">
      <c r="A5052" s="58"/>
    </row>
    <row r="5053" spans="1:1">
      <c r="A5053" s="58"/>
    </row>
    <row r="5054" spans="1:1">
      <c r="A5054" s="58"/>
    </row>
    <row r="5055" spans="1:1">
      <c r="A5055" s="58"/>
    </row>
    <row r="5056" spans="1:1">
      <c r="A5056" s="58"/>
    </row>
    <row r="5057" spans="1:1">
      <c r="A5057" s="58"/>
    </row>
    <row r="5058" spans="1:1">
      <c r="A5058" s="58"/>
    </row>
    <row r="5059" spans="1:1">
      <c r="A5059" s="58"/>
    </row>
    <row r="5060" spans="1:1">
      <c r="A5060" s="58"/>
    </row>
    <row r="5061" spans="1:1">
      <c r="A5061" s="58"/>
    </row>
    <row r="5062" spans="1:1">
      <c r="A5062" s="58"/>
    </row>
    <row r="5063" spans="1:1">
      <c r="A5063" s="58"/>
    </row>
    <row r="5064" spans="1:1">
      <c r="A5064" s="58"/>
    </row>
    <row r="5065" spans="1:1">
      <c r="A5065" s="58"/>
    </row>
    <row r="5066" spans="1:1">
      <c r="A5066" s="58"/>
    </row>
    <row r="5067" spans="1:1">
      <c r="A5067" s="58"/>
    </row>
    <row r="5068" spans="1:1">
      <c r="A5068" s="58"/>
    </row>
    <row r="5069" spans="1:1">
      <c r="A5069" s="58"/>
    </row>
    <row r="5070" spans="1:1">
      <c r="A5070" s="58"/>
    </row>
    <row r="5071" spans="1:1">
      <c r="A5071" s="58"/>
    </row>
    <row r="5072" spans="1:1">
      <c r="A5072" s="58"/>
    </row>
    <row r="5073" spans="1:1">
      <c r="A5073" s="58"/>
    </row>
    <row r="5074" spans="1:1">
      <c r="A5074" s="58"/>
    </row>
    <row r="5075" spans="1:1">
      <c r="A5075" s="58"/>
    </row>
    <row r="5076" spans="1:1">
      <c r="A5076" s="58"/>
    </row>
    <row r="5077" spans="1:1">
      <c r="A5077" s="58"/>
    </row>
    <row r="5078" spans="1:1">
      <c r="A5078" s="58"/>
    </row>
    <row r="5079" spans="1:1">
      <c r="A5079" s="58"/>
    </row>
    <row r="5080" spans="1:1">
      <c r="A5080" s="58"/>
    </row>
    <row r="5081" spans="1:1">
      <c r="A5081" s="58"/>
    </row>
    <row r="5082" spans="1:1">
      <c r="A5082" s="58"/>
    </row>
    <row r="5083" spans="1:1">
      <c r="A5083" s="58"/>
    </row>
    <row r="5084" spans="1:1">
      <c r="A5084" s="58"/>
    </row>
    <row r="5085" spans="1:1">
      <c r="A5085" s="58"/>
    </row>
    <row r="5086" spans="1:1">
      <c r="A5086" s="58"/>
    </row>
    <row r="5087" spans="1:1">
      <c r="A5087" s="58"/>
    </row>
    <row r="5088" spans="1:1">
      <c r="A5088" s="58"/>
    </row>
    <row r="5089" spans="1:1">
      <c r="A5089" s="58"/>
    </row>
    <row r="5090" spans="1:1">
      <c r="A5090" s="58"/>
    </row>
    <row r="5091" spans="1:1">
      <c r="A5091" s="58"/>
    </row>
    <row r="5092" spans="1:1">
      <c r="A5092" s="58"/>
    </row>
    <row r="5093" spans="1:1">
      <c r="A5093" s="58"/>
    </row>
    <row r="5094" spans="1:1">
      <c r="A5094" s="58"/>
    </row>
    <row r="5095" spans="1:1">
      <c r="A5095" s="58"/>
    </row>
    <row r="5096" spans="1:1">
      <c r="A5096" s="58"/>
    </row>
    <row r="5097" spans="1:1">
      <c r="A5097" s="58"/>
    </row>
    <row r="5098" spans="1:1">
      <c r="A5098" s="58"/>
    </row>
    <row r="5099" spans="1:1">
      <c r="A5099" s="58"/>
    </row>
    <row r="5100" spans="1:1">
      <c r="A5100" s="58"/>
    </row>
    <row r="5101" spans="1:1">
      <c r="A5101" s="58"/>
    </row>
    <row r="5102" spans="1:1">
      <c r="A5102" s="58"/>
    </row>
    <row r="5103" spans="1:1">
      <c r="A5103" s="58"/>
    </row>
    <row r="5104" spans="1:1">
      <c r="A5104" s="58"/>
    </row>
    <row r="5105" spans="1:1">
      <c r="A5105" s="58"/>
    </row>
    <row r="5106" spans="1:1">
      <c r="A5106" s="58"/>
    </row>
    <row r="5107" spans="1:1">
      <c r="A5107" s="58"/>
    </row>
    <row r="5108" spans="1:1">
      <c r="A5108" s="58"/>
    </row>
    <row r="5109" spans="1:1">
      <c r="A5109" s="58"/>
    </row>
    <row r="5110" spans="1:1">
      <c r="A5110" s="58"/>
    </row>
    <row r="5111" spans="1:1">
      <c r="A5111" s="58"/>
    </row>
    <row r="5112" spans="1:1">
      <c r="A5112" s="58"/>
    </row>
    <row r="5113" spans="1:1">
      <c r="A5113" s="58"/>
    </row>
    <row r="5114" spans="1:1">
      <c r="A5114" s="58"/>
    </row>
    <row r="5115" spans="1:1">
      <c r="A5115" s="58"/>
    </row>
    <row r="5116" spans="1:1">
      <c r="A5116" s="58"/>
    </row>
    <row r="5117" spans="1:1">
      <c r="A5117" s="58"/>
    </row>
    <row r="5118" spans="1:1">
      <c r="A5118" s="58"/>
    </row>
    <row r="5119" spans="1:1">
      <c r="A5119" s="58"/>
    </row>
    <row r="5120" spans="1:1">
      <c r="A5120" s="58"/>
    </row>
    <row r="5121" spans="1:1">
      <c r="A5121" s="58"/>
    </row>
    <row r="5122" spans="1:1">
      <c r="A5122" s="58"/>
    </row>
    <row r="5123" spans="1:1">
      <c r="A5123" s="58"/>
    </row>
    <row r="5124" spans="1:1">
      <c r="A5124" s="58"/>
    </row>
    <row r="5125" spans="1:1">
      <c r="A5125" s="58"/>
    </row>
    <row r="5126" spans="1:1">
      <c r="A5126" s="58"/>
    </row>
    <row r="5127" spans="1:1">
      <c r="A5127" s="58"/>
    </row>
    <row r="5128" spans="1:1">
      <c r="A5128" s="58"/>
    </row>
    <row r="5129" spans="1:1">
      <c r="A5129" s="58"/>
    </row>
    <row r="5130" spans="1:1">
      <c r="A5130" s="58"/>
    </row>
    <row r="5131" spans="1:1">
      <c r="A5131" s="58"/>
    </row>
    <row r="5132" spans="1:1">
      <c r="A5132" s="58"/>
    </row>
    <row r="5133" spans="1:1">
      <c r="A5133" s="58"/>
    </row>
    <row r="5134" spans="1:1">
      <c r="A5134" s="58"/>
    </row>
    <row r="5135" spans="1:1">
      <c r="A5135" s="58"/>
    </row>
    <row r="5136" spans="1:1">
      <c r="A5136" s="58"/>
    </row>
    <row r="5137" spans="1:1">
      <c r="A5137" s="58"/>
    </row>
    <row r="5138" spans="1:1">
      <c r="A5138" s="58"/>
    </row>
    <row r="5139" spans="1:1">
      <c r="A5139" s="58"/>
    </row>
    <row r="5140" spans="1:1">
      <c r="A5140" s="58"/>
    </row>
    <row r="5141" spans="1:1">
      <c r="A5141" s="58"/>
    </row>
    <row r="5142" spans="1:1">
      <c r="A5142" s="58"/>
    </row>
    <row r="5143" spans="1:1">
      <c r="A5143" s="58"/>
    </row>
    <row r="5144" spans="1:1">
      <c r="A5144" s="58"/>
    </row>
    <row r="5145" spans="1:1">
      <c r="A5145" s="58"/>
    </row>
    <row r="5146" spans="1:1">
      <c r="A5146" s="58"/>
    </row>
    <row r="5147" spans="1:1">
      <c r="A5147" s="58"/>
    </row>
    <row r="5148" spans="1:1">
      <c r="A5148" s="58"/>
    </row>
    <row r="5149" spans="1:1">
      <c r="A5149" s="58"/>
    </row>
    <row r="5150" spans="1:1">
      <c r="A5150" s="58"/>
    </row>
    <row r="5151" spans="1:1">
      <c r="A5151" s="58"/>
    </row>
    <row r="5152" spans="1:1">
      <c r="A5152" s="58"/>
    </row>
    <row r="5153" spans="1:1">
      <c r="A5153" s="58"/>
    </row>
    <row r="5154" spans="1:1">
      <c r="A5154" s="58"/>
    </row>
    <row r="5155" spans="1:1">
      <c r="A5155" s="58"/>
    </row>
    <row r="5156" spans="1:1">
      <c r="A5156" s="58"/>
    </row>
    <row r="5157" spans="1:1">
      <c r="A5157" s="58"/>
    </row>
    <row r="5158" spans="1:1">
      <c r="A5158" s="58"/>
    </row>
    <row r="5159" spans="1:1">
      <c r="A5159" s="58"/>
    </row>
    <row r="5160" spans="1:1">
      <c r="A5160" s="58"/>
    </row>
    <row r="5161" spans="1:1">
      <c r="A5161" s="58"/>
    </row>
    <row r="5162" spans="1:1">
      <c r="A5162" s="58"/>
    </row>
    <row r="5163" spans="1:1">
      <c r="A5163" s="58"/>
    </row>
    <row r="5164" spans="1:1">
      <c r="A5164" s="58"/>
    </row>
    <row r="5165" spans="1:1">
      <c r="A5165" s="58"/>
    </row>
    <row r="5166" spans="1:1">
      <c r="A5166" s="58"/>
    </row>
    <row r="5167" spans="1:1">
      <c r="A5167" s="58"/>
    </row>
    <row r="5168" spans="1:1">
      <c r="A5168" s="58"/>
    </row>
    <row r="5169" spans="1:1">
      <c r="A5169" s="58"/>
    </row>
    <row r="5170" spans="1:1">
      <c r="A5170" s="58"/>
    </row>
    <row r="5171" spans="1:1">
      <c r="A5171" s="58"/>
    </row>
    <row r="5172" spans="1:1">
      <c r="A5172" s="58"/>
    </row>
    <row r="5173" spans="1:1">
      <c r="A5173" s="58"/>
    </row>
    <row r="5174" spans="1:1">
      <c r="A5174" s="58"/>
    </row>
    <row r="5175" spans="1:1">
      <c r="A5175" s="58"/>
    </row>
    <row r="5176" spans="1:1">
      <c r="A5176" s="58"/>
    </row>
    <row r="5177" spans="1:1">
      <c r="A5177" s="58"/>
    </row>
    <row r="5178" spans="1:1">
      <c r="A5178" s="58"/>
    </row>
    <row r="5179" spans="1:1">
      <c r="A5179" s="58"/>
    </row>
    <row r="5180" spans="1:1">
      <c r="A5180" s="58"/>
    </row>
    <row r="5181" spans="1:1">
      <c r="A5181" s="58"/>
    </row>
    <row r="5182" spans="1:1">
      <c r="A5182" s="58"/>
    </row>
    <row r="5183" spans="1:1">
      <c r="A5183" s="58"/>
    </row>
    <row r="5184" spans="1:1">
      <c r="A5184" s="58"/>
    </row>
    <row r="5185" spans="1:1">
      <c r="A5185" s="58"/>
    </row>
    <row r="5186" spans="1:1">
      <c r="A5186" s="58"/>
    </row>
    <row r="5187" spans="1:1">
      <c r="A5187" s="58"/>
    </row>
    <row r="5188" spans="1:1">
      <c r="A5188" s="58"/>
    </row>
    <row r="5189" spans="1:1">
      <c r="A5189" s="58"/>
    </row>
    <row r="5190" spans="1:1">
      <c r="A5190" s="58"/>
    </row>
    <row r="5191" spans="1:1">
      <c r="A5191" s="58"/>
    </row>
    <row r="5192" spans="1:1">
      <c r="A5192" s="58"/>
    </row>
    <row r="5193" spans="1:1">
      <c r="A5193" s="58"/>
    </row>
    <row r="5194" spans="1:1">
      <c r="A5194" s="58"/>
    </row>
    <row r="5195" spans="1:1">
      <c r="A5195" s="58"/>
    </row>
    <row r="5196" spans="1:1">
      <c r="A5196" s="58"/>
    </row>
    <row r="5197" spans="1:1">
      <c r="A5197" s="58"/>
    </row>
    <row r="5198" spans="1:1">
      <c r="A5198" s="58"/>
    </row>
    <row r="5199" spans="1:1">
      <c r="A5199" s="58"/>
    </row>
    <row r="5200" spans="1:1">
      <c r="A5200" s="58"/>
    </row>
    <row r="5201" spans="1:1">
      <c r="A5201" s="58"/>
    </row>
    <row r="5202" spans="1:1">
      <c r="A5202" s="58"/>
    </row>
    <row r="5203" spans="1:1">
      <c r="A5203" s="58"/>
    </row>
    <row r="5204" spans="1:1">
      <c r="A5204" s="58"/>
    </row>
    <row r="5205" spans="1:1">
      <c r="A5205" s="58"/>
    </row>
    <row r="5206" spans="1:1">
      <c r="A5206" s="58"/>
    </row>
    <row r="5207" spans="1:1">
      <c r="A5207" s="58"/>
    </row>
    <row r="5208" spans="1:1">
      <c r="A5208" s="58"/>
    </row>
    <row r="5209" spans="1:1">
      <c r="A5209" s="58"/>
    </row>
    <row r="5210" spans="1:1">
      <c r="A5210" s="58"/>
    </row>
    <row r="5211" spans="1:1">
      <c r="A5211" s="58"/>
    </row>
    <row r="5212" spans="1:1">
      <c r="A5212" s="58"/>
    </row>
    <row r="5213" spans="1:1">
      <c r="A5213" s="58"/>
    </row>
    <row r="5214" spans="1:1">
      <c r="A5214" s="58"/>
    </row>
    <row r="5215" spans="1:1">
      <c r="A5215" s="58"/>
    </row>
    <row r="5216" spans="1:1">
      <c r="A5216" s="58"/>
    </row>
    <row r="5217" spans="1:1">
      <c r="A5217" s="58"/>
    </row>
    <row r="5218" spans="1:1">
      <c r="A5218" s="58"/>
    </row>
    <row r="5219" spans="1:1">
      <c r="A5219" s="58"/>
    </row>
    <row r="5220" spans="1:1">
      <c r="A5220" s="58"/>
    </row>
    <row r="5221" spans="1:1">
      <c r="A5221" s="58"/>
    </row>
    <row r="5222" spans="1:1">
      <c r="A5222" s="58"/>
    </row>
    <row r="5223" spans="1:1">
      <c r="A5223" s="58"/>
    </row>
    <row r="5224" spans="1:1">
      <c r="A5224" s="58"/>
    </row>
    <row r="5225" spans="1:1">
      <c r="A5225" s="58"/>
    </row>
    <row r="5226" spans="1:1">
      <c r="A5226" s="58"/>
    </row>
    <row r="5227" spans="1:1">
      <c r="A5227" s="58"/>
    </row>
    <row r="5228" spans="1:1">
      <c r="A5228" s="58"/>
    </row>
    <row r="5229" spans="1:1">
      <c r="A5229" s="58"/>
    </row>
    <row r="5230" spans="1:1">
      <c r="A5230" s="58"/>
    </row>
    <row r="5231" spans="1:1">
      <c r="A5231" s="58"/>
    </row>
    <row r="5232" spans="1:1">
      <c r="A5232" s="58"/>
    </row>
    <row r="5233" spans="1:1">
      <c r="A5233" s="58"/>
    </row>
    <row r="5234" spans="1:1">
      <c r="A5234" s="58"/>
    </row>
    <row r="5235" spans="1:1">
      <c r="A5235" s="58"/>
    </row>
    <row r="5236" spans="1:1">
      <c r="A5236" s="58"/>
    </row>
    <row r="5237" spans="1:1">
      <c r="A5237" s="58"/>
    </row>
    <row r="5238" spans="1:1">
      <c r="A5238" s="58"/>
    </row>
    <row r="5239" spans="1:1">
      <c r="A5239" s="58"/>
    </row>
    <row r="5240" spans="1:1">
      <c r="A5240" s="58"/>
    </row>
    <row r="5241" spans="1:1">
      <c r="A5241" s="58"/>
    </row>
    <row r="5242" spans="1:1">
      <c r="A5242" s="58"/>
    </row>
    <row r="5243" spans="1:1">
      <c r="A5243" s="58"/>
    </row>
    <row r="5244" spans="1:1">
      <c r="A5244" s="58"/>
    </row>
    <row r="5245" spans="1:1">
      <c r="A5245" s="58"/>
    </row>
    <row r="5246" spans="1:1">
      <c r="A5246" s="58"/>
    </row>
    <row r="5247" spans="1:1">
      <c r="A5247" s="58"/>
    </row>
    <row r="5248" spans="1:1">
      <c r="A5248" s="58"/>
    </row>
    <row r="5249" spans="1:1">
      <c r="A5249" s="58"/>
    </row>
    <row r="5250" spans="1:1">
      <c r="A5250" s="58"/>
    </row>
    <row r="5251" spans="1:1">
      <c r="A5251" s="58"/>
    </row>
    <row r="5252" spans="1:1">
      <c r="A5252" s="58"/>
    </row>
    <row r="5253" spans="1:1">
      <c r="A5253" s="58"/>
    </row>
    <row r="5254" spans="1:1">
      <c r="A5254" s="58"/>
    </row>
    <row r="5255" spans="1:1">
      <c r="A5255" s="58"/>
    </row>
    <row r="5256" spans="1:1">
      <c r="A5256" s="58"/>
    </row>
    <row r="5257" spans="1:1">
      <c r="A5257" s="58"/>
    </row>
    <row r="5258" spans="1:1">
      <c r="A5258" s="58"/>
    </row>
    <row r="5259" spans="1:1">
      <c r="A5259" s="58"/>
    </row>
    <row r="5260" spans="1:1">
      <c r="A5260" s="58"/>
    </row>
    <row r="5261" spans="1:1">
      <c r="A5261" s="58"/>
    </row>
    <row r="5262" spans="1:1">
      <c r="A5262" s="58"/>
    </row>
    <row r="5263" spans="1:1">
      <c r="A5263" s="58"/>
    </row>
    <row r="5264" spans="1:1">
      <c r="A5264" s="58"/>
    </row>
    <row r="5265" spans="1:1">
      <c r="A5265" s="58"/>
    </row>
    <row r="5266" spans="1:1">
      <c r="A5266" s="58"/>
    </row>
    <row r="5267" spans="1:1">
      <c r="A5267" s="58"/>
    </row>
    <row r="5268" spans="1:1">
      <c r="A5268" s="58"/>
    </row>
    <row r="5269" spans="1:1">
      <c r="A5269" s="58"/>
    </row>
    <row r="5270" spans="1:1">
      <c r="A5270" s="58"/>
    </row>
    <row r="5271" spans="1:1">
      <c r="A5271" s="58"/>
    </row>
    <row r="5272" spans="1:1">
      <c r="A5272" s="58"/>
    </row>
    <row r="5273" spans="1:1">
      <c r="A5273" s="58"/>
    </row>
    <row r="5274" spans="1:1">
      <c r="A5274" s="58"/>
    </row>
    <row r="5275" spans="1:1">
      <c r="A5275" s="58"/>
    </row>
    <row r="5276" spans="1:1">
      <c r="A5276" s="58"/>
    </row>
    <row r="5277" spans="1:1">
      <c r="A5277" s="58"/>
    </row>
    <row r="5278" spans="1:1">
      <c r="A5278" s="58"/>
    </row>
    <row r="5279" spans="1:1">
      <c r="A5279" s="58"/>
    </row>
    <row r="5280" spans="1:1">
      <c r="A5280" s="58"/>
    </row>
    <row r="5281" spans="1:1">
      <c r="A5281" s="58"/>
    </row>
    <row r="5282" spans="1:1">
      <c r="A5282" s="58"/>
    </row>
    <row r="5283" spans="1:1">
      <c r="A5283" s="58"/>
    </row>
    <row r="5284" spans="1:1">
      <c r="A5284" s="58"/>
    </row>
    <row r="5285" spans="1:1">
      <c r="A5285" s="58"/>
    </row>
    <row r="5286" spans="1:1">
      <c r="A5286" s="58"/>
    </row>
    <row r="5287" spans="1:1">
      <c r="A5287" s="58"/>
    </row>
    <row r="5288" spans="1:1">
      <c r="A5288" s="58"/>
    </row>
    <row r="5289" spans="1:1">
      <c r="A5289" s="58"/>
    </row>
    <row r="5290" spans="1:1">
      <c r="A5290" s="58"/>
    </row>
    <row r="5291" spans="1:1">
      <c r="A5291" s="58"/>
    </row>
    <row r="5292" spans="1:1">
      <c r="A5292" s="58"/>
    </row>
    <row r="5293" spans="1:1">
      <c r="A5293" s="58"/>
    </row>
    <row r="5294" spans="1:1">
      <c r="A5294" s="58"/>
    </row>
    <row r="5295" spans="1:1">
      <c r="A5295" s="58"/>
    </row>
    <row r="5296" spans="1:1">
      <c r="A5296" s="58"/>
    </row>
    <row r="5297" spans="1:1">
      <c r="A5297" s="58"/>
    </row>
    <row r="5298" spans="1:1">
      <c r="A5298" s="58"/>
    </row>
    <row r="5299" spans="1:1">
      <c r="A5299" s="58"/>
    </row>
    <row r="5300" spans="1:1">
      <c r="A5300" s="58"/>
    </row>
    <row r="5301" spans="1:1">
      <c r="A5301" s="58"/>
    </row>
    <row r="5302" spans="1:1">
      <c r="A5302" s="58"/>
    </row>
    <row r="5303" spans="1:1">
      <c r="A5303" s="58"/>
    </row>
    <row r="5304" spans="1:1">
      <c r="A5304" s="58"/>
    </row>
    <row r="5305" spans="1:1">
      <c r="A5305" s="58"/>
    </row>
    <row r="5306" spans="1:1">
      <c r="A5306" s="58"/>
    </row>
    <row r="5307" spans="1:1">
      <c r="A5307" s="58"/>
    </row>
    <row r="5308" spans="1:1">
      <c r="A5308" s="58"/>
    </row>
    <row r="5309" spans="1:1">
      <c r="A5309" s="58"/>
    </row>
    <row r="5310" spans="1:1">
      <c r="A5310" s="58"/>
    </row>
    <row r="5311" spans="1:1">
      <c r="A5311" s="58"/>
    </row>
    <row r="5312" spans="1:1">
      <c r="A5312" s="58"/>
    </row>
    <row r="5313" spans="1:1">
      <c r="A5313" s="58"/>
    </row>
    <row r="5314" spans="1:1">
      <c r="A5314" s="58"/>
    </row>
    <row r="5315" spans="1:1">
      <c r="A5315" s="58"/>
    </row>
    <row r="5316" spans="1:1">
      <c r="A5316" s="58"/>
    </row>
    <row r="5317" spans="1:1">
      <c r="A5317" s="58"/>
    </row>
    <row r="5318" spans="1:1">
      <c r="A5318" s="58"/>
    </row>
    <row r="5319" spans="1:1">
      <c r="A5319" s="58"/>
    </row>
    <row r="5320" spans="1:1">
      <c r="A5320" s="58"/>
    </row>
    <row r="5321" spans="1:1">
      <c r="A5321" s="58"/>
    </row>
    <row r="5322" spans="1:1">
      <c r="A5322" s="58"/>
    </row>
    <row r="5323" spans="1:1">
      <c r="A5323" s="58"/>
    </row>
    <row r="5324" spans="1:1">
      <c r="A5324" s="58"/>
    </row>
    <row r="5325" spans="1:1">
      <c r="A5325" s="58"/>
    </row>
    <row r="5326" spans="1:1">
      <c r="A5326" s="58"/>
    </row>
    <row r="5327" spans="1:1">
      <c r="A5327" s="58"/>
    </row>
    <row r="5328" spans="1:1">
      <c r="A5328" s="58"/>
    </row>
    <row r="5329" spans="1:1">
      <c r="A5329" s="58"/>
    </row>
    <row r="5330" spans="1:1">
      <c r="A5330" s="58"/>
    </row>
    <row r="5331" spans="1:1">
      <c r="A5331" s="58"/>
    </row>
    <row r="5332" spans="1:1">
      <c r="A5332" s="58"/>
    </row>
    <row r="5333" spans="1:1">
      <c r="A5333" s="58"/>
    </row>
    <row r="5334" spans="1:1">
      <c r="A5334" s="58"/>
    </row>
    <row r="5335" spans="1:1">
      <c r="A5335" s="58"/>
    </row>
    <row r="5336" spans="1:1">
      <c r="A5336" s="58"/>
    </row>
    <row r="5337" spans="1:1">
      <c r="A5337" s="58"/>
    </row>
    <row r="5338" spans="1:1">
      <c r="A5338" s="58"/>
    </row>
    <row r="5339" spans="1:1">
      <c r="A5339" s="58"/>
    </row>
    <row r="5340" spans="1:1">
      <c r="A5340" s="58"/>
    </row>
    <row r="5341" spans="1:1">
      <c r="A5341" s="58"/>
    </row>
    <row r="5342" spans="1:1">
      <c r="A5342" s="58"/>
    </row>
    <row r="5343" spans="1:1">
      <c r="A5343" s="58"/>
    </row>
    <row r="5344" spans="1:1">
      <c r="A5344" s="58"/>
    </row>
    <row r="5345" spans="1:1">
      <c r="A5345" s="58"/>
    </row>
    <row r="5346" spans="1:1">
      <c r="A5346" s="58"/>
    </row>
    <row r="5347" spans="1:1">
      <c r="A5347" s="58"/>
    </row>
    <row r="5348" spans="1:1">
      <c r="A5348" s="58"/>
    </row>
    <row r="5349" spans="1:1">
      <c r="A5349" s="58"/>
    </row>
    <row r="5350" spans="1:1">
      <c r="A5350" s="58"/>
    </row>
    <row r="5351" spans="1:1">
      <c r="A5351" s="58"/>
    </row>
    <row r="5352" spans="1:1">
      <c r="A5352" s="58"/>
    </row>
    <row r="5353" spans="1:1">
      <c r="A5353" s="58"/>
    </row>
    <row r="5354" spans="1:1">
      <c r="A5354" s="58"/>
    </row>
    <row r="5355" spans="1:1">
      <c r="A5355" s="58"/>
    </row>
    <row r="5356" spans="1:1">
      <c r="A5356" s="58"/>
    </row>
    <row r="5357" spans="1:1">
      <c r="A5357" s="58"/>
    </row>
    <row r="5358" spans="1:1">
      <c r="A5358" s="58"/>
    </row>
    <row r="5359" spans="1:1">
      <c r="A5359" s="58"/>
    </row>
    <row r="5360" spans="1:1">
      <c r="A5360" s="58"/>
    </row>
    <row r="5361" spans="1:1">
      <c r="A5361" s="58"/>
    </row>
    <row r="5362" spans="1:1">
      <c r="A5362" s="58"/>
    </row>
    <row r="5363" spans="1:1">
      <c r="A5363" s="58"/>
    </row>
    <row r="5364" spans="1:1">
      <c r="A5364" s="58"/>
    </row>
    <row r="5365" spans="1:1">
      <c r="A5365" s="58"/>
    </row>
    <row r="5366" spans="1:1">
      <c r="A5366" s="58"/>
    </row>
    <row r="5367" spans="1:1">
      <c r="A5367" s="58"/>
    </row>
    <row r="5368" spans="1:1">
      <c r="A5368" s="58"/>
    </row>
    <row r="5369" spans="1:1">
      <c r="A5369" s="58"/>
    </row>
    <row r="5370" spans="1:1">
      <c r="A5370" s="58"/>
    </row>
    <row r="5371" spans="1:1">
      <c r="A5371" s="58"/>
    </row>
    <row r="5372" spans="1:1">
      <c r="A5372" s="58"/>
    </row>
    <row r="5373" spans="1:1">
      <c r="A5373" s="58"/>
    </row>
    <row r="5374" spans="1:1">
      <c r="A5374" s="58"/>
    </row>
    <row r="5375" spans="1:1">
      <c r="A5375" s="58"/>
    </row>
    <row r="5376" spans="1:1">
      <c r="A5376" s="58"/>
    </row>
    <row r="5377" spans="1:1">
      <c r="A5377" s="58"/>
    </row>
    <row r="5378" spans="1:1">
      <c r="A5378" s="58"/>
    </row>
    <row r="5379" spans="1:1">
      <c r="A5379" s="58"/>
    </row>
    <row r="5380" spans="1:1">
      <c r="A5380" s="58"/>
    </row>
    <row r="5381" spans="1:1">
      <c r="A5381" s="58"/>
    </row>
    <row r="5382" spans="1:1">
      <c r="A5382" s="58"/>
    </row>
    <row r="5383" spans="1:1">
      <c r="A5383" s="58"/>
    </row>
    <row r="5384" spans="1:1">
      <c r="A5384" s="58"/>
    </row>
    <row r="5385" spans="1:1">
      <c r="A5385" s="58"/>
    </row>
    <row r="5386" spans="1:1">
      <c r="A5386" s="58"/>
    </row>
    <row r="5387" spans="1:1">
      <c r="A5387" s="58"/>
    </row>
    <row r="5388" spans="1:1">
      <c r="A5388" s="58"/>
    </row>
    <row r="5389" spans="1:1">
      <c r="A5389" s="58"/>
    </row>
    <row r="5390" spans="1:1">
      <c r="A5390" s="58"/>
    </row>
    <row r="5391" spans="1:1">
      <c r="A5391" s="58"/>
    </row>
    <row r="5392" spans="1:1">
      <c r="A5392" s="58"/>
    </row>
    <row r="5393" spans="1:1">
      <c r="A5393" s="58"/>
    </row>
    <row r="5394" spans="1:1">
      <c r="A5394" s="58"/>
    </row>
    <row r="5395" spans="1:1">
      <c r="A5395" s="58"/>
    </row>
    <row r="5396" spans="1:1">
      <c r="A5396" s="58"/>
    </row>
    <row r="5397" spans="1:1">
      <c r="A5397" s="58"/>
    </row>
    <row r="5398" spans="1:1">
      <c r="A5398" s="58"/>
    </row>
    <row r="5399" spans="1:1">
      <c r="A5399" s="58"/>
    </row>
    <row r="5400" spans="1:1">
      <c r="A5400" s="58"/>
    </row>
    <row r="5401" spans="1:1">
      <c r="A5401" s="58"/>
    </row>
    <row r="5402" spans="1:1">
      <c r="A5402" s="58"/>
    </row>
    <row r="5403" spans="1:1">
      <c r="A5403" s="58"/>
    </row>
    <row r="5404" spans="1:1">
      <c r="A5404" s="58"/>
    </row>
    <row r="5405" spans="1:1">
      <c r="A5405" s="58"/>
    </row>
    <row r="5406" spans="1:1">
      <c r="A5406" s="58"/>
    </row>
    <row r="5407" spans="1:1">
      <c r="A5407" s="58"/>
    </row>
    <row r="5408" spans="1:1">
      <c r="A5408" s="58"/>
    </row>
    <row r="5409" spans="1:1">
      <c r="A5409" s="58"/>
    </row>
    <row r="5410" spans="1:1">
      <c r="A5410" s="58"/>
    </row>
    <row r="5411" spans="1:1">
      <c r="A5411" s="58"/>
    </row>
    <row r="5412" spans="1:1">
      <c r="A5412" s="58"/>
    </row>
    <row r="5413" spans="1:1">
      <c r="A5413" s="58"/>
    </row>
    <row r="5414" spans="1:1">
      <c r="A5414" s="58"/>
    </row>
    <row r="5415" spans="1:1">
      <c r="A5415" s="58"/>
    </row>
    <row r="5416" spans="1:1">
      <c r="A5416" s="58"/>
    </row>
    <row r="5417" spans="1:1">
      <c r="A5417" s="58"/>
    </row>
    <row r="5418" spans="1:1">
      <c r="A5418" s="58"/>
    </row>
    <row r="5419" spans="1:1">
      <c r="A5419" s="58"/>
    </row>
    <row r="5420" spans="1:1">
      <c r="A5420" s="58"/>
    </row>
    <row r="5421" spans="1:1">
      <c r="A5421" s="58"/>
    </row>
    <row r="5422" spans="1:1">
      <c r="A5422" s="58"/>
    </row>
    <row r="5423" spans="1:1">
      <c r="A5423" s="58"/>
    </row>
    <row r="5424" spans="1:1">
      <c r="A5424" s="58"/>
    </row>
    <row r="5425" spans="1:1">
      <c r="A5425" s="58"/>
    </row>
    <row r="5426" spans="1:1">
      <c r="A5426" s="58"/>
    </row>
    <row r="5427" spans="1:1">
      <c r="A5427" s="58"/>
    </row>
    <row r="5428" spans="1:1">
      <c r="A5428" s="58"/>
    </row>
    <row r="5429" spans="1:1">
      <c r="A5429" s="58"/>
    </row>
    <row r="5430" spans="1:1">
      <c r="A5430" s="58"/>
    </row>
    <row r="5431" spans="1:1">
      <c r="A5431" s="58"/>
    </row>
    <row r="5432" spans="1:1">
      <c r="A5432" s="58"/>
    </row>
    <row r="5433" spans="1:1">
      <c r="A5433" s="58"/>
    </row>
    <row r="5434" spans="1:1">
      <c r="A5434" s="58"/>
    </row>
    <row r="5435" spans="1:1">
      <c r="A5435" s="58"/>
    </row>
    <row r="5436" spans="1:1">
      <c r="A5436" s="58"/>
    </row>
    <row r="5437" spans="1:1">
      <c r="A5437" s="58"/>
    </row>
    <row r="5438" spans="1:1">
      <c r="A5438" s="58"/>
    </row>
    <row r="5439" spans="1:1">
      <c r="A5439" s="58"/>
    </row>
    <row r="5440" spans="1:1">
      <c r="A5440" s="58"/>
    </row>
    <row r="5441" spans="1:1">
      <c r="A5441" s="58"/>
    </row>
    <row r="5442" spans="1:1">
      <c r="A5442" s="58"/>
    </row>
    <row r="5443" spans="1:1">
      <c r="A5443" s="58"/>
    </row>
    <row r="5444" spans="1:1">
      <c r="A5444" s="58"/>
    </row>
    <row r="5445" spans="1:1">
      <c r="A5445" s="58"/>
    </row>
    <row r="5446" spans="1:1">
      <c r="A5446" s="58"/>
    </row>
    <row r="5447" spans="1:1">
      <c r="A5447" s="58"/>
    </row>
    <row r="5448" spans="1:1">
      <c r="A5448" s="58"/>
    </row>
    <row r="5449" spans="1:1">
      <c r="A5449" s="58"/>
    </row>
    <row r="5450" spans="1:1">
      <c r="A5450" s="58"/>
    </row>
    <row r="5451" spans="1:1">
      <c r="A5451" s="58"/>
    </row>
    <row r="5452" spans="1:1">
      <c r="A5452" s="58"/>
    </row>
    <row r="5453" spans="1:1">
      <c r="A5453" s="58"/>
    </row>
    <row r="5454" spans="1:1">
      <c r="A5454" s="58"/>
    </row>
    <row r="5455" spans="1:1">
      <c r="A5455" s="58"/>
    </row>
    <row r="5456" spans="1:1">
      <c r="A5456" s="58"/>
    </row>
    <row r="5457" spans="1:1">
      <c r="A5457" s="58"/>
    </row>
    <row r="5458" spans="1:1">
      <c r="A5458" s="58"/>
    </row>
    <row r="5459" spans="1:1">
      <c r="A5459" s="58"/>
    </row>
    <row r="5460" spans="1:1">
      <c r="A5460" s="58"/>
    </row>
    <row r="5461" spans="1:1">
      <c r="A5461" s="58"/>
    </row>
    <row r="5462" spans="1:1">
      <c r="A5462" s="58"/>
    </row>
    <row r="5463" spans="1:1">
      <c r="A5463" s="58"/>
    </row>
    <row r="5464" spans="1:1">
      <c r="A5464" s="58"/>
    </row>
    <row r="5465" spans="1:1">
      <c r="A5465" s="58"/>
    </row>
    <row r="5466" spans="1:1">
      <c r="A5466" s="58"/>
    </row>
    <row r="5467" spans="1:1">
      <c r="A5467" s="58"/>
    </row>
    <row r="5468" spans="1:1">
      <c r="A5468" s="58"/>
    </row>
    <row r="5469" spans="1:1">
      <c r="A5469" s="58"/>
    </row>
    <row r="5470" spans="1:1">
      <c r="A5470" s="58"/>
    </row>
    <row r="5471" spans="1:1">
      <c r="A5471" s="58"/>
    </row>
    <row r="5472" spans="1:1">
      <c r="A5472" s="58"/>
    </row>
    <row r="5473" spans="1:1">
      <c r="A5473" s="58"/>
    </row>
    <row r="5474" spans="1:1">
      <c r="A5474" s="58"/>
    </row>
    <row r="5475" spans="1:1">
      <c r="A5475" s="58"/>
    </row>
    <row r="5476" spans="1:1">
      <c r="A5476" s="58"/>
    </row>
    <row r="5477" spans="1:1">
      <c r="A5477" s="58"/>
    </row>
    <row r="5478" spans="1:1">
      <c r="A5478" s="58"/>
    </row>
    <row r="5479" spans="1:1">
      <c r="A5479" s="58"/>
    </row>
    <row r="5480" spans="1:1">
      <c r="A5480" s="58"/>
    </row>
    <row r="5481" spans="1:1">
      <c r="A5481" s="58"/>
    </row>
    <row r="5482" spans="1:1">
      <c r="A5482" s="58"/>
    </row>
    <row r="5483" spans="1:1">
      <c r="A5483" s="58"/>
    </row>
    <row r="5484" spans="1:1">
      <c r="A5484" s="58"/>
    </row>
    <row r="5485" spans="1:1">
      <c r="A5485" s="58"/>
    </row>
    <row r="5486" spans="1:1">
      <c r="A5486" s="58"/>
    </row>
    <row r="5487" spans="1:1">
      <c r="A5487" s="58"/>
    </row>
    <row r="5488" spans="1:1">
      <c r="A5488" s="58"/>
    </row>
    <row r="5489" spans="1:1">
      <c r="A5489" s="58"/>
    </row>
    <row r="5490" spans="1:1">
      <c r="A5490" s="58"/>
    </row>
    <row r="5491" spans="1:1">
      <c r="A5491" s="58"/>
    </row>
    <row r="5492" spans="1:1">
      <c r="A5492" s="58"/>
    </row>
    <row r="5493" spans="1:1">
      <c r="A5493" s="58"/>
    </row>
    <row r="5494" spans="1:1">
      <c r="A5494" s="58"/>
    </row>
    <row r="5495" spans="1:1">
      <c r="A5495" s="58"/>
    </row>
    <row r="5496" spans="1:1">
      <c r="A5496" s="58"/>
    </row>
    <row r="5497" spans="1:1">
      <c r="A5497" s="58"/>
    </row>
    <row r="5498" spans="1:1">
      <c r="A5498" s="58"/>
    </row>
    <row r="5499" spans="1:1">
      <c r="A5499" s="58"/>
    </row>
    <row r="5500" spans="1:1">
      <c r="A5500" s="58"/>
    </row>
    <row r="5501" spans="1:1">
      <c r="A5501" s="58"/>
    </row>
    <row r="5502" spans="1:1">
      <c r="A5502" s="58"/>
    </row>
    <row r="5503" spans="1:1">
      <c r="A5503" s="58"/>
    </row>
    <row r="5504" spans="1:1">
      <c r="A5504" s="58"/>
    </row>
    <row r="5505" spans="1:1">
      <c r="A5505" s="58"/>
    </row>
    <row r="5506" spans="1:1">
      <c r="A5506" s="58"/>
    </row>
    <row r="5507" spans="1:1">
      <c r="A5507" s="58"/>
    </row>
    <row r="5508" spans="1:1">
      <c r="A5508" s="58"/>
    </row>
    <row r="5509" spans="1:1">
      <c r="A5509" s="58"/>
    </row>
    <row r="5510" spans="1:1">
      <c r="A5510" s="58"/>
    </row>
    <row r="5511" spans="1:1">
      <c r="A5511" s="58"/>
    </row>
    <row r="5512" spans="1:1">
      <c r="A5512" s="58"/>
    </row>
    <row r="5513" spans="1:1">
      <c r="A5513" s="58"/>
    </row>
    <row r="5514" spans="1:1">
      <c r="A5514" s="58"/>
    </row>
    <row r="5515" spans="1:1">
      <c r="A5515" s="58"/>
    </row>
    <row r="5516" spans="1:1">
      <c r="A5516" s="58"/>
    </row>
    <row r="5517" spans="1:1">
      <c r="A5517" s="58"/>
    </row>
    <row r="5518" spans="1:1">
      <c r="A5518" s="58"/>
    </row>
    <row r="5519" spans="1:1">
      <c r="A5519" s="58"/>
    </row>
    <row r="5520" spans="1:1">
      <c r="A5520" s="58"/>
    </row>
    <row r="5521" spans="1:1">
      <c r="A5521" s="58"/>
    </row>
    <row r="5522" spans="1:1">
      <c r="A5522" s="58"/>
    </row>
    <row r="5523" spans="1:1">
      <c r="A5523" s="58"/>
    </row>
    <row r="5524" spans="1:1">
      <c r="A5524" s="58"/>
    </row>
    <row r="5525" spans="1:1">
      <c r="A5525" s="58"/>
    </row>
    <row r="5526" spans="1:1">
      <c r="A5526" s="58"/>
    </row>
    <row r="5527" spans="1:1">
      <c r="A5527" s="58"/>
    </row>
    <row r="5528" spans="1:1">
      <c r="A5528" s="58"/>
    </row>
    <row r="5529" spans="1:1">
      <c r="A5529" s="58"/>
    </row>
    <row r="5530" spans="1:1">
      <c r="A5530" s="58"/>
    </row>
    <row r="5531" spans="1:1">
      <c r="A5531" s="58"/>
    </row>
    <row r="5532" spans="1:1">
      <c r="A5532" s="58"/>
    </row>
    <row r="5533" spans="1:1">
      <c r="A5533" s="58"/>
    </row>
    <row r="5534" spans="1:1">
      <c r="A5534" s="58"/>
    </row>
    <row r="5535" spans="1:1">
      <c r="A5535" s="58"/>
    </row>
    <row r="5536" spans="1:1">
      <c r="A5536" s="58"/>
    </row>
    <row r="5537" spans="1:1">
      <c r="A5537" s="58"/>
    </row>
    <row r="5538" spans="1:1">
      <c r="A5538" s="58"/>
    </row>
    <row r="5539" spans="1:1">
      <c r="A5539" s="58"/>
    </row>
    <row r="5540" spans="1:1">
      <c r="A5540" s="58"/>
    </row>
    <row r="5541" spans="1:1">
      <c r="A5541" s="58"/>
    </row>
    <row r="5542" spans="1:1">
      <c r="A5542" s="58"/>
    </row>
    <row r="5543" spans="1:1">
      <c r="A5543" s="58"/>
    </row>
    <row r="5544" spans="1:1">
      <c r="A5544" s="58"/>
    </row>
    <row r="5545" spans="1:1">
      <c r="A5545" s="58"/>
    </row>
    <row r="5546" spans="1:1">
      <c r="A5546" s="58"/>
    </row>
    <row r="5547" spans="1:1">
      <c r="A5547" s="58"/>
    </row>
    <row r="5548" spans="1:1">
      <c r="A5548" s="58"/>
    </row>
    <row r="5549" spans="1:1">
      <c r="A5549" s="58"/>
    </row>
    <row r="5550" spans="1:1">
      <c r="A5550" s="58"/>
    </row>
    <row r="5551" spans="1:1">
      <c r="A5551" s="58"/>
    </row>
    <row r="5552" spans="1:1">
      <c r="A5552" s="58"/>
    </row>
    <row r="5553" spans="1:1">
      <c r="A5553" s="58"/>
    </row>
    <row r="5554" spans="1:1">
      <c r="A5554" s="58"/>
    </row>
    <row r="5555" spans="1:1">
      <c r="A5555" s="58"/>
    </row>
    <row r="5556" spans="1:1">
      <c r="A5556" s="58"/>
    </row>
    <row r="5557" spans="1:1">
      <c r="A5557" s="58"/>
    </row>
    <row r="5558" spans="1:1">
      <c r="A5558" s="58"/>
    </row>
    <row r="5559" spans="1:1">
      <c r="A5559" s="58"/>
    </row>
    <row r="5560" spans="1:1">
      <c r="A5560" s="58"/>
    </row>
    <row r="5561" spans="1:1">
      <c r="A5561" s="58"/>
    </row>
    <row r="5562" spans="1:1">
      <c r="A5562" s="58"/>
    </row>
    <row r="5563" spans="1:1">
      <c r="A5563" s="58"/>
    </row>
    <row r="5564" spans="1:1">
      <c r="A5564" s="58"/>
    </row>
    <row r="5565" spans="1:1">
      <c r="A5565" s="58"/>
    </row>
    <row r="5566" spans="1:1">
      <c r="A5566" s="58"/>
    </row>
    <row r="5567" spans="1:1">
      <c r="A5567" s="58"/>
    </row>
    <row r="5568" spans="1:1">
      <c r="A5568" s="58"/>
    </row>
    <row r="5569" spans="1:1">
      <c r="A5569" s="58"/>
    </row>
    <row r="5570" spans="1:1">
      <c r="A5570" s="58"/>
    </row>
    <row r="5571" spans="1:1">
      <c r="A5571" s="58"/>
    </row>
    <row r="5572" spans="1:1">
      <c r="A5572" s="58"/>
    </row>
    <row r="5573" spans="1:1">
      <c r="A5573" s="58"/>
    </row>
    <row r="5574" spans="1:1">
      <c r="A5574" s="58"/>
    </row>
    <row r="5575" spans="1:1">
      <c r="A5575" s="58"/>
    </row>
    <row r="5576" spans="1:1">
      <c r="A5576" s="58"/>
    </row>
    <row r="5577" spans="1:1">
      <c r="A5577" s="58"/>
    </row>
    <row r="5578" spans="1:1">
      <c r="A5578" s="58"/>
    </row>
    <row r="5579" spans="1:1">
      <c r="A5579" s="58"/>
    </row>
    <row r="5580" spans="1:1">
      <c r="A5580" s="58"/>
    </row>
    <row r="5581" spans="1:1">
      <c r="A5581" s="58"/>
    </row>
    <row r="5582" spans="1:1">
      <c r="A5582" s="58"/>
    </row>
    <row r="5583" spans="1:1">
      <c r="A5583" s="58"/>
    </row>
    <row r="5584" spans="1:1">
      <c r="A5584" s="58"/>
    </row>
    <row r="5585" spans="1:1">
      <c r="A5585" s="58"/>
    </row>
    <row r="5586" spans="1:1">
      <c r="A5586" s="58"/>
    </row>
    <row r="5587" spans="1:1">
      <c r="A5587" s="58"/>
    </row>
    <row r="5588" spans="1:1">
      <c r="A5588" s="58"/>
    </row>
    <row r="5589" spans="1:1">
      <c r="A5589" s="58"/>
    </row>
    <row r="5590" spans="1:1">
      <c r="A5590" s="58"/>
    </row>
    <row r="5591" spans="1:1">
      <c r="A5591" s="58"/>
    </row>
    <row r="5592" spans="1:1">
      <c r="A5592" s="58"/>
    </row>
    <row r="5593" spans="1:1">
      <c r="A5593" s="58"/>
    </row>
    <row r="5594" spans="1:1">
      <c r="A5594" s="58"/>
    </row>
    <row r="5595" spans="1:1">
      <c r="A5595" s="58"/>
    </row>
    <row r="5596" spans="1:1">
      <c r="A5596" s="58"/>
    </row>
    <row r="5597" spans="1:1">
      <c r="A5597" s="58"/>
    </row>
    <row r="5598" spans="1:1">
      <c r="A5598" s="58"/>
    </row>
    <row r="5599" spans="1:1">
      <c r="A5599" s="58"/>
    </row>
    <row r="5600" spans="1:1">
      <c r="A5600" s="58"/>
    </row>
    <row r="5601" spans="1:1">
      <c r="A5601" s="58"/>
    </row>
    <row r="5602" spans="1:1">
      <c r="A5602" s="58"/>
    </row>
    <row r="5603" spans="1:1">
      <c r="A5603" s="58"/>
    </row>
    <row r="5604" spans="1:1">
      <c r="A5604" s="58"/>
    </row>
    <row r="5605" spans="1:1">
      <c r="A5605" s="58"/>
    </row>
    <row r="5606" spans="1:1">
      <c r="A5606" s="58"/>
    </row>
    <row r="5607" spans="1:1">
      <c r="A5607" s="58"/>
    </row>
    <row r="5608" spans="1:1">
      <c r="A5608" s="58"/>
    </row>
    <row r="5609" spans="1:1">
      <c r="A5609" s="58"/>
    </row>
    <row r="5610" spans="1:1">
      <c r="A5610" s="58"/>
    </row>
    <row r="5611" spans="1:1">
      <c r="A5611" s="58"/>
    </row>
    <row r="5612" spans="1:1">
      <c r="A5612" s="58"/>
    </row>
    <row r="5613" spans="1:1">
      <c r="A5613" s="58"/>
    </row>
    <row r="5614" spans="1:1">
      <c r="A5614" s="58"/>
    </row>
    <row r="5615" spans="1:1">
      <c r="A5615" s="58"/>
    </row>
    <row r="5616" spans="1:1">
      <c r="A5616" s="58"/>
    </row>
    <row r="5617" spans="1:1">
      <c r="A5617" s="58"/>
    </row>
    <row r="5618" spans="1:1">
      <c r="A5618" s="58"/>
    </row>
    <row r="5619" spans="1:1">
      <c r="A5619" s="58"/>
    </row>
    <row r="5620" spans="1:1">
      <c r="A5620" s="58"/>
    </row>
    <row r="5621" spans="1:1">
      <c r="A5621" s="58"/>
    </row>
    <row r="5622" spans="1:1">
      <c r="A5622" s="58"/>
    </row>
    <row r="5623" spans="1:1">
      <c r="A5623" s="58"/>
    </row>
    <row r="5624" spans="1:1">
      <c r="A5624" s="58"/>
    </row>
    <row r="5625" spans="1:1">
      <c r="A5625" s="58"/>
    </row>
    <row r="5626" spans="1:1">
      <c r="A5626" s="58"/>
    </row>
    <row r="5627" spans="1:1">
      <c r="A5627" s="58"/>
    </row>
    <row r="5628" spans="1:1">
      <c r="A5628" s="58"/>
    </row>
    <row r="5629" spans="1:1">
      <c r="A5629" s="58"/>
    </row>
    <row r="5630" spans="1:1">
      <c r="A5630" s="58"/>
    </row>
    <row r="5631" spans="1:1">
      <c r="A5631" s="58"/>
    </row>
    <row r="5632" spans="1:1">
      <c r="A5632" s="58"/>
    </row>
    <row r="5633" spans="1:1">
      <c r="A5633" s="58"/>
    </row>
    <row r="5634" spans="1:1">
      <c r="A5634" s="58"/>
    </row>
    <row r="5635" spans="1:1">
      <c r="A5635" s="58"/>
    </row>
    <row r="5636" spans="1:1">
      <c r="A5636" s="58"/>
    </row>
    <row r="5637" spans="1:1">
      <c r="A5637" s="58"/>
    </row>
    <row r="5638" spans="1:1">
      <c r="A5638" s="58"/>
    </row>
    <row r="5639" spans="1:1">
      <c r="A5639" s="58"/>
    </row>
    <row r="5640" spans="1:1">
      <c r="A5640" s="58"/>
    </row>
    <row r="5641" spans="1:1">
      <c r="A5641" s="58"/>
    </row>
    <row r="5642" spans="1:1">
      <c r="A5642" s="58"/>
    </row>
    <row r="5643" spans="1:1">
      <c r="A5643" s="58"/>
    </row>
    <row r="5644" spans="1:1">
      <c r="A5644" s="58"/>
    </row>
    <row r="5645" spans="1:1">
      <c r="A5645" s="58"/>
    </row>
    <row r="5646" spans="1:1">
      <c r="A5646" s="58"/>
    </row>
    <row r="5647" spans="1:1">
      <c r="A5647" s="58"/>
    </row>
    <row r="5648" spans="1:1">
      <c r="A5648" s="58"/>
    </row>
    <row r="5649" spans="1:1">
      <c r="A5649" s="58"/>
    </row>
    <row r="5650" spans="1:1">
      <c r="A5650" s="58"/>
    </row>
    <row r="5651" spans="1:1">
      <c r="A5651" s="58"/>
    </row>
    <row r="5652" spans="1:1">
      <c r="A5652" s="58"/>
    </row>
    <row r="5653" spans="1:1">
      <c r="A5653" s="58"/>
    </row>
    <row r="5654" spans="1:1">
      <c r="A5654" s="58"/>
    </row>
    <row r="5655" spans="1:1">
      <c r="A5655" s="58"/>
    </row>
    <row r="5656" spans="1:1">
      <c r="A5656" s="58"/>
    </row>
    <row r="5657" spans="1:1">
      <c r="A5657" s="58"/>
    </row>
    <row r="5658" spans="1:1">
      <c r="A5658" s="58"/>
    </row>
    <row r="5659" spans="1:1">
      <c r="A5659" s="58"/>
    </row>
    <row r="5660" spans="1:1">
      <c r="A5660" s="58"/>
    </row>
    <row r="5661" spans="1:1">
      <c r="A5661" s="58"/>
    </row>
    <row r="5662" spans="1:1">
      <c r="A5662" s="58"/>
    </row>
    <row r="5663" spans="1:1">
      <c r="A5663" s="58"/>
    </row>
    <row r="5664" spans="1:1">
      <c r="A5664" s="58"/>
    </row>
    <row r="5665" spans="1:1">
      <c r="A5665" s="58"/>
    </row>
    <row r="5666" spans="1:1">
      <c r="A5666" s="58"/>
    </row>
    <row r="5667" spans="1:1">
      <c r="A5667" s="58"/>
    </row>
    <row r="5668" spans="1:1">
      <c r="A5668" s="58"/>
    </row>
    <row r="5669" spans="1:1">
      <c r="A5669" s="58"/>
    </row>
    <row r="5670" spans="1:1">
      <c r="A5670" s="58"/>
    </row>
    <row r="5671" spans="1:1">
      <c r="A5671" s="58"/>
    </row>
    <row r="5672" spans="1:1">
      <c r="A5672" s="58"/>
    </row>
    <row r="5673" spans="1:1">
      <c r="A5673" s="58"/>
    </row>
    <row r="5674" spans="1:1">
      <c r="A5674" s="58"/>
    </row>
    <row r="5675" spans="1:1">
      <c r="A5675" s="58"/>
    </row>
    <row r="5676" spans="1:1">
      <c r="A5676" s="58"/>
    </row>
    <row r="5677" spans="1:1">
      <c r="A5677" s="58"/>
    </row>
    <row r="5678" spans="1:1">
      <c r="A5678" s="58"/>
    </row>
    <row r="5679" spans="1:1">
      <c r="A5679" s="58"/>
    </row>
    <row r="5680" spans="1:1">
      <c r="A5680" s="58"/>
    </row>
    <row r="5681" spans="1:1">
      <c r="A5681" s="58"/>
    </row>
    <row r="5682" spans="1:1">
      <c r="A5682" s="58"/>
    </row>
    <row r="5683" spans="1:1">
      <c r="A5683" s="58"/>
    </row>
    <row r="5684" spans="1:1">
      <c r="A5684" s="58"/>
    </row>
    <row r="5685" spans="1:1">
      <c r="A5685" s="58"/>
    </row>
    <row r="5686" spans="1:1">
      <c r="A5686" s="58"/>
    </row>
    <row r="5687" spans="1:1">
      <c r="A5687" s="58"/>
    </row>
    <row r="5688" spans="1:1">
      <c r="A5688" s="58"/>
    </row>
    <row r="5689" spans="1:1">
      <c r="A5689" s="58"/>
    </row>
    <row r="5690" spans="1:1">
      <c r="A5690" s="58"/>
    </row>
    <row r="5691" spans="1:1">
      <c r="A5691" s="58"/>
    </row>
    <row r="5692" spans="1:1">
      <c r="A5692" s="58"/>
    </row>
    <row r="5693" spans="1:1">
      <c r="A5693" s="58"/>
    </row>
    <row r="5694" spans="1:1">
      <c r="A5694" s="58"/>
    </row>
    <row r="5695" spans="1:1">
      <c r="A5695" s="58"/>
    </row>
    <row r="5696" spans="1:1">
      <c r="A5696" s="58"/>
    </row>
    <row r="5697" spans="1:1">
      <c r="A5697" s="58"/>
    </row>
    <row r="5698" spans="1:1">
      <c r="A5698" s="58"/>
    </row>
    <row r="5699" spans="1:1">
      <c r="A5699" s="58"/>
    </row>
    <row r="5700" spans="1:1">
      <c r="A5700" s="58"/>
    </row>
    <row r="5701" spans="1:1">
      <c r="A5701" s="58"/>
    </row>
    <row r="5702" spans="1:1">
      <c r="A5702" s="58"/>
    </row>
    <row r="5703" spans="1:1">
      <c r="A5703" s="58"/>
    </row>
    <row r="5704" spans="1:1">
      <c r="A5704" s="58"/>
    </row>
    <row r="5705" spans="1:1">
      <c r="A5705" s="58"/>
    </row>
    <row r="5706" spans="1:1">
      <c r="A5706" s="58"/>
    </row>
    <row r="5707" spans="1:1">
      <c r="A5707" s="58"/>
    </row>
    <row r="5708" spans="1:1">
      <c r="A5708" s="58"/>
    </row>
    <row r="5709" spans="1:1">
      <c r="A5709" s="58"/>
    </row>
    <row r="5710" spans="1:1">
      <c r="A5710" s="58"/>
    </row>
    <row r="5711" spans="1:1">
      <c r="A5711" s="58"/>
    </row>
    <row r="5712" spans="1:1">
      <c r="A5712" s="58"/>
    </row>
    <row r="5713" spans="1:1">
      <c r="A5713" s="58"/>
    </row>
    <row r="5714" spans="1:1">
      <c r="A5714" s="58"/>
    </row>
    <row r="5715" spans="1:1">
      <c r="A5715" s="58"/>
    </row>
    <row r="5716" spans="1:1">
      <c r="A5716" s="58"/>
    </row>
    <row r="5717" spans="1:1">
      <c r="A5717" s="58"/>
    </row>
    <row r="5718" spans="1:1">
      <c r="A5718" s="58"/>
    </row>
    <row r="5719" spans="1:1">
      <c r="A5719" s="58"/>
    </row>
    <row r="5720" spans="1:1">
      <c r="A5720" s="58"/>
    </row>
    <row r="5721" spans="1:1">
      <c r="A5721" s="58"/>
    </row>
    <row r="5722" spans="1:1">
      <c r="A5722" s="58"/>
    </row>
    <row r="5723" spans="1:1">
      <c r="A5723" s="58"/>
    </row>
    <row r="5724" spans="1:1">
      <c r="A5724" s="58"/>
    </row>
    <row r="5725" spans="1:1">
      <c r="A5725" s="58"/>
    </row>
    <row r="5726" spans="1:1">
      <c r="A5726" s="58"/>
    </row>
    <row r="5727" spans="1:1">
      <c r="A5727" s="58"/>
    </row>
    <row r="5728" spans="1:1">
      <c r="A5728" s="58"/>
    </row>
    <row r="5729" spans="1:1">
      <c r="A5729" s="58"/>
    </row>
    <row r="5730" spans="1:1">
      <c r="A5730" s="58"/>
    </row>
    <row r="5731" spans="1:1">
      <c r="A5731" s="58"/>
    </row>
    <row r="5732" spans="1:1">
      <c r="A5732" s="58"/>
    </row>
    <row r="5733" spans="1:1">
      <c r="A5733" s="58"/>
    </row>
    <row r="5734" spans="1:1">
      <c r="A5734" s="58"/>
    </row>
    <row r="5735" spans="1:1">
      <c r="A5735" s="58"/>
    </row>
    <row r="5736" spans="1:1">
      <c r="A5736" s="58"/>
    </row>
    <row r="5737" spans="1:1">
      <c r="A5737" s="58"/>
    </row>
    <row r="5738" spans="1:1">
      <c r="A5738" s="58"/>
    </row>
    <row r="5739" spans="1:1">
      <c r="A5739" s="58"/>
    </row>
    <row r="5740" spans="1:1">
      <c r="A5740" s="58"/>
    </row>
    <row r="5741" spans="1:1">
      <c r="A5741" s="58"/>
    </row>
    <row r="5742" spans="1:1">
      <c r="A5742" s="58"/>
    </row>
    <row r="5743" spans="1:1">
      <c r="A5743" s="58"/>
    </row>
    <row r="5744" spans="1:1">
      <c r="A5744" s="58"/>
    </row>
    <row r="5745" spans="1:1">
      <c r="A5745" s="58"/>
    </row>
    <row r="5746" spans="1:1">
      <c r="A5746" s="58"/>
    </row>
    <row r="5747" spans="1:1">
      <c r="A5747" s="58"/>
    </row>
    <row r="5748" spans="1:1">
      <c r="A5748" s="58"/>
    </row>
    <row r="5749" spans="1:1">
      <c r="A5749" s="58"/>
    </row>
    <row r="5750" spans="1:1">
      <c r="A5750" s="58"/>
    </row>
    <row r="5751" spans="1:1">
      <c r="A5751" s="58"/>
    </row>
    <row r="5752" spans="1:1">
      <c r="A5752" s="58"/>
    </row>
    <row r="5753" spans="1:1">
      <c r="A5753" s="58"/>
    </row>
    <row r="5754" spans="1:1">
      <c r="A5754" s="58"/>
    </row>
    <row r="5755" spans="1:1">
      <c r="A5755" s="58"/>
    </row>
    <row r="5756" spans="1:1">
      <c r="A5756" s="58"/>
    </row>
    <row r="5757" spans="1:1">
      <c r="A5757" s="58"/>
    </row>
    <row r="5758" spans="1:1">
      <c r="A5758" s="58"/>
    </row>
    <row r="5759" spans="1:1">
      <c r="A5759" s="58"/>
    </row>
    <row r="5760" spans="1:1">
      <c r="A5760" s="58"/>
    </row>
    <row r="5761" spans="1:1">
      <c r="A5761" s="58"/>
    </row>
    <row r="5762" spans="1:1">
      <c r="A5762" s="58"/>
    </row>
    <row r="5763" spans="1:1">
      <c r="A5763" s="58"/>
    </row>
    <row r="5764" spans="1:1">
      <c r="A5764" s="58"/>
    </row>
    <row r="5765" spans="1:1">
      <c r="A5765" s="58"/>
    </row>
    <row r="5766" spans="1:1">
      <c r="A5766" s="58"/>
    </row>
    <row r="5767" spans="1:1">
      <c r="A5767" s="58"/>
    </row>
    <row r="5768" spans="1:1">
      <c r="A5768" s="58"/>
    </row>
    <row r="5769" spans="1:1">
      <c r="A5769" s="58"/>
    </row>
    <row r="5770" spans="1:1">
      <c r="A5770" s="58"/>
    </row>
    <row r="5771" spans="1:1">
      <c r="A5771" s="58"/>
    </row>
    <row r="5772" spans="1:1">
      <c r="A5772" s="58"/>
    </row>
    <row r="5773" spans="1:1">
      <c r="A5773" s="58"/>
    </row>
    <row r="5774" spans="1:1">
      <c r="A5774" s="58"/>
    </row>
    <row r="5775" spans="1:1">
      <c r="A5775" s="58"/>
    </row>
    <row r="5776" spans="1:1">
      <c r="A5776" s="58"/>
    </row>
    <row r="5777" spans="1:1">
      <c r="A5777" s="58"/>
    </row>
    <row r="5778" spans="1:1">
      <c r="A5778" s="58"/>
    </row>
    <row r="5779" spans="1:1">
      <c r="A5779" s="58"/>
    </row>
    <row r="5780" spans="1:1">
      <c r="A5780" s="58"/>
    </row>
    <row r="5781" spans="1:1">
      <c r="A5781" s="58"/>
    </row>
    <row r="5782" spans="1:1">
      <c r="A5782" s="58"/>
    </row>
    <row r="5783" spans="1:1">
      <c r="A5783" s="58"/>
    </row>
    <row r="5784" spans="1:1">
      <c r="A5784" s="58"/>
    </row>
    <row r="5785" spans="1:1">
      <c r="A5785" s="58"/>
    </row>
    <row r="5786" spans="1:1">
      <c r="A5786" s="58"/>
    </row>
    <row r="5787" spans="1:1">
      <c r="A5787" s="58"/>
    </row>
    <row r="5788" spans="1:1">
      <c r="A5788" s="58"/>
    </row>
    <row r="5789" spans="1:1">
      <c r="A5789" s="58"/>
    </row>
    <row r="5790" spans="1:1">
      <c r="A5790" s="58"/>
    </row>
    <row r="5791" spans="1:1">
      <c r="A5791" s="58"/>
    </row>
    <row r="5792" spans="1:1">
      <c r="A5792" s="58"/>
    </row>
    <row r="5793" spans="1:1">
      <c r="A5793" s="58"/>
    </row>
    <row r="5794" spans="1:1">
      <c r="A5794" s="58"/>
    </row>
    <row r="5795" spans="1:1">
      <c r="A5795" s="58"/>
    </row>
    <row r="5796" spans="1:1">
      <c r="A5796" s="58"/>
    </row>
    <row r="5797" spans="1:1">
      <c r="A5797" s="58"/>
    </row>
    <row r="5798" spans="1:1">
      <c r="A5798" s="58"/>
    </row>
    <row r="5799" spans="1:1">
      <c r="A5799" s="58"/>
    </row>
    <row r="5800" spans="1:1">
      <c r="A5800" s="58"/>
    </row>
    <row r="5801" spans="1:1">
      <c r="A5801" s="58"/>
    </row>
    <row r="5802" spans="1:1">
      <c r="A5802" s="58"/>
    </row>
    <row r="5803" spans="1:1">
      <c r="A5803" s="58"/>
    </row>
    <row r="5804" spans="1:1">
      <c r="A5804" s="58"/>
    </row>
    <row r="5805" spans="1:1">
      <c r="A5805" s="58"/>
    </row>
    <row r="5806" spans="1:1">
      <c r="A5806" s="58"/>
    </row>
    <row r="5807" spans="1:1">
      <c r="A5807" s="58"/>
    </row>
    <row r="5808" spans="1:1">
      <c r="A5808" s="58"/>
    </row>
    <row r="5809" spans="1:1">
      <c r="A5809" s="58"/>
    </row>
    <row r="5810" spans="1:1">
      <c r="A5810" s="58"/>
    </row>
    <row r="5811" spans="1:1">
      <c r="A5811" s="58"/>
    </row>
    <row r="5812" spans="1:1">
      <c r="A5812" s="58"/>
    </row>
    <row r="5813" spans="1:1">
      <c r="A5813" s="58"/>
    </row>
    <row r="5814" spans="1:1">
      <c r="A5814" s="58"/>
    </row>
    <row r="5815" spans="1:1">
      <c r="A5815" s="58"/>
    </row>
    <row r="5816" spans="1:1">
      <c r="A5816" s="58"/>
    </row>
    <row r="5817" spans="1:1">
      <c r="A5817" s="58"/>
    </row>
    <row r="5818" spans="1:1">
      <c r="A5818" s="58"/>
    </row>
    <row r="5819" spans="1:1">
      <c r="A5819" s="58"/>
    </row>
    <row r="5820" spans="1:1">
      <c r="A5820" s="58"/>
    </row>
    <row r="5821" spans="1:1">
      <c r="A5821" s="58"/>
    </row>
    <row r="5822" spans="1:1">
      <c r="A5822" s="58"/>
    </row>
    <row r="5823" spans="1:1">
      <c r="A5823" s="58"/>
    </row>
    <row r="5824" spans="1:1">
      <c r="A5824" s="58"/>
    </row>
    <row r="5825" spans="1:1">
      <c r="A5825" s="58"/>
    </row>
    <row r="5826" spans="1:1">
      <c r="A5826" s="58"/>
    </row>
    <row r="5827" spans="1:1">
      <c r="A5827" s="58"/>
    </row>
    <row r="5828" spans="1:1">
      <c r="A5828" s="58"/>
    </row>
    <row r="5829" spans="1:1">
      <c r="A5829" s="58"/>
    </row>
    <row r="5830" spans="1:1">
      <c r="A5830" s="58"/>
    </row>
    <row r="5831" spans="1:1">
      <c r="A5831" s="58"/>
    </row>
    <row r="5832" spans="1:1">
      <c r="A5832" s="58"/>
    </row>
    <row r="5833" spans="1:1">
      <c r="A5833" s="58"/>
    </row>
    <row r="5834" spans="1:1">
      <c r="A5834" s="58"/>
    </row>
    <row r="5835" spans="1:1">
      <c r="A5835" s="58"/>
    </row>
    <row r="5836" spans="1:1">
      <c r="A5836" s="58"/>
    </row>
    <row r="5837" spans="1:1">
      <c r="A5837" s="58"/>
    </row>
    <row r="5838" spans="1:1">
      <c r="A5838" s="58"/>
    </row>
    <row r="5839" spans="1:1">
      <c r="A5839" s="58"/>
    </row>
    <row r="5840" spans="1:1">
      <c r="A5840" s="58"/>
    </row>
    <row r="5841" spans="1:1">
      <c r="A5841" s="58"/>
    </row>
    <row r="5842" spans="1:1">
      <c r="A5842" s="58"/>
    </row>
    <row r="5843" spans="1:1">
      <c r="A5843" s="58"/>
    </row>
    <row r="5844" spans="1:1">
      <c r="A5844" s="58"/>
    </row>
    <row r="5845" spans="1:1">
      <c r="A5845" s="58"/>
    </row>
    <row r="5846" spans="1:1">
      <c r="A5846" s="58"/>
    </row>
    <row r="5847" spans="1:1">
      <c r="A5847" s="58"/>
    </row>
    <row r="5848" spans="1:1">
      <c r="A5848" s="58"/>
    </row>
    <row r="5849" spans="1:1">
      <c r="A5849" s="58"/>
    </row>
    <row r="5850" spans="1:1">
      <c r="A5850" s="58"/>
    </row>
    <row r="5851" spans="1:1">
      <c r="A5851" s="58"/>
    </row>
    <row r="5852" spans="1:1">
      <c r="A5852" s="58"/>
    </row>
    <row r="5853" spans="1:1">
      <c r="A5853" s="58"/>
    </row>
    <row r="5854" spans="1:1">
      <c r="A5854" s="58"/>
    </row>
    <row r="5855" spans="1:1">
      <c r="A5855" s="58"/>
    </row>
    <row r="5856" spans="1:1">
      <c r="A5856" s="58"/>
    </row>
    <row r="5857" spans="1:1">
      <c r="A5857" s="58"/>
    </row>
    <row r="5858" spans="1:1">
      <c r="A5858" s="58"/>
    </row>
    <row r="5859" spans="1:1">
      <c r="A5859" s="58"/>
    </row>
    <row r="5860" spans="1:1">
      <c r="A5860" s="58"/>
    </row>
    <row r="5861" spans="1:1">
      <c r="A5861" s="58"/>
    </row>
    <row r="5862" spans="1:1">
      <c r="A5862" s="58"/>
    </row>
    <row r="5863" spans="1:1">
      <c r="A5863" s="58"/>
    </row>
    <row r="5864" spans="1:1">
      <c r="A5864" s="58"/>
    </row>
    <row r="5865" spans="1:1">
      <c r="A5865" s="58"/>
    </row>
    <row r="5866" spans="1:1">
      <c r="A5866" s="58"/>
    </row>
    <row r="5867" spans="1:1">
      <c r="A5867" s="58"/>
    </row>
    <row r="5868" spans="1:1">
      <c r="A5868" s="58"/>
    </row>
    <row r="5869" spans="1:1">
      <c r="A5869" s="58"/>
    </row>
    <row r="5870" spans="1:1">
      <c r="A5870" s="58"/>
    </row>
    <row r="5871" spans="1:1">
      <c r="A5871" s="58"/>
    </row>
    <row r="5872" spans="1:1">
      <c r="A5872" s="58"/>
    </row>
    <row r="5873" spans="1:1">
      <c r="A5873" s="58"/>
    </row>
    <row r="5874" spans="1:1">
      <c r="A5874" s="58"/>
    </row>
    <row r="5875" spans="1:1">
      <c r="A5875" s="58"/>
    </row>
    <row r="5876" spans="1:1">
      <c r="A5876" s="58"/>
    </row>
    <row r="5877" spans="1:1">
      <c r="A5877" s="58"/>
    </row>
    <row r="5878" spans="1:1">
      <c r="A5878" s="58"/>
    </row>
    <row r="5879" spans="1:1">
      <c r="A5879" s="58"/>
    </row>
    <row r="5880" spans="1:1">
      <c r="A5880" s="58"/>
    </row>
    <row r="5881" spans="1:1">
      <c r="A5881" s="58"/>
    </row>
    <row r="5882" spans="1:1">
      <c r="A5882" s="58"/>
    </row>
    <row r="5883" spans="1:1">
      <c r="A5883" s="58"/>
    </row>
    <row r="5884" spans="1:1">
      <c r="A5884" s="58"/>
    </row>
    <row r="5885" spans="1:1">
      <c r="A5885" s="58"/>
    </row>
    <row r="5886" spans="1:1">
      <c r="A5886" s="58"/>
    </row>
    <row r="5887" spans="1:1">
      <c r="A5887" s="58"/>
    </row>
    <row r="5888" spans="1:1">
      <c r="A5888" s="58"/>
    </row>
    <row r="5889" spans="1:1">
      <c r="A5889" s="58"/>
    </row>
    <row r="5890" spans="1:1">
      <c r="A5890" s="58"/>
    </row>
    <row r="5891" spans="1:1">
      <c r="A5891" s="58"/>
    </row>
    <row r="5892" spans="1:1">
      <c r="A5892" s="58"/>
    </row>
    <row r="5893" spans="1:1">
      <c r="A5893" s="58"/>
    </row>
    <row r="5894" spans="1:1">
      <c r="A5894" s="58"/>
    </row>
    <row r="5895" spans="1:1">
      <c r="A5895" s="58"/>
    </row>
    <row r="5896" spans="1:1">
      <c r="A5896" s="58"/>
    </row>
    <row r="5897" spans="1:1">
      <c r="A5897" s="58"/>
    </row>
    <row r="5898" spans="1:1">
      <c r="A5898" s="58"/>
    </row>
    <row r="5899" spans="1:1">
      <c r="A5899" s="58"/>
    </row>
    <row r="5900" spans="1:1">
      <c r="A5900" s="58"/>
    </row>
    <row r="5901" spans="1:1">
      <c r="A5901" s="58"/>
    </row>
    <row r="5902" spans="1:1">
      <c r="A5902" s="58"/>
    </row>
    <row r="5903" spans="1:1">
      <c r="A5903" s="58"/>
    </row>
    <row r="5904" spans="1:1">
      <c r="A5904" s="58"/>
    </row>
    <row r="5905" spans="1:1">
      <c r="A5905" s="58"/>
    </row>
    <row r="5906" spans="1:1">
      <c r="A5906" s="58"/>
    </row>
    <row r="5907" spans="1:1">
      <c r="A5907" s="58"/>
    </row>
    <row r="5908" spans="1:1">
      <c r="A5908" s="58"/>
    </row>
    <row r="5909" spans="1:1">
      <c r="A5909" s="58"/>
    </row>
    <row r="5910" spans="1:1">
      <c r="A5910" s="58"/>
    </row>
    <row r="5911" spans="1:1">
      <c r="A5911" s="58"/>
    </row>
    <row r="5912" spans="1:1">
      <c r="A5912" s="58"/>
    </row>
    <row r="5913" spans="1:1">
      <c r="A5913" s="58"/>
    </row>
    <row r="5914" spans="1:1">
      <c r="A5914" s="58"/>
    </row>
    <row r="5915" spans="1:1">
      <c r="A5915" s="58"/>
    </row>
    <row r="5916" spans="1:1">
      <c r="A5916" s="58"/>
    </row>
    <row r="5917" spans="1:1">
      <c r="A5917" s="58"/>
    </row>
    <row r="5918" spans="1:1">
      <c r="A5918" s="58"/>
    </row>
    <row r="5919" spans="1:1">
      <c r="A5919" s="58"/>
    </row>
    <row r="5920" spans="1:1">
      <c r="A5920" s="58"/>
    </row>
    <row r="5921" spans="1:1">
      <c r="A5921" s="58"/>
    </row>
    <row r="5922" spans="1:1">
      <c r="A5922" s="58"/>
    </row>
    <row r="5923" spans="1:1">
      <c r="A5923" s="58"/>
    </row>
    <row r="5924" spans="1:1">
      <c r="A5924" s="58"/>
    </row>
    <row r="5925" spans="1:1">
      <c r="A5925" s="58"/>
    </row>
    <row r="5926" spans="1:1">
      <c r="A5926" s="58"/>
    </row>
    <row r="5927" spans="1:1">
      <c r="A5927" s="58"/>
    </row>
    <row r="5928" spans="1:1">
      <c r="A5928" s="58"/>
    </row>
    <row r="5929" spans="1:1">
      <c r="A5929" s="58"/>
    </row>
    <row r="5930" spans="1:1">
      <c r="A5930" s="58"/>
    </row>
    <row r="5931" spans="1:1">
      <c r="A5931" s="58"/>
    </row>
    <row r="5932" spans="1:1">
      <c r="A5932" s="58"/>
    </row>
    <row r="5933" spans="1:1">
      <c r="A5933" s="58"/>
    </row>
    <row r="5934" spans="1:1">
      <c r="A5934" s="58"/>
    </row>
    <row r="5935" spans="1:1">
      <c r="A5935" s="58"/>
    </row>
    <row r="5936" spans="1:1">
      <c r="A5936" s="58"/>
    </row>
    <row r="5937" spans="1:1">
      <c r="A5937" s="58"/>
    </row>
    <row r="5938" spans="1:1">
      <c r="A5938" s="58"/>
    </row>
    <row r="5939" spans="1:1">
      <c r="A5939" s="58"/>
    </row>
    <row r="5940" spans="1:1">
      <c r="A5940" s="58"/>
    </row>
    <row r="5941" spans="1:1">
      <c r="A5941" s="58"/>
    </row>
    <row r="5942" spans="1:1">
      <c r="A5942" s="58"/>
    </row>
    <row r="5943" spans="1:1">
      <c r="A5943" s="58"/>
    </row>
    <row r="5944" spans="1:1">
      <c r="A5944" s="58"/>
    </row>
    <row r="5945" spans="1:1">
      <c r="A5945" s="58"/>
    </row>
    <row r="5946" spans="1:1">
      <c r="A5946" s="58"/>
    </row>
    <row r="5947" spans="1:1">
      <c r="A5947" s="58"/>
    </row>
    <row r="5948" spans="1:1">
      <c r="A5948" s="58"/>
    </row>
    <row r="5949" spans="1:1">
      <c r="A5949" s="58"/>
    </row>
    <row r="5950" spans="1:1">
      <c r="A5950" s="58"/>
    </row>
    <row r="5951" spans="1:1">
      <c r="A5951" s="58"/>
    </row>
    <row r="5952" spans="1:1">
      <c r="A5952" s="58"/>
    </row>
    <row r="5953" spans="1:1">
      <c r="A5953" s="58"/>
    </row>
    <row r="5954" spans="1:1">
      <c r="A5954" s="58"/>
    </row>
    <row r="5955" spans="1:1">
      <c r="A5955" s="58"/>
    </row>
    <row r="5956" spans="1:1">
      <c r="A5956" s="58"/>
    </row>
    <row r="5957" spans="1:1">
      <c r="A5957" s="58"/>
    </row>
    <row r="5958" spans="1:1">
      <c r="A5958" s="58"/>
    </row>
    <row r="5959" spans="1:1">
      <c r="A5959" s="58"/>
    </row>
    <row r="5960" spans="1:1">
      <c r="A5960" s="58"/>
    </row>
    <row r="5961" spans="1:1">
      <c r="A5961" s="58"/>
    </row>
    <row r="5962" spans="1:1">
      <c r="A5962" s="58"/>
    </row>
    <row r="5963" spans="1:1">
      <c r="A5963" s="58"/>
    </row>
    <row r="5964" spans="1:1">
      <c r="A5964" s="58"/>
    </row>
    <row r="5965" spans="1:1">
      <c r="A5965" s="58"/>
    </row>
    <row r="5966" spans="1:1">
      <c r="A5966" s="58"/>
    </row>
    <row r="5967" spans="1:1">
      <c r="A5967" s="58"/>
    </row>
    <row r="5968" spans="1:1">
      <c r="A5968" s="58"/>
    </row>
    <row r="5969" spans="1:1">
      <c r="A5969" s="58"/>
    </row>
    <row r="5970" spans="1:1">
      <c r="A5970" s="58"/>
    </row>
    <row r="5971" spans="1:1">
      <c r="A5971" s="58"/>
    </row>
    <row r="5972" spans="1:1">
      <c r="A5972" s="58"/>
    </row>
    <row r="5973" spans="1:1">
      <c r="A5973" s="58"/>
    </row>
    <row r="5974" spans="1:1">
      <c r="A5974" s="58"/>
    </row>
    <row r="5975" spans="1:1">
      <c r="A5975" s="58"/>
    </row>
    <row r="5976" spans="1:1">
      <c r="A5976" s="58"/>
    </row>
    <row r="5977" spans="1:1">
      <c r="A5977" s="58"/>
    </row>
    <row r="5978" spans="1:1">
      <c r="A5978" s="58"/>
    </row>
    <row r="5979" spans="1:1">
      <c r="A5979" s="58"/>
    </row>
    <row r="5980" spans="1:1">
      <c r="A5980" s="58"/>
    </row>
    <row r="5981" spans="1:1">
      <c r="A5981" s="58"/>
    </row>
    <row r="5982" spans="1:1">
      <c r="A5982" s="58"/>
    </row>
    <row r="5983" spans="1:1">
      <c r="A5983" s="58"/>
    </row>
    <row r="5984" spans="1:1">
      <c r="A5984" s="58"/>
    </row>
    <row r="5985" spans="1:1">
      <c r="A5985" s="58"/>
    </row>
    <row r="5986" spans="1:1">
      <c r="A5986" s="58"/>
    </row>
    <row r="5987" spans="1:1">
      <c r="A5987" s="58"/>
    </row>
    <row r="5988" spans="1:1">
      <c r="A5988" s="58"/>
    </row>
    <row r="5989" spans="1:1">
      <c r="A5989" s="58"/>
    </row>
    <row r="5990" spans="1:1">
      <c r="A5990" s="58"/>
    </row>
    <row r="5991" spans="1:1">
      <c r="A5991" s="58"/>
    </row>
    <row r="5992" spans="1:1">
      <c r="A5992" s="58"/>
    </row>
    <row r="5993" spans="1:1">
      <c r="A5993" s="58"/>
    </row>
    <row r="5994" spans="1:1">
      <c r="A5994" s="58"/>
    </row>
    <row r="5995" spans="1:1">
      <c r="A5995" s="58"/>
    </row>
    <row r="5996" spans="1:1">
      <c r="A5996" s="58"/>
    </row>
    <row r="5997" spans="1:1">
      <c r="A5997" s="58"/>
    </row>
    <row r="5998" spans="1:1">
      <c r="A5998" s="58"/>
    </row>
    <row r="5999" spans="1:1">
      <c r="A5999" s="58"/>
    </row>
    <row r="6000" spans="1:1">
      <c r="A6000" s="58"/>
    </row>
    <row r="6001" spans="1:1">
      <c r="A6001" s="58"/>
    </row>
    <row r="6002" spans="1:1">
      <c r="A6002" s="58"/>
    </row>
    <row r="6003" spans="1:1">
      <c r="A6003" s="58"/>
    </row>
    <row r="6004" spans="1:1">
      <c r="A6004" s="58"/>
    </row>
    <row r="6005" spans="1:1">
      <c r="A6005" s="58"/>
    </row>
    <row r="6006" spans="1:1">
      <c r="A6006" s="58"/>
    </row>
    <row r="6007" spans="1:1">
      <c r="A6007" s="58"/>
    </row>
    <row r="6008" spans="1:1">
      <c r="A6008" s="58"/>
    </row>
    <row r="6009" spans="1:1">
      <c r="A6009" s="58"/>
    </row>
    <row r="6010" spans="1:1">
      <c r="A6010" s="58"/>
    </row>
    <row r="6011" spans="1:1">
      <c r="A6011" s="58"/>
    </row>
    <row r="6012" spans="1:1">
      <c r="A6012" s="58"/>
    </row>
    <row r="6013" spans="1:1">
      <c r="A6013" s="58"/>
    </row>
    <row r="6014" spans="1:1">
      <c r="A6014" s="58"/>
    </row>
    <row r="6015" spans="1:1">
      <c r="A6015" s="58"/>
    </row>
    <row r="6016" spans="1:1">
      <c r="A6016" s="58"/>
    </row>
    <row r="6017" spans="1:1">
      <c r="A6017" s="58"/>
    </row>
    <row r="6018" spans="1:1">
      <c r="A6018" s="58"/>
    </row>
    <row r="6019" spans="1:1">
      <c r="A6019" s="58"/>
    </row>
    <row r="6020" spans="1:1">
      <c r="A6020" s="58"/>
    </row>
    <row r="6021" spans="1:1">
      <c r="A6021" s="58"/>
    </row>
    <row r="6022" spans="1:1">
      <c r="A6022" s="58"/>
    </row>
    <row r="6023" spans="1:1">
      <c r="A6023" s="58"/>
    </row>
    <row r="6024" spans="1:1">
      <c r="A6024" s="58"/>
    </row>
    <row r="6025" spans="1:1">
      <c r="A6025" s="58"/>
    </row>
    <row r="6026" spans="1:1">
      <c r="A6026" s="58"/>
    </row>
    <row r="6027" spans="1:1">
      <c r="A6027" s="58"/>
    </row>
    <row r="6028" spans="1:1">
      <c r="A6028" s="58"/>
    </row>
    <row r="6029" spans="1:1">
      <c r="A6029" s="58"/>
    </row>
    <row r="6030" spans="1:1">
      <c r="A6030" s="58"/>
    </row>
    <row r="6031" spans="1:1">
      <c r="A6031" s="58"/>
    </row>
    <row r="6032" spans="1:1">
      <c r="A6032" s="58"/>
    </row>
    <row r="6033" spans="1:1">
      <c r="A6033" s="58"/>
    </row>
    <row r="6034" spans="1:1">
      <c r="A6034" s="58"/>
    </row>
    <row r="6035" spans="1:1">
      <c r="A6035" s="58"/>
    </row>
    <row r="6036" spans="1:1">
      <c r="A6036" s="58"/>
    </row>
    <row r="6037" spans="1:1">
      <c r="A6037" s="58"/>
    </row>
    <row r="6038" spans="1:1">
      <c r="A6038" s="58"/>
    </row>
    <row r="6039" spans="1:1">
      <c r="A6039" s="58"/>
    </row>
    <row r="6040" spans="1:1">
      <c r="A6040" s="58"/>
    </row>
    <row r="6041" spans="1:1">
      <c r="A6041" s="58"/>
    </row>
    <row r="6042" spans="1:1">
      <c r="A6042" s="58"/>
    </row>
    <row r="6043" spans="1:1">
      <c r="A6043" s="58"/>
    </row>
    <row r="6044" spans="1:1">
      <c r="A6044" s="58"/>
    </row>
    <row r="6045" spans="1:1">
      <c r="A6045" s="58"/>
    </row>
    <row r="6046" spans="1:1">
      <c r="A6046" s="58"/>
    </row>
    <row r="6047" spans="1:1">
      <c r="A6047" s="58"/>
    </row>
    <row r="6048" spans="1:1">
      <c r="A6048" s="58"/>
    </row>
    <row r="6049" spans="1:1">
      <c r="A6049" s="58"/>
    </row>
    <row r="6050" spans="1:1">
      <c r="A6050" s="58"/>
    </row>
    <row r="6051" spans="1:1">
      <c r="A6051" s="58"/>
    </row>
    <row r="6052" spans="1:1">
      <c r="A6052" s="58"/>
    </row>
    <row r="6053" spans="1:1">
      <c r="A6053" s="58"/>
    </row>
    <row r="6054" spans="1:1">
      <c r="A6054" s="58"/>
    </row>
    <row r="6055" spans="1:1">
      <c r="A6055" s="58"/>
    </row>
    <row r="6056" spans="1:1">
      <c r="A6056" s="58"/>
    </row>
    <row r="6057" spans="1:1">
      <c r="A6057" s="58"/>
    </row>
    <row r="6058" spans="1:1">
      <c r="A6058" s="58"/>
    </row>
    <row r="6059" spans="1:1">
      <c r="A6059" s="58"/>
    </row>
    <row r="6060" spans="1:1">
      <c r="A6060" s="58"/>
    </row>
    <row r="6061" spans="1:1">
      <c r="A6061" s="58"/>
    </row>
    <row r="6062" spans="1:1">
      <c r="A6062" s="58"/>
    </row>
    <row r="6063" spans="1:1">
      <c r="A6063" s="58"/>
    </row>
    <row r="6064" spans="1:1">
      <c r="A6064" s="58"/>
    </row>
    <row r="6065" spans="1:1">
      <c r="A6065" s="58"/>
    </row>
    <row r="6066" spans="1:1">
      <c r="A6066" s="58"/>
    </row>
    <row r="6067" spans="1:1">
      <c r="A6067" s="58"/>
    </row>
    <row r="6068" spans="1:1">
      <c r="A6068" s="58"/>
    </row>
    <row r="6069" spans="1:1">
      <c r="A6069" s="58"/>
    </row>
    <row r="6070" spans="1:1">
      <c r="A6070" s="58"/>
    </row>
    <row r="6071" spans="1:1">
      <c r="A6071" s="58"/>
    </row>
    <row r="6072" spans="1:1">
      <c r="A6072" s="58"/>
    </row>
    <row r="6073" spans="1:1">
      <c r="A6073" s="58"/>
    </row>
    <row r="6074" spans="1:1">
      <c r="A6074" s="58"/>
    </row>
    <row r="6075" spans="1:1">
      <c r="A6075" s="58"/>
    </row>
    <row r="6076" spans="1:1">
      <c r="A6076" s="58"/>
    </row>
    <row r="6077" spans="1:1">
      <c r="A6077" s="58"/>
    </row>
    <row r="6078" spans="1:1">
      <c r="A6078" s="58"/>
    </row>
    <row r="6079" spans="1:1">
      <c r="A6079" s="58"/>
    </row>
    <row r="6080" spans="1:1">
      <c r="A6080" s="58"/>
    </row>
    <row r="6081" spans="1:1">
      <c r="A6081" s="58"/>
    </row>
    <row r="6082" spans="1:1">
      <c r="A6082" s="58"/>
    </row>
    <row r="6083" spans="1:1">
      <c r="A6083" s="58"/>
    </row>
    <row r="6084" spans="1:1">
      <c r="A6084" s="58"/>
    </row>
    <row r="6085" spans="1:1">
      <c r="A6085" s="58"/>
    </row>
    <row r="6086" spans="1:1">
      <c r="A6086" s="58"/>
    </row>
    <row r="6087" spans="1:1">
      <c r="A6087" s="58"/>
    </row>
    <row r="6088" spans="1:1">
      <c r="A6088" s="58"/>
    </row>
    <row r="6089" spans="1:1">
      <c r="A6089" s="58"/>
    </row>
    <row r="6090" spans="1:1">
      <c r="A6090" s="58"/>
    </row>
    <row r="6091" spans="1:1">
      <c r="A6091" s="58"/>
    </row>
    <row r="6092" spans="1:1">
      <c r="A6092" s="58"/>
    </row>
    <row r="6093" spans="1:1">
      <c r="A6093" s="58"/>
    </row>
    <row r="6094" spans="1:1">
      <c r="A6094" s="58"/>
    </row>
    <row r="6095" spans="1:1">
      <c r="A6095" s="58"/>
    </row>
    <row r="6096" spans="1:1">
      <c r="A6096" s="58"/>
    </row>
    <row r="6097" spans="1:1">
      <c r="A6097" s="58"/>
    </row>
    <row r="6098" spans="1:1">
      <c r="A6098" s="58"/>
    </row>
    <row r="6099" spans="1:1">
      <c r="A6099" s="58"/>
    </row>
    <row r="6100" spans="1:1">
      <c r="A6100" s="58"/>
    </row>
    <row r="6101" spans="1:1">
      <c r="A6101" s="58"/>
    </row>
    <row r="6102" spans="1:1">
      <c r="A6102" s="58"/>
    </row>
    <row r="6103" spans="1:1">
      <c r="A6103" s="58"/>
    </row>
    <row r="6104" spans="1:1">
      <c r="A6104" s="58"/>
    </row>
    <row r="6105" spans="1:1">
      <c r="A6105" s="58"/>
    </row>
    <row r="6106" spans="1:1">
      <c r="A6106" s="58"/>
    </row>
    <row r="6107" spans="1:1">
      <c r="A6107" s="58"/>
    </row>
    <row r="6108" spans="1:1">
      <c r="A6108" s="58"/>
    </row>
    <row r="6109" spans="1:1">
      <c r="A6109" s="58"/>
    </row>
    <row r="6110" spans="1:1">
      <c r="A6110" s="58"/>
    </row>
    <row r="6111" spans="1:1">
      <c r="A6111" s="58"/>
    </row>
    <row r="6112" spans="1:1">
      <c r="A6112" s="58"/>
    </row>
    <row r="6113" spans="1:1">
      <c r="A6113" s="58"/>
    </row>
    <row r="6114" spans="1:1">
      <c r="A6114" s="58"/>
    </row>
    <row r="6115" spans="1:1">
      <c r="A6115" s="58"/>
    </row>
    <row r="6116" spans="1:1">
      <c r="A6116" s="58"/>
    </row>
    <row r="6117" spans="1:1">
      <c r="A6117" s="58"/>
    </row>
    <row r="6118" spans="1:1">
      <c r="A6118" s="58"/>
    </row>
    <row r="6119" spans="1:1">
      <c r="A6119" s="58"/>
    </row>
    <row r="6120" spans="1:1">
      <c r="A6120" s="58"/>
    </row>
    <row r="6121" spans="1:1">
      <c r="A6121" s="58"/>
    </row>
    <row r="6122" spans="1:1">
      <c r="A6122" s="58"/>
    </row>
    <row r="6123" spans="1:1">
      <c r="A6123" s="58"/>
    </row>
    <row r="6124" spans="1:1">
      <c r="A6124" s="58"/>
    </row>
    <row r="6125" spans="1:1">
      <c r="A6125" s="58"/>
    </row>
    <row r="6126" spans="1:1">
      <c r="A6126" s="58"/>
    </row>
    <row r="6127" spans="1:1">
      <c r="A6127" s="58"/>
    </row>
    <row r="6128" spans="1:1">
      <c r="A6128" s="58"/>
    </row>
    <row r="6129" spans="1:1">
      <c r="A6129" s="58"/>
    </row>
    <row r="6130" spans="1:1">
      <c r="A6130" s="58"/>
    </row>
    <row r="6131" spans="1:1">
      <c r="A6131" s="58"/>
    </row>
    <row r="6132" spans="1:1">
      <c r="A6132" s="58"/>
    </row>
    <row r="6133" spans="1:1">
      <c r="A6133" s="58"/>
    </row>
    <row r="6134" spans="1:1">
      <c r="A6134" s="58"/>
    </row>
    <row r="6135" spans="1:1">
      <c r="A6135" s="58"/>
    </row>
    <row r="6136" spans="1:1">
      <c r="A6136" s="58"/>
    </row>
    <row r="6137" spans="1:1">
      <c r="A6137" s="58"/>
    </row>
    <row r="6138" spans="1:1">
      <c r="A6138" s="58"/>
    </row>
    <row r="6139" spans="1:1">
      <c r="A6139" s="58"/>
    </row>
    <row r="6140" spans="1:1">
      <c r="A6140" s="58"/>
    </row>
    <row r="6141" spans="1:1">
      <c r="A6141" s="58"/>
    </row>
    <row r="6142" spans="1:1">
      <c r="A6142" s="58"/>
    </row>
    <row r="6143" spans="1:1">
      <c r="A6143" s="58"/>
    </row>
    <row r="6144" spans="1:1">
      <c r="A6144" s="58"/>
    </row>
    <row r="6145" spans="1:1">
      <c r="A6145" s="58"/>
    </row>
    <row r="6146" spans="1:1">
      <c r="A6146" s="58"/>
    </row>
    <row r="6147" spans="1:1">
      <c r="A6147" s="58"/>
    </row>
    <row r="6148" spans="1:1">
      <c r="A6148" s="58"/>
    </row>
    <row r="6149" spans="1:1">
      <c r="A6149" s="58"/>
    </row>
    <row r="6150" spans="1:1">
      <c r="A6150" s="58"/>
    </row>
    <row r="6151" spans="1:1">
      <c r="A6151" s="58"/>
    </row>
    <row r="6152" spans="1:1">
      <c r="A6152" s="58"/>
    </row>
    <row r="6153" spans="1:1">
      <c r="A6153" s="58"/>
    </row>
    <row r="6154" spans="1:1">
      <c r="A6154" s="58"/>
    </row>
    <row r="6155" spans="1:1">
      <c r="A6155" s="58"/>
    </row>
    <row r="6156" spans="1:1">
      <c r="A6156" s="58"/>
    </row>
    <row r="6157" spans="1:1">
      <c r="A6157" s="58"/>
    </row>
    <row r="6158" spans="1:1">
      <c r="A6158" s="58"/>
    </row>
    <row r="6159" spans="1:1">
      <c r="A6159" s="58"/>
    </row>
    <row r="6160" spans="1:1">
      <c r="A6160" s="58"/>
    </row>
    <row r="6161" spans="1:1">
      <c r="A6161" s="58"/>
    </row>
    <row r="6162" spans="1:1">
      <c r="A6162" s="58"/>
    </row>
    <row r="6163" spans="1:1">
      <c r="A6163" s="58"/>
    </row>
    <row r="6164" spans="1:1">
      <c r="A6164" s="58"/>
    </row>
    <row r="6165" spans="1:1">
      <c r="A6165" s="58"/>
    </row>
    <row r="6166" spans="1:1">
      <c r="A6166" s="58"/>
    </row>
    <row r="6167" spans="1:1">
      <c r="A6167" s="58"/>
    </row>
    <row r="6168" spans="1:1">
      <c r="A6168" s="58"/>
    </row>
    <row r="6169" spans="1:1">
      <c r="A6169" s="58"/>
    </row>
    <row r="6170" spans="1:1">
      <c r="A6170" s="58"/>
    </row>
    <row r="6171" spans="1:1">
      <c r="A6171" s="58"/>
    </row>
    <row r="6172" spans="1:1">
      <c r="A6172" s="58"/>
    </row>
    <row r="6173" spans="1:1">
      <c r="A6173" s="58"/>
    </row>
    <row r="6174" spans="1:1">
      <c r="A6174" s="58"/>
    </row>
    <row r="6175" spans="1:1">
      <c r="A6175" s="58"/>
    </row>
    <row r="6176" spans="1:1">
      <c r="A6176" s="58"/>
    </row>
    <row r="6177" spans="1:1">
      <c r="A6177" s="58"/>
    </row>
    <row r="6178" spans="1:1">
      <c r="A6178" s="58"/>
    </row>
    <row r="6179" spans="1:1">
      <c r="A6179" s="58"/>
    </row>
    <row r="6180" spans="1:1">
      <c r="A6180" s="58"/>
    </row>
    <row r="6181" spans="1:1">
      <c r="A6181" s="58"/>
    </row>
    <row r="6182" spans="1:1">
      <c r="A6182" s="58"/>
    </row>
    <row r="6183" spans="1:1">
      <c r="A6183" s="58"/>
    </row>
    <row r="6184" spans="1:1">
      <c r="A6184" s="58"/>
    </row>
    <row r="6185" spans="1:1">
      <c r="A6185" s="58"/>
    </row>
    <row r="6186" spans="1:1">
      <c r="A6186" s="58"/>
    </row>
    <row r="6187" spans="1:1">
      <c r="A6187" s="58"/>
    </row>
    <row r="6188" spans="1:1">
      <c r="A6188" s="58"/>
    </row>
    <row r="6189" spans="1:1">
      <c r="A6189" s="58"/>
    </row>
    <row r="6190" spans="1:1">
      <c r="A6190" s="58"/>
    </row>
    <row r="6191" spans="1:1">
      <c r="A6191" s="58"/>
    </row>
    <row r="6192" spans="1:1">
      <c r="A6192" s="58"/>
    </row>
    <row r="6193" spans="1:1">
      <c r="A6193" s="58"/>
    </row>
    <row r="6194" spans="1:1">
      <c r="A6194" s="58"/>
    </row>
    <row r="6195" spans="1:1">
      <c r="A6195" s="58"/>
    </row>
    <row r="6196" spans="1:1">
      <c r="A6196" s="58"/>
    </row>
    <row r="6197" spans="1:1">
      <c r="A6197" s="58"/>
    </row>
    <row r="6198" spans="1:1">
      <c r="A6198" s="58"/>
    </row>
    <row r="6199" spans="1:1">
      <c r="A6199" s="58"/>
    </row>
    <row r="6200" spans="1:1">
      <c r="A6200" s="58"/>
    </row>
    <row r="6201" spans="1:1">
      <c r="A6201" s="58"/>
    </row>
    <row r="6202" spans="1:1">
      <c r="A6202" s="58"/>
    </row>
    <row r="6203" spans="1:1">
      <c r="A6203" s="58"/>
    </row>
    <row r="6204" spans="1:1">
      <c r="A6204" s="58"/>
    </row>
    <row r="6205" spans="1:1">
      <c r="A6205" s="58"/>
    </row>
    <row r="6206" spans="1:1">
      <c r="A6206" s="58"/>
    </row>
    <row r="6207" spans="1:1">
      <c r="A6207" s="58"/>
    </row>
    <row r="6208" spans="1:1">
      <c r="A6208" s="58"/>
    </row>
    <row r="6209" spans="1:1">
      <c r="A6209" s="58"/>
    </row>
    <row r="6210" spans="1:1">
      <c r="A6210" s="58"/>
    </row>
    <row r="6211" spans="1:1">
      <c r="A6211" s="58"/>
    </row>
    <row r="6212" spans="1:1">
      <c r="A6212" s="58"/>
    </row>
    <row r="6213" spans="1:1">
      <c r="A6213" s="58"/>
    </row>
    <row r="6214" spans="1:1">
      <c r="A6214" s="58"/>
    </row>
    <row r="6215" spans="1:1">
      <c r="A6215" s="58"/>
    </row>
    <row r="6216" spans="1:1">
      <c r="A6216" s="58"/>
    </row>
    <row r="6217" spans="1:1">
      <c r="A6217" s="58"/>
    </row>
    <row r="6218" spans="1:1">
      <c r="A6218" s="58"/>
    </row>
    <row r="6219" spans="1:1">
      <c r="A6219" s="58"/>
    </row>
    <row r="6220" spans="1:1">
      <c r="A6220" s="58"/>
    </row>
    <row r="6221" spans="1:1">
      <c r="A6221" s="58"/>
    </row>
    <row r="6222" spans="1:1">
      <c r="A6222" s="58"/>
    </row>
    <row r="6223" spans="1:1">
      <c r="A6223" s="58"/>
    </row>
    <row r="6224" spans="1:1">
      <c r="A6224" s="58"/>
    </row>
    <row r="6225" spans="1:1">
      <c r="A6225" s="58"/>
    </row>
    <row r="6226" spans="1:1">
      <c r="A6226" s="58"/>
    </row>
    <row r="6227" spans="1:1">
      <c r="A6227" s="58"/>
    </row>
    <row r="6228" spans="1:1">
      <c r="A6228" s="58"/>
    </row>
    <row r="6229" spans="1:1">
      <c r="A6229" s="58"/>
    </row>
    <row r="6230" spans="1:1">
      <c r="A6230" s="58"/>
    </row>
    <row r="6231" spans="1:1">
      <c r="A6231" s="58"/>
    </row>
    <row r="6232" spans="1:1">
      <c r="A6232" s="58"/>
    </row>
    <row r="6233" spans="1:1">
      <c r="A6233" s="58"/>
    </row>
    <row r="6234" spans="1:1">
      <c r="A6234" s="58"/>
    </row>
    <row r="6235" spans="1:1">
      <c r="A6235" s="58"/>
    </row>
    <row r="6236" spans="1:1">
      <c r="A6236" s="58"/>
    </row>
    <row r="6237" spans="1:1">
      <c r="A6237" s="58"/>
    </row>
    <row r="6238" spans="1:1">
      <c r="A6238" s="58"/>
    </row>
    <row r="6239" spans="1:1">
      <c r="A6239" s="58"/>
    </row>
    <row r="6240" spans="1:1">
      <c r="A6240" s="58"/>
    </row>
    <row r="6241" spans="1:1">
      <c r="A6241" s="58"/>
    </row>
    <row r="6242" spans="1:1">
      <c r="A6242" s="58"/>
    </row>
    <row r="6243" spans="1:1">
      <c r="A6243" s="58"/>
    </row>
    <row r="6244" spans="1:1">
      <c r="A6244" s="58"/>
    </row>
    <row r="6245" spans="1:1">
      <c r="A6245" s="58"/>
    </row>
    <row r="6246" spans="1:1">
      <c r="A6246" s="58"/>
    </row>
    <row r="6247" spans="1:1">
      <c r="A6247" s="58"/>
    </row>
    <row r="6248" spans="1:1">
      <c r="A6248" s="58"/>
    </row>
    <row r="6249" spans="1:1">
      <c r="A6249" s="58"/>
    </row>
    <row r="6250" spans="1:1">
      <c r="A6250" s="58"/>
    </row>
    <row r="6251" spans="1:1">
      <c r="A6251" s="58"/>
    </row>
    <row r="6252" spans="1:1">
      <c r="A6252" s="58"/>
    </row>
    <row r="6253" spans="1:1">
      <c r="A6253" s="58"/>
    </row>
    <row r="6254" spans="1:1">
      <c r="A6254" s="58"/>
    </row>
    <row r="6255" spans="1:1">
      <c r="A6255" s="58"/>
    </row>
    <row r="6256" spans="1:1">
      <c r="A6256" s="58"/>
    </row>
    <row r="6257" spans="1:1">
      <c r="A6257" s="58"/>
    </row>
    <row r="6258" spans="1:1">
      <c r="A6258" s="58"/>
    </row>
    <row r="6259" spans="1:1">
      <c r="A6259" s="58"/>
    </row>
    <row r="6260" spans="1:1">
      <c r="A6260" s="58"/>
    </row>
    <row r="6261" spans="1:1">
      <c r="A6261" s="58"/>
    </row>
    <row r="6262" spans="1:1">
      <c r="A6262" s="58"/>
    </row>
    <row r="6263" spans="1:1">
      <c r="A6263" s="58"/>
    </row>
    <row r="6264" spans="1:1">
      <c r="A6264" s="58"/>
    </row>
    <row r="6265" spans="1:1">
      <c r="A6265" s="58"/>
    </row>
    <row r="6266" spans="1:1">
      <c r="A6266" s="58"/>
    </row>
    <row r="6267" spans="1:1">
      <c r="A6267" s="58"/>
    </row>
    <row r="6268" spans="1:1">
      <c r="A6268" s="58"/>
    </row>
    <row r="6269" spans="1:1">
      <c r="A6269" s="58"/>
    </row>
    <row r="6270" spans="1:1">
      <c r="A6270" s="58"/>
    </row>
    <row r="6271" spans="1:1">
      <c r="A6271" s="58"/>
    </row>
    <row r="6272" spans="1:1">
      <c r="A6272" s="58"/>
    </row>
    <row r="6273" spans="1:1">
      <c r="A6273" s="58"/>
    </row>
    <row r="6274" spans="1:1">
      <c r="A6274" s="58"/>
    </row>
    <row r="6275" spans="1:1">
      <c r="A6275" s="58"/>
    </row>
    <row r="6276" spans="1:1">
      <c r="A6276" s="58"/>
    </row>
    <row r="6277" spans="1:1">
      <c r="A6277" s="58"/>
    </row>
    <row r="6278" spans="1:1">
      <c r="A6278" s="58"/>
    </row>
    <row r="6279" spans="1:1">
      <c r="A6279" s="58"/>
    </row>
    <row r="6280" spans="1:1">
      <c r="A6280" s="58"/>
    </row>
    <row r="6281" spans="1:1">
      <c r="A6281" s="58"/>
    </row>
    <row r="6282" spans="1:1">
      <c r="A6282" s="58"/>
    </row>
    <row r="6283" spans="1:1">
      <c r="A6283" s="58"/>
    </row>
    <row r="6284" spans="1:1">
      <c r="A6284" s="58"/>
    </row>
    <row r="6285" spans="1:1">
      <c r="A6285" s="58"/>
    </row>
    <row r="6286" spans="1:1">
      <c r="A6286" s="58"/>
    </row>
    <row r="6287" spans="1:1">
      <c r="A6287" s="58"/>
    </row>
    <row r="6288" spans="1:1">
      <c r="A6288" s="58"/>
    </row>
    <row r="6289" spans="1:1">
      <c r="A6289" s="58"/>
    </row>
    <row r="6290" spans="1:1">
      <c r="A6290" s="58"/>
    </row>
    <row r="6291" spans="1:1">
      <c r="A6291" s="58"/>
    </row>
    <row r="6292" spans="1:1">
      <c r="A6292" s="58"/>
    </row>
    <row r="6293" spans="1:1">
      <c r="A6293" s="58"/>
    </row>
    <row r="6294" spans="1:1">
      <c r="A6294" s="58"/>
    </row>
    <row r="6295" spans="1:1">
      <c r="A6295" s="58"/>
    </row>
    <row r="6296" spans="1:1">
      <c r="A6296" s="58"/>
    </row>
    <row r="6297" spans="1:1">
      <c r="A6297" s="58"/>
    </row>
    <row r="6298" spans="1:1">
      <c r="A6298" s="58"/>
    </row>
    <row r="6299" spans="1:1">
      <c r="A6299" s="58"/>
    </row>
    <row r="6300" spans="1:1">
      <c r="A6300" s="58"/>
    </row>
    <row r="6301" spans="1:1">
      <c r="A6301" s="58"/>
    </row>
    <row r="6302" spans="1:1">
      <c r="A6302" s="58"/>
    </row>
    <row r="6303" spans="1:1">
      <c r="A6303" s="58"/>
    </row>
    <row r="6304" spans="1:1">
      <c r="A6304" s="58"/>
    </row>
    <row r="6305" spans="1:1">
      <c r="A6305" s="58"/>
    </row>
    <row r="6306" spans="1:1">
      <c r="A6306" s="58"/>
    </row>
    <row r="6307" spans="1:1">
      <c r="A6307" s="58"/>
    </row>
    <row r="6308" spans="1:1">
      <c r="A6308" s="58"/>
    </row>
    <row r="6309" spans="1:1">
      <c r="A6309" s="58"/>
    </row>
    <row r="6310" spans="1:1">
      <c r="A6310" s="58"/>
    </row>
    <row r="6311" spans="1:1">
      <c r="A6311" s="58"/>
    </row>
    <row r="6312" spans="1:1">
      <c r="A6312" s="58"/>
    </row>
    <row r="6313" spans="1:1">
      <c r="A6313" s="58"/>
    </row>
    <row r="6314" spans="1:1">
      <c r="A6314" s="58"/>
    </row>
    <row r="6315" spans="1:1">
      <c r="A6315" s="58"/>
    </row>
    <row r="6316" spans="1:1">
      <c r="A6316" s="58"/>
    </row>
    <row r="6317" spans="1:1">
      <c r="A6317" s="58"/>
    </row>
    <row r="6318" spans="1:1">
      <c r="A6318" s="58"/>
    </row>
    <row r="6319" spans="1:1">
      <c r="A6319" s="58"/>
    </row>
    <row r="6320" spans="1:1">
      <c r="A6320" s="58"/>
    </row>
    <row r="6321" spans="1:1">
      <c r="A6321" s="58"/>
    </row>
    <row r="6322" spans="1:1">
      <c r="A6322" s="58"/>
    </row>
    <row r="6323" spans="1:1">
      <c r="A6323" s="58"/>
    </row>
    <row r="6324" spans="1:1">
      <c r="A6324" s="58"/>
    </row>
    <row r="6325" spans="1:1">
      <c r="A6325" s="58"/>
    </row>
    <row r="6326" spans="1:1">
      <c r="A6326" s="58"/>
    </row>
    <row r="6327" spans="1:1">
      <c r="A6327" s="58"/>
    </row>
    <row r="6328" spans="1:1">
      <c r="A6328" s="58"/>
    </row>
    <row r="6329" spans="1:1">
      <c r="A6329" s="58"/>
    </row>
    <row r="6330" spans="1:1">
      <c r="A6330" s="58"/>
    </row>
    <row r="6331" spans="1:1">
      <c r="A6331" s="58"/>
    </row>
    <row r="6332" spans="1:1">
      <c r="A6332" s="58"/>
    </row>
    <row r="6333" spans="1:1">
      <c r="A6333" s="58"/>
    </row>
    <row r="6334" spans="1:1">
      <c r="A6334" s="58"/>
    </row>
    <row r="6335" spans="1:1">
      <c r="A6335" s="58"/>
    </row>
    <row r="6336" spans="1:1">
      <c r="A6336" s="58"/>
    </row>
    <row r="6337" spans="1:1">
      <c r="A6337" s="58"/>
    </row>
    <row r="6338" spans="1:1">
      <c r="A6338" s="58"/>
    </row>
    <row r="6339" spans="1:1">
      <c r="A6339" s="58"/>
    </row>
    <row r="6340" spans="1:1">
      <c r="A6340" s="58"/>
    </row>
    <row r="6341" spans="1:1">
      <c r="A6341" s="58"/>
    </row>
    <row r="6342" spans="1:1">
      <c r="A6342" s="58"/>
    </row>
    <row r="6343" spans="1:1">
      <c r="A6343" s="58"/>
    </row>
    <row r="6344" spans="1:1">
      <c r="A6344" s="58"/>
    </row>
    <row r="6345" spans="1:1">
      <c r="A6345" s="58"/>
    </row>
    <row r="6346" spans="1:1">
      <c r="A6346" s="58"/>
    </row>
    <row r="6347" spans="1:1">
      <c r="A6347" s="58"/>
    </row>
    <row r="6348" spans="1:1">
      <c r="A6348" s="58"/>
    </row>
    <row r="6349" spans="1:1">
      <c r="A6349" s="58"/>
    </row>
    <row r="6350" spans="1:1">
      <c r="A6350" s="58"/>
    </row>
    <row r="6351" spans="1:1">
      <c r="A6351" s="58"/>
    </row>
    <row r="6352" spans="1:1">
      <c r="A6352" s="58"/>
    </row>
    <row r="6353" spans="1:1">
      <c r="A6353" s="58"/>
    </row>
    <row r="6354" spans="1:1">
      <c r="A6354" s="58"/>
    </row>
    <row r="6355" spans="1:1">
      <c r="A6355" s="58"/>
    </row>
    <row r="6356" spans="1:1">
      <c r="A6356" s="58"/>
    </row>
    <row r="6357" spans="1:1">
      <c r="A6357" s="58"/>
    </row>
    <row r="6358" spans="1:1">
      <c r="A6358" s="58"/>
    </row>
    <row r="6359" spans="1:1">
      <c r="A6359" s="58"/>
    </row>
    <row r="6360" spans="1:1">
      <c r="A6360" s="58"/>
    </row>
    <row r="6361" spans="1:1">
      <c r="A6361" s="58"/>
    </row>
    <row r="6362" spans="1:1">
      <c r="A6362" s="58"/>
    </row>
    <row r="6363" spans="1:1">
      <c r="A6363" s="58"/>
    </row>
    <row r="6364" spans="1:1">
      <c r="A6364" s="58"/>
    </row>
    <row r="6365" spans="1:1">
      <c r="A6365" s="58"/>
    </row>
    <row r="6366" spans="1:1">
      <c r="A6366" s="58"/>
    </row>
    <row r="6367" spans="1:1">
      <c r="A6367" s="58"/>
    </row>
    <row r="6368" spans="1:1">
      <c r="A6368" s="58"/>
    </row>
    <row r="6369" spans="1:1">
      <c r="A6369" s="58"/>
    </row>
    <row r="6370" spans="1:1">
      <c r="A6370" s="58"/>
    </row>
    <row r="6371" spans="1:1">
      <c r="A6371" s="58"/>
    </row>
    <row r="6372" spans="1:1">
      <c r="A6372" s="58"/>
    </row>
    <row r="6373" spans="1:1">
      <c r="A6373" s="58"/>
    </row>
    <row r="6374" spans="1:1">
      <c r="A6374" s="58"/>
    </row>
    <row r="6375" spans="1:1">
      <c r="A6375" s="58"/>
    </row>
    <row r="6376" spans="1:1">
      <c r="A6376" s="58"/>
    </row>
    <row r="6377" spans="1:1">
      <c r="A6377" s="58"/>
    </row>
    <row r="6378" spans="1:1">
      <c r="A6378" s="58"/>
    </row>
    <row r="6379" spans="1:1">
      <c r="A6379" s="58"/>
    </row>
    <row r="6380" spans="1:1">
      <c r="A6380" s="58"/>
    </row>
    <row r="6381" spans="1:1">
      <c r="A6381" s="58"/>
    </row>
    <row r="6382" spans="1:1">
      <c r="A6382" s="58"/>
    </row>
    <row r="6383" spans="1:1">
      <c r="A6383" s="58"/>
    </row>
    <row r="6384" spans="1:1">
      <c r="A6384" s="58"/>
    </row>
    <row r="6385" spans="1:1">
      <c r="A6385" s="58"/>
    </row>
    <row r="6386" spans="1:1">
      <c r="A6386" s="58"/>
    </row>
    <row r="6387" spans="1:1">
      <c r="A6387" s="58"/>
    </row>
    <row r="6388" spans="1:1">
      <c r="A6388" s="58"/>
    </row>
    <row r="6389" spans="1:1">
      <c r="A6389" s="58"/>
    </row>
    <row r="6390" spans="1:1">
      <c r="A6390" s="58"/>
    </row>
    <row r="6391" spans="1:1">
      <c r="A6391" s="58"/>
    </row>
    <row r="6392" spans="1:1">
      <c r="A6392" s="58"/>
    </row>
    <row r="6393" spans="1:1">
      <c r="A6393" s="58"/>
    </row>
    <row r="6394" spans="1:1">
      <c r="A6394" s="58"/>
    </row>
    <row r="6395" spans="1:1">
      <c r="A6395" s="58"/>
    </row>
    <row r="6396" spans="1:1">
      <c r="A6396" s="58"/>
    </row>
    <row r="6397" spans="1:1">
      <c r="A6397" s="58"/>
    </row>
    <row r="6398" spans="1:1">
      <c r="A6398" s="58"/>
    </row>
    <row r="6399" spans="1:1">
      <c r="A6399" s="58"/>
    </row>
    <row r="6400" spans="1:1">
      <c r="A6400" s="58"/>
    </row>
    <row r="6401" spans="1:1">
      <c r="A6401" s="58"/>
    </row>
    <row r="6402" spans="1:1">
      <c r="A6402" s="58"/>
    </row>
    <row r="6403" spans="1:1">
      <c r="A6403" s="58"/>
    </row>
    <row r="6404" spans="1:1">
      <c r="A6404" s="58"/>
    </row>
    <row r="6405" spans="1:1">
      <c r="A6405" s="58"/>
    </row>
    <row r="6406" spans="1:1">
      <c r="A6406" s="58"/>
    </row>
    <row r="6407" spans="1:1">
      <c r="A6407" s="58"/>
    </row>
    <row r="6408" spans="1:1">
      <c r="A6408" s="58"/>
    </row>
    <row r="6409" spans="1:1">
      <c r="A6409" s="58"/>
    </row>
    <row r="6410" spans="1:1">
      <c r="A6410" s="58"/>
    </row>
    <row r="6411" spans="1:1">
      <c r="A6411" s="58"/>
    </row>
    <row r="6412" spans="1:1">
      <c r="A6412" s="58"/>
    </row>
    <row r="6413" spans="1:1">
      <c r="A6413" s="58"/>
    </row>
    <row r="6414" spans="1:1">
      <c r="A6414" s="58"/>
    </row>
    <row r="6415" spans="1:1">
      <c r="A6415" s="58"/>
    </row>
    <row r="6416" spans="1:1">
      <c r="A6416" s="58"/>
    </row>
    <row r="6417" spans="1:1">
      <c r="A6417" s="58"/>
    </row>
    <row r="6418" spans="1:1">
      <c r="A6418" s="58"/>
    </row>
    <row r="6419" spans="1:1">
      <c r="A6419" s="58"/>
    </row>
    <row r="6420" spans="1:1">
      <c r="A6420" s="58"/>
    </row>
    <row r="6421" spans="1:1">
      <c r="A6421" s="58"/>
    </row>
    <row r="6422" spans="1:1">
      <c r="A6422" s="58"/>
    </row>
    <row r="6423" spans="1:1">
      <c r="A6423" s="58"/>
    </row>
    <row r="6424" spans="1:1">
      <c r="A6424" s="58"/>
    </row>
    <row r="6425" spans="1:1">
      <c r="A6425" s="58"/>
    </row>
    <row r="6426" spans="1:1">
      <c r="A6426" s="58"/>
    </row>
    <row r="6427" spans="1:1">
      <c r="A6427" s="58"/>
    </row>
    <row r="6428" spans="1:1">
      <c r="A6428" s="58"/>
    </row>
    <row r="6429" spans="1:1">
      <c r="A6429" s="58"/>
    </row>
    <row r="6430" spans="1:1">
      <c r="A6430" s="58"/>
    </row>
    <row r="6431" spans="1:1">
      <c r="A6431" s="58"/>
    </row>
    <row r="6432" spans="1:1">
      <c r="A6432" s="58"/>
    </row>
    <row r="6433" spans="1:1">
      <c r="A6433" s="58"/>
    </row>
    <row r="6434" spans="1:1">
      <c r="A6434" s="58"/>
    </row>
    <row r="6435" spans="1:1">
      <c r="A6435" s="58"/>
    </row>
    <row r="6436" spans="1:1">
      <c r="A6436" s="58"/>
    </row>
    <row r="6437" spans="1:1">
      <c r="A6437" s="58"/>
    </row>
    <row r="6438" spans="1:1">
      <c r="A6438" s="58"/>
    </row>
    <row r="6439" spans="1:1">
      <c r="A6439" s="58"/>
    </row>
    <row r="6440" spans="1:1">
      <c r="A6440" s="58"/>
    </row>
    <row r="6441" spans="1:1">
      <c r="A6441" s="58"/>
    </row>
    <row r="6442" spans="1:1">
      <c r="A6442" s="58"/>
    </row>
    <row r="6443" spans="1:1">
      <c r="A6443" s="58"/>
    </row>
    <row r="6444" spans="1:1">
      <c r="A6444" s="58"/>
    </row>
    <row r="6445" spans="1:1">
      <c r="A6445" s="58"/>
    </row>
    <row r="6446" spans="1:1">
      <c r="A6446" s="58"/>
    </row>
    <row r="6447" spans="1:1">
      <c r="A6447" s="58"/>
    </row>
    <row r="6448" spans="1:1">
      <c r="A6448" s="58"/>
    </row>
    <row r="6449" spans="1:1">
      <c r="A6449" s="58"/>
    </row>
    <row r="6450" spans="1:1">
      <c r="A6450" s="58"/>
    </row>
    <row r="6451" spans="1:1">
      <c r="A6451" s="58"/>
    </row>
    <row r="6452" spans="1:1">
      <c r="A6452" s="58"/>
    </row>
    <row r="6453" spans="1:1">
      <c r="A6453" s="58"/>
    </row>
    <row r="6454" spans="1:1">
      <c r="A6454" s="58"/>
    </row>
    <row r="6455" spans="1:1">
      <c r="A6455" s="58"/>
    </row>
    <row r="6456" spans="1:1">
      <c r="A6456" s="58"/>
    </row>
    <row r="6457" spans="1:1">
      <c r="A6457" s="58"/>
    </row>
    <row r="6458" spans="1:1">
      <c r="A6458" s="58"/>
    </row>
    <row r="6459" spans="1:1">
      <c r="A6459" s="58"/>
    </row>
    <row r="6460" spans="1:1">
      <c r="A6460" s="58"/>
    </row>
    <row r="6461" spans="1:1">
      <c r="A6461" s="58"/>
    </row>
    <row r="6462" spans="1:1">
      <c r="A6462" s="58"/>
    </row>
    <row r="6463" spans="1:1">
      <c r="A6463" s="58"/>
    </row>
    <row r="6464" spans="1:1">
      <c r="A6464" s="58"/>
    </row>
    <row r="6465" spans="1:1">
      <c r="A6465" s="58"/>
    </row>
    <row r="6466" spans="1:1">
      <c r="A6466" s="58"/>
    </row>
    <row r="6467" spans="1:1">
      <c r="A6467" s="58"/>
    </row>
    <row r="6468" spans="1:1">
      <c r="A6468" s="58"/>
    </row>
    <row r="6469" spans="1:1">
      <c r="A6469" s="58"/>
    </row>
    <row r="6470" spans="1:1">
      <c r="A6470" s="58"/>
    </row>
    <row r="6471" spans="1:1">
      <c r="A6471" s="58"/>
    </row>
    <row r="6472" spans="1:1">
      <c r="A6472" s="58"/>
    </row>
    <row r="6473" spans="1:1">
      <c r="A6473" s="58"/>
    </row>
    <row r="6474" spans="1:1">
      <c r="A6474" s="58"/>
    </row>
    <row r="6475" spans="1:1">
      <c r="A6475" s="58"/>
    </row>
    <row r="6476" spans="1:1">
      <c r="A6476" s="58"/>
    </row>
    <row r="6477" spans="1:1">
      <c r="A6477" s="58"/>
    </row>
    <row r="6478" spans="1:1">
      <c r="A6478" s="58"/>
    </row>
    <row r="6479" spans="1:1">
      <c r="A6479" s="58"/>
    </row>
    <row r="6480" spans="1:1">
      <c r="A6480" s="58"/>
    </row>
    <row r="6481" spans="1:1">
      <c r="A6481" s="58"/>
    </row>
    <row r="6482" spans="1:1">
      <c r="A6482" s="58"/>
    </row>
    <row r="6483" spans="1:1">
      <c r="A6483" s="58"/>
    </row>
    <row r="6484" spans="1:1">
      <c r="A6484" s="58"/>
    </row>
    <row r="6485" spans="1:1">
      <c r="A6485" s="58"/>
    </row>
    <row r="6486" spans="1:1">
      <c r="A6486" s="58"/>
    </row>
    <row r="6487" spans="1:1">
      <c r="A6487" s="58"/>
    </row>
    <row r="6488" spans="1:1">
      <c r="A6488" s="58"/>
    </row>
    <row r="6489" spans="1:1">
      <c r="A6489" s="58"/>
    </row>
    <row r="6490" spans="1:1">
      <c r="A6490" s="58"/>
    </row>
    <row r="6491" spans="1:1">
      <c r="A6491" s="58"/>
    </row>
    <row r="6492" spans="1:1">
      <c r="A6492" s="58"/>
    </row>
    <row r="6493" spans="1:1">
      <c r="A6493" s="58"/>
    </row>
    <row r="6494" spans="1:1">
      <c r="A6494" s="58"/>
    </row>
    <row r="6495" spans="1:1">
      <c r="A6495" s="58"/>
    </row>
    <row r="6496" spans="1:1">
      <c r="A6496" s="58"/>
    </row>
    <row r="6497" spans="1:1">
      <c r="A6497" s="58"/>
    </row>
    <row r="6498" spans="1:1">
      <c r="A6498" s="58"/>
    </row>
    <row r="6499" spans="1:1">
      <c r="A6499" s="58"/>
    </row>
    <row r="6500" spans="1:1">
      <c r="A6500" s="58"/>
    </row>
    <row r="6501" spans="1:1">
      <c r="A6501" s="58"/>
    </row>
    <row r="6502" spans="1:1">
      <c r="A6502" s="58"/>
    </row>
    <row r="6503" spans="1:1">
      <c r="A6503" s="58"/>
    </row>
    <row r="6504" spans="1:1">
      <c r="A6504" s="58"/>
    </row>
    <row r="6505" spans="1:1">
      <c r="A6505" s="58"/>
    </row>
    <row r="6506" spans="1:1">
      <c r="A6506" s="58"/>
    </row>
    <row r="6507" spans="1:1">
      <c r="A6507" s="58"/>
    </row>
    <row r="6508" spans="1:1">
      <c r="A6508" s="58"/>
    </row>
    <row r="6509" spans="1:1">
      <c r="A6509" s="58"/>
    </row>
    <row r="6510" spans="1:1">
      <c r="A6510" s="58"/>
    </row>
    <row r="6511" spans="1:1">
      <c r="A6511" s="58"/>
    </row>
    <row r="6512" spans="1:1">
      <c r="A6512" s="58"/>
    </row>
    <row r="6513" spans="1:1">
      <c r="A6513" s="58"/>
    </row>
    <row r="6514" spans="1:1">
      <c r="A6514" s="58"/>
    </row>
    <row r="6515" spans="1:1">
      <c r="A6515" s="58"/>
    </row>
    <row r="6516" spans="1:1">
      <c r="A6516" s="58"/>
    </row>
    <row r="6517" spans="1:1">
      <c r="A6517" s="58"/>
    </row>
    <row r="6518" spans="1:1">
      <c r="A6518" s="58"/>
    </row>
    <row r="6519" spans="1:1">
      <c r="A6519" s="58"/>
    </row>
    <row r="6520" spans="1:1">
      <c r="A6520" s="58"/>
    </row>
    <row r="6521" spans="1:1">
      <c r="A6521" s="58"/>
    </row>
    <row r="6522" spans="1:1">
      <c r="A6522" s="58"/>
    </row>
    <row r="6523" spans="1:1">
      <c r="A6523" s="58"/>
    </row>
    <row r="6524" spans="1:1">
      <c r="A6524" s="58"/>
    </row>
    <row r="6525" spans="1:1">
      <c r="A6525" s="58"/>
    </row>
    <row r="6526" spans="1:1">
      <c r="A6526" s="58"/>
    </row>
    <row r="6527" spans="1:1">
      <c r="A6527" s="58"/>
    </row>
    <row r="6528" spans="1:1">
      <c r="A6528" s="58"/>
    </row>
    <row r="6529" spans="1:1">
      <c r="A6529" s="58"/>
    </row>
    <row r="6530" spans="1:1">
      <c r="A6530" s="58"/>
    </row>
    <row r="6531" spans="1:1">
      <c r="A6531" s="58"/>
    </row>
    <row r="6532" spans="1:1">
      <c r="A6532" s="58"/>
    </row>
    <row r="6533" spans="1:1">
      <c r="A6533" s="58"/>
    </row>
    <row r="6534" spans="1:1">
      <c r="A6534" s="58"/>
    </row>
    <row r="6535" spans="1:1">
      <c r="A6535" s="58"/>
    </row>
    <row r="6536" spans="1:1">
      <c r="A6536" s="58"/>
    </row>
    <row r="6537" spans="1:1">
      <c r="A6537" s="58"/>
    </row>
    <row r="6538" spans="1:1">
      <c r="A6538" s="58"/>
    </row>
    <row r="6539" spans="1:1">
      <c r="A6539" s="58"/>
    </row>
    <row r="6540" spans="1:1">
      <c r="A6540" s="58"/>
    </row>
    <row r="6541" spans="1:1">
      <c r="A6541" s="58"/>
    </row>
    <row r="6542" spans="1:1">
      <c r="A6542" s="58"/>
    </row>
    <row r="6543" spans="1:1">
      <c r="A6543" s="58"/>
    </row>
    <row r="6544" spans="1:1">
      <c r="A6544" s="58"/>
    </row>
    <row r="6545" spans="1:1">
      <c r="A6545" s="58"/>
    </row>
    <row r="6546" spans="1:1">
      <c r="A6546" s="58"/>
    </row>
    <row r="6547" spans="1:1">
      <c r="A6547" s="58"/>
    </row>
    <row r="6548" spans="1:1">
      <c r="A6548" s="58"/>
    </row>
    <row r="6549" spans="1:1">
      <c r="A6549" s="58"/>
    </row>
    <row r="6550" spans="1:1">
      <c r="A6550" s="58"/>
    </row>
    <row r="6551" spans="1:1">
      <c r="A6551" s="58"/>
    </row>
    <row r="6552" spans="1:1">
      <c r="A6552" s="58"/>
    </row>
    <row r="6553" spans="1:1">
      <c r="A6553" s="58"/>
    </row>
    <row r="6554" spans="1:1">
      <c r="A6554" s="58"/>
    </row>
    <row r="6555" spans="1:1">
      <c r="A6555" s="58"/>
    </row>
    <row r="6556" spans="1:1">
      <c r="A6556" s="58"/>
    </row>
    <row r="6557" spans="1:1">
      <c r="A6557" s="58"/>
    </row>
    <row r="6558" spans="1:1">
      <c r="A6558" s="58"/>
    </row>
    <row r="6559" spans="1:1">
      <c r="A6559" s="58"/>
    </row>
    <row r="6560" spans="1:1">
      <c r="A6560" s="58"/>
    </row>
    <row r="6561" spans="1:1">
      <c r="A6561" s="58"/>
    </row>
    <row r="6562" spans="1:1">
      <c r="A6562" s="58"/>
    </row>
    <row r="6563" spans="1:1">
      <c r="A6563" s="58"/>
    </row>
    <row r="6564" spans="1:1">
      <c r="A6564" s="58"/>
    </row>
    <row r="6565" spans="1:1">
      <c r="A6565" s="58"/>
    </row>
    <row r="6566" spans="1:1">
      <c r="A6566" s="58"/>
    </row>
    <row r="6567" spans="1:1">
      <c r="A6567" s="58"/>
    </row>
    <row r="6568" spans="1:1">
      <c r="A6568" s="58"/>
    </row>
    <row r="6569" spans="1:1">
      <c r="A6569" s="58"/>
    </row>
    <row r="6570" spans="1:1">
      <c r="A6570" s="58"/>
    </row>
    <row r="6571" spans="1:1">
      <c r="A6571" s="58"/>
    </row>
    <row r="6572" spans="1:1">
      <c r="A6572" s="58"/>
    </row>
    <row r="6573" spans="1:1">
      <c r="A6573" s="58"/>
    </row>
    <row r="6574" spans="1:1">
      <c r="A6574" s="58"/>
    </row>
    <row r="6575" spans="1:1">
      <c r="A6575" s="58"/>
    </row>
    <row r="6576" spans="1:1">
      <c r="A6576" s="58"/>
    </row>
    <row r="6577" spans="1:1">
      <c r="A6577" s="58"/>
    </row>
    <row r="6578" spans="1:1">
      <c r="A6578" s="58"/>
    </row>
    <row r="6579" spans="1:1">
      <c r="A6579" s="58"/>
    </row>
    <row r="6580" spans="1:1">
      <c r="A6580" s="58"/>
    </row>
    <row r="6581" spans="1:1">
      <c r="A6581" s="58"/>
    </row>
    <row r="6582" spans="1:1">
      <c r="A6582" s="58"/>
    </row>
    <row r="6583" spans="1:1">
      <c r="A6583" s="58"/>
    </row>
    <row r="6584" spans="1:1">
      <c r="A6584" s="58"/>
    </row>
    <row r="6585" spans="1:1">
      <c r="A6585" s="58"/>
    </row>
    <row r="6586" spans="1:1">
      <c r="A6586" s="58"/>
    </row>
    <row r="6587" spans="1:1">
      <c r="A6587" s="58"/>
    </row>
    <row r="6588" spans="1:1">
      <c r="A6588" s="58"/>
    </row>
    <row r="6589" spans="1:1">
      <c r="A6589" s="58"/>
    </row>
    <row r="6590" spans="1:1">
      <c r="A6590" s="58"/>
    </row>
    <row r="6591" spans="1:1">
      <c r="A6591" s="58"/>
    </row>
    <row r="6592" spans="1:1">
      <c r="A6592" s="58"/>
    </row>
    <row r="6593" spans="1:1">
      <c r="A6593" s="58"/>
    </row>
    <row r="6594" spans="1:1">
      <c r="A6594" s="58"/>
    </row>
    <row r="6595" spans="1:1">
      <c r="A6595" s="58"/>
    </row>
    <row r="6596" spans="1:1">
      <c r="A6596" s="58"/>
    </row>
    <row r="6597" spans="1:1">
      <c r="A6597" s="58"/>
    </row>
    <row r="6598" spans="1:1">
      <c r="A6598" s="58"/>
    </row>
    <row r="6599" spans="1:1">
      <c r="A6599" s="58"/>
    </row>
    <row r="6600" spans="1:1">
      <c r="A6600" s="58"/>
    </row>
    <row r="6601" spans="1:1">
      <c r="A6601" s="58"/>
    </row>
    <row r="6602" spans="1:1">
      <c r="A6602" s="58"/>
    </row>
    <row r="6603" spans="1:1">
      <c r="A6603" s="58"/>
    </row>
    <row r="6604" spans="1:1">
      <c r="A6604" s="58"/>
    </row>
    <row r="6605" spans="1:1">
      <c r="A6605" s="58"/>
    </row>
    <row r="6606" spans="1:1">
      <c r="A6606" s="58"/>
    </row>
    <row r="6607" spans="1:1">
      <c r="A6607" s="58"/>
    </row>
    <row r="6608" spans="1:1">
      <c r="A6608" s="58"/>
    </row>
    <row r="6609" spans="1:1">
      <c r="A6609" s="58"/>
    </row>
    <row r="6610" spans="1:1">
      <c r="A6610" s="58"/>
    </row>
    <row r="6611" spans="1:1">
      <c r="A6611" s="58"/>
    </row>
    <row r="6612" spans="1:1">
      <c r="A6612" s="58"/>
    </row>
    <row r="6613" spans="1:1">
      <c r="A6613" s="58"/>
    </row>
    <row r="6614" spans="1:1">
      <c r="A6614" s="58"/>
    </row>
    <row r="6615" spans="1:1">
      <c r="A6615" s="58"/>
    </row>
    <row r="6616" spans="1:1">
      <c r="A6616" s="58"/>
    </row>
    <row r="6617" spans="1:1">
      <c r="A6617" s="58"/>
    </row>
    <row r="6618" spans="1:1">
      <c r="A6618" s="58"/>
    </row>
    <row r="6619" spans="1:1">
      <c r="A6619" s="58"/>
    </row>
    <row r="6620" spans="1:1">
      <c r="A6620" s="58"/>
    </row>
    <row r="6621" spans="1:1">
      <c r="A6621" s="58"/>
    </row>
    <row r="6622" spans="1:1">
      <c r="A6622" s="58"/>
    </row>
    <row r="6623" spans="1:1">
      <c r="A6623" s="58"/>
    </row>
    <row r="6624" spans="1:1">
      <c r="A6624" s="58"/>
    </row>
    <row r="6625" spans="1:1">
      <c r="A6625" s="58"/>
    </row>
    <row r="6626" spans="1:1">
      <c r="A6626" s="58"/>
    </row>
    <row r="6627" spans="1:1">
      <c r="A6627" s="58"/>
    </row>
    <row r="6628" spans="1:1">
      <c r="A6628" s="58"/>
    </row>
    <row r="6629" spans="1:1">
      <c r="A6629" s="58"/>
    </row>
    <row r="6630" spans="1:1">
      <c r="A6630" s="58"/>
    </row>
    <row r="6631" spans="1:1">
      <c r="A6631" s="58"/>
    </row>
    <row r="6632" spans="1:1">
      <c r="A6632" s="58"/>
    </row>
    <row r="6633" spans="1:1">
      <c r="A6633" s="58"/>
    </row>
    <row r="6634" spans="1:1">
      <c r="A6634" s="58"/>
    </row>
    <row r="6635" spans="1:1">
      <c r="A6635" s="58"/>
    </row>
    <row r="6636" spans="1:1">
      <c r="A6636" s="58"/>
    </row>
    <row r="6637" spans="1:1">
      <c r="A6637" s="58"/>
    </row>
    <row r="6638" spans="1:1">
      <c r="A6638" s="58"/>
    </row>
    <row r="6639" spans="1:1">
      <c r="A6639" s="58"/>
    </row>
    <row r="6640" spans="1:1">
      <c r="A6640" s="58"/>
    </row>
    <row r="6641" spans="1:1">
      <c r="A6641" s="58"/>
    </row>
    <row r="6642" spans="1:1">
      <c r="A6642" s="58"/>
    </row>
    <row r="6643" spans="1:1">
      <c r="A6643" s="58"/>
    </row>
    <row r="6644" spans="1:1">
      <c r="A6644" s="58"/>
    </row>
    <row r="6645" spans="1:1">
      <c r="A6645" s="58"/>
    </row>
    <row r="6646" spans="1:1">
      <c r="A6646" s="58"/>
    </row>
    <row r="6647" spans="1:1">
      <c r="A6647" s="58"/>
    </row>
    <row r="6648" spans="1:1">
      <c r="A6648" s="58"/>
    </row>
    <row r="6649" spans="1:1">
      <c r="A6649" s="58"/>
    </row>
    <row r="6650" spans="1:1">
      <c r="A6650" s="58"/>
    </row>
    <row r="6651" spans="1:1">
      <c r="A6651" s="58"/>
    </row>
    <row r="6652" spans="1:1">
      <c r="A6652" s="58"/>
    </row>
    <row r="6653" spans="1:1">
      <c r="A6653" s="58"/>
    </row>
    <row r="6654" spans="1:1">
      <c r="A6654" s="58"/>
    </row>
    <row r="6655" spans="1:1">
      <c r="A6655" s="58"/>
    </row>
    <row r="6656" spans="1:1">
      <c r="A6656" s="58"/>
    </row>
    <row r="6657" spans="1:1">
      <c r="A6657" s="58"/>
    </row>
    <row r="6658" spans="1:1">
      <c r="A6658" s="58"/>
    </row>
    <row r="6659" spans="1:1">
      <c r="A6659" s="58"/>
    </row>
    <row r="6660" spans="1:1">
      <c r="A6660" s="58"/>
    </row>
    <row r="6661" spans="1:1">
      <c r="A6661" s="58"/>
    </row>
    <row r="6662" spans="1:1">
      <c r="A6662" s="58"/>
    </row>
    <row r="6663" spans="1:1">
      <c r="A6663" s="58"/>
    </row>
    <row r="6664" spans="1:1">
      <c r="A6664" s="58"/>
    </row>
    <row r="6665" spans="1:1">
      <c r="A6665" s="58"/>
    </row>
    <row r="6666" spans="1:1">
      <c r="A6666" s="58"/>
    </row>
    <row r="6667" spans="1:1">
      <c r="A6667" s="58"/>
    </row>
    <row r="6668" spans="1:1">
      <c r="A6668" s="58"/>
    </row>
    <row r="6669" spans="1:1">
      <c r="A6669" s="58"/>
    </row>
    <row r="6670" spans="1:1">
      <c r="A6670" s="58"/>
    </row>
    <row r="6671" spans="1:1">
      <c r="A6671" s="58"/>
    </row>
    <row r="6672" spans="1:1">
      <c r="A6672" s="58"/>
    </row>
    <row r="6673" spans="1:1">
      <c r="A6673" s="58"/>
    </row>
    <row r="6674" spans="1:1">
      <c r="A6674" s="58"/>
    </row>
    <row r="6675" spans="1:1">
      <c r="A6675" s="58"/>
    </row>
    <row r="6676" spans="1:1">
      <c r="A6676" s="58"/>
    </row>
    <row r="6677" spans="1:1">
      <c r="A6677" s="58"/>
    </row>
    <row r="6678" spans="1:1">
      <c r="A6678" s="58"/>
    </row>
    <row r="6679" spans="1:1">
      <c r="A6679" s="58"/>
    </row>
    <row r="6680" spans="1:1">
      <c r="A6680" s="58"/>
    </row>
    <row r="6681" spans="1:1">
      <c r="A6681" s="58"/>
    </row>
    <row r="6682" spans="1:1">
      <c r="A6682" s="58"/>
    </row>
    <row r="6683" spans="1:1">
      <c r="A6683" s="58"/>
    </row>
    <row r="6684" spans="1:1">
      <c r="A6684" s="58"/>
    </row>
    <row r="6685" spans="1:1">
      <c r="A6685" s="58"/>
    </row>
    <row r="6686" spans="1:1">
      <c r="A6686" s="58"/>
    </row>
    <row r="6687" spans="1:1">
      <c r="A6687" s="58"/>
    </row>
    <row r="6688" spans="1:1">
      <c r="A6688" s="58"/>
    </row>
    <row r="6689" spans="1:1">
      <c r="A6689" s="58"/>
    </row>
    <row r="6690" spans="1:1">
      <c r="A6690" s="58"/>
    </row>
    <row r="6691" spans="1:1">
      <c r="A6691" s="58"/>
    </row>
    <row r="6692" spans="1:1">
      <c r="A6692" s="58"/>
    </row>
    <row r="6693" spans="1:1">
      <c r="A6693" s="58"/>
    </row>
    <row r="6694" spans="1:1">
      <c r="A6694" s="58"/>
    </row>
    <row r="6695" spans="1:1">
      <c r="A6695" s="58"/>
    </row>
    <row r="6696" spans="1:1">
      <c r="A6696" s="58"/>
    </row>
    <row r="6697" spans="1:1">
      <c r="A6697" s="58"/>
    </row>
    <row r="6698" spans="1:1">
      <c r="A6698" s="58"/>
    </row>
    <row r="6699" spans="1:1">
      <c r="A6699" s="58"/>
    </row>
    <row r="6700" spans="1:1">
      <c r="A6700" s="58"/>
    </row>
    <row r="6701" spans="1:1">
      <c r="A6701" s="58"/>
    </row>
    <row r="6702" spans="1:1">
      <c r="A6702" s="58"/>
    </row>
    <row r="6703" spans="1:1">
      <c r="A6703" s="58"/>
    </row>
    <row r="6704" spans="1:1">
      <c r="A6704" s="58"/>
    </row>
    <row r="6705" spans="1:1">
      <c r="A6705" s="58"/>
    </row>
    <row r="6706" spans="1:1">
      <c r="A6706" s="58"/>
    </row>
    <row r="6707" spans="1:1">
      <c r="A6707" s="58"/>
    </row>
    <row r="6708" spans="1:1">
      <c r="A6708" s="58"/>
    </row>
    <row r="6709" spans="1:1">
      <c r="A6709" s="58"/>
    </row>
    <row r="6710" spans="1:1">
      <c r="A6710" s="58"/>
    </row>
    <row r="6711" spans="1:1">
      <c r="A6711" s="58"/>
    </row>
    <row r="6712" spans="1:1">
      <c r="A6712" s="58"/>
    </row>
    <row r="6713" spans="1:1">
      <c r="A6713" s="58"/>
    </row>
    <row r="6714" spans="1:1">
      <c r="A6714" s="58"/>
    </row>
    <row r="6715" spans="1:1">
      <c r="A6715" s="58"/>
    </row>
    <row r="6716" spans="1:1">
      <c r="A6716" s="58"/>
    </row>
    <row r="6717" spans="1:1">
      <c r="A6717" s="58"/>
    </row>
    <row r="6718" spans="1:1">
      <c r="A6718" s="58"/>
    </row>
    <row r="6719" spans="1:1">
      <c r="A6719" s="58"/>
    </row>
    <row r="6720" spans="1:1">
      <c r="A6720" s="58"/>
    </row>
    <row r="6721" spans="1:1">
      <c r="A6721" s="58"/>
    </row>
    <row r="6722" spans="1:1">
      <c r="A6722" s="58"/>
    </row>
    <row r="6723" spans="1:1">
      <c r="A6723" s="58"/>
    </row>
    <row r="6724" spans="1:1">
      <c r="A6724" s="58"/>
    </row>
    <row r="6725" spans="1:1">
      <c r="A6725" s="58"/>
    </row>
    <row r="6726" spans="1:1">
      <c r="A6726" s="58"/>
    </row>
    <row r="6727" spans="1:1">
      <c r="A6727" s="58"/>
    </row>
    <row r="6728" spans="1:1">
      <c r="A6728" s="58"/>
    </row>
    <row r="6729" spans="1:1">
      <c r="A6729" s="58"/>
    </row>
    <row r="6730" spans="1:1">
      <c r="A6730" s="58"/>
    </row>
    <row r="6731" spans="1:1">
      <c r="A6731" s="58"/>
    </row>
    <row r="6732" spans="1:1">
      <c r="A6732" s="58"/>
    </row>
    <row r="6733" spans="1:1">
      <c r="A6733" s="58"/>
    </row>
    <row r="6734" spans="1:1">
      <c r="A6734" s="58"/>
    </row>
    <row r="6735" spans="1:1">
      <c r="A6735" s="58"/>
    </row>
    <row r="6736" spans="1:1">
      <c r="A6736" s="58"/>
    </row>
    <row r="6737" spans="1:1">
      <c r="A6737" s="58"/>
    </row>
    <row r="6738" spans="1:1">
      <c r="A6738" s="58"/>
    </row>
    <row r="6739" spans="1:1">
      <c r="A6739" s="58"/>
    </row>
    <row r="6740" spans="1:1">
      <c r="A6740" s="58"/>
    </row>
    <row r="6741" spans="1:1">
      <c r="A6741" s="58"/>
    </row>
    <row r="6742" spans="1:1">
      <c r="A6742" s="58"/>
    </row>
    <row r="6743" spans="1:1">
      <c r="A6743" s="58"/>
    </row>
    <row r="6744" spans="1:1">
      <c r="A6744" s="58"/>
    </row>
    <row r="6745" spans="1:1">
      <c r="A6745" s="58"/>
    </row>
    <row r="6746" spans="1:1">
      <c r="A6746" s="58"/>
    </row>
    <row r="6747" spans="1:1">
      <c r="A6747" s="58"/>
    </row>
    <row r="6748" spans="1:1">
      <c r="A6748" s="58"/>
    </row>
    <row r="6749" spans="1:1">
      <c r="A6749" s="58"/>
    </row>
    <row r="6750" spans="1:1">
      <c r="A6750" s="58"/>
    </row>
    <row r="6751" spans="1:1">
      <c r="A6751" s="58"/>
    </row>
    <row r="6752" spans="1:1">
      <c r="A6752" s="58"/>
    </row>
    <row r="6753" spans="1:1">
      <c r="A6753" s="58"/>
    </row>
    <row r="6754" spans="1:1">
      <c r="A6754" s="58"/>
    </row>
    <row r="6755" spans="1:1">
      <c r="A6755" s="58"/>
    </row>
    <row r="6756" spans="1:1">
      <c r="A6756" s="58"/>
    </row>
    <row r="6757" spans="1:1">
      <c r="A6757" s="58"/>
    </row>
    <row r="6758" spans="1:1">
      <c r="A6758" s="58"/>
    </row>
    <row r="6759" spans="1:1">
      <c r="A6759" s="58"/>
    </row>
    <row r="6760" spans="1:1">
      <c r="A6760" s="58"/>
    </row>
    <row r="6761" spans="1:1">
      <c r="A6761" s="58"/>
    </row>
    <row r="6762" spans="1:1">
      <c r="A6762" s="58"/>
    </row>
    <row r="6763" spans="1:1">
      <c r="A6763" s="58"/>
    </row>
    <row r="6764" spans="1:1">
      <c r="A6764" s="58"/>
    </row>
    <row r="6765" spans="1:1">
      <c r="A6765" s="58"/>
    </row>
    <row r="6766" spans="1:1">
      <c r="A6766" s="58"/>
    </row>
    <row r="6767" spans="1:1">
      <c r="A6767" s="58"/>
    </row>
    <row r="6768" spans="1:1">
      <c r="A6768" s="58"/>
    </row>
    <row r="6769" spans="1:1">
      <c r="A6769" s="58"/>
    </row>
    <row r="6770" spans="1:1">
      <c r="A6770" s="58"/>
    </row>
    <row r="6771" spans="1:1">
      <c r="A6771" s="58"/>
    </row>
    <row r="6772" spans="1:1">
      <c r="A6772" s="58"/>
    </row>
    <row r="6773" spans="1:1">
      <c r="A6773" s="58"/>
    </row>
    <row r="6774" spans="1:1">
      <c r="A6774" s="58"/>
    </row>
    <row r="6775" spans="1:1">
      <c r="A6775" s="58"/>
    </row>
    <row r="6776" spans="1:1">
      <c r="A6776" s="58"/>
    </row>
    <row r="6777" spans="1:1">
      <c r="A6777" s="58"/>
    </row>
    <row r="6778" spans="1:1">
      <c r="A6778" s="58"/>
    </row>
    <row r="6779" spans="1:1">
      <c r="A6779" s="58"/>
    </row>
    <row r="6780" spans="1:1">
      <c r="A6780" s="58"/>
    </row>
    <row r="6781" spans="1:1">
      <c r="A6781" s="58"/>
    </row>
    <row r="6782" spans="1:1">
      <c r="A6782" s="58"/>
    </row>
    <row r="6783" spans="1:1">
      <c r="A6783" s="58"/>
    </row>
    <row r="6784" spans="1:1">
      <c r="A6784" s="58"/>
    </row>
    <row r="6785" spans="1:1">
      <c r="A6785" s="58"/>
    </row>
    <row r="6786" spans="1:1">
      <c r="A6786" s="58"/>
    </row>
    <row r="6787" spans="1:1">
      <c r="A6787" s="58"/>
    </row>
    <row r="6788" spans="1:1">
      <c r="A6788" s="58"/>
    </row>
    <row r="6789" spans="1:1">
      <c r="A6789" s="58"/>
    </row>
    <row r="6790" spans="1:1">
      <c r="A6790" s="58"/>
    </row>
    <row r="6791" spans="1:1">
      <c r="A6791" s="58"/>
    </row>
    <row r="6792" spans="1:1">
      <c r="A6792" s="58"/>
    </row>
    <row r="6793" spans="1:1">
      <c r="A6793" s="58"/>
    </row>
    <row r="6794" spans="1:1">
      <c r="A6794" s="58"/>
    </row>
    <row r="6795" spans="1:1">
      <c r="A6795" s="58"/>
    </row>
    <row r="6796" spans="1:1">
      <c r="A6796" s="58"/>
    </row>
    <row r="6797" spans="1:1">
      <c r="A6797" s="58"/>
    </row>
    <row r="6798" spans="1:1">
      <c r="A6798" s="58"/>
    </row>
    <row r="6799" spans="1:1">
      <c r="A6799" s="58"/>
    </row>
    <row r="6800" spans="1:1">
      <c r="A6800" s="58"/>
    </row>
    <row r="6801" spans="1:1">
      <c r="A6801" s="58"/>
    </row>
    <row r="6802" spans="1:1">
      <c r="A6802" s="58"/>
    </row>
    <row r="6803" spans="1:1">
      <c r="A6803" s="58"/>
    </row>
    <row r="6804" spans="1:1">
      <c r="A6804" s="58"/>
    </row>
    <row r="6805" spans="1:1">
      <c r="A6805" s="58"/>
    </row>
    <row r="6806" spans="1:1">
      <c r="A6806" s="58"/>
    </row>
    <row r="6807" spans="1:1">
      <c r="A6807" s="58"/>
    </row>
    <row r="6808" spans="1:1">
      <c r="A6808" s="58"/>
    </row>
    <row r="6809" spans="1:1">
      <c r="A6809" s="58"/>
    </row>
    <row r="6810" spans="1:1">
      <c r="A6810" s="58"/>
    </row>
    <row r="6811" spans="1:1">
      <c r="A6811" s="58"/>
    </row>
    <row r="6812" spans="1:1">
      <c r="A6812" s="58"/>
    </row>
    <row r="6813" spans="1:1">
      <c r="A6813" s="58"/>
    </row>
    <row r="6814" spans="1:1">
      <c r="A6814" s="58"/>
    </row>
    <row r="6815" spans="1:1">
      <c r="A6815" s="58"/>
    </row>
    <row r="6816" spans="1:1">
      <c r="A6816" s="58"/>
    </row>
    <row r="6817" spans="1:1">
      <c r="A6817" s="58"/>
    </row>
    <row r="6818" spans="1:1">
      <c r="A6818" s="58"/>
    </row>
    <row r="6819" spans="1:1">
      <c r="A6819" s="58"/>
    </row>
    <row r="6820" spans="1:1">
      <c r="A6820" s="58"/>
    </row>
    <row r="6821" spans="1:1">
      <c r="A6821" s="58"/>
    </row>
    <row r="6822" spans="1:1">
      <c r="A6822" s="58"/>
    </row>
    <row r="6823" spans="1:1">
      <c r="A6823" s="58"/>
    </row>
    <row r="6824" spans="1:1">
      <c r="A6824" s="58"/>
    </row>
    <row r="6825" spans="1:1">
      <c r="A6825" s="58"/>
    </row>
    <row r="6826" spans="1:1">
      <c r="A6826" s="58"/>
    </row>
    <row r="6827" spans="1:1">
      <c r="A6827" s="58"/>
    </row>
    <row r="6828" spans="1:1">
      <c r="A6828" s="58"/>
    </row>
    <row r="6829" spans="1:1">
      <c r="A6829" s="58"/>
    </row>
    <row r="6830" spans="1:1">
      <c r="A6830" s="58"/>
    </row>
    <row r="6831" spans="1:1">
      <c r="A6831" s="58"/>
    </row>
    <row r="6832" spans="1:1">
      <c r="A6832" s="58"/>
    </row>
    <row r="6833" spans="1:1">
      <c r="A6833" s="58"/>
    </row>
    <row r="6834" spans="1:1">
      <c r="A6834" s="58"/>
    </row>
    <row r="6835" spans="1:1">
      <c r="A6835" s="58"/>
    </row>
    <row r="6836" spans="1:1">
      <c r="A6836" s="58"/>
    </row>
    <row r="6837" spans="1:1">
      <c r="A6837" s="58"/>
    </row>
    <row r="6838" spans="1:1">
      <c r="A6838" s="58"/>
    </row>
    <row r="6839" spans="1:1">
      <c r="A6839" s="58"/>
    </row>
    <row r="6840" spans="1:1">
      <c r="A6840" s="58"/>
    </row>
    <row r="6841" spans="1:1">
      <c r="A6841" s="58"/>
    </row>
    <row r="6842" spans="1:1">
      <c r="A6842" s="58"/>
    </row>
    <row r="6843" spans="1:1">
      <c r="A6843" s="58"/>
    </row>
    <row r="6844" spans="1:1">
      <c r="A6844" s="58"/>
    </row>
    <row r="6845" spans="1:1">
      <c r="A6845" s="58"/>
    </row>
    <row r="6846" spans="1:1">
      <c r="A6846" s="58"/>
    </row>
    <row r="6847" spans="1:1">
      <c r="A6847" s="58"/>
    </row>
    <row r="6848" spans="1:1">
      <c r="A6848" s="58"/>
    </row>
    <row r="6849" spans="1:1">
      <c r="A6849" s="58"/>
    </row>
    <row r="6850" spans="1:1">
      <c r="A6850" s="58"/>
    </row>
    <row r="6851" spans="1:1">
      <c r="A6851" s="58"/>
    </row>
    <row r="6852" spans="1:1">
      <c r="A6852" s="58"/>
    </row>
    <row r="6853" spans="1:1">
      <c r="A6853" s="58"/>
    </row>
    <row r="6854" spans="1:1">
      <c r="A6854" s="58"/>
    </row>
    <row r="6855" spans="1:1">
      <c r="A6855" s="58"/>
    </row>
    <row r="6856" spans="1:1">
      <c r="A6856" s="58"/>
    </row>
    <row r="6857" spans="1:1">
      <c r="A6857" s="58"/>
    </row>
    <row r="6858" spans="1:1">
      <c r="A6858" s="58"/>
    </row>
    <row r="6859" spans="1:1">
      <c r="A6859" s="58"/>
    </row>
    <row r="6860" spans="1:1">
      <c r="A6860" s="58"/>
    </row>
    <row r="6861" spans="1:1">
      <c r="A6861" s="58"/>
    </row>
    <row r="6862" spans="1:1">
      <c r="A6862" s="58"/>
    </row>
    <row r="6863" spans="1:1">
      <c r="A6863" s="58"/>
    </row>
    <row r="6864" spans="1:1">
      <c r="A6864" s="58"/>
    </row>
    <row r="6865" spans="1:1">
      <c r="A6865" s="58"/>
    </row>
    <row r="6866" spans="1:1">
      <c r="A6866" s="58"/>
    </row>
    <row r="6867" spans="1:1">
      <c r="A6867" s="58"/>
    </row>
    <row r="6868" spans="1:1">
      <c r="A6868" s="58"/>
    </row>
    <row r="6869" spans="1:1">
      <c r="A6869" s="58"/>
    </row>
    <row r="6870" spans="1:1">
      <c r="A6870" s="58"/>
    </row>
    <row r="6871" spans="1:1">
      <c r="A6871" s="58"/>
    </row>
    <row r="6872" spans="1:1">
      <c r="A6872" s="58"/>
    </row>
    <row r="6873" spans="1:1">
      <c r="A6873" s="58"/>
    </row>
    <row r="6874" spans="1:1">
      <c r="A6874" s="58"/>
    </row>
    <row r="6875" spans="1:1">
      <c r="A6875" s="58"/>
    </row>
    <row r="6876" spans="1:1">
      <c r="A6876" s="58"/>
    </row>
    <row r="6877" spans="1:1">
      <c r="A6877" s="58"/>
    </row>
    <row r="6878" spans="1:1">
      <c r="A6878" s="58"/>
    </row>
    <row r="6879" spans="1:1">
      <c r="A6879" s="58"/>
    </row>
    <row r="6880" spans="1:1">
      <c r="A6880" s="58"/>
    </row>
    <row r="6881" spans="1:1">
      <c r="A6881" s="58"/>
    </row>
    <row r="6882" spans="1:1">
      <c r="A6882" s="58"/>
    </row>
    <row r="6883" spans="1:1">
      <c r="A6883" s="58"/>
    </row>
    <row r="6884" spans="1:1">
      <c r="A6884" s="58"/>
    </row>
    <row r="6885" spans="1:1">
      <c r="A6885" s="58"/>
    </row>
    <row r="6886" spans="1:1">
      <c r="A6886" s="58"/>
    </row>
    <row r="6887" spans="1:1">
      <c r="A6887" s="58"/>
    </row>
    <row r="6888" spans="1:1">
      <c r="A6888" s="58"/>
    </row>
    <row r="6889" spans="1:1">
      <c r="A6889" s="58"/>
    </row>
    <row r="6890" spans="1:1">
      <c r="A6890" s="58"/>
    </row>
    <row r="6891" spans="1:1">
      <c r="A6891" s="58"/>
    </row>
    <row r="6892" spans="1:1">
      <c r="A6892" s="58"/>
    </row>
    <row r="6893" spans="1:1">
      <c r="A6893" s="58"/>
    </row>
    <row r="6894" spans="1:1">
      <c r="A6894" s="58"/>
    </row>
    <row r="6895" spans="1:1">
      <c r="A6895" s="58"/>
    </row>
    <row r="6896" spans="1:1">
      <c r="A6896" s="58"/>
    </row>
    <row r="6897" spans="1:1">
      <c r="A6897" s="58"/>
    </row>
    <row r="6898" spans="1:1">
      <c r="A6898" s="58"/>
    </row>
    <row r="6899" spans="1:1">
      <c r="A6899" s="58"/>
    </row>
    <row r="6900" spans="1:1">
      <c r="A6900" s="58"/>
    </row>
    <row r="6901" spans="1:1">
      <c r="A6901" s="58"/>
    </row>
    <row r="6902" spans="1:1">
      <c r="A6902" s="58"/>
    </row>
    <row r="6903" spans="1:1">
      <c r="A6903" s="58"/>
    </row>
    <row r="6904" spans="1:1">
      <c r="A6904" s="58"/>
    </row>
    <row r="6905" spans="1:1">
      <c r="A6905" s="58"/>
    </row>
    <row r="6906" spans="1:1">
      <c r="A6906" s="58"/>
    </row>
    <row r="6907" spans="1:1">
      <c r="A6907" s="58"/>
    </row>
    <row r="6908" spans="1:1">
      <c r="A6908" s="58"/>
    </row>
    <row r="6909" spans="1:1">
      <c r="A6909" s="58"/>
    </row>
    <row r="6910" spans="1:1">
      <c r="A6910" s="58"/>
    </row>
    <row r="6911" spans="1:1">
      <c r="A6911" s="58"/>
    </row>
    <row r="6912" spans="1:1">
      <c r="A6912" s="58"/>
    </row>
    <row r="6913" spans="1:1">
      <c r="A6913" s="58"/>
    </row>
    <row r="6914" spans="1:1">
      <c r="A6914" s="58"/>
    </row>
    <row r="6915" spans="1:1">
      <c r="A6915" s="58"/>
    </row>
    <row r="6916" spans="1:1">
      <c r="A6916" s="58"/>
    </row>
    <row r="6917" spans="1:1">
      <c r="A6917" s="58"/>
    </row>
    <row r="6918" spans="1:1">
      <c r="A6918" s="58"/>
    </row>
    <row r="6919" spans="1:1">
      <c r="A6919" s="58"/>
    </row>
    <row r="6920" spans="1:1">
      <c r="A6920" s="58"/>
    </row>
    <row r="6921" spans="1:1">
      <c r="A6921" s="58"/>
    </row>
    <row r="6922" spans="1:1">
      <c r="A6922" s="58"/>
    </row>
    <row r="6923" spans="1:1">
      <c r="A6923" s="58"/>
    </row>
    <row r="6924" spans="1:1">
      <c r="A6924" s="58"/>
    </row>
    <row r="6925" spans="1:1">
      <c r="A6925" s="58"/>
    </row>
    <row r="6926" spans="1:1">
      <c r="A6926" s="58"/>
    </row>
    <row r="6927" spans="1:1">
      <c r="A6927" s="58"/>
    </row>
    <row r="6928" spans="1:1">
      <c r="A6928" s="58"/>
    </row>
    <row r="6929" spans="1:1">
      <c r="A6929" s="58"/>
    </row>
    <row r="6930" spans="1:1">
      <c r="A6930" s="58"/>
    </row>
    <row r="6931" spans="1:1">
      <c r="A6931" s="58"/>
    </row>
    <row r="6932" spans="1:1">
      <c r="A6932" s="58"/>
    </row>
    <row r="6933" spans="1:1">
      <c r="A6933" s="58"/>
    </row>
    <row r="6934" spans="1:1">
      <c r="A6934" s="58"/>
    </row>
    <row r="6935" spans="1:1">
      <c r="A6935" s="58"/>
    </row>
    <row r="6936" spans="1:1">
      <c r="A6936" s="58"/>
    </row>
    <row r="6937" spans="1:1">
      <c r="A6937" s="58"/>
    </row>
    <row r="6938" spans="1:1">
      <c r="A6938" s="58"/>
    </row>
    <row r="6939" spans="1:1">
      <c r="A6939" s="58"/>
    </row>
    <row r="6940" spans="1:1">
      <c r="A6940" s="58"/>
    </row>
    <row r="6941" spans="1:1">
      <c r="A6941" s="58"/>
    </row>
    <row r="6942" spans="1:1">
      <c r="A6942" s="58"/>
    </row>
    <row r="6943" spans="1:1">
      <c r="A6943" s="58"/>
    </row>
    <row r="6944" spans="1:1">
      <c r="A6944" s="58"/>
    </row>
    <row r="6945" spans="1:1">
      <c r="A6945" s="58"/>
    </row>
    <row r="6946" spans="1:1">
      <c r="A6946" s="58"/>
    </row>
    <row r="6947" spans="1:1">
      <c r="A6947" s="58"/>
    </row>
    <row r="6948" spans="1:1">
      <c r="A6948" s="58"/>
    </row>
    <row r="6949" spans="1:1">
      <c r="A6949" s="58"/>
    </row>
    <row r="6950" spans="1:1">
      <c r="A6950" s="58"/>
    </row>
    <row r="6951" spans="1:1">
      <c r="A6951" s="58"/>
    </row>
    <row r="6952" spans="1:1">
      <c r="A6952" s="58"/>
    </row>
    <row r="6953" spans="1:1">
      <c r="A6953" s="58"/>
    </row>
    <row r="6954" spans="1:1">
      <c r="A6954" s="58"/>
    </row>
    <row r="6955" spans="1:1">
      <c r="A6955" s="58"/>
    </row>
    <row r="6956" spans="1:1">
      <c r="A6956" s="58"/>
    </row>
    <row r="6957" spans="1:1">
      <c r="A6957" s="58"/>
    </row>
    <row r="6958" spans="1:1">
      <c r="A6958" s="58"/>
    </row>
    <row r="6959" spans="1:1">
      <c r="A6959" s="58"/>
    </row>
    <row r="6960" spans="1:1">
      <c r="A6960" s="58"/>
    </row>
    <row r="6961" spans="1:1">
      <c r="A6961" s="58"/>
    </row>
    <row r="6962" spans="1:1">
      <c r="A6962" s="58"/>
    </row>
    <row r="6963" spans="1:1">
      <c r="A6963" s="58"/>
    </row>
    <row r="6964" spans="1:1">
      <c r="A6964" s="58"/>
    </row>
    <row r="6965" spans="1:1">
      <c r="A6965" s="58"/>
    </row>
    <row r="6966" spans="1:1">
      <c r="A6966" s="58"/>
    </row>
    <row r="6967" spans="1:1">
      <c r="A6967" s="58"/>
    </row>
    <row r="6968" spans="1:1">
      <c r="A6968" s="58"/>
    </row>
    <row r="6969" spans="1:1">
      <c r="A6969" s="58"/>
    </row>
    <row r="6970" spans="1:1">
      <c r="A6970" s="58"/>
    </row>
    <row r="6971" spans="1:1">
      <c r="A6971" s="58"/>
    </row>
    <row r="6972" spans="1:1">
      <c r="A6972" s="58"/>
    </row>
    <row r="6973" spans="1:1">
      <c r="A6973" s="58"/>
    </row>
    <row r="6974" spans="1:1">
      <c r="A6974" s="58"/>
    </row>
    <row r="6975" spans="1:1">
      <c r="A6975" s="58"/>
    </row>
    <row r="6976" spans="1:1">
      <c r="A6976" s="58"/>
    </row>
    <row r="6977" spans="1:1">
      <c r="A6977" s="58"/>
    </row>
    <row r="6978" spans="1:1">
      <c r="A6978" s="58"/>
    </row>
    <row r="6979" spans="1:1">
      <c r="A6979" s="58"/>
    </row>
    <row r="6980" spans="1:1">
      <c r="A6980" s="58"/>
    </row>
    <row r="6981" spans="1:1">
      <c r="A6981" s="58"/>
    </row>
    <row r="6982" spans="1:1">
      <c r="A6982" s="58"/>
    </row>
    <row r="6983" spans="1:1">
      <c r="A6983" s="58"/>
    </row>
    <row r="6984" spans="1:1">
      <c r="A6984" s="58"/>
    </row>
    <row r="6985" spans="1:1">
      <c r="A6985" s="58"/>
    </row>
    <row r="6986" spans="1:1">
      <c r="A6986" s="58"/>
    </row>
    <row r="6987" spans="1:1">
      <c r="A6987" s="58"/>
    </row>
    <row r="6988" spans="1:1">
      <c r="A6988" s="58"/>
    </row>
    <row r="6989" spans="1:1">
      <c r="A6989" s="58"/>
    </row>
    <row r="6990" spans="1:1">
      <c r="A6990" s="58"/>
    </row>
    <row r="6991" spans="1:1">
      <c r="A6991" s="58"/>
    </row>
    <row r="6992" spans="1:1">
      <c r="A6992" s="58"/>
    </row>
    <row r="6993" spans="1:1">
      <c r="A6993" s="58"/>
    </row>
    <row r="6994" spans="1:1">
      <c r="A6994" s="58"/>
    </row>
    <row r="6995" spans="1:1">
      <c r="A6995" s="58"/>
    </row>
    <row r="6996" spans="1:1">
      <c r="A6996" s="58"/>
    </row>
    <row r="6997" spans="1:1">
      <c r="A6997" s="58"/>
    </row>
    <row r="6998" spans="1:1">
      <c r="A6998" s="58"/>
    </row>
    <row r="6999" spans="1:1">
      <c r="A6999" s="58"/>
    </row>
    <row r="7000" spans="1:1">
      <c r="A7000" s="58"/>
    </row>
    <row r="7001" spans="1:1">
      <c r="A7001" s="58"/>
    </row>
    <row r="7002" spans="1:1">
      <c r="A7002" s="58"/>
    </row>
    <row r="7003" spans="1:1">
      <c r="A7003" s="58"/>
    </row>
    <row r="7004" spans="1:1">
      <c r="A7004" s="58"/>
    </row>
    <row r="7005" spans="1:1">
      <c r="A7005" s="58"/>
    </row>
    <row r="7006" spans="1:1">
      <c r="A7006" s="58"/>
    </row>
    <row r="7007" spans="1:1">
      <c r="A7007" s="58"/>
    </row>
    <row r="7008" spans="1:1">
      <c r="A7008" s="58"/>
    </row>
    <row r="7009" spans="1:1">
      <c r="A7009" s="58"/>
    </row>
    <row r="7010" spans="1:1">
      <c r="A7010" s="58"/>
    </row>
    <row r="7011" spans="1:1">
      <c r="A7011" s="58"/>
    </row>
    <row r="7012" spans="1:1">
      <c r="A7012" s="58"/>
    </row>
    <row r="7013" spans="1:1">
      <c r="A7013" s="58"/>
    </row>
    <row r="7014" spans="1:1">
      <c r="A7014" s="58"/>
    </row>
    <row r="7015" spans="1:1">
      <c r="A7015" s="58"/>
    </row>
    <row r="7016" spans="1:1">
      <c r="A7016" s="58"/>
    </row>
    <row r="7017" spans="1:1">
      <c r="A7017" s="58"/>
    </row>
    <row r="7018" spans="1:1">
      <c r="A7018" s="58"/>
    </row>
    <row r="7019" spans="1:1">
      <c r="A7019" s="58"/>
    </row>
    <row r="7020" spans="1:1">
      <c r="A7020" s="58"/>
    </row>
    <row r="7021" spans="1:1">
      <c r="A7021" s="58"/>
    </row>
    <row r="7022" spans="1:1">
      <c r="A7022" s="58"/>
    </row>
    <row r="7023" spans="1:1">
      <c r="A7023" s="58"/>
    </row>
    <row r="7024" spans="1:1">
      <c r="A7024" s="58"/>
    </row>
    <row r="7025" spans="1:1">
      <c r="A7025" s="58"/>
    </row>
    <row r="7026" spans="1:1">
      <c r="A7026" s="58"/>
    </row>
    <row r="7027" spans="1:1">
      <c r="A7027" s="58"/>
    </row>
    <row r="7028" spans="1:1">
      <c r="A7028" s="58"/>
    </row>
    <row r="7029" spans="1:1">
      <c r="A7029" s="58"/>
    </row>
    <row r="7030" spans="1:1">
      <c r="A7030" s="58"/>
    </row>
    <row r="7031" spans="1:1">
      <c r="A7031" s="58"/>
    </row>
    <row r="7032" spans="1:1">
      <c r="A7032" s="58"/>
    </row>
    <row r="7033" spans="1:1">
      <c r="A7033" s="58"/>
    </row>
    <row r="7034" spans="1:1">
      <c r="A7034" s="58"/>
    </row>
    <row r="7035" spans="1:1">
      <c r="A7035" s="58"/>
    </row>
    <row r="7036" spans="1:1">
      <c r="A7036" s="58"/>
    </row>
    <row r="7037" spans="1:1">
      <c r="A7037" s="58"/>
    </row>
    <row r="7038" spans="1:1">
      <c r="A7038" s="58"/>
    </row>
    <row r="7039" spans="1:1">
      <c r="A7039" s="58"/>
    </row>
    <row r="7040" spans="1:1">
      <c r="A7040" s="58"/>
    </row>
    <row r="7041" spans="1:1">
      <c r="A7041" s="58"/>
    </row>
    <row r="7042" spans="1:1">
      <c r="A7042" s="58"/>
    </row>
    <row r="7043" spans="1:1">
      <c r="A7043" s="58"/>
    </row>
    <row r="7044" spans="1:1">
      <c r="A7044" s="58"/>
    </row>
    <row r="7045" spans="1:1">
      <c r="A7045" s="58"/>
    </row>
    <row r="7046" spans="1:1">
      <c r="A7046" s="58"/>
    </row>
    <row r="7047" spans="1:1">
      <c r="A7047" s="58"/>
    </row>
    <row r="7048" spans="1:1">
      <c r="A7048" s="58"/>
    </row>
    <row r="7049" spans="1:1">
      <c r="A7049" s="58"/>
    </row>
    <row r="7050" spans="1:1">
      <c r="A7050" s="58"/>
    </row>
    <row r="7051" spans="1:1">
      <c r="A7051" s="58"/>
    </row>
    <row r="7052" spans="1:1">
      <c r="A7052" s="58"/>
    </row>
    <row r="7053" spans="1:1">
      <c r="A7053" s="58"/>
    </row>
    <row r="7054" spans="1:1">
      <c r="A7054" s="58"/>
    </row>
    <row r="7055" spans="1:1">
      <c r="A7055" s="58"/>
    </row>
    <row r="7056" spans="1:1">
      <c r="A7056" s="58"/>
    </row>
    <row r="7057" spans="1:1">
      <c r="A7057" s="58"/>
    </row>
    <row r="7058" spans="1:1">
      <c r="A7058" s="58"/>
    </row>
    <row r="7059" spans="1:1">
      <c r="A7059" s="58"/>
    </row>
    <row r="7060" spans="1:1">
      <c r="A7060" s="58"/>
    </row>
    <row r="7061" spans="1:1">
      <c r="A7061" s="58"/>
    </row>
    <row r="7062" spans="1:1">
      <c r="A7062" s="58"/>
    </row>
    <row r="7063" spans="1:1">
      <c r="A7063" s="58"/>
    </row>
    <row r="7064" spans="1:1">
      <c r="A7064" s="58"/>
    </row>
    <row r="7065" spans="1:1">
      <c r="A7065" s="58"/>
    </row>
    <row r="7066" spans="1:1">
      <c r="A7066" s="58"/>
    </row>
    <row r="7067" spans="1:1">
      <c r="A7067" s="58"/>
    </row>
    <row r="7068" spans="1:1">
      <c r="A7068" s="58"/>
    </row>
    <row r="7069" spans="1:1">
      <c r="A7069" s="58"/>
    </row>
    <row r="7070" spans="1:1">
      <c r="A7070" s="58"/>
    </row>
    <row r="7071" spans="1:1">
      <c r="A7071" s="58"/>
    </row>
    <row r="7072" spans="1:1">
      <c r="A7072" s="58"/>
    </row>
    <row r="7073" spans="1:1">
      <c r="A7073" s="58"/>
    </row>
    <row r="7074" spans="1:1">
      <c r="A7074" s="58"/>
    </row>
    <row r="7075" spans="1:1">
      <c r="A7075" s="58"/>
    </row>
    <row r="7076" spans="1:1">
      <c r="A7076" s="58"/>
    </row>
    <row r="7077" spans="1:1">
      <c r="A7077" s="58"/>
    </row>
    <row r="7078" spans="1:1">
      <c r="A7078" s="58"/>
    </row>
    <row r="7079" spans="1:1">
      <c r="A7079" s="58"/>
    </row>
    <row r="7080" spans="1:1">
      <c r="A7080" s="58"/>
    </row>
    <row r="7081" spans="1:1">
      <c r="A7081" s="58"/>
    </row>
    <row r="7082" spans="1:1">
      <c r="A7082" s="58"/>
    </row>
    <row r="7083" spans="1:1">
      <c r="A7083" s="58"/>
    </row>
    <row r="7084" spans="1:1">
      <c r="A7084" s="58"/>
    </row>
    <row r="7085" spans="1:1">
      <c r="A7085" s="58"/>
    </row>
    <row r="7086" spans="1:1">
      <c r="A7086" s="58"/>
    </row>
    <row r="7087" spans="1:1">
      <c r="A7087" s="58"/>
    </row>
    <row r="7088" spans="1:1">
      <c r="A7088" s="58"/>
    </row>
    <row r="7089" spans="1:1">
      <c r="A7089" s="58"/>
    </row>
    <row r="7090" spans="1:1">
      <c r="A7090" s="58"/>
    </row>
    <row r="7091" spans="1:1">
      <c r="A7091" s="58"/>
    </row>
    <row r="7092" spans="1:1">
      <c r="A7092" s="58"/>
    </row>
    <row r="7093" spans="1:1">
      <c r="A7093" s="58"/>
    </row>
    <row r="7094" spans="1:1">
      <c r="A7094" s="58"/>
    </row>
    <row r="7095" spans="1:1">
      <c r="A7095" s="58"/>
    </row>
    <row r="7096" spans="1:1">
      <c r="A7096" s="58"/>
    </row>
    <row r="7097" spans="1:1">
      <c r="A7097" s="58"/>
    </row>
    <row r="7098" spans="1:1">
      <c r="A7098" s="58"/>
    </row>
    <row r="7099" spans="1:1">
      <c r="A7099" s="58"/>
    </row>
    <row r="7100" spans="1:1">
      <c r="A7100" s="58"/>
    </row>
    <row r="7101" spans="1:1">
      <c r="A7101" s="58"/>
    </row>
    <row r="7102" spans="1:1">
      <c r="A7102" s="58"/>
    </row>
    <row r="7103" spans="1:1">
      <c r="A7103" s="58"/>
    </row>
    <row r="7104" spans="1:1">
      <c r="A7104" s="58"/>
    </row>
    <row r="7105" spans="1:1">
      <c r="A7105" s="58"/>
    </row>
    <row r="7106" spans="1:1">
      <c r="A7106" s="58"/>
    </row>
    <row r="7107" spans="1:1">
      <c r="A7107" s="58"/>
    </row>
    <row r="7108" spans="1:1">
      <c r="A7108" s="58"/>
    </row>
    <row r="7109" spans="1:1">
      <c r="A7109" s="58"/>
    </row>
    <row r="7110" spans="1:1">
      <c r="A7110" s="58"/>
    </row>
    <row r="7111" spans="1:1">
      <c r="A7111" s="58"/>
    </row>
    <row r="7112" spans="1:1">
      <c r="A7112" s="58"/>
    </row>
    <row r="7113" spans="1:1">
      <c r="A7113" s="58"/>
    </row>
    <row r="7114" spans="1:1">
      <c r="A7114" s="58"/>
    </row>
    <row r="7115" spans="1:1">
      <c r="A7115" s="58"/>
    </row>
    <row r="7116" spans="1:1">
      <c r="A7116" s="58"/>
    </row>
    <row r="7117" spans="1:1">
      <c r="A7117" s="58"/>
    </row>
    <row r="7118" spans="1:1">
      <c r="A7118" s="58"/>
    </row>
    <row r="7119" spans="1:1">
      <c r="A7119" s="58"/>
    </row>
    <row r="7120" spans="1:1">
      <c r="A7120" s="58"/>
    </row>
    <row r="7121" spans="1:1">
      <c r="A7121" s="58"/>
    </row>
    <row r="7122" spans="1:1">
      <c r="A7122" s="58"/>
    </row>
    <row r="7123" spans="1:1">
      <c r="A7123" s="58"/>
    </row>
    <row r="7124" spans="1:1">
      <c r="A7124" s="58"/>
    </row>
    <row r="7125" spans="1:1">
      <c r="A7125" s="58"/>
    </row>
    <row r="7126" spans="1:1">
      <c r="A7126" s="58"/>
    </row>
    <row r="7127" spans="1:1">
      <c r="A7127" s="58"/>
    </row>
    <row r="7128" spans="1:1">
      <c r="A7128" s="58"/>
    </row>
    <row r="7129" spans="1:1">
      <c r="A7129" s="58"/>
    </row>
    <row r="7130" spans="1:1">
      <c r="A7130" s="58"/>
    </row>
    <row r="7131" spans="1:1">
      <c r="A7131" s="58"/>
    </row>
    <row r="7132" spans="1:1">
      <c r="A7132" s="58"/>
    </row>
    <row r="7133" spans="1:1">
      <c r="A7133" s="58"/>
    </row>
    <row r="7134" spans="1:1">
      <c r="A7134" s="58"/>
    </row>
    <row r="7135" spans="1:1">
      <c r="A7135" s="58"/>
    </row>
    <row r="7136" spans="1:1">
      <c r="A7136" s="58"/>
    </row>
    <row r="7137" spans="1:1">
      <c r="A7137" s="58"/>
    </row>
    <row r="7138" spans="1:1">
      <c r="A7138" s="58"/>
    </row>
    <row r="7139" spans="1:1">
      <c r="A7139" s="58"/>
    </row>
    <row r="7140" spans="1:1">
      <c r="A7140" s="58"/>
    </row>
    <row r="7141" spans="1:1">
      <c r="A7141" s="58"/>
    </row>
    <row r="7142" spans="1:1">
      <c r="A7142" s="58"/>
    </row>
    <row r="7143" spans="1:1">
      <c r="A7143" s="58"/>
    </row>
    <row r="7144" spans="1:1">
      <c r="A7144" s="58"/>
    </row>
    <row r="7145" spans="1:1">
      <c r="A7145" s="58"/>
    </row>
    <row r="7146" spans="1:1">
      <c r="A7146" s="58"/>
    </row>
    <row r="7147" spans="1:1">
      <c r="A7147" s="58"/>
    </row>
    <row r="7148" spans="1:1">
      <c r="A7148" s="58"/>
    </row>
    <row r="7149" spans="1:1">
      <c r="A7149" s="58"/>
    </row>
    <row r="7150" spans="1:1">
      <c r="A7150" s="58"/>
    </row>
    <row r="7151" spans="1:1">
      <c r="A7151" s="58"/>
    </row>
    <row r="7152" spans="1:1">
      <c r="A7152" s="58"/>
    </row>
    <row r="7153" spans="1:1">
      <c r="A7153" s="58"/>
    </row>
    <row r="7154" spans="1:1">
      <c r="A7154" s="58"/>
    </row>
    <row r="7155" spans="1:1">
      <c r="A7155" s="58"/>
    </row>
    <row r="7156" spans="1:1">
      <c r="A7156" s="58"/>
    </row>
    <row r="7157" spans="1:1">
      <c r="A7157" s="58"/>
    </row>
    <row r="7158" spans="1:1">
      <c r="A7158" s="58"/>
    </row>
    <row r="7159" spans="1:1">
      <c r="A7159" s="58"/>
    </row>
    <row r="7160" spans="1:1">
      <c r="A7160" s="58"/>
    </row>
    <row r="7161" spans="1:1">
      <c r="A7161" s="58"/>
    </row>
    <row r="7162" spans="1:1">
      <c r="A7162" s="58"/>
    </row>
    <row r="7163" spans="1:1">
      <c r="A7163" s="58"/>
    </row>
    <row r="7164" spans="1:1">
      <c r="A7164" s="58"/>
    </row>
    <row r="7165" spans="1:1">
      <c r="A7165" s="58"/>
    </row>
    <row r="7166" spans="1:1">
      <c r="A7166" s="58"/>
    </row>
    <row r="7167" spans="1:1">
      <c r="A7167" s="58"/>
    </row>
    <row r="7168" spans="1:1">
      <c r="A7168" s="58"/>
    </row>
    <row r="7169" spans="1:1">
      <c r="A7169" s="58"/>
    </row>
    <row r="7170" spans="1:1">
      <c r="A7170" s="58"/>
    </row>
    <row r="7171" spans="1:1">
      <c r="A7171" s="58"/>
    </row>
    <row r="7172" spans="1:1">
      <c r="A7172" s="58"/>
    </row>
    <row r="7173" spans="1:1">
      <c r="A7173" s="58"/>
    </row>
    <row r="7174" spans="1:1">
      <c r="A7174" s="58"/>
    </row>
    <row r="7175" spans="1:1">
      <c r="A7175" s="58"/>
    </row>
    <row r="7176" spans="1:1">
      <c r="A7176" s="58"/>
    </row>
    <row r="7177" spans="1:1">
      <c r="A7177" s="58"/>
    </row>
    <row r="7178" spans="1:1">
      <c r="A7178" s="58"/>
    </row>
    <row r="7179" spans="1:1">
      <c r="A7179" s="58"/>
    </row>
    <row r="7180" spans="1:1">
      <c r="A7180" s="58"/>
    </row>
    <row r="7181" spans="1:1">
      <c r="A7181" s="58"/>
    </row>
    <row r="7182" spans="1:1">
      <c r="A7182" s="58"/>
    </row>
    <row r="7183" spans="1:1">
      <c r="A7183" s="58"/>
    </row>
    <row r="7184" spans="1:1">
      <c r="A7184" s="58"/>
    </row>
    <row r="7185" spans="1:1">
      <c r="A7185" s="58"/>
    </row>
    <row r="7186" spans="1:1">
      <c r="A7186" s="58"/>
    </row>
    <row r="7187" spans="1:1">
      <c r="A7187" s="58"/>
    </row>
    <row r="7188" spans="1:1">
      <c r="A7188" s="58"/>
    </row>
    <row r="7189" spans="1:1">
      <c r="A7189" s="58"/>
    </row>
    <row r="7190" spans="1:1">
      <c r="A7190" s="58"/>
    </row>
    <row r="7191" spans="1:1">
      <c r="A7191" s="58"/>
    </row>
    <row r="7192" spans="1:1">
      <c r="A7192" s="58"/>
    </row>
    <row r="7193" spans="1:1">
      <c r="A7193" s="58"/>
    </row>
    <row r="7194" spans="1:1">
      <c r="A7194" s="58"/>
    </row>
    <row r="7195" spans="1:1">
      <c r="A7195" s="58"/>
    </row>
    <row r="7196" spans="1:1">
      <c r="A7196" s="58"/>
    </row>
    <row r="7197" spans="1:1">
      <c r="A7197" s="58"/>
    </row>
    <row r="7198" spans="1:1">
      <c r="A7198" s="58"/>
    </row>
    <row r="7199" spans="1:1">
      <c r="A7199" s="58"/>
    </row>
    <row r="7200" spans="1:1">
      <c r="A7200" s="58"/>
    </row>
    <row r="7201" spans="1:1">
      <c r="A7201" s="58"/>
    </row>
    <row r="7202" spans="1:1">
      <c r="A7202" s="58"/>
    </row>
    <row r="7203" spans="1:1">
      <c r="A7203" s="58"/>
    </row>
    <row r="7204" spans="1:1">
      <c r="A7204" s="58"/>
    </row>
    <row r="7205" spans="1:1">
      <c r="A7205" s="58"/>
    </row>
    <row r="7206" spans="1:1">
      <c r="A7206" s="58"/>
    </row>
    <row r="7207" spans="1:1">
      <c r="A7207" s="58"/>
    </row>
    <row r="7208" spans="1:1">
      <c r="A7208" s="58"/>
    </row>
    <row r="7209" spans="1:1">
      <c r="A7209" s="58"/>
    </row>
    <row r="7210" spans="1:1">
      <c r="A7210" s="58"/>
    </row>
    <row r="7211" spans="1:1">
      <c r="A7211" s="58"/>
    </row>
    <row r="7212" spans="1:1">
      <c r="A7212" s="58"/>
    </row>
    <row r="7213" spans="1:1">
      <c r="A7213" s="58"/>
    </row>
    <row r="7214" spans="1:1">
      <c r="A7214" s="58"/>
    </row>
    <row r="7215" spans="1:1">
      <c r="A7215" s="58"/>
    </row>
    <row r="7216" spans="1:1">
      <c r="A7216" s="58"/>
    </row>
    <row r="7217" spans="1:1">
      <c r="A7217" s="58"/>
    </row>
    <row r="7218" spans="1:1">
      <c r="A7218" s="58"/>
    </row>
    <row r="7219" spans="1:1">
      <c r="A7219" s="58"/>
    </row>
    <row r="7220" spans="1:1">
      <c r="A7220" s="58"/>
    </row>
    <row r="7221" spans="1:1">
      <c r="A7221" s="58"/>
    </row>
    <row r="7222" spans="1:1">
      <c r="A7222" s="58"/>
    </row>
    <row r="7223" spans="1:1">
      <c r="A7223" s="58"/>
    </row>
    <row r="7224" spans="1:1">
      <c r="A7224" s="58"/>
    </row>
    <row r="7225" spans="1:1">
      <c r="A7225" s="58"/>
    </row>
    <row r="7226" spans="1:1">
      <c r="A7226" s="58"/>
    </row>
    <row r="7227" spans="1:1">
      <c r="A7227" s="58"/>
    </row>
    <row r="7228" spans="1:1">
      <c r="A7228" s="58"/>
    </row>
    <row r="7229" spans="1:1">
      <c r="A7229" s="58"/>
    </row>
    <row r="7230" spans="1:1">
      <c r="A7230" s="58"/>
    </row>
    <row r="7231" spans="1:1">
      <c r="A7231" s="58"/>
    </row>
    <row r="7232" spans="1:1">
      <c r="A7232" s="58"/>
    </row>
    <row r="7233" spans="1:1">
      <c r="A7233" s="58"/>
    </row>
    <row r="7234" spans="1:1">
      <c r="A7234" s="58"/>
    </row>
    <row r="7235" spans="1:1">
      <c r="A7235" s="58"/>
    </row>
    <row r="7236" spans="1:1">
      <c r="A7236" s="58"/>
    </row>
    <row r="7237" spans="1:1">
      <c r="A7237" s="58"/>
    </row>
    <row r="7238" spans="1:1">
      <c r="A7238" s="58"/>
    </row>
    <row r="7239" spans="1:1">
      <c r="A7239" s="58"/>
    </row>
    <row r="7240" spans="1:1">
      <c r="A7240" s="58"/>
    </row>
    <row r="7241" spans="1:1">
      <c r="A7241" s="58"/>
    </row>
    <row r="7242" spans="1:1">
      <c r="A7242" s="58"/>
    </row>
    <row r="7243" spans="1:1">
      <c r="A7243" s="58"/>
    </row>
    <row r="7244" spans="1:1">
      <c r="A7244" s="58"/>
    </row>
    <row r="7245" spans="1:1">
      <c r="A7245" s="58"/>
    </row>
    <row r="7246" spans="1:1">
      <c r="A7246" s="58"/>
    </row>
    <row r="7247" spans="1:1">
      <c r="A7247" s="58"/>
    </row>
    <row r="7248" spans="1:1">
      <c r="A7248" s="58"/>
    </row>
    <row r="7249" spans="1:1">
      <c r="A7249" s="58"/>
    </row>
    <row r="7250" spans="1:1">
      <c r="A7250" s="58"/>
    </row>
    <row r="7251" spans="1:1">
      <c r="A7251" s="58"/>
    </row>
    <row r="7252" spans="1:1">
      <c r="A7252" s="58"/>
    </row>
    <row r="7253" spans="1:1">
      <c r="A7253" s="58"/>
    </row>
    <row r="7254" spans="1:1">
      <c r="A7254" s="58"/>
    </row>
    <row r="7255" spans="1:1">
      <c r="A7255" s="58"/>
    </row>
    <row r="7256" spans="1:1">
      <c r="A7256" s="58"/>
    </row>
    <row r="7257" spans="1:1">
      <c r="A7257" s="58"/>
    </row>
    <row r="7258" spans="1:1">
      <c r="A7258" s="58"/>
    </row>
    <row r="7259" spans="1:1">
      <c r="A7259" s="58"/>
    </row>
    <row r="7260" spans="1:1">
      <c r="A7260" s="58"/>
    </row>
    <row r="7261" spans="1:1">
      <c r="A7261" s="58"/>
    </row>
    <row r="7262" spans="1:1">
      <c r="A7262" s="58"/>
    </row>
    <row r="7263" spans="1:1">
      <c r="A7263" s="58"/>
    </row>
    <row r="7264" spans="1:1">
      <c r="A7264" s="58"/>
    </row>
    <row r="7265" spans="1:1">
      <c r="A7265" s="58"/>
    </row>
    <row r="7266" spans="1:1">
      <c r="A7266" s="58"/>
    </row>
    <row r="7267" spans="1:1">
      <c r="A7267" s="58"/>
    </row>
    <row r="7268" spans="1:1">
      <c r="A7268" s="58"/>
    </row>
    <row r="7269" spans="1:1">
      <c r="A7269" s="58"/>
    </row>
    <row r="7270" spans="1:1">
      <c r="A7270" s="58"/>
    </row>
    <row r="7271" spans="1:1">
      <c r="A7271" s="58"/>
    </row>
    <row r="7272" spans="1:1">
      <c r="A7272" s="58"/>
    </row>
    <row r="7273" spans="1:1">
      <c r="A7273" s="58"/>
    </row>
    <row r="7274" spans="1:1">
      <c r="A7274" s="58"/>
    </row>
    <row r="7275" spans="1:1">
      <c r="A7275" s="58"/>
    </row>
    <row r="7276" spans="1:1">
      <c r="A7276" s="58"/>
    </row>
    <row r="7277" spans="1:1">
      <c r="A7277" s="58"/>
    </row>
    <row r="7278" spans="1:1">
      <c r="A7278" s="58"/>
    </row>
    <row r="7279" spans="1:1">
      <c r="A7279" s="58"/>
    </row>
    <row r="7280" spans="1:1">
      <c r="A7280" s="58"/>
    </row>
    <row r="7281" spans="1:1">
      <c r="A7281" s="58"/>
    </row>
    <row r="7282" spans="1:1">
      <c r="A7282" s="58"/>
    </row>
    <row r="7283" spans="1:1">
      <c r="A7283" s="58"/>
    </row>
    <row r="7284" spans="1:1">
      <c r="A7284" s="58"/>
    </row>
    <row r="7285" spans="1:1">
      <c r="A7285" s="58"/>
    </row>
    <row r="7286" spans="1:1">
      <c r="A7286" s="58"/>
    </row>
    <row r="7287" spans="1:1">
      <c r="A7287" s="58"/>
    </row>
    <row r="7288" spans="1:1">
      <c r="A7288" s="58"/>
    </row>
    <row r="7289" spans="1:1">
      <c r="A7289" s="58"/>
    </row>
    <row r="7290" spans="1:1">
      <c r="A7290" s="58"/>
    </row>
    <row r="7291" spans="1:1">
      <c r="A7291" s="58"/>
    </row>
    <row r="7292" spans="1:1">
      <c r="A7292" s="58"/>
    </row>
    <row r="7293" spans="1:1">
      <c r="A7293" s="58"/>
    </row>
    <row r="7294" spans="1:1">
      <c r="A7294" s="58"/>
    </row>
    <row r="7295" spans="1:1">
      <c r="A7295" s="58"/>
    </row>
    <row r="7296" spans="1:1">
      <c r="A7296" s="58"/>
    </row>
    <row r="7297" spans="1:1">
      <c r="A7297" s="58"/>
    </row>
    <row r="7298" spans="1:1">
      <c r="A7298" s="58"/>
    </row>
    <row r="7299" spans="1:1">
      <c r="A7299" s="58"/>
    </row>
    <row r="7300" spans="1:1">
      <c r="A7300" s="58"/>
    </row>
    <row r="7301" spans="1:1">
      <c r="A7301" s="58"/>
    </row>
    <row r="7302" spans="1:1">
      <c r="A7302" s="58"/>
    </row>
    <row r="7303" spans="1:1">
      <c r="A7303" s="58"/>
    </row>
    <row r="7304" spans="1:1">
      <c r="A7304" s="58"/>
    </row>
    <row r="7305" spans="1:1">
      <c r="A7305" s="58"/>
    </row>
    <row r="7306" spans="1:1">
      <c r="A7306" s="58"/>
    </row>
    <row r="7307" spans="1:1">
      <c r="A7307" s="58"/>
    </row>
    <row r="7308" spans="1:1">
      <c r="A7308" s="58"/>
    </row>
    <row r="7309" spans="1:1">
      <c r="A7309" s="58"/>
    </row>
    <row r="7310" spans="1:1">
      <c r="A7310" s="58"/>
    </row>
    <row r="7311" spans="1:1">
      <c r="A7311" s="58"/>
    </row>
    <row r="7312" spans="1:1">
      <c r="A7312" s="58"/>
    </row>
    <row r="7313" spans="1:1">
      <c r="A7313" s="58"/>
    </row>
    <row r="7314" spans="1:1">
      <c r="A7314" s="58"/>
    </row>
    <row r="7315" spans="1:1">
      <c r="A7315" s="58"/>
    </row>
    <row r="7316" spans="1:1">
      <c r="A7316" s="58"/>
    </row>
    <row r="7317" spans="1:1">
      <c r="A7317" s="58"/>
    </row>
    <row r="7318" spans="1:1">
      <c r="A7318" s="58"/>
    </row>
    <row r="7319" spans="1:1">
      <c r="A7319" s="58"/>
    </row>
    <row r="7320" spans="1:1">
      <c r="A7320" s="58"/>
    </row>
    <row r="7321" spans="1:1">
      <c r="A7321" s="58"/>
    </row>
    <row r="7322" spans="1:1">
      <c r="A7322" s="58"/>
    </row>
    <row r="7323" spans="1:1">
      <c r="A7323" s="58"/>
    </row>
    <row r="7324" spans="1:1">
      <c r="A7324" s="58"/>
    </row>
    <row r="7325" spans="1:1">
      <c r="A7325" s="58"/>
    </row>
    <row r="7326" spans="1:1">
      <c r="A7326" s="58"/>
    </row>
    <row r="7327" spans="1:1">
      <c r="A7327" s="58"/>
    </row>
    <row r="7328" spans="1:1">
      <c r="A7328" s="58"/>
    </row>
    <row r="7329" spans="1:1">
      <c r="A7329" s="58"/>
    </row>
    <row r="7330" spans="1:1">
      <c r="A7330" s="58"/>
    </row>
    <row r="7331" spans="1:1">
      <c r="A7331" s="58"/>
    </row>
    <row r="7332" spans="1:1">
      <c r="A7332" s="58"/>
    </row>
    <row r="7333" spans="1:1">
      <c r="A7333" s="58"/>
    </row>
    <row r="7334" spans="1:1">
      <c r="A7334" s="58"/>
    </row>
    <row r="7335" spans="1:1">
      <c r="A7335" s="58"/>
    </row>
    <row r="7336" spans="1:1">
      <c r="A7336" s="58"/>
    </row>
    <row r="7337" spans="1:1">
      <c r="A7337" s="58"/>
    </row>
    <row r="7338" spans="1:1">
      <c r="A7338" s="58"/>
    </row>
    <row r="7339" spans="1:1">
      <c r="A7339" s="58"/>
    </row>
    <row r="7340" spans="1:1">
      <c r="A7340" s="58"/>
    </row>
    <row r="7341" spans="1:1">
      <c r="A7341" s="58"/>
    </row>
    <row r="7342" spans="1:1">
      <c r="A7342" s="58"/>
    </row>
    <row r="7343" spans="1:1">
      <c r="A7343" s="58"/>
    </row>
    <row r="7344" spans="1:1">
      <c r="A7344" s="58"/>
    </row>
    <row r="7345" spans="1:1">
      <c r="A7345" s="58"/>
    </row>
    <row r="7346" spans="1:1">
      <c r="A7346" s="58"/>
    </row>
    <row r="7347" spans="1:1">
      <c r="A7347" s="58"/>
    </row>
    <row r="7348" spans="1:1">
      <c r="A7348" s="58"/>
    </row>
    <row r="7349" spans="1:1">
      <c r="A7349" s="58"/>
    </row>
    <row r="7350" spans="1:1">
      <c r="A7350" s="58"/>
    </row>
    <row r="7351" spans="1:1">
      <c r="A7351" s="58"/>
    </row>
    <row r="7352" spans="1:1">
      <c r="A7352" s="58"/>
    </row>
    <row r="7353" spans="1:1">
      <c r="A7353" s="58"/>
    </row>
    <row r="7354" spans="1:1">
      <c r="A7354" s="58"/>
    </row>
    <row r="7355" spans="1:1">
      <c r="A7355" s="58"/>
    </row>
    <row r="7356" spans="1:1">
      <c r="A7356" s="58"/>
    </row>
    <row r="7357" spans="1:1">
      <c r="A7357" s="58"/>
    </row>
    <row r="7358" spans="1:1">
      <c r="A7358" s="58"/>
    </row>
    <row r="7359" spans="1:1">
      <c r="A7359" s="58"/>
    </row>
    <row r="7360" spans="1:1">
      <c r="A7360" s="58"/>
    </row>
    <row r="7361" spans="1:1">
      <c r="A7361" s="58"/>
    </row>
    <row r="7362" spans="1:1">
      <c r="A7362" s="58"/>
    </row>
    <row r="7363" spans="1:1">
      <c r="A7363" s="58"/>
    </row>
    <row r="7364" spans="1:1">
      <c r="A7364" s="58"/>
    </row>
    <row r="7365" spans="1:1">
      <c r="A7365" s="58"/>
    </row>
    <row r="7366" spans="1:1">
      <c r="A7366" s="58"/>
    </row>
    <row r="7367" spans="1:1">
      <c r="A7367" s="58"/>
    </row>
    <row r="7368" spans="1:1">
      <c r="A7368" s="58"/>
    </row>
    <row r="7369" spans="1:1">
      <c r="A7369" s="58"/>
    </row>
    <row r="7370" spans="1:1">
      <c r="A7370" s="58"/>
    </row>
    <row r="7371" spans="1:1">
      <c r="A7371" s="58"/>
    </row>
    <row r="7372" spans="1:1">
      <c r="A7372" s="58"/>
    </row>
    <row r="7373" spans="1:1">
      <c r="A7373" s="58"/>
    </row>
    <row r="7374" spans="1:1">
      <c r="A7374" s="58"/>
    </row>
    <row r="7375" spans="1:1">
      <c r="A7375" s="58"/>
    </row>
    <row r="7376" spans="1:1">
      <c r="A7376" s="58"/>
    </row>
    <row r="7377" spans="1:1">
      <c r="A7377" s="58"/>
    </row>
    <row r="7378" spans="1:1">
      <c r="A7378" s="58"/>
    </row>
    <row r="7379" spans="1:1">
      <c r="A7379" s="58"/>
    </row>
    <row r="7380" spans="1:1">
      <c r="A7380" s="58"/>
    </row>
    <row r="7381" spans="1:1">
      <c r="A7381" s="58"/>
    </row>
    <row r="7382" spans="1:1">
      <c r="A7382" s="58"/>
    </row>
    <row r="7383" spans="1:1">
      <c r="A7383" s="58"/>
    </row>
    <row r="7384" spans="1:1">
      <c r="A7384" s="58"/>
    </row>
    <row r="7385" spans="1:1">
      <c r="A7385" s="58"/>
    </row>
    <row r="7386" spans="1:1">
      <c r="A7386" s="58"/>
    </row>
    <row r="7387" spans="1:1">
      <c r="A7387" s="58"/>
    </row>
    <row r="7388" spans="1:1">
      <c r="A7388" s="58"/>
    </row>
    <row r="7389" spans="1:1">
      <c r="A7389" s="58"/>
    </row>
    <row r="7390" spans="1:1">
      <c r="A7390" s="58"/>
    </row>
    <row r="7391" spans="1:1">
      <c r="A7391" s="58"/>
    </row>
    <row r="7392" spans="1:1">
      <c r="A7392" s="58"/>
    </row>
    <row r="7393" spans="1:1">
      <c r="A7393" s="58"/>
    </row>
    <row r="7394" spans="1:1">
      <c r="A7394" s="58"/>
    </row>
    <row r="7395" spans="1:1">
      <c r="A7395" s="58"/>
    </row>
    <row r="7396" spans="1:1">
      <c r="A7396" s="58"/>
    </row>
    <row r="7397" spans="1:1">
      <c r="A7397" s="58"/>
    </row>
    <row r="7398" spans="1:1">
      <c r="A7398" s="58"/>
    </row>
    <row r="7399" spans="1:1">
      <c r="A7399" s="58"/>
    </row>
    <row r="7400" spans="1:1">
      <c r="A7400" s="58"/>
    </row>
    <row r="7401" spans="1:1">
      <c r="A7401" s="58"/>
    </row>
    <row r="7402" spans="1:1">
      <c r="A7402" s="58"/>
    </row>
    <row r="7403" spans="1:1">
      <c r="A7403" s="58"/>
    </row>
    <row r="7404" spans="1:1">
      <c r="A7404" s="58"/>
    </row>
    <row r="7405" spans="1:1">
      <c r="A7405" s="58"/>
    </row>
    <row r="7406" spans="1:1">
      <c r="A7406" s="58"/>
    </row>
    <row r="7407" spans="1:1">
      <c r="A7407" s="58"/>
    </row>
    <row r="7408" spans="1:1">
      <c r="A7408" s="58"/>
    </row>
    <row r="7409" spans="1:1">
      <c r="A7409" s="58"/>
    </row>
    <row r="7410" spans="1:1">
      <c r="A7410" s="58"/>
    </row>
    <row r="7411" spans="1:1">
      <c r="A7411" s="58"/>
    </row>
    <row r="7412" spans="1:1">
      <c r="A7412" s="58"/>
    </row>
    <row r="7413" spans="1:1">
      <c r="A7413" s="58"/>
    </row>
    <row r="7414" spans="1:1">
      <c r="A7414" s="58"/>
    </row>
    <row r="7415" spans="1:1">
      <c r="A7415" s="58"/>
    </row>
    <row r="7416" spans="1:1">
      <c r="A7416" s="58"/>
    </row>
    <row r="7417" spans="1:1">
      <c r="A7417" s="58"/>
    </row>
    <row r="7418" spans="1:1">
      <c r="A7418" s="58"/>
    </row>
    <row r="7419" spans="1:1">
      <c r="A7419" s="58"/>
    </row>
    <row r="7420" spans="1:1">
      <c r="A7420" s="58"/>
    </row>
    <row r="7421" spans="1:1">
      <c r="A7421" s="58"/>
    </row>
    <row r="7422" spans="1:1">
      <c r="A7422" s="58"/>
    </row>
    <row r="7423" spans="1:1">
      <c r="A7423" s="58"/>
    </row>
    <row r="7424" spans="1:1">
      <c r="A7424" s="58"/>
    </row>
    <row r="7425" spans="1:1">
      <c r="A7425" s="58"/>
    </row>
    <row r="7426" spans="1:1">
      <c r="A7426" s="58"/>
    </row>
    <row r="7427" spans="1:1">
      <c r="A7427" s="58"/>
    </row>
    <row r="7428" spans="1:1">
      <c r="A7428" s="58"/>
    </row>
    <row r="7429" spans="1:1">
      <c r="A7429" s="58"/>
    </row>
    <row r="7430" spans="1:1">
      <c r="A7430" s="58"/>
    </row>
    <row r="7431" spans="1:1">
      <c r="A7431" s="58"/>
    </row>
    <row r="7432" spans="1:1">
      <c r="A7432" s="58"/>
    </row>
    <row r="7433" spans="1:1">
      <c r="A7433" s="58"/>
    </row>
    <row r="7434" spans="1:1">
      <c r="A7434" s="58"/>
    </row>
    <row r="7435" spans="1:1">
      <c r="A7435" s="58"/>
    </row>
    <row r="7436" spans="1:1">
      <c r="A7436" s="58"/>
    </row>
    <row r="7437" spans="1:1">
      <c r="A7437" s="58"/>
    </row>
    <row r="7438" spans="1:1">
      <c r="A7438" s="58"/>
    </row>
    <row r="7439" spans="1:1">
      <c r="A7439" s="58"/>
    </row>
    <row r="7440" spans="1:1">
      <c r="A7440" s="58"/>
    </row>
    <row r="7441" spans="1:1">
      <c r="A7441" s="58"/>
    </row>
    <row r="7442" spans="1:1">
      <c r="A7442" s="58"/>
    </row>
    <row r="7443" spans="1:1">
      <c r="A7443" s="58"/>
    </row>
    <row r="7444" spans="1:1">
      <c r="A7444" s="58"/>
    </row>
    <row r="7445" spans="1:1">
      <c r="A7445" s="58"/>
    </row>
    <row r="7446" spans="1:1">
      <c r="A7446" s="58"/>
    </row>
    <row r="7447" spans="1:1">
      <c r="A7447" s="58"/>
    </row>
    <row r="7448" spans="1:1">
      <c r="A7448" s="58"/>
    </row>
    <row r="7449" spans="1:1">
      <c r="A7449" s="58"/>
    </row>
    <row r="7450" spans="1:1">
      <c r="A7450" s="58"/>
    </row>
    <row r="7451" spans="1:1">
      <c r="A7451" s="58"/>
    </row>
    <row r="7452" spans="1:1">
      <c r="A7452" s="58"/>
    </row>
    <row r="7453" spans="1:1">
      <c r="A7453" s="58"/>
    </row>
    <row r="7454" spans="1:1">
      <c r="A7454" s="58"/>
    </row>
    <row r="7455" spans="1:1">
      <c r="A7455" s="58"/>
    </row>
    <row r="7456" spans="1:1">
      <c r="A7456" s="58"/>
    </row>
    <row r="7457" spans="1:1">
      <c r="A7457" s="58"/>
    </row>
    <row r="7458" spans="1:1">
      <c r="A7458" s="58"/>
    </row>
    <row r="7459" spans="1:1">
      <c r="A7459" s="58"/>
    </row>
    <row r="7460" spans="1:1">
      <c r="A7460" s="58"/>
    </row>
    <row r="7461" spans="1:1">
      <c r="A7461" s="58"/>
    </row>
    <row r="7462" spans="1:1">
      <c r="A7462" s="58"/>
    </row>
    <row r="7463" spans="1:1">
      <c r="A7463" s="58"/>
    </row>
    <row r="7464" spans="1:1">
      <c r="A7464" s="58"/>
    </row>
    <row r="7465" spans="1:1">
      <c r="A7465" s="58"/>
    </row>
    <row r="7466" spans="1:1">
      <c r="A7466" s="58"/>
    </row>
    <row r="7467" spans="1:1">
      <c r="A7467" s="58"/>
    </row>
    <row r="7468" spans="1:1">
      <c r="A7468" s="58"/>
    </row>
    <row r="7469" spans="1:1">
      <c r="A7469" s="58"/>
    </row>
    <row r="7470" spans="1:1">
      <c r="A7470" s="58"/>
    </row>
    <row r="7471" spans="1:1">
      <c r="A7471" s="58"/>
    </row>
    <row r="7472" spans="1:1">
      <c r="A7472" s="58"/>
    </row>
    <row r="7473" spans="1:1">
      <c r="A7473" s="58"/>
    </row>
    <row r="7474" spans="1:1">
      <c r="A7474" s="58"/>
    </row>
    <row r="7475" spans="1:1">
      <c r="A7475" s="58"/>
    </row>
    <row r="7476" spans="1:1">
      <c r="A7476" s="58"/>
    </row>
    <row r="7477" spans="1:1">
      <c r="A7477" s="58"/>
    </row>
    <row r="7478" spans="1:1">
      <c r="A7478" s="58"/>
    </row>
    <row r="7479" spans="1:1">
      <c r="A7479" s="58"/>
    </row>
    <row r="7480" spans="1:1">
      <c r="A7480" s="58"/>
    </row>
    <row r="7481" spans="1:1">
      <c r="A7481" s="58"/>
    </row>
    <row r="7482" spans="1:1">
      <c r="A7482" s="58"/>
    </row>
    <row r="7483" spans="1:1">
      <c r="A7483" s="58"/>
    </row>
    <row r="7484" spans="1:1">
      <c r="A7484" s="58"/>
    </row>
    <row r="7485" spans="1:1">
      <c r="A7485" s="58"/>
    </row>
    <row r="7486" spans="1:1">
      <c r="A7486" s="58"/>
    </row>
    <row r="7487" spans="1:1">
      <c r="A7487" s="58"/>
    </row>
    <row r="7488" spans="1:1">
      <c r="A7488" s="58"/>
    </row>
    <row r="7489" spans="1:1">
      <c r="A7489" s="58"/>
    </row>
    <row r="7490" spans="1:1">
      <c r="A7490" s="58"/>
    </row>
    <row r="7491" spans="1:1">
      <c r="A7491" s="58"/>
    </row>
    <row r="7492" spans="1:1">
      <c r="A7492" s="58"/>
    </row>
    <row r="7493" spans="1:1">
      <c r="A7493" s="58"/>
    </row>
    <row r="7494" spans="1:1">
      <c r="A7494" s="58"/>
    </row>
    <row r="7495" spans="1:1">
      <c r="A7495" s="58"/>
    </row>
    <row r="7496" spans="1:1">
      <c r="A7496" s="58"/>
    </row>
    <row r="7497" spans="1:1">
      <c r="A7497" s="58"/>
    </row>
    <row r="7498" spans="1:1">
      <c r="A7498" s="58"/>
    </row>
    <row r="7499" spans="1:1">
      <c r="A7499" s="58"/>
    </row>
    <row r="7500" spans="1:1">
      <c r="A7500" s="58"/>
    </row>
    <row r="7501" spans="1:1">
      <c r="A7501" s="58"/>
    </row>
    <row r="7502" spans="1:1">
      <c r="A7502" s="58"/>
    </row>
    <row r="7503" spans="1:1">
      <c r="A7503" s="58"/>
    </row>
    <row r="7504" spans="1:1">
      <c r="A7504" s="58"/>
    </row>
    <row r="7505" spans="1:1">
      <c r="A7505" s="58"/>
    </row>
    <row r="7506" spans="1:1">
      <c r="A7506" s="58"/>
    </row>
    <row r="7507" spans="1:1">
      <c r="A7507" s="58"/>
    </row>
    <row r="7508" spans="1:1">
      <c r="A7508" s="58"/>
    </row>
    <row r="7509" spans="1:1">
      <c r="A7509" s="58"/>
    </row>
    <row r="7510" spans="1:1">
      <c r="A7510" s="58"/>
    </row>
    <row r="7511" spans="1:1">
      <c r="A7511" s="58"/>
    </row>
    <row r="7512" spans="1:1">
      <c r="A7512" s="58"/>
    </row>
    <row r="7513" spans="1:1">
      <c r="A7513" s="58"/>
    </row>
    <row r="7514" spans="1:1">
      <c r="A7514" s="58"/>
    </row>
    <row r="7515" spans="1:1">
      <c r="A7515" s="58"/>
    </row>
    <row r="7516" spans="1:1">
      <c r="A7516" s="58"/>
    </row>
    <row r="7517" spans="1:1">
      <c r="A7517" s="58"/>
    </row>
    <row r="7518" spans="1:1">
      <c r="A7518" s="58"/>
    </row>
    <row r="7519" spans="1:1">
      <c r="A7519" s="58"/>
    </row>
    <row r="7520" spans="1:1">
      <c r="A7520" s="58"/>
    </row>
    <row r="7521" spans="1:1">
      <c r="A7521" s="58"/>
    </row>
    <row r="7522" spans="1:1">
      <c r="A7522" s="58"/>
    </row>
    <row r="7523" spans="1:1">
      <c r="A7523" s="58"/>
    </row>
    <row r="7524" spans="1:1">
      <c r="A7524" s="58"/>
    </row>
    <row r="7525" spans="1:1">
      <c r="A7525" s="58"/>
    </row>
    <row r="7526" spans="1:1">
      <c r="A7526" s="58"/>
    </row>
    <row r="7527" spans="1:1">
      <c r="A7527" s="58"/>
    </row>
    <row r="7528" spans="1:1">
      <c r="A7528" s="58"/>
    </row>
    <row r="7529" spans="1:1">
      <c r="A7529" s="58"/>
    </row>
    <row r="7530" spans="1:1">
      <c r="A7530" s="58"/>
    </row>
    <row r="7531" spans="1:1">
      <c r="A7531" s="58"/>
    </row>
    <row r="7532" spans="1:1">
      <c r="A7532" s="58"/>
    </row>
    <row r="7533" spans="1:1">
      <c r="A7533" s="58"/>
    </row>
    <row r="7534" spans="1:1">
      <c r="A7534" s="58"/>
    </row>
    <row r="7535" spans="1:1">
      <c r="A7535" s="58"/>
    </row>
    <row r="7536" spans="1:1">
      <c r="A7536" s="58"/>
    </row>
    <row r="7537" spans="1:1">
      <c r="A7537" s="58"/>
    </row>
    <row r="7538" spans="1:1">
      <c r="A7538" s="58"/>
    </row>
    <row r="7539" spans="1:1">
      <c r="A7539" s="58"/>
    </row>
    <row r="7540" spans="1:1">
      <c r="A7540" s="58"/>
    </row>
    <row r="7541" spans="1:1">
      <c r="A7541" s="58"/>
    </row>
    <row r="7542" spans="1:1">
      <c r="A7542" s="58"/>
    </row>
    <row r="7543" spans="1:1">
      <c r="A7543" s="58"/>
    </row>
    <row r="7544" spans="1:1">
      <c r="A7544" s="58"/>
    </row>
    <row r="7545" spans="1:1">
      <c r="A7545" s="58"/>
    </row>
    <row r="7546" spans="1:1">
      <c r="A7546" s="58"/>
    </row>
    <row r="7547" spans="1:1">
      <c r="A7547" s="58"/>
    </row>
    <row r="7548" spans="1:1">
      <c r="A7548" s="58"/>
    </row>
    <row r="7549" spans="1:1">
      <c r="A7549" s="58"/>
    </row>
    <row r="7550" spans="1:1">
      <c r="A7550" s="58"/>
    </row>
    <row r="7551" spans="1:1">
      <c r="A7551" s="58"/>
    </row>
    <row r="7552" spans="1:1">
      <c r="A7552" s="58"/>
    </row>
    <row r="7553" spans="1:1">
      <c r="A7553" s="58"/>
    </row>
    <row r="7554" spans="1:1">
      <c r="A7554" s="58"/>
    </row>
    <row r="7555" spans="1:1">
      <c r="A7555" s="58"/>
    </row>
    <row r="7556" spans="1:1">
      <c r="A7556" s="58"/>
    </row>
    <row r="7557" spans="1:1">
      <c r="A7557" s="58"/>
    </row>
    <row r="7558" spans="1:1">
      <c r="A7558" s="58"/>
    </row>
    <row r="7559" spans="1:1">
      <c r="A7559" s="58"/>
    </row>
    <row r="7560" spans="1:1">
      <c r="A7560" s="58"/>
    </row>
    <row r="7561" spans="1:1">
      <c r="A7561" s="58"/>
    </row>
    <row r="7562" spans="1:1">
      <c r="A7562" s="58"/>
    </row>
    <row r="7563" spans="1:1">
      <c r="A7563" s="58"/>
    </row>
    <row r="7564" spans="1:1">
      <c r="A7564" s="58"/>
    </row>
    <row r="7565" spans="1:1">
      <c r="A7565" s="58"/>
    </row>
    <row r="7566" spans="1:1">
      <c r="A7566" s="58"/>
    </row>
    <row r="7567" spans="1:1">
      <c r="A7567" s="58"/>
    </row>
    <row r="7568" spans="1:1">
      <c r="A7568" s="58"/>
    </row>
    <row r="7569" spans="1:1">
      <c r="A7569" s="58"/>
    </row>
    <row r="7570" spans="1:1">
      <c r="A7570" s="58"/>
    </row>
    <row r="7571" spans="1:1">
      <c r="A7571" s="58"/>
    </row>
    <row r="7572" spans="1:1">
      <c r="A7572" s="58"/>
    </row>
    <row r="7573" spans="1:1">
      <c r="A7573" s="58"/>
    </row>
    <row r="7574" spans="1:1">
      <c r="A7574" s="58"/>
    </row>
    <row r="7575" spans="1:1">
      <c r="A7575" s="58"/>
    </row>
    <row r="7576" spans="1:1">
      <c r="A7576" s="58"/>
    </row>
    <row r="7577" spans="1:1">
      <c r="A7577" s="58"/>
    </row>
    <row r="7578" spans="1:1">
      <c r="A7578" s="58"/>
    </row>
    <row r="7579" spans="1:1">
      <c r="A7579" s="58"/>
    </row>
    <row r="7580" spans="1:1">
      <c r="A7580" s="58"/>
    </row>
    <row r="7581" spans="1:1">
      <c r="A7581" s="58"/>
    </row>
    <row r="7582" spans="1:1">
      <c r="A7582" s="58"/>
    </row>
    <row r="7583" spans="1:1">
      <c r="A7583" s="58"/>
    </row>
    <row r="7584" spans="1:1">
      <c r="A7584" s="58"/>
    </row>
    <row r="7585" spans="1:1">
      <c r="A7585" s="58"/>
    </row>
    <row r="7586" spans="1:1">
      <c r="A7586" s="58"/>
    </row>
    <row r="7587" spans="1:1">
      <c r="A7587" s="58"/>
    </row>
    <row r="7588" spans="1:1">
      <c r="A7588" s="58"/>
    </row>
    <row r="7589" spans="1:1">
      <c r="A7589" s="58"/>
    </row>
    <row r="7590" spans="1:1">
      <c r="A7590" s="58"/>
    </row>
    <row r="7591" spans="1:1">
      <c r="A7591" s="58"/>
    </row>
    <row r="7592" spans="1:1">
      <c r="A7592" s="58"/>
    </row>
    <row r="7593" spans="1:1">
      <c r="A7593" s="58"/>
    </row>
    <row r="7594" spans="1:1">
      <c r="A7594" s="58"/>
    </row>
    <row r="7595" spans="1:1">
      <c r="A7595" s="58"/>
    </row>
    <row r="7596" spans="1:1">
      <c r="A7596" s="58"/>
    </row>
    <row r="7597" spans="1:1">
      <c r="A7597" s="58"/>
    </row>
    <row r="7598" spans="1:1">
      <c r="A7598" s="58"/>
    </row>
    <row r="7599" spans="1:1">
      <c r="A7599" s="58"/>
    </row>
    <row r="7600" spans="1:1">
      <c r="A7600" s="58"/>
    </row>
    <row r="7601" spans="1:1">
      <c r="A7601" s="58"/>
    </row>
    <row r="7602" spans="1:1">
      <c r="A7602" s="58"/>
    </row>
    <row r="7603" spans="1:1">
      <c r="A7603" s="58"/>
    </row>
    <row r="7604" spans="1:1">
      <c r="A7604" s="58"/>
    </row>
    <row r="7605" spans="1:1">
      <c r="A7605" s="58"/>
    </row>
    <row r="7606" spans="1:1">
      <c r="A7606" s="58"/>
    </row>
    <row r="7607" spans="1:1">
      <c r="A7607" s="58"/>
    </row>
    <row r="7608" spans="1:1">
      <c r="A7608" s="58"/>
    </row>
    <row r="7609" spans="1:1">
      <c r="A7609" s="58"/>
    </row>
    <row r="7610" spans="1:1">
      <c r="A7610" s="58"/>
    </row>
    <row r="7611" spans="1:1">
      <c r="A7611" s="58"/>
    </row>
    <row r="7612" spans="1:1">
      <c r="A7612" s="58"/>
    </row>
    <row r="7613" spans="1:1">
      <c r="A7613" s="58"/>
    </row>
    <row r="7614" spans="1:1">
      <c r="A7614" s="58"/>
    </row>
    <row r="7615" spans="1:1">
      <c r="A7615" s="58"/>
    </row>
    <row r="7616" spans="1:1">
      <c r="A7616" s="58"/>
    </row>
    <row r="7617" spans="1:1">
      <c r="A7617" s="58"/>
    </row>
    <row r="7618" spans="1:1">
      <c r="A7618" s="58"/>
    </row>
    <row r="7619" spans="1:1">
      <c r="A7619" s="58"/>
    </row>
    <row r="7620" spans="1:1">
      <c r="A7620" s="58"/>
    </row>
    <row r="7621" spans="1:1">
      <c r="A7621" s="58"/>
    </row>
    <row r="7622" spans="1:1">
      <c r="A7622" s="58"/>
    </row>
    <row r="7623" spans="1:1">
      <c r="A7623" s="58"/>
    </row>
    <row r="7624" spans="1:1">
      <c r="A7624" s="58"/>
    </row>
    <row r="7625" spans="1:1">
      <c r="A7625" s="58"/>
    </row>
    <row r="7626" spans="1:1">
      <c r="A7626" s="58"/>
    </row>
    <row r="7627" spans="1:1">
      <c r="A7627" s="58"/>
    </row>
    <row r="7628" spans="1:1">
      <c r="A7628" s="58"/>
    </row>
    <row r="7629" spans="1:1">
      <c r="A7629" s="58"/>
    </row>
    <row r="7630" spans="1:1">
      <c r="A7630" s="58"/>
    </row>
    <row r="7631" spans="1:1">
      <c r="A7631" s="58"/>
    </row>
    <row r="7632" spans="1:1">
      <c r="A7632" s="58"/>
    </row>
    <row r="7633" spans="1:1">
      <c r="A7633" s="58"/>
    </row>
    <row r="7634" spans="1:1">
      <c r="A7634" s="58"/>
    </row>
    <row r="7635" spans="1:1">
      <c r="A7635" s="58"/>
    </row>
    <row r="7636" spans="1:1">
      <c r="A7636" s="58"/>
    </row>
    <row r="7637" spans="1:1">
      <c r="A7637" s="58"/>
    </row>
    <row r="7638" spans="1:1">
      <c r="A7638" s="58"/>
    </row>
    <row r="7639" spans="1:1">
      <c r="A7639" s="58"/>
    </row>
    <row r="7640" spans="1:1">
      <c r="A7640" s="58"/>
    </row>
    <row r="7641" spans="1:1">
      <c r="A7641" s="58"/>
    </row>
    <row r="7642" spans="1:1">
      <c r="A7642" s="58"/>
    </row>
    <row r="7643" spans="1:1">
      <c r="A7643" s="58"/>
    </row>
    <row r="7644" spans="1:1">
      <c r="A7644" s="58"/>
    </row>
    <row r="7645" spans="1:1">
      <c r="A7645" s="58"/>
    </row>
    <row r="7646" spans="1:1">
      <c r="A7646" s="58"/>
    </row>
    <row r="7647" spans="1:1">
      <c r="A7647" s="58"/>
    </row>
    <row r="7648" spans="1:1">
      <c r="A7648" s="58"/>
    </row>
    <row r="7649" spans="1:1">
      <c r="A7649" s="58"/>
    </row>
    <row r="7650" spans="1:1">
      <c r="A7650" s="58"/>
    </row>
    <row r="7651" spans="1:1">
      <c r="A7651" s="58"/>
    </row>
    <row r="7652" spans="1:1">
      <c r="A7652" s="58"/>
    </row>
    <row r="7653" spans="1:1">
      <c r="A7653" s="58"/>
    </row>
    <row r="7654" spans="1:1">
      <c r="A7654" s="58"/>
    </row>
    <row r="7655" spans="1:1">
      <c r="A7655" s="58"/>
    </row>
    <row r="7656" spans="1:1">
      <c r="A7656" s="58"/>
    </row>
    <row r="7657" spans="1:1">
      <c r="A7657" s="58"/>
    </row>
    <row r="7658" spans="1:1">
      <c r="A7658" s="58"/>
    </row>
    <row r="7659" spans="1:1">
      <c r="A7659" s="58"/>
    </row>
    <row r="7660" spans="1:1">
      <c r="A7660" s="58"/>
    </row>
    <row r="7661" spans="1:1">
      <c r="A7661" s="58"/>
    </row>
    <row r="7662" spans="1:1">
      <c r="A7662" s="58"/>
    </row>
    <row r="7663" spans="1:1">
      <c r="A7663" s="58"/>
    </row>
    <row r="7664" spans="1:1">
      <c r="A7664" s="58"/>
    </row>
    <row r="7665" spans="1:1">
      <c r="A7665" s="58"/>
    </row>
    <row r="7666" spans="1:1">
      <c r="A7666" s="58"/>
    </row>
    <row r="7667" spans="1:1">
      <c r="A7667" s="58"/>
    </row>
    <row r="7668" spans="1:1">
      <c r="A7668" s="58"/>
    </row>
    <row r="7669" spans="1:1">
      <c r="A7669" s="58"/>
    </row>
    <row r="7670" spans="1:1">
      <c r="A7670" s="58"/>
    </row>
    <row r="7671" spans="1:1">
      <c r="A7671" s="58"/>
    </row>
    <row r="7672" spans="1:1">
      <c r="A7672" s="58"/>
    </row>
    <row r="7673" spans="1:1">
      <c r="A7673" s="58"/>
    </row>
    <row r="7674" spans="1:1">
      <c r="A7674" s="58"/>
    </row>
    <row r="7675" spans="1:1">
      <c r="A7675" s="58"/>
    </row>
    <row r="7676" spans="1:1">
      <c r="A7676" s="58"/>
    </row>
    <row r="7677" spans="1:1">
      <c r="A7677" s="58"/>
    </row>
    <row r="7678" spans="1:1">
      <c r="A7678" s="58"/>
    </row>
    <row r="7679" spans="1:1">
      <c r="A7679" s="58"/>
    </row>
    <row r="7680" spans="1:1">
      <c r="A7680" s="58"/>
    </row>
    <row r="7681" spans="1:1">
      <c r="A7681" s="58"/>
    </row>
    <row r="7682" spans="1:1">
      <c r="A7682" s="58"/>
    </row>
    <row r="7683" spans="1:1">
      <c r="A7683" s="58"/>
    </row>
    <row r="7684" spans="1:1">
      <c r="A7684" s="58"/>
    </row>
    <row r="7685" spans="1:1">
      <c r="A7685" s="58"/>
    </row>
    <row r="7686" spans="1:1">
      <c r="A7686" s="58"/>
    </row>
    <row r="7687" spans="1:1">
      <c r="A7687" s="58"/>
    </row>
    <row r="7688" spans="1:1">
      <c r="A7688" s="58"/>
    </row>
    <row r="7689" spans="1:1">
      <c r="A7689" s="58"/>
    </row>
    <row r="7690" spans="1:1">
      <c r="A7690" s="58"/>
    </row>
    <row r="7691" spans="1:1">
      <c r="A7691" s="58"/>
    </row>
    <row r="7692" spans="1:1">
      <c r="A7692" s="58"/>
    </row>
    <row r="7693" spans="1:1">
      <c r="A7693" s="58"/>
    </row>
    <row r="7694" spans="1:1">
      <c r="A7694" s="58"/>
    </row>
    <row r="7695" spans="1:1">
      <c r="A7695" s="58"/>
    </row>
    <row r="7696" spans="1:1">
      <c r="A7696" s="58"/>
    </row>
    <row r="7697" spans="1:1">
      <c r="A7697" s="58"/>
    </row>
    <row r="7698" spans="1:1">
      <c r="A7698" s="58"/>
    </row>
    <row r="7699" spans="1:1">
      <c r="A7699" s="58"/>
    </row>
    <row r="7700" spans="1:1">
      <c r="A7700" s="58"/>
    </row>
    <row r="7701" spans="1:1">
      <c r="A7701" s="58"/>
    </row>
    <row r="7702" spans="1:1">
      <c r="A7702" s="58"/>
    </row>
    <row r="7703" spans="1:1">
      <c r="A7703" s="58"/>
    </row>
    <row r="7704" spans="1:1">
      <c r="A7704" s="58"/>
    </row>
    <row r="7705" spans="1:1">
      <c r="A7705" s="58"/>
    </row>
    <row r="7706" spans="1:1">
      <c r="A7706" s="58"/>
    </row>
    <row r="7707" spans="1:1">
      <c r="A7707" s="58"/>
    </row>
    <row r="7708" spans="1:1">
      <c r="A7708" s="58"/>
    </row>
    <row r="7709" spans="1:1">
      <c r="A7709" s="58"/>
    </row>
    <row r="7710" spans="1:1">
      <c r="A7710" s="58"/>
    </row>
    <row r="7711" spans="1:1">
      <c r="A7711" s="58"/>
    </row>
    <row r="7712" spans="1:1">
      <c r="A7712" s="58"/>
    </row>
    <row r="7713" spans="1:1">
      <c r="A7713" s="58"/>
    </row>
    <row r="7714" spans="1:1">
      <c r="A7714" s="58"/>
    </row>
    <row r="7715" spans="1:1">
      <c r="A7715" s="58"/>
    </row>
    <row r="7716" spans="1:1">
      <c r="A7716" s="58"/>
    </row>
    <row r="7717" spans="1:1">
      <c r="A7717" s="58"/>
    </row>
    <row r="7718" spans="1:1">
      <c r="A7718" s="58"/>
    </row>
    <row r="7719" spans="1:1">
      <c r="A7719" s="58"/>
    </row>
    <row r="7720" spans="1:1">
      <c r="A7720" s="58"/>
    </row>
    <row r="7721" spans="1:1">
      <c r="A7721" s="58"/>
    </row>
    <row r="7722" spans="1:1">
      <c r="A7722" s="58"/>
    </row>
    <row r="7723" spans="1:1">
      <c r="A7723" s="58"/>
    </row>
    <row r="7724" spans="1:1">
      <c r="A7724" s="58"/>
    </row>
    <row r="7725" spans="1:1">
      <c r="A7725" s="58"/>
    </row>
    <row r="7726" spans="1:1">
      <c r="A7726" s="58"/>
    </row>
    <row r="7727" spans="1:1">
      <c r="A7727" s="58"/>
    </row>
    <row r="7728" spans="1:1">
      <c r="A7728" s="58"/>
    </row>
    <row r="7729" spans="1:1">
      <c r="A7729" s="58"/>
    </row>
    <row r="7730" spans="1:1">
      <c r="A7730" s="58"/>
    </row>
    <row r="7731" spans="1:1">
      <c r="A7731" s="58"/>
    </row>
    <row r="7732" spans="1:1">
      <c r="A7732" s="58"/>
    </row>
    <row r="7733" spans="1:1">
      <c r="A7733" s="58"/>
    </row>
    <row r="7734" spans="1:1">
      <c r="A7734" s="58"/>
    </row>
    <row r="7735" spans="1:1">
      <c r="A7735" s="58"/>
    </row>
    <row r="7736" spans="1:1">
      <c r="A7736" s="58"/>
    </row>
    <row r="7737" spans="1:1">
      <c r="A7737" s="58"/>
    </row>
    <row r="7738" spans="1:1">
      <c r="A7738" s="58"/>
    </row>
    <row r="7739" spans="1:1">
      <c r="A7739" s="58"/>
    </row>
    <row r="7740" spans="1:1">
      <c r="A7740" s="58"/>
    </row>
    <row r="7741" spans="1:1">
      <c r="A7741" s="58"/>
    </row>
    <row r="7742" spans="1:1">
      <c r="A7742" s="58"/>
    </row>
    <row r="7743" spans="1:1">
      <c r="A7743" s="58"/>
    </row>
    <row r="7744" spans="1:1">
      <c r="A7744" s="58"/>
    </row>
    <row r="7745" spans="1:1">
      <c r="A7745" s="58"/>
    </row>
    <row r="7746" spans="1:1">
      <c r="A7746" s="58"/>
    </row>
    <row r="7747" spans="1:1">
      <c r="A7747" s="58"/>
    </row>
    <row r="7748" spans="1:1">
      <c r="A7748" s="58"/>
    </row>
    <row r="7749" spans="1:1">
      <c r="A7749" s="58"/>
    </row>
    <row r="7750" spans="1:1">
      <c r="A7750" s="58"/>
    </row>
    <row r="7751" spans="1:1">
      <c r="A7751" s="58"/>
    </row>
    <row r="7752" spans="1:1">
      <c r="A7752" s="58"/>
    </row>
    <row r="7753" spans="1:1">
      <c r="A7753" s="58"/>
    </row>
    <row r="7754" spans="1:1">
      <c r="A7754" s="58"/>
    </row>
    <row r="7755" spans="1:1">
      <c r="A7755" s="58"/>
    </row>
    <row r="7756" spans="1:1">
      <c r="A7756" s="58"/>
    </row>
    <row r="7757" spans="1:1">
      <c r="A7757" s="58"/>
    </row>
    <row r="7758" spans="1:1">
      <c r="A7758" s="58"/>
    </row>
    <row r="7759" spans="1:1">
      <c r="A7759" s="58"/>
    </row>
    <row r="7760" spans="1:1">
      <c r="A7760" s="58"/>
    </row>
    <row r="7761" spans="1:1">
      <c r="A7761" s="58"/>
    </row>
    <row r="7762" spans="1:1">
      <c r="A7762" s="58"/>
    </row>
    <row r="7763" spans="1:1">
      <c r="A7763" s="58"/>
    </row>
    <row r="7764" spans="1:1">
      <c r="A7764" s="58"/>
    </row>
    <row r="7765" spans="1:1">
      <c r="A7765" s="58"/>
    </row>
    <row r="7766" spans="1:1">
      <c r="A7766" s="58"/>
    </row>
    <row r="7767" spans="1:1">
      <c r="A7767" s="58"/>
    </row>
    <row r="7768" spans="1:1">
      <c r="A7768" s="58"/>
    </row>
    <row r="7769" spans="1:1">
      <c r="A7769" s="58"/>
    </row>
    <row r="7770" spans="1:1">
      <c r="A7770" s="58"/>
    </row>
    <row r="7771" spans="1:1">
      <c r="A7771" s="58"/>
    </row>
    <row r="7772" spans="1:1">
      <c r="A7772" s="58"/>
    </row>
    <row r="7773" spans="1:1">
      <c r="A7773" s="58"/>
    </row>
    <row r="7774" spans="1:1">
      <c r="A7774" s="58"/>
    </row>
    <row r="7775" spans="1:1">
      <c r="A7775" s="58"/>
    </row>
    <row r="7776" spans="1:1">
      <c r="A7776" s="58"/>
    </row>
    <row r="7777" spans="1:1">
      <c r="A7777" s="58"/>
    </row>
    <row r="7778" spans="1:1">
      <c r="A7778" s="58"/>
    </row>
    <row r="7779" spans="1:1">
      <c r="A7779" s="58"/>
    </row>
    <row r="7780" spans="1:1">
      <c r="A7780" s="58"/>
    </row>
    <row r="7781" spans="1:1">
      <c r="A7781" s="58"/>
    </row>
    <row r="7782" spans="1:1">
      <c r="A7782" s="58"/>
    </row>
    <row r="7783" spans="1:1">
      <c r="A7783" s="58"/>
    </row>
    <row r="7784" spans="1:1">
      <c r="A7784" s="58"/>
    </row>
    <row r="7785" spans="1:1">
      <c r="A7785" s="58"/>
    </row>
    <row r="7786" spans="1:1">
      <c r="A7786" s="58"/>
    </row>
    <row r="7787" spans="1:1">
      <c r="A7787" s="58"/>
    </row>
    <row r="7788" spans="1:1">
      <c r="A7788" s="58"/>
    </row>
    <row r="7789" spans="1:1">
      <c r="A7789" s="58"/>
    </row>
    <row r="7790" spans="1:1">
      <c r="A7790" s="58"/>
    </row>
    <row r="7791" spans="1:1">
      <c r="A7791" s="58"/>
    </row>
    <row r="7792" spans="1:1">
      <c r="A7792" s="58"/>
    </row>
    <row r="7793" spans="1:1">
      <c r="A7793" s="58"/>
    </row>
    <row r="7794" spans="1:1">
      <c r="A7794" s="58"/>
    </row>
    <row r="7795" spans="1:1">
      <c r="A7795" s="58"/>
    </row>
    <row r="7796" spans="1:1">
      <c r="A7796" s="58"/>
    </row>
    <row r="7797" spans="1:1">
      <c r="A7797" s="58"/>
    </row>
    <row r="7798" spans="1:1">
      <c r="A7798" s="58"/>
    </row>
    <row r="7799" spans="1:1">
      <c r="A7799" s="58"/>
    </row>
    <row r="7800" spans="1:1">
      <c r="A7800" s="58"/>
    </row>
    <row r="7801" spans="1:1">
      <c r="A7801" s="58"/>
    </row>
    <row r="7802" spans="1:1">
      <c r="A7802" s="58"/>
    </row>
    <row r="7803" spans="1:1">
      <c r="A7803" s="58"/>
    </row>
    <row r="7804" spans="1:1">
      <c r="A7804" s="58"/>
    </row>
    <row r="7805" spans="1:1">
      <c r="A7805" s="58"/>
    </row>
    <row r="7806" spans="1:1">
      <c r="A7806" s="58"/>
    </row>
    <row r="7807" spans="1:1">
      <c r="A7807" s="58"/>
    </row>
    <row r="7808" spans="1:1">
      <c r="A7808" s="58"/>
    </row>
    <row r="7809" spans="1:1">
      <c r="A7809" s="58"/>
    </row>
    <row r="7810" spans="1:1">
      <c r="A7810" s="58"/>
    </row>
    <row r="7811" spans="1:1">
      <c r="A7811" s="58"/>
    </row>
    <row r="7812" spans="1:1">
      <c r="A7812" s="58"/>
    </row>
    <row r="7813" spans="1:1">
      <c r="A7813" s="58"/>
    </row>
    <row r="7814" spans="1:1">
      <c r="A7814" s="58"/>
    </row>
    <row r="7815" spans="1:1">
      <c r="A7815" s="58"/>
    </row>
    <row r="7816" spans="1:1">
      <c r="A7816" s="58"/>
    </row>
    <row r="7817" spans="1:1">
      <c r="A7817" s="58"/>
    </row>
    <row r="7818" spans="1:1">
      <c r="A7818" s="58"/>
    </row>
    <row r="7819" spans="1:1">
      <c r="A7819" s="58"/>
    </row>
    <row r="7820" spans="1:1">
      <c r="A7820" s="58"/>
    </row>
    <row r="7821" spans="1:1">
      <c r="A7821" s="58"/>
    </row>
    <row r="7822" spans="1:1">
      <c r="A7822" s="58"/>
    </row>
    <row r="7823" spans="1:1">
      <c r="A7823" s="58"/>
    </row>
    <row r="7824" spans="1:1">
      <c r="A7824" s="58"/>
    </row>
    <row r="7825" spans="1:1">
      <c r="A7825" s="58"/>
    </row>
    <row r="7826" spans="1:1">
      <c r="A7826" s="58"/>
    </row>
    <row r="7827" spans="1:1">
      <c r="A7827" s="58"/>
    </row>
    <row r="7828" spans="1:1">
      <c r="A7828" s="58"/>
    </row>
    <row r="7829" spans="1:1">
      <c r="A7829" s="58"/>
    </row>
    <row r="7830" spans="1:1">
      <c r="A7830" s="58"/>
    </row>
    <row r="7831" spans="1:1">
      <c r="A7831" s="58"/>
    </row>
    <row r="7832" spans="1:1">
      <c r="A7832" s="58"/>
    </row>
    <row r="7833" spans="1:1">
      <c r="A7833" s="58"/>
    </row>
    <row r="7834" spans="1:1">
      <c r="A7834" s="58"/>
    </row>
    <row r="7835" spans="1:1">
      <c r="A7835" s="58"/>
    </row>
    <row r="7836" spans="1:1">
      <c r="A7836" s="58"/>
    </row>
    <row r="7837" spans="1:1">
      <c r="A7837" s="58"/>
    </row>
    <row r="7838" spans="1:1">
      <c r="A7838" s="58"/>
    </row>
    <row r="7839" spans="1:1">
      <c r="A7839" s="58"/>
    </row>
    <row r="7840" spans="1:1">
      <c r="A7840" s="58"/>
    </row>
    <row r="7841" spans="1:1">
      <c r="A7841" s="58"/>
    </row>
    <row r="7842" spans="1:1">
      <c r="A7842" s="58"/>
    </row>
    <row r="7843" spans="1:1">
      <c r="A7843" s="58"/>
    </row>
    <row r="7844" spans="1:1">
      <c r="A7844" s="58"/>
    </row>
    <row r="7845" spans="1:1">
      <c r="A7845" s="58"/>
    </row>
    <row r="7846" spans="1:1">
      <c r="A7846" s="58"/>
    </row>
    <row r="7847" spans="1:1">
      <c r="A7847" s="58"/>
    </row>
    <row r="7848" spans="1:1">
      <c r="A7848" s="58"/>
    </row>
    <row r="7849" spans="1:1">
      <c r="A7849" s="58"/>
    </row>
    <row r="7850" spans="1:1">
      <c r="A7850" s="58"/>
    </row>
    <row r="7851" spans="1:1">
      <c r="A7851" s="58"/>
    </row>
    <row r="7852" spans="1:1">
      <c r="A7852" s="58"/>
    </row>
    <row r="7853" spans="1:1">
      <c r="A7853" s="58"/>
    </row>
    <row r="7854" spans="1:1">
      <c r="A7854" s="58"/>
    </row>
    <row r="7855" spans="1:1">
      <c r="A7855" s="58"/>
    </row>
    <row r="7856" spans="1:1">
      <c r="A7856" s="58"/>
    </row>
    <row r="7857" spans="1:1">
      <c r="A7857" s="58"/>
    </row>
    <row r="7858" spans="1:1">
      <c r="A7858" s="58"/>
    </row>
    <row r="7859" spans="1:1">
      <c r="A7859" s="58"/>
    </row>
    <row r="7860" spans="1:1">
      <c r="A7860" s="58"/>
    </row>
    <row r="7861" spans="1:1">
      <c r="A7861" s="58"/>
    </row>
    <row r="7862" spans="1:1">
      <c r="A7862" s="58"/>
    </row>
    <row r="7863" spans="1:1">
      <c r="A7863" s="58"/>
    </row>
    <row r="7864" spans="1:1">
      <c r="A7864" s="58"/>
    </row>
    <row r="7865" spans="1:1">
      <c r="A7865" s="58"/>
    </row>
    <row r="7866" spans="1:1">
      <c r="A7866" s="58"/>
    </row>
    <row r="7867" spans="1:1">
      <c r="A7867" s="58"/>
    </row>
    <row r="7868" spans="1:1">
      <c r="A7868" s="58"/>
    </row>
    <row r="7869" spans="1:1">
      <c r="A7869" s="58"/>
    </row>
    <row r="7870" spans="1:1">
      <c r="A7870" s="58"/>
    </row>
    <row r="7871" spans="1:1">
      <c r="A7871" s="58"/>
    </row>
    <row r="7872" spans="1:1">
      <c r="A7872" s="58"/>
    </row>
    <row r="7873" spans="1:1">
      <c r="A7873" s="58"/>
    </row>
    <row r="7874" spans="1:1">
      <c r="A7874" s="58"/>
    </row>
    <row r="7875" spans="1:1">
      <c r="A7875" s="58"/>
    </row>
    <row r="7876" spans="1:1">
      <c r="A7876" s="58"/>
    </row>
    <row r="7877" spans="1:1">
      <c r="A7877" s="58"/>
    </row>
    <row r="7878" spans="1:1">
      <c r="A7878" s="58"/>
    </row>
    <row r="7879" spans="1:1">
      <c r="A7879" s="58"/>
    </row>
    <row r="7880" spans="1:1">
      <c r="A7880" s="58"/>
    </row>
    <row r="7881" spans="1:1">
      <c r="A7881" s="58"/>
    </row>
    <row r="7882" spans="1:1">
      <c r="A7882" s="58"/>
    </row>
    <row r="7883" spans="1:1">
      <c r="A7883" s="58"/>
    </row>
    <row r="7884" spans="1:1">
      <c r="A7884" s="58"/>
    </row>
    <row r="7885" spans="1:1">
      <c r="A7885" s="58"/>
    </row>
    <row r="7886" spans="1:1">
      <c r="A7886" s="58"/>
    </row>
    <row r="7887" spans="1:1">
      <c r="A7887" s="58"/>
    </row>
    <row r="7888" spans="1:1">
      <c r="A7888" s="58"/>
    </row>
    <row r="7889" spans="1:1">
      <c r="A7889" s="58"/>
    </row>
    <row r="7890" spans="1:1">
      <c r="A7890" s="58"/>
    </row>
    <row r="7891" spans="1:1">
      <c r="A7891" s="58"/>
    </row>
    <row r="7892" spans="1:1">
      <c r="A7892" s="58"/>
    </row>
    <row r="7893" spans="1:1">
      <c r="A7893" s="58"/>
    </row>
    <row r="7894" spans="1:1">
      <c r="A7894" s="58"/>
    </row>
    <row r="7895" spans="1:1">
      <c r="A7895" s="58"/>
    </row>
    <row r="7896" spans="1:1">
      <c r="A7896" s="58"/>
    </row>
    <row r="7897" spans="1:1">
      <c r="A7897" s="58"/>
    </row>
    <row r="7898" spans="1:1">
      <c r="A7898" s="58"/>
    </row>
    <row r="7899" spans="1:1">
      <c r="A7899" s="58"/>
    </row>
    <row r="7900" spans="1:1">
      <c r="A7900" s="58"/>
    </row>
    <row r="7901" spans="1:1">
      <c r="A7901" s="58"/>
    </row>
    <row r="7902" spans="1:1">
      <c r="A7902" s="58"/>
    </row>
    <row r="7903" spans="1:1">
      <c r="A7903" s="58"/>
    </row>
    <row r="7904" spans="1:1">
      <c r="A7904" s="58"/>
    </row>
    <row r="7905" spans="1:1">
      <c r="A7905" s="58"/>
    </row>
    <row r="7906" spans="1:1">
      <c r="A7906" s="58"/>
    </row>
    <row r="7907" spans="1:1">
      <c r="A7907" s="58"/>
    </row>
    <row r="7908" spans="1:1">
      <c r="A7908" s="58"/>
    </row>
    <row r="7909" spans="1:1">
      <c r="A7909" s="58"/>
    </row>
    <row r="7910" spans="1:1">
      <c r="A7910" s="58"/>
    </row>
    <row r="7911" spans="1:1">
      <c r="A7911" s="58"/>
    </row>
    <row r="7912" spans="1:1">
      <c r="A7912" s="58"/>
    </row>
    <row r="7913" spans="1:1">
      <c r="A7913" s="58"/>
    </row>
    <row r="7914" spans="1:1">
      <c r="A7914" s="58"/>
    </row>
    <row r="7915" spans="1:1">
      <c r="A7915" s="58"/>
    </row>
    <row r="7916" spans="1:1">
      <c r="A7916" s="58"/>
    </row>
    <row r="7917" spans="1:1">
      <c r="A7917" s="58"/>
    </row>
    <row r="7918" spans="1:1">
      <c r="A7918" s="58"/>
    </row>
    <row r="7919" spans="1:1">
      <c r="A7919" s="58"/>
    </row>
    <row r="7920" spans="1:1">
      <c r="A7920" s="58"/>
    </row>
    <row r="7921" spans="1:1">
      <c r="A7921" s="58"/>
    </row>
    <row r="7922" spans="1:1">
      <c r="A7922" s="58"/>
    </row>
    <row r="7923" spans="1:1">
      <c r="A7923" s="58"/>
    </row>
    <row r="7924" spans="1:1">
      <c r="A7924" s="58"/>
    </row>
    <row r="7925" spans="1:1">
      <c r="A7925" s="58"/>
    </row>
    <row r="7926" spans="1:1">
      <c r="A7926" s="58"/>
    </row>
    <row r="7927" spans="1:1">
      <c r="A7927" s="58"/>
    </row>
    <row r="7928" spans="1:1">
      <c r="A7928" s="58"/>
    </row>
    <row r="7929" spans="1:1">
      <c r="A7929" s="58"/>
    </row>
    <row r="7930" spans="1:1">
      <c r="A7930" s="58"/>
    </row>
    <row r="7931" spans="1:1">
      <c r="A7931" s="58"/>
    </row>
    <row r="7932" spans="1:1">
      <c r="A7932" s="58"/>
    </row>
    <row r="7933" spans="1:1">
      <c r="A7933" s="58"/>
    </row>
    <row r="7934" spans="1:1">
      <c r="A7934" s="58"/>
    </row>
    <row r="7935" spans="1:1">
      <c r="A7935" s="58"/>
    </row>
    <row r="7936" spans="1:1">
      <c r="A7936" s="58"/>
    </row>
    <row r="7937" spans="1:1">
      <c r="A7937" s="58"/>
    </row>
    <row r="7938" spans="1:1">
      <c r="A7938" s="58"/>
    </row>
    <row r="7939" spans="1:1">
      <c r="A7939" s="58"/>
    </row>
    <row r="7940" spans="1:1">
      <c r="A7940" s="58"/>
    </row>
    <row r="7941" spans="1:1">
      <c r="A7941" s="58"/>
    </row>
    <row r="7942" spans="1:1">
      <c r="A7942" s="58"/>
    </row>
    <row r="7943" spans="1:1">
      <c r="A7943" s="58"/>
    </row>
    <row r="7944" spans="1:1">
      <c r="A7944" s="58"/>
    </row>
    <row r="7945" spans="1:1">
      <c r="A7945" s="58"/>
    </row>
    <row r="7946" spans="1:1">
      <c r="A7946" s="58"/>
    </row>
    <row r="7947" spans="1:1">
      <c r="A7947" s="58"/>
    </row>
    <row r="7948" spans="1:1">
      <c r="A7948" s="58"/>
    </row>
    <row r="7949" spans="1:1">
      <c r="A7949" s="58"/>
    </row>
    <row r="7950" spans="1:1">
      <c r="A7950" s="58"/>
    </row>
    <row r="7951" spans="1:1">
      <c r="A7951" s="58"/>
    </row>
    <row r="7952" spans="1:1">
      <c r="A7952" s="58"/>
    </row>
    <row r="7953" spans="1:1">
      <c r="A7953" s="58"/>
    </row>
    <row r="7954" spans="1:1">
      <c r="A7954" s="58"/>
    </row>
    <row r="7955" spans="1:1">
      <c r="A7955" s="58"/>
    </row>
    <row r="7956" spans="1:1">
      <c r="A7956" s="58"/>
    </row>
    <row r="7957" spans="1:1">
      <c r="A7957" s="58"/>
    </row>
    <row r="7958" spans="1:1">
      <c r="A7958" s="58"/>
    </row>
    <row r="7959" spans="1:1">
      <c r="A7959" s="58"/>
    </row>
    <row r="7960" spans="1:1">
      <c r="A7960" s="58"/>
    </row>
    <row r="7961" spans="1:1">
      <c r="A7961" s="58"/>
    </row>
    <row r="7962" spans="1:1">
      <c r="A7962" s="58"/>
    </row>
    <row r="7963" spans="1:1">
      <c r="A7963" s="58"/>
    </row>
    <row r="7964" spans="1:1">
      <c r="A7964" s="58"/>
    </row>
    <row r="7965" spans="1:1">
      <c r="A7965" s="58"/>
    </row>
    <row r="7966" spans="1:1">
      <c r="A7966" s="58"/>
    </row>
    <row r="7967" spans="1:1">
      <c r="A7967" s="58"/>
    </row>
    <row r="7968" spans="1:1">
      <c r="A7968" s="58"/>
    </row>
    <row r="7969" spans="1:1">
      <c r="A7969" s="58"/>
    </row>
    <row r="7970" spans="1:1">
      <c r="A7970" s="58"/>
    </row>
    <row r="7971" spans="1:1">
      <c r="A7971" s="58"/>
    </row>
    <row r="7972" spans="1:1">
      <c r="A7972" s="58"/>
    </row>
    <row r="7973" spans="1:1">
      <c r="A7973" s="58"/>
    </row>
    <row r="7974" spans="1:1">
      <c r="A7974" s="58"/>
    </row>
    <row r="7975" spans="1:1">
      <c r="A7975" s="58"/>
    </row>
    <row r="7976" spans="1:1">
      <c r="A7976" s="58"/>
    </row>
    <row r="7977" spans="1:1">
      <c r="A7977" s="58"/>
    </row>
    <row r="7978" spans="1:1">
      <c r="A7978" s="58"/>
    </row>
    <row r="7979" spans="1:1">
      <c r="A7979" s="58"/>
    </row>
    <row r="7980" spans="1:1">
      <c r="A7980" s="58"/>
    </row>
    <row r="7981" spans="1:1">
      <c r="A7981" s="58"/>
    </row>
    <row r="7982" spans="1:1">
      <c r="A7982" s="58"/>
    </row>
    <row r="7983" spans="1:1">
      <c r="A7983" s="58"/>
    </row>
    <row r="7984" spans="1:1">
      <c r="A7984" s="58"/>
    </row>
    <row r="7985" spans="1:1">
      <c r="A7985" s="58"/>
    </row>
    <row r="7986" spans="1:1">
      <c r="A7986" s="58"/>
    </row>
    <row r="7987" spans="1:1">
      <c r="A7987" s="58"/>
    </row>
    <row r="7988" spans="1:1">
      <c r="A7988" s="58"/>
    </row>
    <row r="7989" spans="1:1">
      <c r="A7989" s="58"/>
    </row>
    <row r="7990" spans="1:1">
      <c r="A7990" s="58"/>
    </row>
    <row r="7991" spans="1:1">
      <c r="A7991" s="58"/>
    </row>
    <row r="7992" spans="1:1">
      <c r="A7992" s="58"/>
    </row>
    <row r="7993" spans="1:1">
      <c r="A7993" s="58"/>
    </row>
    <row r="7994" spans="1:1">
      <c r="A7994" s="58"/>
    </row>
    <row r="7995" spans="1:1">
      <c r="A7995" s="58"/>
    </row>
    <row r="7996" spans="1:1">
      <c r="A7996" s="58"/>
    </row>
    <row r="7997" spans="1:1">
      <c r="A7997" s="58"/>
    </row>
    <row r="7998" spans="1:1">
      <c r="A7998" s="58"/>
    </row>
    <row r="7999" spans="1:1">
      <c r="A7999" s="58"/>
    </row>
    <row r="8000" spans="1:1">
      <c r="A8000" s="58"/>
    </row>
    <row r="8001" spans="1:1">
      <c r="A8001" s="58"/>
    </row>
    <row r="8002" spans="1:1">
      <c r="A8002" s="58"/>
    </row>
    <row r="8003" spans="1:1">
      <c r="A8003" s="58"/>
    </row>
    <row r="8004" spans="1:1">
      <c r="A8004" s="58"/>
    </row>
    <row r="8005" spans="1:1">
      <c r="A8005" s="58"/>
    </row>
    <row r="8006" spans="1:1">
      <c r="A8006" s="58"/>
    </row>
    <row r="8007" spans="1:1">
      <c r="A8007" s="58"/>
    </row>
    <row r="8008" spans="1:1">
      <c r="A8008" s="58"/>
    </row>
    <row r="8009" spans="1:1">
      <c r="A8009" s="58"/>
    </row>
    <row r="8010" spans="1:1">
      <c r="A8010" s="58"/>
    </row>
    <row r="8011" spans="1:1">
      <c r="A8011" s="58"/>
    </row>
    <row r="8012" spans="1:1">
      <c r="A8012" s="58"/>
    </row>
    <row r="8013" spans="1:1">
      <c r="A8013" s="58"/>
    </row>
    <row r="8014" spans="1:1">
      <c r="A8014" s="58"/>
    </row>
    <row r="8015" spans="1:1">
      <c r="A8015" s="58"/>
    </row>
    <row r="8016" spans="1:1">
      <c r="A8016" s="58"/>
    </row>
    <row r="8017" spans="1:1">
      <c r="A8017" s="58"/>
    </row>
    <row r="8018" spans="1:1">
      <c r="A8018" s="58"/>
    </row>
    <row r="8019" spans="1:1">
      <c r="A8019" s="58"/>
    </row>
    <row r="8020" spans="1:1">
      <c r="A8020" s="58"/>
    </row>
    <row r="8021" spans="1:1">
      <c r="A8021" s="58"/>
    </row>
    <row r="8022" spans="1:1">
      <c r="A8022" s="58"/>
    </row>
    <row r="8023" spans="1:1">
      <c r="A8023" s="58"/>
    </row>
    <row r="8024" spans="1:1">
      <c r="A8024" s="58"/>
    </row>
    <row r="8025" spans="1:1">
      <c r="A8025" s="58"/>
    </row>
    <row r="8026" spans="1:1">
      <c r="A8026" s="58"/>
    </row>
    <row r="8027" spans="1:1">
      <c r="A8027" s="58"/>
    </row>
    <row r="8028" spans="1:1">
      <c r="A8028" s="58"/>
    </row>
    <row r="8029" spans="1:1">
      <c r="A8029" s="58"/>
    </row>
    <row r="8030" spans="1:1">
      <c r="A8030" s="58"/>
    </row>
    <row r="8031" spans="1:1">
      <c r="A8031" s="58"/>
    </row>
    <row r="8032" spans="1:1">
      <c r="A8032" s="58"/>
    </row>
    <row r="8033" spans="1:1">
      <c r="A8033" s="58"/>
    </row>
    <row r="8034" spans="1:1">
      <c r="A8034" s="58"/>
    </row>
    <row r="8035" spans="1:1">
      <c r="A8035" s="58"/>
    </row>
    <row r="8036" spans="1:1">
      <c r="A8036" s="58"/>
    </row>
    <row r="8037" spans="1:1">
      <c r="A8037" s="58"/>
    </row>
    <row r="8038" spans="1:1">
      <c r="A8038" s="58"/>
    </row>
    <row r="8039" spans="1:1">
      <c r="A8039" s="58"/>
    </row>
    <row r="8040" spans="1:1">
      <c r="A8040" s="58"/>
    </row>
    <row r="8041" spans="1:1">
      <c r="A8041" s="58"/>
    </row>
    <row r="8042" spans="1:1">
      <c r="A8042" s="58"/>
    </row>
    <row r="8043" spans="1:1">
      <c r="A8043" s="58"/>
    </row>
    <row r="8044" spans="1:1">
      <c r="A8044" s="58"/>
    </row>
    <row r="8045" spans="1:1">
      <c r="A8045" s="58"/>
    </row>
    <row r="8046" spans="1:1">
      <c r="A8046" s="58"/>
    </row>
    <row r="8047" spans="1:1">
      <c r="A8047" s="58"/>
    </row>
    <row r="8048" spans="1:1">
      <c r="A8048" s="58"/>
    </row>
    <row r="8049" spans="1:1">
      <c r="A8049" s="58"/>
    </row>
    <row r="8050" spans="1:1">
      <c r="A8050" s="58"/>
    </row>
    <row r="8051" spans="1:1">
      <c r="A8051" s="58"/>
    </row>
    <row r="8052" spans="1:1">
      <c r="A8052" s="58"/>
    </row>
    <row r="8053" spans="1:1">
      <c r="A8053" s="58"/>
    </row>
    <row r="8054" spans="1:1">
      <c r="A8054" s="58"/>
    </row>
    <row r="8055" spans="1:1">
      <c r="A8055" s="58"/>
    </row>
    <row r="8056" spans="1:1">
      <c r="A8056" s="58"/>
    </row>
    <row r="8057" spans="1:1">
      <c r="A8057" s="58"/>
    </row>
    <row r="8058" spans="1:1">
      <c r="A8058" s="58"/>
    </row>
    <row r="8059" spans="1:1">
      <c r="A8059" s="58"/>
    </row>
    <row r="8060" spans="1:1">
      <c r="A8060" s="58"/>
    </row>
    <row r="8061" spans="1:1">
      <c r="A8061" s="58"/>
    </row>
    <row r="8062" spans="1:1">
      <c r="A8062" s="58"/>
    </row>
    <row r="8063" spans="1:1">
      <c r="A8063" s="58"/>
    </row>
    <row r="8064" spans="1:1">
      <c r="A8064" s="58"/>
    </row>
    <row r="8065" spans="1:1">
      <c r="A8065" s="58"/>
    </row>
    <row r="8066" spans="1:1">
      <c r="A8066" s="58"/>
    </row>
    <row r="8067" spans="1:1">
      <c r="A8067" s="58"/>
    </row>
    <row r="8068" spans="1:1">
      <c r="A8068" s="58"/>
    </row>
    <row r="8069" spans="1:1">
      <c r="A8069" s="58"/>
    </row>
    <row r="8070" spans="1:1">
      <c r="A8070" s="58"/>
    </row>
    <row r="8071" spans="1:1">
      <c r="A8071" s="58"/>
    </row>
    <row r="8072" spans="1:1">
      <c r="A8072" s="58"/>
    </row>
    <row r="8073" spans="1:1">
      <c r="A8073" s="58"/>
    </row>
    <row r="8074" spans="1:1">
      <c r="A8074" s="58"/>
    </row>
    <row r="8075" spans="1:1">
      <c r="A8075" s="58"/>
    </row>
    <row r="8076" spans="1:1">
      <c r="A8076" s="58"/>
    </row>
    <row r="8077" spans="1:1">
      <c r="A8077" s="58"/>
    </row>
    <row r="8078" spans="1:1">
      <c r="A8078" s="58"/>
    </row>
    <row r="8079" spans="1:1">
      <c r="A8079" s="58"/>
    </row>
    <row r="8080" spans="1:1">
      <c r="A8080" s="58"/>
    </row>
    <row r="8081" spans="1:1">
      <c r="A8081" s="58"/>
    </row>
    <row r="8082" spans="1:1">
      <c r="A8082" s="58"/>
    </row>
    <row r="8083" spans="1:1">
      <c r="A8083" s="58"/>
    </row>
    <row r="8084" spans="1:1">
      <c r="A8084" s="58"/>
    </row>
    <row r="8085" spans="1:1">
      <c r="A8085" s="58"/>
    </row>
    <row r="8086" spans="1:1">
      <c r="A8086" s="58"/>
    </row>
    <row r="8087" spans="1:1">
      <c r="A8087" s="58"/>
    </row>
    <row r="8088" spans="1:1">
      <c r="A8088" s="58"/>
    </row>
    <row r="8089" spans="1:1">
      <c r="A8089" s="58"/>
    </row>
    <row r="8090" spans="1:1">
      <c r="A8090" s="58"/>
    </row>
    <row r="8091" spans="1:1">
      <c r="A8091" s="58"/>
    </row>
    <row r="8092" spans="1:1">
      <c r="A8092" s="58"/>
    </row>
    <row r="8093" spans="1:1">
      <c r="A8093" s="58"/>
    </row>
    <row r="8094" spans="1:1">
      <c r="A8094" s="58"/>
    </row>
    <row r="8095" spans="1:1">
      <c r="A8095" s="58"/>
    </row>
    <row r="8096" spans="1:1">
      <c r="A8096" s="58"/>
    </row>
    <row r="8097" spans="1:1">
      <c r="A8097" s="58"/>
    </row>
    <row r="8098" spans="1:1">
      <c r="A8098" s="58"/>
    </row>
    <row r="8099" spans="1:1">
      <c r="A8099" s="58"/>
    </row>
    <row r="8100" spans="1:1">
      <c r="A8100" s="58"/>
    </row>
    <row r="8101" spans="1:1">
      <c r="A8101" s="58"/>
    </row>
    <row r="8102" spans="1:1">
      <c r="A8102" s="58"/>
    </row>
    <row r="8103" spans="1:1">
      <c r="A8103" s="58"/>
    </row>
    <row r="8104" spans="1:1">
      <c r="A8104" s="58"/>
    </row>
    <row r="8105" spans="1:1">
      <c r="A8105" s="58"/>
    </row>
    <row r="8106" spans="1:1">
      <c r="A8106" s="58"/>
    </row>
    <row r="8107" spans="1:1">
      <c r="A8107" s="58"/>
    </row>
    <row r="8108" spans="1:1">
      <c r="A8108" s="58"/>
    </row>
    <row r="8109" spans="1:1">
      <c r="A8109" s="58"/>
    </row>
    <row r="8110" spans="1:1">
      <c r="A8110" s="58"/>
    </row>
    <row r="8111" spans="1:1">
      <c r="A8111" s="58"/>
    </row>
    <row r="8112" spans="1:1">
      <c r="A8112" s="58"/>
    </row>
    <row r="8113" spans="1:1">
      <c r="A8113" s="58"/>
    </row>
    <row r="8114" spans="1:1">
      <c r="A8114" s="58"/>
    </row>
    <row r="8115" spans="1:1">
      <c r="A8115" s="58"/>
    </row>
    <row r="8116" spans="1:1">
      <c r="A8116" s="58"/>
    </row>
    <row r="8117" spans="1:1">
      <c r="A8117" s="58"/>
    </row>
    <row r="8118" spans="1:1">
      <c r="A8118" s="58"/>
    </row>
    <row r="8119" spans="1:1">
      <c r="A8119" s="58"/>
    </row>
    <row r="8120" spans="1:1">
      <c r="A8120" s="58"/>
    </row>
    <row r="8121" spans="1:1">
      <c r="A8121" s="58"/>
    </row>
    <row r="8122" spans="1:1">
      <c r="A8122" s="58"/>
    </row>
    <row r="8123" spans="1:1">
      <c r="A8123" s="58"/>
    </row>
    <row r="8124" spans="1:1">
      <c r="A8124" s="58"/>
    </row>
    <row r="8125" spans="1:1">
      <c r="A8125" s="58"/>
    </row>
    <row r="8126" spans="1:1">
      <c r="A8126" s="58"/>
    </row>
    <row r="8127" spans="1:1">
      <c r="A8127" s="58"/>
    </row>
    <row r="8128" spans="1:1">
      <c r="A8128" s="58"/>
    </row>
    <row r="8129" spans="1:1">
      <c r="A8129" s="58"/>
    </row>
    <row r="8130" spans="1:1">
      <c r="A8130" s="58"/>
    </row>
    <row r="8131" spans="1:1">
      <c r="A8131" s="58"/>
    </row>
    <row r="8132" spans="1:1">
      <c r="A8132" s="58"/>
    </row>
    <row r="8133" spans="1:1">
      <c r="A8133" s="58"/>
    </row>
    <row r="8134" spans="1:1">
      <c r="A8134" s="58"/>
    </row>
    <row r="8135" spans="1:1">
      <c r="A8135" s="58"/>
    </row>
    <row r="8136" spans="1:1">
      <c r="A8136" s="58"/>
    </row>
    <row r="8137" spans="1:1">
      <c r="A8137" s="58"/>
    </row>
    <row r="8138" spans="1:1">
      <c r="A8138" s="58"/>
    </row>
    <row r="8139" spans="1:1">
      <c r="A8139" s="58"/>
    </row>
    <row r="8140" spans="1:1">
      <c r="A8140" s="58"/>
    </row>
    <row r="8141" spans="1:1">
      <c r="A8141" s="58"/>
    </row>
    <row r="8142" spans="1:1">
      <c r="A8142" s="58"/>
    </row>
    <row r="8143" spans="1:1">
      <c r="A8143" s="58"/>
    </row>
    <row r="8144" spans="1:1">
      <c r="A8144" s="58"/>
    </row>
    <row r="8145" spans="1:1">
      <c r="A8145" s="58"/>
    </row>
    <row r="8146" spans="1:1">
      <c r="A8146" s="58"/>
    </row>
    <row r="8147" spans="1:1">
      <c r="A8147" s="58"/>
    </row>
    <row r="8148" spans="1:1">
      <c r="A8148" s="58"/>
    </row>
    <row r="8149" spans="1:1">
      <c r="A8149" s="58"/>
    </row>
    <row r="8150" spans="1:1">
      <c r="A8150" s="58"/>
    </row>
    <row r="8151" spans="1:1">
      <c r="A8151" s="58"/>
    </row>
    <row r="8152" spans="1:1">
      <c r="A8152" s="58"/>
    </row>
    <row r="8153" spans="1:1">
      <c r="A8153" s="58"/>
    </row>
    <row r="8154" spans="1:1">
      <c r="A8154" s="58"/>
    </row>
    <row r="8155" spans="1:1">
      <c r="A8155" s="58"/>
    </row>
    <row r="8156" spans="1:1">
      <c r="A8156" s="58"/>
    </row>
    <row r="8157" spans="1:1">
      <c r="A8157" s="58"/>
    </row>
    <row r="8158" spans="1:1">
      <c r="A8158" s="58"/>
    </row>
    <row r="8159" spans="1:1">
      <c r="A8159" s="58"/>
    </row>
    <row r="8160" spans="1:1">
      <c r="A8160" s="58"/>
    </row>
    <row r="8161" spans="1:1">
      <c r="A8161" s="58"/>
    </row>
    <row r="8162" spans="1:1">
      <c r="A8162" s="58"/>
    </row>
    <row r="8163" spans="1:1">
      <c r="A8163" s="58"/>
    </row>
    <row r="8164" spans="1:1">
      <c r="A8164" s="58"/>
    </row>
    <row r="8165" spans="1:1">
      <c r="A8165" s="58"/>
    </row>
    <row r="8166" spans="1:1">
      <c r="A8166" s="58"/>
    </row>
    <row r="8167" spans="1:1">
      <c r="A8167" s="58"/>
    </row>
    <row r="8168" spans="1:1">
      <c r="A8168" s="58"/>
    </row>
    <row r="8169" spans="1:1">
      <c r="A8169" s="58"/>
    </row>
    <row r="8170" spans="1:1">
      <c r="A8170" s="58"/>
    </row>
    <row r="8171" spans="1:1">
      <c r="A8171" s="58"/>
    </row>
    <row r="8172" spans="1:1">
      <c r="A8172" s="58"/>
    </row>
    <row r="8173" spans="1:1">
      <c r="A8173" s="58"/>
    </row>
    <row r="8174" spans="1:1">
      <c r="A8174" s="58"/>
    </row>
    <row r="8175" spans="1:1">
      <c r="A8175" s="58"/>
    </row>
    <row r="8176" spans="1:1">
      <c r="A8176" s="58"/>
    </row>
    <row r="8177" spans="1:1">
      <c r="A8177" s="58"/>
    </row>
    <row r="8178" spans="1:1">
      <c r="A8178" s="58"/>
    </row>
    <row r="8179" spans="1:1">
      <c r="A8179" s="58"/>
    </row>
    <row r="8180" spans="1:1">
      <c r="A8180" s="58"/>
    </row>
    <row r="8181" spans="1:1">
      <c r="A8181" s="58"/>
    </row>
    <row r="8182" spans="1:1">
      <c r="A8182" s="58"/>
    </row>
    <row r="8183" spans="1:1">
      <c r="A8183" s="58"/>
    </row>
    <row r="8184" spans="1:1">
      <c r="A8184" s="58"/>
    </row>
    <row r="8185" spans="1:1">
      <c r="A8185" s="58"/>
    </row>
    <row r="8186" spans="1:1">
      <c r="A8186" s="58"/>
    </row>
    <row r="8187" spans="1:1">
      <c r="A8187" s="58"/>
    </row>
    <row r="8188" spans="1:1">
      <c r="A8188" s="58"/>
    </row>
    <row r="8189" spans="1:1">
      <c r="A8189" s="58"/>
    </row>
    <row r="8190" spans="1:1">
      <c r="A8190" s="58"/>
    </row>
    <row r="8191" spans="1:1">
      <c r="A8191" s="58"/>
    </row>
    <row r="8192" spans="1:1">
      <c r="A8192" s="58"/>
    </row>
    <row r="8193" spans="1:1">
      <c r="A8193" s="58"/>
    </row>
    <row r="8194" spans="1:1">
      <c r="A8194" s="58"/>
    </row>
    <row r="8195" spans="1:1">
      <c r="A8195" s="58"/>
    </row>
    <row r="8196" spans="1:1">
      <c r="A8196" s="58"/>
    </row>
    <row r="8197" spans="1:1">
      <c r="A8197" s="58"/>
    </row>
    <row r="8198" spans="1:1">
      <c r="A8198" s="58"/>
    </row>
    <row r="8199" spans="1:1">
      <c r="A8199" s="58"/>
    </row>
    <row r="8200" spans="1:1">
      <c r="A8200" s="58"/>
    </row>
    <row r="8201" spans="1:1">
      <c r="A8201" s="58"/>
    </row>
    <row r="8202" spans="1:1">
      <c r="A8202" s="58"/>
    </row>
    <row r="8203" spans="1:1">
      <c r="A8203" s="58"/>
    </row>
    <row r="8204" spans="1:1">
      <c r="A8204" s="58"/>
    </row>
    <row r="8205" spans="1:1">
      <c r="A8205" s="58"/>
    </row>
    <row r="8206" spans="1:1">
      <c r="A8206" s="58"/>
    </row>
    <row r="8207" spans="1:1">
      <c r="A8207" s="58"/>
    </row>
    <row r="8208" spans="1:1">
      <c r="A8208" s="58"/>
    </row>
    <row r="8209" spans="1:1">
      <c r="A8209" s="58"/>
    </row>
    <row r="8210" spans="1:1">
      <c r="A8210" s="58"/>
    </row>
    <row r="8211" spans="1:1">
      <c r="A8211" s="58"/>
    </row>
    <row r="8212" spans="1:1">
      <c r="A8212" s="58"/>
    </row>
    <row r="8213" spans="1:1">
      <c r="A8213" s="58"/>
    </row>
    <row r="8214" spans="1:1">
      <c r="A8214" s="58"/>
    </row>
    <row r="8215" spans="1:1">
      <c r="A8215" s="58"/>
    </row>
    <row r="8216" spans="1:1">
      <c r="A8216" s="58"/>
    </row>
    <row r="8217" spans="1:1">
      <c r="A8217" s="58"/>
    </row>
    <row r="8218" spans="1:1">
      <c r="A8218" s="58"/>
    </row>
    <row r="8219" spans="1:1">
      <c r="A8219" s="58"/>
    </row>
    <row r="8220" spans="1:1">
      <c r="A8220" s="58"/>
    </row>
    <row r="8221" spans="1:1">
      <c r="A8221" s="58"/>
    </row>
    <row r="8222" spans="1:1">
      <c r="A8222" s="58"/>
    </row>
    <row r="8223" spans="1:1">
      <c r="A8223" s="58"/>
    </row>
    <row r="8224" spans="1:1">
      <c r="A8224" s="58"/>
    </row>
    <row r="8225" spans="1:1">
      <c r="A8225" s="58"/>
    </row>
    <row r="8226" spans="1:1">
      <c r="A8226" s="58"/>
    </row>
    <row r="8227" spans="1:1">
      <c r="A8227" s="58"/>
    </row>
    <row r="8228" spans="1:1">
      <c r="A8228" s="58"/>
    </row>
    <row r="8229" spans="1:1">
      <c r="A8229" s="58"/>
    </row>
    <row r="8230" spans="1:1">
      <c r="A8230" s="58"/>
    </row>
    <row r="8231" spans="1:1">
      <c r="A8231" s="58"/>
    </row>
    <row r="8232" spans="1:1">
      <c r="A8232" s="58"/>
    </row>
    <row r="8233" spans="1:1">
      <c r="A8233" s="58"/>
    </row>
    <row r="8234" spans="1:1">
      <c r="A8234" s="58"/>
    </row>
    <row r="8235" spans="1:1">
      <c r="A8235" s="58"/>
    </row>
    <row r="8236" spans="1:1">
      <c r="A8236" s="58"/>
    </row>
    <row r="8237" spans="1:1">
      <c r="A8237" s="58"/>
    </row>
    <row r="8238" spans="1:1">
      <c r="A8238" s="58"/>
    </row>
    <row r="8239" spans="1:1">
      <c r="A8239" s="58"/>
    </row>
    <row r="8240" spans="1:1">
      <c r="A8240" s="58"/>
    </row>
    <row r="8241" spans="1:1">
      <c r="A8241" s="58"/>
    </row>
    <row r="8242" spans="1:1">
      <c r="A8242" s="58"/>
    </row>
    <row r="8243" spans="1:1">
      <c r="A8243" s="58"/>
    </row>
    <row r="8244" spans="1:1">
      <c r="A8244" s="58"/>
    </row>
    <row r="8245" spans="1:1">
      <c r="A8245" s="58"/>
    </row>
    <row r="8246" spans="1:1">
      <c r="A8246" s="58"/>
    </row>
    <row r="8247" spans="1:1">
      <c r="A8247" s="58"/>
    </row>
    <row r="8248" spans="1:1">
      <c r="A8248" s="58"/>
    </row>
    <row r="8249" spans="1:1">
      <c r="A8249" s="58"/>
    </row>
    <row r="8250" spans="1:1">
      <c r="A8250" s="58"/>
    </row>
    <row r="8251" spans="1:1">
      <c r="A8251" s="58"/>
    </row>
    <row r="8252" spans="1:1">
      <c r="A8252" s="58"/>
    </row>
    <row r="8253" spans="1:1">
      <c r="A8253" s="58"/>
    </row>
    <row r="8254" spans="1:1">
      <c r="A8254" s="58"/>
    </row>
    <row r="8255" spans="1:1">
      <c r="A8255" s="58"/>
    </row>
    <row r="8256" spans="1:1">
      <c r="A8256" s="58"/>
    </row>
    <row r="8257" spans="1:1">
      <c r="A8257" s="58"/>
    </row>
    <row r="8258" spans="1:1">
      <c r="A8258" s="58"/>
    </row>
    <row r="8259" spans="1:1">
      <c r="A8259" s="58"/>
    </row>
    <row r="8260" spans="1:1">
      <c r="A8260" s="58"/>
    </row>
    <row r="8261" spans="1:1">
      <c r="A8261" s="58"/>
    </row>
    <row r="8262" spans="1:1">
      <c r="A8262" s="58"/>
    </row>
    <row r="8263" spans="1:1">
      <c r="A8263" s="58"/>
    </row>
    <row r="8264" spans="1:1">
      <c r="A8264" s="58"/>
    </row>
    <row r="8265" spans="1:1">
      <c r="A8265" s="58"/>
    </row>
    <row r="8266" spans="1:1">
      <c r="A8266" s="58"/>
    </row>
    <row r="8267" spans="1:1">
      <c r="A8267" s="58"/>
    </row>
    <row r="8268" spans="1:1">
      <c r="A8268" s="58"/>
    </row>
    <row r="8269" spans="1:1">
      <c r="A8269" s="58"/>
    </row>
    <row r="8270" spans="1:1">
      <c r="A8270" s="58"/>
    </row>
    <row r="8271" spans="1:1">
      <c r="A8271" s="58"/>
    </row>
    <row r="8272" spans="1:1">
      <c r="A8272" s="58"/>
    </row>
    <row r="8273" spans="1:1">
      <c r="A8273" s="58"/>
    </row>
    <row r="8274" spans="1:1">
      <c r="A8274" s="58"/>
    </row>
    <row r="8275" spans="1:1">
      <c r="A8275" s="58"/>
    </row>
    <row r="8276" spans="1:1">
      <c r="A8276" s="58"/>
    </row>
    <row r="8277" spans="1:1">
      <c r="A8277" s="58"/>
    </row>
    <row r="8278" spans="1:1">
      <c r="A8278" s="58"/>
    </row>
    <row r="8279" spans="1:1">
      <c r="A8279" s="58"/>
    </row>
    <row r="8280" spans="1:1">
      <c r="A8280" s="58"/>
    </row>
    <row r="8281" spans="1:1">
      <c r="A8281" s="58"/>
    </row>
    <row r="8282" spans="1:1">
      <c r="A8282" s="58"/>
    </row>
    <row r="8283" spans="1:1">
      <c r="A8283" s="58"/>
    </row>
    <row r="8284" spans="1:1">
      <c r="A8284" s="58"/>
    </row>
    <row r="8285" spans="1:1">
      <c r="A8285" s="58"/>
    </row>
    <row r="8286" spans="1:1">
      <c r="A8286" s="58"/>
    </row>
    <row r="8287" spans="1:1">
      <c r="A8287" s="58"/>
    </row>
    <row r="8288" spans="1:1">
      <c r="A8288" s="58"/>
    </row>
    <row r="8289" spans="1:1">
      <c r="A8289" s="58"/>
    </row>
    <row r="8290" spans="1:1">
      <c r="A8290" s="58"/>
    </row>
    <row r="8291" spans="1:1">
      <c r="A8291" s="58"/>
    </row>
    <row r="8292" spans="1:1">
      <c r="A8292" s="58"/>
    </row>
    <row r="8293" spans="1:1">
      <c r="A8293" s="58"/>
    </row>
    <row r="8294" spans="1:1">
      <c r="A8294" s="58"/>
    </row>
    <row r="8295" spans="1:1">
      <c r="A8295" s="58"/>
    </row>
    <row r="8296" spans="1:1">
      <c r="A8296" s="58"/>
    </row>
    <row r="8297" spans="1:1">
      <c r="A8297" s="58"/>
    </row>
    <row r="8298" spans="1:1">
      <c r="A8298" s="58"/>
    </row>
    <row r="8299" spans="1:1">
      <c r="A8299" s="58"/>
    </row>
    <row r="8300" spans="1:1">
      <c r="A8300" s="58"/>
    </row>
    <row r="8301" spans="1:1">
      <c r="A8301" s="58"/>
    </row>
    <row r="8302" spans="1:1">
      <c r="A8302" s="58"/>
    </row>
    <row r="8303" spans="1:1">
      <c r="A8303" s="58"/>
    </row>
    <row r="8304" spans="1:1">
      <c r="A8304" s="58"/>
    </row>
    <row r="8305" spans="1:1">
      <c r="A8305" s="58"/>
    </row>
    <row r="8306" spans="1:1">
      <c r="A8306" s="58"/>
    </row>
    <row r="8307" spans="1:1">
      <c r="A8307" s="58"/>
    </row>
    <row r="8308" spans="1:1">
      <c r="A8308" s="58"/>
    </row>
    <row r="8309" spans="1:1">
      <c r="A8309" s="58"/>
    </row>
    <row r="8310" spans="1:1">
      <c r="A8310" s="58"/>
    </row>
    <row r="8311" spans="1:1">
      <c r="A8311" s="58"/>
    </row>
    <row r="8312" spans="1:1">
      <c r="A8312" s="58"/>
    </row>
    <row r="8313" spans="1:1">
      <c r="A8313" s="58"/>
    </row>
    <row r="8314" spans="1:1">
      <c r="A8314" s="58"/>
    </row>
    <row r="8315" spans="1:1">
      <c r="A8315" s="58"/>
    </row>
    <row r="8316" spans="1:1">
      <c r="A8316" s="58"/>
    </row>
    <row r="8317" spans="1:1">
      <c r="A8317" s="58"/>
    </row>
    <row r="8318" spans="1:1">
      <c r="A8318" s="58"/>
    </row>
    <row r="8319" spans="1:1">
      <c r="A8319" s="58"/>
    </row>
    <row r="8320" spans="1:1">
      <c r="A8320" s="58"/>
    </row>
    <row r="8321" spans="1:1">
      <c r="A8321" s="58"/>
    </row>
    <row r="8322" spans="1:1">
      <c r="A8322" s="58"/>
    </row>
    <row r="8323" spans="1:1">
      <c r="A8323" s="58"/>
    </row>
    <row r="8324" spans="1:1">
      <c r="A8324" s="58"/>
    </row>
    <row r="8325" spans="1:1">
      <c r="A8325" s="58"/>
    </row>
    <row r="8326" spans="1:1">
      <c r="A8326" s="58"/>
    </row>
    <row r="8327" spans="1:1">
      <c r="A8327" s="58"/>
    </row>
    <row r="8328" spans="1:1">
      <c r="A8328" s="58"/>
    </row>
    <row r="8329" spans="1:1">
      <c r="A8329" s="58"/>
    </row>
    <row r="8330" spans="1:1">
      <c r="A8330" s="58"/>
    </row>
    <row r="8331" spans="1:1">
      <c r="A8331" s="58"/>
    </row>
    <row r="8332" spans="1:1">
      <c r="A8332" s="58"/>
    </row>
    <row r="8333" spans="1:1">
      <c r="A8333" s="58"/>
    </row>
    <row r="8334" spans="1:1">
      <c r="A8334" s="58"/>
    </row>
    <row r="8335" spans="1:1">
      <c r="A8335" s="58"/>
    </row>
    <row r="8336" spans="1:1">
      <c r="A8336" s="58"/>
    </row>
    <row r="8337" spans="1:1">
      <c r="A8337" s="58"/>
    </row>
    <row r="8338" spans="1:1">
      <c r="A8338" s="58"/>
    </row>
    <row r="8339" spans="1:1">
      <c r="A8339" s="58"/>
    </row>
    <row r="8340" spans="1:1">
      <c r="A8340" s="58"/>
    </row>
    <row r="8341" spans="1:1">
      <c r="A8341" s="58"/>
    </row>
    <row r="8342" spans="1:1">
      <c r="A8342" s="58"/>
    </row>
    <row r="8343" spans="1:1">
      <c r="A8343" s="58"/>
    </row>
    <row r="8344" spans="1:1">
      <c r="A8344" s="58"/>
    </row>
    <row r="8345" spans="1:1">
      <c r="A8345" s="58"/>
    </row>
    <row r="8346" spans="1:1">
      <c r="A8346" s="58"/>
    </row>
    <row r="8347" spans="1:1">
      <c r="A8347" s="58"/>
    </row>
    <row r="8348" spans="1:1">
      <c r="A8348" s="58"/>
    </row>
    <row r="8349" spans="1:1">
      <c r="A8349" s="58"/>
    </row>
    <row r="8350" spans="1:1">
      <c r="A8350" s="58"/>
    </row>
    <row r="8351" spans="1:1">
      <c r="A8351" s="58"/>
    </row>
    <row r="8352" spans="1:1">
      <c r="A8352" s="58"/>
    </row>
    <row r="8353" spans="1:1">
      <c r="A8353" s="58"/>
    </row>
    <row r="8354" spans="1:1">
      <c r="A8354" s="58"/>
    </row>
    <row r="8355" spans="1:1">
      <c r="A8355" s="58"/>
    </row>
    <row r="8356" spans="1:1">
      <c r="A8356" s="58"/>
    </row>
    <row r="8357" spans="1:1">
      <c r="A8357" s="58"/>
    </row>
    <row r="8358" spans="1:1">
      <c r="A8358" s="58"/>
    </row>
    <row r="8359" spans="1:1">
      <c r="A8359" s="58"/>
    </row>
    <row r="8360" spans="1:1">
      <c r="A8360" s="58"/>
    </row>
    <row r="8361" spans="1:1">
      <c r="A8361" s="58"/>
    </row>
    <row r="8362" spans="1:1">
      <c r="A8362" s="58"/>
    </row>
    <row r="8363" spans="1:1">
      <c r="A8363" s="58"/>
    </row>
    <row r="8364" spans="1:1">
      <c r="A8364" s="58"/>
    </row>
    <row r="8365" spans="1:1">
      <c r="A8365" s="58"/>
    </row>
    <row r="8366" spans="1:1">
      <c r="A8366" s="58"/>
    </row>
    <row r="8367" spans="1:1">
      <c r="A8367" s="58"/>
    </row>
    <row r="8368" spans="1:1">
      <c r="A8368" s="58"/>
    </row>
    <row r="8369" spans="1:1">
      <c r="A8369" s="58"/>
    </row>
    <row r="8370" spans="1:1">
      <c r="A8370" s="58"/>
    </row>
    <row r="8371" spans="1:1">
      <c r="A8371" s="58"/>
    </row>
    <row r="8372" spans="1:1">
      <c r="A8372" s="58"/>
    </row>
    <row r="8373" spans="1:1">
      <c r="A8373" s="58"/>
    </row>
    <row r="8374" spans="1:1">
      <c r="A8374" s="58"/>
    </row>
    <row r="8375" spans="1:1">
      <c r="A8375" s="58"/>
    </row>
    <row r="8376" spans="1:1">
      <c r="A8376" s="58"/>
    </row>
    <row r="8377" spans="1:1">
      <c r="A8377" s="58"/>
    </row>
    <row r="8378" spans="1:1">
      <c r="A8378" s="58"/>
    </row>
    <row r="8379" spans="1:1">
      <c r="A8379" s="58"/>
    </row>
    <row r="8380" spans="1:1">
      <c r="A8380" s="58"/>
    </row>
    <row r="8381" spans="1:1">
      <c r="A8381" s="58"/>
    </row>
    <row r="8382" spans="1:1">
      <c r="A8382" s="58"/>
    </row>
    <row r="8383" spans="1:1">
      <c r="A8383" s="58"/>
    </row>
    <row r="8384" spans="1:1">
      <c r="A8384" s="58"/>
    </row>
    <row r="8385" spans="1:1">
      <c r="A8385" s="58"/>
    </row>
    <row r="8386" spans="1:1">
      <c r="A8386" s="58"/>
    </row>
    <row r="8387" spans="1:1">
      <c r="A8387" s="58"/>
    </row>
    <row r="8388" spans="1:1">
      <c r="A8388" s="58"/>
    </row>
    <row r="8389" spans="1:1">
      <c r="A8389" s="58"/>
    </row>
    <row r="8390" spans="1:1">
      <c r="A8390" s="58"/>
    </row>
    <row r="8391" spans="1:1">
      <c r="A8391" s="58"/>
    </row>
    <row r="8392" spans="1:1">
      <c r="A8392" s="58"/>
    </row>
    <row r="8393" spans="1:1">
      <c r="A8393" s="58"/>
    </row>
    <row r="8394" spans="1:1">
      <c r="A8394" s="58"/>
    </row>
    <row r="8395" spans="1:1">
      <c r="A8395" s="58"/>
    </row>
    <row r="8396" spans="1:1">
      <c r="A8396" s="58"/>
    </row>
    <row r="8397" spans="1:1">
      <c r="A8397" s="58"/>
    </row>
    <row r="8398" spans="1:1">
      <c r="A8398" s="58"/>
    </row>
    <row r="8399" spans="1:1">
      <c r="A8399" s="58"/>
    </row>
    <row r="8400" spans="1:1">
      <c r="A8400" s="58"/>
    </row>
    <row r="8401" spans="1:1">
      <c r="A8401" s="58"/>
    </row>
    <row r="8402" spans="1:1">
      <c r="A8402" s="58"/>
    </row>
    <row r="8403" spans="1:1">
      <c r="A8403" s="58"/>
    </row>
    <row r="8404" spans="1:1">
      <c r="A8404" s="58"/>
    </row>
    <row r="8405" spans="1:1">
      <c r="A8405" s="58"/>
    </row>
    <row r="8406" spans="1:1">
      <c r="A8406" s="58"/>
    </row>
    <row r="8407" spans="1:1">
      <c r="A8407" s="58"/>
    </row>
    <row r="8408" spans="1:1">
      <c r="A8408" s="58"/>
    </row>
    <row r="8409" spans="1:1">
      <c r="A8409" s="58"/>
    </row>
    <row r="8410" spans="1:1">
      <c r="A8410" s="58"/>
    </row>
    <row r="8411" spans="1:1">
      <c r="A8411" s="58"/>
    </row>
    <row r="8412" spans="1:1">
      <c r="A8412" s="58"/>
    </row>
    <row r="8413" spans="1:1">
      <c r="A8413" s="58"/>
    </row>
    <row r="8414" spans="1:1">
      <c r="A8414" s="58"/>
    </row>
    <row r="8415" spans="1:1">
      <c r="A8415" s="58"/>
    </row>
    <row r="8416" spans="1:1">
      <c r="A8416" s="58"/>
    </row>
    <row r="8417" spans="1:1">
      <c r="A8417" s="58"/>
    </row>
    <row r="8418" spans="1:1">
      <c r="A8418" s="58"/>
    </row>
    <row r="8419" spans="1:1">
      <c r="A8419" s="58"/>
    </row>
    <row r="8420" spans="1:1">
      <c r="A8420" s="58"/>
    </row>
    <row r="8421" spans="1:1">
      <c r="A8421" s="58"/>
    </row>
    <row r="8422" spans="1:1">
      <c r="A8422" s="58"/>
    </row>
    <row r="8423" spans="1:1">
      <c r="A8423" s="58"/>
    </row>
    <row r="8424" spans="1:1">
      <c r="A8424" s="58"/>
    </row>
    <row r="8425" spans="1:1">
      <c r="A8425" s="58"/>
    </row>
    <row r="8426" spans="1:1">
      <c r="A8426" s="58"/>
    </row>
    <row r="8427" spans="1:1">
      <c r="A8427" s="58"/>
    </row>
    <row r="8428" spans="1:1">
      <c r="A8428" s="58"/>
    </row>
    <row r="8429" spans="1:1">
      <c r="A8429" s="58"/>
    </row>
    <row r="8430" spans="1:1">
      <c r="A8430" s="58"/>
    </row>
    <row r="8431" spans="1:1">
      <c r="A8431" s="58"/>
    </row>
    <row r="8432" spans="1:1">
      <c r="A8432" s="58"/>
    </row>
    <row r="8433" spans="1:1">
      <c r="A8433" s="58"/>
    </row>
    <row r="8434" spans="1:1">
      <c r="A8434" s="58"/>
    </row>
    <row r="8435" spans="1:1">
      <c r="A8435" s="58"/>
    </row>
    <row r="8436" spans="1:1">
      <c r="A8436" s="58"/>
    </row>
    <row r="8437" spans="1:1">
      <c r="A8437" s="58"/>
    </row>
    <row r="8438" spans="1:1">
      <c r="A8438" s="58"/>
    </row>
    <row r="8439" spans="1:1">
      <c r="A8439" s="58"/>
    </row>
    <row r="8440" spans="1:1">
      <c r="A8440" s="58"/>
    </row>
    <row r="8441" spans="1:1">
      <c r="A8441" s="58"/>
    </row>
    <row r="8442" spans="1:1">
      <c r="A8442" s="58"/>
    </row>
    <row r="8443" spans="1:1">
      <c r="A8443" s="58"/>
    </row>
    <row r="8444" spans="1:1">
      <c r="A8444" s="58"/>
    </row>
    <row r="8445" spans="1:1">
      <c r="A8445" s="58"/>
    </row>
    <row r="8446" spans="1:1">
      <c r="A8446" s="58"/>
    </row>
    <row r="8447" spans="1:1">
      <c r="A8447" s="58"/>
    </row>
    <row r="8448" spans="1:1">
      <c r="A8448" s="58"/>
    </row>
    <row r="8449" spans="1:1">
      <c r="A8449" s="58"/>
    </row>
    <row r="8450" spans="1:1">
      <c r="A8450" s="58"/>
    </row>
    <row r="8451" spans="1:1">
      <c r="A8451" s="58"/>
    </row>
    <row r="8452" spans="1:1">
      <c r="A8452" s="58"/>
    </row>
    <row r="8453" spans="1:1">
      <c r="A8453" s="58"/>
    </row>
    <row r="8454" spans="1:1">
      <c r="A8454" s="58"/>
    </row>
    <row r="8455" spans="1:1">
      <c r="A8455" s="58"/>
    </row>
    <row r="8456" spans="1:1">
      <c r="A8456" s="58"/>
    </row>
    <row r="8457" spans="1:1">
      <c r="A8457" s="58"/>
    </row>
    <row r="8458" spans="1:1">
      <c r="A8458" s="58"/>
    </row>
    <row r="8459" spans="1:1">
      <c r="A8459" s="58"/>
    </row>
    <row r="8460" spans="1:1">
      <c r="A8460" s="58"/>
    </row>
    <row r="8461" spans="1:1">
      <c r="A8461" s="58"/>
    </row>
    <row r="8462" spans="1:1">
      <c r="A8462" s="58"/>
    </row>
    <row r="8463" spans="1:1">
      <c r="A8463" s="58"/>
    </row>
    <row r="8464" spans="1:1">
      <c r="A8464" s="58"/>
    </row>
    <row r="8465" spans="1:1">
      <c r="A8465" s="58"/>
    </row>
    <row r="8466" spans="1:1">
      <c r="A8466" s="58"/>
    </row>
    <row r="8467" spans="1:1">
      <c r="A8467" s="58"/>
    </row>
    <row r="8468" spans="1:1">
      <c r="A8468" s="58"/>
    </row>
    <row r="8469" spans="1:1">
      <c r="A8469" s="58"/>
    </row>
    <row r="8470" spans="1:1">
      <c r="A8470" s="58"/>
    </row>
    <row r="8471" spans="1:1">
      <c r="A8471" s="58"/>
    </row>
    <row r="8472" spans="1:1">
      <c r="A8472" s="58"/>
    </row>
    <row r="8473" spans="1:1">
      <c r="A8473" s="58"/>
    </row>
    <row r="8474" spans="1:1">
      <c r="A8474" s="58"/>
    </row>
    <row r="8475" spans="1:1">
      <c r="A8475" s="58"/>
    </row>
    <row r="8476" spans="1:1">
      <c r="A8476" s="58"/>
    </row>
    <row r="8477" spans="1:1">
      <c r="A8477" s="58"/>
    </row>
    <row r="8478" spans="1:1">
      <c r="A8478" s="58"/>
    </row>
    <row r="8479" spans="1:1">
      <c r="A8479" s="58"/>
    </row>
    <row r="8480" spans="1:1">
      <c r="A8480" s="58"/>
    </row>
    <row r="8481" spans="1:1">
      <c r="A8481" s="58"/>
    </row>
    <row r="8482" spans="1:1">
      <c r="A8482" s="58"/>
    </row>
    <row r="8483" spans="1:1">
      <c r="A8483" s="58"/>
    </row>
    <row r="8484" spans="1:1">
      <c r="A8484" s="58"/>
    </row>
    <row r="8485" spans="1:1">
      <c r="A8485" s="58"/>
    </row>
    <row r="8486" spans="1:1">
      <c r="A8486" s="58"/>
    </row>
    <row r="8487" spans="1:1">
      <c r="A8487" s="58"/>
    </row>
    <row r="8488" spans="1:1">
      <c r="A8488" s="58"/>
    </row>
    <row r="8489" spans="1:1">
      <c r="A8489" s="58"/>
    </row>
    <row r="8490" spans="1:1">
      <c r="A8490" s="58"/>
    </row>
    <row r="8491" spans="1:1">
      <c r="A8491" s="58"/>
    </row>
    <row r="8492" spans="1:1">
      <c r="A8492" s="58"/>
    </row>
    <row r="8493" spans="1:1">
      <c r="A8493" s="58"/>
    </row>
    <row r="8494" spans="1:1">
      <c r="A8494" s="58"/>
    </row>
    <row r="8495" spans="1:1">
      <c r="A8495" s="58"/>
    </row>
    <row r="8496" spans="1:1">
      <c r="A8496" s="58"/>
    </row>
    <row r="8497" spans="1:1">
      <c r="A8497" s="58"/>
    </row>
    <row r="8498" spans="1:1">
      <c r="A8498" s="58"/>
    </row>
    <row r="8499" spans="1:1">
      <c r="A8499" s="58"/>
    </row>
    <row r="8500" spans="1:1">
      <c r="A8500" s="58"/>
    </row>
    <row r="8501" spans="1:1">
      <c r="A8501" s="58"/>
    </row>
    <row r="8502" spans="1:1">
      <c r="A8502" s="58"/>
    </row>
    <row r="8503" spans="1:1">
      <c r="A8503" s="58"/>
    </row>
    <row r="8504" spans="1:1">
      <c r="A8504" s="58"/>
    </row>
    <row r="8505" spans="1:1">
      <c r="A8505" s="58"/>
    </row>
    <row r="8506" spans="1:1">
      <c r="A8506" s="58"/>
    </row>
    <row r="8507" spans="1:1">
      <c r="A8507" s="58"/>
    </row>
    <row r="8508" spans="1:1">
      <c r="A8508" s="58"/>
    </row>
    <row r="8509" spans="1:1">
      <c r="A8509" s="58"/>
    </row>
    <row r="8510" spans="1:1">
      <c r="A8510" s="58"/>
    </row>
    <row r="8511" spans="1:1">
      <c r="A8511" s="58"/>
    </row>
    <row r="8512" spans="1:1">
      <c r="A8512" s="58"/>
    </row>
    <row r="8513" spans="1:1">
      <c r="A8513" s="58"/>
    </row>
    <row r="8514" spans="1:1">
      <c r="A8514" s="58"/>
    </row>
    <row r="8515" spans="1:1">
      <c r="A8515" s="58"/>
    </row>
    <row r="8516" spans="1:1">
      <c r="A8516" s="58"/>
    </row>
    <row r="8517" spans="1:1">
      <c r="A8517" s="58"/>
    </row>
    <row r="8518" spans="1:1">
      <c r="A8518" s="58"/>
    </row>
    <row r="8519" spans="1:1">
      <c r="A8519" s="58"/>
    </row>
    <row r="8520" spans="1:1">
      <c r="A8520" s="58"/>
    </row>
    <row r="8521" spans="1:1">
      <c r="A8521" s="58"/>
    </row>
    <row r="8522" spans="1:1">
      <c r="A8522" s="58"/>
    </row>
    <row r="8523" spans="1:1">
      <c r="A8523" s="58"/>
    </row>
    <row r="8524" spans="1:1">
      <c r="A8524" s="58"/>
    </row>
    <row r="8525" spans="1:1">
      <c r="A8525" s="58"/>
    </row>
    <row r="8526" spans="1:1">
      <c r="A8526" s="58"/>
    </row>
    <row r="8527" spans="1:1">
      <c r="A8527" s="58"/>
    </row>
    <row r="8528" spans="1:1">
      <c r="A8528" s="58"/>
    </row>
    <row r="8529" spans="1:1">
      <c r="A8529" s="58"/>
    </row>
    <row r="8530" spans="1:1">
      <c r="A8530" s="58"/>
    </row>
    <row r="8531" spans="1:1">
      <c r="A8531" s="58"/>
    </row>
    <row r="8532" spans="1:1">
      <c r="A8532" s="58"/>
    </row>
    <row r="8533" spans="1:1">
      <c r="A8533" s="58"/>
    </row>
    <row r="8534" spans="1:1">
      <c r="A8534" s="58"/>
    </row>
    <row r="8535" spans="1:1">
      <c r="A8535" s="58"/>
    </row>
    <row r="8536" spans="1:1">
      <c r="A8536" s="58"/>
    </row>
    <row r="8537" spans="1:1">
      <c r="A8537" s="58"/>
    </row>
    <row r="8538" spans="1:1">
      <c r="A8538" s="58"/>
    </row>
    <row r="8539" spans="1:1">
      <c r="A8539" s="58"/>
    </row>
    <row r="8540" spans="1:1">
      <c r="A8540" s="58"/>
    </row>
    <row r="8541" spans="1:1">
      <c r="A8541" s="58"/>
    </row>
    <row r="8542" spans="1:1">
      <c r="A8542" s="58"/>
    </row>
    <row r="8543" spans="1:1">
      <c r="A8543" s="58"/>
    </row>
    <row r="8544" spans="1:1">
      <c r="A8544" s="58"/>
    </row>
    <row r="8545" spans="1:1">
      <c r="A8545" s="58"/>
    </row>
    <row r="8546" spans="1:1">
      <c r="A8546" s="58"/>
    </row>
    <row r="8547" spans="1:1">
      <c r="A8547" s="58"/>
    </row>
    <row r="8548" spans="1:1">
      <c r="A8548" s="58"/>
    </row>
    <row r="8549" spans="1:1">
      <c r="A8549" s="58"/>
    </row>
    <row r="8550" spans="1:1">
      <c r="A8550" s="58"/>
    </row>
    <row r="8551" spans="1:1">
      <c r="A8551" s="58"/>
    </row>
    <row r="8552" spans="1:1">
      <c r="A8552" s="58"/>
    </row>
    <row r="8553" spans="1:1">
      <c r="A8553" s="58"/>
    </row>
    <row r="8554" spans="1:1">
      <c r="A8554" s="58"/>
    </row>
    <row r="8555" spans="1:1">
      <c r="A8555" s="58"/>
    </row>
    <row r="8556" spans="1:1">
      <c r="A8556" s="58"/>
    </row>
    <row r="8557" spans="1:1">
      <c r="A8557" s="58"/>
    </row>
    <row r="8558" spans="1:1">
      <c r="A8558" s="58"/>
    </row>
    <row r="8559" spans="1:1">
      <c r="A8559" s="58"/>
    </row>
    <row r="8560" spans="1:1">
      <c r="A8560" s="58"/>
    </row>
    <row r="8561" spans="1:1">
      <c r="A8561" s="58"/>
    </row>
    <row r="8562" spans="1:1">
      <c r="A8562" s="58"/>
    </row>
    <row r="8563" spans="1:1">
      <c r="A8563" s="58"/>
    </row>
    <row r="8564" spans="1:1">
      <c r="A8564" s="58"/>
    </row>
    <row r="8565" spans="1:1">
      <c r="A8565" s="58"/>
    </row>
    <row r="8566" spans="1:1">
      <c r="A8566" s="58"/>
    </row>
    <row r="8567" spans="1:1">
      <c r="A8567" s="58"/>
    </row>
    <row r="8568" spans="1:1">
      <c r="A8568" s="58"/>
    </row>
    <row r="8569" spans="1:1">
      <c r="A8569" s="58"/>
    </row>
    <row r="8570" spans="1:1">
      <c r="A8570" s="58"/>
    </row>
    <row r="8571" spans="1:1">
      <c r="A8571" s="58"/>
    </row>
    <row r="8572" spans="1:1">
      <c r="A8572" s="58"/>
    </row>
    <row r="8573" spans="1:1">
      <c r="A8573" s="58"/>
    </row>
    <row r="8574" spans="1:1">
      <c r="A8574" s="58"/>
    </row>
    <row r="8575" spans="1:1">
      <c r="A8575" s="58"/>
    </row>
    <row r="8576" spans="1:1">
      <c r="A8576" s="58"/>
    </row>
    <row r="8577" spans="1:1">
      <c r="A8577" s="58"/>
    </row>
    <row r="8578" spans="1:1">
      <c r="A8578" s="58"/>
    </row>
    <row r="8579" spans="1:1">
      <c r="A8579" s="58"/>
    </row>
    <row r="8580" spans="1:1">
      <c r="A8580" s="58"/>
    </row>
    <row r="8581" spans="1:1">
      <c r="A8581" s="58"/>
    </row>
    <row r="8582" spans="1:1">
      <c r="A8582" s="58"/>
    </row>
    <row r="8583" spans="1:1">
      <c r="A8583" s="58"/>
    </row>
    <row r="8584" spans="1:1">
      <c r="A8584" s="58"/>
    </row>
    <row r="8585" spans="1:1">
      <c r="A8585" s="58"/>
    </row>
    <row r="8586" spans="1:1">
      <c r="A8586" s="58"/>
    </row>
    <row r="8587" spans="1:1">
      <c r="A8587" s="58"/>
    </row>
    <row r="8588" spans="1:1">
      <c r="A8588" s="58"/>
    </row>
    <row r="8589" spans="1:1">
      <c r="A8589" s="58"/>
    </row>
    <row r="8590" spans="1:1">
      <c r="A8590" s="58"/>
    </row>
    <row r="8591" spans="1:1">
      <c r="A8591" s="58"/>
    </row>
    <row r="8592" spans="1:1">
      <c r="A8592" s="58"/>
    </row>
    <row r="8593" spans="1:1">
      <c r="A8593" s="58"/>
    </row>
    <row r="8594" spans="1:1">
      <c r="A8594" s="58"/>
    </row>
    <row r="8595" spans="1:1">
      <c r="A8595" s="58"/>
    </row>
    <row r="8596" spans="1:1">
      <c r="A8596" s="58"/>
    </row>
    <row r="8597" spans="1:1">
      <c r="A8597" s="58"/>
    </row>
    <row r="8598" spans="1:1">
      <c r="A8598" s="58"/>
    </row>
    <row r="8599" spans="1:1">
      <c r="A8599" s="58"/>
    </row>
    <row r="8600" spans="1:1">
      <c r="A8600" s="58"/>
    </row>
    <row r="8601" spans="1:1">
      <c r="A8601" s="58"/>
    </row>
    <row r="8602" spans="1:1">
      <c r="A8602" s="58"/>
    </row>
    <row r="8603" spans="1:1">
      <c r="A8603" s="58"/>
    </row>
    <row r="8604" spans="1:1">
      <c r="A8604" s="58"/>
    </row>
    <row r="8605" spans="1:1">
      <c r="A8605" s="58"/>
    </row>
    <row r="8606" spans="1:1">
      <c r="A8606" s="58"/>
    </row>
    <row r="8607" spans="1:1">
      <c r="A8607" s="58"/>
    </row>
    <row r="8608" spans="1:1">
      <c r="A8608" s="58"/>
    </row>
    <row r="8609" spans="1:1">
      <c r="A8609" s="58"/>
    </row>
    <row r="8610" spans="1:1">
      <c r="A8610" s="58"/>
    </row>
    <row r="8611" spans="1:1">
      <c r="A8611" s="58"/>
    </row>
    <row r="8612" spans="1:1">
      <c r="A8612" s="58"/>
    </row>
    <row r="8613" spans="1:1">
      <c r="A8613" s="58"/>
    </row>
    <row r="8614" spans="1:1">
      <c r="A8614" s="58"/>
    </row>
    <row r="8615" spans="1:1">
      <c r="A8615" s="58"/>
    </row>
    <row r="8616" spans="1:1">
      <c r="A8616" s="58"/>
    </row>
    <row r="8617" spans="1:1">
      <c r="A8617" s="58"/>
    </row>
    <row r="8618" spans="1:1">
      <c r="A8618" s="58"/>
    </row>
    <row r="8619" spans="1:1">
      <c r="A8619" s="58"/>
    </row>
    <row r="8620" spans="1:1">
      <c r="A8620" s="58"/>
    </row>
    <row r="8621" spans="1:1">
      <c r="A8621" s="58"/>
    </row>
    <row r="8622" spans="1:1">
      <c r="A8622" s="58"/>
    </row>
    <row r="8623" spans="1:1">
      <c r="A8623" s="58"/>
    </row>
    <row r="8624" spans="1:1">
      <c r="A8624" s="58"/>
    </row>
    <row r="8625" spans="1:1">
      <c r="A8625" s="58"/>
    </row>
    <row r="8626" spans="1:1">
      <c r="A8626" s="58"/>
    </row>
    <row r="8627" spans="1:1">
      <c r="A8627" s="58"/>
    </row>
    <row r="8628" spans="1:1">
      <c r="A8628" s="58"/>
    </row>
    <row r="8629" spans="1:1">
      <c r="A8629" s="58"/>
    </row>
    <row r="8630" spans="1:1">
      <c r="A8630" s="58"/>
    </row>
    <row r="8631" spans="1:1">
      <c r="A8631" s="58"/>
    </row>
    <row r="8632" spans="1:1">
      <c r="A8632" s="58"/>
    </row>
    <row r="8633" spans="1:1">
      <c r="A8633" s="58"/>
    </row>
    <row r="8634" spans="1:1">
      <c r="A8634" s="58"/>
    </row>
    <row r="8635" spans="1:1">
      <c r="A8635" s="58"/>
    </row>
    <row r="8636" spans="1:1">
      <c r="A8636" s="58"/>
    </row>
    <row r="8637" spans="1:1">
      <c r="A8637" s="58"/>
    </row>
    <row r="8638" spans="1:1">
      <c r="A8638" s="58"/>
    </row>
    <row r="8639" spans="1:1">
      <c r="A8639" s="58"/>
    </row>
    <row r="8640" spans="1:1">
      <c r="A8640" s="58"/>
    </row>
    <row r="8641" spans="1:1">
      <c r="A8641" s="58"/>
    </row>
    <row r="8642" spans="1:1">
      <c r="A8642" s="58"/>
    </row>
    <row r="8643" spans="1:1">
      <c r="A8643" s="58"/>
    </row>
    <row r="8644" spans="1:1">
      <c r="A8644" s="58"/>
    </row>
    <row r="8645" spans="1:1">
      <c r="A8645" s="58"/>
    </row>
    <row r="8646" spans="1:1">
      <c r="A8646" s="58"/>
    </row>
    <row r="8647" spans="1:1">
      <c r="A8647" s="58"/>
    </row>
    <row r="8648" spans="1:1">
      <c r="A8648" s="58"/>
    </row>
    <row r="8649" spans="1:1">
      <c r="A8649" s="58"/>
    </row>
    <row r="8650" spans="1:1">
      <c r="A8650" s="58"/>
    </row>
    <row r="8651" spans="1:1">
      <c r="A8651" s="58"/>
    </row>
    <row r="8652" spans="1:1">
      <c r="A8652" s="58"/>
    </row>
    <row r="8653" spans="1:1">
      <c r="A8653" s="58"/>
    </row>
    <row r="8654" spans="1:1">
      <c r="A8654" s="58"/>
    </row>
    <row r="8655" spans="1:1">
      <c r="A8655" s="58"/>
    </row>
    <row r="8656" spans="1:1">
      <c r="A8656" s="58"/>
    </row>
    <row r="8657" spans="1:1">
      <c r="A8657" s="58"/>
    </row>
    <row r="8658" spans="1:1">
      <c r="A8658" s="58"/>
    </row>
    <row r="8659" spans="1:1">
      <c r="A8659" s="58"/>
    </row>
    <row r="8660" spans="1:1">
      <c r="A8660" s="58"/>
    </row>
    <row r="8661" spans="1:1">
      <c r="A8661" s="58"/>
    </row>
    <row r="8662" spans="1:1">
      <c r="A8662" s="58"/>
    </row>
    <row r="8663" spans="1:1">
      <c r="A8663" s="58"/>
    </row>
    <row r="8664" spans="1:1">
      <c r="A8664" s="58"/>
    </row>
    <row r="8665" spans="1:1">
      <c r="A8665" s="58"/>
    </row>
    <row r="8666" spans="1:1">
      <c r="A8666" s="58"/>
    </row>
    <row r="8667" spans="1:1">
      <c r="A8667" s="58"/>
    </row>
    <row r="8668" spans="1:1">
      <c r="A8668" s="58"/>
    </row>
    <row r="8669" spans="1:1">
      <c r="A8669" s="58"/>
    </row>
    <row r="8670" spans="1:1">
      <c r="A8670" s="58"/>
    </row>
    <row r="8671" spans="1:1">
      <c r="A8671" s="58"/>
    </row>
    <row r="8672" spans="1:1">
      <c r="A8672" s="58"/>
    </row>
    <row r="8673" spans="1:1">
      <c r="A8673" s="58"/>
    </row>
    <row r="8674" spans="1:1">
      <c r="A8674" s="58"/>
    </row>
    <row r="8675" spans="1:1">
      <c r="A8675" s="58"/>
    </row>
    <row r="8676" spans="1:1">
      <c r="A8676" s="58"/>
    </row>
    <row r="8677" spans="1:1">
      <c r="A8677" s="58"/>
    </row>
    <row r="8678" spans="1:1">
      <c r="A8678" s="58"/>
    </row>
    <row r="8679" spans="1:1">
      <c r="A8679" s="58"/>
    </row>
    <row r="8680" spans="1:1">
      <c r="A8680" s="58"/>
    </row>
    <row r="8681" spans="1:1">
      <c r="A8681" s="58"/>
    </row>
    <row r="8682" spans="1:1">
      <c r="A8682" s="58"/>
    </row>
    <row r="8683" spans="1:1">
      <c r="A8683" s="58"/>
    </row>
    <row r="8684" spans="1:1">
      <c r="A8684" s="58"/>
    </row>
    <row r="8685" spans="1:1">
      <c r="A8685" s="58"/>
    </row>
    <row r="8686" spans="1:1">
      <c r="A8686" s="58"/>
    </row>
    <row r="8687" spans="1:1">
      <c r="A8687" s="58"/>
    </row>
    <row r="8688" spans="1:1">
      <c r="A8688" s="58"/>
    </row>
    <row r="8689" spans="1:1">
      <c r="A8689" s="58"/>
    </row>
    <row r="8690" spans="1:1">
      <c r="A8690" s="58"/>
    </row>
    <row r="8691" spans="1:1">
      <c r="A8691" s="58"/>
    </row>
    <row r="8692" spans="1:1">
      <c r="A8692" s="58"/>
    </row>
    <row r="8693" spans="1:1">
      <c r="A8693" s="58"/>
    </row>
    <row r="8694" spans="1:1">
      <c r="A8694" s="58"/>
    </row>
    <row r="8695" spans="1:1">
      <c r="A8695" s="58"/>
    </row>
    <row r="8696" spans="1:1">
      <c r="A8696" s="58"/>
    </row>
    <row r="8697" spans="1:1">
      <c r="A8697" s="58"/>
    </row>
    <row r="8698" spans="1:1">
      <c r="A8698" s="58"/>
    </row>
    <row r="8699" spans="1:1">
      <c r="A8699" s="58"/>
    </row>
    <row r="8700" spans="1:1">
      <c r="A8700" s="58"/>
    </row>
    <row r="8701" spans="1:1">
      <c r="A8701" s="58"/>
    </row>
    <row r="8702" spans="1:1">
      <c r="A8702" s="58"/>
    </row>
    <row r="8703" spans="1:1">
      <c r="A8703" s="58"/>
    </row>
    <row r="8704" spans="1:1">
      <c r="A8704" s="58"/>
    </row>
    <row r="8705" spans="1:1">
      <c r="A8705" s="58"/>
    </row>
    <row r="8706" spans="1:1">
      <c r="A8706" s="58"/>
    </row>
    <row r="8707" spans="1:1">
      <c r="A8707" s="58"/>
    </row>
    <row r="8708" spans="1:1">
      <c r="A8708" s="58"/>
    </row>
    <row r="8709" spans="1:1">
      <c r="A8709" s="58"/>
    </row>
    <row r="8710" spans="1:1">
      <c r="A8710" s="58"/>
    </row>
    <row r="8711" spans="1:1">
      <c r="A8711" s="58"/>
    </row>
    <row r="8712" spans="1:1">
      <c r="A8712" s="58"/>
    </row>
    <row r="8713" spans="1:1">
      <c r="A8713" s="58"/>
    </row>
    <row r="8714" spans="1:1">
      <c r="A8714" s="58"/>
    </row>
    <row r="8715" spans="1:1">
      <c r="A8715" s="58"/>
    </row>
    <row r="8716" spans="1:1">
      <c r="A8716" s="58"/>
    </row>
    <row r="8717" spans="1:1">
      <c r="A8717" s="58"/>
    </row>
    <row r="8718" spans="1:1">
      <c r="A8718" s="58"/>
    </row>
    <row r="8719" spans="1:1">
      <c r="A8719" s="58"/>
    </row>
    <row r="8720" spans="1:1">
      <c r="A8720" s="58"/>
    </row>
    <row r="8721" spans="1:1">
      <c r="A8721" s="58"/>
    </row>
    <row r="8722" spans="1:1">
      <c r="A8722" s="58"/>
    </row>
    <row r="8723" spans="1:1">
      <c r="A8723" s="58"/>
    </row>
    <row r="8724" spans="1:1">
      <c r="A8724" s="58"/>
    </row>
    <row r="8725" spans="1:1">
      <c r="A8725" s="58"/>
    </row>
    <row r="8726" spans="1:1">
      <c r="A8726" s="58"/>
    </row>
    <row r="8727" spans="1:1">
      <c r="A8727" s="58"/>
    </row>
    <row r="8728" spans="1:1">
      <c r="A8728" s="58"/>
    </row>
    <row r="8729" spans="1:1">
      <c r="A8729" s="58"/>
    </row>
    <row r="8730" spans="1:1">
      <c r="A8730" s="58"/>
    </row>
    <row r="8731" spans="1:1">
      <c r="A8731" s="58"/>
    </row>
    <row r="8732" spans="1:1">
      <c r="A8732" s="58"/>
    </row>
    <row r="8733" spans="1:1">
      <c r="A8733" s="58"/>
    </row>
    <row r="8734" spans="1:1">
      <c r="A8734" s="58"/>
    </row>
    <row r="8735" spans="1:1">
      <c r="A8735" s="58"/>
    </row>
    <row r="8736" spans="1:1">
      <c r="A8736" s="58"/>
    </row>
    <row r="8737" spans="1:1">
      <c r="A8737" s="58"/>
    </row>
    <row r="8738" spans="1:1">
      <c r="A8738" s="58"/>
    </row>
    <row r="8739" spans="1:1">
      <c r="A8739" s="58"/>
    </row>
    <row r="8740" spans="1:1">
      <c r="A8740" s="58"/>
    </row>
    <row r="8741" spans="1:1">
      <c r="A8741" s="58"/>
    </row>
    <row r="8742" spans="1:1">
      <c r="A8742" s="58"/>
    </row>
    <row r="8743" spans="1:1">
      <c r="A8743" s="58"/>
    </row>
    <row r="8744" spans="1:1">
      <c r="A8744" s="58"/>
    </row>
    <row r="8745" spans="1:1">
      <c r="A8745" s="58"/>
    </row>
    <row r="8746" spans="1:1">
      <c r="A8746" s="58"/>
    </row>
    <row r="8747" spans="1:1">
      <c r="A8747" s="58"/>
    </row>
    <row r="8748" spans="1:1">
      <c r="A8748" s="58"/>
    </row>
    <row r="8749" spans="1:1">
      <c r="A8749" s="58"/>
    </row>
    <row r="8750" spans="1:1">
      <c r="A8750" s="58"/>
    </row>
    <row r="8751" spans="1:1">
      <c r="A8751" s="58"/>
    </row>
    <row r="8752" spans="1:1">
      <c r="A8752" s="58"/>
    </row>
    <row r="8753" spans="1:1">
      <c r="A8753" s="58"/>
    </row>
    <row r="8754" spans="1:1">
      <c r="A8754" s="58"/>
    </row>
    <row r="8755" spans="1:1">
      <c r="A8755" s="58"/>
    </row>
    <row r="8756" spans="1:1">
      <c r="A8756" s="58"/>
    </row>
    <row r="8757" spans="1:1">
      <c r="A8757" s="58"/>
    </row>
    <row r="8758" spans="1:1">
      <c r="A8758" s="58"/>
    </row>
    <row r="8759" spans="1:1">
      <c r="A8759" s="58"/>
    </row>
    <row r="8760" spans="1:1">
      <c r="A8760" s="58"/>
    </row>
    <row r="8761" spans="1:1">
      <c r="A8761" s="58"/>
    </row>
    <row r="8762" spans="1:1">
      <c r="A8762" s="58"/>
    </row>
    <row r="8763" spans="1:1">
      <c r="A8763" s="58"/>
    </row>
    <row r="8764" spans="1:1">
      <c r="A8764" s="58"/>
    </row>
    <row r="8765" spans="1:1">
      <c r="A8765" s="58"/>
    </row>
    <row r="8766" spans="1:1">
      <c r="A8766" s="58"/>
    </row>
    <row r="8767" spans="1:1">
      <c r="A8767" s="58"/>
    </row>
    <row r="8768" spans="1:1">
      <c r="A8768" s="58"/>
    </row>
    <row r="8769" spans="1:1">
      <c r="A8769" s="58"/>
    </row>
    <row r="8770" spans="1:1">
      <c r="A8770" s="58"/>
    </row>
    <row r="8771" spans="1:1">
      <c r="A8771" s="58"/>
    </row>
    <row r="8772" spans="1:1">
      <c r="A8772" s="58"/>
    </row>
    <row r="8773" spans="1:1">
      <c r="A8773" s="58"/>
    </row>
    <row r="8774" spans="1:1">
      <c r="A8774" s="58"/>
    </row>
    <row r="8775" spans="1:1">
      <c r="A8775" s="58"/>
    </row>
    <row r="8776" spans="1:1">
      <c r="A8776" s="58"/>
    </row>
    <row r="8777" spans="1:1">
      <c r="A8777" s="58"/>
    </row>
    <row r="8778" spans="1:1">
      <c r="A8778" s="58"/>
    </row>
    <row r="8779" spans="1:1">
      <c r="A8779" s="58"/>
    </row>
    <row r="8780" spans="1:1">
      <c r="A8780" s="58"/>
    </row>
    <row r="8781" spans="1:1">
      <c r="A8781" s="58"/>
    </row>
    <row r="8782" spans="1:1">
      <c r="A8782" s="58"/>
    </row>
    <row r="8783" spans="1:1">
      <c r="A8783" s="58"/>
    </row>
    <row r="8784" spans="1:1">
      <c r="A8784" s="58"/>
    </row>
    <row r="8785" spans="1:1">
      <c r="A8785" s="58"/>
    </row>
    <row r="8786" spans="1:1">
      <c r="A8786" s="58"/>
    </row>
    <row r="8787" spans="1:1">
      <c r="A8787" s="58"/>
    </row>
    <row r="8788" spans="1:1">
      <c r="A8788" s="58"/>
    </row>
    <row r="8789" spans="1:1">
      <c r="A8789" s="58"/>
    </row>
    <row r="8790" spans="1:1">
      <c r="A8790" s="58"/>
    </row>
    <row r="8791" spans="1:1">
      <c r="A8791" s="58"/>
    </row>
    <row r="8792" spans="1:1">
      <c r="A8792" s="58"/>
    </row>
    <row r="8793" spans="1:1">
      <c r="A8793" s="58"/>
    </row>
    <row r="8794" spans="1:1">
      <c r="A8794" s="58"/>
    </row>
    <row r="8795" spans="1:1">
      <c r="A8795" s="58"/>
    </row>
    <row r="8796" spans="1:1">
      <c r="A8796" s="58"/>
    </row>
    <row r="8797" spans="1:1">
      <c r="A8797" s="58"/>
    </row>
    <row r="8798" spans="1:1">
      <c r="A8798" s="58"/>
    </row>
    <row r="8799" spans="1:1">
      <c r="A8799" s="58"/>
    </row>
    <row r="8800" spans="1:1">
      <c r="A8800" s="58"/>
    </row>
    <row r="8801" spans="1:1">
      <c r="A8801" s="58"/>
    </row>
    <row r="8802" spans="1:1">
      <c r="A8802" s="58"/>
    </row>
    <row r="8803" spans="1:1">
      <c r="A8803" s="58"/>
    </row>
    <row r="8804" spans="1:1">
      <c r="A8804" s="58"/>
    </row>
    <row r="8805" spans="1:1">
      <c r="A8805" s="58"/>
    </row>
    <row r="8806" spans="1:1">
      <c r="A8806" s="58"/>
    </row>
    <row r="8807" spans="1:1">
      <c r="A8807" s="58"/>
    </row>
    <row r="8808" spans="1:1">
      <c r="A8808" s="58"/>
    </row>
    <row r="8809" spans="1:1">
      <c r="A8809" s="58"/>
    </row>
    <row r="8810" spans="1:1">
      <c r="A8810" s="58"/>
    </row>
    <row r="8811" spans="1:1">
      <c r="A8811" s="58"/>
    </row>
    <row r="8812" spans="1:1">
      <c r="A8812" s="58"/>
    </row>
    <row r="8813" spans="1:1">
      <c r="A8813" s="58"/>
    </row>
    <row r="8814" spans="1:1">
      <c r="A8814" s="58"/>
    </row>
    <row r="8815" spans="1:1">
      <c r="A8815" s="58"/>
    </row>
    <row r="8816" spans="1:1">
      <c r="A8816" s="58"/>
    </row>
    <row r="8817" spans="1:1">
      <c r="A8817" s="58"/>
    </row>
    <row r="8818" spans="1:1">
      <c r="A8818" s="58"/>
    </row>
    <row r="8819" spans="1:1">
      <c r="A8819" s="58"/>
    </row>
    <row r="8820" spans="1:1">
      <c r="A8820" s="58"/>
    </row>
    <row r="8821" spans="1:1">
      <c r="A8821" s="58"/>
    </row>
    <row r="8822" spans="1:1">
      <c r="A8822" s="58"/>
    </row>
    <row r="8823" spans="1:1">
      <c r="A8823" s="58"/>
    </row>
    <row r="8824" spans="1:1">
      <c r="A8824" s="58"/>
    </row>
    <row r="8825" spans="1:1">
      <c r="A8825" s="58"/>
    </row>
    <row r="8826" spans="1:1">
      <c r="A8826" s="58"/>
    </row>
    <row r="8827" spans="1:1">
      <c r="A8827" s="58"/>
    </row>
    <row r="8828" spans="1:1">
      <c r="A8828" s="58"/>
    </row>
    <row r="8829" spans="1:1">
      <c r="A8829" s="58"/>
    </row>
    <row r="8830" spans="1:1">
      <c r="A8830" s="58"/>
    </row>
    <row r="8831" spans="1:1">
      <c r="A8831" s="58"/>
    </row>
    <row r="8832" spans="1:1">
      <c r="A8832" s="58"/>
    </row>
    <row r="8833" spans="1:1">
      <c r="A8833" s="58"/>
    </row>
    <row r="8834" spans="1:1">
      <c r="A8834" s="58"/>
    </row>
    <row r="8835" spans="1:1">
      <c r="A8835" s="58"/>
    </row>
    <row r="8836" spans="1:1">
      <c r="A8836" s="58"/>
    </row>
    <row r="8837" spans="1:1">
      <c r="A8837" s="58"/>
    </row>
    <row r="8838" spans="1:1">
      <c r="A8838" s="58"/>
    </row>
    <row r="8839" spans="1:1">
      <c r="A8839" s="58"/>
    </row>
    <row r="8840" spans="1:1">
      <c r="A8840" s="58"/>
    </row>
    <row r="8841" spans="1:1">
      <c r="A8841" s="58"/>
    </row>
    <row r="8842" spans="1:1">
      <c r="A8842" s="58"/>
    </row>
    <row r="8843" spans="1:1">
      <c r="A8843" s="58"/>
    </row>
    <row r="8844" spans="1:1">
      <c r="A8844" s="58"/>
    </row>
    <row r="8845" spans="1:1">
      <c r="A8845" s="58"/>
    </row>
    <row r="8846" spans="1:1">
      <c r="A8846" s="58"/>
    </row>
    <row r="8847" spans="1:1">
      <c r="A8847" s="58"/>
    </row>
    <row r="8848" spans="1:1">
      <c r="A8848" s="58"/>
    </row>
    <row r="8849" spans="1:1">
      <c r="A8849" s="58"/>
    </row>
    <row r="8850" spans="1:1">
      <c r="A8850" s="58"/>
    </row>
    <row r="8851" spans="1:1">
      <c r="A8851" s="58"/>
    </row>
    <row r="8852" spans="1:1">
      <c r="A8852" s="58"/>
    </row>
    <row r="8853" spans="1:1">
      <c r="A8853" s="58"/>
    </row>
    <row r="8854" spans="1:1">
      <c r="A8854" s="58"/>
    </row>
    <row r="8855" spans="1:1">
      <c r="A8855" s="58"/>
    </row>
    <row r="8856" spans="1:1">
      <c r="A8856" s="58"/>
    </row>
    <row r="8857" spans="1:1">
      <c r="A8857" s="58"/>
    </row>
    <row r="8858" spans="1:1">
      <c r="A8858" s="58"/>
    </row>
    <row r="8859" spans="1:1">
      <c r="A8859" s="58"/>
    </row>
    <row r="8860" spans="1:1">
      <c r="A8860" s="58"/>
    </row>
    <row r="8861" spans="1:1">
      <c r="A8861" s="58"/>
    </row>
    <row r="8862" spans="1:1">
      <c r="A8862" s="58"/>
    </row>
    <row r="8863" spans="1:1">
      <c r="A8863" s="58"/>
    </row>
    <row r="8864" spans="1:1">
      <c r="A8864" s="58"/>
    </row>
    <row r="8865" spans="1:1">
      <c r="A8865" s="58"/>
    </row>
    <row r="8866" spans="1:1">
      <c r="A8866" s="58"/>
    </row>
    <row r="8867" spans="1:1">
      <c r="A8867" s="58"/>
    </row>
    <row r="8868" spans="1:1">
      <c r="A8868" s="58"/>
    </row>
    <row r="8869" spans="1:1">
      <c r="A8869" s="58"/>
    </row>
    <row r="8870" spans="1:1">
      <c r="A8870" s="58"/>
    </row>
    <row r="8871" spans="1:1">
      <c r="A8871" s="58"/>
    </row>
    <row r="8872" spans="1:1">
      <c r="A8872" s="58"/>
    </row>
    <row r="8873" spans="1:1">
      <c r="A8873" s="58"/>
    </row>
    <row r="8874" spans="1:1">
      <c r="A8874" s="58"/>
    </row>
    <row r="8875" spans="1:1">
      <c r="A8875" s="58"/>
    </row>
    <row r="8876" spans="1:1">
      <c r="A8876" s="58"/>
    </row>
    <row r="8877" spans="1:1">
      <c r="A8877" s="58"/>
    </row>
    <row r="8878" spans="1:1">
      <c r="A8878" s="58"/>
    </row>
    <row r="8879" spans="1:1">
      <c r="A8879" s="58"/>
    </row>
    <row r="8880" spans="1:1">
      <c r="A8880" s="58"/>
    </row>
    <row r="8881" spans="1:1">
      <c r="A8881" s="58"/>
    </row>
    <row r="8882" spans="1:1">
      <c r="A8882" s="58"/>
    </row>
    <row r="8883" spans="1:1">
      <c r="A8883" s="58"/>
    </row>
    <row r="8884" spans="1:1">
      <c r="A8884" s="58"/>
    </row>
    <row r="8885" spans="1:1">
      <c r="A8885" s="58"/>
    </row>
    <row r="8886" spans="1:1">
      <c r="A8886" s="58"/>
    </row>
    <row r="8887" spans="1:1">
      <c r="A8887" s="58"/>
    </row>
    <row r="8888" spans="1:1">
      <c r="A8888" s="58"/>
    </row>
    <row r="8889" spans="1:1">
      <c r="A8889" s="58"/>
    </row>
    <row r="8890" spans="1:1">
      <c r="A8890" s="58"/>
    </row>
    <row r="8891" spans="1:1">
      <c r="A8891" s="58"/>
    </row>
    <row r="8892" spans="1:1">
      <c r="A8892" s="58"/>
    </row>
    <row r="8893" spans="1:1">
      <c r="A8893" s="58"/>
    </row>
    <row r="8894" spans="1:1">
      <c r="A8894" s="58"/>
    </row>
    <row r="8895" spans="1:1">
      <c r="A8895" s="58"/>
    </row>
    <row r="8896" spans="1:1">
      <c r="A8896" s="58"/>
    </row>
    <row r="8897" spans="1:1">
      <c r="A8897" s="58"/>
    </row>
    <row r="8898" spans="1:1">
      <c r="A8898" s="58"/>
    </row>
    <row r="8899" spans="1:1">
      <c r="A8899" s="58"/>
    </row>
    <row r="8900" spans="1:1">
      <c r="A8900" s="58"/>
    </row>
    <row r="8901" spans="1:1">
      <c r="A8901" s="58"/>
    </row>
    <row r="8902" spans="1:1">
      <c r="A8902" s="58"/>
    </row>
    <row r="8903" spans="1:1">
      <c r="A8903" s="58"/>
    </row>
    <row r="8904" spans="1:1">
      <c r="A8904" s="58"/>
    </row>
    <row r="8905" spans="1:1">
      <c r="A8905" s="58"/>
    </row>
    <row r="8906" spans="1:1">
      <c r="A8906" s="58"/>
    </row>
    <row r="8907" spans="1:1">
      <c r="A8907" s="58"/>
    </row>
    <row r="8908" spans="1:1">
      <c r="A8908" s="58"/>
    </row>
    <row r="8909" spans="1:1">
      <c r="A8909" s="58"/>
    </row>
    <row r="8910" spans="1:1">
      <c r="A8910" s="58"/>
    </row>
    <row r="8911" spans="1:1">
      <c r="A8911" s="58"/>
    </row>
    <row r="8912" spans="1:1">
      <c r="A8912" s="58"/>
    </row>
    <row r="8913" spans="1:1">
      <c r="A8913" s="58"/>
    </row>
    <row r="8914" spans="1:1">
      <c r="A8914" s="58"/>
    </row>
    <row r="8915" spans="1:1">
      <c r="A8915" s="58"/>
    </row>
    <row r="8916" spans="1:1">
      <c r="A8916" s="58"/>
    </row>
    <row r="8917" spans="1:1">
      <c r="A8917" s="58"/>
    </row>
    <row r="8918" spans="1:1">
      <c r="A8918" s="58"/>
    </row>
    <row r="8919" spans="1:1">
      <c r="A8919" s="58"/>
    </row>
    <row r="8920" spans="1:1">
      <c r="A8920" s="58"/>
    </row>
    <row r="8921" spans="1:1">
      <c r="A8921" s="58"/>
    </row>
    <row r="8922" spans="1:1">
      <c r="A8922" s="58"/>
    </row>
    <row r="8923" spans="1:1">
      <c r="A8923" s="58"/>
    </row>
    <row r="8924" spans="1:1">
      <c r="A8924" s="58"/>
    </row>
    <row r="8925" spans="1:1">
      <c r="A8925" s="58"/>
    </row>
    <row r="8926" spans="1:1">
      <c r="A8926" s="58"/>
    </row>
    <row r="8927" spans="1:1">
      <c r="A8927" s="58"/>
    </row>
    <row r="8928" spans="1:1">
      <c r="A8928" s="58"/>
    </row>
    <row r="8929" spans="1:1">
      <c r="A8929" s="58"/>
    </row>
    <row r="8930" spans="1:1">
      <c r="A8930" s="58"/>
    </row>
    <row r="8931" spans="1:1">
      <c r="A8931" s="58"/>
    </row>
    <row r="8932" spans="1:1">
      <c r="A8932" s="58"/>
    </row>
    <row r="8933" spans="1:1">
      <c r="A8933" s="58"/>
    </row>
    <row r="8934" spans="1:1">
      <c r="A8934" s="58"/>
    </row>
    <row r="8935" spans="1:1">
      <c r="A8935" s="58"/>
    </row>
    <row r="8936" spans="1:1">
      <c r="A8936" s="58"/>
    </row>
    <row r="8937" spans="1:1">
      <c r="A8937" s="58"/>
    </row>
    <row r="8938" spans="1:1">
      <c r="A8938" s="58"/>
    </row>
    <row r="8939" spans="1:1">
      <c r="A8939" s="58"/>
    </row>
    <row r="8940" spans="1:1">
      <c r="A8940" s="58"/>
    </row>
    <row r="8941" spans="1:1">
      <c r="A8941" s="58"/>
    </row>
    <row r="8942" spans="1:1">
      <c r="A8942" s="58"/>
    </row>
    <row r="8943" spans="1:1">
      <c r="A8943" s="58"/>
    </row>
    <row r="8944" spans="1:1">
      <c r="A8944" s="58"/>
    </row>
    <row r="8945" spans="1:1">
      <c r="A8945" s="58"/>
    </row>
    <row r="8946" spans="1:1">
      <c r="A8946" s="58"/>
    </row>
    <row r="8947" spans="1:1">
      <c r="A8947" s="58"/>
    </row>
    <row r="8948" spans="1:1">
      <c r="A8948" s="58"/>
    </row>
    <row r="8949" spans="1:1">
      <c r="A8949" s="58"/>
    </row>
    <row r="8950" spans="1:1">
      <c r="A8950" s="58"/>
    </row>
    <row r="8951" spans="1:1">
      <c r="A8951" s="58"/>
    </row>
    <row r="8952" spans="1:1">
      <c r="A8952" s="58"/>
    </row>
    <row r="8953" spans="1:1">
      <c r="A8953" s="58"/>
    </row>
    <row r="8954" spans="1:1">
      <c r="A8954" s="58"/>
    </row>
    <row r="8955" spans="1:1">
      <c r="A8955" s="58"/>
    </row>
    <row r="8956" spans="1:1">
      <c r="A8956" s="58"/>
    </row>
    <row r="8957" spans="1:1">
      <c r="A8957" s="58"/>
    </row>
    <row r="8958" spans="1:1">
      <c r="A8958" s="58"/>
    </row>
    <row r="8959" spans="1:1">
      <c r="A8959" s="58"/>
    </row>
    <row r="8960" spans="1:1">
      <c r="A8960" s="58"/>
    </row>
    <row r="8961" spans="1:1">
      <c r="A8961" s="58"/>
    </row>
    <row r="8962" spans="1:1">
      <c r="A8962" s="58"/>
    </row>
    <row r="8963" spans="1:1">
      <c r="A8963" s="58"/>
    </row>
    <row r="8964" spans="1:1">
      <c r="A8964" s="58"/>
    </row>
    <row r="8965" spans="1:1">
      <c r="A8965" s="58"/>
    </row>
    <row r="8966" spans="1:1">
      <c r="A8966" s="58"/>
    </row>
    <row r="8967" spans="1:1">
      <c r="A8967" s="58"/>
    </row>
    <row r="8968" spans="1:1">
      <c r="A8968" s="58"/>
    </row>
    <row r="8969" spans="1:1">
      <c r="A8969" s="58"/>
    </row>
    <row r="8970" spans="1:1">
      <c r="A8970" s="58"/>
    </row>
    <row r="8971" spans="1:1">
      <c r="A8971" s="58"/>
    </row>
    <row r="8972" spans="1:1">
      <c r="A8972" s="58"/>
    </row>
    <row r="8973" spans="1:1">
      <c r="A8973" s="58"/>
    </row>
    <row r="8974" spans="1:1">
      <c r="A8974" s="58"/>
    </row>
    <row r="8975" spans="1:1">
      <c r="A8975" s="58"/>
    </row>
    <row r="8976" spans="1:1">
      <c r="A8976" s="58"/>
    </row>
    <row r="8977" spans="1:1">
      <c r="A8977" s="58"/>
    </row>
    <row r="8978" spans="1:1">
      <c r="A8978" s="58"/>
    </row>
    <row r="8979" spans="1:1">
      <c r="A8979" s="58"/>
    </row>
    <row r="8980" spans="1:1">
      <c r="A8980" s="58"/>
    </row>
    <row r="8981" spans="1:1">
      <c r="A8981" s="58"/>
    </row>
    <row r="8982" spans="1:1">
      <c r="A8982" s="58"/>
    </row>
    <row r="8983" spans="1:1">
      <c r="A8983" s="58"/>
    </row>
    <row r="8984" spans="1:1">
      <c r="A8984" s="58"/>
    </row>
    <row r="8985" spans="1:1">
      <c r="A8985" s="58"/>
    </row>
    <row r="8986" spans="1:1">
      <c r="A8986" s="58"/>
    </row>
    <row r="8987" spans="1:1">
      <c r="A8987" s="58"/>
    </row>
    <row r="8988" spans="1:1">
      <c r="A8988" s="58"/>
    </row>
    <row r="8989" spans="1:1">
      <c r="A8989" s="58"/>
    </row>
    <row r="8990" spans="1:1">
      <c r="A8990" s="58"/>
    </row>
    <row r="8991" spans="1:1">
      <c r="A8991" s="58"/>
    </row>
    <row r="8992" spans="1:1">
      <c r="A8992" s="58"/>
    </row>
    <row r="8993" spans="1:1">
      <c r="A8993" s="58"/>
    </row>
    <row r="8994" spans="1:1">
      <c r="A8994" s="58"/>
    </row>
    <row r="8995" spans="1:1">
      <c r="A8995" s="58"/>
    </row>
    <row r="8996" spans="1:1">
      <c r="A8996" s="58"/>
    </row>
    <row r="8997" spans="1:1">
      <c r="A8997" s="58"/>
    </row>
    <row r="8998" spans="1:1">
      <c r="A8998" s="58"/>
    </row>
    <row r="8999" spans="1:1">
      <c r="A8999" s="58"/>
    </row>
    <row r="9000" spans="1:1">
      <c r="A9000" s="58"/>
    </row>
    <row r="9001" spans="1:1">
      <c r="A9001" s="58"/>
    </row>
    <row r="9002" spans="1:1">
      <c r="A9002" s="58"/>
    </row>
    <row r="9003" spans="1:1">
      <c r="A9003" s="58"/>
    </row>
    <row r="9004" spans="1:1">
      <c r="A9004" s="58"/>
    </row>
    <row r="9005" spans="1:1">
      <c r="A9005" s="58"/>
    </row>
    <row r="9006" spans="1:1">
      <c r="A9006" s="58"/>
    </row>
    <row r="9007" spans="1:1">
      <c r="A9007" s="58"/>
    </row>
    <row r="9008" spans="1:1">
      <c r="A9008" s="58"/>
    </row>
    <row r="9009" spans="1:1">
      <c r="A9009" s="58"/>
    </row>
    <row r="9010" spans="1:1">
      <c r="A9010" s="58"/>
    </row>
    <row r="9011" spans="1:1">
      <c r="A9011" s="58"/>
    </row>
    <row r="9012" spans="1:1">
      <c r="A9012" s="58"/>
    </row>
    <row r="9013" spans="1:1">
      <c r="A9013" s="58"/>
    </row>
    <row r="9014" spans="1:1">
      <c r="A9014" s="58"/>
    </row>
    <row r="9015" spans="1:1">
      <c r="A9015" s="58"/>
    </row>
    <row r="9016" spans="1:1">
      <c r="A9016" s="58"/>
    </row>
    <row r="9017" spans="1:1">
      <c r="A9017" s="58"/>
    </row>
    <row r="9018" spans="1:1">
      <c r="A9018" s="58"/>
    </row>
    <row r="9019" spans="1:1">
      <c r="A9019" s="58"/>
    </row>
    <row r="9020" spans="1:1">
      <c r="A9020" s="58"/>
    </row>
    <row r="9021" spans="1:1">
      <c r="A9021" s="58"/>
    </row>
    <row r="9022" spans="1:1">
      <c r="A9022" s="58"/>
    </row>
    <row r="9023" spans="1:1">
      <c r="A9023" s="58"/>
    </row>
    <row r="9024" spans="1:1">
      <c r="A9024" s="58"/>
    </row>
    <row r="9025" spans="1:1">
      <c r="A9025" s="58"/>
    </row>
    <row r="9026" spans="1:1">
      <c r="A9026" s="58"/>
    </row>
    <row r="9027" spans="1:1">
      <c r="A9027" s="58"/>
    </row>
    <row r="9028" spans="1:1">
      <c r="A9028" s="58"/>
    </row>
    <row r="9029" spans="1:1">
      <c r="A9029" s="58"/>
    </row>
    <row r="9030" spans="1:1">
      <c r="A9030" s="58"/>
    </row>
    <row r="9031" spans="1:1">
      <c r="A9031" s="58"/>
    </row>
    <row r="9032" spans="1:1">
      <c r="A9032" s="58"/>
    </row>
    <row r="9033" spans="1:1">
      <c r="A9033" s="58"/>
    </row>
    <row r="9034" spans="1:1">
      <c r="A9034" s="58"/>
    </row>
    <row r="9035" spans="1:1">
      <c r="A9035" s="58"/>
    </row>
    <row r="9036" spans="1:1">
      <c r="A9036" s="58"/>
    </row>
    <row r="9037" spans="1:1">
      <c r="A9037" s="58"/>
    </row>
    <row r="9038" spans="1:1">
      <c r="A9038" s="58"/>
    </row>
    <row r="9039" spans="1:1">
      <c r="A9039" s="58"/>
    </row>
    <row r="9040" spans="1:1">
      <c r="A9040" s="58"/>
    </row>
    <row r="9041" spans="1:1">
      <c r="A9041" s="58"/>
    </row>
    <row r="9042" spans="1:1">
      <c r="A9042" s="58"/>
    </row>
    <row r="9043" spans="1:1">
      <c r="A9043" s="58"/>
    </row>
    <row r="9044" spans="1:1">
      <c r="A9044" s="58"/>
    </row>
    <row r="9045" spans="1:1">
      <c r="A9045" s="58"/>
    </row>
    <row r="9046" spans="1:1">
      <c r="A9046" s="58"/>
    </row>
    <row r="9047" spans="1:1">
      <c r="A9047" s="58"/>
    </row>
    <row r="9048" spans="1:1">
      <c r="A9048" s="58"/>
    </row>
    <row r="9049" spans="1:1">
      <c r="A9049" s="58"/>
    </row>
    <row r="9050" spans="1:1">
      <c r="A9050" s="58"/>
    </row>
    <row r="9051" spans="1:1">
      <c r="A9051" s="58"/>
    </row>
    <row r="9052" spans="1:1">
      <c r="A9052" s="58"/>
    </row>
    <row r="9053" spans="1:1">
      <c r="A9053" s="58"/>
    </row>
    <row r="9054" spans="1:1">
      <c r="A9054" s="58"/>
    </row>
    <row r="9055" spans="1:1">
      <c r="A9055" s="58"/>
    </row>
    <row r="9056" spans="1:1">
      <c r="A9056" s="58"/>
    </row>
    <row r="9057" spans="1:1">
      <c r="A9057" s="58"/>
    </row>
    <row r="9058" spans="1:1">
      <c r="A9058" s="58"/>
    </row>
    <row r="9059" spans="1:1">
      <c r="A9059" s="58"/>
    </row>
    <row r="9060" spans="1:1">
      <c r="A9060" s="58"/>
    </row>
    <row r="9061" spans="1:1">
      <c r="A9061" s="58"/>
    </row>
    <row r="9062" spans="1:1">
      <c r="A9062" s="58"/>
    </row>
    <row r="9063" spans="1:1">
      <c r="A9063" s="58"/>
    </row>
    <row r="9064" spans="1:1">
      <c r="A9064" s="58"/>
    </row>
    <row r="9065" spans="1:1">
      <c r="A9065" s="58"/>
    </row>
    <row r="9066" spans="1:1">
      <c r="A9066" s="58"/>
    </row>
    <row r="9067" spans="1:1">
      <c r="A9067" s="58"/>
    </row>
    <row r="9068" spans="1:1">
      <c r="A9068" s="58"/>
    </row>
    <row r="9069" spans="1:1">
      <c r="A9069" s="58"/>
    </row>
    <row r="9070" spans="1:1">
      <c r="A9070" s="58"/>
    </row>
    <row r="9071" spans="1:1">
      <c r="A9071" s="58"/>
    </row>
    <row r="9072" spans="1:1">
      <c r="A9072" s="58"/>
    </row>
    <row r="9073" spans="1:1">
      <c r="A9073" s="58"/>
    </row>
    <row r="9074" spans="1:1">
      <c r="A9074" s="58"/>
    </row>
    <row r="9075" spans="1:1">
      <c r="A9075" s="58"/>
    </row>
    <row r="9076" spans="1:1">
      <c r="A9076" s="58"/>
    </row>
    <row r="9077" spans="1:1">
      <c r="A9077" s="58"/>
    </row>
    <row r="9078" spans="1:1">
      <c r="A9078" s="58"/>
    </row>
    <row r="9079" spans="1:1">
      <c r="A9079" s="58"/>
    </row>
    <row r="9080" spans="1:1">
      <c r="A9080" s="58"/>
    </row>
    <row r="9081" spans="1:1">
      <c r="A9081" s="58"/>
    </row>
    <row r="9082" spans="1:1">
      <c r="A9082" s="58"/>
    </row>
    <row r="9083" spans="1:1">
      <c r="A9083" s="58"/>
    </row>
    <row r="9084" spans="1:1">
      <c r="A9084" s="58"/>
    </row>
    <row r="9085" spans="1:1">
      <c r="A9085" s="58"/>
    </row>
    <row r="9086" spans="1:1">
      <c r="A9086" s="58"/>
    </row>
    <row r="9087" spans="1:1">
      <c r="A9087" s="58"/>
    </row>
    <row r="9088" spans="1:1">
      <c r="A9088" s="58"/>
    </row>
    <row r="9089" spans="1:1">
      <c r="A9089" s="58"/>
    </row>
    <row r="9090" spans="1:1">
      <c r="A9090" s="58"/>
    </row>
    <row r="9091" spans="1:1">
      <c r="A9091" s="58"/>
    </row>
    <row r="9092" spans="1:1">
      <c r="A9092" s="58"/>
    </row>
    <row r="9093" spans="1:1">
      <c r="A9093" s="58"/>
    </row>
    <row r="9094" spans="1:1">
      <c r="A9094" s="58"/>
    </row>
    <row r="9095" spans="1:1">
      <c r="A9095" s="58"/>
    </row>
    <row r="9096" spans="1:1">
      <c r="A9096" s="58"/>
    </row>
    <row r="9097" spans="1:1">
      <c r="A9097" s="58"/>
    </row>
    <row r="9098" spans="1:1">
      <c r="A9098" s="58"/>
    </row>
    <row r="9099" spans="1:1">
      <c r="A9099" s="58"/>
    </row>
    <row r="9100" spans="1:1">
      <c r="A9100" s="58"/>
    </row>
    <row r="9101" spans="1:1">
      <c r="A9101" s="58"/>
    </row>
    <row r="9102" spans="1:1">
      <c r="A9102" s="58"/>
    </row>
    <row r="9103" spans="1:1">
      <c r="A9103" s="58"/>
    </row>
    <row r="9104" spans="1:1">
      <c r="A9104" s="58"/>
    </row>
    <row r="9105" spans="1:1">
      <c r="A9105" s="58"/>
    </row>
    <row r="9106" spans="1:1">
      <c r="A9106" s="58"/>
    </row>
    <row r="9107" spans="1:1">
      <c r="A9107" s="58"/>
    </row>
    <row r="9108" spans="1:1">
      <c r="A9108" s="58"/>
    </row>
    <row r="9109" spans="1:1">
      <c r="A9109" s="58"/>
    </row>
    <row r="9110" spans="1:1">
      <c r="A9110" s="58"/>
    </row>
    <row r="9111" spans="1:1">
      <c r="A9111" s="58"/>
    </row>
    <row r="9112" spans="1:1">
      <c r="A9112" s="58"/>
    </row>
    <row r="9113" spans="1:1">
      <c r="A9113" s="58"/>
    </row>
    <row r="9114" spans="1:1">
      <c r="A9114" s="58"/>
    </row>
    <row r="9115" spans="1:1">
      <c r="A9115" s="58"/>
    </row>
    <row r="9116" spans="1:1">
      <c r="A9116" s="58"/>
    </row>
    <row r="9117" spans="1:1">
      <c r="A9117" s="58"/>
    </row>
    <row r="9118" spans="1:1">
      <c r="A9118" s="58"/>
    </row>
    <row r="9119" spans="1:1">
      <c r="A9119" s="58"/>
    </row>
    <row r="9120" spans="1:1">
      <c r="A9120" s="58"/>
    </row>
    <row r="9121" spans="1:1">
      <c r="A9121" s="58"/>
    </row>
    <row r="9122" spans="1:1">
      <c r="A9122" s="58"/>
    </row>
    <row r="9123" spans="1:1">
      <c r="A9123" s="58"/>
    </row>
    <row r="9124" spans="1:1">
      <c r="A9124" s="58"/>
    </row>
    <row r="9125" spans="1:1">
      <c r="A9125" s="58"/>
    </row>
    <row r="9126" spans="1:1">
      <c r="A9126" s="58"/>
    </row>
    <row r="9127" spans="1:1">
      <c r="A9127" s="58"/>
    </row>
    <row r="9128" spans="1:1">
      <c r="A9128" s="58"/>
    </row>
    <row r="9129" spans="1:1">
      <c r="A9129" s="58"/>
    </row>
    <row r="9130" spans="1:1">
      <c r="A9130" s="58"/>
    </row>
    <row r="9131" spans="1:1">
      <c r="A9131" s="58"/>
    </row>
    <row r="9132" spans="1:1">
      <c r="A9132" s="58"/>
    </row>
    <row r="9133" spans="1:1">
      <c r="A9133" s="58"/>
    </row>
    <row r="9134" spans="1:1">
      <c r="A9134" s="58"/>
    </row>
    <row r="9135" spans="1:1">
      <c r="A9135" s="58"/>
    </row>
    <row r="9136" spans="1:1">
      <c r="A9136" s="58"/>
    </row>
    <row r="9137" spans="1:1">
      <c r="A9137" s="58"/>
    </row>
    <row r="9138" spans="1:1">
      <c r="A9138" s="58"/>
    </row>
    <row r="9139" spans="1:1">
      <c r="A9139" s="58"/>
    </row>
    <row r="9140" spans="1:1">
      <c r="A9140" s="58"/>
    </row>
    <row r="9141" spans="1:1">
      <c r="A9141" s="58"/>
    </row>
    <row r="9142" spans="1:1">
      <c r="A9142" s="58"/>
    </row>
    <row r="9143" spans="1:1">
      <c r="A9143" s="58"/>
    </row>
    <row r="9144" spans="1:1">
      <c r="A9144" s="58"/>
    </row>
    <row r="9145" spans="1:1">
      <c r="A9145" s="58"/>
    </row>
    <row r="9146" spans="1:1">
      <c r="A9146" s="58"/>
    </row>
    <row r="9147" spans="1:1">
      <c r="A9147" s="58"/>
    </row>
    <row r="9148" spans="1:1">
      <c r="A9148" s="58"/>
    </row>
    <row r="9149" spans="1:1">
      <c r="A9149" s="58"/>
    </row>
    <row r="9150" spans="1:1">
      <c r="A9150" s="58"/>
    </row>
    <row r="9151" spans="1:1">
      <c r="A9151" s="58"/>
    </row>
    <row r="9152" spans="1:1">
      <c r="A9152" s="58"/>
    </row>
    <row r="9153" spans="1:1">
      <c r="A9153" s="58"/>
    </row>
    <row r="9154" spans="1:1">
      <c r="A9154" s="58"/>
    </row>
    <row r="9155" spans="1:1">
      <c r="A9155" s="58"/>
    </row>
    <row r="9156" spans="1:1">
      <c r="A9156" s="58"/>
    </row>
    <row r="9157" spans="1:1">
      <c r="A9157" s="58"/>
    </row>
    <row r="9158" spans="1:1">
      <c r="A9158" s="58"/>
    </row>
    <row r="9159" spans="1:1">
      <c r="A9159" s="58"/>
    </row>
    <row r="9160" spans="1:1">
      <c r="A9160" s="58"/>
    </row>
    <row r="9161" spans="1:1">
      <c r="A9161" s="58"/>
    </row>
    <row r="9162" spans="1:1">
      <c r="A9162" s="58"/>
    </row>
    <row r="9163" spans="1:1">
      <c r="A9163" s="58"/>
    </row>
    <row r="9164" spans="1:1">
      <c r="A9164" s="58"/>
    </row>
    <row r="9165" spans="1:1">
      <c r="A9165" s="58"/>
    </row>
    <row r="9166" spans="1:1">
      <c r="A9166" s="58"/>
    </row>
    <row r="9167" spans="1:1">
      <c r="A9167" s="58"/>
    </row>
    <row r="9168" spans="1:1">
      <c r="A9168" s="58"/>
    </row>
    <row r="9169" spans="1:1">
      <c r="A9169" s="58"/>
    </row>
    <row r="9170" spans="1:1">
      <c r="A9170" s="58"/>
    </row>
    <row r="9171" spans="1:1">
      <c r="A9171" s="58"/>
    </row>
    <row r="9172" spans="1:1">
      <c r="A9172" s="58"/>
    </row>
    <row r="9173" spans="1:1">
      <c r="A9173" s="58"/>
    </row>
    <row r="9174" spans="1:1">
      <c r="A9174" s="58"/>
    </row>
    <row r="9175" spans="1:1">
      <c r="A9175" s="58"/>
    </row>
    <row r="9176" spans="1:1">
      <c r="A9176" s="58"/>
    </row>
    <row r="9177" spans="1:1">
      <c r="A9177" s="58"/>
    </row>
    <row r="9178" spans="1:1">
      <c r="A9178" s="58"/>
    </row>
    <row r="9179" spans="1:1">
      <c r="A9179" s="58"/>
    </row>
    <row r="9180" spans="1:1">
      <c r="A9180" s="58"/>
    </row>
    <row r="9181" spans="1:1">
      <c r="A9181" s="58"/>
    </row>
    <row r="9182" spans="1:1">
      <c r="A9182" s="58"/>
    </row>
    <row r="9183" spans="1:1">
      <c r="A9183" s="58"/>
    </row>
    <row r="9184" spans="1:1">
      <c r="A9184" s="58"/>
    </row>
    <row r="9185" spans="1:1">
      <c r="A9185" s="58"/>
    </row>
    <row r="9186" spans="1:1">
      <c r="A9186" s="58"/>
    </row>
    <row r="9187" spans="1:1">
      <c r="A9187" s="58"/>
    </row>
    <row r="9188" spans="1:1">
      <c r="A9188" s="58"/>
    </row>
    <row r="9189" spans="1:1">
      <c r="A9189" s="58"/>
    </row>
    <row r="9190" spans="1:1">
      <c r="A9190" s="58"/>
    </row>
    <row r="9191" spans="1:1">
      <c r="A9191" s="58"/>
    </row>
    <row r="9192" spans="1:1">
      <c r="A9192" s="58"/>
    </row>
    <row r="9193" spans="1:1">
      <c r="A9193" s="58"/>
    </row>
    <row r="9194" spans="1:1">
      <c r="A9194" s="58"/>
    </row>
    <row r="9195" spans="1:1">
      <c r="A9195" s="58"/>
    </row>
    <row r="9196" spans="1:1">
      <c r="A9196" s="58"/>
    </row>
    <row r="9197" spans="1:1">
      <c r="A9197" s="58"/>
    </row>
    <row r="9198" spans="1:1">
      <c r="A9198" s="58"/>
    </row>
    <row r="9199" spans="1:1">
      <c r="A9199" s="58"/>
    </row>
    <row r="9200" spans="1:1">
      <c r="A9200" s="58"/>
    </row>
    <row r="9201" spans="1:1">
      <c r="A9201" s="58"/>
    </row>
    <row r="9202" spans="1:1">
      <c r="A9202" s="58"/>
    </row>
    <row r="9203" spans="1:1">
      <c r="A9203" s="58"/>
    </row>
    <row r="9204" spans="1:1">
      <c r="A9204" s="58"/>
    </row>
    <row r="9205" spans="1:1">
      <c r="A9205" s="58"/>
    </row>
    <row r="9206" spans="1:1">
      <c r="A9206" s="58"/>
    </row>
    <row r="9207" spans="1:1">
      <c r="A9207" s="58"/>
    </row>
    <row r="9208" spans="1:1">
      <c r="A9208" s="58"/>
    </row>
    <row r="9209" spans="1:1">
      <c r="A9209" s="58"/>
    </row>
    <row r="9210" spans="1:1">
      <c r="A9210" s="58"/>
    </row>
    <row r="9211" spans="1:1">
      <c r="A9211" s="58"/>
    </row>
    <row r="9212" spans="1:1">
      <c r="A9212" s="58"/>
    </row>
    <row r="9213" spans="1:1">
      <c r="A9213" s="58"/>
    </row>
    <row r="9214" spans="1:1">
      <c r="A9214" s="58"/>
    </row>
    <row r="9215" spans="1:1">
      <c r="A9215" s="58"/>
    </row>
    <row r="9216" spans="1:1">
      <c r="A9216" s="58"/>
    </row>
    <row r="9217" spans="1:1">
      <c r="A9217" s="58"/>
    </row>
    <row r="9218" spans="1:1">
      <c r="A9218" s="58"/>
    </row>
    <row r="9219" spans="1:1">
      <c r="A9219" s="58"/>
    </row>
    <row r="9220" spans="1:1">
      <c r="A9220" s="58"/>
    </row>
    <row r="9221" spans="1:1">
      <c r="A9221" s="58"/>
    </row>
    <row r="9222" spans="1:1">
      <c r="A9222" s="58"/>
    </row>
    <row r="9223" spans="1:1">
      <c r="A9223" s="58"/>
    </row>
    <row r="9224" spans="1:1">
      <c r="A9224" s="58"/>
    </row>
    <row r="9225" spans="1:1">
      <c r="A9225" s="58"/>
    </row>
    <row r="9226" spans="1:1">
      <c r="A9226" s="58"/>
    </row>
    <row r="9227" spans="1:1">
      <c r="A9227" s="58"/>
    </row>
    <row r="9228" spans="1:1">
      <c r="A9228" s="58"/>
    </row>
    <row r="9229" spans="1:1">
      <c r="A9229" s="58"/>
    </row>
    <row r="9230" spans="1:1">
      <c r="A9230" s="58"/>
    </row>
    <row r="9231" spans="1:1">
      <c r="A9231" s="58"/>
    </row>
    <row r="9232" spans="1:1">
      <c r="A9232" s="58"/>
    </row>
    <row r="9233" spans="1:1">
      <c r="A9233" s="58"/>
    </row>
    <row r="9234" spans="1:1">
      <c r="A9234" s="58"/>
    </row>
    <row r="9235" spans="1:1">
      <c r="A9235" s="58"/>
    </row>
    <row r="9236" spans="1:1">
      <c r="A9236" s="58"/>
    </row>
    <row r="9237" spans="1:1">
      <c r="A9237" s="58"/>
    </row>
    <row r="9238" spans="1:1">
      <c r="A9238" s="58"/>
    </row>
    <row r="9239" spans="1:1">
      <c r="A9239" s="58"/>
    </row>
    <row r="9240" spans="1:1">
      <c r="A9240" s="58"/>
    </row>
    <row r="9241" spans="1:1">
      <c r="A9241" s="58"/>
    </row>
    <row r="9242" spans="1:1">
      <c r="A9242" s="58"/>
    </row>
    <row r="9243" spans="1:1">
      <c r="A9243" s="58"/>
    </row>
    <row r="9244" spans="1:1">
      <c r="A9244" s="58"/>
    </row>
    <row r="9245" spans="1:1">
      <c r="A9245" s="58"/>
    </row>
    <row r="9246" spans="1:1">
      <c r="A9246" s="58"/>
    </row>
    <row r="9247" spans="1:1">
      <c r="A9247" s="58"/>
    </row>
    <row r="9248" spans="1:1">
      <c r="A9248" s="58"/>
    </row>
    <row r="9249" spans="1:1">
      <c r="A9249" s="58"/>
    </row>
    <row r="9250" spans="1:1">
      <c r="A9250" s="58"/>
    </row>
    <row r="9251" spans="1:1">
      <c r="A9251" s="58"/>
    </row>
    <row r="9252" spans="1:1">
      <c r="A9252" s="58"/>
    </row>
    <row r="9253" spans="1:1">
      <c r="A9253" s="58"/>
    </row>
    <row r="9254" spans="1:1">
      <c r="A9254" s="58"/>
    </row>
    <row r="9255" spans="1:1">
      <c r="A9255" s="58"/>
    </row>
    <row r="9256" spans="1:1">
      <c r="A9256" s="58"/>
    </row>
    <row r="9257" spans="1:1">
      <c r="A9257" s="58"/>
    </row>
    <row r="9258" spans="1:1">
      <c r="A9258" s="58"/>
    </row>
    <row r="9259" spans="1:1">
      <c r="A9259" s="58"/>
    </row>
    <row r="9260" spans="1:1">
      <c r="A9260" s="58"/>
    </row>
    <row r="9261" spans="1:1">
      <c r="A9261" s="58"/>
    </row>
    <row r="9262" spans="1:1">
      <c r="A9262" s="58"/>
    </row>
    <row r="9263" spans="1:1">
      <c r="A9263" s="58"/>
    </row>
    <row r="9264" spans="1:1">
      <c r="A9264" s="58"/>
    </row>
    <row r="9265" spans="1:1">
      <c r="A9265" s="58"/>
    </row>
    <row r="9266" spans="1:1">
      <c r="A9266" s="58"/>
    </row>
    <row r="9267" spans="1:1">
      <c r="A9267" s="58"/>
    </row>
    <row r="9268" spans="1:1">
      <c r="A9268" s="58"/>
    </row>
    <row r="9269" spans="1:1">
      <c r="A9269" s="58"/>
    </row>
    <row r="9270" spans="1:1">
      <c r="A9270" s="58"/>
    </row>
    <row r="9271" spans="1:1">
      <c r="A9271" s="58"/>
    </row>
    <row r="9272" spans="1:1">
      <c r="A9272" s="58"/>
    </row>
    <row r="9273" spans="1:1">
      <c r="A9273" s="58"/>
    </row>
    <row r="9274" spans="1:1">
      <c r="A9274" s="58"/>
    </row>
    <row r="9275" spans="1:1">
      <c r="A9275" s="58"/>
    </row>
    <row r="9276" spans="1:1">
      <c r="A9276" s="58"/>
    </row>
    <row r="9277" spans="1:1">
      <c r="A9277" s="58"/>
    </row>
    <row r="9278" spans="1:1">
      <c r="A9278" s="58"/>
    </row>
    <row r="9279" spans="1:1">
      <c r="A9279" s="58"/>
    </row>
    <row r="9280" spans="1:1">
      <c r="A9280" s="58"/>
    </row>
    <row r="9281" spans="1:1">
      <c r="A9281" s="58"/>
    </row>
    <row r="9282" spans="1:1">
      <c r="A9282" s="58"/>
    </row>
    <row r="9283" spans="1:1">
      <c r="A9283" s="58"/>
    </row>
    <row r="9284" spans="1:1">
      <c r="A9284" s="58"/>
    </row>
    <row r="9285" spans="1:1">
      <c r="A9285" s="58"/>
    </row>
    <row r="9286" spans="1:1">
      <c r="A9286" s="58"/>
    </row>
    <row r="9287" spans="1:1">
      <c r="A9287" s="58"/>
    </row>
    <row r="9288" spans="1:1">
      <c r="A9288" s="58"/>
    </row>
    <row r="9289" spans="1:1">
      <c r="A9289" s="58"/>
    </row>
    <row r="9290" spans="1:1">
      <c r="A9290" s="58"/>
    </row>
    <row r="9291" spans="1:1">
      <c r="A9291" s="58"/>
    </row>
    <row r="9292" spans="1:1">
      <c r="A9292" s="58"/>
    </row>
    <row r="9293" spans="1:1">
      <c r="A9293" s="58"/>
    </row>
    <row r="9294" spans="1:1">
      <c r="A9294" s="58"/>
    </row>
    <row r="9295" spans="1:1">
      <c r="A9295" s="58"/>
    </row>
    <row r="9296" spans="1:1">
      <c r="A9296" s="58"/>
    </row>
    <row r="9297" spans="1:1">
      <c r="A9297" s="58"/>
    </row>
    <row r="9298" spans="1:1">
      <c r="A9298" s="58"/>
    </row>
    <row r="9299" spans="1:1">
      <c r="A9299" s="58"/>
    </row>
    <row r="9300" spans="1:1">
      <c r="A9300" s="58"/>
    </row>
    <row r="9301" spans="1:1">
      <c r="A9301" s="58"/>
    </row>
    <row r="9302" spans="1:1">
      <c r="A9302" s="58"/>
    </row>
    <row r="9303" spans="1:1">
      <c r="A9303" s="58"/>
    </row>
    <row r="9304" spans="1:1">
      <c r="A9304" s="58"/>
    </row>
    <row r="9305" spans="1:1">
      <c r="A9305" s="58"/>
    </row>
    <row r="9306" spans="1:1">
      <c r="A9306" s="58"/>
    </row>
    <row r="9307" spans="1:1">
      <c r="A9307" s="58"/>
    </row>
    <row r="9308" spans="1:1">
      <c r="A9308" s="58"/>
    </row>
    <row r="9309" spans="1:1">
      <c r="A9309" s="58"/>
    </row>
    <row r="9310" spans="1:1">
      <c r="A9310" s="58"/>
    </row>
    <row r="9311" spans="1:1">
      <c r="A9311" s="58"/>
    </row>
    <row r="9312" spans="1:1">
      <c r="A9312" s="58"/>
    </row>
    <row r="9313" spans="1:1">
      <c r="A9313" s="58"/>
    </row>
    <row r="9314" spans="1:1">
      <c r="A9314" s="58"/>
    </row>
    <row r="9315" spans="1:1">
      <c r="A9315" s="58"/>
    </row>
    <row r="9316" spans="1:1">
      <c r="A9316" s="58"/>
    </row>
    <row r="9317" spans="1:1">
      <c r="A9317" s="58"/>
    </row>
    <row r="9318" spans="1:1">
      <c r="A9318" s="58"/>
    </row>
    <row r="9319" spans="1:1">
      <c r="A9319" s="58"/>
    </row>
    <row r="9320" spans="1:1">
      <c r="A9320" s="58"/>
    </row>
    <row r="9321" spans="1:1">
      <c r="A9321" s="58"/>
    </row>
    <row r="9322" spans="1:1">
      <c r="A9322" s="58"/>
    </row>
    <row r="9323" spans="1:1">
      <c r="A9323" s="58"/>
    </row>
    <row r="9324" spans="1:1">
      <c r="A9324" s="58"/>
    </row>
    <row r="9325" spans="1:1">
      <c r="A9325" s="58"/>
    </row>
    <row r="9326" spans="1:1">
      <c r="A9326" s="58"/>
    </row>
    <row r="9327" spans="1:1">
      <c r="A9327" s="58"/>
    </row>
    <row r="9328" spans="1:1">
      <c r="A9328" s="58"/>
    </row>
    <row r="9329" spans="1:1">
      <c r="A9329" s="58"/>
    </row>
    <row r="9330" spans="1:1">
      <c r="A9330" s="58"/>
    </row>
    <row r="9331" spans="1:1">
      <c r="A9331" s="58"/>
    </row>
    <row r="9332" spans="1:1">
      <c r="A9332" s="58"/>
    </row>
    <row r="9333" spans="1:1">
      <c r="A9333" s="58"/>
    </row>
    <row r="9334" spans="1:1">
      <c r="A9334" s="58"/>
    </row>
    <row r="9335" spans="1:1">
      <c r="A9335" s="58"/>
    </row>
    <row r="9336" spans="1:1">
      <c r="A9336" s="58"/>
    </row>
    <row r="9337" spans="1:1">
      <c r="A9337" s="58"/>
    </row>
    <row r="9338" spans="1:1">
      <c r="A9338" s="58"/>
    </row>
    <row r="9339" spans="1:1">
      <c r="A9339" s="58"/>
    </row>
    <row r="9340" spans="1:1">
      <c r="A9340" s="58"/>
    </row>
    <row r="9341" spans="1:1">
      <c r="A9341" s="58"/>
    </row>
    <row r="9342" spans="1:1">
      <c r="A9342" s="58"/>
    </row>
    <row r="9343" spans="1:1">
      <c r="A9343" s="58"/>
    </row>
    <row r="9344" spans="1:1">
      <c r="A9344" s="58"/>
    </row>
    <row r="9345" spans="1:1">
      <c r="A9345" s="58"/>
    </row>
    <row r="9346" spans="1:1">
      <c r="A9346" s="58"/>
    </row>
    <row r="9347" spans="1:1">
      <c r="A9347" s="58"/>
    </row>
    <row r="9348" spans="1:1">
      <c r="A9348" s="58"/>
    </row>
    <row r="9349" spans="1:1">
      <c r="A9349" s="58"/>
    </row>
    <row r="9350" spans="1:1">
      <c r="A9350" s="58"/>
    </row>
    <row r="9351" spans="1:1">
      <c r="A9351" s="58"/>
    </row>
    <row r="9352" spans="1:1">
      <c r="A9352" s="58"/>
    </row>
    <row r="9353" spans="1:1">
      <c r="A9353" s="58"/>
    </row>
    <row r="9354" spans="1:1">
      <c r="A9354" s="58"/>
    </row>
    <row r="9355" spans="1:1">
      <c r="A9355" s="58"/>
    </row>
    <row r="9356" spans="1:1">
      <c r="A9356" s="58"/>
    </row>
    <row r="9357" spans="1:1">
      <c r="A9357" s="58"/>
    </row>
    <row r="9358" spans="1:1">
      <c r="A9358" s="58"/>
    </row>
    <row r="9359" spans="1:1">
      <c r="A9359" s="58"/>
    </row>
    <row r="9360" spans="1:1">
      <c r="A9360" s="58"/>
    </row>
    <row r="9361" spans="1:1">
      <c r="A9361" s="58"/>
    </row>
    <row r="9362" spans="1:1">
      <c r="A9362" s="58"/>
    </row>
    <row r="9363" spans="1:1">
      <c r="A9363" s="58"/>
    </row>
    <row r="9364" spans="1:1">
      <c r="A9364" s="58"/>
    </row>
    <row r="9365" spans="1:1">
      <c r="A9365" s="58"/>
    </row>
    <row r="9366" spans="1:1">
      <c r="A9366" s="58"/>
    </row>
    <row r="9367" spans="1:1">
      <c r="A9367" s="58"/>
    </row>
    <row r="9368" spans="1:1">
      <c r="A9368" s="58"/>
    </row>
    <row r="9369" spans="1:1">
      <c r="A9369" s="58"/>
    </row>
    <row r="9370" spans="1:1">
      <c r="A9370" s="58"/>
    </row>
    <row r="9371" spans="1:1">
      <c r="A9371" s="58"/>
    </row>
    <row r="9372" spans="1:1">
      <c r="A9372" s="58"/>
    </row>
    <row r="9373" spans="1:1">
      <c r="A9373" s="58"/>
    </row>
    <row r="9374" spans="1:1">
      <c r="A9374" s="58"/>
    </row>
    <row r="9375" spans="1:1">
      <c r="A9375" s="58"/>
    </row>
    <row r="9376" spans="1:1">
      <c r="A9376" s="58"/>
    </row>
    <row r="9377" spans="1:1">
      <c r="A9377" s="58"/>
    </row>
    <row r="9378" spans="1:1">
      <c r="A9378" s="58"/>
    </row>
    <row r="9379" spans="1:1">
      <c r="A9379" s="58"/>
    </row>
    <row r="9380" spans="1:1">
      <c r="A9380" s="58"/>
    </row>
    <row r="9381" spans="1:1">
      <c r="A9381" s="58"/>
    </row>
    <row r="9382" spans="1:1">
      <c r="A9382" s="58"/>
    </row>
    <row r="9383" spans="1:1">
      <c r="A9383" s="58"/>
    </row>
    <row r="9384" spans="1:1">
      <c r="A9384" s="58"/>
    </row>
    <row r="9385" spans="1:1">
      <c r="A9385" s="58"/>
    </row>
    <row r="9386" spans="1:1">
      <c r="A9386" s="58"/>
    </row>
    <row r="9387" spans="1:1">
      <c r="A9387" s="58"/>
    </row>
    <row r="9388" spans="1:1">
      <c r="A9388" s="58"/>
    </row>
    <row r="9389" spans="1:1">
      <c r="A9389" s="58"/>
    </row>
    <row r="9390" spans="1:1">
      <c r="A9390" s="58"/>
    </row>
    <row r="9391" spans="1:1">
      <c r="A9391" s="58"/>
    </row>
    <row r="9392" spans="1:1">
      <c r="A9392" s="58"/>
    </row>
    <row r="9393" spans="1:1">
      <c r="A9393" s="58"/>
    </row>
    <row r="9394" spans="1:1">
      <c r="A9394" s="58"/>
    </row>
    <row r="9395" spans="1:1">
      <c r="A9395" s="58"/>
    </row>
    <row r="9396" spans="1:1">
      <c r="A9396" s="58"/>
    </row>
    <row r="9397" spans="1:1">
      <c r="A9397" s="58"/>
    </row>
    <row r="9398" spans="1:1">
      <c r="A9398" s="58"/>
    </row>
    <row r="9399" spans="1:1">
      <c r="A9399" s="58"/>
    </row>
    <row r="9400" spans="1:1">
      <c r="A9400" s="58"/>
    </row>
    <row r="9401" spans="1:1">
      <c r="A9401" s="58"/>
    </row>
    <row r="9402" spans="1:1">
      <c r="A9402" s="58"/>
    </row>
    <row r="9403" spans="1:1">
      <c r="A9403" s="58"/>
    </row>
    <row r="9404" spans="1:1">
      <c r="A9404" s="58"/>
    </row>
    <row r="9405" spans="1:1">
      <c r="A9405" s="58"/>
    </row>
    <row r="9406" spans="1:1">
      <c r="A9406" s="58"/>
    </row>
    <row r="9407" spans="1:1">
      <c r="A9407" s="58"/>
    </row>
    <row r="9408" spans="1:1">
      <c r="A9408" s="58"/>
    </row>
    <row r="9409" spans="1:1">
      <c r="A9409" s="58"/>
    </row>
    <row r="9410" spans="1:1">
      <c r="A9410" s="58"/>
    </row>
    <row r="9411" spans="1:1">
      <c r="A9411" s="58"/>
    </row>
    <row r="9412" spans="1:1">
      <c r="A9412" s="58"/>
    </row>
    <row r="9413" spans="1:1">
      <c r="A9413" s="58"/>
    </row>
    <row r="9414" spans="1:1">
      <c r="A9414" s="58"/>
    </row>
    <row r="9415" spans="1:1">
      <c r="A9415" s="58"/>
    </row>
    <row r="9416" spans="1:1">
      <c r="A9416" s="58"/>
    </row>
    <row r="9417" spans="1:1">
      <c r="A9417" s="58"/>
    </row>
    <row r="9418" spans="1:1">
      <c r="A9418" s="58"/>
    </row>
    <row r="9419" spans="1:1">
      <c r="A9419" s="58"/>
    </row>
    <row r="9420" spans="1:1">
      <c r="A9420" s="58"/>
    </row>
    <row r="9421" spans="1:1">
      <c r="A9421" s="58"/>
    </row>
    <row r="9422" spans="1:1">
      <c r="A9422" s="58"/>
    </row>
    <row r="9423" spans="1:1">
      <c r="A9423" s="58"/>
    </row>
    <row r="9424" spans="1:1">
      <c r="A9424" s="58"/>
    </row>
    <row r="9425" spans="1:1">
      <c r="A9425" s="58"/>
    </row>
    <row r="9426" spans="1:1">
      <c r="A9426" s="58"/>
    </row>
    <row r="9427" spans="1:1">
      <c r="A9427" s="58"/>
    </row>
    <row r="9428" spans="1:1">
      <c r="A9428" s="58"/>
    </row>
    <row r="9429" spans="1:1">
      <c r="A9429" s="58"/>
    </row>
    <row r="9430" spans="1:1">
      <c r="A9430" s="58"/>
    </row>
    <row r="9431" spans="1:1">
      <c r="A9431" s="58"/>
    </row>
    <row r="9432" spans="1:1">
      <c r="A9432" s="58"/>
    </row>
    <row r="9433" spans="1:1">
      <c r="A9433" s="58"/>
    </row>
    <row r="9434" spans="1:1">
      <c r="A9434" s="58"/>
    </row>
    <row r="9435" spans="1:1">
      <c r="A9435" s="58"/>
    </row>
    <row r="9436" spans="1:1">
      <c r="A9436" s="58"/>
    </row>
    <row r="9437" spans="1:1">
      <c r="A9437" s="58"/>
    </row>
    <row r="9438" spans="1:1">
      <c r="A9438" s="58"/>
    </row>
    <row r="9439" spans="1:1">
      <c r="A9439" s="58"/>
    </row>
    <row r="9440" spans="1:1">
      <c r="A9440" s="58"/>
    </row>
    <row r="9441" spans="1:1">
      <c r="A9441" s="58"/>
    </row>
    <row r="9442" spans="1:1">
      <c r="A9442" s="58"/>
    </row>
    <row r="9443" spans="1:1">
      <c r="A9443" s="58"/>
    </row>
    <row r="9444" spans="1:1">
      <c r="A9444" s="58"/>
    </row>
    <row r="9445" spans="1:1">
      <c r="A9445" s="58"/>
    </row>
    <row r="9446" spans="1:1">
      <c r="A9446" s="58"/>
    </row>
    <row r="9447" spans="1:1">
      <c r="A9447" s="58"/>
    </row>
    <row r="9448" spans="1:1">
      <c r="A9448" s="58"/>
    </row>
    <row r="9449" spans="1:1">
      <c r="A9449" s="58"/>
    </row>
    <row r="9450" spans="1:1">
      <c r="A9450" s="58"/>
    </row>
    <row r="9451" spans="1:1">
      <c r="A9451" s="58"/>
    </row>
    <row r="9452" spans="1:1">
      <c r="A9452" s="58"/>
    </row>
    <row r="9453" spans="1:1">
      <c r="A9453" s="58"/>
    </row>
    <row r="9454" spans="1:1">
      <c r="A9454" s="58"/>
    </row>
    <row r="9455" spans="1:1">
      <c r="A9455" s="58"/>
    </row>
    <row r="9456" spans="1:1">
      <c r="A9456" s="58"/>
    </row>
    <row r="9457" spans="1:1">
      <c r="A9457" s="58"/>
    </row>
    <row r="9458" spans="1:1">
      <c r="A9458" s="58"/>
    </row>
    <row r="9459" spans="1:1">
      <c r="A9459" s="58"/>
    </row>
    <row r="9460" spans="1:1">
      <c r="A9460" s="58"/>
    </row>
    <row r="9461" spans="1:1">
      <c r="A9461" s="58"/>
    </row>
    <row r="9462" spans="1:1">
      <c r="A9462" s="58"/>
    </row>
    <row r="9463" spans="1:1">
      <c r="A9463" s="58"/>
    </row>
    <row r="9464" spans="1:1">
      <c r="A9464" s="58"/>
    </row>
    <row r="9465" spans="1:1">
      <c r="A9465" s="58"/>
    </row>
    <row r="9466" spans="1:1">
      <c r="A9466" s="58"/>
    </row>
    <row r="9467" spans="1:1">
      <c r="A9467" s="58"/>
    </row>
    <row r="9468" spans="1:1">
      <c r="A9468" s="58"/>
    </row>
    <row r="9469" spans="1:1">
      <c r="A9469" s="58"/>
    </row>
    <row r="9470" spans="1:1">
      <c r="A9470" s="58"/>
    </row>
    <row r="9471" spans="1:1">
      <c r="A9471" s="58"/>
    </row>
    <row r="9472" spans="1:1">
      <c r="A9472" s="58"/>
    </row>
    <row r="9473" spans="1:1">
      <c r="A9473" s="58"/>
    </row>
    <row r="9474" spans="1:1">
      <c r="A9474" s="58"/>
    </row>
    <row r="9475" spans="1:1">
      <c r="A9475" s="58"/>
    </row>
    <row r="9476" spans="1:1">
      <c r="A9476" s="58"/>
    </row>
    <row r="9477" spans="1:1">
      <c r="A9477" s="58"/>
    </row>
    <row r="9478" spans="1:1">
      <c r="A9478" s="58"/>
    </row>
    <row r="9479" spans="1:1">
      <c r="A9479" s="58"/>
    </row>
    <row r="9480" spans="1:1">
      <c r="A9480" s="58"/>
    </row>
    <row r="9481" spans="1:1">
      <c r="A9481" s="58"/>
    </row>
    <row r="9482" spans="1:1">
      <c r="A9482" s="58"/>
    </row>
    <row r="9483" spans="1:1">
      <c r="A9483" s="58"/>
    </row>
    <row r="9484" spans="1:1">
      <c r="A9484" s="58"/>
    </row>
    <row r="9485" spans="1:1">
      <c r="A9485" s="58"/>
    </row>
    <row r="9486" spans="1:1">
      <c r="A9486" s="58"/>
    </row>
    <row r="9487" spans="1:1">
      <c r="A9487" s="58"/>
    </row>
    <row r="9488" spans="1:1">
      <c r="A9488" s="58"/>
    </row>
    <row r="9489" spans="1:1">
      <c r="A9489" s="58"/>
    </row>
    <row r="9490" spans="1:1">
      <c r="A9490" s="58"/>
    </row>
    <row r="9491" spans="1:1">
      <c r="A9491" s="58"/>
    </row>
    <row r="9492" spans="1:1">
      <c r="A9492" s="58"/>
    </row>
    <row r="9493" spans="1:1">
      <c r="A9493" s="58"/>
    </row>
    <row r="9494" spans="1:1">
      <c r="A9494" s="58"/>
    </row>
    <row r="9495" spans="1:1">
      <c r="A9495" s="58"/>
    </row>
    <row r="9496" spans="1:1">
      <c r="A9496" s="58"/>
    </row>
    <row r="9497" spans="1:1">
      <c r="A9497" s="58"/>
    </row>
    <row r="9498" spans="1:1">
      <c r="A9498" s="58"/>
    </row>
    <row r="9499" spans="1:1">
      <c r="A9499" s="58"/>
    </row>
    <row r="9500" spans="1:1">
      <c r="A9500" s="58"/>
    </row>
    <row r="9501" spans="1:1">
      <c r="A9501" s="58"/>
    </row>
    <row r="9502" spans="1:1">
      <c r="A9502" s="58"/>
    </row>
    <row r="9503" spans="1:1">
      <c r="A9503" s="58"/>
    </row>
    <row r="9504" spans="1:1">
      <c r="A9504" s="58"/>
    </row>
    <row r="9505" spans="1:1">
      <c r="A9505" s="58"/>
    </row>
    <row r="9506" spans="1:1">
      <c r="A9506" s="58"/>
    </row>
    <row r="9507" spans="1:1">
      <c r="A9507" s="58"/>
    </row>
    <row r="9508" spans="1:1">
      <c r="A9508" s="58"/>
    </row>
    <row r="9509" spans="1:1">
      <c r="A9509" s="58"/>
    </row>
    <row r="9510" spans="1:1">
      <c r="A9510" s="58"/>
    </row>
    <row r="9511" spans="1:1">
      <c r="A9511" s="58"/>
    </row>
    <row r="9512" spans="1:1">
      <c r="A9512" s="58"/>
    </row>
    <row r="9513" spans="1:1">
      <c r="A9513" s="58"/>
    </row>
    <row r="9514" spans="1:1">
      <c r="A9514" s="58"/>
    </row>
    <row r="9515" spans="1:1">
      <c r="A9515" s="58"/>
    </row>
    <row r="9516" spans="1:1">
      <c r="A9516" s="58"/>
    </row>
    <row r="9517" spans="1:1">
      <c r="A9517" s="58"/>
    </row>
    <row r="9518" spans="1:1">
      <c r="A9518" s="58"/>
    </row>
    <row r="9519" spans="1:1">
      <c r="A9519" s="58"/>
    </row>
    <row r="9520" spans="1:1">
      <c r="A9520" s="58"/>
    </row>
    <row r="9521" spans="1:1">
      <c r="A9521" s="58"/>
    </row>
    <row r="9522" spans="1:1">
      <c r="A9522" s="58"/>
    </row>
    <row r="9523" spans="1:1">
      <c r="A9523" s="58"/>
    </row>
    <row r="9524" spans="1:1">
      <c r="A9524" s="58"/>
    </row>
    <row r="9525" spans="1:1">
      <c r="A9525" s="58"/>
    </row>
    <row r="9526" spans="1:1">
      <c r="A9526" s="58"/>
    </row>
    <row r="9527" spans="1:1">
      <c r="A9527" s="58"/>
    </row>
    <row r="9528" spans="1:1">
      <c r="A9528" s="58"/>
    </row>
    <row r="9529" spans="1:1">
      <c r="A9529" s="58"/>
    </row>
    <row r="9530" spans="1:1">
      <c r="A9530" s="58"/>
    </row>
    <row r="9531" spans="1:1">
      <c r="A9531" s="58"/>
    </row>
    <row r="9532" spans="1:1">
      <c r="A9532" s="58"/>
    </row>
    <row r="9533" spans="1:1">
      <c r="A9533" s="58"/>
    </row>
    <row r="9534" spans="1:1">
      <c r="A9534" s="58"/>
    </row>
    <row r="9535" spans="1:1">
      <c r="A9535" s="58"/>
    </row>
    <row r="9536" spans="1:1">
      <c r="A9536" s="58"/>
    </row>
    <row r="9537" spans="1:1">
      <c r="A9537" s="58"/>
    </row>
    <row r="9538" spans="1:1">
      <c r="A9538" s="58"/>
    </row>
    <row r="9539" spans="1:1">
      <c r="A9539" s="58"/>
    </row>
    <row r="9540" spans="1:1">
      <c r="A9540" s="58"/>
    </row>
    <row r="9541" spans="1:1">
      <c r="A9541" s="58"/>
    </row>
    <row r="9542" spans="1:1">
      <c r="A9542" s="58"/>
    </row>
    <row r="9543" spans="1:1">
      <c r="A9543" s="58"/>
    </row>
    <row r="9544" spans="1:1">
      <c r="A9544" s="58"/>
    </row>
    <row r="9545" spans="1:1">
      <c r="A9545" s="58"/>
    </row>
    <row r="9546" spans="1:1">
      <c r="A9546" s="58"/>
    </row>
    <row r="9547" spans="1:1">
      <c r="A9547" s="58"/>
    </row>
    <row r="9548" spans="1:1">
      <c r="A9548" s="58"/>
    </row>
    <row r="9549" spans="1:1">
      <c r="A9549" s="58"/>
    </row>
    <row r="9550" spans="1:1">
      <c r="A9550" s="58"/>
    </row>
    <row r="9551" spans="1:1">
      <c r="A9551" s="58"/>
    </row>
    <row r="9552" spans="1:1">
      <c r="A9552" s="58"/>
    </row>
    <row r="9553" spans="1:1">
      <c r="A9553" s="58"/>
    </row>
    <row r="9554" spans="1:1">
      <c r="A9554" s="58"/>
    </row>
    <row r="9555" spans="1:1">
      <c r="A9555" s="58"/>
    </row>
    <row r="9556" spans="1:1">
      <c r="A9556" s="58"/>
    </row>
    <row r="9557" spans="1:1">
      <c r="A9557" s="58"/>
    </row>
    <row r="9558" spans="1:1">
      <c r="A9558" s="58"/>
    </row>
    <row r="9559" spans="1:1">
      <c r="A9559" s="58"/>
    </row>
    <row r="9560" spans="1:1">
      <c r="A9560" s="58"/>
    </row>
    <row r="9561" spans="1:1">
      <c r="A9561" s="58"/>
    </row>
    <row r="9562" spans="1:1">
      <c r="A9562" s="58"/>
    </row>
    <row r="9563" spans="1:1">
      <c r="A9563" s="58"/>
    </row>
    <row r="9564" spans="1:1">
      <c r="A9564" s="58"/>
    </row>
    <row r="9565" spans="1:1">
      <c r="A9565" s="58"/>
    </row>
    <row r="9566" spans="1:1">
      <c r="A9566" s="58"/>
    </row>
    <row r="9567" spans="1:1">
      <c r="A9567" s="58"/>
    </row>
    <row r="9568" spans="1:1">
      <c r="A9568" s="58"/>
    </row>
    <row r="9569" spans="1:1">
      <c r="A9569" s="58"/>
    </row>
    <row r="9570" spans="1:1">
      <c r="A9570" s="58"/>
    </row>
    <row r="9571" spans="1:1">
      <c r="A9571" s="58"/>
    </row>
    <row r="9572" spans="1:1">
      <c r="A9572" s="58"/>
    </row>
    <row r="9573" spans="1:1">
      <c r="A9573" s="58"/>
    </row>
    <row r="9574" spans="1:1">
      <c r="A9574" s="58"/>
    </row>
    <row r="9575" spans="1:1">
      <c r="A9575" s="58"/>
    </row>
    <row r="9576" spans="1:1">
      <c r="A9576" s="58"/>
    </row>
    <row r="9577" spans="1:1">
      <c r="A9577" s="58"/>
    </row>
    <row r="9578" spans="1:1">
      <c r="A9578" s="58"/>
    </row>
    <row r="9579" spans="1:1">
      <c r="A9579" s="58"/>
    </row>
    <row r="9580" spans="1:1">
      <c r="A9580" s="58"/>
    </row>
    <row r="9581" spans="1:1">
      <c r="A9581" s="58"/>
    </row>
    <row r="9582" spans="1:1">
      <c r="A9582" s="58"/>
    </row>
    <row r="9583" spans="1:1">
      <c r="A9583" s="58"/>
    </row>
    <row r="9584" spans="1:1">
      <c r="A9584" s="58"/>
    </row>
    <row r="9585" spans="1:1">
      <c r="A9585" s="58"/>
    </row>
    <row r="9586" spans="1:1">
      <c r="A9586" s="58"/>
    </row>
    <row r="9587" spans="1:1">
      <c r="A9587" s="58"/>
    </row>
    <row r="9588" spans="1:1">
      <c r="A9588" s="58"/>
    </row>
    <row r="9589" spans="1:1">
      <c r="A9589" s="58"/>
    </row>
    <row r="9590" spans="1:1">
      <c r="A9590" s="58"/>
    </row>
    <row r="9591" spans="1:1">
      <c r="A9591" s="58"/>
    </row>
    <row r="9592" spans="1:1">
      <c r="A9592" s="58"/>
    </row>
    <row r="9593" spans="1:1">
      <c r="A9593" s="58"/>
    </row>
    <row r="9594" spans="1:1">
      <c r="A9594" s="58"/>
    </row>
    <row r="9595" spans="1:1">
      <c r="A9595" s="58"/>
    </row>
    <row r="9596" spans="1:1">
      <c r="A9596" s="58"/>
    </row>
    <row r="9597" spans="1:1">
      <c r="A9597" s="58"/>
    </row>
    <row r="9598" spans="1:1">
      <c r="A9598" s="58"/>
    </row>
    <row r="9599" spans="1:1">
      <c r="A9599" s="58"/>
    </row>
    <row r="9600" spans="1:1">
      <c r="A9600" s="58"/>
    </row>
    <row r="9601" spans="1:1">
      <c r="A9601" s="58"/>
    </row>
    <row r="9602" spans="1:1">
      <c r="A9602" s="58"/>
    </row>
    <row r="9603" spans="1:1">
      <c r="A9603" s="58"/>
    </row>
    <row r="9604" spans="1:1">
      <c r="A9604" s="58"/>
    </row>
    <row r="9605" spans="1:1">
      <c r="A9605" s="58"/>
    </row>
    <row r="9606" spans="1:1">
      <c r="A9606" s="58"/>
    </row>
    <row r="9607" spans="1:1">
      <c r="A9607" s="58"/>
    </row>
    <row r="9608" spans="1:1">
      <c r="A9608" s="58"/>
    </row>
    <row r="9609" spans="1:1">
      <c r="A9609" s="58"/>
    </row>
    <row r="9610" spans="1:1">
      <c r="A9610" s="58"/>
    </row>
    <row r="9611" spans="1:1">
      <c r="A9611" s="58"/>
    </row>
    <row r="9612" spans="1:1">
      <c r="A9612" s="58"/>
    </row>
    <row r="9613" spans="1:1">
      <c r="A9613" s="58"/>
    </row>
    <row r="9614" spans="1:1">
      <c r="A9614" s="58"/>
    </row>
    <row r="9615" spans="1:1">
      <c r="A9615" s="58"/>
    </row>
    <row r="9616" spans="1:1">
      <c r="A9616" s="58"/>
    </row>
    <row r="9617" spans="1:1">
      <c r="A9617" s="58"/>
    </row>
    <row r="9618" spans="1:1">
      <c r="A9618" s="58"/>
    </row>
    <row r="9619" spans="1:1">
      <c r="A9619" s="58"/>
    </row>
    <row r="9620" spans="1:1">
      <c r="A9620" s="58"/>
    </row>
    <row r="9621" spans="1:1">
      <c r="A9621" s="58"/>
    </row>
    <row r="9622" spans="1:1">
      <c r="A9622" s="58"/>
    </row>
    <row r="9623" spans="1:1">
      <c r="A9623" s="58"/>
    </row>
    <row r="9624" spans="1:1">
      <c r="A9624" s="58"/>
    </row>
    <row r="9625" spans="1:1">
      <c r="A9625" s="58"/>
    </row>
    <row r="9626" spans="1:1">
      <c r="A9626" s="58"/>
    </row>
    <row r="9627" spans="1:1">
      <c r="A9627" s="58"/>
    </row>
    <row r="9628" spans="1:1">
      <c r="A9628" s="58"/>
    </row>
    <row r="9629" spans="1:1">
      <c r="A9629" s="58"/>
    </row>
    <row r="9630" spans="1:1">
      <c r="A9630" s="58"/>
    </row>
    <row r="9631" spans="1:1">
      <c r="A9631" s="58"/>
    </row>
    <row r="9632" spans="1:1">
      <c r="A9632" s="58"/>
    </row>
    <row r="9633" spans="1:1">
      <c r="A9633" s="58"/>
    </row>
    <row r="9634" spans="1:1">
      <c r="A9634" s="58"/>
    </row>
    <row r="9635" spans="1:1">
      <c r="A9635" s="58"/>
    </row>
    <row r="9636" spans="1:1">
      <c r="A9636" s="58"/>
    </row>
    <row r="9637" spans="1:1">
      <c r="A9637" s="58"/>
    </row>
    <row r="9638" spans="1:1">
      <c r="A9638" s="58"/>
    </row>
    <row r="9639" spans="1:1">
      <c r="A9639" s="58"/>
    </row>
    <row r="9640" spans="1:1">
      <c r="A9640" s="58"/>
    </row>
    <row r="9641" spans="1:1">
      <c r="A9641" s="58"/>
    </row>
    <row r="9642" spans="1:1">
      <c r="A9642" s="58"/>
    </row>
    <row r="9643" spans="1:1">
      <c r="A9643" s="58"/>
    </row>
    <row r="9644" spans="1:1">
      <c r="A9644" s="58"/>
    </row>
    <row r="9645" spans="1:1">
      <c r="A9645" s="58"/>
    </row>
    <row r="9646" spans="1:1">
      <c r="A9646" s="58"/>
    </row>
    <row r="9647" spans="1:1">
      <c r="A9647" s="58"/>
    </row>
    <row r="9648" spans="1:1">
      <c r="A9648" s="58"/>
    </row>
    <row r="9649" spans="1:1">
      <c r="A9649" s="58"/>
    </row>
    <row r="9650" spans="1:1">
      <c r="A9650" s="58"/>
    </row>
    <row r="9651" spans="1:1">
      <c r="A9651" s="58"/>
    </row>
    <row r="9652" spans="1:1">
      <c r="A9652" s="58"/>
    </row>
    <row r="9653" spans="1:1">
      <c r="A9653" s="58"/>
    </row>
    <row r="9654" spans="1:1">
      <c r="A9654" s="58"/>
    </row>
    <row r="9655" spans="1:1">
      <c r="A9655" s="58"/>
    </row>
    <row r="9656" spans="1:1">
      <c r="A9656" s="58"/>
    </row>
    <row r="9657" spans="1:1">
      <c r="A9657" s="58"/>
    </row>
    <row r="9658" spans="1:1">
      <c r="A9658" s="58"/>
    </row>
    <row r="9659" spans="1:1">
      <c r="A9659" s="58"/>
    </row>
    <row r="9660" spans="1:1">
      <c r="A9660" s="58"/>
    </row>
    <row r="9661" spans="1:1">
      <c r="A9661" s="58"/>
    </row>
    <row r="9662" spans="1:1">
      <c r="A9662" s="58"/>
    </row>
    <row r="9663" spans="1:1">
      <c r="A9663" s="58"/>
    </row>
    <row r="9664" spans="1:1">
      <c r="A9664" s="58"/>
    </row>
    <row r="9665" spans="1:1">
      <c r="A9665" s="58"/>
    </row>
    <row r="9666" spans="1:1">
      <c r="A9666" s="58"/>
    </row>
    <row r="9667" spans="1:1">
      <c r="A9667" s="58"/>
    </row>
    <row r="9668" spans="1:1">
      <c r="A9668" s="58"/>
    </row>
    <row r="9669" spans="1:1">
      <c r="A9669" s="58"/>
    </row>
    <row r="9670" spans="1:1">
      <c r="A9670" s="58"/>
    </row>
    <row r="9671" spans="1:1">
      <c r="A9671" s="58"/>
    </row>
    <row r="9672" spans="1:1">
      <c r="A9672" s="58"/>
    </row>
    <row r="9673" spans="1:1">
      <c r="A9673" s="58"/>
    </row>
    <row r="9674" spans="1:1">
      <c r="A9674" s="58"/>
    </row>
    <row r="9675" spans="1:1">
      <c r="A9675" s="58"/>
    </row>
    <row r="9676" spans="1:1">
      <c r="A9676" s="58"/>
    </row>
    <row r="9677" spans="1:1">
      <c r="A9677" s="58"/>
    </row>
    <row r="9678" spans="1:1">
      <c r="A9678" s="58"/>
    </row>
    <row r="9679" spans="1:1">
      <c r="A9679" s="58"/>
    </row>
    <row r="9680" spans="1:1">
      <c r="A9680" s="58"/>
    </row>
    <row r="9681" spans="1:1">
      <c r="A9681" s="58"/>
    </row>
    <row r="9682" spans="1:1">
      <c r="A9682" s="58"/>
    </row>
    <row r="9683" spans="1:1">
      <c r="A9683" s="58"/>
    </row>
    <row r="9684" spans="1:1">
      <c r="A9684" s="58"/>
    </row>
    <row r="9685" spans="1:1">
      <c r="A9685" s="58"/>
    </row>
    <row r="9686" spans="1:1">
      <c r="A9686" s="58"/>
    </row>
    <row r="9687" spans="1:1">
      <c r="A9687" s="58"/>
    </row>
    <row r="9688" spans="1:1">
      <c r="A9688" s="58"/>
    </row>
    <row r="9689" spans="1:1">
      <c r="A9689" s="58"/>
    </row>
    <row r="9690" spans="1:1">
      <c r="A9690" s="58"/>
    </row>
    <row r="9691" spans="1:1">
      <c r="A9691" s="58"/>
    </row>
    <row r="9692" spans="1:1">
      <c r="A9692" s="58"/>
    </row>
    <row r="9693" spans="1:1">
      <c r="A9693" s="58"/>
    </row>
    <row r="9694" spans="1:1">
      <c r="A9694" s="58"/>
    </row>
    <row r="9695" spans="1:1">
      <c r="A9695" s="58"/>
    </row>
    <row r="9696" spans="1:1">
      <c r="A9696" s="58"/>
    </row>
    <row r="9697" spans="1:1">
      <c r="A9697" s="58"/>
    </row>
    <row r="9698" spans="1:1">
      <c r="A9698" s="58"/>
    </row>
    <row r="9699" spans="1:1">
      <c r="A9699" s="58"/>
    </row>
    <row r="9700" spans="1:1">
      <c r="A9700" s="58"/>
    </row>
    <row r="9701" spans="1:1">
      <c r="A9701" s="58"/>
    </row>
    <row r="9702" spans="1:1">
      <c r="A9702" s="58"/>
    </row>
    <row r="9703" spans="1:1">
      <c r="A9703" s="58"/>
    </row>
    <row r="9704" spans="1:1">
      <c r="A9704" s="58"/>
    </row>
    <row r="9705" spans="1:1">
      <c r="A9705" s="58"/>
    </row>
    <row r="9706" spans="1:1">
      <c r="A9706" s="58"/>
    </row>
    <row r="9707" spans="1:1">
      <c r="A9707" s="58"/>
    </row>
    <row r="9708" spans="1:1">
      <c r="A9708" s="58"/>
    </row>
    <row r="9709" spans="1:1">
      <c r="A9709" s="58"/>
    </row>
    <row r="9710" spans="1:1">
      <c r="A9710" s="58"/>
    </row>
    <row r="9711" spans="1:1">
      <c r="A9711" s="58"/>
    </row>
    <row r="9712" spans="1:1">
      <c r="A9712" s="58"/>
    </row>
    <row r="9713" spans="1:1">
      <c r="A9713" s="58"/>
    </row>
    <row r="9714" spans="1:1">
      <c r="A9714" s="58"/>
    </row>
    <row r="9715" spans="1:1">
      <c r="A9715" s="58"/>
    </row>
    <row r="9716" spans="1:1">
      <c r="A9716" s="58"/>
    </row>
    <row r="9717" spans="1:1">
      <c r="A9717" s="58"/>
    </row>
    <row r="9718" spans="1:1">
      <c r="A9718" s="58"/>
    </row>
    <row r="9719" spans="1:1">
      <c r="A9719" s="58"/>
    </row>
    <row r="9720" spans="1:1">
      <c r="A9720" s="58"/>
    </row>
    <row r="9721" spans="1:1">
      <c r="A9721" s="58"/>
    </row>
    <row r="9722" spans="1:1">
      <c r="A9722" s="58"/>
    </row>
    <row r="9723" spans="1:1">
      <c r="A9723" s="58"/>
    </row>
    <row r="9724" spans="1:1">
      <c r="A9724" s="58"/>
    </row>
    <row r="9725" spans="1:1">
      <c r="A9725" s="58"/>
    </row>
    <row r="9726" spans="1:1">
      <c r="A9726" s="58"/>
    </row>
    <row r="9727" spans="1:1">
      <c r="A9727" s="58"/>
    </row>
    <row r="9728" spans="1:1">
      <c r="A9728" s="58"/>
    </row>
    <row r="9729" spans="1:1">
      <c r="A9729" s="58"/>
    </row>
    <row r="9730" spans="1:1">
      <c r="A9730" s="58"/>
    </row>
    <row r="9731" spans="1:1">
      <c r="A9731" s="58"/>
    </row>
    <row r="9732" spans="1:1">
      <c r="A9732" s="58"/>
    </row>
    <row r="9733" spans="1:1">
      <c r="A9733" s="58"/>
    </row>
    <row r="9734" spans="1:1">
      <c r="A9734" s="58"/>
    </row>
    <row r="9735" spans="1:1">
      <c r="A9735" s="58"/>
    </row>
    <row r="9736" spans="1:1">
      <c r="A9736" s="58"/>
    </row>
    <row r="9737" spans="1:1">
      <c r="A9737" s="58"/>
    </row>
    <row r="9738" spans="1:1">
      <c r="A9738" s="58"/>
    </row>
    <row r="9739" spans="1:1">
      <c r="A9739" s="58"/>
    </row>
    <row r="9740" spans="1:1">
      <c r="A9740" s="58"/>
    </row>
    <row r="9741" spans="1:1">
      <c r="A9741" s="58"/>
    </row>
    <row r="9742" spans="1:1">
      <c r="A9742" s="58"/>
    </row>
    <row r="9743" spans="1:1">
      <c r="A9743" s="58"/>
    </row>
    <row r="9744" spans="1:1">
      <c r="A9744" s="58"/>
    </row>
    <row r="9745" spans="1:1">
      <c r="A9745" s="58"/>
    </row>
    <row r="9746" spans="1:1">
      <c r="A9746" s="58"/>
    </row>
    <row r="9747" spans="1:1">
      <c r="A9747" s="58"/>
    </row>
    <row r="9748" spans="1:1">
      <c r="A9748" s="58"/>
    </row>
    <row r="9749" spans="1:1">
      <c r="A9749" s="58"/>
    </row>
    <row r="9750" spans="1:1">
      <c r="A9750" s="58"/>
    </row>
    <row r="9751" spans="1:1">
      <c r="A9751" s="58"/>
    </row>
    <row r="9752" spans="1:1">
      <c r="A9752" s="58"/>
    </row>
    <row r="9753" spans="1:1">
      <c r="A9753" s="58"/>
    </row>
    <row r="9754" spans="1:1">
      <c r="A9754" s="58"/>
    </row>
    <row r="9755" spans="1:1">
      <c r="A9755" s="58"/>
    </row>
    <row r="9756" spans="1:1">
      <c r="A9756" s="58"/>
    </row>
    <row r="9757" spans="1:1">
      <c r="A9757" s="58"/>
    </row>
    <row r="9758" spans="1:1">
      <c r="A9758" s="58"/>
    </row>
    <row r="9759" spans="1:1">
      <c r="A9759" s="58"/>
    </row>
    <row r="9760" spans="1:1">
      <c r="A9760" s="58"/>
    </row>
    <row r="9761" spans="1:1">
      <c r="A9761" s="58"/>
    </row>
    <row r="9762" spans="1:1">
      <c r="A9762" s="58"/>
    </row>
    <row r="9763" spans="1:1">
      <c r="A9763" s="58"/>
    </row>
    <row r="9764" spans="1:1">
      <c r="A9764" s="58"/>
    </row>
    <row r="9765" spans="1:1">
      <c r="A9765" s="58"/>
    </row>
    <row r="9766" spans="1:1">
      <c r="A9766" s="58"/>
    </row>
    <row r="9767" spans="1:1">
      <c r="A9767" s="58"/>
    </row>
    <row r="9768" spans="1:1">
      <c r="A9768" s="58"/>
    </row>
    <row r="9769" spans="1:1">
      <c r="A9769" s="58"/>
    </row>
    <row r="9770" spans="1:1">
      <c r="A9770" s="58"/>
    </row>
    <row r="9771" spans="1:1">
      <c r="A9771" s="58"/>
    </row>
    <row r="9772" spans="1:1">
      <c r="A9772" s="58"/>
    </row>
    <row r="9773" spans="1:1">
      <c r="A9773" s="58"/>
    </row>
    <row r="9774" spans="1:1">
      <c r="A9774" s="58"/>
    </row>
    <row r="9775" spans="1:1">
      <c r="A9775" s="58"/>
    </row>
    <row r="9776" spans="1:1">
      <c r="A9776" s="58"/>
    </row>
    <row r="9777" spans="1:1">
      <c r="A9777" s="58"/>
    </row>
    <row r="9778" spans="1:1">
      <c r="A9778" s="58"/>
    </row>
    <row r="9779" spans="1:1">
      <c r="A9779" s="58"/>
    </row>
    <row r="9780" spans="1:1">
      <c r="A9780" s="58"/>
    </row>
    <row r="9781" spans="1:1">
      <c r="A9781" s="58"/>
    </row>
    <row r="9782" spans="1:1">
      <c r="A9782" s="58"/>
    </row>
    <row r="9783" spans="1:1">
      <c r="A9783" s="58"/>
    </row>
    <row r="9784" spans="1:1">
      <c r="A9784" s="58"/>
    </row>
    <row r="9785" spans="1:1">
      <c r="A9785" s="58"/>
    </row>
    <row r="9786" spans="1:1">
      <c r="A9786" s="58"/>
    </row>
    <row r="9787" spans="1:1">
      <c r="A9787" s="58"/>
    </row>
    <row r="9788" spans="1:1">
      <c r="A9788" s="58"/>
    </row>
    <row r="9789" spans="1:1">
      <c r="A9789" s="58"/>
    </row>
    <row r="9790" spans="1:1">
      <c r="A9790" s="58"/>
    </row>
    <row r="9791" spans="1:1">
      <c r="A9791" s="58"/>
    </row>
    <row r="9792" spans="1:1">
      <c r="A9792" s="58"/>
    </row>
    <row r="9793" spans="1:1">
      <c r="A9793" s="58"/>
    </row>
    <row r="9794" spans="1:1">
      <c r="A9794" s="58"/>
    </row>
    <row r="9795" spans="1:1">
      <c r="A9795" s="58"/>
    </row>
    <row r="9796" spans="1:1">
      <c r="A9796" s="58"/>
    </row>
    <row r="9797" spans="1:1">
      <c r="A9797" s="58"/>
    </row>
    <row r="9798" spans="1:1">
      <c r="A9798" s="58"/>
    </row>
    <row r="9799" spans="1:1">
      <c r="A9799" s="58"/>
    </row>
    <row r="9800" spans="1:1">
      <c r="A9800" s="58"/>
    </row>
    <row r="9801" spans="1:1">
      <c r="A9801" s="58"/>
    </row>
    <row r="9802" spans="1:1">
      <c r="A9802" s="58"/>
    </row>
    <row r="9803" spans="1:1">
      <c r="A9803" s="58"/>
    </row>
    <row r="9804" spans="1:1">
      <c r="A9804" s="58"/>
    </row>
    <row r="9805" spans="1:1">
      <c r="A9805" s="58"/>
    </row>
    <row r="9806" spans="1:1">
      <c r="A9806" s="58"/>
    </row>
    <row r="9807" spans="1:1">
      <c r="A9807" s="58"/>
    </row>
    <row r="9808" spans="1:1">
      <c r="A9808" s="58"/>
    </row>
    <row r="9809" spans="1:1">
      <c r="A9809" s="58"/>
    </row>
    <row r="9810" spans="1:1">
      <c r="A9810" s="58"/>
    </row>
    <row r="9811" spans="1:1">
      <c r="A9811" s="58"/>
    </row>
    <row r="9812" spans="1:1">
      <c r="A9812" s="58"/>
    </row>
    <row r="9813" spans="1:1">
      <c r="A9813" s="58"/>
    </row>
    <row r="9814" spans="1:1">
      <c r="A9814" s="58"/>
    </row>
    <row r="9815" spans="1:1">
      <c r="A9815" s="58"/>
    </row>
    <row r="9816" spans="1:1">
      <c r="A9816" s="58"/>
    </row>
    <row r="9817" spans="1:1">
      <c r="A9817" s="58"/>
    </row>
    <row r="9818" spans="1:1">
      <c r="A9818" s="58"/>
    </row>
    <row r="9819" spans="1:1">
      <c r="A9819" s="58"/>
    </row>
    <row r="9820" spans="1:1">
      <c r="A9820" s="58"/>
    </row>
    <row r="9821" spans="1:1">
      <c r="A9821" s="58"/>
    </row>
    <row r="9822" spans="1:1">
      <c r="A9822" s="58"/>
    </row>
    <row r="9823" spans="1:1">
      <c r="A9823" s="58"/>
    </row>
    <row r="9824" spans="1:1">
      <c r="A9824" s="58"/>
    </row>
    <row r="9825" spans="1:1">
      <c r="A9825" s="58"/>
    </row>
    <row r="9826" spans="1:1">
      <c r="A9826" s="58"/>
    </row>
    <row r="9827" spans="1:1">
      <c r="A9827" s="58"/>
    </row>
    <row r="9828" spans="1:1">
      <c r="A9828" s="58"/>
    </row>
    <row r="9829" spans="1:1">
      <c r="A9829" s="58"/>
    </row>
    <row r="9830" spans="1:1">
      <c r="A9830" s="58"/>
    </row>
    <row r="9831" spans="1:1">
      <c r="A9831" s="58"/>
    </row>
    <row r="9832" spans="1:1">
      <c r="A9832" s="58"/>
    </row>
    <row r="9833" spans="1:1">
      <c r="A9833" s="58"/>
    </row>
    <row r="9834" spans="1:1">
      <c r="A9834" s="58"/>
    </row>
    <row r="9835" spans="1:1">
      <c r="A9835" s="58"/>
    </row>
    <row r="9836" spans="1:1">
      <c r="A9836" s="58"/>
    </row>
    <row r="9837" spans="1:1">
      <c r="A9837" s="58"/>
    </row>
    <row r="9838" spans="1:1">
      <c r="A9838" s="58"/>
    </row>
    <row r="9839" spans="1:1">
      <c r="A9839" s="58"/>
    </row>
    <row r="9840" spans="1:1">
      <c r="A9840" s="58"/>
    </row>
    <row r="9841" spans="1:1">
      <c r="A9841" s="58"/>
    </row>
    <row r="9842" spans="1:1">
      <c r="A9842" s="58"/>
    </row>
    <row r="9843" spans="1:1">
      <c r="A9843" s="58"/>
    </row>
    <row r="9844" spans="1:1">
      <c r="A9844" s="58"/>
    </row>
    <row r="9845" spans="1:1">
      <c r="A9845" s="58"/>
    </row>
    <row r="9846" spans="1:1">
      <c r="A9846" s="58"/>
    </row>
    <row r="9847" spans="1:1">
      <c r="A9847" s="58"/>
    </row>
    <row r="9848" spans="1:1">
      <c r="A9848" s="58"/>
    </row>
    <row r="9849" spans="1:1">
      <c r="A9849" s="58"/>
    </row>
    <row r="9850" spans="1:1">
      <c r="A9850" s="58"/>
    </row>
    <row r="9851" spans="1:1">
      <c r="A9851" s="58"/>
    </row>
    <row r="9852" spans="1:1">
      <c r="A9852" s="58"/>
    </row>
    <row r="9853" spans="1:1">
      <c r="A9853" s="58"/>
    </row>
    <row r="9854" spans="1:1">
      <c r="A9854" s="58"/>
    </row>
    <row r="9855" spans="1:1">
      <c r="A9855" s="58"/>
    </row>
    <row r="9856" spans="1:1">
      <c r="A9856" s="58"/>
    </row>
    <row r="9857" spans="1:1">
      <c r="A9857" s="58"/>
    </row>
    <row r="9858" spans="1:1">
      <c r="A9858" s="58"/>
    </row>
    <row r="9859" spans="1:1">
      <c r="A9859" s="58"/>
    </row>
    <row r="9860" spans="1:1">
      <c r="A9860" s="58"/>
    </row>
    <row r="9861" spans="1:1">
      <c r="A9861" s="58"/>
    </row>
    <row r="9862" spans="1:1">
      <c r="A9862" s="58"/>
    </row>
    <row r="9863" spans="1:1">
      <c r="A9863" s="58"/>
    </row>
    <row r="9864" spans="1:1">
      <c r="A9864" s="58"/>
    </row>
    <row r="9865" spans="1:1">
      <c r="A9865" s="58"/>
    </row>
    <row r="9866" spans="1:1">
      <c r="A9866" s="58"/>
    </row>
    <row r="9867" spans="1:1">
      <c r="A9867" s="58"/>
    </row>
    <row r="9868" spans="1:1">
      <c r="A9868" s="58"/>
    </row>
    <row r="9869" spans="1:1">
      <c r="A9869" s="58"/>
    </row>
    <row r="9870" spans="1:1">
      <c r="A9870" s="58"/>
    </row>
    <row r="9871" spans="1:1">
      <c r="A9871" s="58"/>
    </row>
    <row r="9872" spans="1:1">
      <c r="A9872" s="58"/>
    </row>
    <row r="9873" spans="1:1">
      <c r="A9873" s="58"/>
    </row>
    <row r="9874" spans="1:1">
      <c r="A9874" s="58"/>
    </row>
    <row r="9875" spans="1:1">
      <c r="A9875" s="58"/>
    </row>
    <row r="9876" spans="1:1">
      <c r="A9876" s="58"/>
    </row>
    <row r="9877" spans="1:1">
      <c r="A9877" s="58"/>
    </row>
    <row r="9878" spans="1:1">
      <c r="A9878" s="58"/>
    </row>
    <row r="9879" spans="1:1">
      <c r="A9879" s="58"/>
    </row>
    <row r="9880" spans="1:1">
      <c r="A9880" s="58"/>
    </row>
    <row r="9881" spans="1:1">
      <c r="A9881" s="58"/>
    </row>
    <row r="9882" spans="1:1">
      <c r="A9882" s="58"/>
    </row>
    <row r="9883" spans="1:1">
      <c r="A9883" s="58"/>
    </row>
    <row r="9884" spans="1:1">
      <c r="A9884" s="58"/>
    </row>
    <row r="9885" spans="1:1">
      <c r="A9885" s="58"/>
    </row>
    <row r="9886" spans="1:1">
      <c r="A9886" s="58"/>
    </row>
    <row r="9887" spans="1:1">
      <c r="A9887" s="58"/>
    </row>
    <row r="9888" spans="1:1">
      <c r="A9888" s="58"/>
    </row>
    <row r="9889" spans="1:1">
      <c r="A9889" s="58"/>
    </row>
    <row r="9890" spans="1:1">
      <c r="A9890" s="58"/>
    </row>
    <row r="9891" spans="1:1">
      <c r="A9891" s="58"/>
    </row>
    <row r="9892" spans="1:1">
      <c r="A9892" s="58"/>
    </row>
    <row r="9893" spans="1:1">
      <c r="A9893" s="58"/>
    </row>
    <row r="9894" spans="1:1">
      <c r="A9894" s="58"/>
    </row>
    <row r="9895" spans="1:1">
      <c r="A9895" s="58"/>
    </row>
    <row r="9896" spans="1:1">
      <c r="A9896" s="58"/>
    </row>
    <row r="9897" spans="1:1">
      <c r="A9897" s="58"/>
    </row>
    <row r="9898" spans="1:1">
      <c r="A9898" s="58"/>
    </row>
    <row r="9899" spans="1:1">
      <c r="A9899" s="58"/>
    </row>
    <row r="9900" spans="1:1">
      <c r="A9900" s="58"/>
    </row>
    <row r="9901" spans="1:1">
      <c r="A9901" s="58"/>
    </row>
    <row r="9902" spans="1:1">
      <c r="A9902" s="58"/>
    </row>
    <row r="9903" spans="1:1">
      <c r="A9903" s="58"/>
    </row>
    <row r="9904" spans="1:1">
      <c r="A9904" s="58"/>
    </row>
    <row r="9905" spans="1:1">
      <c r="A9905" s="58"/>
    </row>
    <row r="9906" spans="1:1">
      <c r="A9906" s="58"/>
    </row>
    <row r="9907" spans="1:1">
      <c r="A9907" s="58"/>
    </row>
    <row r="9908" spans="1:1">
      <c r="A9908" s="58"/>
    </row>
    <row r="9909" spans="1:1">
      <c r="A9909" s="58"/>
    </row>
    <row r="9910" spans="1:1">
      <c r="A9910" s="58"/>
    </row>
    <row r="9911" spans="1:1">
      <c r="A9911" s="58"/>
    </row>
    <row r="9912" spans="1:1">
      <c r="A9912" s="58"/>
    </row>
    <row r="9913" spans="1:1">
      <c r="A9913" s="58"/>
    </row>
    <row r="9914" spans="1:1">
      <c r="A9914" s="58"/>
    </row>
    <row r="9915" spans="1:1">
      <c r="A9915" s="58"/>
    </row>
    <row r="9916" spans="1:1">
      <c r="A9916" s="58"/>
    </row>
    <row r="9917" spans="1:1">
      <c r="A9917" s="58"/>
    </row>
    <row r="9918" spans="1:1">
      <c r="A9918" s="58"/>
    </row>
    <row r="9919" spans="1:1">
      <c r="A9919" s="58"/>
    </row>
    <row r="9920" spans="1:1">
      <c r="A9920" s="58"/>
    </row>
    <row r="9921" spans="1:1">
      <c r="A9921" s="58"/>
    </row>
    <row r="9922" spans="1:1">
      <c r="A9922" s="58"/>
    </row>
    <row r="9923" spans="1:1">
      <c r="A9923" s="58"/>
    </row>
    <row r="9924" spans="1:1">
      <c r="A9924" s="58"/>
    </row>
    <row r="9925" spans="1:1">
      <c r="A9925" s="58"/>
    </row>
    <row r="9926" spans="1:1">
      <c r="A9926" s="58"/>
    </row>
    <row r="9927" spans="1:1">
      <c r="A9927" s="58"/>
    </row>
    <row r="9928" spans="1:1">
      <c r="A9928" s="58"/>
    </row>
    <row r="9929" spans="1:1">
      <c r="A9929" s="58"/>
    </row>
    <row r="9930" spans="1:1">
      <c r="A9930" s="58"/>
    </row>
    <row r="9931" spans="1:1">
      <c r="A9931" s="58"/>
    </row>
    <row r="9932" spans="1:1">
      <c r="A9932" s="58"/>
    </row>
    <row r="9933" spans="1:1">
      <c r="A9933" s="58"/>
    </row>
    <row r="9934" spans="1:1">
      <c r="A9934" s="58"/>
    </row>
    <row r="9935" spans="1:1">
      <c r="A9935" s="58"/>
    </row>
    <row r="9936" spans="1:1">
      <c r="A9936" s="58"/>
    </row>
    <row r="9937" spans="1:1">
      <c r="A9937" s="58"/>
    </row>
    <row r="9938" spans="1:1">
      <c r="A9938" s="58"/>
    </row>
    <row r="9939" spans="1:1">
      <c r="A9939" s="58"/>
    </row>
    <row r="9940" spans="1:1">
      <c r="A9940" s="58"/>
    </row>
    <row r="9941" spans="1:1">
      <c r="A9941" s="58"/>
    </row>
    <row r="9942" spans="1:1">
      <c r="A9942" s="58"/>
    </row>
    <row r="9943" spans="1:1">
      <c r="A9943" s="58"/>
    </row>
    <row r="9944" spans="1:1">
      <c r="A9944" s="58"/>
    </row>
    <row r="9945" spans="1:1">
      <c r="A9945" s="58"/>
    </row>
    <row r="9946" spans="1:1">
      <c r="A9946" s="58"/>
    </row>
    <row r="9947" spans="1:1">
      <c r="A9947" s="58"/>
    </row>
    <row r="9948" spans="1:1">
      <c r="A9948" s="58"/>
    </row>
    <row r="9949" spans="1:1">
      <c r="A9949" s="58"/>
    </row>
    <row r="9950" spans="1:1">
      <c r="A9950" s="58"/>
    </row>
    <row r="9951" spans="1:1">
      <c r="A9951" s="58"/>
    </row>
    <row r="9952" spans="1:1">
      <c r="A9952" s="58"/>
    </row>
    <row r="9953" spans="1:1">
      <c r="A9953" s="58"/>
    </row>
    <row r="9954" spans="1:1">
      <c r="A9954" s="58"/>
    </row>
    <row r="9955" spans="1:1">
      <c r="A9955" s="58"/>
    </row>
    <row r="9956" spans="1:1">
      <c r="A9956" s="58"/>
    </row>
    <row r="9957" spans="1:1">
      <c r="A9957" s="58"/>
    </row>
    <row r="9958" spans="1:1">
      <c r="A9958" s="58"/>
    </row>
    <row r="9959" spans="1:1">
      <c r="A9959" s="58"/>
    </row>
    <row r="9960" spans="1:1">
      <c r="A9960" s="58"/>
    </row>
    <row r="9961" spans="1:1">
      <c r="A9961" s="58"/>
    </row>
    <row r="9962" spans="1:1">
      <c r="A9962" s="58"/>
    </row>
    <row r="9963" spans="1:1">
      <c r="A9963" s="58"/>
    </row>
    <row r="9964" spans="1:1">
      <c r="A9964" s="58"/>
    </row>
    <row r="9965" spans="1:1">
      <c r="A9965" s="58"/>
    </row>
    <row r="9966" spans="1:1">
      <c r="A9966" s="58"/>
    </row>
    <row r="9967" spans="1:1">
      <c r="A9967" s="58"/>
    </row>
    <row r="9968" spans="1:1">
      <c r="A9968" s="58"/>
    </row>
    <row r="9969" spans="1:1">
      <c r="A9969" s="58"/>
    </row>
    <row r="9970" spans="1:1">
      <c r="A9970" s="58"/>
    </row>
    <row r="9971" spans="1:1">
      <c r="A9971" s="58"/>
    </row>
    <row r="9972" spans="1:1">
      <c r="A9972" s="58"/>
    </row>
    <row r="9973" spans="1:1">
      <c r="A9973" s="58"/>
    </row>
    <row r="9974" spans="1:1">
      <c r="A9974" s="58"/>
    </row>
    <row r="9975" spans="1:1">
      <c r="A9975" s="58"/>
    </row>
    <row r="9976" spans="1:1">
      <c r="A9976" s="58"/>
    </row>
    <row r="9977" spans="1:1">
      <c r="A9977" s="58"/>
    </row>
    <row r="9978" spans="1:1">
      <c r="A9978" s="58"/>
    </row>
    <row r="9979" spans="1:1">
      <c r="A9979" s="58"/>
    </row>
    <row r="9980" spans="1:1">
      <c r="A9980" s="58"/>
    </row>
    <row r="9981" spans="1:1">
      <c r="A9981" s="58"/>
    </row>
    <row r="9982" spans="1:1">
      <c r="A9982" s="58"/>
    </row>
    <row r="9983" spans="1:1">
      <c r="A9983" s="58"/>
    </row>
    <row r="9984" spans="1:1">
      <c r="A9984" s="58"/>
    </row>
    <row r="9985" spans="1:1">
      <c r="A9985" s="58"/>
    </row>
    <row r="9986" spans="1:1">
      <c r="A9986" s="58"/>
    </row>
    <row r="9987" spans="1:1">
      <c r="A9987" s="58"/>
    </row>
    <row r="9988" spans="1:1">
      <c r="A9988" s="58"/>
    </row>
    <row r="9989" spans="1:1">
      <c r="A9989" s="58"/>
    </row>
    <row r="9990" spans="1:1">
      <c r="A9990" s="58"/>
    </row>
    <row r="9991" spans="1:1">
      <c r="A9991" s="58"/>
    </row>
    <row r="9992" spans="1:1">
      <c r="A9992" s="58"/>
    </row>
    <row r="9993" spans="1:1">
      <c r="A9993" s="58"/>
    </row>
    <row r="9994" spans="1:1">
      <c r="A9994" s="58"/>
    </row>
    <row r="9995" spans="1:1">
      <c r="A9995" s="58"/>
    </row>
    <row r="9996" spans="1:1">
      <c r="A9996" s="58"/>
    </row>
    <row r="9997" spans="1:1">
      <c r="A9997" s="58"/>
    </row>
    <row r="9998" spans="1:1">
      <c r="A9998" s="58"/>
    </row>
    <row r="9999" spans="1:1">
      <c r="A9999" s="58"/>
    </row>
    <row r="10000" spans="1:1">
      <c r="A10000" s="58"/>
    </row>
    <row r="10001" spans="1:1">
      <c r="A10001" s="58"/>
    </row>
    <row r="10002" spans="1:1">
      <c r="A10002" s="58"/>
    </row>
    <row r="10003" spans="1:1">
      <c r="A10003" s="58"/>
    </row>
    <row r="10004" spans="1:1">
      <c r="A10004" s="58"/>
    </row>
    <row r="10005" spans="1:1">
      <c r="A10005" s="58"/>
    </row>
    <row r="10006" spans="1:1">
      <c r="A10006" s="58"/>
    </row>
    <row r="10007" spans="1:1">
      <c r="A10007" s="58"/>
    </row>
    <row r="10008" spans="1:1">
      <c r="A10008" s="58"/>
    </row>
    <row r="10009" spans="1:1">
      <c r="A10009" s="58"/>
    </row>
    <row r="10010" spans="1:1">
      <c r="A10010" s="58"/>
    </row>
    <row r="10011" spans="1:1">
      <c r="A10011" s="58"/>
    </row>
    <row r="10012" spans="1:1">
      <c r="A10012" s="58"/>
    </row>
    <row r="10013" spans="1:1">
      <c r="A10013" s="58"/>
    </row>
    <row r="10014" spans="1:1">
      <c r="A10014" s="58"/>
    </row>
    <row r="10015" spans="1:1">
      <c r="A10015" s="58"/>
    </row>
    <row r="10016" spans="1:1">
      <c r="A10016" s="58"/>
    </row>
    <row r="10017" spans="1:1">
      <c r="A10017" s="58"/>
    </row>
    <row r="10018" spans="1:1">
      <c r="A10018" s="58"/>
    </row>
    <row r="10019" spans="1:1">
      <c r="A10019" s="58"/>
    </row>
    <row r="10020" spans="1:1">
      <c r="A10020" s="58"/>
    </row>
    <row r="10021" spans="1:1">
      <c r="A10021" s="58"/>
    </row>
    <row r="10022" spans="1:1">
      <c r="A10022" s="58"/>
    </row>
    <row r="10023" spans="1:1">
      <c r="A10023" s="58"/>
    </row>
    <row r="10024" spans="1:1">
      <c r="A10024" s="58"/>
    </row>
    <row r="10025" spans="1:1">
      <c r="A10025" s="58"/>
    </row>
    <row r="10026" spans="1:1">
      <c r="A10026" s="58"/>
    </row>
    <row r="10027" spans="1:1">
      <c r="A10027" s="58"/>
    </row>
    <row r="10028" spans="1:1">
      <c r="A10028" s="58"/>
    </row>
    <row r="10029" spans="1:1">
      <c r="A10029" s="58"/>
    </row>
    <row r="10030" spans="1:1">
      <c r="A10030" s="58"/>
    </row>
    <row r="10031" spans="1:1">
      <c r="A10031" s="58"/>
    </row>
    <row r="10032" spans="1:1">
      <c r="A10032" s="58"/>
    </row>
    <row r="10033" spans="1:1">
      <c r="A10033" s="58"/>
    </row>
    <row r="10034" spans="1:1">
      <c r="A10034" s="58"/>
    </row>
    <row r="10035" spans="1:1">
      <c r="A10035" s="58"/>
    </row>
    <row r="10036" spans="1:1">
      <c r="A10036" s="58"/>
    </row>
    <row r="10037" spans="1:1">
      <c r="A10037" s="58"/>
    </row>
    <row r="10038" spans="1:1">
      <c r="A10038" s="58"/>
    </row>
    <row r="10039" spans="1:1">
      <c r="A10039" s="58"/>
    </row>
    <row r="10040" spans="1:1">
      <c r="A10040" s="58"/>
    </row>
    <row r="10041" spans="1:1">
      <c r="A10041" s="58"/>
    </row>
    <row r="10042" spans="1:1">
      <c r="A10042" s="58"/>
    </row>
    <row r="10043" spans="1:1">
      <c r="A10043" s="58"/>
    </row>
    <row r="10044" spans="1:1">
      <c r="A10044" s="58"/>
    </row>
    <row r="10045" spans="1:1">
      <c r="A10045" s="58"/>
    </row>
    <row r="10046" spans="1:1">
      <c r="A10046" s="58"/>
    </row>
    <row r="10047" spans="1:1">
      <c r="A10047" s="58"/>
    </row>
    <row r="10048" spans="1:1">
      <c r="A10048" s="58"/>
    </row>
    <row r="10049" spans="1:1">
      <c r="A10049" s="58"/>
    </row>
    <row r="10050" spans="1:1">
      <c r="A10050" s="58"/>
    </row>
    <row r="10051" spans="1:1">
      <c r="A10051" s="58"/>
    </row>
    <row r="10052" spans="1:1">
      <c r="A10052" s="58"/>
    </row>
    <row r="10053" spans="1:1">
      <c r="A10053" s="58"/>
    </row>
    <row r="10054" spans="1:1">
      <c r="A10054" s="58"/>
    </row>
    <row r="10055" spans="1:1">
      <c r="A10055" s="58"/>
    </row>
    <row r="10056" spans="1:1">
      <c r="A10056" s="58"/>
    </row>
    <row r="10057" spans="1:1">
      <c r="A10057" s="58"/>
    </row>
    <row r="10058" spans="1:1">
      <c r="A10058" s="58"/>
    </row>
    <row r="10059" spans="1:1">
      <c r="A10059" s="58"/>
    </row>
    <row r="10060" spans="1:1">
      <c r="A10060" s="58"/>
    </row>
    <row r="10061" spans="1:1">
      <c r="A10061" s="58"/>
    </row>
    <row r="10062" spans="1:1">
      <c r="A10062" s="58"/>
    </row>
    <row r="10063" spans="1:1">
      <c r="A10063" s="58"/>
    </row>
    <row r="10064" spans="1:1">
      <c r="A10064" s="58"/>
    </row>
    <row r="10065" spans="1:1">
      <c r="A10065" s="58"/>
    </row>
    <row r="10066" spans="1:1">
      <c r="A10066" s="58"/>
    </row>
    <row r="10067" spans="1:1">
      <c r="A10067" s="58"/>
    </row>
    <row r="10068" spans="1:1">
      <c r="A10068" s="58"/>
    </row>
    <row r="10069" spans="1:1">
      <c r="A10069" s="58"/>
    </row>
    <row r="10070" spans="1:1">
      <c r="A10070" s="58"/>
    </row>
    <row r="10071" spans="1:1">
      <c r="A10071" s="58"/>
    </row>
    <row r="10072" spans="1:1">
      <c r="A10072" s="58"/>
    </row>
    <row r="10073" spans="1:1">
      <c r="A10073" s="58"/>
    </row>
    <row r="10074" spans="1:1">
      <c r="A10074" s="58"/>
    </row>
    <row r="10075" spans="1:1">
      <c r="A10075" s="58"/>
    </row>
    <row r="10076" spans="1:1">
      <c r="A10076" s="58"/>
    </row>
    <row r="10077" spans="1:1">
      <c r="A10077" s="58"/>
    </row>
    <row r="10078" spans="1:1">
      <c r="A10078" s="58"/>
    </row>
    <row r="10079" spans="1:1">
      <c r="A10079" s="58"/>
    </row>
    <row r="10080" spans="1:1">
      <c r="A10080" s="58"/>
    </row>
    <row r="10081" spans="1:1">
      <c r="A10081" s="58"/>
    </row>
    <row r="10082" spans="1:1">
      <c r="A10082" s="58"/>
    </row>
    <row r="10083" spans="1:1">
      <c r="A10083" s="58"/>
    </row>
    <row r="10084" spans="1:1">
      <c r="A10084" s="58"/>
    </row>
    <row r="10085" spans="1:1">
      <c r="A10085" s="58"/>
    </row>
    <row r="10086" spans="1:1">
      <c r="A10086" s="58"/>
    </row>
    <row r="10087" spans="1:1">
      <c r="A10087" s="58"/>
    </row>
    <row r="10088" spans="1:1">
      <c r="A10088" s="58"/>
    </row>
    <row r="10089" spans="1:1">
      <c r="A10089" s="58"/>
    </row>
    <row r="10090" spans="1:1">
      <c r="A10090" s="58"/>
    </row>
    <row r="10091" spans="1:1">
      <c r="A10091" s="58"/>
    </row>
    <row r="10092" spans="1:1">
      <c r="A10092" s="58"/>
    </row>
    <row r="10093" spans="1:1">
      <c r="A10093" s="58"/>
    </row>
    <row r="10094" spans="1:1">
      <c r="A10094" s="58"/>
    </row>
    <row r="10095" spans="1:1">
      <c r="A10095" s="58"/>
    </row>
    <row r="10096" spans="1:1">
      <c r="A10096" s="58"/>
    </row>
    <row r="10097" spans="1:1">
      <c r="A10097" s="58"/>
    </row>
    <row r="10098" spans="1:1">
      <c r="A10098" s="58"/>
    </row>
    <row r="10099" spans="1:1">
      <c r="A10099" s="58"/>
    </row>
    <row r="10100" spans="1:1">
      <c r="A10100" s="58"/>
    </row>
    <row r="10101" spans="1:1">
      <c r="A10101" s="58"/>
    </row>
    <row r="10102" spans="1:1">
      <c r="A10102" s="58"/>
    </row>
    <row r="10103" spans="1:1">
      <c r="A10103" s="58"/>
    </row>
    <row r="10104" spans="1:1">
      <c r="A10104" s="58"/>
    </row>
    <row r="10105" spans="1:1">
      <c r="A10105" s="58"/>
    </row>
    <row r="10106" spans="1:1">
      <c r="A10106" s="58"/>
    </row>
    <row r="10107" spans="1:1">
      <c r="A10107" s="58"/>
    </row>
    <row r="10108" spans="1:1">
      <c r="A10108" s="58"/>
    </row>
    <row r="10109" spans="1:1">
      <c r="A10109" s="58"/>
    </row>
    <row r="10110" spans="1:1">
      <c r="A10110" s="58"/>
    </row>
    <row r="10111" spans="1:1">
      <c r="A10111" s="58"/>
    </row>
    <row r="10112" spans="1:1">
      <c r="A10112" s="58"/>
    </row>
    <row r="10113" spans="1:1">
      <c r="A10113" s="58"/>
    </row>
    <row r="10114" spans="1:1">
      <c r="A10114" s="58"/>
    </row>
    <row r="10115" spans="1:1">
      <c r="A10115" s="58"/>
    </row>
    <row r="10116" spans="1:1">
      <c r="A10116" s="58"/>
    </row>
    <row r="10117" spans="1:1">
      <c r="A10117" s="58"/>
    </row>
    <row r="10118" spans="1:1">
      <c r="A10118" s="58"/>
    </row>
    <row r="10119" spans="1:1">
      <c r="A10119" s="58"/>
    </row>
    <row r="10120" spans="1:1">
      <c r="A10120" s="58"/>
    </row>
    <row r="10121" spans="1:1">
      <c r="A10121" s="58"/>
    </row>
    <row r="10122" spans="1:1">
      <c r="A10122" s="58"/>
    </row>
    <row r="10123" spans="1:1">
      <c r="A10123" s="58"/>
    </row>
    <row r="10124" spans="1:1">
      <c r="A10124" s="58"/>
    </row>
    <row r="10125" spans="1:1">
      <c r="A10125" s="58"/>
    </row>
    <row r="10126" spans="1:1">
      <c r="A10126" s="58"/>
    </row>
    <row r="10127" spans="1:1">
      <c r="A10127" s="58"/>
    </row>
    <row r="10128" spans="1:1">
      <c r="A10128" s="58"/>
    </row>
    <row r="10129" spans="1:1">
      <c r="A10129" s="58"/>
    </row>
    <row r="10130" spans="1:1">
      <c r="A10130" s="58"/>
    </row>
    <row r="10131" spans="1:1">
      <c r="A10131" s="58"/>
    </row>
    <row r="10132" spans="1:1">
      <c r="A10132" s="58"/>
    </row>
    <row r="10133" spans="1:1">
      <c r="A10133" s="58"/>
    </row>
    <row r="10134" spans="1:1">
      <c r="A10134" s="58"/>
    </row>
    <row r="10135" spans="1:1">
      <c r="A10135" s="58"/>
    </row>
    <row r="10136" spans="1:1">
      <c r="A10136" s="58"/>
    </row>
    <row r="10137" spans="1:1">
      <c r="A10137" s="58"/>
    </row>
    <row r="10138" spans="1:1">
      <c r="A10138" s="58"/>
    </row>
    <row r="10139" spans="1:1">
      <c r="A10139" s="58"/>
    </row>
    <row r="10140" spans="1:1">
      <c r="A10140" s="58"/>
    </row>
    <row r="10141" spans="1:1">
      <c r="A10141" s="58"/>
    </row>
    <row r="10142" spans="1:1">
      <c r="A10142" s="58"/>
    </row>
    <row r="10143" spans="1:1">
      <c r="A10143" s="58"/>
    </row>
    <row r="10144" spans="1:1">
      <c r="A10144" s="58"/>
    </row>
    <row r="10145" spans="1:1">
      <c r="A10145" s="58"/>
    </row>
    <row r="10146" spans="1:1">
      <c r="A10146" s="58"/>
    </row>
    <row r="10147" spans="1:1">
      <c r="A10147" s="58"/>
    </row>
    <row r="10148" spans="1:1">
      <c r="A10148" s="58"/>
    </row>
    <row r="10149" spans="1:1">
      <c r="A10149" s="58"/>
    </row>
    <row r="10150" spans="1:1">
      <c r="A10150" s="58"/>
    </row>
    <row r="10151" spans="1:1">
      <c r="A10151" s="58"/>
    </row>
    <row r="10152" spans="1:1">
      <c r="A10152" s="58"/>
    </row>
    <row r="10153" spans="1:1">
      <c r="A10153" s="58"/>
    </row>
    <row r="10154" spans="1:1">
      <c r="A10154" s="58"/>
    </row>
    <row r="10155" spans="1:1">
      <c r="A10155" s="58"/>
    </row>
    <row r="10156" spans="1:1">
      <c r="A10156" s="58"/>
    </row>
    <row r="10157" spans="1:1">
      <c r="A10157" s="58"/>
    </row>
    <row r="10158" spans="1:1">
      <c r="A10158" s="58"/>
    </row>
    <row r="10159" spans="1:1">
      <c r="A10159" s="58"/>
    </row>
    <row r="10160" spans="1:1">
      <c r="A10160" s="58"/>
    </row>
    <row r="10161" spans="1:1">
      <c r="A10161" s="58"/>
    </row>
    <row r="10162" spans="1:1">
      <c r="A10162" s="58"/>
    </row>
    <row r="10163" spans="1:1">
      <c r="A10163" s="58"/>
    </row>
    <row r="10164" spans="1:1">
      <c r="A10164" s="58"/>
    </row>
    <row r="10165" spans="1:1">
      <c r="A10165" s="58"/>
    </row>
    <row r="10166" spans="1:1">
      <c r="A10166" s="58"/>
    </row>
    <row r="10167" spans="1:1">
      <c r="A10167" s="58"/>
    </row>
    <row r="10168" spans="1:1">
      <c r="A10168" s="58"/>
    </row>
    <row r="10169" spans="1:1">
      <c r="A10169" s="58"/>
    </row>
    <row r="10170" spans="1:1">
      <c r="A10170" s="58"/>
    </row>
    <row r="10171" spans="1:1">
      <c r="A10171" s="58"/>
    </row>
    <row r="10172" spans="1:1">
      <c r="A10172" s="58"/>
    </row>
    <row r="10173" spans="1:1">
      <c r="A10173" s="58"/>
    </row>
    <row r="10174" spans="1:1">
      <c r="A10174" s="58"/>
    </row>
    <row r="10175" spans="1:1">
      <c r="A10175" s="58"/>
    </row>
    <row r="10176" spans="1:1">
      <c r="A10176" s="58"/>
    </row>
    <row r="10177" spans="1:1">
      <c r="A10177" s="58"/>
    </row>
    <row r="10178" spans="1:1">
      <c r="A10178" s="58"/>
    </row>
    <row r="10179" spans="1:1">
      <c r="A10179" s="58"/>
    </row>
    <row r="10180" spans="1:1">
      <c r="A10180" s="58"/>
    </row>
    <row r="10181" spans="1:1">
      <c r="A10181" s="58"/>
    </row>
    <row r="10182" spans="1:1">
      <c r="A10182" s="58"/>
    </row>
    <row r="10183" spans="1:1">
      <c r="A10183" s="58"/>
    </row>
    <row r="10184" spans="1:1">
      <c r="A10184" s="58"/>
    </row>
    <row r="10185" spans="1:1">
      <c r="A10185" s="58"/>
    </row>
    <row r="10186" spans="1:1">
      <c r="A10186" s="58"/>
    </row>
    <row r="10187" spans="1:1">
      <c r="A10187" s="58"/>
    </row>
    <row r="10188" spans="1:1">
      <c r="A10188" s="58"/>
    </row>
    <row r="10189" spans="1:1">
      <c r="A10189" s="58"/>
    </row>
    <row r="10190" spans="1:1">
      <c r="A10190" s="58"/>
    </row>
    <row r="10191" spans="1:1">
      <c r="A10191" s="58"/>
    </row>
    <row r="10192" spans="1:1">
      <c r="A10192" s="58"/>
    </row>
    <row r="10193" spans="1:1">
      <c r="A10193" s="58"/>
    </row>
    <row r="10194" spans="1:1">
      <c r="A10194" s="58"/>
    </row>
    <row r="10195" spans="1:1">
      <c r="A10195" s="58"/>
    </row>
    <row r="10196" spans="1:1">
      <c r="A10196" s="58"/>
    </row>
    <row r="10197" spans="1:1">
      <c r="A10197" s="58"/>
    </row>
    <row r="10198" spans="1:1">
      <c r="A10198" s="58"/>
    </row>
    <row r="10199" spans="1:1">
      <c r="A10199" s="58"/>
    </row>
    <row r="10200" spans="1:1">
      <c r="A10200" s="58"/>
    </row>
    <row r="10201" spans="1:1">
      <c r="A10201" s="58"/>
    </row>
    <row r="10202" spans="1:1">
      <c r="A10202" s="58"/>
    </row>
    <row r="10203" spans="1:1">
      <c r="A10203" s="58"/>
    </row>
    <row r="10204" spans="1:1">
      <c r="A10204" s="58"/>
    </row>
    <row r="10205" spans="1:1">
      <c r="A10205" s="58"/>
    </row>
    <row r="10206" spans="1:1">
      <c r="A10206" s="58"/>
    </row>
    <row r="10207" spans="1:1">
      <c r="A10207" s="58"/>
    </row>
    <row r="10208" spans="1:1">
      <c r="A10208" s="58"/>
    </row>
    <row r="10209" spans="1:1">
      <c r="A10209" s="58"/>
    </row>
    <row r="10210" spans="1:1">
      <c r="A10210" s="58"/>
    </row>
    <row r="10211" spans="1:1">
      <c r="A10211" s="58"/>
    </row>
    <row r="10212" spans="1:1">
      <c r="A10212" s="58"/>
    </row>
    <row r="10213" spans="1:1">
      <c r="A10213" s="58"/>
    </row>
    <row r="10214" spans="1:1">
      <c r="A10214" s="58"/>
    </row>
    <row r="10215" spans="1:1">
      <c r="A10215" s="58"/>
    </row>
    <row r="10216" spans="1:1">
      <c r="A10216" s="58"/>
    </row>
    <row r="10217" spans="1:1">
      <c r="A10217" s="58"/>
    </row>
    <row r="10218" spans="1:1">
      <c r="A10218" s="58"/>
    </row>
    <row r="10219" spans="1:1">
      <c r="A10219" s="58"/>
    </row>
    <row r="10220" spans="1:1">
      <c r="A10220" s="58"/>
    </row>
    <row r="10221" spans="1:1">
      <c r="A10221" s="58"/>
    </row>
    <row r="10222" spans="1:1">
      <c r="A10222" s="58"/>
    </row>
    <row r="10223" spans="1:1">
      <c r="A10223" s="58"/>
    </row>
    <row r="10224" spans="1:1">
      <c r="A10224" s="58"/>
    </row>
    <row r="10225" spans="1:1">
      <c r="A10225" s="58"/>
    </row>
    <row r="10226" spans="1:1">
      <c r="A10226" s="58"/>
    </row>
    <row r="10227" spans="1:1">
      <c r="A10227" s="58"/>
    </row>
    <row r="10228" spans="1:1">
      <c r="A10228" s="58"/>
    </row>
    <row r="10229" spans="1:1">
      <c r="A10229" s="58"/>
    </row>
    <row r="10230" spans="1:1">
      <c r="A10230" s="58"/>
    </row>
    <row r="10231" spans="1:1">
      <c r="A10231" s="58"/>
    </row>
    <row r="10232" spans="1:1">
      <c r="A10232" s="58"/>
    </row>
    <row r="10233" spans="1:1">
      <c r="A10233" s="58"/>
    </row>
    <row r="10234" spans="1:1">
      <c r="A10234" s="58"/>
    </row>
    <row r="10235" spans="1:1">
      <c r="A10235" s="58"/>
    </row>
    <row r="10236" spans="1:1">
      <c r="A10236" s="58"/>
    </row>
    <row r="10237" spans="1:1">
      <c r="A10237" s="58"/>
    </row>
    <row r="10238" spans="1:1">
      <c r="A10238" s="58"/>
    </row>
    <row r="10239" spans="1:1">
      <c r="A10239" s="58"/>
    </row>
    <row r="10240" spans="1:1">
      <c r="A10240" s="58"/>
    </row>
    <row r="10241" spans="1:1">
      <c r="A10241" s="58"/>
    </row>
    <row r="10242" spans="1:1">
      <c r="A10242" s="58"/>
    </row>
    <row r="10243" spans="1:1">
      <c r="A10243" s="58"/>
    </row>
    <row r="10244" spans="1:1">
      <c r="A10244" s="58"/>
    </row>
    <row r="10245" spans="1:1">
      <c r="A10245" s="58"/>
    </row>
    <row r="10246" spans="1:1">
      <c r="A10246" s="58"/>
    </row>
    <row r="10247" spans="1:1">
      <c r="A10247" s="58"/>
    </row>
    <row r="10248" spans="1:1">
      <c r="A10248" s="58"/>
    </row>
    <row r="10249" spans="1:1">
      <c r="A10249" s="58"/>
    </row>
    <row r="10250" spans="1:1">
      <c r="A10250" s="58"/>
    </row>
    <row r="10251" spans="1:1">
      <c r="A10251" s="58"/>
    </row>
    <row r="10252" spans="1:1">
      <c r="A10252" s="58"/>
    </row>
    <row r="10253" spans="1:1">
      <c r="A10253" s="58"/>
    </row>
    <row r="10254" spans="1:1">
      <c r="A10254" s="58"/>
    </row>
    <row r="10255" spans="1:1">
      <c r="A10255" s="58"/>
    </row>
    <row r="10256" spans="1:1">
      <c r="A10256" s="58"/>
    </row>
    <row r="10257" spans="1:1">
      <c r="A10257" s="58"/>
    </row>
    <row r="10258" spans="1:1">
      <c r="A10258" s="58"/>
    </row>
    <row r="10259" spans="1:1">
      <c r="A10259" s="58"/>
    </row>
    <row r="10260" spans="1:1">
      <c r="A10260" s="58"/>
    </row>
    <row r="10261" spans="1:1">
      <c r="A10261" s="58"/>
    </row>
    <row r="10262" spans="1:1">
      <c r="A10262" s="58"/>
    </row>
    <row r="10263" spans="1:1">
      <c r="A10263" s="58"/>
    </row>
    <row r="10264" spans="1:1">
      <c r="A10264" s="58"/>
    </row>
    <row r="10265" spans="1:1">
      <c r="A10265" s="58"/>
    </row>
    <row r="10266" spans="1:1">
      <c r="A10266" s="58"/>
    </row>
    <row r="10267" spans="1:1">
      <c r="A10267" s="58"/>
    </row>
    <row r="10268" spans="1:1">
      <c r="A10268" s="58"/>
    </row>
    <row r="10269" spans="1:1">
      <c r="A10269" s="58"/>
    </row>
    <row r="10270" spans="1:1">
      <c r="A10270" s="58"/>
    </row>
    <row r="10271" spans="1:1">
      <c r="A10271" s="58"/>
    </row>
    <row r="10272" spans="1:1">
      <c r="A10272" s="58"/>
    </row>
    <row r="10273" spans="1:1">
      <c r="A10273" s="58"/>
    </row>
    <row r="10274" spans="1:1">
      <c r="A10274" s="58"/>
    </row>
    <row r="10275" spans="1:1">
      <c r="A10275" s="58"/>
    </row>
    <row r="10276" spans="1:1">
      <c r="A10276" s="58"/>
    </row>
    <row r="10277" spans="1:1">
      <c r="A10277" s="58"/>
    </row>
    <row r="10278" spans="1:1">
      <c r="A10278" s="58"/>
    </row>
    <row r="10279" spans="1:1">
      <c r="A10279" s="58"/>
    </row>
    <row r="10280" spans="1:1">
      <c r="A10280" s="58"/>
    </row>
    <row r="10281" spans="1:1">
      <c r="A10281" s="58"/>
    </row>
    <row r="10282" spans="1:1">
      <c r="A10282" s="58"/>
    </row>
    <row r="10283" spans="1:1">
      <c r="A10283" s="58"/>
    </row>
    <row r="10284" spans="1:1">
      <c r="A10284" s="58"/>
    </row>
    <row r="10285" spans="1:1">
      <c r="A10285" s="58"/>
    </row>
    <row r="10286" spans="1:1">
      <c r="A10286" s="58"/>
    </row>
    <row r="10287" spans="1:1">
      <c r="A10287" s="58"/>
    </row>
    <row r="10288" spans="1:1">
      <c r="A10288" s="58"/>
    </row>
    <row r="10289" spans="1:1">
      <c r="A10289" s="58"/>
    </row>
    <row r="10290" spans="1:1">
      <c r="A10290" s="58"/>
    </row>
    <row r="10291" spans="1:1">
      <c r="A10291" s="58"/>
    </row>
    <row r="10292" spans="1:1">
      <c r="A10292" s="58"/>
    </row>
    <row r="10293" spans="1:1">
      <c r="A10293" s="58"/>
    </row>
    <row r="10294" spans="1:1">
      <c r="A10294" s="58"/>
    </row>
    <row r="10295" spans="1:1">
      <c r="A10295" s="58"/>
    </row>
    <row r="10296" spans="1:1">
      <c r="A10296" s="58"/>
    </row>
    <row r="10297" spans="1:1">
      <c r="A10297" s="58"/>
    </row>
    <row r="10298" spans="1:1">
      <c r="A10298" s="58"/>
    </row>
    <row r="10299" spans="1:1">
      <c r="A10299" s="58"/>
    </row>
    <row r="10300" spans="1:1">
      <c r="A10300" s="58"/>
    </row>
    <row r="10301" spans="1:1">
      <c r="A10301" s="58"/>
    </row>
    <row r="10302" spans="1:1">
      <c r="A10302" s="58"/>
    </row>
    <row r="10303" spans="1:1">
      <c r="A10303" s="58"/>
    </row>
    <row r="10304" spans="1:1">
      <c r="A10304" s="58"/>
    </row>
    <row r="10305" spans="1:1">
      <c r="A10305" s="58"/>
    </row>
    <row r="10306" spans="1:1">
      <c r="A10306" s="58"/>
    </row>
    <row r="10307" spans="1:1">
      <c r="A10307" s="58"/>
    </row>
    <row r="10308" spans="1:1">
      <c r="A10308" s="58"/>
    </row>
    <row r="10309" spans="1:1">
      <c r="A10309" s="58"/>
    </row>
    <row r="10310" spans="1:1">
      <c r="A10310" s="58"/>
    </row>
    <row r="10311" spans="1:1">
      <c r="A10311" s="58"/>
    </row>
    <row r="10312" spans="1:1">
      <c r="A10312" s="58"/>
    </row>
    <row r="10313" spans="1:1">
      <c r="A10313" s="58"/>
    </row>
    <row r="10314" spans="1:1">
      <c r="A10314" s="58"/>
    </row>
    <row r="10315" spans="1:1">
      <c r="A10315" s="58"/>
    </row>
    <row r="10316" spans="1:1">
      <c r="A10316" s="58"/>
    </row>
    <row r="10317" spans="1:1">
      <c r="A10317" s="58"/>
    </row>
    <row r="10318" spans="1:1">
      <c r="A10318" s="58"/>
    </row>
    <row r="10319" spans="1:1">
      <c r="A10319" s="58"/>
    </row>
    <row r="10320" spans="1:1">
      <c r="A10320" s="58"/>
    </row>
    <row r="10321" spans="1:1">
      <c r="A10321" s="58"/>
    </row>
    <row r="10322" spans="1:1">
      <c r="A10322" s="58"/>
    </row>
    <row r="10323" spans="1:1">
      <c r="A10323" s="58"/>
    </row>
    <row r="10324" spans="1:1">
      <c r="A10324" s="58"/>
    </row>
    <row r="10325" spans="1:1">
      <c r="A10325" s="58"/>
    </row>
    <row r="10326" spans="1:1">
      <c r="A10326" s="58"/>
    </row>
    <row r="10327" spans="1:1">
      <c r="A10327" s="58"/>
    </row>
    <row r="10328" spans="1:1">
      <c r="A10328" s="58"/>
    </row>
    <row r="10329" spans="1:1">
      <c r="A10329" s="58"/>
    </row>
    <row r="10330" spans="1:1">
      <c r="A10330" s="58"/>
    </row>
    <row r="10331" spans="1:1">
      <c r="A10331" s="58"/>
    </row>
    <row r="10332" spans="1:1">
      <c r="A10332" s="58"/>
    </row>
    <row r="10333" spans="1:1">
      <c r="A10333" s="58"/>
    </row>
    <row r="10334" spans="1:1">
      <c r="A10334" s="58"/>
    </row>
    <row r="10335" spans="1:1">
      <c r="A10335" s="58"/>
    </row>
    <row r="10336" spans="1:1">
      <c r="A10336" s="58"/>
    </row>
    <row r="10337" spans="1:1">
      <c r="A10337" s="58"/>
    </row>
    <row r="10338" spans="1:1">
      <c r="A10338" s="58"/>
    </row>
    <row r="10339" spans="1:1">
      <c r="A10339" s="58"/>
    </row>
    <row r="10340" spans="1:1">
      <c r="A10340" s="58"/>
    </row>
    <row r="10341" spans="1:1">
      <c r="A10341" s="58"/>
    </row>
    <row r="10342" spans="1:1">
      <c r="A10342" s="58"/>
    </row>
    <row r="10343" spans="1:1">
      <c r="A10343" s="58"/>
    </row>
    <row r="10344" spans="1:1">
      <c r="A10344" s="58"/>
    </row>
    <row r="10345" spans="1:1">
      <c r="A10345" s="58"/>
    </row>
    <row r="10346" spans="1:1">
      <c r="A10346" s="58"/>
    </row>
    <row r="10347" spans="1:1">
      <c r="A10347" s="58"/>
    </row>
    <row r="10348" spans="1:1">
      <c r="A10348" s="58"/>
    </row>
    <row r="10349" spans="1:1">
      <c r="A10349" s="58"/>
    </row>
    <row r="10350" spans="1:1">
      <c r="A10350" s="58"/>
    </row>
    <row r="10351" spans="1:1">
      <c r="A10351" s="58"/>
    </row>
    <row r="10352" spans="1:1">
      <c r="A10352" s="58"/>
    </row>
    <row r="10353" spans="1:1">
      <c r="A10353" s="58"/>
    </row>
    <row r="10354" spans="1:1">
      <c r="A10354" s="58"/>
    </row>
    <row r="10355" spans="1:1">
      <c r="A10355" s="58"/>
    </row>
    <row r="10356" spans="1:1">
      <c r="A10356" s="58"/>
    </row>
    <row r="10357" spans="1:1">
      <c r="A10357" s="58"/>
    </row>
    <row r="10358" spans="1:1">
      <c r="A10358" s="58"/>
    </row>
    <row r="10359" spans="1:1">
      <c r="A10359" s="58"/>
    </row>
    <row r="10360" spans="1:1">
      <c r="A10360" s="58"/>
    </row>
    <row r="10361" spans="1:1">
      <c r="A10361" s="58"/>
    </row>
    <row r="10362" spans="1:1">
      <c r="A10362" s="58"/>
    </row>
    <row r="10363" spans="1:1">
      <c r="A10363" s="58"/>
    </row>
    <row r="10364" spans="1:1">
      <c r="A10364" s="58"/>
    </row>
    <row r="10365" spans="1:1">
      <c r="A10365" s="58"/>
    </row>
    <row r="10366" spans="1:1">
      <c r="A10366" s="58"/>
    </row>
    <row r="10367" spans="1:1">
      <c r="A10367" s="58"/>
    </row>
    <row r="10368" spans="1:1">
      <c r="A10368" s="58"/>
    </row>
    <row r="10369" spans="1:1">
      <c r="A10369" s="58"/>
    </row>
    <row r="10370" spans="1:1">
      <c r="A10370" s="58"/>
    </row>
    <row r="10371" spans="1:1">
      <c r="A10371" s="58"/>
    </row>
    <row r="10372" spans="1:1">
      <c r="A10372" s="58"/>
    </row>
    <row r="10373" spans="1:1">
      <c r="A10373" s="58"/>
    </row>
    <row r="10374" spans="1:1">
      <c r="A10374" s="58"/>
    </row>
    <row r="10375" spans="1:1">
      <c r="A10375" s="58"/>
    </row>
    <row r="10376" spans="1:1">
      <c r="A10376" s="58"/>
    </row>
    <row r="10377" spans="1:1">
      <c r="A10377" s="58"/>
    </row>
    <row r="10378" spans="1:1">
      <c r="A10378" s="58"/>
    </row>
    <row r="10379" spans="1:1">
      <c r="A10379" s="58"/>
    </row>
    <row r="10380" spans="1:1">
      <c r="A10380" s="58"/>
    </row>
    <row r="10381" spans="1:1">
      <c r="A10381" s="58"/>
    </row>
    <row r="10382" spans="1:1">
      <c r="A10382" s="58"/>
    </row>
    <row r="10383" spans="1:1">
      <c r="A10383" s="58"/>
    </row>
    <row r="10384" spans="1:1">
      <c r="A10384" s="58"/>
    </row>
    <row r="10385" spans="1:1">
      <c r="A10385" s="58"/>
    </row>
    <row r="10386" spans="1:1">
      <c r="A10386" s="58"/>
    </row>
    <row r="10387" spans="1:1">
      <c r="A10387" s="58"/>
    </row>
    <row r="10388" spans="1:1">
      <c r="A10388" s="58"/>
    </row>
    <row r="10389" spans="1:1">
      <c r="A10389" s="58"/>
    </row>
    <row r="10390" spans="1:1">
      <c r="A10390" s="58"/>
    </row>
    <row r="10391" spans="1:1">
      <c r="A10391" s="58"/>
    </row>
    <row r="10392" spans="1:1">
      <c r="A10392" s="58"/>
    </row>
    <row r="10393" spans="1:1">
      <c r="A10393" s="58"/>
    </row>
    <row r="10394" spans="1:1">
      <c r="A10394" s="58"/>
    </row>
    <row r="10395" spans="1:1">
      <c r="A10395" s="58"/>
    </row>
    <row r="10396" spans="1:1">
      <c r="A10396" s="58"/>
    </row>
    <row r="10397" spans="1:1">
      <c r="A10397" s="58"/>
    </row>
    <row r="10398" spans="1:1">
      <c r="A10398" s="58"/>
    </row>
    <row r="10399" spans="1:1">
      <c r="A10399" s="58"/>
    </row>
    <row r="10400" spans="1:1">
      <c r="A10400" s="58"/>
    </row>
    <row r="10401" spans="1:1">
      <c r="A10401" s="58"/>
    </row>
    <row r="10402" spans="1:1">
      <c r="A10402" s="58"/>
    </row>
    <row r="10403" spans="1:1">
      <c r="A10403" s="58"/>
    </row>
    <row r="10404" spans="1:1">
      <c r="A10404" s="58"/>
    </row>
    <row r="10405" spans="1:1">
      <c r="A10405" s="58"/>
    </row>
    <row r="10406" spans="1:1">
      <c r="A10406" s="58"/>
    </row>
    <row r="10407" spans="1:1">
      <c r="A10407" s="58"/>
    </row>
    <row r="10408" spans="1:1">
      <c r="A10408" s="58"/>
    </row>
    <row r="10409" spans="1:1">
      <c r="A10409" s="58"/>
    </row>
    <row r="10410" spans="1:1">
      <c r="A10410" s="58"/>
    </row>
    <row r="10411" spans="1:1">
      <c r="A10411" s="58"/>
    </row>
    <row r="10412" spans="1:1">
      <c r="A10412" s="58"/>
    </row>
    <row r="10413" spans="1:1">
      <c r="A10413" s="58"/>
    </row>
    <row r="10414" spans="1:1">
      <c r="A10414" s="58"/>
    </row>
    <row r="10415" spans="1:1">
      <c r="A10415" s="58"/>
    </row>
    <row r="10416" spans="1:1">
      <c r="A10416" s="58"/>
    </row>
    <row r="10417" spans="1:1">
      <c r="A10417" s="58"/>
    </row>
    <row r="10418" spans="1:1">
      <c r="A10418" s="58"/>
    </row>
    <row r="10419" spans="1:1">
      <c r="A10419" s="58"/>
    </row>
    <row r="10420" spans="1:1">
      <c r="A10420" s="58"/>
    </row>
    <row r="10421" spans="1:1">
      <c r="A10421" s="58"/>
    </row>
    <row r="10422" spans="1:1">
      <c r="A10422" s="58"/>
    </row>
    <row r="10423" spans="1:1">
      <c r="A10423" s="58"/>
    </row>
    <row r="10424" spans="1:1">
      <c r="A10424" s="58"/>
    </row>
    <row r="10425" spans="1:1">
      <c r="A10425" s="58"/>
    </row>
    <row r="10426" spans="1:1">
      <c r="A10426" s="58"/>
    </row>
    <row r="10427" spans="1:1">
      <c r="A10427" s="58"/>
    </row>
    <row r="10428" spans="1:1">
      <c r="A10428" s="58"/>
    </row>
    <row r="10429" spans="1:1">
      <c r="A10429" s="58"/>
    </row>
    <row r="10430" spans="1:1">
      <c r="A10430" s="58"/>
    </row>
    <row r="10431" spans="1:1">
      <c r="A10431" s="58"/>
    </row>
    <row r="10432" spans="1:1">
      <c r="A10432" s="58"/>
    </row>
    <row r="10433" spans="1:1">
      <c r="A10433" s="58"/>
    </row>
    <row r="10434" spans="1:1">
      <c r="A10434" s="58"/>
    </row>
    <row r="10435" spans="1:1">
      <c r="A10435" s="58"/>
    </row>
    <row r="10436" spans="1:1">
      <c r="A10436" s="58"/>
    </row>
    <row r="10437" spans="1:1">
      <c r="A10437" s="58"/>
    </row>
    <row r="10438" spans="1:1">
      <c r="A10438" s="58"/>
    </row>
    <row r="10439" spans="1:1">
      <c r="A10439" s="58"/>
    </row>
    <row r="10440" spans="1:1">
      <c r="A10440" s="58"/>
    </row>
    <row r="10441" spans="1:1">
      <c r="A10441" s="58"/>
    </row>
    <row r="10442" spans="1:1">
      <c r="A10442" s="58"/>
    </row>
    <row r="10443" spans="1:1">
      <c r="A10443" s="58"/>
    </row>
    <row r="10444" spans="1:1">
      <c r="A10444" s="58"/>
    </row>
    <row r="10445" spans="1:1">
      <c r="A10445" s="58"/>
    </row>
    <row r="10446" spans="1:1">
      <c r="A10446" s="58"/>
    </row>
    <row r="10447" spans="1:1">
      <c r="A10447" s="58"/>
    </row>
    <row r="10448" spans="1:1">
      <c r="A10448" s="58"/>
    </row>
    <row r="10449" spans="1:1">
      <c r="A10449" s="58"/>
    </row>
    <row r="10450" spans="1:1">
      <c r="A10450" s="58"/>
    </row>
    <row r="10451" spans="1:1">
      <c r="A10451" s="58"/>
    </row>
    <row r="10452" spans="1:1">
      <c r="A10452" s="58"/>
    </row>
    <row r="10453" spans="1:1">
      <c r="A10453" s="58"/>
    </row>
    <row r="10454" spans="1:1">
      <c r="A10454" s="58"/>
    </row>
    <row r="10455" spans="1:1">
      <c r="A10455" s="58"/>
    </row>
    <row r="10456" spans="1:1">
      <c r="A10456" s="58"/>
    </row>
    <row r="10457" spans="1:1">
      <c r="A10457" s="58"/>
    </row>
    <row r="10458" spans="1:1">
      <c r="A10458" s="58"/>
    </row>
    <row r="10459" spans="1:1">
      <c r="A10459" s="58"/>
    </row>
    <row r="10460" spans="1:1">
      <c r="A10460" s="58"/>
    </row>
    <row r="10461" spans="1:1">
      <c r="A10461" s="58"/>
    </row>
    <row r="10462" spans="1:1">
      <c r="A10462" s="58"/>
    </row>
    <row r="10463" spans="1:1">
      <c r="A10463" s="58"/>
    </row>
    <row r="10464" spans="1:1">
      <c r="A10464" s="58"/>
    </row>
    <row r="10465" spans="1:1">
      <c r="A10465" s="58"/>
    </row>
    <row r="10466" spans="1:1">
      <c r="A10466" s="58"/>
    </row>
    <row r="10467" spans="1:1">
      <c r="A10467" s="58"/>
    </row>
    <row r="10468" spans="1:1">
      <c r="A10468" s="58"/>
    </row>
    <row r="10469" spans="1:1">
      <c r="A10469" s="58"/>
    </row>
    <row r="10470" spans="1:1">
      <c r="A10470" s="58"/>
    </row>
    <row r="10471" spans="1:1">
      <c r="A10471" s="58"/>
    </row>
    <row r="10472" spans="1:1">
      <c r="A10472" s="58"/>
    </row>
    <row r="10473" spans="1:1">
      <c r="A10473" s="58"/>
    </row>
    <row r="10474" spans="1:1">
      <c r="A10474" s="58"/>
    </row>
    <row r="10475" spans="1:1">
      <c r="A10475" s="58"/>
    </row>
    <row r="10476" spans="1:1">
      <c r="A10476" s="58"/>
    </row>
    <row r="10477" spans="1:1">
      <c r="A10477" s="58"/>
    </row>
    <row r="10478" spans="1:1">
      <c r="A10478" s="58"/>
    </row>
    <row r="10479" spans="1:1">
      <c r="A10479" s="58"/>
    </row>
    <row r="10480" spans="1:1">
      <c r="A10480" s="58"/>
    </row>
    <row r="10481" spans="1:1">
      <c r="A10481" s="58"/>
    </row>
    <row r="10482" spans="1:1">
      <c r="A10482" s="58"/>
    </row>
    <row r="10483" spans="1:1">
      <c r="A10483" s="58"/>
    </row>
    <row r="10484" spans="1:1">
      <c r="A10484" s="58"/>
    </row>
    <row r="10485" spans="1:1">
      <c r="A10485" s="58"/>
    </row>
    <row r="10486" spans="1:1">
      <c r="A10486" s="58"/>
    </row>
    <row r="10487" spans="1:1">
      <c r="A10487" s="58"/>
    </row>
    <row r="10488" spans="1:1">
      <c r="A10488" s="58"/>
    </row>
    <row r="10489" spans="1:1">
      <c r="A10489" s="58"/>
    </row>
    <row r="10490" spans="1:1">
      <c r="A10490" s="58"/>
    </row>
    <row r="10491" spans="1:1">
      <c r="A10491" s="58"/>
    </row>
    <row r="10492" spans="1:1">
      <c r="A10492" s="58"/>
    </row>
    <row r="10493" spans="1:1">
      <c r="A10493" s="58"/>
    </row>
    <row r="10494" spans="1:1">
      <c r="A10494" s="58"/>
    </row>
    <row r="10495" spans="1:1">
      <c r="A10495" s="58"/>
    </row>
    <row r="10496" spans="1:1">
      <c r="A10496" s="58"/>
    </row>
    <row r="10497" spans="1:1">
      <c r="A10497" s="58"/>
    </row>
    <row r="10498" spans="1:1">
      <c r="A10498" s="58"/>
    </row>
    <row r="10499" spans="1:1">
      <c r="A10499" s="58"/>
    </row>
    <row r="10500" spans="1:1">
      <c r="A10500" s="58"/>
    </row>
    <row r="10501" spans="1:1">
      <c r="A10501" s="58"/>
    </row>
    <row r="10502" spans="1:1">
      <c r="A10502" s="58"/>
    </row>
    <row r="10503" spans="1:1">
      <c r="A10503" s="58"/>
    </row>
    <row r="10504" spans="1:1">
      <c r="A10504" s="58"/>
    </row>
    <row r="10505" spans="1:1">
      <c r="A10505" s="58"/>
    </row>
    <row r="10506" spans="1:1">
      <c r="A10506" s="58"/>
    </row>
    <row r="10507" spans="1:1">
      <c r="A10507" s="58"/>
    </row>
    <row r="10508" spans="1:1">
      <c r="A10508" s="58"/>
    </row>
    <row r="10509" spans="1:1">
      <c r="A10509" s="58"/>
    </row>
    <row r="10510" spans="1:1">
      <c r="A10510" s="58"/>
    </row>
    <row r="10511" spans="1:1">
      <c r="A10511" s="58"/>
    </row>
    <row r="10512" spans="1:1">
      <c r="A10512" s="58"/>
    </row>
    <row r="10513" spans="1:1">
      <c r="A10513" s="58"/>
    </row>
    <row r="10514" spans="1:1">
      <c r="A10514" s="58"/>
    </row>
    <row r="10515" spans="1:1">
      <c r="A10515" s="58"/>
    </row>
    <row r="10516" spans="1:1">
      <c r="A10516" s="58"/>
    </row>
    <row r="10517" spans="1:1">
      <c r="A10517" s="58"/>
    </row>
    <row r="10518" spans="1:1">
      <c r="A10518" s="58"/>
    </row>
    <row r="10519" spans="1:1">
      <c r="A10519" s="58"/>
    </row>
    <row r="10520" spans="1:1">
      <c r="A10520" s="58"/>
    </row>
    <row r="10521" spans="1:1">
      <c r="A10521" s="58"/>
    </row>
    <row r="10522" spans="1:1">
      <c r="A10522" s="58"/>
    </row>
    <row r="10523" spans="1:1">
      <c r="A10523" s="58"/>
    </row>
    <row r="10524" spans="1:1">
      <c r="A10524" s="58"/>
    </row>
    <row r="10525" spans="1:1">
      <c r="A10525" s="58"/>
    </row>
    <row r="10526" spans="1:1">
      <c r="A10526" s="58"/>
    </row>
    <row r="10527" spans="1:1">
      <c r="A10527" s="58"/>
    </row>
    <row r="10528" spans="1:1">
      <c r="A10528" s="58"/>
    </row>
    <row r="10529" spans="1:1">
      <c r="A10529" s="58"/>
    </row>
    <row r="10530" spans="1:1">
      <c r="A10530" s="58"/>
    </row>
    <row r="10531" spans="1:1">
      <c r="A10531" s="58"/>
    </row>
    <row r="10532" spans="1:1">
      <c r="A10532" s="58"/>
    </row>
    <row r="10533" spans="1:1">
      <c r="A10533" s="58"/>
    </row>
    <row r="10534" spans="1:1">
      <c r="A10534" s="58"/>
    </row>
    <row r="10535" spans="1:1">
      <c r="A10535" s="58"/>
    </row>
    <row r="10536" spans="1:1">
      <c r="A10536" s="58"/>
    </row>
    <row r="10537" spans="1:1">
      <c r="A10537" s="58"/>
    </row>
    <row r="10538" spans="1:1">
      <c r="A10538" s="58"/>
    </row>
    <row r="10539" spans="1:1">
      <c r="A10539" s="58"/>
    </row>
    <row r="10540" spans="1:1">
      <c r="A10540" s="58"/>
    </row>
    <row r="10541" spans="1:1">
      <c r="A10541" s="58"/>
    </row>
    <row r="10542" spans="1:1">
      <c r="A10542" s="58"/>
    </row>
    <row r="10543" spans="1:1">
      <c r="A10543" s="58"/>
    </row>
    <row r="10544" spans="1:1">
      <c r="A10544" s="58"/>
    </row>
    <row r="10545" spans="1:1">
      <c r="A10545" s="58"/>
    </row>
    <row r="10546" spans="1:1">
      <c r="A10546" s="58"/>
    </row>
    <row r="10547" spans="1:1">
      <c r="A10547" s="58"/>
    </row>
    <row r="10548" spans="1:1">
      <c r="A10548" s="58"/>
    </row>
    <row r="10549" spans="1:1">
      <c r="A10549" s="58"/>
    </row>
    <row r="10550" spans="1:1">
      <c r="A10550" s="58"/>
    </row>
    <row r="10551" spans="1:1">
      <c r="A10551" s="58"/>
    </row>
    <row r="10552" spans="1:1">
      <c r="A10552" s="58"/>
    </row>
    <row r="10553" spans="1:1">
      <c r="A10553" s="58"/>
    </row>
    <row r="10554" spans="1:1">
      <c r="A10554" s="58"/>
    </row>
    <row r="10555" spans="1:1">
      <c r="A10555" s="58"/>
    </row>
    <row r="10556" spans="1:1">
      <c r="A10556" s="58"/>
    </row>
    <row r="10557" spans="1:1">
      <c r="A10557" s="58"/>
    </row>
    <row r="10558" spans="1:1">
      <c r="A10558" s="58"/>
    </row>
    <row r="10559" spans="1:1">
      <c r="A10559" s="58"/>
    </row>
    <row r="10560" spans="1:1">
      <c r="A10560" s="58"/>
    </row>
    <row r="10561" spans="1:1">
      <c r="A10561" s="58"/>
    </row>
    <row r="10562" spans="1:1">
      <c r="A10562" s="58"/>
    </row>
    <row r="10563" spans="1:1">
      <c r="A10563" s="58"/>
    </row>
    <row r="10564" spans="1:1">
      <c r="A10564" s="58"/>
    </row>
    <row r="10565" spans="1:1">
      <c r="A10565" s="58"/>
    </row>
    <row r="10566" spans="1:1">
      <c r="A10566" s="58"/>
    </row>
    <row r="10567" spans="1:1">
      <c r="A10567" s="58"/>
    </row>
    <row r="10568" spans="1:1">
      <c r="A10568" s="58"/>
    </row>
    <row r="10569" spans="1:1">
      <c r="A10569" s="58"/>
    </row>
    <row r="10570" spans="1:1">
      <c r="A10570" s="58"/>
    </row>
    <row r="10571" spans="1:1">
      <c r="A10571" s="58"/>
    </row>
    <row r="10572" spans="1:1">
      <c r="A10572" s="58"/>
    </row>
    <row r="10573" spans="1:1">
      <c r="A10573" s="58"/>
    </row>
    <row r="10574" spans="1:1">
      <c r="A10574" s="58"/>
    </row>
    <row r="10575" spans="1:1">
      <c r="A10575" s="58"/>
    </row>
    <row r="10576" spans="1:1">
      <c r="A10576" s="58"/>
    </row>
    <row r="10577" spans="1:1">
      <c r="A10577" s="58"/>
    </row>
    <row r="10578" spans="1:1">
      <c r="A10578" s="58"/>
    </row>
    <row r="10579" spans="1:1">
      <c r="A10579" s="58"/>
    </row>
    <row r="10580" spans="1:1">
      <c r="A10580" s="58"/>
    </row>
    <row r="10581" spans="1:1">
      <c r="A10581" s="58"/>
    </row>
    <row r="10582" spans="1:1">
      <c r="A10582" s="58"/>
    </row>
    <row r="10583" spans="1:1">
      <c r="A10583" s="58"/>
    </row>
    <row r="10584" spans="1:1">
      <c r="A10584" s="58"/>
    </row>
    <row r="10585" spans="1:1">
      <c r="A10585" s="58"/>
    </row>
    <row r="10586" spans="1:1">
      <c r="A10586" s="58"/>
    </row>
    <row r="10587" spans="1:1">
      <c r="A10587" s="58"/>
    </row>
    <row r="10588" spans="1:1">
      <c r="A10588" s="58"/>
    </row>
    <row r="10589" spans="1:1">
      <c r="A10589" s="58"/>
    </row>
    <row r="10590" spans="1:1">
      <c r="A10590" s="58"/>
    </row>
    <row r="10591" spans="1:1">
      <c r="A10591" s="58"/>
    </row>
    <row r="10592" spans="1:1">
      <c r="A10592" s="58"/>
    </row>
    <row r="10593" spans="1:1">
      <c r="A10593" s="58"/>
    </row>
    <row r="10594" spans="1:1">
      <c r="A10594" s="58"/>
    </row>
    <row r="10595" spans="1:1">
      <c r="A10595" s="58"/>
    </row>
    <row r="10596" spans="1:1">
      <c r="A10596" s="58"/>
    </row>
    <row r="10597" spans="1:1">
      <c r="A10597" s="58"/>
    </row>
    <row r="10598" spans="1:1">
      <c r="A10598" s="58"/>
    </row>
    <row r="10599" spans="1:1">
      <c r="A10599" s="58"/>
    </row>
    <row r="10600" spans="1:1">
      <c r="A10600" s="58"/>
    </row>
    <row r="10601" spans="1:1">
      <c r="A10601" s="58"/>
    </row>
    <row r="10602" spans="1:1">
      <c r="A10602" s="58"/>
    </row>
    <row r="10603" spans="1:1">
      <c r="A10603" s="58"/>
    </row>
    <row r="10604" spans="1:1">
      <c r="A10604" s="58"/>
    </row>
    <row r="10605" spans="1:1">
      <c r="A10605" s="58"/>
    </row>
    <row r="10606" spans="1:1">
      <c r="A10606" s="58"/>
    </row>
    <row r="10607" spans="1:1">
      <c r="A10607" s="58"/>
    </row>
    <row r="10608" spans="1:1">
      <c r="A10608" s="58"/>
    </row>
    <row r="10609" spans="1:1">
      <c r="A10609" s="58"/>
    </row>
    <row r="10610" spans="1:1">
      <c r="A10610" s="58"/>
    </row>
    <row r="10611" spans="1:1">
      <c r="A10611" s="58"/>
    </row>
    <row r="10612" spans="1:1">
      <c r="A10612" s="58"/>
    </row>
    <row r="10613" spans="1:1">
      <c r="A10613" s="58"/>
    </row>
    <row r="10614" spans="1:1">
      <c r="A10614" s="58"/>
    </row>
    <row r="10615" spans="1:1">
      <c r="A10615" s="58"/>
    </row>
    <row r="10616" spans="1:1">
      <c r="A10616" s="58"/>
    </row>
    <row r="10617" spans="1:1">
      <c r="A10617" s="58"/>
    </row>
    <row r="10618" spans="1:1">
      <c r="A10618" s="58"/>
    </row>
    <row r="10619" spans="1:1">
      <c r="A10619" s="58"/>
    </row>
    <row r="10620" spans="1:1">
      <c r="A10620" s="58"/>
    </row>
    <row r="10621" spans="1:1">
      <c r="A10621" s="58"/>
    </row>
    <row r="10622" spans="1:1">
      <c r="A10622" s="58"/>
    </row>
    <row r="10623" spans="1:1">
      <c r="A10623" s="58"/>
    </row>
    <row r="10624" spans="1:1">
      <c r="A10624" s="58"/>
    </row>
    <row r="10625" spans="1:1">
      <c r="A10625" s="58"/>
    </row>
    <row r="10626" spans="1:1">
      <c r="A10626" s="58"/>
    </row>
    <row r="10627" spans="1:1">
      <c r="A10627" s="58"/>
    </row>
    <row r="10628" spans="1:1">
      <c r="A10628" s="58"/>
    </row>
    <row r="10629" spans="1:1">
      <c r="A10629" s="58"/>
    </row>
    <row r="10630" spans="1:1">
      <c r="A10630" s="58"/>
    </row>
    <row r="10631" spans="1:1">
      <c r="A10631" s="58"/>
    </row>
    <row r="10632" spans="1:1">
      <c r="A10632" s="58"/>
    </row>
    <row r="10633" spans="1:1">
      <c r="A10633" s="58"/>
    </row>
    <row r="10634" spans="1:1">
      <c r="A10634" s="58"/>
    </row>
    <row r="10635" spans="1:1">
      <c r="A10635" s="58"/>
    </row>
    <row r="10636" spans="1:1">
      <c r="A10636" s="58"/>
    </row>
    <row r="10637" spans="1:1">
      <c r="A10637" s="58"/>
    </row>
    <row r="10638" spans="1:1">
      <c r="A10638" s="58"/>
    </row>
    <row r="10639" spans="1:1">
      <c r="A10639" s="58"/>
    </row>
    <row r="10640" spans="1:1">
      <c r="A10640" s="58"/>
    </row>
    <row r="10641" spans="1:1">
      <c r="A10641" s="58"/>
    </row>
    <row r="10642" spans="1:1">
      <c r="A10642" s="58"/>
    </row>
    <row r="10643" spans="1:1">
      <c r="A10643" s="58"/>
    </row>
    <row r="10644" spans="1:1">
      <c r="A10644" s="58"/>
    </row>
    <row r="10645" spans="1:1">
      <c r="A10645" s="58"/>
    </row>
    <row r="10646" spans="1:1">
      <c r="A10646" s="58"/>
    </row>
    <row r="10647" spans="1:1">
      <c r="A10647" s="58"/>
    </row>
    <row r="10648" spans="1:1">
      <c r="A10648" s="58"/>
    </row>
    <row r="10649" spans="1:1">
      <c r="A10649" s="58"/>
    </row>
    <row r="10650" spans="1:1">
      <c r="A10650" s="58"/>
    </row>
    <row r="10651" spans="1:1">
      <c r="A10651" s="58"/>
    </row>
    <row r="10652" spans="1:1">
      <c r="A10652" s="58"/>
    </row>
    <row r="10653" spans="1:1">
      <c r="A10653" s="58"/>
    </row>
    <row r="10654" spans="1:1">
      <c r="A10654" s="58"/>
    </row>
    <row r="10655" spans="1:1">
      <c r="A10655" s="58"/>
    </row>
    <row r="10656" spans="1:1">
      <c r="A10656" s="58"/>
    </row>
    <row r="10657" spans="1:1">
      <c r="A10657" s="58"/>
    </row>
    <row r="10658" spans="1:1">
      <c r="A10658" s="58"/>
    </row>
    <row r="10659" spans="1:1">
      <c r="A10659" s="58"/>
    </row>
    <row r="10660" spans="1:1">
      <c r="A10660" s="58"/>
    </row>
    <row r="10661" spans="1:1">
      <c r="A10661" s="58"/>
    </row>
    <row r="10662" spans="1:1">
      <c r="A10662" s="58"/>
    </row>
    <row r="10663" spans="1:1">
      <c r="A10663" s="58"/>
    </row>
    <row r="10664" spans="1:1">
      <c r="A10664" s="58"/>
    </row>
    <row r="10665" spans="1:1">
      <c r="A10665" s="58"/>
    </row>
    <row r="10666" spans="1:1">
      <c r="A10666" s="58"/>
    </row>
    <row r="10667" spans="1:1">
      <c r="A10667" s="58"/>
    </row>
    <row r="10668" spans="1:1">
      <c r="A10668" s="58"/>
    </row>
    <row r="10669" spans="1:1">
      <c r="A10669" s="58"/>
    </row>
    <row r="10670" spans="1:1">
      <c r="A10670" s="58"/>
    </row>
    <row r="10671" spans="1:1">
      <c r="A10671" s="58"/>
    </row>
    <row r="10672" spans="1:1">
      <c r="A10672" s="58"/>
    </row>
    <row r="10673" spans="1:1">
      <c r="A10673" s="58"/>
    </row>
    <row r="10674" spans="1:1">
      <c r="A10674" s="58"/>
    </row>
    <row r="10675" spans="1:1">
      <c r="A10675" s="58"/>
    </row>
    <row r="10676" spans="1:1">
      <c r="A10676" s="58"/>
    </row>
    <row r="10677" spans="1:1">
      <c r="A10677" s="58"/>
    </row>
    <row r="10678" spans="1:1">
      <c r="A10678" s="58"/>
    </row>
    <row r="10679" spans="1:1">
      <c r="A10679" s="58"/>
    </row>
    <row r="10680" spans="1:1">
      <c r="A10680" s="58"/>
    </row>
    <row r="10681" spans="1:1">
      <c r="A10681" s="58"/>
    </row>
    <row r="10682" spans="1:1">
      <c r="A10682" s="58"/>
    </row>
    <row r="10683" spans="1:1">
      <c r="A10683" s="58"/>
    </row>
    <row r="10684" spans="1:1">
      <c r="A10684" s="58"/>
    </row>
    <row r="10685" spans="1:1">
      <c r="A10685" s="58"/>
    </row>
    <row r="10686" spans="1:1">
      <c r="A10686" s="58"/>
    </row>
    <row r="10687" spans="1:1">
      <c r="A10687" s="58"/>
    </row>
    <row r="10688" spans="1:1">
      <c r="A10688" s="58"/>
    </row>
    <row r="10689" spans="1:1">
      <c r="A10689" s="58"/>
    </row>
    <row r="10690" spans="1:1">
      <c r="A10690" s="58"/>
    </row>
    <row r="10691" spans="1:1">
      <c r="A10691" s="58"/>
    </row>
    <row r="10692" spans="1:1">
      <c r="A10692" s="58"/>
    </row>
    <row r="10693" spans="1:1">
      <c r="A10693" s="58"/>
    </row>
    <row r="10694" spans="1:1">
      <c r="A10694" s="58"/>
    </row>
    <row r="10695" spans="1:1">
      <c r="A10695" s="58"/>
    </row>
    <row r="10696" spans="1:1">
      <c r="A10696" s="58"/>
    </row>
    <row r="10697" spans="1:1">
      <c r="A10697" s="58"/>
    </row>
    <row r="10698" spans="1:1">
      <c r="A10698" s="58"/>
    </row>
    <row r="10699" spans="1:1">
      <c r="A10699" s="58"/>
    </row>
    <row r="10700" spans="1:1">
      <c r="A10700" s="58"/>
    </row>
    <row r="10701" spans="1:1">
      <c r="A10701" s="58"/>
    </row>
    <row r="10702" spans="1:1">
      <c r="A10702" s="58"/>
    </row>
    <row r="10703" spans="1:1">
      <c r="A10703" s="58"/>
    </row>
    <row r="10704" spans="1:1">
      <c r="A10704" s="58"/>
    </row>
    <row r="10705" spans="1:1">
      <c r="A10705" s="58"/>
    </row>
    <row r="10706" spans="1:1">
      <c r="A10706" s="58"/>
    </row>
    <row r="10707" spans="1:1">
      <c r="A10707" s="58"/>
    </row>
    <row r="10708" spans="1:1">
      <c r="A10708" s="58"/>
    </row>
    <row r="10709" spans="1:1">
      <c r="A10709" s="58"/>
    </row>
    <row r="10710" spans="1:1">
      <c r="A10710" s="58"/>
    </row>
    <row r="10711" spans="1:1">
      <c r="A10711" s="58"/>
    </row>
    <row r="10712" spans="1:1">
      <c r="A10712" s="58"/>
    </row>
    <row r="10713" spans="1:1">
      <c r="A10713" s="58"/>
    </row>
    <row r="10714" spans="1:1">
      <c r="A10714" s="58"/>
    </row>
    <row r="10715" spans="1:1">
      <c r="A10715" s="58"/>
    </row>
    <row r="10716" spans="1:1">
      <c r="A10716" s="58"/>
    </row>
    <row r="10717" spans="1:1">
      <c r="A10717" s="58"/>
    </row>
    <row r="10718" spans="1:1">
      <c r="A10718" s="58"/>
    </row>
    <row r="10719" spans="1:1">
      <c r="A10719" s="58"/>
    </row>
    <row r="10720" spans="1:1">
      <c r="A10720" s="58"/>
    </row>
    <row r="10721" spans="1:1">
      <c r="A10721" s="58"/>
    </row>
    <row r="10722" spans="1:1">
      <c r="A10722" s="58"/>
    </row>
    <row r="10723" spans="1:1">
      <c r="A10723" s="58"/>
    </row>
    <row r="10724" spans="1:1">
      <c r="A10724" s="58"/>
    </row>
    <row r="10725" spans="1:1">
      <c r="A10725" s="58"/>
    </row>
    <row r="10726" spans="1:1">
      <c r="A10726" s="58"/>
    </row>
    <row r="10727" spans="1:1">
      <c r="A10727" s="58"/>
    </row>
    <row r="10728" spans="1:1">
      <c r="A10728" s="58"/>
    </row>
    <row r="10729" spans="1:1">
      <c r="A10729" s="58"/>
    </row>
    <row r="10730" spans="1:1">
      <c r="A10730" s="58"/>
    </row>
    <row r="10731" spans="1:1">
      <c r="A10731" s="58"/>
    </row>
    <row r="10732" spans="1:1">
      <c r="A10732" s="58"/>
    </row>
    <row r="10733" spans="1:1">
      <c r="A10733" s="58"/>
    </row>
    <row r="10734" spans="1:1">
      <c r="A10734" s="58"/>
    </row>
    <row r="10735" spans="1:1">
      <c r="A10735" s="58"/>
    </row>
    <row r="10736" spans="1:1">
      <c r="A10736" s="58"/>
    </row>
    <row r="10737" spans="1:1">
      <c r="A10737" s="58"/>
    </row>
    <row r="10738" spans="1:1">
      <c r="A10738" s="58"/>
    </row>
    <row r="10739" spans="1:1">
      <c r="A10739" s="58"/>
    </row>
    <row r="10740" spans="1:1">
      <c r="A10740" s="58"/>
    </row>
    <row r="10741" spans="1:1">
      <c r="A10741" s="58"/>
    </row>
    <row r="10742" spans="1:1">
      <c r="A10742" s="58"/>
    </row>
    <row r="10743" spans="1:1">
      <c r="A10743" s="58"/>
    </row>
    <row r="10744" spans="1:1">
      <c r="A10744" s="58"/>
    </row>
    <row r="10745" spans="1:1">
      <c r="A10745" s="58"/>
    </row>
    <row r="10746" spans="1:1">
      <c r="A10746" s="58"/>
    </row>
    <row r="10747" spans="1:1">
      <c r="A10747" s="58"/>
    </row>
    <row r="10748" spans="1:1">
      <c r="A10748" s="58"/>
    </row>
    <row r="10749" spans="1:1">
      <c r="A10749" s="58"/>
    </row>
    <row r="10750" spans="1:1">
      <c r="A10750" s="58"/>
    </row>
    <row r="10751" spans="1:1">
      <c r="A10751" s="58"/>
    </row>
    <row r="10752" spans="1:1">
      <c r="A10752" s="58"/>
    </row>
    <row r="10753" spans="1:1">
      <c r="A10753" s="58"/>
    </row>
    <row r="10754" spans="1:1">
      <c r="A10754" s="58"/>
    </row>
    <row r="10755" spans="1:1">
      <c r="A10755" s="58"/>
    </row>
    <row r="10756" spans="1:1">
      <c r="A10756" s="58"/>
    </row>
    <row r="10757" spans="1:1">
      <c r="A10757" s="58"/>
    </row>
    <row r="10758" spans="1:1">
      <c r="A10758" s="58"/>
    </row>
    <row r="10759" spans="1:1">
      <c r="A10759" s="58"/>
    </row>
    <row r="10760" spans="1:1">
      <c r="A10760" s="58"/>
    </row>
    <row r="10761" spans="1:1">
      <c r="A10761" s="58"/>
    </row>
    <row r="10762" spans="1:1">
      <c r="A10762" s="58"/>
    </row>
    <row r="10763" spans="1:1">
      <c r="A10763" s="58"/>
    </row>
    <row r="10764" spans="1:1">
      <c r="A10764" s="58"/>
    </row>
    <row r="10765" spans="1:1">
      <c r="A10765" s="58"/>
    </row>
    <row r="10766" spans="1:1">
      <c r="A10766" s="58"/>
    </row>
    <row r="10767" spans="1:1">
      <c r="A10767" s="58"/>
    </row>
    <row r="10768" spans="1:1">
      <c r="A10768" s="58"/>
    </row>
    <row r="10769" spans="1:1">
      <c r="A10769" s="58"/>
    </row>
    <row r="10770" spans="1:1">
      <c r="A10770" s="58"/>
    </row>
    <row r="10771" spans="1:1">
      <c r="A10771" s="58"/>
    </row>
    <row r="10772" spans="1:1">
      <c r="A10772" s="58"/>
    </row>
    <row r="10773" spans="1:1">
      <c r="A10773" s="58"/>
    </row>
    <row r="10774" spans="1:1">
      <c r="A10774" s="58"/>
    </row>
    <row r="10775" spans="1:1">
      <c r="A10775" s="58"/>
    </row>
    <row r="10776" spans="1:1">
      <c r="A10776" s="58"/>
    </row>
    <row r="10777" spans="1:1">
      <c r="A10777" s="58"/>
    </row>
    <row r="10778" spans="1:1">
      <c r="A10778" s="58"/>
    </row>
    <row r="10779" spans="1:1">
      <c r="A10779" s="58"/>
    </row>
    <row r="10780" spans="1:1">
      <c r="A10780" s="58"/>
    </row>
    <row r="10781" spans="1:1">
      <c r="A10781" s="58"/>
    </row>
    <row r="10782" spans="1:1">
      <c r="A10782" s="58"/>
    </row>
    <row r="10783" spans="1:1">
      <c r="A10783" s="58"/>
    </row>
    <row r="10784" spans="1:1">
      <c r="A10784" s="58"/>
    </row>
    <row r="10785" spans="1:1">
      <c r="A10785" s="58"/>
    </row>
    <row r="10786" spans="1:1">
      <c r="A10786" s="58"/>
    </row>
    <row r="10787" spans="1:1">
      <c r="A10787" s="58"/>
    </row>
    <row r="10788" spans="1:1">
      <c r="A10788" s="58"/>
    </row>
    <row r="10789" spans="1:1">
      <c r="A10789" s="58"/>
    </row>
    <row r="10790" spans="1:1">
      <c r="A10790" s="58"/>
    </row>
    <row r="10791" spans="1:1">
      <c r="A10791" s="58"/>
    </row>
    <row r="10792" spans="1:1">
      <c r="A10792" s="58"/>
    </row>
    <row r="10793" spans="1:1">
      <c r="A10793" s="58"/>
    </row>
    <row r="10794" spans="1:1">
      <c r="A10794" s="58"/>
    </row>
    <row r="10795" spans="1:1">
      <c r="A10795" s="58"/>
    </row>
    <row r="10796" spans="1:1">
      <c r="A10796" s="58"/>
    </row>
    <row r="10797" spans="1:1">
      <c r="A10797" s="58"/>
    </row>
    <row r="10798" spans="1:1">
      <c r="A10798" s="58"/>
    </row>
    <row r="10799" spans="1:1">
      <c r="A10799" s="58"/>
    </row>
    <row r="10800" spans="1:1">
      <c r="A10800" s="58"/>
    </row>
    <row r="10801" spans="1:1">
      <c r="A10801" s="58"/>
    </row>
    <row r="10802" spans="1:1">
      <c r="A10802" s="58"/>
    </row>
    <row r="10803" spans="1:1">
      <c r="A10803" s="58"/>
    </row>
    <row r="10804" spans="1:1">
      <c r="A10804" s="58"/>
    </row>
    <row r="10805" spans="1:1">
      <c r="A10805" s="58"/>
    </row>
    <row r="10806" spans="1:1">
      <c r="A10806" s="58"/>
    </row>
    <row r="10807" spans="1:1">
      <c r="A10807" s="58"/>
    </row>
    <row r="10808" spans="1:1">
      <c r="A10808" s="58"/>
    </row>
    <row r="10809" spans="1:1">
      <c r="A10809" s="58"/>
    </row>
    <row r="10810" spans="1:1">
      <c r="A10810" s="58"/>
    </row>
    <row r="10811" spans="1:1">
      <c r="A10811" s="58"/>
    </row>
    <row r="10812" spans="1:1">
      <c r="A10812" s="58"/>
    </row>
    <row r="10813" spans="1:1">
      <c r="A10813" s="58"/>
    </row>
    <row r="10814" spans="1:1">
      <c r="A10814" s="58"/>
    </row>
    <row r="10815" spans="1:1">
      <c r="A10815" s="58"/>
    </row>
    <row r="10816" spans="1:1">
      <c r="A10816" s="58"/>
    </row>
    <row r="10817" spans="1:1">
      <c r="A10817" s="58"/>
    </row>
    <row r="10818" spans="1:1">
      <c r="A10818" s="58"/>
    </row>
    <row r="10819" spans="1:1">
      <c r="A10819" s="58"/>
    </row>
    <row r="10820" spans="1:1">
      <c r="A10820" s="58"/>
    </row>
    <row r="10821" spans="1:1">
      <c r="A10821" s="58"/>
    </row>
    <row r="10822" spans="1:1">
      <c r="A10822" s="58"/>
    </row>
    <row r="10823" spans="1:1">
      <c r="A10823" s="58"/>
    </row>
    <row r="10824" spans="1:1">
      <c r="A10824" s="58"/>
    </row>
    <row r="10825" spans="1:1">
      <c r="A10825" s="58"/>
    </row>
    <row r="10826" spans="1:1">
      <c r="A10826" s="58"/>
    </row>
    <row r="10827" spans="1:1">
      <c r="A10827" s="58"/>
    </row>
    <row r="10828" spans="1:1">
      <c r="A10828" s="58"/>
    </row>
    <row r="10829" spans="1:1">
      <c r="A10829" s="58"/>
    </row>
    <row r="10830" spans="1:1">
      <c r="A10830" s="58"/>
    </row>
    <row r="10831" spans="1:1">
      <c r="A10831" s="58"/>
    </row>
    <row r="10832" spans="1:1">
      <c r="A10832" s="58"/>
    </row>
    <row r="10833" spans="1:1">
      <c r="A10833" s="58"/>
    </row>
    <row r="10834" spans="1:1">
      <c r="A10834" s="58"/>
    </row>
    <row r="10835" spans="1:1">
      <c r="A10835" s="58"/>
    </row>
    <row r="10836" spans="1:1">
      <c r="A10836" s="58"/>
    </row>
    <row r="10837" spans="1:1">
      <c r="A10837" s="58"/>
    </row>
    <row r="10838" spans="1:1">
      <c r="A10838" s="58"/>
    </row>
    <row r="10839" spans="1:1">
      <c r="A10839" s="58"/>
    </row>
    <row r="10840" spans="1:1">
      <c r="A10840" s="58"/>
    </row>
    <row r="10841" spans="1:1">
      <c r="A10841" s="58"/>
    </row>
    <row r="10842" spans="1:1">
      <c r="A10842" s="58"/>
    </row>
    <row r="10843" spans="1:1">
      <c r="A10843" s="58"/>
    </row>
    <row r="10844" spans="1:1">
      <c r="A10844" s="58"/>
    </row>
    <row r="10845" spans="1:1">
      <c r="A10845" s="58"/>
    </row>
    <row r="10846" spans="1:1">
      <c r="A10846" s="58"/>
    </row>
    <row r="10847" spans="1:1">
      <c r="A10847" s="58"/>
    </row>
    <row r="10848" spans="1:1">
      <c r="A10848" s="58"/>
    </row>
    <row r="10849" spans="1:1">
      <c r="A10849" s="58"/>
    </row>
    <row r="10850" spans="1:1">
      <c r="A10850" s="58"/>
    </row>
    <row r="10851" spans="1:1">
      <c r="A10851" s="58"/>
    </row>
    <row r="10852" spans="1:1">
      <c r="A10852" s="58"/>
    </row>
    <row r="10853" spans="1:1">
      <c r="A10853" s="58"/>
    </row>
    <row r="10854" spans="1:1">
      <c r="A10854" s="58"/>
    </row>
    <row r="10855" spans="1:1">
      <c r="A10855" s="58"/>
    </row>
    <row r="10856" spans="1:1">
      <c r="A10856" s="58"/>
    </row>
    <row r="10857" spans="1:1">
      <c r="A10857" s="58"/>
    </row>
    <row r="10858" spans="1:1">
      <c r="A10858" s="58"/>
    </row>
    <row r="10859" spans="1:1">
      <c r="A10859" s="58"/>
    </row>
    <row r="10860" spans="1:1">
      <c r="A10860" s="58"/>
    </row>
    <row r="10861" spans="1:1">
      <c r="A10861" s="58"/>
    </row>
    <row r="10862" spans="1:1">
      <c r="A10862" s="58"/>
    </row>
    <row r="10863" spans="1:1">
      <c r="A10863" s="58"/>
    </row>
    <row r="10864" spans="1:1">
      <c r="A10864" s="58"/>
    </row>
    <row r="10865" spans="1:1">
      <c r="A10865" s="58"/>
    </row>
    <row r="10866" spans="1:1">
      <c r="A10866" s="58"/>
    </row>
    <row r="10867" spans="1:1">
      <c r="A10867" s="58"/>
    </row>
    <row r="10868" spans="1:1">
      <c r="A10868" s="58"/>
    </row>
    <row r="10869" spans="1:1">
      <c r="A10869" s="58"/>
    </row>
    <row r="10870" spans="1:1">
      <c r="A10870" s="58"/>
    </row>
    <row r="10871" spans="1:1">
      <c r="A10871" s="58"/>
    </row>
    <row r="10872" spans="1:1">
      <c r="A10872" s="58"/>
    </row>
    <row r="10873" spans="1:1">
      <c r="A10873" s="58"/>
    </row>
    <row r="10874" spans="1:1">
      <c r="A10874" s="58"/>
    </row>
    <row r="10875" spans="1:1">
      <c r="A10875" s="58"/>
    </row>
    <row r="10876" spans="1:1">
      <c r="A10876" s="58"/>
    </row>
    <row r="10877" spans="1:1">
      <c r="A10877" s="58"/>
    </row>
    <row r="10878" spans="1:1">
      <c r="A10878" s="58"/>
    </row>
    <row r="10879" spans="1:1">
      <c r="A10879" s="58"/>
    </row>
    <row r="10880" spans="1:1">
      <c r="A10880" s="58"/>
    </row>
    <row r="10881" spans="1:1">
      <c r="A10881" s="58"/>
    </row>
    <row r="10882" spans="1:1">
      <c r="A10882" s="58"/>
    </row>
    <row r="10883" spans="1:1">
      <c r="A10883" s="58"/>
    </row>
    <row r="10884" spans="1:1">
      <c r="A10884" s="58"/>
    </row>
    <row r="10885" spans="1:1">
      <c r="A10885" s="58"/>
    </row>
    <row r="10886" spans="1:1">
      <c r="A10886" s="58"/>
    </row>
    <row r="10887" spans="1:1">
      <c r="A10887" s="58"/>
    </row>
    <row r="10888" spans="1:1">
      <c r="A10888" s="58"/>
    </row>
    <row r="10889" spans="1:1">
      <c r="A10889" s="58"/>
    </row>
    <row r="10890" spans="1:1">
      <c r="A10890" s="58"/>
    </row>
    <row r="10891" spans="1:1">
      <c r="A10891" s="58"/>
    </row>
    <row r="10892" spans="1:1">
      <c r="A10892" s="58"/>
    </row>
    <row r="10893" spans="1:1">
      <c r="A10893" s="58"/>
    </row>
    <row r="10894" spans="1:1">
      <c r="A10894" s="58"/>
    </row>
    <row r="10895" spans="1:1">
      <c r="A10895" s="58"/>
    </row>
    <row r="10896" spans="1:1">
      <c r="A10896" s="58"/>
    </row>
    <row r="10897" spans="1:1">
      <c r="A10897" s="58"/>
    </row>
    <row r="10898" spans="1:1">
      <c r="A10898" s="58"/>
    </row>
    <row r="10899" spans="1:1">
      <c r="A10899" s="58"/>
    </row>
    <row r="10900" spans="1:1">
      <c r="A10900" s="58"/>
    </row>
    <row r="10901" spans="1:1">
      <c r="A10901" s="58"/>
    </row>
    <row r="10902" spans="1:1">
      <c r="A10902" s="58"/>
    </row>
    <row r="10903" spans="1:1">
      <c r="A10903" s="58"/>
    </row>
    <row r="10904" spans="1:1">
      <c r="A10904" s="58"/>
    </row>
    <row r="10905" spans="1:1">
      <c r="A10905" s="58"/>
    </row>
    <row r="10906" spans="1:1">
      <c r="A10906" s="58"/>
    </row>
    <row r="10907" spans="1:1">
      <c r="A10907" s="58"/>
    </row>
    <row r="10908" spans="1:1">
      <c r="A10908" s="58"/>
    </row>
    <row r="10909" spans="1:1">
      <c r="A10909" s="58"/>
    </row>
    <row r="10910" spans="1:1">
      <c r="A10910" s="58"/>
    </row>
    <row r="10911" spans="1:1">
      <c r="A10911" s="58"/>
    </row>
    <row r="10912" spans="1:1">
      <c r="A10912" s="58"/>
    </row>
    <row r="10913" spans="1:1">
      <c r="A10913" s="58"/>
    </row>
    <row r="10914" spans="1:1">
      <c r="A10914" s="58"/>
    </row>
    <row r="10915" spans="1:1">
      <c r="A10915" s="58"/>
    </row>
    <row r="10916" spans="1:1">
      <c r="A10916" s="58"/>
    </row>
    <row r="10917" spans="1:1">
      <c r="A10917" s="58"/>
    </row>
    <row r="10918" spans="1:1">
      <c r="A10918" s="58"/>
    </row>
    <row r="10919" spans="1:1">
      <c r="A10919" s="58"/>
    </row>
    <row r="10920" spans="1:1">
      <c r="A10920" s="58"/>
    </row>
    <row r="10921" spans="1:1">
      <c r="A10921" s="58"/>
    </row>
    <row r="10922" spans="1:1">
      <c r="A10922" s="58"/>
    </row>
    <row r="10923" spans="1:1">
      <c r="A10923" s="58"/>
    </row>
    <row r="10924" spans="1:1">
      <c r="A10924" s="58"/>
    </row>
    <row r="10925" spans="1:1">
      <c r="A10925" s="58"/>
    </row>
    <row r="10926" spans="1:1">
      <c r="A10926" s="58"/>
    </row>
    <row r="10927" spans="1:1">
      <c r="A10927" s="58"/>
    </row>
    <row r="10928" spans="1:1">
      <c r="A10928" s="58"/>
    </row>
    <row r="10929" spans="1:1">
      <c r="A10929" s="58"/>
    </row>
    <row r="10930" spans="1:1">
      <c r="A10930" s="58"/>
    </row>
    <row r="10931" spans="1:1">
      <c r="A10931" s="58"/>
    </row>
    <row r="10932" spans="1:1">
      <c r="A10932" s="58"/>
    </row>
    <row r="10933" spans="1:1">
      <c r="A10933" s="58"/>
    </row>
    <row r="10934" spans="1:1">
      <c r="A10934" s="58"/>
    </row>
    <row r="10935" spans="1:1">
      <c r="A10935" s="58"/>
    </row>
    <row r="10936" spans="1:1">
      <c r="A10936" s="58"/>
    </row>
    <row r="10937" spans="1:1">
      <c r="A10937" s="58"/>
    </row>
    <row r="10938" spans="1:1">
      <c r="A10938" s="58"/>
    </row>
    <row r="10939" spans="1:1">
      <c r="A10939" s="58"/>
    </row>
    <row r="10940" spans="1:1">
      <c r="A10940" s="58"/>
    </row>
    <row r="10941" spans="1:1">
      <c r="A10941" s="58"/>
    </row>
    <row r="10942" spans="1:1">
      <c r="A10942" s="58"/>
    </row>
    <row r="10943" spans="1:1">
      <c r="A10943" s="58"/>
    </row>
    <row r="10944" spans="1:1">
      <c r="A10944" s="58"/>
    </row>
    <row r="10945" spans="1:1">
      <c r="A10945" s="58"/>
    </row>
    <row r="10946" spans="1:1">
      <c r="A10946" s="58"/>
    </row>
    <row r="10947" spans="1:1">
      <c r="A10947" s="58"/>
    </row>
    <row r="10948" spans="1:1">
      <c r="A10948" s="58"/>
    </row>
    <row r="10949" spans="1:1">
      <c r="A10949" s="58"/>
    </row>
    <row r="10950" spans="1:1">
      <c r="A10950" s="58"/>
    </row>
    <row r="10951" spans="1:1">
      <c r="A10951" s="58"/>
    </row>
    <row r="10952" spans="1:1">
      <c r="A10952" s="58"/>
    </row>
    <row r="10953" spans="1:1">
      <c r="A10953" s="58"/>
    </row>
    <row r="10954" spans="1:1">
      <c r="A10954" s="58"/>
    </row>
    <row r="10955" spans="1:1">
      <c r="A10955" s="58"/>
    </row>
    <row r="10956" spans="1:1">
      <c r="A10956" s="58"/>
    </row>
    <row r="10957" spans="1:1">
      <c r="A10957" s="58"/>
    </row>
    <row r="10958" spans="1:1">
      <c r="A10958" s="58"/>
    </row>
    <row r="10959" spans="1:1">
      <c r="A10959" s="58"/>
    </row>
    <row r="10960" spans="1:1">
      <c r="A10960" s="58"/>
    </row>
    <row r="10961" spans="1:1">
      <c r="A10961" s="58"/>
    </row>
    <row r="10962" spans="1:1">
      <c r="A10962" s="58"/>
    </row>
    <row r="10963" spans="1:1">
      <c r="A10963" s="58"/>
    </row>
    <row r="10964" spans="1:1">
      <c r="A10964" s="58"/>
    </row>
    <row r="10965" spans="1:1">
      <c r="A10965" s="58"/>
    </row>
    <row r="10966" spans="1:1">
      <c r="A10966" s="58"/>
    </row>
    <row r="10967" spans="1:1">
      <c r="A10967" s="58"/>
    </row>
    <row r="10968" spans="1:1">
      <c r="A10968" s="58"/>
    </row>
    <row r="10969" spans="1:1">
      <c r="A10969" s="58"/>
    </row>
    <row r="10970" spans="1:1">
      <c r="A10970" s="58"/>
    </row>
    <row r="10971" spans="1:1">
      <c r="A10971" s="58"/>
    </row>
    <row r="10972" spans="1:1">
      <c r="A10972" s="58"/>
    </row>
    <row r="10973" spans="1:1">
      <c r="A10973" s="58"/>
    </row>
    <row r="10974" spans="1:1">
      <c r="A10974" s="58"/>
    </row>
    <row r="10975" spans="1:1">
      <c r="A10975" s="58"/>
    </row>
    <row r="10976" spans="1:1">
      <c r="A10976" s="58"/>
    </row>
    <row r="10977" spans="1:1">
      <c r="A10977" s="58"/>
    </row>
    <row r="10978" spans="1:1">
      <c r="A10978" s="58"/>
    </row>
    <row r="10979" spans="1:1">
      <c r="A10979" s="58"/>
    </row>
    <row r="10980" spans="1:1">
      <c r="A10980" s="58"/>
    </row>
    <row r="10981" spans="1:1">
      <c r="A10981" s="58"/>
    </row>
    <row r="10982" spans="1:1">
      <c r="A10982" s="58"/>
    </row>
    <row r="10983" spans="1:1">
      <c r="A10983" s="58"/>
    </row>
    <row r="10984" spans="1:1">
      <c r="A10984" s="58"/>
    </row>
    <row r="10985" spans="1:1">
      <c r="A10985" s="58"/>
    </row>
    <row r="10986" spans="1:1">
      <c r="A10986" s="58"/>
    </row>
    <row r="10987" spans="1:1">
      <c r="A10987" s="58"/>
    </row>
    <row r="10988" spans="1:1">
      <c r="A10988" s="58"/>
    </row>
    <row r="10989" spans="1:1">
      <c r="A10989" s="58"/>
    </row>
    <row r="10990" spans="1:1">
      <c r="A10990" s="58"/>
    </row>
    <row r="10991" spans="1:1">
      <c r="A10991" s="58"/>
    </row>
    <row r="10992" spans="1:1">
      <c r="A10992" s="58"/>
    </row>
    <row r="10993" spans="1:1">
      <c r="A10993" s="58"/>
    </row>
    <row r="10994" spans="1:1">
      <c r="A10994" s="58"/>
    </row>
    <row r="10995" spans="1:1">
      <c r="A10995" s="58"/>
    </row>
    <row r="10996" spans="1:1">
      <c r="A10996" s="58"/>
    </row>
    <row r="10997" spans="1:1">
      <c r="A10997" s="58"/>
    </row>
    <row r="10998" spans="1:1">
      <c r="A10998" s="58"/>
    </row>
    <row r="10999" spans="1:1">
      <c r="A10999" s="58"/>
    </row>
    <row r="11000" spans="1:1">
      <c r="A11000" s="58"/>
    </row>
    <row r="11001" spans="1:1">
      <c r="A11001" s="58"/>
    </row>
    <row r="11002" spans="1:1">
      <c r="A11002" s="58"/>
    </row>
    <row r="11003" spans="1:1">
      <c r="A11003" s="58"/>
    </row>
    <row r="11004" spans="1:1">
      <c r="A11004" s="58"/>
    </row>
    <row r="11005" spans="1:1">
      <c r="A11005" s="58"/>
    </row>
    <row r="11006" spans="1:1">
      <c r="A11006" s="58"/>
    </row>
    <row r="11007" spans="1:1">
      <c r="A11007" s="58"/>
    </row>
    <row r="11008" spans="1:1">
      <c r="A11008" s="58"/>
    </row>
    <row r="11009" spans="1:1">
      <c r="A11009" s="58"/>
    </row>
    <row r="11010" spans="1:1">
      <c r="A11010" s="58"/>
    </row>
    <row r="11011" spans="1:1">
      <c r="A11011" s="58"/>
    </row>
    <row r="11012" spans="1:1">
      <c r="A11012" s="58"/>
    </row>
    <row r="11013" spans="1:1">
      <c r="A11013" s="58"/>
    </row>
    <row r="11014" spans="1:1">
      <c r="A11014" s="58"/>
    </row>
    <row r="11015" spans="1:1">
      <c r="A11015" s="58"/>
    </row>
    <row r="11016" spans="1:1">
      <c r="A11016" s="58"/>
    </row>
    <row r="11017" spans="1:1">
      <c r="A11017" s="58"/>
    </row>
    <row r="11018" spans="1:1">
      <c r="A11018" s="58"/>
    </row>
    <row r="11019" spans="1:1">
      <c r="A11019" s="58"/>
    </row>
    <row r="11020" spans="1:1">
      <c r="A11020" s="58"/>
    </row>
    <row r="11021" spans="1:1">
      <c r="A11021" s="58"/>
    </row>
    <row r="11022" spans="1:1">
      <c r="A11022" s="58"/>
    </row>
    <row r="11023" spans="1:1">
      <c r="A11023" s="58"/>
    </row>
    <row r="11024" spans="1:1">
      <c r="A11024" s="58"/>
    </row>
    <row r="11025" spans="1:1">
      <c r="A11025" s="58"/>
    </row>
    <row r="11026" spans="1:1">
      <c r="A11026" s="58"/>
    </row>
    <row r="11027" spans="1:1">
      <c r="A11027" s="58"/>
    </row>
    <row r="11028" spans="1:1">
      <c r="A11028" s="58"/>
    </row>
    <row r="11029" spans="1:1">
      <c r="A11029" s="58"/>
    </row>
    <row r="11030" spans="1:1">
      <c r="A11030" s="58"/>
    </row>
    <row r="11031" spans="1:1">
      <c r="A11031" s="58"/>
    </row>
    <row r="11032" spans="1:1">
      <c r="A11032" s="58"/>
    </row>
    <row r="11033" spans="1:1">
      <c r="A11033" s="58"/>
    </row>
    <row r="11034" spans="1:1">
      <c r="A11034" s="58"/>
    </row>
    <row r="11035" spans="1:1">
      <c r="A11035" s="58"/>
    </row>
    <row r="11036" spans="1:1">
      <c r="A11036" s="58"/>
    </row>
    <row r="11037" spans="1:1">
      <c r="A11037" s="58"/>
    </row>
    <row r="11038" spans="1:1">
      <c r="A11038" s="58"/>
    </row>
    <row r="11039" spans="1:1">
      <c r="A11039" s="58"/>
    </row>
    <row r="11040" spans="1:1">
      <c r="A11040" s="58"/>
    </row>
    <row r="11041" spans="1:1">
      <c r="A11041" s="58"/>
    </row>
    <row r="11042" spans="1:1">
      <c r="A11042" s="58"/>
    </row>
    <row r="11043" spans="1:1">
      <c r="A11043" s="58"/>
    </row>
    <row r="11044" spans="1:1">
      <c r="A11044" s="58"/>
    </row>
    <row r="11045" spans="1:1">
      <c r="A11045" s="58"/>
    </row>
    <row r="11046" spans="1:1">
      <c r="A11046" s="58"/>
    </row>
    <row r="11047" spans="1:1">
      <c r="A11047" s="58"/>
    </row>
    <row r="11048" spans="1:1">
      <c r="A11048" s="58"/>
    </row>
    <row r="11049" spans="1:1">
      <c r="A11049" s="58"/>
    </row>
    <row r="11050" spans="1:1">
      <c r="A11050" s="58"/>
    </row>
    <row r="11051" spans="1:1">
      <c r="A11051" s="58"/>
    </row>
    <row r="11052" spans="1:1">
      <c r="A11052" s="58"/>
    </row>
    <row r="11053" spans="1:1">
      <c r="A11053" s="58"/>
    </row>
    <row r="11054" spans="1:1">
      <c r="A11054" s="58"/>
    </row>
    <row r="11055" spans="1:1">
      <c r="A11055" s="58"/>
    </row>
    <row r="11056" spans="1:1">
      <c r="A11056" s="58"/>
    </row>
    <row r="11057" spans="1:1">
      <c r="A11057" s="58"/>
    </row>
    <row r="11058" spans="1:1">
      <c r="A11058" s="58"/>
    </row>
    <row r="11059" spans="1:1">
      <c r="A11059" s="58"/>
    </row>
    <row r="11060" spans="1:1">
      <c r="A11060" s="58"/>
    </row>
    <row r="11061" spans="1:1">
      <c r="A11061" s="58"/>
    </row>
    <row r="11062" spans="1:1">
      <c r="A11062" s="58"/>
    </row>
    <row r="11063" spans="1:1">
      <c r="A11063" s="58"/>
    </row>
    <row r="11064" spans="1:1">
      <c r="A11064" s="58"/>
    </row>
    <row r="11065" spans="1:1">
      <c r="A11065" s="58"/>
    </row>
    <row r="11066" spans="1:1">
      <c r="A11066" s="58"/>
    </row>
    <row r="11067" spans="1:1">
      <c r="A11067" s="58"/>
    </row>
    <row r="11068" spans="1:1">
      <c r="A11068" s="58"/>
    </row>
    <row r="11069" spans="1:1">
      <c r="A11069" s="58"/>
    </row>
    <row r="11070" spans="1:1">
      <c r="A11070" s="58"/>
    </row>
    <row r="11071" spans="1:1">
      <c r="A11071" s="58"/>
    </row>
    <row r="11072" spans="1:1">
      <c r="A11072" s="58"/>
    </row>
    <row r="11073" spans="1:1">
      <c r="A11073" s="58"/>
    </row>
    <row r="11074" spans="1:1">
      <c r="A11074" s="58"/>
    </row>
    <row r="11075" spans="1:1">
      <c r="A11075" s="58"/>
    </row>
    <row r="11076" spans="1:1">
      <c r="A11076" s="58"/>
    </row>
    <row r="11077" spans="1:1">
      <c r="A11077" s="58"/>
    </row>
    <row r="11078" spans="1:1">
      <c r="A11078" s="58"/>
    </row>
    <row r="11079" spans="1:1">
      <c r="A11079" s="58"/>
    </row>
    <row r="11080" spans="1:1">
      <c r="A11080" s="58"/>
    </row>
    <row r="11081" spans="1:1">
      <c r="A11081" s="58"/>
    </row>
    <row r="11082" spans="1:1">
      <c r="A11082" s="58"/>
    </row>
    <row r="11083" spans="1:1">
      <c r="A11083" s="58"/>
    </row>
    <row r="11084" spans="1:1">
      <c r="A11084" s="58"/>
    </row>
    <row r="11085" spans="1:1">
      <c r="A11085" s="58"/>
    </row>
    <row r="11086" spans="1:1">
      <c r="A11086" s="58"/>
    </row>
    <row r="11087" spans="1:1">
      <c r="A11087" s="58"/>
    </row>
    <row r="11088" spans="1:1">
      <c r="A11088" s="58"/>
    </row>
    <row r="11089" spans="1:1">
      <c r="A11089" s="58"/>
    </row>
    <row r="11090" spans="1:1">
      <c r="A11090" s="58"/>
    </row>
    <row r="11091" spans="1:1">
      <c r="A11091" s="58"/>
    </row>
    <row r="11092" spans="1:1">
      <c r="A11092" s="58"/>
    </row>
    <row r="11093" spans="1:1">
      <c r="A11093" s="58"/>
    </row>
    <row r="11094" spans="1:1">
      <c r="A11094" s="58"/>
    </row>
    <row r="11095" spans="1:1">
      <c r="A11095" s="58"/>
    </row>
    <row r="11096" spans="1:1">
      <c r="A11096" s="58"/>
    </row>
    <row r="11097" spans="1:1">
      <c r="A11097" s="58"/>
    </row>
    <row r="11098" spans="1:1">
      <c r="A11098" s="58"/>
    </row>
    <row r="11099" spans="1:1">
      <c r="A11099" s="58"/>
    </row>
    <row r="11100" spans="1:1">
      <c r="A11100" s="58"/>
    </row>
    <row r="11101" spans="1:1">
      <c r="A11101" s="58"/>
    </row>
    <row r="11102" spans="1:1">
      <c r="A11102" s="58"/>
    </row>
    <row r="11103" spans="1:1">
      <c r="A11103" s="58"/>
    </row>
    <row r="11104" spans="1:1">
      <c r="A11104" s="58"/>
    </row>
    <row r="11105" spans="1:1">
      <c r="A11105" s="58"/>
    </row>
    <row r="11106" spans="1:1">
      <c r="A11106" s="58"/>
    </row>
    <row r="11107" spans="1:1">
      <c r="A11107" s="58"/>
    </row>
    <row r="11108" spans="1:1">
      <c r="A11108" s="58"/>
    </row>
    <row r="11109" spans="1:1">
      <c r="A11109" s="58"/>
    </row>
    <row r="11110" spans="1:1">
      <c r="A11110" s="58"/>
    </row>
    <row r="11111" spans="1:1">
      <c r="A11111" s="58"/>
    </row>
    <row r="11112" spans="1:1">
      <c r="A11112" s="58"/>
    </row>
    <row r="11113" spans="1:1">
      <c r="A11113" s="58"/>
    </row>
    <row r="11114" spans="1:1">
      <c r="A11114" s="58"/>
    </row>
    <row r="11115" spans="1:1">
      <c r="A11115" s="58"/>
    </row>
    <row r="11116" spans="1:1">
      <c r="A11116" s="58"/>
    </row>
    <row r="11117" spans="1:1">
      <c r="A11117" s="58"/>
    </row>
    <row r="11118" spans="1:1">
      <c r="A11118" s="58"/>
    </row>
    <row r="11119" spans="1:1">
      <c r="A11119" s="58"/>
    </row>
    <row r="11120" spans="1:1">
      <c r="A11120" s="58"/>
    </row>
    <row r="11121" spans="1:1">
      <c r="A11121" s="58"/>
    </row>
    <row r="11122" spans="1:1">
      <c r="A11122" s="58"/>
    </row>
    <row r="11123" spans="1:1">
      <c r="A11123" s="58"/>
    </row>
    <row r="11124" spans="1:1">
      <c r="A11124" s="58"/>
    </row>
    <row r="11125" spans="1:1">
      <c r="A11125" s="58"/>
    </row>
    <row r="11126" spans="1:1">
      <c r="A11126" s="58"/>
    </row>
    <row r="11127" spans="1:1">
      <c r="A11127" s="58"/>
    </row>
    <row r="11128" spans="1:1">
      <c r="A11128" s="58"/>
    </row>
    <row r="11129" spans="1:1">
      <c r="A11129" s="58"/>
    </row>
    <row r="11130" spans="1:1">
      <c r="A11130" s="58"/>
    </row>
    <row r="11131" spans="1:1">
      <c r="A11131" s="58"/>
    </row>
    <row r="11132" spans="1:1">
      <c r="A11132" s="58"/>
    </row>
    <row r="11133" spans="1:1">
      <c r="A11133" s="58"/>
    </row>
    <row r="11134" spans="1:1">
      <c r="A11134" s="58"/>
    </row>
    <row r="11135" spans="1:1">
      <c r="A11135" s="58"/>
    </row>
    <row r="11136" spans="1:1">
      <c r="A11136" s="58"/>
    </row>
    <row r="11137" spans="1:1">
      <c r="A11137" s="58"/>
    </row>
    <row r="11138" spans="1:1">
      <c r="A11138" s="58"/>
    </row>
    <row r="11139" spans="1:1">
      <c r="A11139" s="58"/>
    </row>
    <row r="11140" spans="1:1">
      <c r="A11140" s="58"/>
    </row>
    <row r="11141" spans="1:1">
      <c r="A11141" s="58"/>
    </row>
    <row r="11142" spans="1:1">
      <c r="A11142" s="58"/>
    </row>
    <row r="11143" spans="1:1">
      <c r="A11143" s="58"/>
    </row>
    <row r="11144" spans="1:1">
      <c r="A11144" s="58"/>
    </row>
    <row r="11145" spans="1:1">
      <c r="A11145" s="58"/>
    </row>
    <row r="11146" spans="1:1">
      <c r="A11146" s="58"/>
    </row>
    <row r="11147" spans="1:1">
      <c r="A11147" s="58"/>
    </row>
    <row r="11148" spans="1:1">
      <c r="A11148" s="58"/>
    </row>
    <row r="11149" spans="1:1">
      <c r="A11149" s="58"/>
    </row>
    <row r="11150" spans="1:1">
      <c r="A11150" s="58"/>
    </row>
    <row r="11151" spans="1:1">
      <c r="A11151" s="58"/>
    </row>
    <row r="11152" spans="1:1">
      <c r="A11152" s="58"/>
    </row>
    <row r="11153" spans="1:1">
      <c r="A11153" s="58"/>
    </row>
    <row r="11154" spans="1:1">
      <c r="A11154" s="58"/>
    </row>
    <row r="11155" spans="1:1">
      <c r="A11155" s="58"/>
    </row>
    <row r="11156" spans="1:1">
      <c r="A11156" s="58"/>
    </row>
    <row r="11157" spans="1:1">
      <c r="A11157" s="58"/>
    </row>
    <row r="11158" spans="1:1">
      <c r="A11158" s="58"/>
    </row>
    <row r="11159" spans="1:1">
      <c r="A11159" s="58"/>
    </row>
    <row r="11160" spans="1:1">
      <c r="A11160" s="58"/>
    </row>
    <row r="11161" spans="1:1">
      <c r="A11161" s="58"/>
    </row>
    <row r="11162" spans="1:1">
      <c r="A11162" s="58"/>
    </row>
    <row r="11163" spans="1:1">
      <c r="A11163" s="58"/>
    </row>
    <row r="11164" spans="1:1">
      <c r="A11164" s="58"/>
    </row>
    <row r="11165" spans="1:1">
      <c r="A11165" s="58"/>
    </row>
    <row r="11166" spans="1:1">
      <c r="A11166" s="58"/>
    </row>
    <row r="11167" spans="1:1">
      <c r="A11167" s="58"/>
    </row>
    <row r="11168" spans="1:1">
      <c r="A11168" s="58"/>
    </row>
    <row r="11169" spans="1:1">
      <c r="A11169" s="58"/>
    </row>
    <row r="11170" spans="1:1">
      <c r="A11170" s="58"/>
    </row>
    <row r="11171" spans="1:1">
      <c r="A11171" s="58"/>
    </row>
    <row r="11172" spans="1:1">
      <c r="A11172" s="58"/>
    </row>
    <row r="11173" spans="1:1">
      <c r="A11173" s="58"/>
    </row>
    <row r="11174" spans="1:1">
      <c r="A11174" s="58"/>
    </row>
    <row r="11175" spans="1:1">
      <c r="A11175" s="58"/>
    </row>
    <row r="11176" spans="1:1">
      <c r="A11176" s="58"/>
    </row>
    <row r="11177" spans="1:1">
      <c r="A11177" s="58"/>
    </row>
    <row r="11178" spans="1:1">
      <c r="A11178" s="58"/>
    </row>
    <row r="11179" spans="1:1">
      <c r="A11179" s="58"/>
    </row>
    <row r="11180" spans="1:1">
      <c r="A11180" s="58"/>
    </row>
    <row r="11181" spans="1:1">
      <c r="A11181" s="58"/>
    </row>
    <row r="11182" spans="1:1">
      <c r="A11182" s="58"/>
    </row>
    <row r="11183" spans="1:1">
      <c r="A11183" s="58"/>
    </row>
    <row r="11184" spans="1:1">
      <c r="A11184" s="58"/>
    </row>
    <row r="11185" spans="1:1">
      <c r="A11185" s="58"/>
    </row>
    <row r="11186" spans="1:1">
      <c r="A11186" s="58"/>
    </row>
    <row r="11187" spans="1:1">
      <c r="A11187" s="58"/>
    </row>
    <row r="11188" spans="1:1">
      <c r="A11188" s="58"/>
    </row>
    <row r="11189" spans="1:1">
      <c r="A11189" s="58"/>
    </row>
    <row r="11190" spans="1:1">
      <c r="A11190" s="58"/>
    </row>
    <row r="11191" spans="1:1">
      <c r="A11191" s="58"/>
    </row>
    <row r="11192" spans="1:1">
      <c r="A11192" s="58"/>
    </row>
    <row r="11193" spans="1:1">
      <c r="A11193" s="58"/>
    </row>
    <row r="11194" spans="1:1">
      <c r="A11194" s="58"/>
    </row>
    <row r="11195" spans="1:1">
      <c r="A11195" s="58"/>
    </row>
    <row r="11196" spans="1:1">
      <c r="A11196" s="58"/>
    </row>
    <row r="11197" spans="1:1">
      <c r="A11197" s="58"/>
    </row>
    <row r="11198" spans="1:1">
      <c r="A11198" s="58"/>
    </row>
    <row r="11199" spans="1:1">
      <c r="A11199" s="58"/>
    </row>
    <row r="11200" spans="1:1">
      <c r="A11200" s="58"/>
    </row>
    <row r="11201" spans="1:1">
      <c r="A11201" s="58"/>
    </row>
    <row r="11202" spans="1:1">
      <c r="A11202" s="58"/>
    </row>
    <row r="11203" spans="1:1">
      <c r="A11203" s="58"/>
    </row>
    <row r="11204" spans="1:1">
      <c r="A11204" s="58"/>
    </row>
    <row r="11205" spans="1:1">
      <c r="A11205" s="58"/>
    </row>
    <row r="11206" spans="1:1">
      <c r="A11206" s="58"/>
    </row>
    <row r="11207" spans="1:1">
      <c r="A11207" s="58"/>
    </row>
    <row r="11208" spans="1:1">
      <c r="A11208" s="58"/>
    </row>
    <row r="11209" spans="1:1">
      <c r="A11209" s="58"/>
    </row>
    <row r="11210" spans="1:1">
      <c r="A11210" s="58"/>
    </row>
    <row r="11211" spans="1:1">
      <c r="A11211" s="58"/>
    </row>
    <row r="11212" spans="1:1">
      <c r="A11212" s="58"/>
    </row>
    <row r="11213" spans="1:1">
      <c r="A11213" s="58"/>
    </row>
    <row r="11214" spans="1:1">
      <c r="A11214" s="58"/>
    </row>
    <row r="11215" spans="1:1">
      <c r="A11215" s="58"/>
    </row>
    <row r="11216" spans="1:1">
      <c r="A11216" s="58"/>
    </row>
    <row r="11217" spans="1:1">
      <c r="A11217" s="58"/>
    </row>
    <row r="11218" spans="1:1">
      <c r="A11218" s="58"/>
    </row>
    <row r="11219" spans="1:1">
      <c r="A11219" s="58"/>
    </row>
    <row r="11220" spans="1:1">
      <c r="A11220" s="58"/>
    </row>
    <row r="11221" spans="1:1">
      <c r="A11221" s="58"/>
    </row>
    <row r="11222" spans="1:1">
      <c r="A11222" s="58"/>
    </row>
    <row r="11223" spans="1:1">
      <c r="A11223" s="58"/>
    </row>
    <row r="11224" spans="1:1">
      <c r="A11224" s="58"/>
    </row>
    <row r="11225" spans="1:1">
      <c r="A11225" s="58"/>
    </row>
    <row r="11226" spans="1:1">
      <c r="A11226" s="58"/>
    </row>
    <row r="11227" spans="1:1">
      <c r="A11227" s="58"/>
    </row>
    <row r="11228" spans="1:1">
      <c r="A11228" s="58"/>
    </row>
    <row r="11229" spans="1:1">
      <c r="A11229" s="58"/>
    </row>
    <row r="11230" spans="1:1">
      <c r="A11230" s="58"/>
    </row>
    <row r="11231" spans="1:1">
      <c r="A11231" s="58"/>
    </row>
    <row r="11232" spans="1:1">
      <c r="A11232" s="58"/>
    </row>
    <row r="11233" spans="1:1">
      <c r="A11233" s="58"/>
    </row>
    <row r="11234" spans="1:1">
      <c r="A11234" s="58"/>
    </row>
    <row r="11235" spans="1:1">
      <c r="A11235" s="58"/>
    </row>
    <row r="11236" spans="1:1">
      <c r="A11236" s="58"/>
    </row>
    <row r="11237" spans="1:1">
      <c r="A11237" s="58"/>
    </row>
    <row r="11238" spans="1:1">
      <c r="A11238" s="58"/>
    </row>
    <row r="11239" spans="1:1">
      <c r="A11239" s="58"/>
    </row>
    <row r="11240" spans="1:1">
      <c r="A11240" s="58"/>
    </row>
    <row r="11241" spans="1:1">
      <c r="A11241" s="58"/>
    </row>
    <row r="11242" spans="1:1">
      <c r="A11242" s="58"/>
    </row>
    <row r="11243" spans="1:1">
      <c r="A11243" s="58"/>
    </row>
    <row r="11244" spans="1:1">
      <c r="A11244" s="58"/>
    </row>
    <row r="11245" spans="1:1">
      <c r="A11245" s="58"/>
    </row>
    <row r="11246" spans="1:1">
      <c r="A11246" s="58"/>
    </row>
    <row r="11247" spans="1:1">
      <c r="A11247" s="58"/>
    </row>
    <row r="11248" spans="1:1">
      <c r="A11248" s="58"/>
    </row>
    <row r="11249" spans="1:1">
      <c r="A11249" s="58"/>
    </row>
    <row r="11250" spans="1:1">
      <c r="A11250" s="58"/>
    </row>
    <row r="11251" spans="1:1">
      <c r="A11251" s="58"/>
    </row>
    <row r="11252" spans="1:1">
      <c r="A11252" s="58"/>
    </row>
    <row r="11253" spans="1:1">
      <c r="A11253" s="58"/>
    </row>
    <row r="11254" spans="1:1">
      <c r="A11254" s="58"/>
    </row>
    <row r="11255" spans="1:1">
      <c r="A11255" s="58"/>
    </row>
    <row r="11256" spans="1:1">
      <c r="A11256" s="58"/>
    </row>
    <row r="11257" spans="1:1">
      <c r="A11257" s="58"/>
    </row>
    <row r="11258" spans="1:1">
      <c r="A11258" s="58"/>
    </row>
    <row r="11259" spans="1:1">
      <c r="A11259" s="58"/>
    </row>
    <row r="11260" spans="1:1">
      <c r="A11260" s="58"/>
    </row>
    <row r="11261" spans="1:1">
      <c r="A11261" s="58"/>
    </row>
    <row r="11262" spans="1:1">
      <c r="A11262" s="58"/>
    </row>
    <row r="11263" spans="1:1">
      <c r="A11263" s="58"/>
    </row>
    <row r="11264" spans="1:1">
      <c r="A11264" s="58"/>
    </row>
    <row r="11265" spans="1:1">
      <c r="A11265" s="58"/>
    </row>
    <row r="11266" spans="1:1">
      <c r="A11266" s="58"/>
    </row>
    <row r="11267" spans="1:1">
      <c r="A11267" s="58"/>
    </row>
    <row r="11268" spans="1:1">
      <c r="A11268" s="58"/>
    </row>
    <row r="11269" spans="1:1">
      <c r="A11269" s="58"/>
    </row>
    <row r="11270" spans="1:1">
      <c r="A11270" s="58"/>
    </row>
    <row r="11271" spans="1:1">
      <c r="A11271" s="58"/>
    </row>
    <row r="11272" spans="1:1">
      <c r="A11272" s="58"/>
    </row>
    <row r="11273" spans="1:1">
      <c r="A11273" s="58"/>
    </row>
    <row r="11274" spans="1:1">
      <c r="A11274" s="58"/>
    </row>
    <row r="11275" spans="1:1">
      <c r="A11275" s="58"/>
    </row>
    <row r="11276" spans="1:1">
      <c r="A11276" s="58"/>
    </row>
    <row r="11277" spans="1:1">
      <c r="A11277" s="58"/>
    </row>
    <row r="11278" spans="1:1">
      <c r="A11278" s="58"/>
    </row>
    <row r="11279" spans="1:1">
      <c r="A11279" s="58"/>
    </row>
    <row r="11280" spans="1:1">
      <c r="A11280" s="58"/>
    </row>
    <row r="11281" spans="1:1">
      <c r="A11281" s="58"/>
    </row>
    <row r="11282" spans="1:1">
      <c r="A11282" s="58"/>
    </row>
    <row r="11283" spans="1:1">
      <c r="A11283" s="58"/>
    </row>
    <row r="11284" spans="1:1">
      <c r="A11284" s="58"/>
    </row>
    <row r="11285" spans="1:1">
      <c r="A11285" s="58"/>
    </row>
    <row r="11286" spans="1:1">
      <c r="A11286" s="58"/>
    </row>
    <row r="11287" spans="1:1">
      <c r="A11287" s="58"/>
    </row>
    <row r="11288" spans="1:1">
      <c r="A11288" s="58"/>
    </row>
    <row r="11289" spans="1:1">
      <c r="A11289" s="58"/>
    </row>
    <row r="11290" spans="1:1">
      <c r="A11290" s="58"/>
    </row>
    <row r="11291" spans="1:1">
      <c r="A11291" s="58"/>
    </row>
    <row r="11292" spans="1:1">
      <c r="A11292" s="58"/>
    </row>
    <row r="11293" spans="1:1">
      <c r="A11293" s="58"/>
    </row>
    <row r="11294" spans="1:1">
      <c r="A11294" s="58"/>
    </row>
    <row r="11295" spans="1:1">
      <c r="A11295" s="58"/>
    </row>
    <row r="11296" spans="1:1">
      <c r="A11296" s="58"/>
    </row>
    <row r="11297" spans="1:1">
      <c r="A11297" s="58"/>
    </row>
    <row r="11298" spans="1:1">
      <c r="A11298" s="58"/>
    </row>
    <row r="11299" spans="1:1">
      <c r="A11299" s="58"/>
    </row>
    <row r="11300" spans="1:1">
      <c r="A11300" s="58"/>
    </row>
    <row r="11301" spans="1:1">
      <c r="A11301" s="58"/>
    </row>
    <row r="11302" spans="1:1">
      <c r="A11302" s="58"/>
    </row>
    <row r="11303" spans="1:1">
      <c r="A11303" s="58"/>
    </row>
    <row r="11304" spans="1:1">
      <c r="A11304" s="58"/>
    </row>
    <row r="11305" spans="1:1">
      <c r="A11305" s="58"/>
    </row>
    <row r="11306" spans="1:1">
      <c r="A11306" s="58"/>
    </row>
    <row r="11307" spans="1:1">
      <c r="A11307" s="58"/>
    </row>
    <row r="11308" spans="1:1">
      <c r="A11308" s="58"/>
    </row>
    <row r="11309" spans="1:1">
      <c r="A11309" s="58"/>
    </row>
    <row r="11310" spans="1:1">
      <c r="A11310" s="58"/>
    </row>
    <row r="11311" spans="1:1">
      <c r="A11311" s="58"/>
    </row>
    <row r="11312" spans="1:1">
      <c r="A11312" s="58"/>
    </row>
    <row r="11313" spans="1:1">
      <c r="A11313" s="58"/>
    </row>
    <row r="11314" spans="1:1">
      <c r="A11314" s="58"/>
    </row>
    <row r="11315" spans="1:1">
      <c r="A11315" s="58"/>
    </row>
    <row r="11316" spans="1:1">
      <c r="A11316" s="58"/>
    </row>
    <row r="11317" spans="1:1">
      <c r="A11317" s="58"/>
    </row>
    <row r="11318" spans="1:1">
      <c r="A11318" s="58"/>
    </row>
    <row r="11319" spans="1:1">
      <c r="A11319" s="58"/>
    </row>
    <row r="11320" spans="1:1">
      <c r="A11320" s="58"/>
    </row>
    <row r="11321" spans="1:1">
      <c r="A11321" s="58"/>
    </row>
    <row r="11322" spans="1:1">
      <c r="A11322" s="58"/>
    </row>
    <row r="11323" spans="1:1">
      <c r="A11323" s="58"/>
    </row>
    <row r="11324" spans="1:1">
      <c r="A11324" s="58"/>
    </row>
    <row r="11325" spans="1:1">
      <c r="A11325" s="58"/>
    </row>
    <row r="11326" spans="1:1">
      <c r="A11326" s="58"/>
    </row>
    <row r="11327" spans="1:1">
      <c r="A11327" s="58"/>
    </row>
    <row r="11328" spans="1:1">
      <c r="A11328" s="58"/>
    </row>
    <row r="11329" spans="1:1">
      <c r="A11329" s="58"/>
    </row>
    <row r="11330" spans="1:1">
      <c r="A11330" s="58"/>
    </row>
    <row r="11331" spans="1:1">
      <c r="A11331" s="58"/>
    </row>
    <row r="11332" spans="1:1">
      <c r="A11332" s="58"/>
    </row>
    <row r="11333" spans="1:1">
      <c r="A11333" s="58"/>
    </row>
    <row r="11334" spans="1:1">
      <c r="A11334" s="58"/>
    </row>
    <row r="11335" spans="1:1">
      <c r="A11335" s="58"/>
    </row>
    <row r="11336" spans="1:1">
      <c r="A11336" s="58"/>
    </row>
    <row r="11337" spans="1:1">
      <c r="A11337" s="58"/>
    </row>
    <row r="11338" spans="1:1">
      <c r="A11338" s="58"/>
    </row>
    <row r="11339" spans="1:1">
      <c r="A11339" s="58"/>
    </row>
    <row r="11340" spans="1:1">
      <c r="A11340" s="58"/>
    </row>
    <row r="11341" spans="1:1">
      <c r="A11341" s="58"/>
    </row>
    <row r="11342" spans="1:1">
      <c r="A11342" s="58"/>
    </row>
    <row r="11343" spans="1:1">
      <c r="A11343" s="58"/>
    </row>
    <row r="11344" spans="1:1">
      <c r="A11344" s="58"/>
    </row>
    <row r="11345" spans="1:1">
      <c r="A11345" s="58"/>
    </row>
    <row r="11346" spans="1:1">
      <c r="A11346" s="58"/>
    </row>
    <row r="11347" spans="1:1">
      <c r="A11347" s="58"/>
    </row>
    <row r="11348" spans="1:1">
      <c r="A11348" s="58"/>
    </row>
    <row r="11349" spans="1:1">
      <c r="A11349" s="58"/>
    </row>
    <row r="11350" spans="1:1">
      <c r="A11350" s="58"/>
    </row>
    <row r="11351" spans="1:1">
      <c r="A11351" s="58"/>
    </row>
    <row r="11352" spans="1:1">
      <c r="A11352" s="58"/>
    </row>
    <row r="11353" spans="1:1">
      <c r="A11353" s="58"/>
    </row>
    <row r="11354" spans="1:1">
      <c r="A11354" s="58"/>
    </row>
    <row r="11355" spans="1:1">
      <c r="A11355" s="58"/>
    </row>
    <row r="11356" spans="1:1">
      <c r="A11356" s="58"/>
    </row>
    <row r="11357" spans="1:1">
      <c r="A11357" s="58"/>
    </row>
    <row r="11358" spans="1:1">
      <c r="A11358" s="58"/>
    </row>
    <row r="11359" spans="1:1">
      <c r="A11359" s="58"/>
    </row>
    <row r="11360" spans="1:1">
      <c r="A11360" s="58"/>
    </row>
    <row r="11361" spans="1:1">
      <c r="A11361" s="58"/>
    </row>
    <row r="11362" spans="1:1">
      <c r="A11362" s="58"/>
    </row>
    <row r="11363" spans="1:1">
      <c r="A11363" s="58"/>
    </row>
    <row r="11364" spans="1:1">
      <c r="A11364" s="58"/>
    </row>
    <row r="11365" spans="1:1">
      <c r="A11365" s="58"/>
    </row>
    <row r="11366" spans="1:1">
      <c r="A11366" s="58"/>
    </row>
    <row r="11367" spans="1:1">
      <c r="A11367" s="58"/>
    </row>
    <row r="11368" spans="1:1">
      <c r="A11368" s="58"/>
    </row>
    <row r="11369" spans="1:1">
      <c r="A11369" s="58"/>
    </row>
    <row r="11370" spans="1:1">
      <c r="A11370" s="58"/>
    </row>
    <row r="11371" spans="1:1">
      <c r="A11371" s="58"/>
    </row>
    <row r="11372" spans="1:1">
      <c r="A11372" s="58"/>
    </row>
    <row r="11373" spans="1:1">
      <c r="A11373" s="58"/>
    </row>
    <row r="11374" spans="1:1">
      <c r="A11374" s="58"/>
    </row>
    <row r="11375" spans="1:1">
      <c r="A11375" s="58"/>
    </row>
    <row r="11376" spans="1:1">
      <c r="A11376" s="58"/>
    </row>
    <row r="11377" spans="1:1">
      <c r="A11377" s="58"/>
    </row>
    <row r="11378" spans="1:1">
      <c r="A11378" s="58"/>
    </row>
    <row r="11379" spans="1:1">
      <c r="A11379" s="58"/>
    </row>
    <row r="11380" spans="1:1">
      <c r="A11380" s="58"/>
    </row>
    <row r="11381" spans="1:1">
      <c r="A11381" s="58"/>
    </row>
    <row r="11382" spans="1:1">
      <c r="A11382" s="58"/>
    </row>
    <row r="11383" spans="1:1">
      <c r="A11383" s="58"/>
    </row>
    <row r="11384" spans="1:1">
      <c r="A11384" s="58"/>
    </row>
    <row r="11385" spans="1:1">
      <c r="A11385" s="58"/>
    </row>
    <row r="11386" spans="1:1">
      <c r="A11386" s="58"/>
    </row>
    <row r="11387" spans="1:1">
      <c r="A11387" s="58"/>
    </row>
    <row r="11388" spans="1:1">
      <c r="A11388" s="58"/>
    </row>
    <row r="11389" spans="1:1">
      <c r="A11389" s="58"/>
    </row>
    <row r="11390" spans="1:1">
      <c r="A11390" s="58"/>
    </row>
    <row r="11391" spans="1:1">
      <c r="A11391" s="58"/>
    </row>
    <row r="11392" spans="1:1">
      <c r="A11392" s="58"/>
    </row>
    <row r="11393" spans="1:1">
      <c r="A11393" s="58"/>
    </row>
    <row r="11394" spans="1:1">
      <c r="A11394" s="58"/>
    </row>
    <row r="11395" spans="1:1">
      <c r="A11395" s="58"/>
    </row>
    <row r="11396" spans="1:1">
      <c r="A11396" s="58"/>
    </row>
    <row r="11397" spans="1:1">
      <c r="A11397" s="58"/>
    </row>
    <row r="11398" spans="1:1">
      <c r="A11398" s="58"/>
    </row>
    <row r="11399" spans="1:1">
      <c r="A11399" s="58"/>
    </row>
    <row r="11400" spans="1:1">
      <c r="A11400" s="58"/>
    </row>
    <row r="11401" spans="1:1">
      <c r="A11401" s="58"/>
    </row>
    <row r="11402" spans="1:1">
      <c r="A11402" s="58"/>
    </row>
    <row r="11403" spans="1:1">
      <c r="A11403" s="58"/>
    </row>
    <row r="11404" spans="1:1">
      <c r="A11404" s="58"/>
    </row>
    <row r="11405" spans="1:1">
      <c r="A11405" s="58"/>
    </row>
    <row r="11406" spans="1:1">
      <c r="A11406" s="58"/>
    </row>
    <row r="11407" spans="1:1">
      <c r="A11407" s="58"/>
    </row>
    <row r="11408" spans="1:1">
      <c r="A11408" s="58"/>
    </row>
    <row r="11409" spans="1:1">
      <c r="A11409" s="58"/>
    </row>
    <row r="11410" spans="1:1">
      <c r="A11410" s="58"/>
    </row>
    <row r="11411" spans="1:1">
      <c r="A11411" s="58"/>
    </row>
    <row r="11412" spans="1:1">
      <c r="A11412" s="58"/>
    </row>
    <row r="11413" spans="1:1">
      <c r="A11413" s="58"/>
    </row>
    <row r="11414" spans="1:1">
      <c r="A11414" s="58"/>
    </row>
    <row r="11415" spans="1:1">
      <c r="A11415" s="58"/>
    </row>
    <row r="11416" spans="1:1">
      <c r="A11416" s="58"/>
    </row>
    <row r="11417" spans="1:1">
      <c r="A11417" s="58"/>
    </row>
    <row r="11418" spans="1:1">
      <c r="A11418" s="58"/>
    </row>
    <row r="11419" spans="1:1">
      <c r="A11419" s="58"/>
    </row>
    <row r="11420" spans="1:1">
      <c r="A11420" s="58"/>
    </row>
    <row r="11421" spans="1:1">
      <c r="A11421" s="58"/>
    </row>
    <row r="11422" spans="1:1">
      <c r="A11422" s="58"/>
    </row>
    <row r="11423" spans="1:1">
      <c r="A11423" s="58"/>
    </row>
    <row r="11424" spans="1:1">
      <c r="A11424" s="58"/>
    </row>
    <row r="11425" spans="1:1">
      <c r="A11425" s="58"/>
    </row>
    <row r="11426" spans="1:1">
      <c r="A11426" s="58"/>
    </row>
    <row r="11427" spans="1:1">
      <c r="A11427" s="58"/>
    </row>
    <row r="11428" spans="1:1">
      <c r="A11428" s="58"/>
    </row>
    <row r="11429" spans="1:1">
      <c r="A11429" s="58"/>
    </row>
    <row r="11430" spans="1:1">
      <c r="A11430" s="58"/>
    </row>
    <row r="11431" spans="1:1">
      <c r="A11431" s="58"/>
    </row>
    <row r="11432" spans="1:1">
      <c r="A11432" s="58"/>
    </row>
    <row r="11433" spans="1:1">
      <c r="A11433" s="58"/>
    </row>
    <row r="11434" spans="1:1">
      <c r="A11434" s="58"/>
    </row>
    <row r="11435" spans="1:1">
      <c r="A11435" s="58"/>
    </row>
    <row r="11436" spans="1:1">
      <c r="A11436" s="58"/>
    </row>
    <row r="11437" spans="1:1">
      <c r="A11437" s="58"/>
    </row>
    <row r="11438" spans="1:1">
      <c r="A11438" s="58"/>
    </row>
    <row r="11439" spans="1:1">
      <c r="A11439" s="58"/>
    </row>
    <row r="11440" spans="1:1">
      <c r="A11440" s="58"/>
    </row>
    <row r="11441" spans="1:1">
      <c r="A11441" s="58"/>
    </row>
    <row r="11442" spans="1:1">
      <c r="A11442" s="58"/>
    </row>
    <row r="11443" spans="1:1">
      <c r="A11443" s="58"/>
    </row>
    <row r="11444" spans="1:1">
      <c r="A11444" s="58"/>
    </row>
    <row r="11445" spans="1:1">
      <c r="A11445" s="58"/>
    </row>
    <row r="11446" spans="1:1">
      <c r="A11446" s="58"/>
    </row>
    <row r="11447" spans="1:1">
      <c r="A11447" s="58"/>
    </row>
    <row r="11448" spans="1:1">
      <c r="A11448" s="58"/>
    </row>
    <row r="11449" spans="1:1">
      <c r="A11449" s="58"/>
    </row>
    <row r="11450" spans="1:1">
      <c r="A11450" s="58"/>
    </row>
    <row r="11451" spans="1:1">
      <c r="A11451" s="58"/>
    </row>
    <row r="11452" spans="1:1">
      <c r="A11452" s="58"/>
    </row>
    <row r="11453" spans="1:1">
      <c r="A11453" s="58"/>
    </row>
    <row r="11454" spans="1:1">
      <c r="A11454" s="58"/>
    </row>
    <row r="11455" spans="1:1">
      <c r="A11455" s="58"/>
    </row>
    <row r="11456" spans="1:1">
      <c r="A11456" s="58"/>
    </row>
    <row r="11457" spans="1:1">
      <c r="A11457" s="58"/>
    </row>
    <row r="11458" spans="1:1">
      <c r="A11458" s="58"/>
    </row>
    <row r="11459" spans="1:1">
      <c r="A11459" s="58"/>
    </row>
    <row r="11460" spans="1:1">
      <c r="A11460" s="58"/>
    </row>
    <row r="11461" spans="1:1">
      <c r="A11461" s="58"/>
    </row>
    <row r="11462" spans="1:1">
      <c r="A11462" s="58"/>
    </row>
    <row r="11463" spans="1:1">
      <c r="A11463" s="58"/>
    </row>
    <row r="11464" spans="1:1">
      <c r="A11464" s="58"/>
    </row>
    <row r="11465" spans="1:1">
      <c r="A11465" s="58"/>
    </row>
    <row r="11466" spans="1:1">
      <c r="A11466" s="58"/>
    </row>
    <row r="11467" spans="1:1">
      <c r="A11467" s="58"/>
    </row>
    <row r="11468" spans="1:1">
      <c r="A11468" s="58"/>
    </row>
    <row r="11469" spans="1:1">
      <c r="A11469" s="58"/>
    </row>
    <row r="11470" spans="1:1">
      <c r="A11470" s="58"/>
    </row>
    <row r="11471" spans="1:1">
      <c r="A11471" s="58"/>
    </row>
    <row r="11472" spans="1:1">
      <c r="A11472" s="58"/>
    </row>
    <row r="11473" spans="1:1">
      <c r="A11473" s="58"/>
    </row>
    <row r="11474" spans="1:1">
      <c r="A11474" s="58"/>
    </row>
    <row r="11475" spans="1:1">
      <c r="A11475" s="58"/>
    </row>
    <row r="11476" spans="1:1">
      <c r="A11476" s="58"/>
    </row>
    <row r="11477" spans="1:1">
      <c r="A11477" s="58"/>
    </row>
    <row r="11478" spans="1:1">
      <c r="A11478" s="58"/>
    </row>
    <row r="11479" spans="1:1">
      <c r="A11479" s="58"/>
    </row>
    <row r="11480" spans="1:1">
      <c r="A11480" s="58"/>
    </row>
    <row r="11481" spans="1:1">
      <c r="A11481" s="58"/>
    </row>
    <row r="11482" spans="1:1">
      <c r="A11482" s="58"/>
    </row>
    <row r="11483" spans="1:1">
      <c r="A11483" s="58"/>
    </row>
    <row r="11484" spans="1:1">
      <c r="A11484" s="58"/>
    </row>
    <row r="11485" spans="1:1">
      <c r="A11485" s="58"/>
    </row>
    <row r="11486" spans="1:1">
      <c r="A11486" s="58"/>
    </row>
    <row r="11487" spans="1:1">
      <c r="A11487" s="58"/>
    </row>
    <row r="11488" spans="1:1">
      <c r="A11488" s="58"/>
    </row>
    <row r="11489" spans="1:1">
      <c r="A11489" s="58"/>
    </row>
    <row r="11490" spans="1:1">
      <c r="A11490" s="58"/>
    </row>
    <row r="11491" spans="1:1">
      <c r="A11491" s="58"/>
    </row>
    <row r="11492" spans="1:1">
      <c r="A11492" s="58"/>
    </row>
    <row r="11493" spans="1:1">
      <c r="A11493" s="58"/>
    </row>
    <row r="11494" spans="1:1">
      <c r="A11494" s="58"/>
    </row>
    <row r="11495" spans="1:1">
      <c r="A11495" s="58"/>
    </row>
    <row r="11496" spans="1:1">
      <c r="A11496" s="58"/>
    </row>
    <row r="11497" spans="1:1">
      <c r="A11497" s="58"/>
    </row>
    <row r="11498" spans="1:1">
      <c r="A11498" s="58"/>
    </row>
    <row r="11499" spans="1:1">
      <c r="A11499" s="58"/>
    </row>
    <row r="11500" spans="1:1">
      <c r="A11500" s="58"/>
    </row>
    <row r="11501" spans="1:1">
      <c r="A11501" s="58"/>
    </row>
    <row r="11502" spans="1:1">
      <c r="A11502" s="58"/>
    </row>
    <row r="11503" spans="1:1">
      <c r="A11503" s="58"/>
    </row>
    <row r="11504" spans="1:1">
      <c r="A11504" s="58"/>
    </row>
    <row r="11505" spans="1:1">
      <c r="A11505" s="58"/>
    </row>
    <row r="11506" spans="1:1">
      <c r="A11506" s="58"/>
    </row>
    <row r="11507" spans="1:1">
      <c r="A11507" s="58"/>
    </row>
    <row r="11508" spans="1:1">
      <c r="A11508" s="58"/>
    </row>
    <row r="11509" spans="1:1">
      <c r="A11509" s="58"/>
    </row>
    <row r="11510" spans="1:1">
      <c r="A11510" s="58"/>
    </row>
    <row r="11511" spans="1:1">
      <c r="A11511" s="58"/>
    </row>
    <row r="11512" spans="1:1">
      <c r="A11512" s="58"/>
    </row>
    <row r="11513" spans="1:1">
      <c r="A11513" s="58"/>
    </row>
    <row r="11514" spans="1:1">
      <c r="A11514" s="58"/>
    </row>
    <row r="11515" spans="1:1">
      <c r="A11515" s="58"/>
    </row>
    <row r="11516" spans="1:1">
      <c r="A11516" s="58"/>
    </row>
    <row r="11517" spans="1:1">
      <c r="A11517" s="58"/>
    </row>
    <row r="11518" spans="1:1">
      <c r="A11518" s="58"/>
    </row>
    <row r="11519" spans="1:1">
      <c r="A11519" s="58"/>
    </row>
    <row r="11520" spans="1:1">
      <c r="A11520" s="58"/>
    </row>
    <row r="11521" spans="1:1">
      <c r="A11521" s="58"/>
    </row>
    <row r="11522" spans="1:1">
      <c r="A11522" s="58"/>
    </row>
    <row r="11523" spans="1:1">
      <c r="A11523" s="58"/>
    </row>
    <row r="11524" spans="1:1">
      <c r="A11524" s="58"/>
    </row>
    <row r="11525" spans="1:1">
      <c r="A11525" s="58"/>
    </row>
    <row r="11526" spans="1:1">
      <c r="A11526" s="58"/>
    </row>
    <row r="11527" spans="1:1">
      <c r="A11527" s="58"/>
    </row>
    <row r="11528" spans="1:1">
      <c r="A11528" s="58"/>
    </row>
    <row r="11529" spans="1:1">
      <c r="A11529" s="58"/>
    </row>
    <row r="11530" spans="1:1">
      <c r="A11530" s="58"/>
    </row>
    <row r="11531" spans="1:1">
      <c r="A11531" s="58"/>
    </row>
    <row r="11532" spans="1:1">
      <c r="A11532" s="58"/>
    </row>
    <row r="11533" spans="1:1">
      <c r="A11533" s="58"/>
    </row>
    <row r="11534" spans="1:1">
      <c r="A11534" s="58"/>
    </row>
    <row r="11535" spans="1:1">
      <c r="A11535" s="58"/>
    </row>
    <row r="11536" spans="1:1">
      <c r="A11536" s="58"/>
    </row>
    <row r="11537" spans="1:1">
      <c r="A11537" s="58"/>
    </row>
    <row r="11538" spans="1:1">
      <c r="A11538" s="58"/>
    </row>
    <row r="11539" spans="1:1">
      <c r="A11539" s="58"/>
    </row>
    <row r="11540" spans="1:1">
      <c r="A11540" s="58"/>
    </row>
    <row r="11541" spans="1:1">
      <c r="A11541" s="58"/>
    </row>
    <row r="11542" spans="1:1">
      <c r="A11542" s="58"/>
    </row>
    <row r="11543" spans="1:1">
      <c r="A11543" s="58"/>
    </row>
    <row r="11544" spans="1:1">
      <c r="A11544" s="58"/>
    </row>
    <row r="11545" spans="1:1">
      <c r="A11545" s="58"/>
    </row>
    <row r="11546" spans="1:1">
      <c r="A11546" s="58"/>
    </row>
    <row r="11547" spans="1:1">
      <c r="A11547" s="58"/>
    </row>
    <row r="11548" spans="1:1">
      <c r="A11548" s="58"/>
    </row>
    <row r="11549" spans="1:1">
      <c r="A11549" s="58"/>
    </row>
    <row r="11550" spans="1:1">
      <c r="A11550" s="58"/>
    </row>
    <row r="11551" spans="1:1">
      <c r="A11551" s="58"/>
    </row>
    <row r="11552" spans="1:1">
      <c r="A11552" s="58"/>
    </row>
    <row r="11553" spans="1:1">
      <c r="A11553" s="58"/>
    </row>
    <row r="11554" spans="1:1">
      <c r="A11554" s="58"/>
    </row>
    <row r="11555" spans="1:1">
      <c r="A11555" s="58"/>
    </row>
    <row r="11556" spans="1:1">
      <c r="A11556" s="58"/>
    </row>
    <row r="11557" spans="1:1">
      <c r="A11557" s="58"/>
    </row>
    <row r="11558" spans="1:1">
      <c r="A11558" s="58"/>
    </row>
    <row r="11559" spans="1:1">
      <c r="A11559" s="58"/>
    </row>
    <row r="11560" spans="1:1">
      <c r="A11560" s="58"/>
    </row>
    <row r="11561" spans="1:1">
      <c r="A11561" s="58"/>
    </row>
    <row r="11562" spans="1:1">
      <c r="A11562" s="58"/>
    </row>
    <row r="11563" spans="1:1">
      <c r="A11563" s="58"/>
    </row>
    <row r="11564" spans="1:1">
      <c r="A11564" s="58"/>
    </row>
    <row r="11565" spans="1:1">
      <c r="A11565" s="58"/>
    </row>
    <row r="11566" spans="1:1">
      <c r="A11566" s="58"/>
    </row>
    <row r="11567" spans="1:1">
      <c r="A11567" s="58"/>
    </row>
    <row r="11568" spans="1:1">
      <c r="A11568" s="58"/>
    </row>
    <row r="11569" spans="1:1">
      <c r="A11569" s="58"/>
    </row>
    <row r="11570" spans="1:1">
      <c r="A11570" s="58"/>
    </row>
    <row r="11571" spans="1:1">
      <c r="A11571" s="58"/>
    </row>
    <row r="11572" spans="1:1">
      <c r="A11572" s="58"/>
    </row>
    <row r="11573" spans="1:1">
      <c r="A11573" s="58"/>
    </row>
    <row r="11574" spans="1:1">
      <c r="A11574" s="58"/>
    </row>
    <row r="11575" spans="1:1">
      <c r="A11575" s="58"/>
    </row>
    <row r="11576" spans="1:1">
      <c r="A11576" s="58"/>
    </row>
    <row r="11577" spans="1:1">
      <c r="A11577" s="58"/>
    </row>
    <row r="11578" spans="1:1">
      <c r="A11578" s="58"/>
    </row>
    <row r="11579" spans="1:1">
      <c r="A11579" s="58"/>
    </row>
    <row r="11580" spans="1:1">
      <c r="A11580" s="58"/>
    </row>
    <row r="11581" spans="1:1">
      <c r="A11581" s="58"/>
    </row>
    <row r="11582" spans="1:1">
      <c r="A11582" s="58"/>
    </row>
    <row r="11583" spans="1:1">
      <c r="A11583" s="58"/>
    </row>
    <row r="11584" spans="1:1">
      <c r="A11584" s="58"/>
    </row>
    <row r="11585" spans="1:1">
      <c r="A11585" s="58"/>
    </row>
    <row r="11586" spans="1:1">
      <c r="A11586" s="58"/>
    </row>
    <row r="11587" spans="1:1">
      <c r="A11587" s="58"/>
    </row>
    <row r="11588" spans="1:1">
      <c r="A11588" s="58"/>
    </row>
    <row r="11589" spans="1:1">
      <c r="A11589" s="58"/>
    </row>
    <row r="11590" spans="1:1">
      <c r="A11590" s="58"/>
    </row>
    <row r="11591" spans="1:1">
      <c r="A11591" s="58"/>
    </row>
    <row r="11592" spans="1:1">
      <c r="A11592" s="58"/>
    </row>
    <row r="11593" spans="1:1">
      <c r="A11593" s="58"/>
    </row>
    <row r="11594" spans="1:1">
      <c r="A11594" s="58"/>
    </row>
    <row r="11595" spans="1:1">
      <c r="A11595" s="58"/>
    </row>
    <row r="11596" spans="1:1">
      <c r="A11596" s="58"/>
    </row>
    <row r="11597" spans="1:1">
      <c r="A11597" s="58"/>
    </row>
    <row r="11598" spans="1:1">
      <c r="A11598" s="58"/>
    </row>
    <row r="11599" spans="1:1">
      <c r="A11599" s="58"/>
    </row>
    <row r="11600" spans="1:1">
      <c r="A11600" s="58"/>
    </row>
    <row r="11601" spans="1:1">
      <c r="A11601" s="58"/>
    </row>
    <row r="11602" spans="1:1">
      <c r="A11602" s="58"/>
    </row>
    <row r="11603" spans="1:1">
      <c r="A11603" s="58"/>
    </row>
    <row r="11604" spans="1:1">
      <c r="A11604" s="58"/>
    </row>
    <row r="11605" spans="1:1">
      <c r="A11605" s="58"/>
    </row>
    <row r="11606" spans="1:1">
      <c r="A11606" s="58"/>
    </row>
    <row r="11607" spans="1:1">
      <c r="A11607" s="58"/>
    </row>
    <row r="11608" spans="1:1">
      <c r="A11608" s="58"/>
    </row>
    <row r="11609" spans="1:1">
      <c r="A11609" s="58"/>
    </row>
    <row r="11610" spans="1:1">
      <c r="A11610" s="58"/>
    </row>
    <row r="11611" spans="1:1">
      <c r="A11611" s="58"/>
    </row>
    <row r="11612" spans="1:1">
      <c r="A11612" s="58"/>
    </row>
    <row r="11613" spans="1:1">
      <c r="A11613" s="58"/>
    </row>
    <row r="11614" spans="1:1">
      <c r="A11614" s="58"/>
    </row>
    <row r="11615" spans="1:1">
      <c r="A11615" s="58"/>
    </row>
    <row r="11616" spans="1:1">
      <c r="A11616" s="58"/>
    </row>
    <row r="11617" spans="1:1">
      <c r="A11617" s="58"/>
    </row>
    <row r="11618" spans="1:1">
      <c r="A11618" s="58"/>
    </row>
    <row r="11619" spans="1:1">
      <c r="A11619" s="58"/>
    </row>
    <row r="11620" spans="1:1">
      <c r="A11620" s="58"/>
    </row>
    <row r="11621" spans="1:1">
      <c r="A11621" s="58"/>
    </row>
    <row r="11622" spans="1:1">
      <c r="A11622" s="58"/>
    </row>
    <row r="11623" spans="1:1">
      <c r="A11623" s="58"/>
    </row>
    <row r="11624" spans="1:1">
      <c r="A11624" s="58"/>
    </row>
    <row r="11625" spans="1:1">
      <c r="A11625" s="58"/>
    </row>
    <row r="11626" spans="1:1">
      <c r="A11626" s="58"/>
    </row>
    <row r="11627" spans="1:1">
      <c r="A11627" s="58"/>
    </row>
    <row r="11628" spans="1:1">
      <c r="A11628" s="58"/>
    </row>
    <row r="11629" spans="1:1">
      <c r="A11629" s="58"/>
    </row>
    <row r="11630" spans="1:1">
      <c r="A11630" s="58"/>
    </row>
    <row r="11631" spans="1:1">
      <c r="A11631" s="58"/>
    </row>
    <row r="11632" spans="1:1">
      <c r="A11632" s="58"/>
    </row>
    <row r="11633" spans="1:1">
      <c r="A11633" s="58"/>
    </row>
    <row r="11634" spans="1:1">
      <c r="A11634" s="58"/>
    </row>
    <row r="11635" spans="1:1">
      <c r="A11635" s="58"/>
    </row>
    <row r="11636" spans="1:1">
      <c r="A11636" s="58"/>
    </row>
    <row r="11637" spans="1:1">
      <c r="A11637" s="58"/>
    </row>
    <row r="11638" spans="1:1">
      <c r="A11638" s="58"/>
    </row>
    <row r="11639" spans="1:1">
      <c r="A11639" s="58"/>
    </row>
    <row r="11640" spans="1:1">
      <c r="A11640" s="58"/>
    </row>
    <row r="11641" spans="1:1">
      <c r="A11641" s="58"/>
    </row>
    <row r="11642" spans="1:1">
      <c r="A11642" s="58"/>
    </row>
    <row r="11643" spans="1:1">
      <c r="A11643" s="58"/>
    </row>
    <row r="11644" spans="1:1">
      <c r="A11644" s="58"/>
    </row>
    <row r="11645" spans="1:1">
      <c r="A11645" s="58"/>
    </row>
    <row r="11646" spans="1:1">
      <c r="A11646" s="58"/>
    </row>
    <row r="11647" spans="1:1">
      <c r="A11647" s="58"/>
    </row>
    <row r="11648" spans="1:1">
      <c r="A11648" s="58"/>
    </row>
    <row r="11649" spans="1:1">
      <c r="A11649" s="58"/>
    </row>
    <row r="11650" spans="1:1">
      <c r="A11650" s="58"/>
    </row>
    <row r="11651" spans="1:1">
      <c r="A11651" s="58"/>
    </row>
    <row r="11652" spans="1:1">
      <c r="A11652" s="58"/>
    </row>
    <row r="11653" spans="1:1">
      <c r="A11653" s="58"/>
    </row>
    <row r="11654" spans="1:1">
      <c r="A11654" s="58"/>
    </row>
    <row r="11655" spans="1:1">
      <c r="A11655" s="58"/>
    </row>
    <row r="11656" spans="1:1">
      <c r="A11656" s="58"/>
    </row>
    <row r="11657" spans="1:1">
      <c r="A11657" s="58"/>
    </row>
    <row r="11658" spans="1:1">
      <c r="A11658" s="58"/>
    </row>
    <row r="11659" spans="1:1">
      <c r="A11659" s="58"/>
    </row>
    <row r="11660" spans="1:1">
      <c r="A11660" s="58"/>
    </row>
    <row r="11661" spans="1:1">
      <c r="A11661" s="58"/>
    </row>
    <row r="11662" spans="1:1">
      <c r="A11662" s="58"/>
    </row>
    <row r="11663" spans="1:1">
      <c r="A11663" s="58"/>
    </row>
    <row r="11664" spans="1:1">
      <c r="A11664" s="58"/>
    </row>
    <row r="11665" spans="1:1">
      <c r="A11665" s="58"/>
    </row>
    <row r="11666" spans="1:1">
      <c r="A11666" s="58"/>
    </row>
    <row r="11667" spans="1:1">
      <c r="A11667" s="58"/>
    </row>
    <row r="11668" spans="1:1">
      <c r="A11668" s="58"/>
    </row>
    <row r="11669" spans="1:1">
      <c r="A11669" s="58"/>
    </row>
    <row r="11670" spans="1:1">
      <c r="A11670" s="58"/>
    </row>
    <row r="11671" spans="1:1">
      <c r="A11671" s="58"/>
    </row>
    <row r="11672" spans="1:1">
      <c r="A11672" s="58"/>
    </row>
    <row r="11673" spans="1:1">
      <c r="A11673" s="58"/>
    </row>
    <row r="11674" spans="1:1">
      <c r="A11674" s="58"/>
    </row>
    <row r="11675" spans="1:1">
      <c r="A11675" s="58"/>
    </row>
    <row r="11676" spans="1:1">
      <c r="A11676" s="58"/>
    </row>
    <row r="11677" spans="1:1">
      <c r="A11677" s="58"/>
    </row>
    <row r="11678" spans="1:1">
      <c r="A11678" s="58"/>
    </row>
    <row r="11679" spans="1:1">
      <c r="A11679" s="58"/>
    </row>
    <row r="11680" spans="1:1">
      <c r="A11680" s="58"/>
    </row>
    <row r="11681" spans="1:1">
      <c r="A11681" s="58"/>
    </row>
    <row r="11682" spans="1:1">
      <c r="A11682" s="58"/>
    </row>
    <row r="11683" spans="1:1">
      <c r="A11683" s="58"/>
    </row>
    <row r="11684" spans="1:1">
      <c r="A11684" s="58"/>
    </row>
    <row r="11685" spans="1:1">
      <c r="A11685" s="58"/>
    </row>
    <row r="11686" spans="1:1">
      <c r="A11686" s="58"/>
    </row>
    <row r="11687" spans="1:1">
      <c r="A11687" s="58"/>
    </row>
    <row r="11688" spans="1:1">
      <c r="A11688" s="58"/>
    </row>
    <row r="11689" spans="1:1">
      <c r="A11689" s="58"/>
    </row>
    <row r="11690" spans="1:1">
      <c r="A11690" s="58"/>
    </row>
    <row r="11691" spans="1:1">
      <c r="A11691" s="58"/>
    </row>
    <row r="11692" spans="1:1">
      <c r="A11692" s="58"/>
    </row>
    <row r="11693" spans="1:1">
      <c r="A11693" s="58"/>
    </row>
    <row r="11694" spans="1:1">
      <c r="A11694" s="58"/>
    </row>
    <row r="11695" spans="1:1">
      <c r="A11695" s="58"/>
    </row>
    <row r="11696" spans="1:1">
      <c r="A11696" s="58"/>
    </row>
    <row r="11697" spans="1:1">
      <c r="A11697" s="58"/>
    </row>
    <row r="11698" spans="1:1">
      <c r="A11698" s="58"/>
    </row>
    <row r="11699" spans="1:1">
      <c r="A11699" s="58"/>
    </row>
    <row r="11700" spans="1:1">
      <c r="A11700" s="58"/>
    </row>
    <row r="11701" spans="1:1">
      <c r="A11701" s="58"/>
    </row>
    <row r="11702" spans="1:1">
      <c r="A11702" s="58"/>
    </row>
    <row r="11703" spans="1:1">
      <c r="A11703" s="58"/>
    </row>
    <row r="11704" spans="1:1">
      <c r="A11704" s="58"/>
    </row>
    <row r="11705" spans="1:1">
      <c r="A11705" s="58"/>
    </row>
    <row r="11706" spans="1:1">
      <c r="A11706" s="58"/>
    </row>
    <row r="11707" spans="1:1">
      <c r="A11707" s="58"/>
    </row>
    <row r="11708" spans="1:1">
      <c r="A11708" s="58"/>
    </row>
    <row r="11709" spans="1:1">
      <c r="A11709" s="58"/>
    </row>
    <row r="11710" spans="1:1">
      <c r="A11710" s="58"/>
    </row>
    <row r="11711" spans="1:1">
      <c r="A11711" s="58"/>
    </row>
    <row r="11712" spans="1:1">
      <c r="A11712" s="58"/>
    </row>
    <row r="11713" spans="1:1">
      <c r="A11713" s="58"/>
    </row>
    <row r="11714" spans="1:1">
      <c r="A11714" s="58"/>
    </row>
    <row r="11715" spans="1:1">
      <c r="A11715" s="58"/>
    </row>
    <row r="11716" spans="1:1">
      <c r="A11716" s="58"/>
    </row>
    <row r="11717" spans="1:1">
      <c r="A11717" s="58"/>
    </row>
    <row r="11718" spans="1:1">
      <c r="A11718" s="58"/>
    </row>
    <row r="11719" spans="1:1">
      <c r="A11719" s="58"/>
    </row>
    <row r="11720" spans="1:1">
      <c r="A11720" s="58"/>
    </row>
    <row r="11721" spans="1:1">
      <c r="A11721" s="58"/>
    </row>
    <row r="11722" spans="1:1">
      <c r="A11722" s="58"/>
    </row>
    <row r="11723" spans="1:1">
      <c r="A11723" s="58"/>
    </row>
    <row r="11724" spans="1:1">
      <c r="A11724" s="58"/>
    </row>
    <row r="11725" spans="1:1">
      <c r="A11725" s="58"/>
    </row>
    <row r="11726" spans="1:1">
      <c r="A11726" s="58"/>
    </row>
    <row r="11727" spans="1:1">
      <c r="A11727" s="58"/>
    </row>
    <row r="11728" spans="1:1">
      <c r="A11728" s="58"/>
    </row>
    <row r="11729" spans="1:1">
      <c r="A11729" s="58"/>
    </row>
    <row r="11730" spans="1:1">
      <c r="A11730" s="58"/>
    </row>
    <row r="11731" spans="1:1">
      <c r="A11731" s="58"/>
    </row>
    <row r="11732" spans="1:1">
      <c r="A11732" s="58"/>
    </row>
    <row r="11733" spans="1:1">
      <c r="A11733" s="58"/>
    </row>
    <row r="11734" spans="1:1">
      <c r="A11734" s="58"/>
    </row>
    <row r="11735" spans="1:1">
      <c r="A11735" s="58"/>
    </row>
    <row r="11736" spans="1:1">
      <c r="A11736" s="58"/>
    </row>
    <row r="11737" spans="1:1">
      <c r="A11737" s="58"/>
    </row>
    <row r="11738" spans="1:1">
      <c r="A11738" s="58"/>
    </row>
    <row r="11739" spans="1:1">
      <c r="A11739" s="58"/>
    </row>
    <row r="11740" spans="1:1">
      <c r="A11740" s="58"/>
    </row>
    <row r="11741" spans="1:1">
      <c r="A11741" s="58"/>
    </row>
    <row r="11742" spans="1:1">
      <c r="A11742" s="58"/>
    </row>
    <row r="11743" spans="1:1">
      <c r="A11743" s="58"/>
    </row>
    <row r="11744" spans="1:1">
      <c r="A11744" s="58"/>
    </row>
    <row r="11745" spans="1:1">
      <c r="A11745" s="58"/>
    </row>
    <row r="11746" spans="1:1">
      <c r="A11746" s="58"/>
    </row>
    <row r="11747" spans="1:1">
      <c r="A11747" s="58"/>
    </row>
    <row r="11748" spans="1:1">
      <c r="A11748" s="58"/>
    </row>
    <row r="11749" spans="1:1">
      <c r="A11749" s="58"/>
    </row>
    <row r="11750" spans="1:1">
      <c r="A11750" s="58"/>
    </row>
    <row r="11751" spans="1:1">
      <c r="A11751" s="58"/>
    </row>
    <row r="11752" spans="1:1">
      <c r="A11752" s="58"/>
    </row>
    <row r="11753" spans="1:1">
      <c r="A11753" s="58"/>
    </row>
    <row r="11754" spans="1:1">
      <c r="A11754" s="58"/>
    </row>
    <row r="11755" spans="1:1">
      <c r="A11755" s="58"/>
    </row>
    <row r="11756" spans="1:1">
      <c r="A11756" s="58"/>
    </row>
    <row r="11757" spans="1:1">
      <c r="A11757" s="58"/>
    </row>
    <row r="11758" spans="1:1">
      <c r="A11758" s="58"/>
    </row>
    <row r="11759" spans="1:1">
      <c r="A11759" s="58"/>
    </row>
    <row r="11760" spans="1:1">
      <c r="A11760" s="58"/>
    </row>
    <row r="11761" spans="1:1">
      <c r="A11761" s="58"/>
    </row>
    <row r="11762" spans="1:1">
      <c r="A11762" s="58"/>
    </row>
    <row r="11763" spans="1:1">
      <c r="A11763" s="58"/>
    </row>
    <row r="11764" spans="1:1">
      <c r="A11764" s="58"/>
    </row>
    <row r="11765" spans="1:1">
      <c r="A11765" s="58"/>
    </row>
    <row r="11766" spans="1:1">
      <c r="A11766" s="58"/>
    </row>
    <row r="11767" spans="1:1">
      <c r="A11767" s="58"/>
    </row>
    <row r="11768" spans="1:1">
      <c r="A11768" s="58"/>
    </row>
    <row r="11769" spans="1:1">
      <c r="A11769" s="58"/>
    </row>
    <row r="11770" spans="1:1">
      <c r="A11770" s="58"/>
    </row>
    <row r="11771" spans="1:1">
      <c r="A11771" s="58"/>
    </row>
    <row r="11772" spans="1:1">
      <c r="A11772" s="58"/>
    </row>
    <row r="11773" spans="1:1">
      <c r="A11773" s="58"/>
    </row>
    <row r="11774" spans="1:1">
      <c r="A11774" s="58"/>
    </row>
    <row r="11775" spans="1:1">
      <c r="A11775" s="58"/>
    </row>
    <row r="11776" spans="1:1">
      <c r="A11776" s="58"/>
    </row>
    <row r="11777" spans="1:1">
      <c r="A11777" s="58"/>
    </row>
    <row r="11778" spans="1:1">
      <c r="A11778" s="58"/>
    </row>
    <row r="11779" spans="1:1">
      <c r="A11779" s="58"/>
    </row>
    <row r="11780" spans="1:1">
      <c r="A11780" s="58"/>
    </row>
    <row r="11781" spans="1:1">
      <c r="A11781" s="58"/>
    </row>
    <row r="11782" spans="1:1">
      <c r="A11782" s="58"/>
    </row>
    <row r="11783" spans="1:1">
      <c r="A11783" s="58"/>
    </row>
    <row r="11784" spans="1:1">
      <c r="A11784" s="58"/>
    </row>
    <row r="11785" spans="1:1">
      <c r="A11785" s="58"/>
    </row>
    <row r="11786" spans="1:1">
      <c r="A11786" s="58"/>
    </row>
    <row r="11787" spans="1:1">
      <c r="A11787" s="58"/>
    </row>
    <row r="11788" spans="1:1">
      <c r="A11788" s="58"/>
    </row>
    <row r="11789" spans="1:1">
      <c r="A11789" s="58"/>
    </row>
    <row r="11790" spans="1:1">
      <c r="A11790" s="58"/>
    </row>
    <row r="11791" spans="1:1">
      <c r="A11791" s="58"/>
    </row>
    <row r="11792" spans="1:1">
      <c r="A11792" s="58"/>
    </row>
    <row r="11793" spans="1:1">
      <c r="A11793" s="58"/>
    </row>
    <row r="11794" spans="1:1">
      <c r="A11794" s="58"/>
    </row>
    <row r="11795" spans="1:1">
      <c r="A11795" s="58"/>
    </row>
    <row r="11796" spans="1:1">
      <c r="A11796" s="58"/>
    </row>
    <row r="11797" spans="1:1">
      <c r="A11797" s="58"/>
    </row>
    <row r="11798" spans="1:1">
      <c r="A11798" s="58"/>
    </row>
    <row r="11799" spans="1:1">
      <c r="A11799" s="58"/>
    </row>
    <row r="11800" spans="1:1">
      <c r="A11800" s="58"/>
    </row>
    <row r="11801" spans="1:1">
      <c r="A11801" s="58"/>
    </row>
    <row r="11802" spans="1:1">
      <c r="A11802" s="58"/>
    </row>
    <row r="11803" spans="1:1">
      <c r="A11803" s="58"/>
    </row>
    <row r="11804" spans="1:1">
      <c r="A11804" s="58"/>
    </row>
    <row r="11805" spans="1:1">
      <c r="A11805" s="58"/>
    </row>
    <row r="11806" spans="1:1">
      <c r="A11806" s="58"/>
    </row>
    <row r="11807" spans="1:1">
      <c r="A11807" s="58"/>
    </row>
    <row r="11808" spans="1:1">
      <c r="A11808" s="58"/>
    </row>
    <row r="11809" spans="1:1">
      <c r="A11809" s="58"/>
    </row>
    <row r="11810" spans="1:1">
      <c r="A11810" s="58"/>
    </row>
    <row r="11811" spans="1:1">
      <c r="A11811" s="58"/>
    </row>
    <row r="11812" spans="1:1">
      <c r="A11812" s="58"/>
    </row>
    <row r="11813" spans="1:1">
      <c r="A11813" s="58"/>
    </row>
    <row r="11814" spans="1:1">
      <c r="A11814" s="58"/>
    </row>
    <row r="11815" spans="1:1">
      <c r="A11815" s="58"/>
    </row>
    <row r="11816" spans="1:1">
      <c r="A11816" s="58"/>
    </row>
    <row r="11817" spans="1:1">
      <c r="A11817" s="58"/>
    </row>
    <row r="11818" spans="1:1">
      <c r="A11818" s="58"/>
    </row>
    <row r="11819" spans="1:1">
      <c r="A11819" s="58"/>
    </row>
    <row r="11820" spans="1:1">
      <c r="A11820" s="58"/>
    </row>
    <row r="11821" spans="1:1">
      <c r="A11821" s="58"/>
    </row>
    <row r="11822" spans="1:1">
      <c r="A11822" s="58"/>
    </row>
    <row r="11823" spans="1:1">
      <c r="A11823" s="58"/>
    </row>
    <row r="11824" spans="1:1">
      <c r="A11824" s="58"/>
    </row>
    <row r="11825" spans="1:1">
      <c r="A11825" s="58"/>
    </row>
    <row r="11826" spans="1:1">
      <c r="A11826" s="58"/>
    </row>
    <row r="11827" spans="1:1">
      <c r="A11827" s="58"/>
    </row>
    <row r="11828" spans="1:1">
      <c r="A11828" s="58"/>
    </row>
    <row r="11829" spans="1:1">
      <c r="A11829" s="58"/>
    </row>
    <row r="11830" spans="1:1">
      <c r="A11830" s="58"/>
    </row>
    <row r="11831" spans="1:1">
      <c r="A11831" s="58"/>
    </row>
    <row r="11832" spans="1:1">
      <c r="A11832" s="58"/>
    </row>
    <row r="11833" spans="1:1">
      <c r="A11833" s="58"/>
    </row>
    <row r="11834" spans="1:1">
      <c r="A11834" s="58"/>
    </row>
    <row r="11835" spans="1:1">
      <c r="A11835" s="58"/>
    </row>
    <row r="11836" spans="1:1">
      <c r="A11836" s="58"/>
    </row>
    <row r="11837" spans="1:1">
      <c r="A11837" s="58"/>
    </row>
    <row r="11838" spans="1:1">
      <c r="A11838" s="58"/>
    </row>
    <row r="11839" spans="1:1">
      <c r="A11839" s="58"/>
    </row>
    <row r="11840" spans="1:1">
      <c r="A11840" s="58"/>
    </row>
    <row r="11841" spans="1:1">
      <c r="A11841" s="58"/>
    </row>
    <row r="11842" spans="1:1">
      <c r="A11842" s="58"/>
    </row>
    <row r="11843" spans="1:1">
      <c r="A11843" s="58"/>
    </row>
    <row r="11844" spans="1:1">
      <c r="A11844" s="58"/>
    </row>
    <row r="11845" spans="1:1">
      <c r="A11845" s="58"/>
    </row>
    <row r="11846" spans="1:1">
      <c r="A11846" s="58"/>
    </row>
    <row r="11847" spans="1:1">
      <c r="A11847" s="58"/>
    </row>
    <row r="11848" spans="1:1">
      <c r="A11848" s="58"/>
    </row>
    <row r="11849" spans="1:1">
      <c r="A11849" s="58"/>
    </row>
    <row r="11850" spans="1:1">
      <c r="A11850" s="58"/>
    </row>
    <row r="11851" spans="1:1">
      <c r="A11851" s="58"/>
    </row>
    <row r="11852" spans="1:1">
      <c r="A11852" s="58"/>
    </row>
    <row r="11853" spans="1:1">
      <c r="A11853" s="58"/>
    </row>
    <row r="11854" spans="1:1">
      <c r="A11854" s="58"/>
    </row>
    <row r="11855" spans="1:1">
      <c r="A11855" s="58"/>
    </row>
    <row r="11856" spans="1:1">
      <c r="A11856" s="58"/>
    </row>
    <row r="11857" spans="1:1">
      <c r="A11857" s="58"/>
    </row>
    <row r="11858" spans="1:1">
      <c r="A11858" s="58"/>
    </row>
    <row r="11859" spans="1:1">
      <c r="A11859" s="58"/>
    </row>
    <row r="11860" spans="1:1">
      <c r="A11860" s="58"/>
    </row>
    <row r="11861" spans="1:1">
      <c r="A11861" s="58"/>
    </row>
    <row r="11862" spans="1:1">
      <c r="A11862" s="58"/>
    </row>
    <row r="11863" spans="1:1">
      <c r="A11863" s="58"/>
    </row>
    <row r="11864" spans="1:1">
      <c r="A11864" s="58"/>
    </row>
    <row r="11865" spans="1:1">
      <c r="A11865" s="58"/>
    </row>
    <row r="11866" spans="1:1">
      <c r="A11866" s="58"/>
    </row>
    <row r="11867" spans="1:1">
      <c r="A11867" s="58"/>
    </row>
    <row r="11868" spans="1:1">
      <c r="A11868" s="58"/>
    </row>
    <row r="11869" spans="1:1">
      <c r="A11869" s="58"/>
    </row>
    <row r="11870" spans="1:1">
      <c r="A11870" s="58"/>
    </row>
    <row r="11871" spans="1:1">
      <c r="A11871" s="58"/>
    </row>
    <row r="11872" spans="1:1">
      <c r="A11872" s="58"/>
    </row>
    <row r="11873" spans="1:1">
      <c r="A11873" s="58"/>
    </row>
    <row r="11874" spans="1:1">
      <c r="A11874" s="58"/>
    </row>
    <row r="11875" spans="1:1">
      <c r="A11875" s="58"/>
    </row>
    <row r="11876" spans="1:1">
      <c r="A11876" s="58"/>
    </row>
    <row r="11877" spans="1:1">
      <c r="A11877" s="58"/>
    </row>
    <row r="11878" spans="1:1">
      <c r="A11878" s="58"/>
    </row>
    <row r="11879" spans="1:1">
      <c r="A11879" s="58"/>
    </row>
    <row r="11880" spans="1:1">
      <c r="A11880" s="58"/>
    </row>
    <row r="11881" spans="1:1">
      <c r="A11881" s="58"/>
    </row>
    <row r="11882" spans="1:1">
      <c r="A11882" s="58"/>
    </row>
    <row r="11883" spans="1:1">
      <c r="A11883" s="58"/>
    </row>
    <row r="11884" spans="1:1">
      <c r="A11884" s="58"/>
    </row>
    <row r="11885" spans="1:1">
      <c r="A11885" s="58"/>
    </row>
    <row r="11886" spans="1:1">
      <c r="A11886" s="58"/>
    </row>
    <row r="11887" spans="1:1">
      <c r="A11887" s="58"/>
    </row>
    <row r="11888" spans="1:1">
      <c r="A11888" s="58"/>
    </row>
    <row r="11889" spans="1:1">
      <c r="A11889" s="58"/>
    </row>
    <row r="11890" spans="1:1">
      <c r="A11890" s="58"/>
    </row>
    <row r="11891" spans="1:1">
      <c r="A11891" s="58"/>
    </row>
    <row r="11892" spans="1:1">
      <c r="A11892" s="58"/>
    </row>
    <row r="11893" spans="1:1">
      <c r="A11893" s="58"/>
    </row>
    <row r="11894" spans="1:1">
      <c r="A11894" s="58"/>
    </row>
    <row r="11895" spans="1:1">
      <c r="A11895" s="58"/>
    </row>
    <row r="11896" spans="1:1">
      <c r="A11896" s="58"/>
    </row>
    <row r="11897" spans="1:1">
      <c r="A11897" s="58"/>
    </row>
    <row r="11898" spans="1:1">
      <c r="A11898" s="58"/>
    </row>
    <row r="11899" spans="1:1">
      <c r="A11899" s="58"/>
    </row>
    <row r="11900" spans="1:1">
      <c r="A11900" s="58"/>
    </row>
    <row r="11901" spans="1:1">
      <c r="A11901" s="58"/>
    </row>
    <row r="11902" spans="1:1">
      <c r="A11902" s="58"/>
    </row>
    <row r="11903" spans="1:1">
      <c r="A11903" s="58"/>
    </row>
    <row r="11904" spans="1:1">
      <c r="A11904" s="58"/>
    </row>
    <row r="11905" spans="1:1">
      <c r="A11905" s="58"/>
    </row>
    <row r="11906" spans="1:1">
      <c r="A11906" s="58"/>
    </row>
    <row r="11907" spans="1:1">
      <c r="A11907" s="58"/>
    </row>
    <row r="11908" spans="1:1">
      <c r="A11908" s="58"/>
    </row>
    <row r="11909" spans="1:1">
      <c r="A11909" s="58"/>
    </row>
    <row r="11910" spans="1:1">
      <c r="A11910" s="58"/>
    </row>
    <row r="11911" spans="1:1">
      <c r="A11911" s="58"/>
    </row>
    <row r="11912" spans="1:1">
      <c r="A11912" s="58"/>
    </row>
    <row r="11913" spans="1:1">
      <c r="A11913" s="58"/>
    </row>
    <row r="11914" spans="1:1">
      <c r="A11914" s="58"/>
    </row>
    <row r="11915" spans="1:1">
      <c r="A11915" s="58"/>
    </row>
    <row r="11916" spans="1:1">
      <c r="A11916" s="58"/>
    </row>
    <row r="11917" spans="1:1">
      <c r="A11917" s="58"/>
    </row>
    <row r="11918" spans="1:1">
      <c r="A11918" s="58"/>
    </row>
    <row r="11919" spans="1:1">
      <c r="A11919" s="58"/>
    </row>
    <row r="11920" spans="1:1">
      <c r="A11920" s="58"/>
    </row>
    <row r="11921" spans="1:1">
      <c r="A11921" s="58"/>
    </row>
    <row r="11922" spans="1:1">
      <c r="A11922" s="58"/>
    </row>
    <row r="11923" spans="1:1">
      <c r="A11923" s="58"/>
    </row>
    <row r="11924" spans="1:1">
      <c r="A11924" s="58"/>
    </row>
    <row r="11925" spans="1:1">
      <c r="A11925" s="58"/>
    </row>
    <row r="11926" spans="1:1">
      <c r="A11926" s="58"/>
    </row>
    <row r="11927" spans="1:1">
      <c r="A11927" s="58"/>
    </row>
    <row r="11928" spans="1:1">
      <c r="A11928" s="58"/>
    </row>
    <row r="11929" spans="1:1">
      <c r="A11929" s="58"/>
    </row>
    <row r="11930" spans="1:1">
      <c r="A11930" s="58"/>
    </row>
    <row r="11931" spans="1:1">
      <c r="A11931" s="58"/>
    </row>
    <row r="11932" spans="1:1">
      <c r="A11932" s="58"/>
    </row>
    <row r="11933" spans="1:1">
      <c r="A11933" s="58"/>
    </row>
    <row r="11934" spans="1:1">
      <c r="A11934" s="58"/>
    </row>
    <row r="11935" spans="1:1">
      <c r="A11935" s="58"/>
    </row>
    <row r="11936" spans="1:1">
      <c r="A11936" s="58"/>
    </row>
    <row r="11937" spans="1:1">
      <c r="A11937" s="58"/>
    </row>
    <row r="11938" spans="1:1">
      <c r="A11938" s="58"/>
    </row>
    <row r="11939" spans="1:1">
      <c r="A11939" s="58"/>
    </row>
    <row r="11940" spans="1:1">
      <c r="A11940" s="58"/>
    </row>
    <row r="11941" spans="1:1">
      <c r="A11941" s="58"/>
    </row>
    <row r="11942" spans="1:1">
      <c r="A11942" s="58"/>
    </row>
    <row r="11943" spans="1:1">
      <c r="A11943" s="58"/>
    </row>
    <row r="11944" spans="1:1">
      <c r="A11944" s="58"/>
    </row>
    <row r="11945" spans="1:1">
      <c r="A11945" s="58"/>
    </row>
    <row r="11946" spans="1:1">
      <c r="A11946" s="58"/>
    </row>
    <row r="11947" spans="1:1">
      <c r="A11947" s="58"/>
    </row>
    <row r="11948" spans="1:1">
      <c r="A11948" s="58"/>
    </row>
    <row r="11949" spans="1:1">
      <c r="A11949" s="58"/>
    </row>
    <row r="11950" spans="1:1">
      <c r="A11950" s="58"/>
    </row>
    <row r="11951" spans="1:1">
      <c r="A11951" s="58"/>
    </row>
    <row r="11952" spans="1:1">
      <c r="A11952" s="58"/>
    </row>
    <row r="11953" spans="1:1">
      <c r="A11953" s="58"/>
    </row>
    <row r="11954" spans="1:1">
      <c r="A11954" s="58"/>
    </row>
    <row r="11955" spans="1:1">
      <c r="A11955" s="58"/>
    </row>
    <row r="11956" spans="1:1">
      <c r="A11956" s="58"/>
    </row>
    <row r="11957" spans="1:1">
      <c r="A11957" s="58"/>
    </row>
    <row r="11958" spans="1:1">
      <c r="A11958" s="58"/>
    </row>
    <row r="11959" spans="1:1">
      <c r="A11959" s="58"/>
    </row>
    <row r="11960" spans="1:1">
      <c r="A11960" s="58"/>
    </row>
    <row r="11961" spans="1:1">
      <c r="A11961" s="58"/>
    </row>
    <row r="11962" spans="1:1">
      <c r="A11962" s="58"/>
    </row>
    <row r="11963" spans="1:1">
      <c r="A11963" s="58"/>
    </row>
    <row r="11964" spans="1:1">
      <c r="A11964" s="58"/>
    </row>
    <row r="11965" spans="1:1">
      <c r="A11965" s="58"/>
    </row>
    <row r="11966" spans="1:1">
      <c r="A11966" s="58"/>
    </row>
    <row r="11967" spans="1:1">
      <c r="A11967" s="58"/>
    </row>
    <row r="11968" spans="1:1">
      <c r="A11968" s="58"/>
    </row>
    <row r="11969" spans="1:1">
      <c r="A11969" s="58"/>
    </row>
    <row r="11970" spans="1:1">
      <c r="A11970" s="58"/>
    </row>
    <row r="11971" spans="1:1">
      <c r="A11971" s="58"/>
    </row>
    <row r="11972" spans="1:1">
      <c r="A11972" s="58"/>
    </row>
    <row r="11973" spans="1:1">
      <c r="A11973" s="58"/>
    </row>
    <row r="11974" spans="1:1">
      <c r="A11974" s="58"/>
    </row>
    <row r="11975" spans="1:1">
      <c r="A11975" s="58"/>
    </row>
    <row r="11976" spans="1:1">
      <c r="A11976" s="58"/>
    </row>
    <row r="11977" spans="1:1">
      <c r="A11977" s="58"/>
    </row>
    <row r="11978" spans="1:1">
      <c r="A11978" s="58"/>
    </row>
    <row r="11979" spans="1:1">
      <c r="A11979" s="58"/>
    </row>
    <row r="11980" spans="1:1">
      <c r="A11980" s="58"/>
    </row>
    <row r="11981" spans="1:1">
      <c r="A11981" s="58"/>
    </row>
    <row r="11982" spans="1:1">
      <c r="A11982" s="58"/>
    </row>
    <row r="11983" spans="1:1">
      <c r="A11983" s="58"/>
    </row>
    <row r="11984" spans="1:1">
      <c r="A11984" s="58"/>
    </row>
    <row r="11985" spans="1:1">
      <c r="A11985" s="58"/>
    </row>
    <row r="11986" spans="1:1">
      <c r="A11986" s="58"/>
    </row>
    <row r="11987" spans="1:1">
      <c r="A11987" s="58"/>
    </row>
    <row r="11988" spans="1:1">
      <c r="A11988" s="58"/>
    </row>
    <row r="11989" spans="1:1">
      <c r="A11989" s="58"/>
    </row>
    <row r="11990" spans="1:1">
      <c r="A11990" s="58"/>
    </row>
    <row r="11991" spans="1:1">
      <c r="A11991" s="58"/>
    </row>
    <row r="11992" spans="1:1">
      <c r="A11992" s="58"/>
    </row>
    <row r="11993" spans="1:1">
      <c r="A11993" s="58"/>
    </row>
    <row r="11994" spans="1:1">
      <c r="A11994" s="58"/>
    </row>
    <row r="11995" spans="1:1">
      <c r="A11995" s="58"/>
    </row>
    <row r="11996" spans="1:1">
      <c r="A11996" s="58"/>
    </row>
    <row r="11997" spans="1:1">
      <c r="A11997" s="58"/>
    </row>
    <row r="11998" spans="1:1">
      <c r="A11998" s="58"/>
    </row>
    <row r="11999" spans="1:1">
      <c r="A11999" s="58"/>
    </row>
    <row r="12000" spans="1:1">
      <c r="A12000" s="58"/>
    </row>
    <row r="12001" spans="1:1">
      <c r="A12001" s="58"/>
    </row>
    <row r="12002" spans="1:1">
      <c r="A12002" s="58"/>
    </row>
    <row r="12003" spans="1:1">
      <c r="A12003" s="58"/>
    </row>
    <row r="12004" spans="1:1">
      <c r="A12004" s="58"/>
    </row>
    <row r="12005" spans="1:1">
      <c r="A12005" s="58"/>
    </row>
    <row r="12006" spans="1:1">
      <c r="A12006" s="58"/>
    </row>
    <row r="12007" spans="1:1">
      <c r="A12007" s="58"/>
    </row>
    <row r="12008" spans="1:1">
      <c r="A12008" s="58"/>
    </row>
    <row r="12009" spans="1:1">
      <c r="A12009" s="58"/>
    </row>
    <row r="12010" spans="1:1">
      <c r="A12010" s="58"/>
    </row>
    <row r="12011" spans="1:1">
      <c r="A12011" s="58"/>
    </row>
    <row r="12012" spans="1:1">
      <c r="A12012" s="58"/>
    </row>
    <row r="12013" spans="1:1">
      <c r="A12013" s="58"/>
    </row>
    <row r="12014" spans="1:1">
      <c r="A12014" s="58"/>
    </row>
    <row r="12015" spans="1:1">
      <c r="A12015" s="58"/>
    </row>
    <row r="12016" spans="1:1">
      <c r="A12016" s="58"/>
    </row>
    <row r="12017" spans="1:1">
      <c r="A12017" s="58"/>
    </row>
    <row r="12018" spans="1:1">
      <c r="A12018" s="58"/>
    </row>
    <row r="12019" spans="1:1">
      <c r="A12019" s="58"/>
    </row>
    <row r="12020" spans="1:1">
      <c r="A12020" s="58"/>
    </row>
    <row r="12021" spans="1:1">
      <c r="A12021" s="58"/>
    </row>
    <row r="12022" spans="1:1">
      <c r="A12022" s="58"/>
    </row>
    <row r="12023" spans="1:1">
      <c r="A12023" s="58"/>
    </row>
    <row r="12024" spans="1:1">
      <c r="A12024" s="58"/>
    </row>
    <row r="12025" spans="1:1">
      <c r="A12025" s="58"/>
    </row>
    <row r="12026" spans="1:1">
      <c r="A12026" s="58"/>
    </row>
    <row r="12027" spans="1:1">
      <c r="A12027" s="58"/>
    </row>
    <row r="12028" spans="1:1">
      <c r="A12028" s="58"/>
    </row>
    <row r="12029" spans="1:1">
      <c r="A12029" s="58"/>
    </row>
    <row r="12030" spans="1:1">
      <c r="A12030" s="58"/>
    </row>
    <row r="12031" spans="1:1">
      <c r="A12031" s="58"/>
    </row>
    <row r="12032" spans="1:1">
      <c r="A12032" s="58"/>
    </row>
    <row r="12033" spans="1:1">
      <c r="A12033" s="58"/>
    </row>
    <row r="12034" spans="1:1">
      <c r="A12034" s="58"/>
    </row>
    <row r="12035" spans="1:1">
      <c r="A12035" s="58"/>
    </row>
    <row r="12036" spans="1:1">
      <c r="A12036" s="58"/>
    </row>
    <row r="12037" spans="1:1">
      <c r="A12037" s="58"/>
    </row>
    <row r="12038" spans="1:1">
      <c r="A12038" s="58"/>
    </row>
    <row r="12039" spans="1:1">
      <c r="A12039" s="58"/>
    </row>
    <row r="12040" spans="1:1">
      <c r="A12040" s="58"/>
    </row>
    <row r="12041" spans="1:1">
      <c r="A12041" s="58"/>
    </row>
    <row r="12042" spans="1:1">
      <c r="A12042" s="58"/>
    </row>
    <row r="12043" spans="1:1">
      <c r="A12043" s="58"/>
    </row>
    <row r="12044" spans="1:1">
      <c r="A12044" s="58"/>
    </row>
    <row r="12045" spans="1:1">
      <c r="A12045" s="58"/>
    </row>
    <row r="12046" spans="1:1">
      <c r="A12046" s="58"/>
    </row>
    <row r="12047" spans="1:1">
      <c r="A12047" s="58"/>
    </row>
    <row r="12048" spans="1:1">
      <c r="A12048" s="58"/>
    </row>
    <row r="12049" spans="1:1">
      <c r="A12049" s="58"/>
    </row>
    <row r="12050" spans="1:1">
      <c r="A12050" s="58"/>
    </row>
    <row r="12051" spans="1:1">
      <c r="A12051" s="58"/>
    </row>
    <row r="12052" spans="1:1">
      <c r="A12052" s="58"/>
    </row>
    <row r="12053" spans="1:1">
      <c r="A12053" s="58"/>
    </row>
    <row r="12054" spans="1:1">
      <c r="A12054" s="58"/>
    </row>
    <row r="12055" spans="1:1">
      <c r="A12055" s="58"/>
    </row>
    <row r="12056" spans="1:1">
      <c r="A12056" s="58"/>
    </row>
    <row r="12057" spans="1:1">
      <c r="A12057" s="58"/>
    </row>
    <row r="12058" spans="1:1">
      <c r="A12058" s="58"/>
    </row>
    <row r="12059" spans="1:1">
      <c r="A12059" s="58"/>
    </row>
    <row r="12060" spans="1:1">
      <c r="A12060" s="58"/>
    </row>
    <row r="12061" spans="1:1">
      <c r="A12061" s="58"/>
    </row>
    <row r="12062" spans="1:1">
      <c r="A12062" s="58"/>
    </row>
    <row r="12063" spans="1:1">
      <c r="A12063" s="58"/>
    </row>
    <row r="12064" spans="1:1">
      <c r="A12064" s="58"/>
    </row>
    <row r="12065" spans="1:1">
      <c r="A12065" s="58"/>
    </row>
    <row r="12066" spans="1:1">
      <c r="A12066" s="58"/>
    </row>
    <row r="12067" spans="1:1">
      <c r="A12067" s="58"/>
    </row>
    <row r="12068" spans="1:1">
      <c r="A12068" s="58"/>
    </row>
    <row r="12069" spans="1:1">
      <c r="A12069" s="58"/>
    </row>
    <row r="12070" spans="1:1">
      <c r="A12070" s="58"/>
    </row>
    <row r="12071" spans="1:1">
      <c r="A12071" s="58"/>
    </row>
    <row r="12072" spans="1:1">
      <c r="A12072" s="58"/>
    </row>
    <row r="12073" spans="1:1">
      <c r="A12073" s="58"/>
    </row>
    <row r="12074" spans="1:1">
      <c r="A12074" s="58"/>
    </row>
    <row r="12075" spans="1:1">
      <c r="A12075" s="58"/>
    </row>
    <row r="12076" spans="1:1">
      <c r="A12076" s="58"/>
    </row>
    <row r="12077" spans="1:1">
      <c r="A12077" s="58"/>
    </row>
    <row r="12078" spans="1:1">
      <c r="A12078" s="58"/>
    </row>
    <row r="12079" spans="1:1">
      <c r="A12079" s="58"/>
    </row>
    <row r="12080" spans="1:1">
      <c r="A12080" s="58"/>
    </row>
    <row r="12081" spans="1:1">
      <c r="A12081" s="58"/>
    </row>
    <row r="12082" spans="1:1">
      <c r="A12082" s="58"/>
    </row>
    <row r="12083" spans="1:1">
      <c r="A12083" s="58"/>
    </row>
    <row r="12084" spans="1:1">
      <c r="A12084" s="58"/>
    </row>
    <row r="12085" spans="1:1">
      <c r="A12085" s="58"/>
    </row>
    <row r="12086" spans="1:1">
      <c r="A12086" s="58"/>
    </row>
    <row r="12087" spans="1:1">
      <c r="A12087" s="58"/>
    </row>
    <row r="12088" spans="1:1">
      <c r="A12088" s="58"/>
    </row>
    <row r="12089" spans="1:1">
      <c r="A12089" s="58"/>
    </row>
    <row r="12090" spans="1:1">
      <c r="A12090" s="58"/>
    </row>
    <row r="12091" spans="1:1">
      <c r="A12091" s="58"/>
    </row>
    <row r="12092" spans="1:1">
      <c r="A12092" s="58"/>
    </row>
    <row r="12093" spans="1:1">
      <c r="A12093" s="58"/>
    </row>
    <row r="12094" spans="1:1">
      <c r="A12094" s="58"/>
    </row>
    <row r="12095" spans="1:1">
      <c r="A12095" s="58"/>
    </row>
    <row r="12096" spans="1:1">
      <c r="A12096" s="58"/>
    </row>
    <row r="12097" spans="1:1">
      <c r="A12097" s="58"/>
    </row>
    <row r="12098" spans="1:1">
      <c r="A12098" s="58"/>
    </row>
    <row r="12099" spans="1:1">
      <c r="A12099" s="58"/>
    </row>
    <row r="12100" spans="1:1">
      <c r="A12100" s="58"/>
    </row>
    <row r="12101" spans="1:1">
      <c r="A12101" s="58"/>
    </row>
    <row r="12102" spans="1:1">
      <c r="A12102" s="58"/>
    </row>
    <row r="12103" spans="1:1">
      <c r="A12103" s="58"/>
    </row>
    <row r="12104" spans="1:1">
      <c r="A12104" s="58"/>
    </row>
    <row r="12105" spans="1:1">
      <c r="A12105" s="58"/>
    </row>
    <row r="12106" spans="1:1">
      <c r="A12106" s="58"/>
    </row>
    <row r="12107" spans="1:1">
      <c r="A12107" s="58"/>
    </row>
    <row r="12108" spans="1:1">
      <c r="A12108" s="58"/>
    </row>
    <row r="12109" spans="1:1">
      <c r="A12109" s="58"/>
    </row>
    <row r="12110" spans="1:1">
      <c r="A12110" s="58"/>
    </row>
    <row r="12111" spans="1:1">
      <c r="A12111" s="58"/>
    </row>
    <row r="12112" spans="1:1">
      <c r="A12112" s="58"/>
    </row>
    <row r="12113" spans="1:1">
      <c r="A12113" s="58"/>
    </row>
    <row r="12114" spans="1:1">
      <c r="A12114" s="58"/>
    </row>
    <row r="12115" spans="1:1">
      <c r="A12115" s="58"/>
    </row>
    <row r="12116" spans="1:1">
      <c r="A12116" s="58"/>
    </row>
    <row r="12117" spans="1:1">
      <c r="A12117" s="58"/>
    </row>
    <row r="12118" spans="1:1">
      <c r="A12118" s="58"/>
    </row>
    <row r="12119" spans="1:1">
      <c r="A12119" s="58"/>
    </row>
    <row r="12120" spans="1:1">
      <c r="A12120" s="58"/>
    </row>
    <row r="12121" spans="1:1">
      <c r="A12121" s="58"/>
    </row>
    <row r="12122" spans="1:1">
      <c r="A12122" s="58"/>
    </row>
    <row r="12123" spans="1:1">
      <c r="A12123" s="58"/>
    </row>
    <row r="12124" spans="1:1">
      <c r="A12124" s="58"/>
    </row>
    <row r="12125" spans="1:1">
      <c r="A12125" s="58"/>
    </row>
    <row r="12126" spans="1:1">
      <c r="A12126" s="58"/>
    </row>
    <row r="12127" spans="1:1">
      <c r="A12127" s="58"/>
    </row>
    <row r="12128" spans="1:1">
      <c r="A12128" s="58"/>
    </row>
    <row r="12129" spans="1:1">
      <c r="A12129" s="58"/>
    </row>
    <row r="12130" spans="1:1">
      <c r="A12130" s="58"/>
    </row>
    <row r="12131" spans="1:1">
      <c r="A12131" s="58"/>
    </row>
    <row r="12132" spans="1:1">
      <c r="A12132" s="58"/>
    </row>
    <row r="12133" spans="1:1">
      <c r="A12133" s="58"/>
    </row>
    <row r="12134" spans="1:1">
      <c r="A12134" s="58"/>
    </row>
    <row r="12135" spans="1:1">
      <c r="A12135" s="58"/>
    </row>
    <row r="12136" spans="1:1">
      <c r="A12136" s="58"/>
    </row>
    <row r="12137" spans="1:1">
      <c r="A12137" s="58"/>
    </row>
    <row r="12138" spans="1:1">
      <c r="A12138" s="58"/>
    </row>
    <row r="12139" spans="1:1">
      <c r="A12139" s="58"/>
    </row>
    <row r="12140" spans="1:1">
      <c r="A12140" s="58"/>
    </row>
    <row r="12141" spans="1:1">
      <c r="A12141" s="58"/>
    </row>
    <row r="12142" spans="1:1">
      <c r="A12142" s="58"/>
    </row>
    <row r="12143" spans="1:1">
      <c r="A12143" s="58"/>
    </row>
    <row r="12144" spans="1:1">
      <c r="A12144" s="58"/>
    </row>
    <row r="12145" spans="1:1">
      <c r="A12145" s="58"/>
    </row>
    <row r="12146" spans="1:1">
      <c r="A12146" s="58"/>
    </row>
    <row r="12147" spans="1:1">
      <c r="A12147" s="58"/>
    </row>
    <row r="12148" spans="1:1">
      <c r="A12148" s="58"/>
    </row>
    <row r="12149" spans="1:1">
      <c r="A12149" s="58"/>
    </row>
    <row r="12150" spans="1:1">
      <c r="A12150" s="58"/>
    </row>
    <row r="12151" spans="1:1">
      <c r="A12151" s="58"/>
    </row>
    <row r="12152" spans="1:1">
      <c r="A12152" s="58"/>
    </row>
    <row r="12153" spans="1:1">
      <c r="A12153" s="58"/>
    </row>
    <row r="12154" spans="1:1">
      <c r="A12154" s="58"/>
    </row>
    <row r="12155" spans="1:1">
      <c r="A12155" s="58"/>
    </row>
    <row r="12156" spans="1:1">
      <c r="A12156" s="58"/>
    </row>
    <row r="12157" spans="1:1">
      <c r="A12157" s="58"/>
    </row>
    <row r="12158" spans="1:1">
      <c r="A12158" s="58"/>
    </row>
    <row r="12159" spans="1:1">
      <c r="A12159" s="58"/>
    </row>
    <row r="12160" spans="1:1">
      <c r="A12160" s="58"/>
    </row>
    <row r="12161" spans="1:1">
      <c r="A12161" s="58"/>
    </row>
    <row r="12162" spans="1:1">
      <c r="A12162" s="58"/>
    </row>
    <row r="12163" spans="1:1">
      <c r="A12163" s="58"/>
    </row>
    <row r="12164" spans="1:1">
      <c r="A12164" s="58"/>
    </row>
    <row r="12165" spans="1:1">
      <c r="A12165" s="58"/>
    </row>
    <row r="12166" spans="1:1">
      <c r="A12166" s="58"/>
    </row>
    <row r="12167" spans="1:1">
      <c r="A12167" s="58"/>
    </row>
    <row r="12168" spans="1:1">
      <c r="A12168" s="58"/>
    </row>
    <row r="12169" spans="1:1">
      <c r="A12169" s="58"/>
    </row>
    <row r="12170" spans="1:1">
      <c r="A12170" s="58"/>
    </row>
    <row r="12171" spans="1:1">
      <c r="A12171" s="58"/>
    </row>
    <row r="12172" spans="1:1">
      <c r="A12172" s="58"/>
    </row>
    <row r="12173" spans="1:1">
      <c r="A12173" s="58"/>
    </row>
    <row r="12174" spans="1:1">
      <c r="A12174" s="58"/>
    </row>
    <row r="12175" spans="1:1">
      <c r="A12175" s="58"/>
    </row>
    <row r="12176" spans="1:1">
      <c r="A12176" s="58"/>
    </row>
    <row r="12177" spans="1:1">
      <c r="A12177" s="58"/>
    </row>
    <row r="12178" spans="1:1">
      <c r="A12178" s="58"/>
    </row>
    <row r="12179" spans="1:1">
      <c r="A12179" s="58"/>
    </row>
    <row r="12180" spans="1:1">
      <c r="A12180" s="58"/>
    </row>
    <row r="12181" spans="1:1">
      <c r="A12181" s="58"/>
    </row>
    <row r="12182" spans="1:1">
      <c r="A12182" s="58"/>
    </row>
    <row r="12183" spans="1:1">
      <c r="A12183" s="58"/>
    </row>
    <row r="12184" spans="1:1">
      <c r="A12184" s="58"/>
    </row>
    <row r="12185" spans="1:1">
      <c r="A12185" s="58"/>
    </row>
    <row r="12186" spans="1:1">
      <c r="A12186" s="58"/>
    </row>
    <row r="12187" spans="1:1">
      <c r="A12187" s="58"/>
    </row>
    <row r="12188" spans="1:1">
      <c r="A12188" s="58"/>
    </row>
    <row r="12189" spans="1:1">
      <c r="A12189" s="58"/>
    </row>
    <row r="12190" spans="1:1">
      <c r="A12190" s="58"/>
    </row>
    <row r="12191" spans="1:1">
      <c r="A12191" s="58"/>
    </row>
    <row r="12192" spans="1:1">
      <c r="A12192" s="58"/>
    </row>
    <row r="12193" spans="1:1">
      <c r="A12193" s="58"/>
    </row>
    <row r="12194" spans="1:1">
      <c r="A12194" s="58"/>
    </row>
    <row r="12195" spans="1:1">
      <c r="A12195" s="58"/>
    </row>
    <row r="12196" spans="1:1">
      <c r="A12196" s="58"/>
    </row>
    <row r="12197" spans="1:1">
      <c r="A12197" s="58"/>
    </row>
    <row r="12198" spans="1:1">
      <c r="A12198" s="58"/>
    </row>
    <row r="12199" spans="1:1">
      <c r="A12199" s="58"/>
    </row>
    <row r="12200" spans="1:1">
      <c r="A12200" s="58"/>
    </row>
    <row r="12201" spans="1:1">
      <c r="A12201" s="58"/>
    </row>
    <row r="12202" spans="1:1">
      <c r="A12202" s="58"/>
    </row>
    <row r="12203" spans="1:1">
      <c r="A12203" s="58"/>
    </row>
    <row r="12204" spans="1:1">
      <c r="A12204" s="58"/>
    </row>
    <row r="12205" spans="1:1">
      <c r="A12205" s="58"/>
    </row>
    <row r="12206" spans="1:1">
      <c r="A12206" s="58"/>
    </row>
    <row r="12207" spans="1:1">
      <c r="A12207" s="58"/>
    </row>
    <row r="12208" spans="1:1">
      <c r="A12208" s="58"/>
    </row>
    <row r="12209" spans="1:1">
      <c r="A12209" s="58"/>
    </row>
    <row r="12210" spans="1:1">
      <c r="A12210" s="58"/>
    </row>
    <row r="12211" spans="1:1">
      <c r="A12211" s="58"/>
    </row>
    <row r="12212" spans="1:1">
      <c r="A12212" s="58"/>
    </row>
    <row r="12213" spans="1:1">
      <c r="A12213" s="58"/>
    </row>
    <row r="12214" spans="1:1">
      <c r="A12214" s="58"/>
    </row>
    <row r="12215" spans="1:1">
      <c r="A12215" s="58"/>
    </row>
    <row r="12216" spans="1:1">
      <c r="A12216" s="58"/>
    </row>
    <row r="12217" spans="1:1">
      <c r="A12217" s="58"/>
    </row>
    <row r="12218" spans="1:1">
      <c r="A12218" s="58"/>
    </row>
    <row r="12219" spans="1:1">
      <c r="A12219" s="58"/>
    </row>
    <row r="12220" spans="1:1">
      <c r="A12220" s="58"/>
    </row>
    <row r="12221" spans="1:1">
      <c r="A12221" s="58"/>
    </row>
    <row r="12222" spans="1:1">
      <c r="A12222" s="58"/>
    </row>
    <row r="12223" spans="1:1">
      <c r="A12223" s="58"/>
    </row>
    <row r="12224" spans="1:1">
      <c r="A12224" s="58"/>
    </row>
    <row r="12225" spans="1:1">
      <c r="A12225" s="58"/>
    </row>
    <row r="12226" spans="1:1">
      <c r="A12226" s="58"/>
    </row>
    <row r="12227" spans="1:1">
      <c r="A12227" s="58"/>
    </row>
    <row r="12228" spans="1:1">
      <c r="A12228" s="58"/>
    </row>
    <row r="12229" spans="1:1">
      <c r="A12229" s="58"/>
    </row>
    <row r="12230" spans="1:1">
      <c r="A12230" s="58"/>
    </row>
    <row r="12231" spans="1:1">
      <c r="A12231" s="58"/>
    </row>
    <row r="12232" spans="1:1">
      <c r="A12232" s="58"/>
    </row>
    <row r="12233" spans="1:1">
      <c r="A12233" s="58"/>
    </row>
    <row r="12234" spans="1:1">
      <c r="A12234" s="58"/>
    </row>
    <row r="12235" spans="1:1">
      <c r="A12235" s="58"/>
    </row>
    <row r="12236" spans="1:1">
      <c r="A12236" s="58"/>
    </row>
    <row r="12237" spans="1:1">
      <c r="A12237" s="58"/>
    </row>
    <row r="12238" spans="1:1">
      <c r="A12238" s="58"/>
    </row>
    <row r="12239" spans="1:1">
      <c r="A12239" s="58"/>
    </row>
    <row r="12240" spans="1:1">
      <c r="A12240" s="58"/>
    </row>
    <row r="12241" spans="1:1">
      <c r="A12241" s="58"/>
    </row>
    <row r="12242" spans="1:1">
      <c r="A12242" s="58"/>
    </row>
    <row r="12243" spans="1:1">
      <c r="A12243" s="58"/>
    </row>
    <row r="12244" spans="1:1">
      <c r="A12244" s="58"/>
    </row>
    <row r="12245" spans="1:1">
      <c r="A12245" s="58"/>
    </row>
    <row r="12246" spans="1:1">
      <c r="A12246" s="58"/>
    </row>
    <row r="12247" spans="1:1">
      <c r="A12247" s="58"/>
    </row>
    <row r="12248" spans="1:1">
      <c r="A12248" s="58"/>
    </row>
    <row r="12249" spans="1:1">
      <c r="A12249" s="58"/>
    </row>
    <row r="12250" spans="1:1">
      <c r="A12250" s="58"/>
    </row>
    <row r="12251" spans="1:1">
      <c r="A12251" s="58"/>
    </row>
    <row r="12252" spans="1:1">
      <c r="A12252" s="58"/>
    </row>
    <row r="12253" spans="1:1">
      <c r="A12253" s="58"/>
    </row>
    <row r="12254" spans="1:1">
      <c r="A12254" s="58"/>
    </row>
    <row r="12255" spans="1:1">
      <c r="A12255" s="58"/>
    </row>
    <row r="12256" spans="1:1">
      <c r="A12256" s="58"/>
    </row>
    <row r="12257" spans="1:1">
      <c r="A12257" s="58"/>
    </row>
    <row r="12258" spans="1:1">
      <c r="A12258" s="58"/>
    </row>
    <row r="12259" spans="1:1">
      <c r="A12259" s="58"/>
    </row>
    <row r="12260" spans="1:1">
      <c r="A12260" s="58"/>
    </row>
    <row r="12261" spans="1:1">
      <c r="A12261" s="58"/>
    </row>
    <row r="12262" spans="1:1">
      <c r="A12262" s="58"/>
    </row>
    <row r="12263" spans="1:1">
      <c r="A12263" s="58"/>
    </row>
    <row r="12264" spans="1:1">
      <c r="A12264" s="58"/>
    </row>
    <row r="12265" spans="1:1">
      <c r="A12265" s="58"/>
    </row>
    <row r="12266" spans="1:1">
      <c r="A12266" s="58"/>
    </row>
    <row r="12267" spans="1:1">
      <c r="A12267" s="58"/>
    </row>
    <row r="12268" spans="1:1">
      <c r="A12268" s="58"/>
    </row>
    <row r="12269" spans="1:1">
      <c r="A12269" s="58"/>
    </row>
    <row r="12270" spans="1:1">
      <c r="A12270" s="58"/>
    </row>
    <row r="12271" spans="1:1">
      <c r="A12271" s="58"/>
    </row>
    <row r="12272" spans="1:1">
      <c r="A12272" s="58"/>
    </row>
    <row r="12273" spans="1:1">
      <c r="A12273" s="58"/>
    </row>
    <row r="12274" spans="1:1">
      <c r="A12274" s="58"/>
    </row>
    <row r="12275" spans="1:1">
      <c r="A12275" s="58"/>
    </row>
    <row r="12276" spans="1:1">
      <c r="A12276" s="58"/>
    </row>
    <row r="12277" spans="1:1">
      <c r="A12277" s="58"/>
    </row>
    <row r="12278" spans="1:1">
      <c r="A12278" s="58"/>
    </row>
    <row r="12279" spans="1:1">
      <c r="A12279" s="58"/>
    </row>
    <row r="12280" spans="1:1">
      <c r="A12280" s="58"/>
    </row>
    <row r="12281" spans="1:1">
      <c r="A12281" s="58"/>
    </row>
    <row r="12282" spans="1:1">
      <c r="A12282" s="58"/>
    </row>
    <row r="12283" spans="1:1">
      <c r="A12283" s="58"/>
    </row>
    <row r="12284" spans="1:1">
      <c r="A12284" s="58"/>
    </row>
    <row r="12285" spans="1:1">
      <c r="A12285" s="58"/>
    </row>
    <row r="12286" spans="1:1">
      <c r="A12286" s="58"/>
    </row>
    <row r="12287" spans="1:1">
      <c r="A12287" s="58"/>
    </row>
    <row r="12288" spans="1:1">
      <c r="A12288" s="58"/>
    </row>
    <row r="12289" spans="1:1">
      <c r="A12289" s="58"/>
    </row>
    <row r="12290" spans="1:1">
      <c r="A12290" s="58"/>
    </row>
    <row r="12291" spans="1:1">
      <c r="A12291" s="58"/>
    </row>
    <row r="12292" spans="1:1">
      <c r="A12292" s="58"/>
    </row>
    <row r="12293" spans="1:1">
      <c r="A12293" s="58"/>
    </row>
    <row r="12294" spans="1:1">
      <c r="A12294" s="58"/>
    </row>
    <row r="12295" spans="1:1">
      <c r="A12295" s="58"/>
    </row>
    <row r="12296" spans="1:1">
      <c r="A12296" s="58"/>
    </row>
    <row r="12297" spans="1:1">
      <c r="A12297" s="58"/>
    </row>
    <row r="12298" spans="1:1">
      <c r="A12298" s="58"/>
    </row>
    <row r="12299" spans="1:1">
      <c r="A12299" s="58"/>
    </row>
    <row r="12300" spans="1:1">
      <c r="A12300" s="58"/>
    </row>
    <row r="12301" spans="1:1">
      <c r="A12301" s="58"/>
    </row>
    <row r="12302" spans="1:1">
      <c r="A12302" s="58"/>
    </row>
    <row r="12303" spans="1:1">
      <c r="A12303" s="58"/>
    </row>
    <row r="12304" spans="1:1">
      <c r="A12304" s="58"/>
    </row>
    <row r="12305" spans="1:1">
      <c r="A12305" s="58"/>
    </row>
    <row r="12306" spans="1:1">
      <c r="A12306" s="58"/>
    </row>
    <row r="12307" spans="1:1">
      <c r="A12307" s="58"/>
    </row>
    <row r="12308" spans="1:1">
      <c r="A12308" s="58"/>
    </row>
    <row r="12309" spans="1:1">
      <c r="A12309" s="58"/>
    </row>
    <row r="12310" spans="1:1">
      <c r="A12310" s="58"/>
    </row>
    <row r="12311" spans="1:1">
      <c r="A12311" s="58"/>
    </row>
    <row r="12312" spans="1:1">
      <c r="A12312" s="58"/>
    </row>
    <row r="12313" spans="1:1">
      <c r="A12313" s="58"/>
    </row>
    <row r="12314" spans="1:1">
      <c r="A12314" s="58"/>
    </row>
    <row r="12315" spans="1:1">
      <c r="A12315" s="58"/>
    </row>
    <row r="12316" spans="1:1">
      <c r="A12316" s="58"/>
    </row>
    <row r="12317" spans="1:1">
      <c r="A12317" s="58"/>
    </row>
    <row r="12318" spans="1:1">
      <c r="A12318" s="58"/>
    </row>
    <row r="12319" spans="1:1">
      <c r="A12319" s="58"/>
    </row>
    <row r="12320" spans="1:1">
      <c r="A12320" s="58"/>
    </row>
    <row r="12321" spans="1:1">
      <c r="A12321" s="58"/>
    </row>
    <row r="12322" spans="1:1">
      <c r="A12322" s="58"/>
    </row>
    <row r="12323" spans="1:1">
      <c r="A12323" s="58"/>
    </row>
    <row r="12324" spans="1:1">
      <c r="A12324" s="58"/>
    </row>
    <row r="12325" spans="1:1">
      <c r="A12325" s="58"/>
    </row>
    <row r="12326" spans="1:1">
      <c r="A12326" s="58"/>
    </row>
    <row r="12327" spans="1:1">
      <c r="A12327" s="58"/>
    </row>
    <row r="12328" spans="1:1">
      <c r="A12328" s="58"/>
    </row>
    <row r="12329" spans="1:1">
      <c r="A12329" s="58"/>
    </row>
    <row r="12330" spans="1:1">
      <c r="A12330" s="58"/>
    </row>
    <row r="12331" spans="1:1">
      <c r="A12331" s="58"/>
    </row>
    <row r="12332" spans="1:1">
      <c r="A12332" s="58"/>
    </row>
    <row r="12333" spans="1:1">
      <c r="A12333" s="58"/>
    </row>
    <row r="12334" spans="1:1">
      <c r="A12334" s="58"/>
    </row>
    <row r="12335" spans="1:1">
      <c r="A12335" s="58"/>
    </row>
    <row r="12336" spans="1:1">
      <c r="A12336" s="58"/>
    </row>
    <row r="12337" spans="1:1">
      <c r="A12337" s="58"/>
    </row>
    <row r="12338" spans="1:1">
      <c r="A12338" s="58"/>
    </row>
    <row r="12339" spans="1:1">
      <c r="A12339" s="58"/>
    </row>
    <row r="12340" spans="1:1">
      <c r="A12340" s="58"/>
    </row>
    <row r="12341" spans="1:1">
      <c r="A12341" s="58"/>
    </row>
    <row r="12342" spans="1:1">
      <c r="A12342" s="58"/>
    </row>
    <row r="12343" spans="1:1">
      <c r="A12343" s="58"/>
    </row>
    <row r="12344" spans="1:1">
      <c r="A12344" s="58"/>
    </row>
    <row r="12345" spans="1:1">
      <c r="A12345" s="58"/>
    </row>
    <row r="12346" spans="1:1">
      <c r="A12346" s="58"/>
    </row>
    <row r="12347" spans="1:1">
      <c r="A12347" s="58"/>
    </row>
    <row r="12348" spans="1:1">
      <c r="A12348" s="58"/>
    </row>
    <row r="12349" spans="1:1">
      <c r="A12349" s="58"/>
    </row>
    <row r="12350" spans="1:1">
      <c r="A12350" s="58"/>
    </row>
    <row r="12351" spans="1:1">
      <c r="A12351" s="58"/>
    </row>
    <row r="12352" spans="1:1">
      <c r="A12352" s="58"/>
    </row>
    <row r="12353" spans="1:1">
      <c r="A12353" s="58"/>
    </row>
    <row r="12354" spans="1:1">
      <c r="A12354" s="58"/>
    </row>
    <row r="12355" spans="1:1">
      <c r="A12355" s="58"/>
    </row>
    <row r="12356" spans="1:1">
      <c r="A12356" s="58"/>
    </row>
    <row r="12357" spans="1:1">
      <c r="A12357" s="58"/>
    </row>
    <row r="12358" spans="1:1">
      <c r="A12358" s="58"/>
    </row>
    <row r="12359" spans="1:1">
      <c r="A12359" s="58"/>
    </row>
    <row r="12360" spans="1:1">
      <c r="A12360" s="58"/>
    </row>
    <row r="12361" spans="1:1">
      <c r="A12361" s="58"/>
    </row>
    <row r="12362" spans="1:1">
      <c r="A12362" s="58"/>
    </row>
    <row r="12363" spans="1:1">
      <c r="A12363" s="58"/>
    </row>
    <row r="12364" spans="1:1">
      <c r="A12364" s="58"/>
    </row>
    <row r="12365" spans="1:1">
      <c r="A12365" s="58"/>
    </row>
    <row r="12366" spans="1:1">
      <c r="A12366" s="58"/>
    </row>
    <row r="12367" spans="1:1">
      <c r="A12367" s="58"/>
    </row>
    <row r="12368" spans="1:1">
      <c r="A12368" s="58"/>
    </row>
    <row r="12369" spans="1:1">
      <c r="A12369" s="58"/>
    </row>
    <row r="12370" spans="1:1">
      <c r="A12370" s="58"/>
    </row>
    <row r="12371" spans="1:1">
      <c r="A12371" s="58"/>
    </row>
    <row r="12372" spans="1:1">
      <c r="A12372" s="58"/>
    </row>
    <row r="12373" spans="1:1">
      <c r="A12373" s="58"/>
    </row>
    <row r="12374" spans="1:1">
      <c r="A12374" s="58"/>
    </row>
    <row r="12375" spans="1:1">
      <c r="A12375" s="58"/>
    </row>
    <row r="12376" spans="1:1">
      <c r="A12376" s="58"/>
    </row>
    <row r="12377" spans="1:1">
      <c r="A12377" s="58"/>
    </row>
    <row r="12378" spans="1:1">
      <c r="A12378" s="58"/>
    </row>
    <row r="12379" spans="1:1">
      <c r="A12379" s="58"/>
    </row>
    <row r="12380" spans="1:1">
      <c r="A12380" s="58"/>
    </row>
    <row r="12381" spans="1:1">
      <c r="A12381" s="58"/>
    </row>
    <row r="12382" spans="1:1">
      <c r="A12382" s="58"/>
    </row>
    <row r="12383" spans="1:1">
      <c r="A12383" s="58"/>
    </row>
    <row r="12384" spans="1:1">
      <c r="A12384" s="58"/>
    </row>
    <row r="12385" spans="1:1">
      <c r="A12385" s="58"/>
    </row>
    <row r="12386" spans="1:1">
      <c r="A12386" s="58"/>
    </row>
    <row r="12387" spans="1:1">
      <c r="A12387" s="58"/>
    </row>
    <row r="12388" spans="1:1">
      <c r="A12388" s="58"/>
    </row>
    <row r="12389" spans="1:1">
      <c r="A12389" s="58"/>
    </row>
    <row r="12390" spans="1:1">
      <c r="A12390" s="58"/>
    </row>
    <row r="12391" spans="1:1">
      <c r="A12391" s="58"/>
    </row>
    <row r="12392" spans="1:1">
      <c r="A12392" s="58"/>
    </row>
    <row r="12393" spans="1:1">
      <c r="A12393" s="58"/>
    </row>
    <row r="12394" spans="1:1">
      <c r="A12394" s="58"/>
    </row>
    <row r="12395" spans="1:1">
      <c r="A12395" s="58"/>
    </row>
    <row r="12396" spans="1:1">
      <c r="A12396" s="58"/>
    </row>
    <row r="12397" spans="1:1">
      <c r="A12397" s="58"/>
    </row>
    <row r="12398" spans="1:1">
      <c r="A12398" s="58"/>
    </row>
    <row r="12399" spans="1:1">
      <c r="A12399" s="58"/>
    </row>
    <row r="12400" spans="1:1">
      <c r="A12400" s="58"/>
    </row>
    <row r="12401" spans="1:1">
      <c r="A12401" s="58"/>
    </row>
    <row r="12402" spans="1:1">
      <c r="A12402" s="58"/>
    </row>
    <row r="12403" spans="1:1">
      <c r="A12403" s="58"/>
    </row>
    <row r="12404" spans="1:1">
      <c r="A12404" s="58"/>
    </row>
    <row r="12405" spans="1:1">
      <c r="A12405" s="58"/>
    </row>
    <row r="12406" spans="1:1">
      <c r="A12406" s="58"/>
    </row>
    <row r="12407" spans="1:1">
      <c r="A12407" s="58"/>
    </row>
    <row r="12408" spans="1:1">
      <c r="A12408" s="58"/>
    </row>
    <row r="12409" spans="1:1">
      <c r="A12409" s="58"/>
    </row>
    <row r="12410" spans="1:1">
      <c r="A12410" s="58"/>
    </row>
    <row r="12411" spans="1:1">
      <c r="A12411" s="58"/>
    </row>
    <row r="12412" spans="1:1">
      <c r="A12412" s="58"/>
    </row>
    <row r="12413" spans="1:1">
      <c r="A12413" s="58"/>
    </row>
    <row r="12414" spans="1:1">
      <c r="A12414" s="58"/>
    </row>
    <row r="12415" spans="1:1">
      <c r="A12415" s="58"/>
    </row>
    <row r="12416" spans="1:1">
      <c r="A12416" s="58"/>
    </row>
    <row r="12417" spans="1:1">
      <c r="A12417" s="58"/>
    </row>
    <row r="12418" spans="1:1">
      <c r="A12418" s="58"/>
    </row>
    <row r="12419" spans="1:1">
      <c r="A12419" s="58"/>
    </row>
    <row r="12420" spans="1:1">
      <c r="A12420" s="58"/>
    </row>
    <row r="12421" spans="1:1">
      <c r="A12421" s="58"/>
    </row>
    <row r="12422" spans="1:1">
      <c r="A12422" s="58"/>
    </row>
    <row r="12423" spans="1:1">
      <c r="A12423" s="58"/>
    </row>
    <row r="12424" spans="1:1">
      <c r="A12424" s="58"/>
    </row>
    <row r="12425" spans="1:1">
      <c r="A12425" s="58"/>
    </row>
    <row r="12426" spans="1:1">
      <c r="A12426" s="58"/>
    </row>
    <row r="12427" spans="1:1">
      <c r="A12427" s="58"/>
    </row>
    <row r="12428" spans="1:1">
      <c r="A12428" s="58"/>
    </row>
    <row r="12429" spans="1:1">
      <c r="A12429" s="58"/>
    </row>
    <row r="12430" spans="1:1">
      <c r="A12430" s="58"/>
    </row>
    <row r="12431" spans="1:1">
      <c r="A12431" s="58"/>
    </row>
    <row r="12432" spans="1:1">
      <c r="A12432" s="58"/>
    </row>
    <row r="12433" spans="1:1">
      <c r="A12433" s="58"/>
    </row>
    <row r="12434" spans="1:1">
      <c r="A12434" s="58"/>
    </row>
    <row r="12435" spans="1:1">
      <c r="A12435" s="58"/>
    </row>
    <row r="12436" spans="1:1">
      <c r="A12436" s="58"/>
    </row>
    <row r="12437" spans="1:1">
      <c r="A12437" s="58"/>
    </row>
    <row r="12438" spans="1:1">
      <c r="A12438" s="58"/>
    </row>
    <row r="12439" spans="1:1">
      <c r="A12439" s="58"/>
    </row>
    <row r="12440" spans="1:1">
      <c r="A12440" s="58"/>
    </row>
    <row r="12441" spans="1:1">
      <c r="A12441" s="58"/>
    </row>
    <row r="12442" spans="1:1">
      <c r="A12442" s="58"/>
    </row>
    <row r="12443" spans="1:1">
      <c r="A12443" s="58"/>
    </row>
    <row r="12444" spans="1:1">
      <c r="A12444" s="58"/>
    </row>
    <row r="12445" spans="1:1">
      <c r="A12445" s="58"/>
    </row>
    <row r="12446" spans="1:1">
      <c r="A12446" s="58"/>
    </row>
    <row r="12447" spans="1:1">
      <c r="A12447" s="58"/>
    </row>
    <row r="12448" spans="1:1">
      <c r="A12448" s="58"/>
    </row>
    <row r="12449" spans="1:1">
      <c r="A12449" s="58"/>
    </row>
    <row r="12450" spans="1:1">
      <c r="A12450" s="58"/>
    </row>
    <row r="12451" spans="1:1">
      <c r="A12451" s="58"/>
    </row>
    <row r="12452" spans="1:1">
      <c r="A12452" s="58"/>
    </row>
    <row r="12453" spans="1:1">
      <c r="A12453" s="58"/>
    </row>
    <row r="12454" spans="1:1">
      <c r="A12454" s="58"/>
    </row>
    <row r="12455" spans="1:1">
      <c r="A12455" s="58"/>
    </row>
    <row r="12456" spans="1:1">
      <c r="A12456" s="58"/>
    </row>
    <row r="12457" spans="1:1">
      <c r="A12457" s="58"/>
    </row>
    <row r="12458" spans="1:1">
      <c r="A12458" s="58"/>
    </row>
    <row r="12459" spans="1:1">
      <c r="A12459" s="58"/>
    </row>
    <row r="12460" spans="1:1">
      <c r="A12460" s="58"/>
    </row>
    <row r="12461" spans="1:1">
      <c r="A12461" s="58"/>
    </row>
    <row r="12462" spans="1:1">
      <c r="A12462" s="58"/>
    </row>
    <row r="12463" spans="1:1">
      <c r="A12463" s="58"/>
    </row>
    <row r="12464" spans="1:1">
      <c r="A12464" s="58"/>
    </row>
    <row r="12465" spans="1:1">
      <c r="A12465" s="58"/>
    </row>
    <row r="12466" spans="1:1">
      <c r="A12466" s="58"/>
    </row>
    <row r="12467" spans="1:1">
      <c r="A12467" s="58"/>
    </row>
    <row r="12468" spans="1:1">
      <c r="A12468" s="58"/>
    </row>
    <row r="12469" spans="1:1">
      <c r="A12469" s="58"/>
    </row>
    <row r="12470" spans="1:1">
      <c r="A12470" s="58"/>
    </row>
    <row r="12471" spans="1:1">
      <c r="A12471" s="58"/>
    </row>
    <row r="12472" spans="1:1">
      <c r="A12472" s="58"/>
    </row>
    <row r="12473" spans="1:1">
      <c r="A12473" s="58"/>
    </row>
    <row r="12474" spans="1:1">
      <c r="A12474" s="58"/>
    </row>
    <row r="12475" spans="1:1">
      <c r="A12475" s="58"/>
    </row>
    <row r="12476" spans="1:1">
      <c r="A12476" s="58"/>
    </row>
    <row r="12477" spans="1:1">
      <c r="A12477" s="58"/>
    </row>
    <row r="12478" spans="1:1">
      <c r="A12478" s="58"/>
    </row>
    <row r="12479" spans="1:1">
      <c r="A12479" s="58"/>
    </row>
    <row r="12480" spans="1:1">
      <c r="A12480" s="58"/>
    </row>
    <row r="12481" spans="1:1">
      <c r="A12481" s="58"/>
    </row>
    <row r="12482" spans="1:1">
      <c r="A12482" s="58"/>
    </row>
    <row r="12483" spans="1:1">
      <c r="A12483" s="58"/>
    </row>
    <row r="12484" spans="1:1">
      <c r="A12484" s="58"/>
    </row>
    <row r="12485" spans="1:1">
      <c r="A12485" s="58"/>
    </row>
    <row r="12486" spans="1:1">
      <c r="A12486" s="58"/>
    </row>
    <row r="12487" spans="1:1">
      <c r="A12487" s="58"/>
    </row>
    <row r="12488" spans="1:1">
      <c r="A12488" s="58"/>
    </row>
    <row r="12489" spans="1:1">
      <c r="A12489" s="58"/>
    </row>
    <row r="12490" spans="1:1">
      <c r="A12490" s="58"/>
    </row>
    <row r="12491" spans="1:1">
      <c r="A12491" s="58"/>
    </row>
    <row r="12492" spans="1:1">
      <c r="A12492" s="58"/>
    </row>
    <row r="12493" spans="1:1">
      <c r="A12493" s="58"/>
    </row>
    <row r="12494" spans="1:1">
      <c r="A12494" s="58"/>
    </row>
    <row r="12495" spans="1:1">
      <c r="A12495" s="58"/>
    </row>
    <row r="12496" spans="1:1">
      <c r="A12496" s="58"/>
    </row>
    <row r="12497" spans="1:1">
      <c r="A12497" s="58"/>
    </row>
    <row r="12498" spans="1:1">
      <c r="A12498" s="58"/>
    </row>
    <row r="12499" spans="1:1">
      <c r="A12499" s="58"/>
    </row>
    <row r="12500" spans="1:1">
      <c r="A12500" s="58"/>
    </row>
    <row r="12501" spans="1:1">
      <c r="A12501" s="58"/>
    </row>
    <row r="12502" spans="1:1">
      <c r="A12502" s="58"/>
    </row>
    <row r="12503" spans="1:1">
      <c r="A12503" s="58"/>
    </row>
    <row r="12504" spans="1:1">
      <c r="A12504" s="58"/>
    </row>
    <row r="12505" spans="1:1">
      <c r="A12505" s="58"/>
    </row>
    <row r="12506" spans="1:1">
      <c r="A12506" s="58"/>
    </row>
    <row r="12507" spans="1:1">
      <c r="A12507" s="58"/>
    </row>
    <row r="12508" spans="1:1">
      <c r="A12508" s="58"/>
    </row>
    <row r="12509" spans="1:1">
      <c r="A12509" s="58"/>
    </row>
    <row r="12510" spans="1:1">
      <c r="A12510" s="58"/>
    </row>
    <row r="12511" spans="1:1">
      <c r="A12511" s="58"/>
    </row>
    <row r="12512" spans="1:1">
      <c r="A12512" s="58"/>
    </row>
    <row r="12513" spans="1:1">
      <c r="A12513" s="58"/>
    </row>
    <row r="12514" spans="1:1">
      <c r="A12514" s="58"/>
    </row>
    <row r="12515" spans="1:1">
      <c r="A12515" s="58"/>
    </row>
    <row r="12516" spans="1:1">
      <c r="A12516" s="58"/>
    </row>
    <row r="12517" spans="1:1">
      <c r="A12517" s="58"/>
    </row>
    <row r="12518" spans="1:1">
      <c r="A12518" s="58"/>
    </row>
    <row r="12519" spans="1:1">
      <c r="A12519" s="58"/>
    </row>
    <row r="12520" spans="1:1">
      <c r="A12520" s="58"/>
    </row>
    <row r="12521" spans="1:1">
      <c r="A12521" s="58"/>
    </row>
    <row r="12522" spans="1:1">
      <c r="A12522" s="58"/>
    </row>
    <row r="12523" spans="1:1">
      <c r="A12523" s="58"/>
    </row>
    <row r="12524" spans="1:1">
      <c r="A12524" s="58"/>
    </row>
    <row r="12525" spans="1:1">
      <c r="A12525" s="58"/>
    </row>
    <row r="12526" spans="1:1">
      <c r="A12526" s="58"/>
    </row>
    <row r="12527" spans="1:1">
      <c r="A12527" s="58"/>
    </row>
    <row r="12528" spans="1:1">
      <c r="A12528" s="58"/>
    </row>
    <row r="12529" spans="1:1">
      <c r="A12529" s="58"/>
    </row>
    <row r="12530" spans="1:1">
      <c r="A12530" s="58"/>
    </row>
    <row r="12531" spans="1:1">
      <c r="A12531" s="58"/>
    </row>
    <row r="12532" spans="1:1">
      <c r="A12532" s="58"/>
    </row>
    <row r="12533" spans="1:1">
      <c r="A12533" s="58"/>
    </row>
    <row r="12534" spans="1:1">
      <c r="A12534" s="58"/>
    </row>
    <row r="12535" spans="1:1">
      <c r="A12535" s="58"/>
    </row>
    <row r="12536" spans="1:1">
      <c r="A12536" s="58"/>
    </row>
    <row r="12537" spans="1:1">
      <c r="A12537" s="58"/>
    </row>
    <row r="12538" spans="1:1">
      <c r="A12538" s="58"/>
    </row>
    <row r="12539" spans="1:1">
      <c r="A12539" s="58"/>
    </row>
    <row r="12540" spans="1:1">
      <c r="A12540" s="58"/>
    </row>
    <row r="12541" spans="1:1">
      <c r="A12541" s="58"/>
    </row>
    <row r="12542" spans="1:1">
      <c r="A12542" s="58"/>
    </row>
    <row r="12543" spans="1:1">
      <c r="A12543" s="58"/>
    </row>
    <row r="12544" spans="1:1">
      <c r="A12544" s="58"/>
    </row>
    <row r="12545" spans="1:1">
      <c r="A12545" s="58"/>
    </row>
    <row r="12546" spans="1:1">
      <c r="A12546" s="58"/>
    </row>
    <row r="12547" spans="1:1">
      <c r="A12547" s="58"/>
    </row>
    <row r="12548" spans="1:1">
      <c r="A12548" s="58"/>
    </row>
    <row r="12549" spans="1:1">
      <c r="A12549" s="58"/>
    </row>
    <row r="12550" spans="1:1">
      <c r="A12550" s="58"/>
    </row>
    <row r="12551" spans="1:1">
      <c r="A12551" s="58"/>
    </row>
    <row r="12552" spans="1:1">
      <c r="A12552" s="58"/>
    </row>
    <row r="12553" spans="1:1">
      <c r="A12553" s="58"/>
    </row>
    <row r="12554" spans="1:1">
      <c r="A12554" s="58"/>
    </row>
    <row r="12555" spans="1:1">
      <c r="A12555" s="58"/>
    </row>
    <row r="12556" spans="1:1">
      <c r="A12556" s="58"/>
    </row>
    <row r="12557" spans="1:1">
      <c r="A12557" s="58"/>
    </row>
    <row r="12558" spans="1:1">
      <c r="A12558" s="58"/>
    </row>
    <row r="12559" spans="1:1">
      <c r="A12559" s="58"/>
    </row>
    <row r="12560" spans="1:1">
      <c r="A12560" s="58"/>
    </row>
    <row r="12561" spans="1:1">
      <c r="A12561" s="58"/>
    </row>
    <row r="12562" spans="1:1">
      <c r="A12562" s="58"/>
    </row>
    <row r="12563" spans="1:1">
      <c r="A12563" s="58"/>
    </row>
    <row r="12564" spans="1:1">
      <c r="A12564" s="58"/>
    </row>
    <row r="12565" spans="1:1">
      <c r="A12565" s="58"/>
    </row>
    <row r="12566" spans="1:1">
      <c r="A12566" s="58"/>
    </row>
    <row r="12567" spans="1:1">
      <c r="A12567" s="58"/>
    </row>
    <row r="12568" spans="1:1">
      <c r="A12568" s="58"/>
    </row>
    <row r="12569" spans="1:1">
      <c r="A12569" s="58"/>
    </row>
    <row r="12570" spans="1:1">
      <c r="A12570" s="58"/>
    </row>
    <row r="12571" spans="1:1">
      <c r="A12571" s="58"/>
    </row>
    <row r="12572" spans="1:1">
      <c r="A12572" s="58"/>
    </row>
    <row r="12573" spans="1:1">
      <c r="A12573" s="58"/>
    </row>
    <row r="12574" spans="1:1">
      <c r="A12574" s="58"/>
    </row>
    <row r="12575" spans="1:1">
      <c r="A12575" s="58"/>
    </row>
    <row r="12576" spans="1:1">
      <c r="A12576" s="58"/>
    </row>
    <row r="12577" spans="1:1">
      <c r="A12577" s="58"/>
    </row>
    <row r="12578" spans="1:1">
      <c r="A12578" s="58"/>
    </row>
    <row r="12579" spans="1:1">
      <c r="A12579" s="58"/>
    </row>
    <row r="12580" spans="1:1">
      <c r="A12580" s="58"/>
    </row>
    <row r="12581" spans="1:1">
      <c r="A12581" s="58"/>
    </row>
    <row r="12582" spans="1:1">
      <c r="A12582" s="58"/>
    </row>
    <row r="12583" spans="1:1">
      <c r="A12583" s="58"/>
    </row>
    <row r="12584" spans="1:1">
      <c r="A12584" s="58"/>
    </row>
    <row r="12585" spans="1:1">
      <c r="A12585" s="58"/>
    </row>
    <row r="12586" spans="1:1">
      <c r="A12586" s="58"/>
    </row>
    <row r="12587" spans="1:1">
      <c r="A12587" s="58"/>
    </row>
    <row r="12588" spans="1:1">
      <c r="A12588" s="58"/>
    </row>
    <row r="12589" spans="1:1">
      <c r="A12589" s="58"/>
    </row>
    <row r="12590" spans="1:1">
      <c r="A12590" s="58"/>
    </row>
    <row r="12591" spans="1:1">
      <c r="A12591" s="58"/>
    </row>
    <row r="12592" spans="1:1">
      <c r="A12592" s="58"/>
    </row>
    <row r="12593" spans="1:1">
      <c r="A12593" s="58"/>
    </row>
    <row r="12594" spans="1:1">
      <c r="A12594" s="58"/>
    </row>
    <row r="12595" spans="1:1">
      <c r="A12595" s="58"/>
    </row>
    <row r="12596" spans="1:1">
      <c r="A12596" s="58"/>
    </row>
    <row r="12597" spans="1:1">
      <c r="A12597" s="58"/>
    </row>
    <row r="12598" spans="1:1">
      <c r="A12598" s="58"/>
    </row>
    <row r="12599" spans="1:1">
      <c r="A12599" s="58"/>
    </row>
    <row r="12600" spans="1:1">
      <c r="A12600" s="58"/>
    </row>
    <row r="12601" spans="1:1">
      <c r="A12601" s="58"/>
    </row>
    <row r="12602" spans="1:1">
      <c r="A12602" s="58"/>
    </row>
    <row r="12603" spans="1:1">
      <c r="A12603" s="58"/>
    </row>
    <row r="12604" spans="1:1">
      <c r="A12604" s="58"/>
    </row>
    <row r="12605" spans="1:1">
      <c r="A12605" s="58"/>
    </row>
    <row r="12606" spans="1:1">
      <c r="A12606" s="58"/>
    </row>
    <row r="12607" spans="1:1">
      <c r="A12607" s="58"/>
    </row>
    <row r="12608" spans="1:1">
      <c r="A12608" s="58"/>
    </row>
    <row r="12609" spans="1:1">
      <c r="A12609" s="58"/>
    </row>
    <row r="12610" spans="1:1">
      <c r="A12610" s="58"/>
    </row>
    <row r="12611" spans="1:1">
      <c r="A12611" s="58"/>
    </row>
    <row r="12612" spans="1:1">
      <c r="A12612" s="58"/>
    </row>
    <row r="12613" spans="1:1">
      <c r="A12613" s="58"/>
    </row>
    <row r="12614" spans="1:1">
      <c r="A12614" s="58"/>
    </row>
    <row r="12615" spans="1:1">
      <c r="A12615" s="58"/>
    </row>
    <row r="12616" spans="1:1">
      <c r="A12616" s="58"/>
    </row>
    <row r="12617" spans="1:1">
      <c r="A12617" s="58"/>
    </row>
    <row r="12618" spans="1:1">
      <c r="A12618" s="58"/>
    </row>
    <row r="12619" spans="1:1">
      <c r="A12619" s="58"/>
    </row>
    <row r="12620" spans="1:1">
      <c r="A12620" s="58"/>
    </row>
    <row r="12621" spans="1:1">
      <c r="A12621" s="58"/>
    </row>
    <row r="12622" spans="1:1">
      <c r="A12622" s="58"/>
    </row>
    <row r="12623" spans="1:1">
      <c r="A12623" s="58"/>
    </row>
    <row r="12624" spans="1:1">
      <c r="A12624" s="58"/>
    </row>
    <row r="12625" spans="1:1">
      <c r="A12625" s="58"/>
    </row>
    <row r="12626" spans="1:1">
      <c r="A12626" s="58"/>
    </row>
    <row r="12627" spans="1:1">
      <c r="A12627" s="58"/>
    </row>
    <row r="12628" spans="1:1">
      <c r="A12628" s="58"/>
    </row>
    <row r="12629" spans="1:1">
      <c r="A12629" s="58"/>
    </row>
    <row r="12630" spans="1:1">
      <c r="A12630" s="58"/>
    </row>
    <row r="12631" spans="1:1">
      <c r="A12631" s="58"/>
    </row>
    <row r="12632" spans="1:1">
      <c r="A12632" s="58"/>
    </row>
    <row r="12633" spans="1:1">
      <c r="A12633" s="58"/>
    </row>
    <row r="12634" spans="1:1">
      <c r="A12634" s="58"/>
    </row>
    <row r="12635" spans="1:1">
      <c r="A12635" s="58"/>
    </row>
    <row r="12636" spans="1:1">
      <c r="A12636" s="58"/>
    </row>
    <row r="12637" spans="1:1">
      <c r="A12637" s="58"/>
    </row>
    <row r="12638" spans="1:1">
      <c r="A12638" s="58"/>
    </row>
    <row r="12639" spans="1:1">
      <c r="A12639" s="58"/>
    </row>
    <row r="12640" spans="1:1">
      <c r="A12640" s="58"/>
    </row>
    <row r="12641" spans="1:1">
      <c r="A12641" s="58"/>
    </row>
    <row r="12642" spans="1:1">
      <c r="A12642" s="58"/>
    </row>
    <row r="12643" spans="1:1">
      <c r="A12643" s="58"/>
    </row>
    <row r="12644" spans="1:1">
      <c r="A12644" s="58"/>
    </row>
    <row r="12645" spans="1:1">
      <c r="A12645" s="58"/>
    </row>
    <row r="12646" spans="1:1">
      <c r="A12646" s="58"/>
    </row>
    <row r="12647" spans="1:1">
      <c r="A12647" s="58"/>
    </row>
    <row r="12648" spans="1:1">
      <c r="A12648" s="58"/>
    </row>
    <row r="12649" spans="1:1">
      <c r="A12649" s="58"/>
    </row>
    <row r="12650" spans="1:1">
      <c r="A12650" s="58"/>
    </row>
    <row r="12651" spans="1:1">
      <c r="A12651" s="58"/>
    </row>
    <row r="12652" spans="1:1">
      <c r="A12652" s="58"/>
    </row>
    <row r="12653" spans="1:1">
      <c r="A12653" s="58"/>
    </row>
    <row r="12654" spans="1:1">
      <c r="A12654" s="58"/>
    </row>
    <row r="12655" spans="1:1">
      <c r="A12655" s="58"/>
    </row>
    <row r="12656" spans="1:1">
      <c r="A12656" s="58"/>
    </row>
    <row r="12657" spans="1:1">
      <c r="A12657" s="58"/>
    </row>
    <row r="12658" spans="1:1">
      <c r="A12658" s="58"/>
    </row>
    <row r="12659" spans="1:1">
      <c r="A12659" s="58"/>
    </row>
    <row r="12660" spans="1:1">
      <c r="A12660" s="58"/>
    </row>
    <row r="12661" spans="1:1">
      <c r="A12661" s="58"/>
    </row>
    <row r="12662" spans="1:1">
      <c r="A12662" s="58"/>
    </row>
    <row r="12663" spans="1:1">
      <c r="A12663" s="58"/>
    </row>
    <row r="12664" spans="1:1">
      <c r="A12664" s="58"/>
    </row>
    <row r="12665" spans="1:1">
      <c r="A12665" s="58"/>
    </row>
    <row r="12666" spans="1:1">
      <c r="A12666" s="58"/>
    </row>
    <row r="12667" spans="1:1">
      <c r="A12667" s="58"/>
    </row>
    <row r="12668" spans="1:1">
      <c r="A12668" s="58"/>
    </row>
    <row r="12669" spans="1:1">
      <c r="A12669" s="58"/>
    </row>
    <row r="12670" spans="1:1">
      <c r="A12670" s="58"/>
    </row>
    <row r="12671" spans="1:1">
      <c r="A12671" s="58"/>
    </row>
    <row r="12672" spans="1:1">
      <c r="A12672" s="58"/>
    </row>
    <row r="12673" spans="1:1">
      <c r="A12673" s="58"/>
    </row>
    <row r="12674" spans="1:1">
      <c r="A12674" s="58"/>
    </row>
    <row r="12675" spans="1:1">
      <c r="A12675" s="58"/>
    </row>
    <row r="12676" spans="1:1">
      <c r="A12676" s="58"/>
    </row>
    <row r="12677" spans="1:1">
      <c r="A12677" s="58"/>
    </row>
    <row r="12678" spans="1:1">
      <c r="A12678" s="58"/>
    </row>
    <row r="12679" spans="1:1">
      <c r="A12679" s="58"/>
    </row>
    <row r="12680" spans="1:1">
      <c r="A12680" s="58"/>
    </row>
    <row r="12681" spans="1:1">
      <c r="A12681" s="58"/>
    </row>
    <row r="12682" spans="1:1">
      <c r="A12682" s="58"/>
    </row>
    <row r="12683" spans="1:1">
      <c r="A12683" s="58"/>
    </row>
    <row r="12684" spans="1:1">
      <c r="A12684" s="58"/>
    </row>
    <row r="12685" spans="1:1">
      <c r="A12685" s="58"/>
    </row>
    <row r="12686" spans="1:1">
      <c r="A12686" s="58"/>
    </row>
    <row r="12687" spans="1:1">
      <c r="A12687" s="58"/>
    </row>
    <row r="12688" spans="1:1">
      <c r="A12688" s="58"/>
    </row>
    <row r="12689" spans="1:1">
      <c r="A12689" s="58"/>
    </row>
    <row r="12690" spans="1:1">
      <c r="A12690" s="58"/>
    </row>
    <row r="12691" spans="1:1">
      <c r="A12691" s="58"/>
    </row>
    <row r="12692" spans="1:1">
      <c r="A12692" s="58"/>
    </row>
    <row r="12693" spans="1:1">
      <c r="A12693" s="58"/>
    </row>
    <row r="12694" spans="1:1">
      <c r="A12694" s="58"/>
    </row>
    <row r="12695" spans="1:1">
      <c r="A12695" s="58"/>
    </row>
    <row r="12696" spans="1:1">
      <c r="A12696" s="58"/>
    </row>
    <row r="12697" spans="1:1">
      <c r="A12697" s="58"/>
    </row>
    <row r="12698" spans="1:1">
      <c r="A12698" s="58"/>
    </row>
    <row r="12699" spans="1:1">
      <c r="A12699" s="58"/>
    </row>
    <row r="12700" spans="1:1">
      <c r="A12700" s="58"/>
    </row>
    <row r="12701" spans="1:1">
      <c r="A12701" s="58"/>
    </row>
    <row r="12702" spans="1:1">
      <c r="A12702" s="58"/>
    </row>
    <row r="12703" spans="1:1">
      <c r="A12703" s="58"/>
    </row>
    <row r="12704" spans="1:1">
      <c r="A12704" s="58"/>
    </row>
    <row r="12705" spans="1:1">
      <c r="A12705" s="58"/>
    </row>
    <row r="12706" spans="1:1">
      <c r="A12706" s="58"/>
    </row>
    <row r="12707" spans="1:1">
      <c r="A12707" s="58"/>
    </row>
    <row r="12708" spans="1:1">
      <c r="A12708" s="58"/>
    </row>
    <row r="12709" spans="1:1">
      <c r="A12709" s="58"/>
    </row>
    <row r="12710" spans="1:1">
      <c r="A12710" s="58"/>
    </row>
    <row r="12711" spans="1:1">
      <c r="A12711" s="58"/>
    </row>
    <row r="12712" spans="1:1">
      <c r="A12712" s="58"/>
    </row>
    <row r="12713" spans="1:1">
      <c r="A12713" s="58"/>
    </row>
    <row r="12714" spans="1:1">
      <c r="A12714" s="58"/>
    </row>
    <row r="12715" spans="1:1">
      <c r="A12715" s="58"/>
    </row>
    <row r="12716" spans="1:1">
      <c r="A12716" s="58"/>
    </row>
    <row r="12717" spans="1:1">
      <c r="A12717" s="58"/>
    </row>
    <row r="12718" spans="1:1">
      <c r="A12718" s="58"/>
    </row>
    <row r="12719" spans="1:1">
      <c r="A12719" s="58"/>
    </row>
    <row r="12720" spans="1:1">
      <c r="A12720" s="58"/>
    </row>
    <row r="12721" spans="1:1">
      <c r="A12721" s="58"/>
    </row>
    <row r="12722" spans="1:1">
      <c r="A12722" s="58"/>
    </row>
    <row r="12723" spans="1:1">
      <c r="A12723" s="58"/>
    </row>
    <row r="12724" spans="1:1">
      <c r="A12724" s="58"/>
    </row>
    <row r="12725" spans="1:1">
      <c r="A12725" s="58"/>
    </row>
    <row r="12726" spans="1:1">
      <c r="A12726" s="58"/>
    </row>
    <row r="12727" spans="1:1">
      <c r="A12727" s="58"/>
    </row>
    <row r="12728" spans="1:1">
      <c r="A12728" s="58"/>
    </row>
    <row r="12729" spans="1:1">
      <c r="A12729" s="58"/>
    </row>
    <row r="12730" spans="1:1">
      <c r="A12730" s="58"/>
    </row>
    <row r="12731" spans="1:1">
      <c r="A12731" s="58"/>
    </row>
    <row r="12732" spans="1:1">
      <c r="A12732" s="58"/>
    </row>
    <row r="12733" spans="1:1">
      <c r="A12733" s="58"/>
    </row>
    <row r="12734" spans="1:1">
      <c r="A12734" s="58"/>
    </row>
    <row r="12735" spans="1:1">
      <c r="A12735" s="58"/>
    </row>
    <row r="12736" spans="1:1">
      <c r="A12736" s="58"/>
    </row>
    <row r="12737" spans="1:1">
      <c r="A12737" s="58"/>
    </row>
    <row r="12738" spans="1:1">
      <c r="A12738" s="58"/>
    </row>
    <row r="12739" spans="1:1">
      <c r="A12739" s="58"/>
    </row>
    <row r="12740" spans="1:1">
      <c r="A12740" s="58"/>
    </row>
    <row r="12741" spans="1:1">
      <c r="A12741" s="58"/>
    </row>
    <row r="12742" spans="1:1">
      <c r="A12742" s="58"/>
    </row>
    <row r="12743" spans="1:1">
      <c r="A12743" s="58"/>
    </row>
    <row r="12744" spans="1:1">
      <c r="A12744" s="58"/>
    </row>
    <row r="12745" spans="1:1">
      <c r="A12745" s="58"/>
    </row>
    <row r="12746" spans="1:1">
      <c r="A12746" s="58"/>
    </row>
    <row r="12747" spans="1:1">
      <c r="A12747" s="58"/>
    </row>
    <row r="12748" spans="1:1">
      <c r="A12748" s="58"/>
    </row>
    <row r="12749" spans="1:1">
      <c r="A12749" s="58"/>
    </row>
    <row r="12750" spans="1:1">
      <c r="A12750" s="58"/>
    </row>
    <row r="12751" spans="1:1">
      <c r="A12751" s="58"/>
    </row>
    <row r="12752" spans="1:1">
      <c r="A12752" s="58"/>
    </row>
    <row r="12753" spans="1:1">
      <c r="A12753" s="58"/>
    </row>
    <row r="12754" spans="1:1">
      <c r="A12754" s="58"/>
    </row>
    <row r="12755" spans="1:1">
      <c r="A12755" s="58"/>
    </row>
    <row r="12756" spans="1:1">
      <c r="A12756" s="58"/>
    </row>
    <row r="12757" spans="1:1">
      <c r="A12757" s="58"/>
    </row>
    <row r="12758" spans="1:1">
      <c r="A12758" s="58"/>
    </row>
    <row r="12759" spans="1:1">
      <c r="A12759" s="58"/>
    </row>
    <row r="12760" spans="1:1">
      <c r="A12760" s="58"/>
    </row>
    <row r="12761" spans="1:1">
      <c r="A12761" s="58"/>
    </row>
    <row r="12762" spans="1:1">
      <c r="A12762" s="58"/>
    </row>
    <row r="12763" spans="1:1">
      <c r="A12763" s="58"/>
    </row>
    <row r="12764" spans="1:1">
      <c r="A12764" s="58"/>
    </row>
    <row r="12765" spans="1:1">
      <c r="A12765" s="58"/>
    </row>
    <row r="12766" spans="1:1">
      <c r="A12766" s="58"/>
    </row>
    <row r="12767" spans="1:1">
      <c r="A12767" s="58"/>
    </row>
    <row r="12768" spans="1:1">
      <c r="A12768" s="58"/>
    </row>
    <row r="12769" spans="1:1">
      <c r="A12769" s="58"/>
    </row>
    <row r="12770" spans="1:1">
      <c r="A12770" s="58"/>
    </row>
    <row r="12771" spans="1:1">
      <c r="A12771" s="58"/>
    </row>
    <row r="12772" spans="1:1">
      <c r="A12772" s="58"/>
    </row>
    <row r="12773" spans="1:1">
      <c r="A12773" s="58"/>
    </row>
    <row r="12774" spans="1:1">
      <c r="A12774" s="58"/>
    </row>
    <row r="12775" spans="1:1">
      <c r="A12775" s="58"/>
    </row>
    <row r="12776" spans="1:1">
      <c r="A12776" s="58"/>
    </row>
    <row r="12777" spans="1:1">
      <c r="A12777" s="58"/>
    </row>
    <row r="12778" spans="1:1">
      <c r="A12778" s="58"/>
    </row>
    <row r="12779" spans="1:1">
      <c r="A12779" s="58"/>
    </row>
    <row r="12780" spans="1:1">
      <c r="A12780" s="58"/>
    </row>
    <row r="12781" spans="1:1">
      <c r="A12781" s="58"/>
    </row>
    <row r="12782" spans="1:1">
      <c r="A12782" s="58"/>
    </row>
    <row r="12783" spans="1:1">
      <c r="A12783" s="58"/>
    </row>
    <row r="12784" spans="1:1">
      <c r="A12784" s="58"/>
    </row>
    <row r="12785" spans="1:1">
      <c r="A12785" s="58"/>
    </row>
    <row r="12786" spans="1:1">
      <c r="A12786" s="58"/>
    </row>
    <row r="12787" spans="1:1">
      <c r="A12787" s="58"/>
    </row>
    <row r="12788" spans="1:1">
      <c r="A12788" s="58"/>
    </row>
    <row r="12789" spans="1:1">
      <c r="A12789" s="58"/>
    </row>
    <row r="12790" spans="1:1">
      <c r="A12790" s="58"/>
    </row>
    <row r="12791" spans="1:1">
      <c r="A12791" s="58"/>
    </row>
    <row r="12792" spans="1:1">
      <c r="A12792" s="58"/>
    </row>
    <row r="12793" spans="1:1">
      <c r="A12793" s="58"/>
    </row>
    <row r="12794" spans="1:1">
      <c r="A12794" s="58"/>
    </row>
    <row r="12795" spans="1:1">
      <c r="A12795" s="58"/>
    </row>
    <row r="12796" spans="1:1">
      <c r="A12796" s="58"/>
    </row>
    <row r="12797" spans="1:1">
      <c r="A12797" s="58"/>
    </row>
    <row r="12798" spans="1:1">
      <c r="A12798" s="58"/>
    </row>
    <row r="12799" spans="1:1">
      <c r="A12799" s="58"/>
    </row>
    <row r="12800" spans="1:1">
      <c r="A12800" s="58"/>
    </row>
    <row r="12801" spans="1:1">
      <c r="A12801" s="58"/>
    </row>
    <row r="12802" spans="1:1">
      <c r="A12802" s="58"/>
    </row>
    <row r="12803" spans="1:1">
      <c r="A12803" s="58"/>
    </row>
    <row r="12804" spans="1:1">
      <c r="A12804" s="58"/>
    </row>
    <row r="12805" spans="1:1">
      <c r="A12805" s="58"/>
    </row>
    <row r="12806" spans="1:1">
      <c r="A12806" s="58"/>
    </row>
    <row r="12807" spans="1:1">
      <c r="A12807" s="58"/>
    </row>
    <row r="12808" spans="1:1">
      <c r="A12808" s="58"/>
    </row>
    <row r="12809" spans="1:1">
      <c r="A12809" s="58"/>
    </row>
    <row r="12810" spans="1:1">
      <c r="A12810" s="58"/>
    </row>
    <row r="12811" spans="1:1">
      <c r="A12811" s="58"/>
    </row>
    <row r="12812" spans="1:1">
      <c r="A12812" s="58"/>
    </row>
    <row r="12813" spans="1:1">
      <c r="A12813" s="58"/>
    </row>
    <row r="12814" spans="1:1">
      <c r="A12814" s="58"/>
    </row>
    <row r="12815" spans="1:1">
      <c r="A12815" s="58"/>
    </row>
    <row r="12816" spans="1:1">
      <c r="A12816" s="58"/>
    </row>
    <row r="12817" spans="1:1">
      <c r="A12817" s="58"/>
    </row>
    <row r="12818" spans="1:1">
      <c r="A12818" s="58"/>
    </row>
    <row r="12819" spans="1:1">
      <c r="A12819" s="58"/>
    </row>
    <row r="12820" spans="1:1">
      <c r="A12820" s="58"/>
    </row>
    <row r="12821" spans="1:1">
      <c r="A12821" s="58"/>
    </row>
    <row r="12822" spans="1:1">
      <c r="A12822" s="58"/>
    </row>
    <row r="12823" spans="1:1">
      <c r="A12823" s="58"/>
    </row>
    <row r="12824" spans="1:1">
      <c r="A12824" s="58"/>
    </row>
    <row r="12825" spans="1:1">
      <c r="A12825" s="58"/>
    </row>
    <row r="12826" spans="1:1">
      <c r="A12826" s="58"/>
    </row>
    <row r="12827" spans="1:1">
      <c r="A12827" s="58"/>
    </row>
    <row r="12828" spans="1:1">
      <c r="A12828" s="58"/>
    </row>
    <row r="12829" spans="1:1">
      <c r="A12829" s="58"/>
    </row>
    <row r="12830" spans="1:1">
      <c r="A12830" s="58"/>
    </row>
    <row r="12831" spans="1:1">
      <c r="A12831" s="58"/>
    </row>
    <row r="12832" spans="1:1">
      <c r="A12832" s="58"/>
    </row>
    <row r="12833" spans="1:1">
      <c r="A12833" s="58"/>
    </row>
    <row r="12834" spans="1:1">
      <c r="A12834" s="58"/>
    </row>
    <row r="12835" spans="1:1">
      <c r="A12835" s="58"/>
    </row>
    <row r="12836" spans="1:1">
      <c r="A12836" s="58"/>
    </row>
    <row r="12837" spans="1:1">
      <c r="A12837" s="58"/>
    </row>
    <row r="12838" spans="1:1">
      <c r="A12838" s="58"/>
    </row>
    <row r="12839" spans="1:1">
      <c r="A12839" s="58"/>
    </row>
    <row r="12840" spans="1:1">
      <c r="A12840" s="58"/>
    </row>
    <row r="12841" spans="1:1">
      <c r="A12841" s="58"/>
    </row>
    <row r="12842" spans="1:1">
      <c r="A12842" s="58"/>
    </row>
    <row r="12843" spans="1:1">
      <c r="A12843" s="58"/>
    </row>
    <row r="12844" spans="1:1">
      <c r="A12844" s="58"/>
    </row>
    <row r="12845" spans="1:1">
      <c r="A12845" s="58"/>
    </row>
    <row r="12846" spans="1:1">
      <c r="A12846" s="58"/>
    </row>
    <row r="12847" spans="1:1">
      <c r="A12847" s="58"/>
    </row>
    <row r="12848" spans="1:1">
      <c r="A12848" s="58"/>
    </row>
    <row r="12849" spans="1:1">
      <c r="A12849" s="58"/>
    </row>
    <row r="12850" spans="1:1">
      <c r="A12850" s="58"/>
    </row>
    <row r="12851" spans="1:1">
      <c r="A12851" s="58"/>
    </row>
    <row r="12852" spans="1:1">
      <c r="A12852" s="58"/>
    </row>
    <row r="12853" spans="1:1">
      <c r="A12853" s="58"/>
    </row>
    <row r="12854" spans="1:1">
      <c r="A12854" s="58"/>
    </row>
    <row r="12855" spans="1:1">
      <c r="A12855" s="58"/>
    </row>
    <row r="12856" spans="1:1">
      <c r="A12856" s="58"/>
    </row>
    <row r="12857" spans="1:1">
      <c r="A12857" s="58"/>
    </row>
    <row r="12858" spans="1:1">
      <c r="A12858" s="58"/>
    </row>
    <row r="12859" spans="1:1">
      <c r="A12859" s="58"/>
    </row>
    <row r="12860" spans="1:1">
      <c r="A12860" s="58"/>
    </row>
    <row r="12861" spans="1:1">
      <c r="A12861" s="58"/>
    </row>
    <row r="12862" spans="1:1">
      <c r="A12862" s="58"/>
    </row>
    <row r="12863" spans="1:1">
      <c r="A12863" s="58"/>
    </row>
    <row r="12864" spans="1:1">
      <c r="A12864" s="58"/>
    </row>
    <row r="12865" spans="1:1">
      <c r="A12865" s="58"/>
    </row>
    <row r="12866" spans="1:1">
      <c r="A12866" s="58"/>
    </row>
    <row r="12867" spans="1:1">
      <c r="A12867" s="58"/>
    </row>
    <row r="12868" spans="1:1">
      <c r="A12868" s="58"/>
    </row>
    <row r="12869" spans="1:1">
      <c r="A12869" s="58"/>
    </row>
    <row r="12870" spans="1:1">
      <c r="A12870" s="58"/>
    </row>
    <row r="12871" spans="1:1">
      <c r="A12871" s="58"/>
    </row>
    <row r="12872" spans="1:1">
      <c r="A12872" s="58"/>
    </row>
    <row r="12873" spans="1:1">
      <c r="A12873" s="58"/>
    </row>
    <row r="12874" spans="1:1">
      <c r="A12874" s="58"/>
    </row>
    <row r="12875" spans="1:1">
      <c r="A12875" s="58"/>
    </row>
    <row r="12876" spans="1:1">
      <c r="A12876" s="58"/>
    </row>
    <row r="12877" spans="1:1">
      <c r="A12877" s="58"/>
    </row>
    <row r="12878" spans="1:1">
      <c r="A12878" s="58"/>
    </row>
    <row r="12879" spans="1:1">
      <c r="A12879" s="58"/>
    </row>
    <row r="12880" spans="1:1">
      <c r="A12880" s="58"/>
    </row>
    <row r="12881" spans="1:1">
      <c r="A12881" s="58"/>
    </row>
    <row r="12882" spans="1:1">
      <c r="A12882" s="58"/>
    </row>
    <row r="12883" spans="1:1">
      <c r="A12883" s="58"/>
    </row>
    <row r="12884" spans="1:1">
      <c r="A12884" s="58"/>
    </row>
    <row r="12885" spans="1:1">
      <c r="A12885" s="58"/>
    </row>
    <row r="12886" spans="1:1">
      <c r="A12886" s="58"/>
    </row>
    <row r="12887" spans="1:1">
      <c r="A12887" s="58"/>
    </row>
    <row r="12888" spans="1:1">
      <c r="A12888" s="58"/>
    </row>
    <row r="12889" spans="1:1">
      <c r="A12889" s="58"/>
    </row>
    <row r="12890" spans="1:1">
      <c r="A12890" s="58"/>
    </row>
    <row r="12891" spans="1:1">
      <c r="A12891" s="58"/>
    </row>
    <row r="12892" spans="1:1">
      <c r="A12892" s="58"/>
    </row>
    <row r="12893" spans="1:1">
      <c r="A12893" s="58"/>
    </row>
    <row r="12894" spans="1:1">
      <c r="A12894" s="58"/>
    </row>
    <row r="12895" spans="1:1">
      <c r="A12895" s="58"/>
    </row>
    <row r="12896" spans="1:1">
      <c r="A12896" s="58"/>
    </row>
    <row r="12897" spans="1:1">
      <c r="A12897" s="58"/>
    </row>
    <row r="12898" spans="1:1">
      <c r="A12898" s="58"/>
    </row>
    <row r="12899" spans="1:1">
      <c r="A12899" s="58"/>
    </row>
    <row r="12900" spans="1:1">
      <c r="A12900" s="58"/>
    </row>
    <row r="12901" spans="1:1">
      <c r="A12901" s="58"/>
    </row>
    <row r="12902" spans="1:1">
      <c r="A12902" s="58"/>
    </row>
    <row r="12903" spans="1:1">
      <c r="A12903" s="58"/>
    </row>
    <row r="12904" spans="1:1">
      <c r="A12904" s="58"/>
    </row>
    <row r="12905" spans="1:1">
      <c r="A12905" s="58"/>
    </row>
    <row r="12906" spans="1:1">
      <c r="A12906" s="58"/>
    </row>
    <row r="12907" spans="1:1">
      <c r="A12907" s="58"/>
    </row>
    <row r="12908" spans="1:1">
      <c r="A12908" s="58"/>
    </row>
    <row r="12909" spans="1:1">
      <c r="A12909" s="58"/>
    </row>
    <row r="12910" spans="1:1">
      <c r="A12910" s="58"/>
    </row>
    <row r="12911" spans="1:1">
      <c r="A12911" s="58"/>
    </row>
    <row r="12912" spans="1:1">
      <c r="A12912" s="58"/>
    </row>
    <row r="12913" spans="1:1">
      <c r="A12913" s="58"/>
    </row>
    <row r="12914" spans="1:1">
      <c r="A12914" s="58"/>
    </row>
    <row r="12915" spans="1:1">
      <c r="A12915" s="58"/>
    </row>
    <row r="12916" spans="1:1">
      <c r="A12916" s="58"/>
    </row>
    <row r="12917" spans="1:1">
      <c r="A12917" s="58"/>
    </row>
    <row r="12918" spans="1:1">
      <c r="A12918" s="58"/>
    </row>
    <row r="12919" spans="1:1">
      <c r="A12919" s="58"/>
    </row>
    <row r="12920" spans="1:1">
      <c r="A12920" s="58"/>
    </row>
    <row r="12921" spans="1:1">
      <c r="A12921" s="58"/>
    </row>
    <row r="12922" spans="1:1">
      <c r="A12922" s="58"/>
    </row>
    <row r="12923" spans="1:1">
      <c r="A12923" s="58"/>
    </row>
    <row r="12924" spans="1:1">
      <c r="A12924" s="58"/>
    </row>
    <row r="12925" spans="1:1">
      <c r="A12925" s="58"/>
    </row>
    <row r="12926" spans="1:1">
      <c r="A12926" s="58"/>
    </row>
    <row r="12927" spans="1:1">
      <c r="A12927" s="58"/>
    </row>
    <row r="12928" spans="1:1">
      <c r="A12928" s="58"/>
    </row>
    <row r="12929" spans="1:1">
      <c r="A12929" s="58"/>
    </row>
    <row r="12930" spans="1:1">
      <c r="A12930" s="58"/>
    </row>
    <row r="12931" spans="1:1">
      <c r="A12931" s="58"/>
    </row>
    <row r="12932" spans="1:1">
      <c r="A12932" s="58"/>
    </row>
    <row r="12933" spans="1:1">
      <c r="A12933" s="58"/>
    </row>
    <row r="12934" spans="1:1">
      <c r="A12934" s="58"/>
    </row>
    <row r="12935" spans="1:1">
      <c r="A12935" s="58"/>
    </row>
    <row r="12936" spans="1:1">
      <c r="A12936" s="58"/>
    </row>
    <row r="12937" spans="1:1">
      <c r="A12937" s="58"/>
    </row>
    <row r="12938" spans="1:1">
      <c r="A12938" s="58"/>
    </row>
    <row r="12939" spans="1:1">
      <c r="A12939" s="58"/>
    </row>
    <row r="12940" spans="1:1">
      <c r="A12940" s="58"/>
    </row>
    <row r="12941" spans="1:1">
      <c r="A12941" s="58"/>
    </row>
    <row r="12942" spans="1:1">
      <c r="A12942" s="58"/>
    </row>
    <row r="12943" spans="1:1">
      <c r="A12943" s="58"/>
    </row>
    <row r="12944" spans="1:1">
      <c r="A12944" s="58"/>
    </row>
    <row r="12945" spans="1:1">
      <c r="A12945" s="58"/>
    </row>
    <row r="12946" spans="1:1">
      <c r="A12946" s="58"/>
    </row>
    <row r="12947" spans="1:1">
      <c r="A12947" s="58"/>
    </row>
    <row r="12948" spans="1:1">
      <c r="A12948" s="58"/>
    </row>
    <row r="12949" spans="1:1">
      <c r="A12949" s="58"/>
    </row>
    <row r="12950" spans="1:1">
      <c r="A12950" s="58"/>
    </row>
    <row r="12951" spans="1:1">
      <c r="A12951" s="58"/>
    </row>
    <row r="12952" spans="1:1">
      <c r="A12952" s="58"/>
    </row>
    <row r="12953" spans="1:1">
      <c r="A12953" s="58"/>
    </row>
    <row r="12954" spans="1:1">
      <c r="A12954" s="58"/>
    </row>
    <row r="12955" spans="1:1">
      <c r="A12955" s="58"/>
    </row>
    <row r="12956" spans="1:1">
      <c r="A12956" s="58"/>
    </row>
    <row r="12957" spans="1:1">
      <c r="A12957" s="58"/>
    </row>
    <row r="12958" spans="1:1">
      <c r="A12958" s="58"/>
    </row>
    <row r="12959" spans="1:1">
      <c r="A12959" s="58"/>
    </row>
    <row r="12960" spans="1:1">
      <c r="A12960" s="58"/>
    </row>
    <row r="12961" spans="1:1">
      <c r="A12961" s="58"/>
    </row>
    <row r="12962" spans="1:1">
      <c r="A12962" s="58"/>
    </row>
    <row r="12963" spans="1:1">
      <c r="A12963" s="58"/>
    </row>
    <row r="12964" spans="1:1">
      <c r="A12964" s="58"/>
    </row>
    <row r="12965" spans="1:1">
      <c r="A12965" s="58"/>
    </row>
    <row r="12966" spans="1:1">
      <c r="A12966" s="58"/>
    </row>
    <row r="12967" spans="1:1">
      <c r="A12967" s="58"/>
    </row>
    <row r="12968" spans="1:1">
      <c r="A12968" s="58"/>
    </row>
    <row r="12969" spans="1:1">
      <c r="A12969" s="58"/>
    </row>
    <row r="12970" spans="1:1">
      <c r="A12970" s="58"/>
    </row>
    <row r="12971" spans="1:1">
      <c r="A12971" s="58"/>
    </row>
    <row r="12972" spans="1:1">
      <c r="A12972" s="58"/>
    </row>
    <row r="12973" spans="1:1">
      <c r="A12973" s="58"/>
    </row>
    <row r="12974" spans="1:1">
      <c r="A12974" s="58"/>
    </row>
    <row r="12975" spans="1:1">
      <c r="A12975" s="58"/>
    </row>
    <row r="12976" spans="1:1">
      <c r="A12976" s="58"/>
    </row>
    <row r="12977" spans="1:1">
      <c r="A12977" s="58"/>
    </row>
    <row r="12978" spans="1:1">
      <c r="A12978" s="58"/>
    </row>
    <row r="12979" spans="1:1">
      <c r="A12979" s="58"/>
    </row>
    <row r="12980" spans="1:1">
      <c r="A12980" s="58"/>
    </row>
    <row r="12981" spans="1:1">
      <c r="A12981" s="58"/>
    </row>
    <row r="12982" spans="1:1">
      <c r="A12982" s="58"/>
    </row>
    <row r="12983" spans="1:1">
      <c r="A12983" s="58"/>
    </row>
    <row r="12984" spans="1:1">
      <c r="A12984" s="58"/>
    </row>
    <row r="12985" spans="1:1">
      <c r="A12985" s="58"/>
    </row>
    <row r="12986" spans="1:1">
      <c r="A12986" s="58"/>
    </row>
    <row r="12987" spans="1:1">
      <c r="A12987" s="58"/>
    </row>
    <row r="12988" spans="1:1">
      <c r="A12988" s="58"/>
    </row>
    <row r="12989" spans="1:1">
      <c r="A12989" s="58"/>
    </row>
    <row r="12990" spans="1:1">
      <c r="A12990" s="58"/>
    </row>
    <row r="12991" spans="1:1">
      <c r="A12991" s="58"/>
    </row>
    <row r="12992" spans="1:1">
      <c r="A12992" s="58"/>
    </row>
    <row r="12993" spans="1:1">
      <c r="A12993" s="58"/>
    </row>
    <row r="12994" spans="1:1">
      <c r="A12994" s="58"/>
    </row>
    <row r="12995" spans="1:1">
      <c r="A12995" s="58"/>
    </row>
    <row r="12996" spans="1:1">
      <c r="A12996" s="58"/>
    </row>
    <row r="12997" spans="1:1">
      <c r="A12997" s="58"/>
    </row>
    <row r="12998" spans="1:1">
      <c r="A12998" s="58"/>
    </row>
    <row r="12999" spans="1:1">
      <c r="A12999" s="58"/>
    </row>
    <row r="13000" spans="1:1">
      <c r="A13000" s="58"/>
    </row>
    <row r="13001" spans="1:1">
      <c r="A13001" s="58"/>
    </row>
    <row r="13002" spans="1:1">
      <c r="A13002" s="58"/>
    </row>
    <row r="13003" spans="1:1">
      <c r="A13003" s="58"/>
    </row>
    <row r="13004" spans="1:1">
      <c r="A13004" s="58"/>
    </row>
    <row r="13005" spans="1:1">
      <c r="A13005" s="58"/>
    </row>
    <row r="13006" spans="1:1">
      <c r="A13006" s="58"/>
    </row>
    <row r="13007" spans="1:1">
      <c r="A13007" s="58"/>
    </row>
    <row r="13008" spans="1:1">
      <c r="A13008" s="58"/>
    </row>
    <row r="13009" spans="1:1">
      <c r="A13009" s="58"/>
    </row>
    <row r="13010" spans="1:1">
      <c r="A13010" s="58"/>
    </row>
    <row r="13011" spans="1:1">
      <c r="A13011" s="58"/>
    </row>
    <row r="13012" spans="1:1">
      <c r="A13012" s="58"/>
    </row>
    <row r="13013" spans="1:1">
      <c r="A13013" s="58"/>
    </row>
    <row r="13014" spans="1:1">
      <c r="A13014" s="58"/>
    </row>
    <row r="13015" spans="1:1">
      <c r="A13015" s="58"/>
    </row>
    <row r="13016" spans="1:1">
      <c r="A13016" s="58"/>
    </row>
    <row r="13017" spans="1:1">
      <c r="A13017" s="58"/>
    </row>
    <row r="13018" spans="1:1">
      <c r="A13018" s="58"/>
    </row>
    <row r="13019" spans="1:1">
      <c r="A13019" s="58"/>
    </row>
    <row r="13020" spans="1:1">
      <c r="A13020" s="58"/>
    </row>
    <row r="13021" spans="1:1">
      <c r="A13021" s="58"/>
    </row>
    <row r="13022" spans="1:1">
      <c r="A13022" s="58"/>
    </row>
    <row r="13023" spans="1:1">
      <c r="A13023" s="58"/>
    </row>
    <row r="13024" spans="1:1">
      <c r="A13024" s="58"/>
    </row>
    <row r="13025" spans="1:1">
      <c r="A13025" s="58"/>
    </row>
    <row r="13026" spans="1:1">
      <c r="A13026" s="58"/>
    </row>
    <row r="13027" spans="1:1">
      <c r="A13027" s="58"/>
    </row>
    <row r="13028" spans="1:1">
      <c r="A13028" s="58"/>
    </row>
    <row r="13029" spans="1:1">
      <c r="A13029" s="58"/>
    </row>
    <row r="13030" spans="1:1">
      <c r="A13030" s="58"/>
    </row>
    <row r="13031" spans="1:1">
      <c r="A13031" s="58"/>
    </row>
    <row r="13032" spans="1:1">
      <c r="A13032" s="58"/>
    </row>
    <row r="13033" spans="1:1">
      <c r="A13033" s="58"/>
    </row>
    <row r="13034" spans="1:1">
      <c r="A13034" s="58"/>
    </row>
    <row r="13035" spans="1:1">
      <c r="A13035" s="58"/>
    </row>
    <row r="13036" spans="1:1">
      <c r="A13036" s="58"/>
    </row>
    <row r="13037" spans="1:1">
      <c r="A13037" s="58"/>
    </row>
    <row r="13038" spans="1:1">
      <c r="A13038" s="58"/>
    </row>
    <row r="13039" spans="1:1">
      <c r="A13039" s="58"/>
    </row>
    <row r="13040" spans="1:1">
      <c r="A13040" s="58"/>
    </row>
    <row r="13041" spans="1:1">
      <c r="A13041" s="58"/>
    </row>
    <row r="13042" spans="1:1">
      <c r="A13042" s="58"/>
    </row>
    <row r="13043" spans="1:1">
      <c r="A13043" s="58"/>
    </row>
    <row r="13044" spans="1:1">
      <c r="A13044" s="58"/>
    </row>
    <row r="13045" spans="1:1">
      <c r="A13045" s="58"/>
    </row>
    <row r="13046" spans="1:1">
      <c r="A13046" s="58"/>
    </row>
    <row r="13047" spans="1:1">
      <c r="A13047" s="58"/>
    </row>
    <row r="13048" spans="1:1">
      <c r="A13048" s="58"/>
    </row>
    <row r="13049" spans="1:1">
      <c r="A13049" s="58"/>
    </row>
    <row r="13050" spans="1:1">
      <c r="A13050" s="58"/>
    </row>
    <row r="13051" spans="1:1">
      <c r="A13051" s="58"/>
    </row>
    <row r="13052" spans="1:1">
      <c r="A13052" s="58"/>
    </row>
    <row r="13053" spans="1:1">
      <c r="A13053" s="58"/>
    </row>
    <row r="13054" spans="1:1">
      <c r="A13054" s="58"/>
    </row>
    <row r="13055" spans="1:1">
      <c r="A13055" s="58"/>
    </row>
    <row r="13056" spans="1:1">
      <c r="A13056" s="58"/>
    </row>
    <row r="13057" spans="1:1">
      <c r="A13057" s="58"/>
    </row>
    <row r="13058" spans="1:1">
      <c r="A13058" s="58"/>
    </row>
    <row r="13059" spans="1:1">
      <c r="A13059" s="58"/>
    </row>
    <row r="13060" spans="1:1">
      <c r="A13060" s="58"/>
    </row>
    <row r="13061" spans="1:1">
      <c r="A13061" s="58"/>
    </row>
    <row r="13062" spans="1:1">
      <c r="A13062" s="58"/>
    </row>
    <row r="13063" spans="1:1">
      <c r="A13063" s="58"/>
    </row>
    <row r="13064" spans="1:1">
      <c r="A13064" s="58"/>
    </row>
    <row r="13065" spans="1:1">
      <c r="A13065" s="58"/>
    </row>
    <row r="13066" spans="1:1">
      <c r="A13066" s="58"/>
    </row>
    <row r="13067" spans="1:1">
      <c r="A13067" s="58"/>
    </row>
    <row r="13068" spans="1:1">
      <c r="A13068" s="58"/>
    </row>
    <row r="13069" spans="1:1">
      <c r="A13069" s="58"/>
    </row>
    <row r="13070" spans="1:1">
      <c r="A13070" s="58"/>
    </row>
    <row r="13071" spans="1:1">
      <c r="A13071" s="58"/>
    </row>
    <row r="13072" spans="1:1">
      <c r="A13072" s="58"/>
    </row>
    <row r="13073" spans="1:1">
      <c r="A13073" s="58"/>
    </row>
    <row r="13074" spans="1:1">
      <c r="A13074" s="58"/>
    </row>
    <row r="13075" spans="1:1">
      <c r="A13075" s="58"/>
    </row>
    <row r="13076" spans="1:1">
      <c r="A13076" s="58"/>
    </row>
    <row r="13077" spans="1:1">
      <c r="A13077" s="58"/>
    </row>
    <row r="13078" spans="1:1">
      <c r="A13078" s="58"/>
    </row>
    <row r="13079" spans="1:1">
      <c r="A13079" s="58"/>
    </row>
    <row r="13080" spans="1:1">
      <c r="A13080" s="58"/>
    </row>
    <row r="13081" spans="1:1">
      <c r="A13081" s="58"/>
    </row>
    <row r="13082" spans="1:1">
      <c r="A13082" s="58"/>
    </row>
    <row r="13083" spans="1:1">
      <c r="A13083" s="58"/>
    </row>
    <row r="13084" spans="1:1">
      <c r="A13084" s="58"/>
    </row>
    <row r="13085" spans="1:1">
      <c r="A13085" s="58"/>
    </row>
    <row r="13086" spans="1:1">
      <c r="A13086" s="58"/>
    </row>
    <row r="13087" spans="1:1">
      <c r="A13087" s="58"/>
    </row>
    <row r="13088" spans="1:1">
      <c r="A13088" s="58"/>
    </row>
    <row r="13089" spans="1:1">
      <c r="A13089" s="58"/>
    </row>
    <row r="13090" spans="1:1">
      <c r="A13090" s="58"/>
    </row>
    <row r="13091" spans="1:1">
      <c r="A13091" s="58"/>
    </row>
    <row r="13092" spans="1:1">
      <c r="A13092" s="58"/>
    </row>
    <row r="13093" spans="1:1">
      <c r="A13093" s="58"/>
    </row>
    <row r="13094" spans="1:1">
      <c r="A13094" s="58"/>
    </row>
    <row r="13095" spans="1:1">
      <c r="A13095" s="58"/>
    </row>
    <row r="13096" spans="1:1">
      <c r="A13096" s="58"/>
    </row>
    <row r="13097" spans="1:1">
      <c r="A13097" s="58"/>
    </row>
    <row r="13098" spans="1:1">
      <c r="A13098" s="58"/>
    </row>
    <row r="13099" spans="1:1">
      <c r="A13099" s="58"/>
    </row>
    <row r="13100" spans="1:1">
      <c r="A13100" s="58"/>
    </row>
    <row r="13101" spans="1:1">
      <c r="A13101" s="58"/>
    </row>
    <row r="13102" spans="1:1">
      <c r="A13102" s="58"/>
    </row>
    <row r="13103" spans="1:1">
      <c r="A13103" s="58"/>
    </row>
    <row r="13104" spans="1:1">
      <c r="A13104" s="58"/>
    </row>
    <row r="13105" spans="1:1">
      <c r="A13105" s="58"/>
    </row>
    <row r="13106" spans="1:1">
      <c r="A13106" s="58"/>
    </row>
    <row r="13107" spans="1:1">
      <c r="A13107" s="58"/>
    </row>
    <row r="13108" spans="1:1">
      <c r="A13108" s="58"/>
    </row>
    <row r="13109" spans="1:1">
      <c r="A13109" s="58"/>
    </row>
    <row r="13110" spans="1:1">
      <c r="A13110" s="58"/>
    </row>
    <row r="13111" spans="1:1">
      <c r="A13111" s="58"/>
    </row>
    <row r="13112" spans="1:1">
      <c r="A13112" s="58"/>
    </row>
    <row r="13113" spans="1:1">
      <c r="A13113" s="58"/>
    </row>
    <row r="13114" spans="1:1">
      <c r="A13114" s="58"/>
    </row>
    <row r="13115" spans="1:1">
      <c r="A13115" s="58"/>
    </row>
    <row r="13116" spans="1:1">
      <c r="A13116" s="58"/>
    </row>
    <row r="13117" spans="1:1">
      <c r="A13117" s="58"/>
    </row>
    <row r="13118" spans="1:1">
      <c r="A13118" s="58"/>
    </row>
    <row r="13119" spans="1:1">
      <c r="A13119" s="58"/>
    </row>
    <row r="13120" spans="1:1">
      <c r="A13120" s="58"/>
    </row>
    <row r="13121" spans="1:1">
      <c r="A13121" s="58"/>
    </row>
    <row r="13122" spans="1:1">
      <c r="A13122" s="58"/>
    </row>
    <row r="13123" spans="1:1">
      <c r="A13123" s="58"/>
    </row>
    <row r="13124" spans="1:1">
      <c r="A13124" s="58"/>
    </row>
    <row r="13125" spans="1:1">
      <c r="A13125" s="58"/>
    </row>
    <row r="13126" spans="1:1">
      <c r="A13126" s="58"/>
    </row>
    <row r="13127" spans="1:1">
      <c r="A13127" s="58"/>
    </row>
    <row r="13128" spans="1:1">
      <c r="A13128" s="58"/>
    </row>
    <row r="13129" spans="1:1">
      <c r="A13129" s="58"/>
    </row>
    <row r="13130" spans="1:1">
      <c r="A13130" s="58"/>
    </row>
    <row r="13131" spans="1:1">
      <c r="A13131" s="58"/>
    </row>
    <row r="13132" spans="1:1">
      <c r="A13132" s="58"/>
    </row>
    <row r="13133" spans="1:1">
      <c r="A13133" s="58"/>
    </row>
    <row r="13134" spans="1:1">
      <c r="A13134" s="58"/>
    </row>
    <row r="13135" spans="1:1">
      <c r="A13135" s="58"/>
    </row>
    <row r="13136" spans="1:1">
      <c r="A13136" s="58"/>
    </row>
    <row r="13137" spans="1:1">
      <c r="A13137" s="58"/>
    </row>
    <row r="13138" spans="1:1">
      <c r="A13138" s="58"/>
    </row>
    <row r="13139" spans="1:1">
      <c r="A13139" s="58"/>
    </row>
    <row r="13140" spans="1:1">
      <c r="A13140" s="58"/>
    </row>
    <row r="13141" spans="1:1">
      <c r="A13141" s="58"/>
    </row>
    <row r="13142" spans="1:1">
      <c r="A13142" s="58"/>
    </row>
    <row r="13143" spans="1:1">
      <c r="A13143" s="58"/>
    </row>
    <row r="13144" spans="1:1">
      <c r="A13144" s="58"/>
    </row>
    <row r="13145" spans="1:1">
      <c r="A13145" s="58"/>
    </row>
    <row r="13146" spans="1:1">
      <c r="A13146" s="58"/>
    </row>
    <row r="13147" spans="1:1">
      <c r="A13147" s="58"/>
    </row>
    <row r="13148" spans="1:1">
      <c r="A13148" s="58"/>
    </row>
    <row r="13149" spans="1:1">
      <c r="A13149" s="58"/>
    </row>
    <row r="13150" spans="1:1">
      <c r="A13150" s="58"/>
    </row>
    <row r="13151" spans="1:1">
      <c r="A13151" s="58"/>
    </row>
    <row r="13152" spans="1:1">
      <c r="A13152" s="58"/>
    </row>
    <row r="13153" spans="1:1">
      <c r="A13153" s="58"/>
    </row>
    <row r="13154" spans="1:1">
      <c r="A13154" s="58"/>
    </row>
    <row r="13155" spans="1:1">
      <c r="A13155" s="58"/>
    </row>
    <row r="13156" spans="1:1">
      <c r="A13156" s="58"/>
    </row>
    <row r="13157" spans="1:1">
      <c r="A13157" s="58"/>
    </row>
    <row r="13158" spans="1:1">
      <c r="A13158" s="58"/>
    </row>
    <row r="13159" spans="1:1">
      <c r="A13159" s="58"/>
    </row>
    <row r="13160" spans="1:1">
      <c r="A13160" s="58"/>
    </row>
    <row r="13161" spans="1:1">
      <c r="A13161" s="58"/>
    </row>
    <row r="13162" spans="1:1">
      <c r="A13162" s="58"/>
    </row>
    <row r="13163" spans="1:1">
      <c r="A13163" s="58"/>
    </row>
    <row r="13164" spans="1:1">
      <c r="A13164" s="58"/>
    </row>
    <row r="13165" spans="1:1">
      <c r="A13165" s="58"/>
    </row>
    <row r="13166" spans="1:1">
      <c r="A13166" s="58"/>
    </row>
    <row r="13167" spans="1:1">
      <c r="A13167" s="58"/>
    </row>
    <row r="13168" spans="1:1">
      <c r="A13168" s="58"/>
    </row>
    <row r="13169" spans="1:1">
      <c r="A13169" s="58"/>
    </row>
    <row r="13170" spans="1:1">
      <c r="A13170" s="58"/>
    </row>
    <row r="13171" spans="1:1">
      <c r="A13171" s="58"/>
    </row>
    <row r="13172" spans="1:1">
      <c r="A13172" s="58"/>
    </row>
    <row r="13173" spans="1:1">
      <c r="A13173" s="58"/>
    </row>
    <row r="13174" spans="1:1">
      <c r="A13174" s="58"/>
    </row>
    <row r="13175" spans="1:1">
      <c r="A13175" s="58"/>
    </row>
    <row r="13176" spans="1:1">
      <c r="A13176" s="58"/>
    </row>
    <row r="13177" spans="1:1">
      <c r="A13177" s="58"/>
    </row>
    <row r="13178" spans="1:1">
      <c r="A13178" s="58"/>
    </row>
    <row r="13179" spans="1:1">
      <c r="A13179" s="58"/>
    </row>
    <row r="13180" spans="1:1">
      <c r="A13180" s="58"/>
    </row>
    <row r="13181" spans="1:1">
      <c r="A13181" s="58"/>
    </row>
    <row r="13182" spans="1:1">
      <c r="A13182" s="58"/>
    </row>
    <row r="13183" spans="1:1">
      <c r="A13183" s="58"/>
    </row>
    <row r="13184" spans="1:1">
      <c r="A13184" s="58"/>
    </row>
    <row r="13185" spans="1:1">
      <c r="A13185" s="58"/>
    </row>
    <row r="13186" spans="1:1">
      <c r="A13186" s="58"/>
    </row>
    <row r="13187" spans="1:1">
      <c r="A13187" s="58"/>
    </row>
    <row r="13188" spans="1:1">
      <c r="A13188" s="58"/>
    </row>
    <row r="13189" spans="1:1">
      <c r="A13189" s="58"/>
    </row>
    <row r="13190" spans="1:1">
      <c r="A13190" s="58"/>
    </row>
    <row r="13191" spans="1:1">
      <c r="A13191" s="58"/>
    </row>
    <row r="13192" spans="1:1">
      <c r="A13192" s="58"/>
    </row>
    <row r="13193" spans="1:1">
      <c r="A13193" s="58"/>
    </row>
    <row r="13194" spans="1:1">
      <c r="A13194" s="58"/>
    </row>
    <row r="13195" spans="1:1">
      <c r="A13195" s="58"/>
    </row>
    <row r="13196" spans="1:1">
      <c r="A13196" s="58"/>
    </row>
    <row r="13197" spans="1:1">
      <c r="A13197" s="58"/>
    </row>
    <row r="13198" spans="1:1">
      <c r="A13198" s="58"/>
    </row>
    <row r="13199" spans="1:1">
      <c r="A13199" s="58"/>
    </row>
    <row r="13200" spans="1:1">
      <c r="A13200" s="58"/>
    </row>
    <row r="13201" spans="1:1">
      <c r="A13201" s="58"/>
    </row>
    <row r="13202" spans="1:1">
      <c r="A13202" s="58"/>
    </row>
    <row r="13203" spans="1:1">
      <c r="A13203" s="58"/>
    </row>
    <row r="13204" spans="1:1">
      <c r="A13204" s="58"/>
    </row>
    <row r="13205" spans="1:1">
      <c r="A13205" s="58"/>
    </row>
    <row r="13206" spans="1:1">
      <c r="A13206" s="58"/>
    </row>
    <row r="13207" spans="1:1">
      <c r="A13207" s="58"/>
    </row>
    <row r="13208" spans="1:1">
      <c r="A13208" s="58"/>
    </row>
    <row r="13209" spans="1:1">
      <c r="A13209" s="58"/>
    </row>
    <row r="13210" spans="1:1">
      <c r="A13210" s="58"/>
    </row>
    <row r="13211" spans="1:1">
      <c r="A13211" s="58"/>
    </row>
    <row r="13212" spans="1:1">
      <c r="A13212" s="58"/>
    </row>
    <row r="13213" spans="1:1">
      <c r="A13213" s="58"/>
    </row>
    <row r="13214" spans="1:1">
      <c r="A13214" s="58"/>
    </row>
    <row r="13215" spans="1:1">
      <c r="A13215" s="58"/>
    </row>
    <row r="13216" spans="1:1">
      <c r="A13216" s="58"/>
    </row>
    <row r="13217" spans="1:1">
      <c r="A13217" s="58"/>
    </row>
    <row r="13218" spans="1:1">
      <c r="A13218" s="58"/>
    </row>
    <row r="13219" spans="1:1">
      <c r="A13219" s="58"/>
    </row>
    <row r="13220" spans="1:1">
      <c r="A13220" s="58"/>
    </row>
    <row r="13221" spans="1:1">
      <c r="A13221" s="58"/>
    </row>
    <row r="13222" spans="1:1">
      <c r="A13222" s="58"/>
    </row>
    <row r="13223" spans="1:1">
      <c r="A13223" s="58"/>
    </row>
    <row r="13224" spans="1:1">
      <c r="A13224" s="58"/>
    </row>
    <row r="13225" spans="1:1">
      <c r="A13225" s="58"/>
    </row>
    <row r="13226" spans="1:1">
      <c r="A13226" s="58"/>
    </row>
    <row r="13227" spans="1:1">
      <c r="A13227" s="58"/>
    </row>
    <row r="13228" spans="1:1">
      <c r="A13228" s="58"/>
    </row>
    <row r="13229" spans="1:1">
      <c r="A13229" s="58"/>
    </row>
    <row r="13230" spans="1:1">
      <c r="A13230" s="58"/>
    </row>
    <row r="13231" spans="1:1">
      <c r="A13231" s="58"/>
    </row>
    <row r="13232" spans="1:1">
      <c r="A13232" s="58"/>
    </row>
    <row r="13233" spans="1:1">
      <c r="A13233" s="58"/>
    </row>
    <row r="13234" spans="1:1">
      <c r="A13234" s="58"/>
    </row>
    <row r="13235" spans="1:1">
      <c r="A13235" s="58"/>
    </row>
    <row r="13236" spans="1:1">
      <c r="A13236" s="58"/>
    </row>
    <row r="13237" spans="1:1">
      <c r="A13237" s="58"/>
    </row>
    <row r="13238" spans="1:1">
      <c r="A13238" s="58"/>
    </row>
    <row r="13239" spans="1:1">
      <c r="A13239" s="58"/>
    </row>
    <row r="13240" spans="1:1">
      <c r="A13240" s="58"/>
    </row>
    <row r="13241" spans="1:1">
      <c r="A13241" s="58"/>
    </row>
    <row r="13242" spans="1:1">
      <c r="A13242" s="58"/>
    </row>
    <row r="13243" spans="1:1">
      <c r="A13243" s="58"/>
    </row>
    <row r="13244" spans="1:1">
      <c r="A13244" s="58"/>
    </row>
    <row r="13245" spans="1:1">
      <c r="A13245" s="58"/>
    </row>
    <row r="13246" spans="1:1">
      <c r="A13246" s="58"/>
    </row>
    <row r="13247" spans="1:1">
      <c r="A13247" s="58"/>
    </row>
    <row r="13248" spans="1:1">
      <c r="A13248" s="58"/>
    </row>
    <row r="13249" spans="1:1">
      <c r="A13249" s="58"/>
    </row>
    <row r="13250" spans="1:1">
      <c r="A13250" s="58"/>
    </row>
    <row r="13251" spans="1:1">
      <c r="A13251" s="58"/>
    </row>
    <row r="13252" spans="1:1">
      <c r="A13252" s="58"/>
    </row>
    <row r="13253" spans="1:1">
      <c r="A13253" s="58"/>
    </row>
    <row r="13254" spans="1:1">
      <c r="A13254" s="58"/>
    </row>
    <row r="13255" spans="1:1">
      <c r="A13255" s="58"/>
    </row>
    <row r="13256" spans="1:1">
      <c r="A13256" s="58"/>
    </row>
    <row r="13257" spans="1:1">
      <c r="A13257" s="58"/>
    </row>
    <row r="13258" spans="1:1">
      <c r="A13258" s="58"/>
    </row>
    <row r="13259" spans="1:1">
      <c r="A13259" s="58"/>
    </row>
    <row r="13260" spans="1:1">
      <c r="A13260" s="58"/>
    </row>
    <row r="13261" spans="1:1">
      <c r="A13261" s="58"/>
    </row>
    <row r="13262" spans="1:1">
      <c r="A13262" s="58"/>
    </row>
    <row r="13263" spans="1:1">
      <c r="A13263" s="58"/>
    </row>
    <row r="13264" spans="1:1">
      <c r="A13264" s="58"/>
    </row>
    <row r="13265" spans="1:1">
      <c r="A13265" s="58"/>
    </row>
    <row r="13266" spans="1:1">
      <c r="A13266" s="58"/>
    </row>
    <row r="13267" spans="1:1">
      <c r="A13267" s="58"/>
    </row>
    <row r="13268" spans="1:1">
      <c r="A13268" s="58"/>
    </row>
    <row r="13269" spans="1:1">
      <c r="A13269" s="58"/>
    </row>
    <row r="13270" spans="1:1">
      <c r="A13270" s="58"/>
    </row>
    <row r="13271" spans="1:1">
      <c r="A13271" s="58"/>
    </row>
    <row r="13272" spans="1:1">
      <c r="A13272" s="58"/>
    </row>
    <row r="13273" spans="1:1">
      <c r="A13273" s="58"/>
    </row>
    <row r="13274" spans="1:1">
      <c r="A13274" s="58"/>
    </row>
    <row r="13275" spans="1:1">
      <c r="A13275" s="58"/>
    </row>
    <row r="13276" spans="1:1">
      <c r="A13276" s="58"/>
    </row>
    <row r="13277" spans="1:1">
      <c r="A13277" s="58"/>
    </row>
    <row r="13278" spans="1:1">
      <c r="A13278" s="58"/>
    </row>
    <row r="13279" spans="1:1">
      <c r="A13279" s="58"/>
    </row>
    <row r="13280" spans="1:1">
      <c r="A13280" s="58"/>
    </row>
    <row r="13281" spans="1:1">
      <c r="A13281" s="58"/>
    </row>
    <row r="13282" spans="1:1">
      <c r="A13282" s="58"/>
    </row>
    <row r="13283" spans="1:1">
      <c r="A13283" s="58"/>
    </row>
    <row r="13284" spans="1:1">
      <c r="A13284" s="58"/>
    </row>
    <row r="13285" spans="1:1">
      <c r="A13285" s="58"/>
    </row>
    <row r="13286" spans="1:1">
      <c r="A13286" s="58"/>
    </row>
    <row r="13287" spans="1:1">
      <c r="A13287" s="58"/>
    </row>
    <row r="13288" spans="1:1">
      <c r="A13288" s="58"/>
    </row>
    <row r="13289" spans="1:1">
      <c r="A13289" s="58"/>
    </row>
    <row r="13290" spans="1:1">
      <c r="A13290" s="58"/>
    </row>
    <row r="13291" spans="1:1">
      <c r="A13291" s="58"/>
    </row>
    <row r="13292" spans="1:1">
      <c r="A13292" s="58"/>
    </row>
    <row r="13293" spans="1:1">
      <c r="A13293" s="58"/>
    </row>
    <row r="13294" spans="1:1">
      <c r="A13294" s="58"/>
    </row>
    <row r="13295" spans="1:1">
      <c r="A13295" s="58"/>
    </row>
    <row r="13296" spans="1:1">
      <c r="A13296" s="58"/>
    </row>
    <row r="13297" spans="1:1">
      <c r="A13297" s="58"/>
    </row>
    <row r="13298" spans="1:1">
      <c r="A13298" s="58"/>
    </row>
    <row r="13299" spans="1:1">
      <c r="A13299" s="58"/>
    </row>
    <row r="13300" spans="1:1">
      <c r="A13300" s="58"/>
    </row>
    <row r="13301" spans="1:1">
      <c r="A13301" s="58"/>
    </row>
    <row r="13302" spans="1:1">
      <c r="A13302" s="58"/>
    </row>
    <row r="13303" spans="1:1">
      <c r="A13303" s="58"/>
    </row>
    <row r="13304" spans="1:1">
      <c r="A13304" s="58"/>
    </row>
    <row r="13305" spans="1:1">
      <c r="A13305" s="58"/>
    </row>
    <row r="13306" spans="1:1">
      <c r="A13306" s="58"/>
    </row>
    <row r="13307" spans="1:1">
      <c r="A13307" s="58"/>
    </row>
    <row r="13308" spans="1:1">
      <c r="A13308" s="58"/>
    </row>
    <row r="13309" spans="1:1">
      <c r="A13309" s="58"/>
    </row>
    <row r="13310" spans="1:1">
      <c r="A13310" s="58"/>
    </row>
    <row r="13311" spans="1:1">
      <c r="A13311" s="58"/>
    </row>
    <row r="13312" spans="1:1">
      <c r="A13312" s="58"/>
    </row>
    <row r="13313" spans="1:1">
      <c r="A13313" s="58"/>
    </row>
    <row r="13314" spans="1:1">
      <c r="A13314" s="58"/>
    </row>
    <row r="13315" spans="1:1">
      <c r="A13315" s="58"/>
    </row>
    <row r="13316" spans="1:1">
      <c r="A13316" s="58"/>
    </row>
    <row r="13317" spans="1:1">
      <c r="A13317" s="58"/>
    </row>
    <row r="13318" spans="1:1">
      <c r="A13318" s="58"/>
    </row>
    <row r="13319" spans="1:1">
      <c r="A13319" s="58"/>
    </row>
    <row r="13320" spans="1:1">
      <c r="A13320" s="58"/>
    </row>
    <row r="13321" spans="1:1">
      <c r="A13321" s="58"/>
    </row>
    <row r="13322" spans="1:1">
      <c r="A13322" s="58"/>
    </row>
    <row r="13323" spans="1:1">
      <c r="A13323" s="58"/>
    </row>
    <row r="13324" spans="1:1">
      <c r="A13324" s="58"/>
    </row>
    <row r="13325" spans="1:1">
      <c r="A13325" s="58"/>
    </row>
    <row r="13326" spans="1:1">
      <c r="A13326" s="58"/>
    </row>
    <row r="13327" spans="1:1">
      <c r="A13327" s="58"/>
    </row>
    <row r="13328" spans="1:1">
      <c r="A13328" s="58"/>
    </row>
    <row r="13329" spans="1:1">
      <c r="A13329" s="58"/>
    </row>
    <row r="13330" spans="1:1">
      <c r="A13330" s="58"/>
    </row>
    <row r="13331" spans="1:1">
      <c r="A13331" s="58"/>
    </row>
    <row r="13332" spans="1:1">
      <c r="A13332" s="58"/>
    </row>
    <row r="13333" spans="1:1">
      <c r="A13333" s="58"/>
    </row>
    <row r="13334" spans="1:1">
      <c r="A13334" s="58"/>
    </row>
    <row r="13335" spans="1:1">
      <c r="A13335" s="58"/>
    </row>
    <row r="13336" spans="1:1">
      <c r="A13336" s="58"/>
    </row>
    <row r="13337" spans="1:1">
      <c r="A13337" s="58"/>
    </row>
    <row r="13338" spans="1:1">
      <c r="A13338" s="58"/>
    </row>
    <row r="13339" spans="1:1">
      <c r="A13339" s="58"/>
    </row>
    <row r="13340" spans="1:1">
      <c r="A13340" s="58"/>
    </row>
    <row r="13341" spans="1:1">
      <c r="A13341" s="58"/>
    </row>
    <row r="13342" spans="1:1">
      <c r="A13342" s="58"/>
    </row>
    <row r="13343" spans="1:1">
      <c r="A13343" s="58"/>
    </row>
    <row r="13344" spans="1:1">
      <c r="A13344" s="58"/>
    </row>
    <row r="13345" spans="1:1">
      <c r="A13345" s="58"/>
    </row>
    <row r="13346" spans="1:1">
      <c r="A13346" s="58"/>
    </row>
    <row r="13347" spans="1:1">
      <c r="A13347" s="58"/>
    </row>
    <row r="13348" spans="1:1">
      <c r="A13348" s="58"/>
    </row>
    <row r="13349" spans="1:1">
      <c r="A13349" s="58"/>
    </row>
    <row r="13350" spans="1:1">
      <c r="A13350" s="58"/>
    </row>
    <row r="13351" spans="1:1">
      <c r="A13351" s="58"/>
    </row>
    <row r="13352" spans="1:1">
      <c r="A13352" s="58"/>
    </row>
    <row r="13353" spans="1:1">
      <c r="A13353" s="58"/>
    </row>
    <row r="13354" spans="1:1">
      <c r="A13354" s="58"/>
    </row>
    <row r="13355" spans="1:1">
      <c r="A13355" s="58"/>
    </row>
    <row r="13356" spans="1:1">
      <c r="A13356" s="58"/>
    </row>
    <row r="13357" spans="1:1">
      <c r="A13357" s="58"/>
    </row>
    <row r="13358" spans="1:1">
      <c r="A13358" s="58"/>
    </row>
    <row r="13359" spans="1:1">
      <c r="A13359" s="58"/>
    </row>
    <row r="13360" spans="1:1">
      <c r="A13360" s="58"/>
    </row>
    <row r="13361" spans="1:1">
      <c r="A13361" s="58"/>
    </row>
    <row r="13362" spans="1:1">
      <c r="A13362" s="58"/>
    </row>
    <row r="13363" spans="1:1">
      <c r="A13363" s="58"/>
    </row>
    <row r="13364" spans="1:1">
      <c r="A13364" s="58"/>
    </row>
    <row r="13365" spans="1:1">
      <c r="A13365" s="58"/>
    </row>
    <row r="13366" spans="1:1">
      <c r="A13366" s="58"/>
    </row>
    <row r="13367" spans="1:1">
      <c r="A13367" s="58"/>
    </row>
    <row r="13368" spans="1:1">
      <c r="A13368" s="58"/>
    </row>
    <row r="13369" spans="1:1">
      <c r="A13369" s="58"/>
    </row>
    <row r="13370" spans="1:1">
      <c r="A13370" s="58"/>
    </row>
    <row r="13371" spans="1:1">
      <c r="A13371" s="58"/>
    </row>
    <row r="13372" spans="1:1">
      <c r="A13372" s="58"/>
    </row>
    <row r="13373" spans="1:1">
      <c r="A13373" s="58"/>
    </row>
    <row r="13374" spans="1:1">
      <c r="A13374" s="58"/>
    </row>
    <row r="13375" spans="1:1">
      <c r="A13375" s="58"/>
    </row>
    <row r="13376" spans="1:1">
      <c r="A13376" s="58"/>
    </row>
    <row r="13377" spans="1:1">
      <c r="A13377" s="58"/>
    </row>
    <row r="13378" spans="1:1">
      <c r="A13378" s="58"/>
    </row>
    <row r="13379" spans="1:1">
      <c r="A13379" s="58"/>
    </row>
    <row r="13380" spans="1:1">
      <c r="A13380" s="58"/>
    </row>
    <row r="13381" spans="1:1">
      <c r="A13381" s="58"/>
    </row>
    <row r="13382" spans="1:1">
      <c r="A13382" s="58"/>
    </row>
    <row r="13383" spans="1:1">
      <c r="A13383" s="58"/>
    </row>
    <row r="13384" spans="1:1">
      <c r="A13384" s="58"/>
    </row>
    <row r="13385" spans="1:1">
      <c r="A13385" s="58"/>
    </row>
    <row r="13386" spans="1:1">
      <c r="A13386" s="58"/>
    </row>
    <row r="13387" spans="1:1">
      <c r="A13387" s="58"/>
    </row>
    <row r="13388" spans="1:1">
      <c r="A13388" s="58"/>
    </row>
    <row r="13389" spans="1:1">
      <c r="A13389" s="58"/>
    </row>
    <row r="13390" spans="1:1">
      <c r="A13390" s="58"/>
    </row>
    <row r="13391" spans="1:1">
      <c r="A13391" s="58"/>
    </row>
    <row r="13392" spans="1:1">
      <c r="A13392" s="58"/>
    </row>
    <row r="13393" spans="1:1">
      <c r="A13393" s="58"/>
    </row>
    <row r="13394" spans="1:1">
      <c r="A13394" s="58"/>
    </row>
    <row r="13395" spans="1:1">
      <c r="A13395" s="58"/>
    </row>
    <row r="13396" spans="1:1">
      <c r="A13396" s="58"/>
    </row>
    <row r="13397" spans="1:1">
      <c r="A13397" s="58"/>
    </row>
    <row r="13398" spans="1:1">
      <c r="A13398" s="58"/>
    </row>
    <row r="13399" spans="1:1">
      <c r="A13399" s="58"/>
    </row>
    <row r="13400" spans="1:1">
      <c r="A13400" s="58"/>
    </row>
    <row r="13401" spans="1:1">
      <c r="A13401" s="58"/>
    </row>
    <row r="13402" spans="1:1">
      <c r="A13402" s="58"/>
    </row>
    <row r="13403" spans="1:1">
      <c r="A13403" s="58"/>
    </row>
    <row r="13404" spans="1:1">
      <c r="A13404" s="58"/>
    </row>
    <row r="13405" spans="1:1">
      <c r="A13405" s="58"/>
    </row>
    <row r="13406" spans="1:1">
      <c r="A13406" s="58"/>
    </row>
    <row r="13407" spans="1:1">
      <c r="A13407" s="58"/>
    </row>
    <row r="13408" spans="1:1">
      <c r="A13408" s="58"/>
    </row>
    <row r="13409" spans="1:1">
      <c r="A13409" s="58"/>
    </row>
    <row r="13410" spans="1:1">
      <c r="A13410" s="58"/>
    </row>
    <row r="13411" spans="1:1">
      <c r="A13411" s="58"/>
    </row>
    <row r="13412" spans="1:1">
      <c r="A13412" s="58"/>
    </row>
    <row r="13413" spans="1:1">
      <c r="A13413" s="58"/>
    </row>
    <row r="13414" spans="1:1">
      <c r="A13414" s="58"/>
    </row>
    <row r="13415" spans="1:1">
      <c r="A13415" s="58"/>
    </row>
    <row r="13416" spans="1:1">
      <c r="A13416" s="58"/>
    </row>
    <row r="13417" spans="1:1">
      <c r="A13417" s="58"/>
    </row>
    <row r="13418" spans="1:1">
      <c r="A13418" s="58"/>
    </row>
    <row r="13419" spans="1:1">
      <c r="A13419" s="58"/>
    </row>
    <row r="13420" spans="1:1">
      <c r="A13420" s="58"/>
    </row>
    <row r="13421" spans="1:1">
      <c r="A13421" s="58"/>
    </row>
    <row r="13422" spans="1:1">
      <c r="A13422" s="58"/>
    </row>
    <row r="13423" spans="1:1">
      <c r="A13423" s="58"/>
    </row>
    <row r="13424" spans="1:1">
      <c r="A13424" s="58"/>
    </row>
    <row r="13425" spans="1:1">
      <c r="A13425" s="58"/>
    </row>
    <row r="13426" spans="1:1">
      <c r="A13426" s="58"/>
    </row>
    <row r="13427" spans="1:1">
      <c r="A13427" s="58"/>
    </row>
    <row r="13428" spans="1:1">
      <c r="A13428" s="58"/>
    </row>
    <row r="13429" spans="1:1">
      <c r="A13429" s="58"/>
    </row>
    <row r="13430" spans="1:1">
      <c r="A13430" s="58"/>
    </row>
    <row r="13431" spans="1:1">
      <c r="A13431" s="58"/>
    </row>
    <row r="13432" spans="1:1">
      <c r="A13432" s="58"/>
    </row>
    <row r="13433" spans="1:1">
      <c r="A13433" s="58"/>
    </row>
    <row r="13434" spans="1:1">
      <c r="A13434" s="58"/>
    </row>
    <row r="13435" spans="1:1">
      <c r="A13435" s="58"/>
    </row>
    <row r="13436" spans="1:1">
      <c r="A13436" s="58"/>
    </row>
    <row r="13437" spans="1:1">
      <c r="A13437" s="58"/>
    </row>
    <row r="13438" spans="1:1">
      <c r="A13438" s="58"/>
    </row>
    <row r="13439" spans="1:1">
      <c r="A13439" s="58"/>
    </row>
    <row r="13440" spans="1:1">
      <c r="A13440" s="58"/>
    </row>
    <row r="13441" spans="1:1">
      <c r="A13441" s="58"/>
    </row>
    <row r="13442" spans="1:1">
      <c r="A13442" s="58"/>
    </row>
    <row r="13443" spans="1:1">
      <c r="A13443" s="58"/>
    </row>
    <row r="13444" spans="1:1">
      <c r="A13444" s="58"/>
    </row>
    <row r="13445" spans="1:1">
      <c r="A13445" s="58"/>
    </row>
    <row r="13446" spans="1:1">
      <c r="A13446" s="58"/>
    </row>
    <row r="13447" spans="1:1">
      <c r="A13447" s="58"/>
    </row>
    <row r="13448" spans="1:1">
      <c r="A13448" s="58"/>
    </row>
    <row r="13449" spans="1:1">
      <c r="A13449" s="58"/>
    </row>
    <row r="13450" spans="1:1">
      <c r="A13450" s="58"/>
    </row>
    <row r="13451" spans="1:1">
      <c r="A13451" s="58"/>
    </row>
    <row r="13452" spans="1:1">
      <c r="A13452" s="58"/>
    </row>
    <row r="13453" spans="1:1">
      <c r="A13453" s="58"/>
    </row>
    <row r="13454" spans="1:1">
      <c r="A13454" s="58"/>
    </row>
    <row r="13455" spans="1:1">
      <c r="A13455" s="58"/>
    </row>
    <row r="13456" spans="1:1">
      <c r="A13456" s="58"/>
    </row>
    <row r="13457" spans="1:1">
      <c r="A13457" s="58"/>
    </row>
    <row r="13458" spans="1:1">
      <c r="A13458" s="58"/>
    </row>
    <row r="13459" spans="1:1">
      <c r="A13459" s="58"/>
    </row>
    <row r="13460" spans="1:1">
      <c r="A13460" s="58"/>
    </row>
    <row r="13461" spans="1:1">
      <c r="A13461" s="58"/>
    </row>
    <row r="13462" spans="1:1">
      <c r="A13462" s="58"/>
    </row>
    <row r="13463" spans="1:1">
      <c r="A13463" s="58"/>
    </row>
    <row r="13464" spans="1:1">
      <c r="A13464" s="58"/>
    </row>
    <row r="13465" spans="1:1">
      <c r="A13465" s="58"/>
    </row>
    <row r="13466" spans="1:1">
      <c r="A13466" s="58"/>
    </row>
    <row r="13467" spans="1:1">
      <c r="A13467" s="58"/>
    </row>
    <row r="13468" spans="1:1">
      <c r="A13468" s="58"/>
    </row>
    <row r="13469" spans="1:1">
      <c r="A13469" s="58"/>
    </row>
    <row r="13470" spans="1:1">
      <c r="A13470" s="58"/>
    </row>
    <row r="13471" spans="1:1">
      <c r="A13471" s="58"/>
    </row>
    <row r="13472" spans="1:1">
      <c r="A13472" s="58"/>
    </row>
    <row r="13473" spans="1:1">
      <c r="A13473" s="58"/>
    </row>
    <row r="13474" spans="1:1">
      <c r="A13474" s="58"/>
    </row>
    <row r="13475" spans="1:1">
      <c r="A13475" s="58"/>
    </row>
    <row r="13476" spans="1:1">
      <c r="A13476" s="58"/>
    </row>
    <row r="13477" spans="1:1">
      <c r="A13477" s="58"/>
    </row>
    <row r="13478" spans="1:1">
      <c r="A13478" s="58"/>
    </row>
    <row r="13479" spans="1:1">
      <c r="A13479" s="58"/>
    </row>
    <row r="13480" spans="1:1">
      <c r="A13480" s="58"/>
    </row>
    <row r="13481" spans="1:1">
      <c r="A13481" s="58"/>
    </row>
    <row r="13482" spans="1:1">
      <c r="A13482" s="58"/>
    </row>
    <row r="13483" spans="1:1">
      <c r="A13483" s="58"/>
    </row>
    <row r="13484" spans="1:1">
      <c r="A13484" s="58"/>
    </row>
    <row r="13485" spans="1:1">
      <c r="A13485" s="58"/>
    </row>
    <row r="13486" spans="1:1">
      <c r="A13486" s="58"/>
    </row>
    <row r="13487" spans="1:1">
      <c r="A13487" s="58"/>
    </row>
    <row r="13488" spans="1:1">
      <c r="A13488" s="58"/>
    </row>
    <row r="13489" spans="1:1">
      <c r="A13489" s="58"/>
    </row>
    <row r="13490" spans="1:1">
      <c r="A13490" s="58"/>
    </row>
    <row r="13491" spans="1:1">
      <c r="A13491" s="58"/>
    </row>
    <row r="13492" spans="1:1">
      <c r="A13492" s="58"/>
    </row>
    <row r="13493" spans="1:1">
      <c r="A13493" s="58"/>
    </row>
    <row r="13494" spans="1:1">
      <c r="A13494" s="58"/>
    </row>
    <row r="13495" spans="1:1">
      <c r="A13495" s="58"/>
    </row>
    <row r="13496" spans="1:1">
      <c r="A13496" s="58"/>
    </row>
    <row r="13497" spans="1:1">
      <c r="A13497" s="58"/>
    </row>
    <row r="13498" spans="1:1">
      <c r="A13498" s="58"/>
    </row>
    <row r="13499" spans="1:1">
      <c r="A13499" s="58"/>
    </row>
    <row r="13500" spans="1:1">
      <c r="A13500" s="58"/>
    </row>
    <row r="13501" spans="1:1">
      <c r="A13501" s="58"/>
    </row>
    <row r="13502" spans="1:1">
      <c r="A13502" s="58"/>
    </row>
    <row r="13503" spans="1:1">
      <c r="A13503" s="58"/>
    </row>
    <row r="13504" spans="1:1">
      <c r="A13504" s="58"/>
    </row>
    <row r="13505" spans="1:1">
      <c r="A13505" s="58"/>
    </row>
    <row r="13506" spans="1:1">
      <c r="A13506" s="58"/>
    </row>
    <row r="13507" spans="1:1">
      <c r="A13507" s="58"/>
    </row>
    <row r="13508" spans="1:1">
      <c r="A13508" s="58"/>
    </row>
    <row r="13509" spans="1:1">
      <c r="A13509" s="58"/>
    </row>
    <row r="13510" spans="1:1">
      <c r="A13510" s="58"/>
    </row>
    <row r="13511" spans="1:1">
      <c r="A13511" s="58"/>
    </row>
    <row r="13512" spans="1:1">
      <c r="A13512" s="58"/>
    </row>
    <row r="13513" spans="1:1">
      <c r="A13513" s="58"/>
    </row>
    <row r="13514" spans="1:1">
      <c r="A13514" s="58"/>
    </row>
    <row r="13515" spans="1:1">
      <c r="A13515" s="58"/>
    </row>
    <row r="13516" spans="1:1">
      <c r="A13516" s="58"/>
    </row>
    <row r="13517" spans="1:1">
      <c r="A13517" s="58"/>
    </row>
    <row r="13518" spans="1:1">
      <c r="A13518" s="58"/>
    </row>
    <row r="13519" spans="1:1">
      <c r="A13519" s="58"/>
    </row>
    <row r="13520" spans="1:1">
      <c r="A13520" s="58"/>
    </row>
    <row r="13521" spans="1:1">
      <c r="A13521" s="58"/>
    </row>
    <row r="13522" spans="1:1">
      <c r="A13522" s="58"/>
    </row>
    <row r="13523" spans="1:1">
      <c r="A13523" s="58"/>
    </row>
    <row r="13524" spans="1:1">
      <c r="A13524" s="58"/>
    </row>
    <row r="13525" spans="1:1">
      <c r="A13525" s="58"/>
    </row>
    <row r="13526" spans="1:1">
      <c r="A13526" s="58"/>
    </row>
    <row r="13527" spans="1:1">
      <c r="A13527" s="58"/>
    </row>
    <row r="13528" spans="1:1">
      <c r="A13528" s="58"/>
    </row>
    <row r="13529" spans="1:1">
      <c r="A13529" s="58"/>
    </row>
    <row r="13530" spans="1:1">
      <c r="A13530" s="58"/>
    </row>
    <row r="13531" spans="1:1">
      <c r="A13531" s="58"/>
    </row>
    <row r="13532" spans="1:1">
      <c r="A13532" s="58"/>
    </row>
    <row r="13533" spans="1:1">
      <c r="A13533" s="58"/>
    </row>
    <row r="13534" spans="1:1">
      <c r="A13534" s="58"/>
    </row>
    <row r="13535" spans="1:1">
      <c r="A13535" s="58"/>
    </row>
    <row r="13536" spans="1:1">
      <c r="A13536" s="58"/>
    </row>
    <row r="13537" spans="1:1">
      <c r="A13537" s="58"/>
    </row>
    <row r="13538" spans="1:1">
      <c r="A13538" s="58"/>
    </row>
    <row r="13539" spans="1:1">
      <c r="A13539" s="58"/>
    </row>
    <row r="13540" spans="1:1">
      <c r="A13540" s="58"/>
    </row>
    <row r="13541" spans="1:1">
      <c r="A13541" s="58"/>
    </row>
    <row r="13542" spans="1:1">
      <c r="A13542" s="58"/>
    </row>
    <row r="13543" spans="1:1">
      <c r="A13543" s="58"/>
    </row>
    <row r="13544" spans="1:1">
      <c r="A13544" s="58"/>
    </row>
    <row r="13545" spans="1:1">
      <c r="A13545" s="58"/>
    </row>
    <row r="13546" spans="1:1">
      <c r="A13546" s="58"/>
    </row>
    <row r="13547" spans="1:1">
      <c r="A13547" s="58"/>
    </row>
    <row r="13548" spans="1:1">
      <c r="A13548" s="58"/>
    </row>
    <row r="13549" spans="1:1">
      <c r="A13549" s="58"/>
    </row>
    <row r="13550" spans="1:1">
      <c r="A13550" s="58"/>
    </row>
    <row r="13551" spans="1:1">
      <c r="A13551" s="58"/>
    </row>
    <row r="13552" spans="1:1">
      <c r="A13552" s="58"/>
    </row>
    <row r="13553" spans="1:1">
      <c r="A13553" s="58"/>
    </row>
    <row r="13554" spans="1:1">
      <c r="A13554" s="58"/>
    </row>
    <row r="13555" spans="1:1">
      <c r="A13555" s="58"/>
    </row>
    <row r="13556" spans="1:1">
      <c r="A13556" s="58"/>
    </row>
    <row r="13557" spans="1:1">
      <c r="A13557" s="58"/>
    </row>
    <row r="13558" spans="1:1">
      <c r="A13558" s="58"/>
    </row>
    <row r="13559" spans="1:1">
      <c r="A13559" s="58"/>
    </row>
    <row r="13560" spans="1:1">
      <c r="A13560" s="58"/>
    </row>
    <row r="13561" spans="1:1">
      <c r="A13561" s="58"/>
    </row>
    <row r="13562" spans="1:1">
      <c r="A13562" s="58"/>
    </row>
    <row r="13563" spans="1:1">
      <c r="A13563" s="58"/>
    </row>
    <row r="13564" spans="1:1">
      <c r="A13564" s="58"/>
    </row>
    <row r="13565" spans="1:1">
      <c r="A13565" s="58"/>
    </row>
    <row r="13566" spans="1:1">
      <c r="A13566" s="58"/>
    </row>
    <row r="13567" spans="1:1">
      <c r="A13567" s="58"/>
    </row>
    <row r="13568" spans="1:1">
      <c r="A13568" s="58"/>
    </row>
    <row r="13569" spans="1:1">
      <c r="A13569" s="58"/>
    </row>
    <row r="13570" spans="1:1">
      <c r="A13570" s="58"/>
    </row>
    <row r="13571" spans="1:1">
      <c r="A13571" s="58"/>
    </row>
    <row r="13572" spans="1:1">
      <c r="A13572" s="58"/>
    </row>
    <row r="13573" spans="1:1">
      <c r="A13573" s="58"/>
    </row>
    <row r="13574" spans="1:1">
      <c r="A13574" s="58"/>
    </row>
    <row r="13575" spans="1:1">
      <c r="A13575" s="58"/>
    </row>
    <row r="13576" spans="1:1">
      <c r="A13576" s="58"/>
    </row>
    <row r="13577" spans="1:1">
      <c r="A13577" s="58"/>
    </row>
    <row r="13578" spans="1:1">
      <c r="A13578" s="58"/>
    </row>
    <row r="13579" spans="1:1">
      <c r="A13579" s="58"/>
    </row>
    <row r="13580" spans="1:1">
      <c r="A13580" s="58"/>
    </row>
    <row r="13581" spans="1:1">
      <c r="A13581" s="58"/>
    </row>
    <row r="13582" spans="1:1">
      <c r="A13582" s="58"/>
    </row>
    <row r="13583" spans="1:1">
      <c r="A13583" s="58"/>
    </row>
    <row r="13584" spans="1:1">
      <c r="A13584" s="58"/>
    </row>
    <row r="13585" spans="1:1">
      <c r="A13585" s="58"/>
    </row>
    <row r="13586" spans="1:1">
      <c r="A13586" s="58"/>
    </row>
    <row r="13587" spans="1:1">
      <c r="A13587" s="58"/>
    </row>
    <row r="13588" spans="1:1">
      <c r="A13588" s="58"/>
    </row>
    <row r="13589" spans="1:1">
      <c r="A13589" s="58"/>
    </row>
    <row r="13590" spans="1:1">
      <c r="A13590" s="58"/>
    </row>
    <row r="13591" spans="1:1">
      <c r="A13591" s="58"/>
    </row>
    <row r="13592" spans="1:1">
      <c r="A13592" s="58"/>
    </row>
    <row r="13593" spans="1:1">
      <c r="A13593" s="58"/>
    </row>
    <row r="13594" spans="1:1">
      <c r="A13594" s="58"/>
    </row>
    <row r="13595" spans="1:1">
      <c r="A13595" s="58"/>
    </row>
    <row r="13596" spans="1:1">
      <c r="A13596" s="58"/>
    </row>
    <row r="13597" spans="1:1">
      <c r="A13597" s="58"/>
    </row>
    <row r="13598" spans="1:1">
      <c r="A13598" s="58"/>
    </row>
    <row r="13599" spans="1:1">
      <c r="A13599" s="58"/>
    </row>
    <row r="13600" spans="1:1">
      <c r="A13600" s="58"/>
    </row>
    <row r="13601" spans="1:1">
      <c r="A13601" s="58"/>
    </row>
    <row r="13602" spans="1:1">
      <c r="A13602" s="58"/>
    </row>
    <row r="13603" spans="1:1">
      <c r="A13603" s="58"/>
    </row>
    <row r="13604" spans="1:1">
      <c r="A13604" s="58"/>
    </row>
    <row r="13605" spans="1:1">
      <c r="A13605" s="58"/>
    </row>
    <row r="13606" spans="1:1">
      <c r="A13606" s="58"/>
    </row>
    <row r="13607" spans="1:1">
      <c r="A13607" s="58"/>
    </row>
    <row r="13608" spans="1:1">
      <c r="A13608" s="58"/>
    </row>
    <row r="13609" spans="1:1">
      <c r="A13609" s="58"/>
    </row>
    <row r="13610" spans="1:1">
      <c r="A13610" s="58"/>
    </row>
    <row r="13611" spans="1:1">
      <c r="A13611" s="58"/>
    </row>
    <row r="13612" spans="1:1">
      <c r="A13612" s="58"/>
    </row>
    <row r="13613" spans="1:1">
      <c r="A13613" s="58"/>
    </row>
    <row r="13614" spans="1:1">
      <c r="A13614" s="58"/>
    </row>
    <row r="13615" spans="1:1">
      <c r="A13615" s="58"/>
    </row>
    <row r="13616" spans="1:1">
      <c r="A13616" s="58"/>
    </row>
    <row r="13617" spans="1:1">
      <c r="A13617" s="58"/>
    </row>
    <row r="13618" spans="1:1">
      <c r="A13618" s="58"/>
    </row>
    <row r="13619" spans="1:1">
      <c r="A13619" s="58"/>
    </row>
    <row r="13620" spans="1:1">
      <c r="A13620" s="58"/>
    </row>
    <row r="13621" spans="1:1">
      <c r="A13621" s="58"/>
    </row>
    <row r="13622" spans="1:1">
      <c r="A13622" s="58"/>
    </row>
    <row r="13623" spans="1:1">
      <c r="A13623" s="58"/>
    </row>
    <row r="13624" spans="1:1">
      <c r="A13624" s="58"/>
    </row>
    <row r="13625" spans="1:1">
      <c r="A13625" s="58"/>
    </row>
    <row r="13626" spans="1:1">
      <c r="A13626" s="58"/>
    </row>
    <row r="13627" spans="1:1">
      <c r="A13627" s="58"/>
    </row>
    <row r="13628" spans="1:1">
      <c r="A13628" s="58"/>
    </row>
    <row r="13629" spans="1:1">
      <c r="A13629" s="58"/>
    </row>
    <row r="13630" spans="1:1">
      <c r="A13630" s="58"/>
    </row>
    <row r="13631" spans="1:1">
      <c r="A13631" s="58"/>
    </row>
    <row r="13632" spans="1:1">
      <c r="A13632" s="58"/>
    </row>
    <row r="13633" spans="1:1">
      <c r="A13633" s="58"/>
    </row>
    <row r="13634" spans="1:1">
      <c r="A13634" s="58"/>
    </row>
    <row r="13635" spans="1:1">
      <c r="A13635" s="58"/>
    </row>
    <row r="13636" spans="1:1">
      <c r="A13636" s="58"/>
    </row>
    <row r="13637" spans="1:1">
      <c r="A13637" s="58"/>
    </row>
    <row r="13638" spans="1:1">
      <c r="A13638" s="58"/>
    </row>
    <row r="13639" spans="1:1">
      <c r="A13639" s="58"/>
    </row>
    <row r="13640" spans="1:1">
      <c r="A13640" s="58"/>
    </row>
    <row r="13641" spans="1:1">
      <c r="A13641" s="58"/>
    </row>
    <row r="13642" spans="1:1">
      <c r="A13642" s="58"/>
    </row>
    <row r="13643" spans="1:1">
      <c r="A13643" s="58"/>
    </row>
    <row r="13644" spans="1:1">
      <c r="A13644" s="58"/>
    </row>
    <row r="13645" spans="1:1">
      <c r="A13645" s="58"/>
    </row>
    <row r="13646" spans="1:1">
      <c r="A13646" s="58"/>
    </row>
    <row r="13647" spans="1:1">
      <c r="A13647" s="58"/>
    </row>
    <row r="13648" spans="1:1">
      <c r="A13648" s="58"/>
    </row>
    <row r="13649" spans="1:1">
      <c r="A13649" s="58"/>
    </row>
    <row r="13650" spans="1:1">
      <c r="A13650" s="58"/>
    </row>
    <row r="13651" spans="1:1">
      <c r="A13651" s="58"/>
    </row>
    <row r="13652" spans="1:1">
      <c r="A13652" s="58"/>
    </row>
    <row r="13653" spans="1:1">
      <c r="A13653" s="58"/>
    </row>
    <row r="13654" spans="1:1">
      <c r="A13654" s="58"/>
    </row>
    <row r="13655" spans="1:1">
      <c r="A13655" s="58"/>
    </row>
    <row r="13656" spans="1:1">
      <c r="A13656" s="58"/>
    </row>
    <row r="13657" spans="1:1">
      <c r="A13657" s="58"/>
    </row>
    <row r="13658" spans="1:1">
      <c r="A13658" s="58"/>
    </row>
    <row r="13659" spans="1:1">
      <c r="A13659" s="58"/>
    </row>
    <row r="13660" spans="1:1">
      <c r="A13660" s="58"/>
    </row>
    <row r="13661" spans="1:1">
      <c r="A13661" s="58"/>
    </row>
    <row r="13662" spans="1:1">
      <c r="A13662" s="58"/>
    </row>
    <row r="13663" spans="1:1">
      <c r="A13663" s="58"/>
    </row>
    <row r="13664" spans="1:1">
      <c r="A13664" s="58"/>
    </row>
    <row r="13665" spans="1:1">
      <c r="A13665" s="58"/>
    </row>
    <row r="13666" spans="1:1">
      <c r="A13666" s="58"/>
    </row>
    <row r="13667" spans="1:1">
      <c r="A13667" s="58"/>
    </row>
    <row r="13668" spans="1:1">
      <c r="A13668" s="58"/>
    </row>
    <row r="13669" spans="1:1">
      <c r="A13669" s="58"/>
    </row>
    <row r="13670" spans="1:1">
      <c r="A13670" s="58"/>
    </row>
    <row r="13671" spans="1:1">
      <c r="A13671" s="58"/>
    </row>
    <row r="13672" spans="1:1">
      <c r="A13672" s="58"/>
    </row>
    <row r="13673" spans="1:1">
      <c r="A13673" s="58"/>
    </row>
    <row r="13674" spans="1:1">
      <c r="A13674" s="58"/>
    </row>
    <row r="13675" spans="1:1">
      <c r="A13675" s="58"/>
    </row>
    <row r="13676" spans="1:1">
      <c r="A13676" s="58"/>
    </row>
    <row r="13677" spans="1:1">
      <c r="A13677" s="58"/>
    </row>
    <row r="13678" spans="1:1">
      <c r="A13678" s="58"/>
    </row>
    <row r="13679" spans="1:1">
      <c r="A13679" s="58"/>
    </row>
    <row r="13680" spans="1:1">
      <c r="A13680" s="58"/>
    </row>
    <row r="13681" spans="1:1">
      <c r="A13681" s="58"/>
    </row>
    <row r="13682" spans="1:1">
      <c r="A13682" s="58"/>
    </row>
    <row r="13683" spans="1:1">
      <c r="A13683" s="58"/>
    </row>
    <row r="13684" spans="1:1">
      <c r="A13684" s="58"/>
    </row>
    <row r="13685" spans="1:1">
      <c r="A13685" s="58"/>
    </row>
    <row r="13686" spans="1:1">
      <c r="A13686" s="58"/>
    </row>
    <row r="13687" spans="1:1">
      <c r="A13687" s="58"/>
    </row>
    <row r="13688" spans="1:1">
      <c r="A13688" s="58"/>
    </row>
    <row r="13689" spans="1:1">
      <c r="A13689" s="58"/>
    </row>
    <row r="13690" spans="1:1">
      <c r="A13690" s="58"/>
    </row>
    <row r="13691" spans="1:1">
      <c r="A13691" s="58"/>
    </row>
    <row r="13692" spans="1:1">
      <c r="A13692" s="58"/>
    </row>
    <row r="13693" spans="1:1">
      <c r="A13693" s="58"/>
    </row>
    <row r="13694" spans="1:1">
      <c r="A13694" s="58"/>
    </row>
    <row r="13695" spans="1:1">
      <c r="A13695" s="58"/>
    </row>
    <row r="13696" spans="1:1">
      <c r="A13696" s="58"/>
    </row>
    <row r="13697" spans="1:1">
      <c r="A13697" s="58"/>
    </row>
    <row r="13698" spans="1:1">
      <c r="A13698" s="58"/>
    </row>
    <row r="13699" spans="1:1">
      <c r="A13699" s="58"/>
    </row>
    <row r="13700" spans="1:1">
      <c r="A13700" s="58"/>
    </row>
    <row r="13701" spans="1:1">
      <c r="A13701" s="58"/>
    </row>
    <row r="13702" spans="1:1">
      <c r="A13702" s="58"/>
    </row>
    <row r="13703" spans="1:1">
      <c r="A13703" s="58"/>
    </row>
    <row r="13704" spans="1:1">
      <c r="A13704" s="58"/>
    </row>
    <row r="13705" spans="1:1">
      <c r="A13705" s="58"/>
    </row>
    <row r="13706" spans="1:1">
      <c r="A13706" s="58"/>
    </row>
    <row r="13707" spans="1:1">
      <c r="A13707" s="58"/>
    </row>
    <row r="13708" spans="1:1">
      <c r="A13708" s="58"/>
    </row>
    <row r="13709" spans="1:1">
      <c r="A13709" s="58"/>
    </row>
    <row r="13710" spans="1:1">
      <c r="A13710" s="58"/>
    </row>
    <row r="13711" spans="1:1">
      <c r="A13711" s="58"/>
    </row>
    <row r="13712" spans="1:1">
      <c r="A13712" s="58"/>
    </row>
    <row r="13713" spans="1:1">
      <c r="A13713" s="58"/>
    </row>
    <row r="13714" spans="1:1">
      <c r="A13714" s="58"/>
    </row>
    <row r="13715" spans="1:1">
      <c r="A13715" s="58"/>
    </row>
    <row r="13716" spans="1:1">
      <c r="A13716" s="58"/>
    </row>
    <row r="13717" spans="1:1">
      <c r="A13717" s="58"/>
    </row>
    <row r="13718" spans="1:1">
      <c r="A13718" s="58"/>
    </row>
    <row r="13719" spans="1:1">
      <c r="A13719" s="58"/>
    </row>
    <row r="13720" spans="1:1">
      <c r="A13720" s="58"/>
    </row>
    <row r="13721" spans="1:1">
      <c r="A13721" s="58"/>
    </row>
    <row r="13722" spans="1:1">
      <c r="A13722" s="58"/>
    </row>
    <row r="13723" spans="1:1">
      <c r="A13723" s="58"/>
    </row>
    <row r="13724" spans="1:1">
      <c r="A13724" s="58"/>
    </row>
    <row r="13725" spans="1:1">
      <c r="A13725" s="58"/>
    </row>
    <row r="13726" spans="1:1">
      <c r="A13726" s="58"/>
    </row>
    <row r="13727" spans="1:1">
      <c r="A13727" s="58"/>
    </row>
    <row r="13728" spans="1:1">
      <c r="A13728" s="58"/>
    </row>
    <row r="13729" spans="1:1">
      <c r="A13729" s="58"/>
    </row>
    <row r="13730" spans="1:1">
      <c r="A13730" s="58"/>
    </row>
    <row r="13731" spans="1:1">
      <c r="A13731" s="58"/>
    </row>
    <row r="13732" spans="1:1">
      <c r="A13732" s="58"/>
    </row>
    <row r="13733" spans="1:1">
      <c r="A13733" s="58"/>
    </row>
    <row r="13734" spans="1:1">
      <c r="A13734" s="58"/>
    </row>
    <row r="13735" spans="1:1">
      <c r="A13735" s="58"/>
    </row>
    <row r="13736" spans="1:1">
      <c r="A13736" s="58"/>
    </row>
    <row r="13737" spans="1:1">
      <c r="A13737" s="58"/>
    </row>
    <row r="13738" spans="1:1">
      <c r="A13738" s="58"/>
    </row>
    <row r="13739" spans="1:1">
      <c r="A13739" s="58"/>
    </row>
    <row r="13740" spans="1:1">
      <c r="A13740" s="58"/>
    </row>
    <row r="13741" spans="1:1">
      <c r="A13741" s="58"/>
    </row>
    <row r="13742" spans="1:1">
      <c r="A13742" s="58"/>
    </row>
    <row r="13743" spans="1:1">
      <c r="A13743" s="58"/>
    </row>
    <row r="13744" spans="1:1">
      <c r="A13744" s="58"/>
    </row>
    <row r="13745" spans="1:1">
      <c r="A13745" s="58"/>
    </row>
    <row r="13746" spans="1:1">
      <c r="A13746" s="58"/>
    </row>
    <row r="13747" spans="1:1">
      <c r="A13747" s="58"/>
    </row>
    <row r="13748" spans="1:1">
      <c r="A13748" s="58"/>
    </row>
    <row r="13749" spans="1:1">
      <c r="A13749" s="58"/>
    </row>
    <row r="13750" spans="1:1">
      <c r="A13750" s="58"/>
    </row>
    <row r="13751" spans="1:1">
      <c r="A13751" s="58"/>
    </row>
    <row r="13752" spans="1:1">
      <c r="A13752" s="58"/>
    </row>
    <row r="13753" spans="1:1">
      <c r="A13753" s="58"/>
    </row>
    <row r="13754" spans="1:1">
      <c r="A13754" s="58"/>
    </row>
    <row r="13755" spans="1:1">
      <c r="A13755" s="58"/>
    </row>
    <row r="13756" spans="1:1">
      <c r="A13756" s="58"/>
    </row>
    <row r="13757" spans="1:1">
      <c r="A13757" s="58"/>
    </row>
    <row r="13758" spans="1:1">
      <c r="A13758" s="58"/>
    </row>
    <row r="13759" spans="1:1">
      <c r="A13759" s="58"/>
    </row>
    <row r="13760" spans="1:1">
      <c r="A13760" s="58"/>
    </row>
    <row r="13761" spans="1:1">
      <c r="A13761" s="58"/>
    </row>
    <row r="13762" spans="1:1">
      <c r="A13762" s="58"/>
    </row>
    <row r="13763" spans="1:1">
      <c r="A13763" s="58"/>
    </row>
    <row r="13764" spans="1:1">
      <c r="A13764" s="58"/>
    </row>
    <row r="13765" spans="1:1">
      <c r="A13765" s="58"/>
    </row>
    <row r="13766" spans="1:1">
      <c r="A13766" s="58"/>
    </row>
    <row r="13767" spans="1:1">
      <c r="A13767" s="58"/>
    </row>
    <row r="13768" spans="1:1">
      <c r="A13768" s="58"/>
    </row>
    <row r="13769" spans="1:1">
      <c r="A13769" s="58"/>
    </row>
    <row r="13770" spans="1:1">
      <c r="A13770" s="58"/>
    </row>
    <row r="13771" spans="1:1">
      <c r="A13771" s="58"/>
    </row>
    <row r="13772" spans="1:1">
      <c r="A13772" s="58"/>
    </row>
    <row r="13773" spans="1:1">
      <c r="A13773" s="58"/>
    </row>
    <row r="13774" spans="1:1">
      <c r="A13774" s="58"/>
    </row>
    <row r="13775" spans="1:1">
      <c r="A13775" s="58"/>
    </row>
    <row r="13776" spans="1:1">
      <c r="A13776" s="58"/>
    </row>
    <row r="13777" spans="1:1">
      <c r="A13777" s="58"/>
    </row>
    <row r="13778" spans="1:1">
      <c r="A13778" s="58"/>
    </row>
    <row r="13779" spans="1:1">
      <c r="A13779" s="58"/>
    </row>
    <row r="13780" spans="1:1">
      <c r="A13780" s="58"/>
    </row>
    <row r="13781" spans="1:1">
      <c r="A13781" s="58"/>
    </row>
    <row r="13782" spans="1:1">
      <c r="A13782" s="58"/>
    </row>
    <row r="13783" spans="1:1">
      <c r="A13783" s="58"/>
    </row>
    <row r="13784" spans="1:1">
      <c r="A13784" s="58"/>
    </row>
    <row r="13785" spans="1:1">
      <c r="A13785" s="58"/>
    </row>
    <row r="13786" spans="1:1">
      <c r="A13786" s="58"/>
    </row>
    <row r="13787" spans="1:1">
      <c r="A13787" s="58"/>
    </row>
    <row r="13788" spans="1:1">
      <c r="A13788" s="58"/>
    </row>
    <row r="13789" spans="1:1">
      <c r="A13789" s="58"/>
    </row>
    <row r="13790" spans="1:1">
      <c r="A13790" s="58"/>
    </row>
    <row r="13791" spans="1:1">
      <c r="A13791" s="58"/>
    </row>
    <row r="13792" spans="1:1">
      <c r="A13792" s="58"/>
    </row>
    <row r="13793" spans="1:1">
      <c r="A13793" s="58"/>
    </row>
    <row r="13794" spans="1:1">
      <c r="A13794" s="58"/>
    </row>
    <row r="13795" spans="1:1">
      <c r="A13795" s="58"/>
    </row>
    <row r="13796" spans="1:1">
      <c r="A13796" s="58"/>
    </row>
    <row r="13797" spans="1:1">
      <c r="A13797" s="58"/>
    </row>
    <row r="13798" spans="1:1">
      <c r="A13798" s="58"/>
    </row>
    <row r="13799" spans="1:1">
      <c r="A13799" s="58"/>
    </row>
    <row r="13800" spans="1:1">
      <c r="A13800" s="58"/>
    </row>
    <row r="13801" spans="1:1">
      <c r="A13801" s="58"/>
    </row>
    <row r="13802" spans="1:1">
      <c r="A13802" s="58"/>
    </row>
    <row r="13803" spans="1:1">
      <c r="A13803" s="58"/>
    </row>
    <row r="13804" spans="1:1">
      <c r="A13804" s="58"/>
    </row>
    <row r="13805" spans="1:1">
      <c r="A13805" s="58"/>
    </row>
    <row r="13806" spans="1:1">
      <c r="A13806" s="58"/>
    </row>
    <row r="13807" spans="1:1">
      <c r="A13807" s="58"/>
    </row>
    <row r="13808" spans="1:1">
      <c r="A13808" s="58"/>
    </row>
    <row r="13809" spans="1:1">
      <c r="A13809" s="58"/>
    </row>
    <row r="13810" spans="1:1">
      <c r="A13810" s="58"/>
    </row>
    <row r="13811" spans="1:1">
      <c r="A13811" s="58"/>
    </row>
    <row r="13812" spans="1:1">
      <c r="A13812" s="58"/>
    </row>
    <row r="13813" spans="1:1">
      <c r="A13813" s="58"/>
    </row>
    <row r="13814" spans="1:1">
      <c r="A13814" s="58"/>
    </row>
    <row r="13815" spans="1:1">
      <c r="A13815" s="58"/>
    </row>
    <row r="13816" spans="1:1">
      <c r="A13816" s="58"/>
    </row>
    <row r="13817" spans="1:1">
      <c r="A13817" s="58"/>
    </row>
    <row r="13818" spans="1:1">
      <c r="A13818" s="58"/>
    </row>
    <row r="13819" spans="1:1">
      <c r="A13819" s="58"/>
    </row>
    <row r="13820" spans="1:1">
      <c r="A13820" s="58"/>
    </row>
    <row r="13821" spans="1:1">
      <c r="A13821" s="58"/>
    </row>
    <row r="13822" spans="1:1">
      <c r="A13822" s="58"/>
    </row>
    <row r="13823" spans="1:1">
      <c r="A13823" s="58"/>
    </row>
    <row r="13824" spans="1:1">
      <c r="A13824" s="58"/>
    </row>
    <row r="13825" spans="1:1">
      <c r="A13825" s="58"/>
    </row>
    <row r="13826" spans="1:1">
      <c r="A13826" s="58"/>
    </row>
    <row r="13827" spans="1:1">
      <c r="A13827" s="58"/>
    </row>
    <row r="13828" spans="1:1">
      <c r="A13828" s="58"/>
    </row>
    <row r="13829" spans="1:1">
      <c r="A13829" s="58"/>
    </row>
    <row r="13830" spans="1:1">
      <c r="A13830" s="58"/>
    </row>
    <row r="13831" spans="1:1">
      <c r="A13831" s="58"/>
    </row>
    <row r="13832" spans="1:1">
      <c r="A13832" s="58"/>
    </row>
    <row r="13833" spans="1:1">
      <c r="A13833" s="58"/>
    </row>
    <row r="13834" spans="1:1">
      <c r="A13834" s="58"/>
    </row>
    <row r="13835" spans="1:1">
      <c r="A13835" s="58"/>
    </row>
    <row r="13836" spans="1:1">
      <c r="A13836" s="58"/>
    </row>
    <row r="13837" spans="1:1">
      <c r="A13837" s="58"/>
    </row>
    <row r="13838" spans="1:1">
      <c r="A13838" s="58"/>
    </row>
    <row r="13839" spans="1:1">
      <c r="A13839" s="58"/>
    </row>
    <row r="13840" spans="1:1">
      <c r="A13840" s="58"/>
    </row>
    <row r="13841" spans="1:1">
      <c r="A13841" s="58"/>
    </row>
    <row r="13842" spans="1:1">
      <c r="A13842" s="58"/>
    </row>
    <row r="13843" spans="1:1">
      <c r="A13843" s="58"/>
    </row>
    <row r="13844" spans="1:1">
      <c r="A13844" s="58"/>
    </row>
    <row r="13845" spans="1:1">
      <c r="A13845" s="58"/>
    </row>
    <row r="13846" spans="1:1">
      <c r="A13846" s="58"/>
    </row>
    <row r="13847" spans="1:1">
      <c r="A13847" s="58"/>
    </row>
    <row r="13848" spans="1:1">
      <c r="A13848" s="58"/>
    </row>
    <row r="13849" spans="1:1">
      <c r="A13849" s="58"/>
    </row>
    <row r="13850" spans="1:1">
      <c r="A13850" s="58"/>
    </row>
    <row r="13851" spans="1:1">
      <c r="A13851" s="58"/>
    </row>
    <row r="13852" spans="1:1">
      <c r="A13852" s="58"/>
    </row>
    <row r="13853" spans="1:1">
      <c r="A13853" s="58"/>
    </row>
    <row r="13854" spans="1:1">
      <c r="A13854" s="58"/>
    </row>
    <row r="13855" spans="1:1">
      <c r="A13855" s="58"/>
    </row>
    <row r="13856" spans="1:1">
      <c r="A13856" s="58"/>
    </row>
    <row r="13857" spans="1:1">
      <c r="A13857" s="58"/>
    </row>
    <row r="13858" spans="1:1">
      <c r="A13858" s="58"/>
    </row>
    <row r="13859" spans="1:1">
      <c r="A13859" s="58"/>
    </row>
    <row r="13860" spans="1:1">
      <c r="A13860" s="58"/>
    </row>
    <row r="13861" spans="1:1">
      <c r="A13861" s="58"/>
    </row>
    <row r="13862" spans="1:1">
      <c r="A13862" s="58"/>
    </row>
    <row r="13863" spans="1:1">
      <c r="A13863" s="58"/>
    </row>
    <row r="13864" spans="1:1">
      <c r="A13864" s="58"/>
    </row>
    <row r="13865" spans="1:1">
      <c r="A13865" s="58"/>
    </row>
    <row r="13866" spans="1:1">
      <c r="A13866" s="58"/>
    </row>
    <row r="13867" spans="1:1">
      <c r="A13867" s="58"/>
    </row>
    <row r="13868" spans="1:1">
      <c r="A13868" s="58"/>
    </row>
    <row r="13869" spans="1:1">
      <c r="A13869" s="58"/>
    </row>
    <row r="13870" spans="1:1">
      <c r="A13870" s="58"/>
    </row>
    <row r="13871" spans="1:1">
      <c r="A13871" s="58"/>
    </row>
    <row r="13872" spans="1:1">
      <c r="A13872" s="58"/>
    </row>
    <row r="13873" spans="1:1">
      <c r="A13873" s="58"/>
    </row>
    <row r="13874" spans="1:1">
      <c r="A13874" s="58"/>
    </row>
    <row r="13875" spans="1:1">
      <c r="A13875" s="58"/>
    </row>
    <row r="13876" spans="1:1">
      <c r="A13876" s="58"/>
    </row>
    <row r="13877" spans="1:1">
      <c r="A13877" s="58"/>
    </row>
    <row r="13878" spans="1:1">
      <c r="A13878" s="58"/>
    </row>
    <row r="13879" spans="1:1">
      <c r="A13879" s="58"/>
    </row>
    <row r="13880" spans="1:1">
      <c r="A13880" s="58"/>
    </row>
    <row r="13881" spans="1:1">
      <c r="A13881" s="58"/>
    </row>
    <row r="13882" spans="1:1">
      <c r="A13882" s="58"/>
    </row>
    <row r="13883" spans="1:1">
      <c r="A13883" s="58"/>
    </row>
    <row r="13884" spans="1:1">
      <c r="A13884" s="58"/>
    </row>
    <row r="13885" spans="1:1">
      <c r="A13885" s="58"/>
    </row>
    <row r="13886" spans="1:1">
      <c r="A13886" s="58"/>
    </row>
    <row r="13887" spans="1:1">
      <c r="A13887" s="58"/>
    </row>
    <row r="13888" spans="1:1">
      <c r="A13888" s="58"/>
    </row>
    <row r="13889" spans="1:1">
      <c r="A13889" s="58"/>
    </row>
    <row r="13890" spans="1:1">
      <c r="A13890" s="58"/>
    </row>
    <row r="13891" spans="1:1">
      <c r="A13891" s="58"/>
    </row>
    <row r="13892" spans="1:1">
      <c r="A13892" s="58"/>
    </row>
    <row r="13893" spans="1:1">
      <c r="A13893" s="58"/>
    </row>
    <row r="13894" spans="1:1">
      <c r="A13894" s="58"/>
    </row>
    <row r="13895" spans="1:1">
      <c r="A13895" s="58"/>
    </row>
    <row r="13896" spans="1:1">
      <c r="A13896" s="58"/>
    </row>
    <row r="13897" spans="1:1">
      <c r="A13897" s="58"/>
    </row>
    <row r="13898" spans="1:1">
      <c r="A13898" s="58"/>
    </row>
    <row r="13899" spans="1:1">
      <c r="A13899" s="58"/>
    </row>
    <row r="13900" spans="1:1">
      <c r="A13900" s="58"/>
    </row>
    <row r="13901" spans="1:1">
      <c r="A13901" s="58"/>
    </row>
    <row r="13902" spans="1:1">
      <c r="A13902" s="58"/>
    </row>
    <row r="13903" spans="1:1">
      <c r="A13903" s="58"/>
    </row>
    <row r="13904" spans="1:1">
      <c r="A13904" s="58"/>
    </row>
    <row r="13905" spans="1:1">
      <c r="A13905" s="58"/>
    </row>
    <row r="13906" spans="1:1">
      <c r="A13906" s="58"/>
    </row>
    <row r="13907" spans="1:1">
      <c r="A13907" s="58"/>
    </row>
    <row r="13908" spans="1:1">
      <c r="A13908" s="58"/>
    </row>
    <row r="13909" spans="1:1">
      <c r="A13909" s="58"/>
    </row>
    <row r="13910" spans="1:1">
      <c r="A13910" s="58"/>
    </row>
    <row r="13911" spans="1:1">
      <c r="A13911" s="58"/>
    </row>
    <row r="13912" spans="1:1">
      <c r="A13912" s="58"/>
    </row>
    <row r="13913" spans="1:1">
      <c r="A13913" s="58"/>
    </row>
    <row r="13914" spans="1:1">
      <c r="A13914" s="58"/>
    </row>
    <row r="13915" spans="1:1">
      <c r="A13915" s="58"/>
    </row>
    <row r="13916" spans="1:1">
      <c r="A13916" s="58"/>
    </row>
    <row r="13917" spans="1:1">
      <c r="A13917" s="58"/>
    </row>
    <row r="13918" spans="1:1">
      <c r="A13918" s="58"/>
    </row>
    <row r="13919" spans="1:1">
      <c r="A13919" s="58"/>
    </row>
    <row r="13920" spans="1:1">
      <c r="A13920" s="58"/>
    </row>
    <row r="13921" spans="1:1">
      <c r="A13921" s="58"/>
    </row>
    <row r="13922" spans="1:1">
      <c r="A13922" s="58"/>
    </row>
    <row r="13923" spans="1:1">
      <c r="A13923" s="58"/>
    </row>
    <row r="13924" spans="1:1">
      <c r="A13924" s="58"/>
    </row>
    <row r="13925" spans="1:1">
      <c r="A13925" s="58"/>
    </row>
    <row r="13926" spans="1:1">
      <c r="A13926" s="58"/>
    </row>
    <row r="13927" spans="1:1">
      <c r="A13927" s="58"/>
    </row>
    <row r="13928" spans="1:1">
      <c r="A13928" s="58"/>
    </row>
    <row r="13929" spans="1:1">
      <c r="A13929" s="58"/>
    </row>
    <row r="13930" spans="1:1">
      <c r="A13930" s="58"/>
    </row>
    <row r="13931" spans="1:1">
      <c r="A13931" s="58"/>
    </row>
    <row r="13932" spans="1:1">
      <c r="A13932" s="58"/>
    </row>
    <row r="13933" spans="1:1">
      <c r="A13933" s="58"/>
    </row>
    <row r="13934" spans="1:1">
      <c r="A13934" s="58"/>
    </row>
    <row r="13935" spans="1:1">
      <c r="A13935" s="58"/>
    </row>
    <row r="13936" spans="1:1">
      <c r="A13936" s="58"/>
    </row>
    <row r="13937" spans="1:1">
      <c r="A13937" s="58"/>
    </row>
    <row r="13938" spans="1:1">
      <c r="A13938" s="58"/>
    </row>
    <row r="13939" spans="1:1">
      <c r="A13939" s="58"/>
    </row>
    <row r="13940" spans="1:1">
      <c r="A13940" s="58"/>
    </row>
    <row r="13941" spans="1:1">
      <c r="A13941" s="58"/>
    </row>
    <row r="13942" spans="1:1">
      <c r="A13942" s="58"/>
    </row>
    <row r="13943" spans="1:1">
      <c r="A13943" s="58"/>
    </row>
    <row r="13944" spans="1:1">
      <c r="A13944" s="58"/>
    </row>
    <row r="13945" spans="1:1">
      <c r="A13945" s="58"/>
    </row>
    <row r="13946" spans="1:1">
      <c r="A13946" s="58"/>
    </row>
    <row r="13947" spans="1:1">
      <c r="A13947" s="58"/>
    </row>
    <row r="13948" spans="1:1">
      <c r="A13948" s="58"/>
    </row>
    <row r="13949" spans="1:1">
      <c r="A13949" s="58"/>
    </row>
    <row r="13950" spans="1:1">
      <c r="A13950" s="58"/>
    </row>
    <row r="13951" spans="1:1">
      <c r="A13951" s="58"/>
    </row>
    <row r="13952" spans="1:1">
      <c r="A13952" s="58"/>
    </row>
    <row r="13953" spans="1:1">
      <c r="A13953" s="58"/>
    </row>
    <row r="13954" spans="1:1">
      <c r="A13954" s="58"/>
    </row>
    <row r="13955" spans="1:1">
      <c r="A13955" s="58"/>
    </row>
    <row r="13956" spans="1:1">
      <c r="A13956" s="58"/>
    </row>
    <row r="13957" spans="1:1">
      <c r="A13957" s="58"/>
    </row>
    <row r="13958" spans="1:1">
      <c r="A13958" s="58"/>
    </row>
    <row r="13959" spans="1:1">
      <c r="A13959" s="58"/>
    </row>
    <row r="13960" spans="1:1">
      <c r="A13960" s="58"/>
    </row>
    <row r="13961" spans="1:1">
      <c r="A13961" s="58"/>
    </row>
    <row r="13962" spans="1:1">
      <c r="A13962" s="58"/>
    </row>
    <row r="13963" spans="1:1">
      <c r="A13963" s="58"/>
    </row>
    <row r="13964" spans="1:1">
      <c r="A13964" s="58"/>
    </row>
    <row r="13965" spans="1:1">
      <c r="A13965" s="58"/>
    </row>
    <row r="13966" spans="1:1">
      <c r="A13966" s="58"/>
    </row>
    <row r="13967" spans="1:1">
      <c r="A13967" s="58"/>
    </row>
    <row r="13968" spans="1:1">
      <c r="A13968" s="58"/>
    </row>
    <row r="13969" spans="1:1">
      <c r="A13969" s="58"/>
    </row>
    <row r="13970" spans="1:1">
      <c r="A13970" s="58"/>
    </row>
    <row r="13971" spans="1:1">
      <c r="A13971" s="58"/>
    </row>
    <row r="13972" spans="1:1">
      <c r="A13972" s="58"/>
    </row>
    <row r="13973" spans="1:1">
      <c r="A13973" s="58"/>
    </row>
    <row r="13974" spans="1:1">
      <c r="A13974" s="58"/>
    </row>
    <row r="13975" spans="1:1">
      <c r="A13975" s="58"/>
    </row>
    <row r="13976" spans="1:1">
      <c r="A13976" s="58"/>
    </row>
    <row r="13977" spans="1:1">
      <c r="A13977" s="58"/>
    </row>
    <row r="13978" spans="1:1">
      <c r="A13978" s="58"/>
    </row>
    <row r="13979" spans="1:1">
      <c r="A13979" s="58"/>
    </row>
    <row r="13980" spans="1:1">
      <c r="A13980" s="58"/>
    </row>
    <row r="13981" spans="1:1">
      <c r="A13981" s="58"/>
    </row>
    <row r="13982" spans="1:1">
      <c r="A13982" s="58"/>
    </row>
    <row r="13983" spans="1:1">
      <c r="A13983" s="58"/>
    </row>
    <row r="13984" spans="1:1">
      <c r="A13984" s="58"/>
    </row>
    <row r="13985" spans="1:1">
      <c r="A13985" s="58"/>
    </row>
    <row r="13986" spans="1:1">
      <c r="A13986" s="58"/>
    </row>
    <row r="13987" spans="1:1">
      <c r="A13987" s="58"/>
    </row>
    <row r="13988" spans="1:1">
      <c r="A13988" s="58"/>
    </row>
    <row r="13989" spans="1:1">
      <c r="A13989" s="58"/>
    </row>
    <row r="13990" spans="1:1">
      <c r="A13990" s="58"/>
    </row>
    <row r="13991" spans="1:1">
      <c r="A13991" s="58"/>
    </row>
    <row r="13992" spans="1:1">
      <c r="A13992" s="58"/>
    </row>
    <row r="13993" spans="1:1">
      <c r="A13993" s="58"/>
    </row>
    <row r="13994" spans="1:1">
      <c r="A13994" s="58"/>
    </row>
    <row r="13995" spans="1:1">
      <c r="A13995" s="58"/>
    </row>
    <row r="13996" spans="1:1">
      <c r="A13996" s="58"/>
    </row>
    <row r="13997" spans="1:1">
      <c r="A13997" s="58"/>
    </row>
    <row r="13998" spans="1:1">
      <c r="A13998" s="58"/>
    </row>
    <row r="13999" spans="1:1">
      <c r="A13999" s="58"/>
    </row>
    <row r="14000" spans="1:1">
      <c r="A14000" s="58"/>
    </row>
    <row r="14001" spans="1:1">
      <c r="A14001" s="58"/>
    </row>
    <row r="14002" spans="1:1">
      <c r="A14002" s="58"/>
    </row>
    <row r="14003" spans="1:1">
      <c r="A14003" s="58"/>
    </row>
    <row r="14004" spans="1:1">
      <c r="A14004" s="58"/>
    </row>
    <row r="14005" spans="1:1">
      <c r="A14005" s="58"/>
    </row>
    <row r="14006" spans="1:1">
      <c r="A14006" s="58"/>
    </row>
    <row r="14007" spans="1:1">
      <c r="A14007" s="58"/>
    </row>
    <row r="14008" spans="1:1">
      <c r="A14008" s="58"/>
    </row>
    <row r="14009" spans="1:1">
      <c r="A14009" s="58"/>
    </row>
    <row r="14010" spans="1:1">
      <c r="A14010" s="58"/>
    </row>
    <row r="14011" spans="1:1">
      <c r="A14011" s="58"/>
    </row>
    <row r="14012" spans="1:1">
      <c r="A14012" s="58"/>
    </row>
    <row r="14013" spans="1:1">
      <c r="A14013" s="58"/>
    </row>
    <row r="14014" spans="1:1">
      <c r="A14014" s="58"/>
    </row>
    <row r="14015" spans="1:1">
      <c r="A14015" s="58"/>
    </row>
    <row r="14016" spans="1:1">
      <c r="A14016" s="58"/>
    </row>
    <row r="14017" spans="1:1">
      <c r="A14017" s="58"/>
    </row>
    <row r="14018" spans="1:1">
      <c r="A14018" s="58"/>
    </row>
    <row r="14019" spans="1:1">
      <c r="A14019" s="58"/>
    </row>
    <row r="14020" spans="1:1">
      <c r="A14020" s="58"/>
    </row>
    <row r="14021" spans="1:1">
      <c r="A14021" s="58"/>
    </row>
    <row r="14022" spans="1:1">
      <c r="A14022" s="58"/>
    </row>
    <row r="14023" spans="1:1">
      <c r="A14023" s="58"/>
    </row>
    <row r="14024" spans="1:1">
      <c r="A14024" s="58"/>
    </row>
    <row r="14025" spans="1:1">
      <c r="A14025" s="58"/>
    </row>
    <row r="14026" spans="1:1">
      <c r="A14026" s="58"/>
    </row>
    <row r="14027" spans="1:1">
      <c r="A14027" s="58"/>
    </row>
    <row r="14028" spans="1:1">
      <c r="A14028" s="58"/>
    </row>
    <row r="14029" spans="1:1">
      <c r="A14029" s="58"/>
    </row>
    <row r="14030" spans="1:1">
      <c r="A14030" s="58"/>
    </row>
    <row r="14031" spans="1:1">
      <c r="A14031" s="58"/>
    </row>
    <row r="14032" spans="1:1">
      <c r="A14032" s="58"/>
    </row>
    <row r="14033" spans="1:1">
      <c r="A14033" s="58"/>
    </row>
    <row r="14034" spans="1:1">
      <c r="A14034" s="58"/>
    </row>
    <row r="14035" spans="1:1">
      <c r="A14035" s="58"/>
    </row>
    <row r="14036" spans="1:1">
      <c r="A14036" s="58"/>
    </row>
    <row r="14037" spans="1:1">
      <c r="A14037" s="58"/>
    </row>
    <row r="14038" spans="1:1">
      <c r="A14038" s="58"/>
    </row>
    <row r="14039" spans="1:1">
      <c r="A14039" s="58"/>
    </row>
    <row r="14040" spans="1:1">
      <c r="A14040" s="58"/>
    </row>
    <row r="14041" spans="1:1">
      <c r="A14041" s="58"/>
    </row>
    <row r="14042" spans="1:1">
      <c r="A14042" s="58"/>
    </row>
    <row r="14043" spans="1:1">
      <c r="A14043" s="58"/>
    </row>
    <row r="14044" spans="1:1">
      <c r="A14044" s="58"/>
    </row>
    <row r="14045" spans="1:1">
      <c r="A14045" s="58"/>
    </row>
    <row r="14046" spans="1:1">
      <c r="A14046" s="58"/>
    </row>
    <row r="14047" spans="1:1">
      <c r="A14047" s="58"/>
    </row>
    <row r="14048" spans="1:1">
      <c r="A14048" s="58"/>
    </row>
    <row r="14049" spans="1:1">
      <c r="A14049" s="58"/>
    </row>
    <row r="14050" spans="1:1">
      <c r="A14050" s="58"/>
    </row>
    <row r="14051" spans="1:1">
      <c r="A14051" s="58"/>
    </row>
    <row r="14052" spans="1:1">
      <c r="A14052" s="58"/>
    </row>
    <row r="14053" spans="1:1">
      <c r="A14053" s="58"/>
    </row>
    <row r="14054" spans="1:1">
      <c r="A14054" s="58"/>
    </row>
    <row r="14055" spans="1:1">
      <c r="A14055" s="58"/>
    </row>
    <row r="14056" spans="1:1">
      <c r="A14056" s="58"/>
    </row>
    <row r="14057" spans="1:1">
      <c r="A14057" s="58"/>
    </row>
    <row r="14058" spans="1:1">
      <c r="A14058" s="58"/>
    </row>
    <row r="14059" spans="1:1">
      <c r="A14059" s="58"/>
    </row>
    <row r="14060" spans="1:1">
      <c r="A14060" s="58"/>
    </row>
    <row r="14061" spans="1:1">
      <c r="A14061" s="58"/>
    </row>
    <row r="14062" spans="1:1">
      <c r="A14062" s="58"/>
    </row>
    <row r="14063" spans="1:1">
      <c r="A14063" s="58"/>
    </row>
    <row r="14064" spans="1:1">
      <c r="A14064" s="58"/>
    </row>
    <row r="14065" spans="1:1">
      <c r="A14065" s="58"/>
    </row>
    <row r="14066" spans="1:1">
      <c r="A14066" s="58"/>
    </row>
    <row r="14067" spans="1:1">
      <c r="A14067" s="58"/>
    </row>
    <row r="14068" spans="1:1">
      <c r="A14068" s="58"/>
    </row>
    <row r="14069" spans="1:1">
      <c r="A14069" s="58"/>
    </row>
    <row r="14070" spans="1:1">
      <c r="A14070" s="58"/>
    </row>
    <row r="14071" spans="1:1">
      <c r="A14071" s="58"/>
    </row>
    <row r="14072" spans="1:1">
      <c r="A14072" s="58"/>
    </row>
    <row r="14073" spans="1:1">
      <c r="A14073" s="58"/>
    </row>
    <row r="14074" spans="1:1">
      <c r="A14074" s="58"/>
    </row>
    <row r="14075" spans="1:1">
      <c r="A14075" s="58"/>
    </row>
    <row r="14076" spans="1:1">
      <c r="A14076" s="58"/>
    </row>
    <row r="14077" spans="1:1">
      <c r="A14077" s="58"/>
    </row>
    <row r="14078" spans="1:1">
      <c r="A14078" s="58"/>
    </row>
    <row r="14079" spans="1:1">
      <c r="A14079" s="58"/>
    </row>
    <row r="14080" spans="1:1">
      <c r="A14080" s="58"/>
    </row>
    <row r="14081" spans="1:1">
      <c r="A14081" s="58"/>
    </row>
    <row r="14082" spans="1:1">
      <c r="A14082" s="58"/>
    </row>
    <row r="14083" spans="1:1">
      <c r="A14083" s="58"/>
    </row>
    <row r="14084" spans="1:1">
      <c r="A14084" s="58"/>
    </row>
    <row r="14085" spans="1:1">
      <c r="A14085" s="58"/>
    </row>
    <row r="14086" spans="1:1">
      <c r="A14086" s="58"/>
    </row>
    <row r="14087" spans="1:1">
      <c r="A14087" s="58"/>
    </row>
    <row r="14088" spans="1:1">
      <c r="A14088" s="58"/>
    </row>
    <row r="14089" spans="1:1">
      <c r="A14089" s="58"/>
    </row>
    <row r="14090" spans="1:1">
      <c r="A14090" s="58"/>
    </row>
    <row r="14091" spans="1:1">
      <c r="A14091" s="58"/>
    </row>
    <row r="14092" spans="1:1">
      <c r="A14092" s="58"/>
    </row>
    <row r="14093" spans="1:1">
      <c r="A14093" s="58"/>
    </row>
    <row r="14094" spans="1:1">
      <c r="A14094" s="58"/>
    </row>
    <row r="14095" spans="1:1">
      <c r="A14095" s="58"/>
    </row>
    <row r="14096" spans="1:1">
      <c r="A14096" s="58"/>
    </row>
    <row r="14097" spans="1:1">
      <c r="A14097" s="58"/>
    </row>
    <row r="14098" spans="1:1">
      <c r="A14098" s="58"/>
    </row>
    <row r="14099" spans="1:1">
      <c r="A14099" s="58"/>
    </row>
    <row r="14100" spans="1:1">
      <c r="A14100" s="58"/>
    </row>
    <row r="14101" spans="1:1">
      <c r="A14101" s="58"/>
    </row>
    <row r="14102" spans="1:1">
      <c r="A14102" s="58"/>
    </row>
    <row r="14103" spans="1:1">
      <c r="A14103" s="58"/>
    </row>
    <row r="14104" spans="1:1">
      <c r="A14104" s="58"/>
    </row>
    <row r="14105" spans="1:1">
      <c r="A14105" s="58"/>
    </row>
    <row r="14106" spans="1:1">
      <c r="A14106" s="58"/>
    </row>
    <row r="14107" spans="1:1">
      <c r="A14107" s="58"/>
    </row>
    <row r="14108" spans="1:1">
      <c r="A14108" s="58"/>
    </row>
    <row r="14109" spans="1:1">
      <c r="A14109" s="58"/>
    </row>
    <row r="14110" spans="1:1">
      <c r="A14110" s="58"/>
    </row>
    <row r="14111" spans="1:1">
      <c r="A14111" s="58"/>
    </row>
    <row r="14112" spans="1:1">
      <c r="A14112" s="58"/>
    </row>
    <row r="14113" spans="1:1">
      <c r="A14113" s="58"/>
    </row>
    <row r="14114" spans="1:1">
      <c r="A14114" s="58"/>
    </row>
    <row r="14115" spans="1:1">
      <c r="A14115" s="58"/>
    </row>
    <row r="14116" spans="1:1">
      <c r="A14116" s="58"/>
    </row>
    <row r="14117" spans="1:1">
      <c r="A14117" s="58"/>
    </row>
    <row r="14118" spans="1:1">
      <c r="A14118" s="58"/>
    </row>
    <row r="14119" spans="1:1">
      <c r="A14119" s="58"/>
    </row>
    <row r="14120" spans="1:1">
      <c r="A14120" s="58"/>
    </row>
    <row r="14121" spans="1:1">
      <c r="A14121" s="58"/>
    </row>
    <row r="14122" spans="1:1">
      <c r="A14122" s="58"/>
    </row>
    <row r="14123" spans="1:1">
      <c r="A14123" s="58"/>
    </row>
    <row r="14124" spans="1:1">
      <c r="A14124" s="58"/>
    </row>
    <row r="14125" spans="1:1">
      <c r="A14125" s="58"/>
    </row>
    <row r="14126" spans="1:1">
      <c r="A14126" s="58"/>
    </row>
    <row r="14127" spans="1:1">
      <c r="A14127" s="58"/>
    </row>
    <row r="14128" spans="1:1">
      <c r="A14128" s="58"/>
    </row>
    <row r="14129" spans="1:1">
      <c r="A14129" s="58"/>
    </row>
    <row r="14130" spans="1:1">
      <c r="A14130" s="58"/>
    </row>
    <row r="14131" spans="1:1">
      <c r="A14131" s="58"/>
    </row>
    <row r="14132" spans="1:1">
      <c r="A14132" s="58"/>
    </row>
    <row r="14133" spans="1:1">
      <c r="A14133" s="58"/>
    </row>
    <row r="14134" spans="1:1">
      <c r="A14134" s="58"/>
    </row>
    <row r="14135" spans="1:1">
      <c r="A14135" s="58"/>
    </row>
    <row r="14136" spans="1:1">
      <c r="A14136" s="58"/>
    </row>
    <row r="14137" spans="1:1">
      <c r="A14137" s="58"/>
    </row>
    <row r="14138" spans="1:1">
      <c r="A14138" s="58"/>
    </row>
    <row r="14139" spans="1:1">
      <c r="A14139" s="58"/>
    </row>
    <row r="14140" spans="1:1">
      <c r="A14140" s="58"/>
    </row>
    <row r="14141" spans="1:1">
      <c r="A14141" s="58"/>
    </row>
    <row r="14142" spans="1:1">
      <c r="A14142" s="58"/>
    </row>
    <row r="14143" spans="1:1">
      <c r="A14143" s="58"/>
    </row>
    <row r="14144" spans="1:1">
      <c r="A14144" s="58"/>
    </row>
    <row r="14145" spans="1:1">
      <c r="A14145" s="58"/>
    </row>
    <row r="14146" spans="1:1">
      <c r="A14146" s="58"/>
    </row>
    <row r="14147" spans="1:1">
      <c r="A14147" s="58"/>
    </row>
    <row r="14148" spans="1:1">
      <c r="A14148" s="58"/>
    </row>
    <row r="14149" spans="1:1">
      <c r="A14149" s="58"/>
    </row>
    <row r="14150" spans="1:1">
      <c r="A14150" s="58"/>
    </row>
    <row r="14151" spans="1:1">
      <c r="A14151" s="58"/>
    </row>
    <row r="14152" spans="1:1">
      <c r="A14152" s="58"/>
    </row>
    <row r="14153" spans="1:1">
      <c r="A14153" s="58"/>
    </row>
    <row r="14154" spans="1:1">
      <c r="A14154" s="58"/>
    </row>
    <row r="14155" spans="1:1">
      <c r="A14155" s="58"/>
    </row>
    <row r="14156" spans="1:1">
      <c r="A14156" s="58"/>
    </row>
    <row r="14157" spans="1:1">
      <c r="A14157" s="58"/>
    </row>
    <row r="14158" spans="1:1">
      <c r="A14158" s="58"/>
    </row>
    <row r="14159" spans="1:1">
      <c r="A14159" s="58"/>
    </row>
    <row r="14160" spans="1:1">
      <c r="A14160" s="58"/>
    </row>
    <row r="14161" spans="1:1">
      <c r="A14161" s="58"/>
    </row>
    <row r="14162" spans="1:1">
      <c r="A14162" s="58"/>
    </row>
    <row r="14163" spans="1:1">
      <c r="A14163" s="58"/>
    </row>
    <row r="14164" spans="1:1">
      <c r="A14164" s="58"/>
    </row>
    <row r="14165" spans="1:1">
      <c r="A14165" s="58"/>
    </row>
    <row r="14166" spans="1:1">
      <c r="A14166" s="58"/>
    </row>
    <row r="14167" spans="1:1">
      <c r="A14167" s="58"/>
    </row>
    <row r="14168" spans="1:1">
      <c r="A14168" s="58"/>
    </row>
    <row r="14169" spans="1:1">
      <c r="A14169" s="58"/>
    </row>
    <row r="14170" spans="1:1">
      <c r="A14170" s="58"/>
    </row>
    <row r="14171" spans="1:1">
      <c r="A14171" s="58"/>
    </row>
    <row r="14172" spans="1:1">
      <c r="A14172" s="58"/>
    </row>
    <row r="14173" spans="1:1">
      <c r="A14173" s="58"/>
    </row>
    <row r="14174" spans="1:1">
      <c r="A14174" s="58"/>
    </row>
    <row r="14175" spans="1:1">
      <c r="A14175" s="58"/>
    </row>
    <row r="14176" spans="1:1">
      <c r="A14176" s="58"/>
    </row>
    <row r="14177" spans="1:1">
      <c r="A14177" s="58"/>
    </row>
    <row r="14178" spans="1:1">
      <c r="A14178" s="58"/>
    </row>
    <row r="14179" spans="1:1">
      <c r="A14179" s="58"/>
    </row>
    <row r="14180" spans="1:1">
      <c r="A14180" s="58"/>
    </row>
    <row r="14181" spans="1:1">
      <c r="A14181" s="58"/>
    </row>
    <row r="14182" spans="1:1">
      <c r="A14182" s="58"/>
    </row>
    <row r="14183" spans="1:1">
      <c r="A14183" s="58"/>
    </row>
    <row r="14184" spans="1:1">
      <c r="A14184" s="58"/>
    </row>
    <row r="14185" spans="1:1">
      <c r="A14185" s="58"/>
    </row>
    <row r="14186" spans="1:1">
      <c r="A14186" s="58"/>
    </row>
    <row r="14187" spans="1:1">
      <c r="A14187" s="58"/>
    </row>
    <row r="14188" spans="1:1">
      <c r="A14188" s="58"/>
    </row>
    <row r="14189" spans="1:1">
      <c r="A14189" s="58"/>
    </row>
    <row r="14190" spans="1:1">
      <c r="A14190" s="58"/>
    </row>
    <row r="14191" spans="1:1">
      <c r="A14191" s="58"/>
    </row>
    <row r="14192" spans="1:1">
      <c r="A14192" s="58"/>
    </row>
    <row r="14193" spans="1:1">
      <c r="A14193" s="58"/>
    </row>
    <row r="14194" spans="1:1">
      <c r="A14194" s="58"/>
    </row>
    <row r="14195" spans="1:1">
      <c r="A14195" s="58"/>
    </row>
    <row r="14196" spans="1:1">
      <c r="A14196" s="58"/>
    </row>
    <row r="14197" spans="1:1">
      <c r="A14197" s="58"/>
    </row>
    <row r="14198" spans="1:1">
      <c r="A14198" s="58"/>
    </row>
    <row r="14199" spans="1:1">
      <c r="A14199" s="58"/>
    </row>
    <row r="14200" spans="1:1">
      <c r="A14200" s="58"/>
    </row>
    <row r="14201" spans="1:1">
      <c r="A14201" s="58"/>
    </row>
    <row r="14202" spans="1:1">
      <c r="A14202" s="58"/>
    </row>
    <row r="14203" spans="1:1">
      <c r="A14203" s="58"/>
    </row>
    <row r="14204" spans="1:1">
      <c r="A14204" s="58"/>
    </row>
    <row r="14205" spans="1:1">
      <c r="A14205" s="58"/>
    </row>
    <row r="14206" spans="1:1">
      <c r="A14206" s="58"/>
    </row>
    <row r="14207" spans="1:1">
      <c r="A14207" s="58"/>
    </row>
    <row r="14208" spans="1:1">
      <c r="A14208" s="58"/>
    </row>
    <row r="14209" spans="1:1">
      <c r="A14209" s="58"/>
    </row>
    <row r="14210" spans="1:1">
      <c r="A14210" s="58"/>
    </row>
    <row r="14211" spans="1:1">
      <c r="A14211" s="58"/>
    </row>
    <row r="14212" spans="1:1">
      <c r="A14212" s="58"/>
    </row>
    <row r="14213" spans="1:1">
      <c r="A14213" s="58"/>
    </row>
    <row r="14214" spans="1:1">
      <c r="A14214" s="58"/>
    </row>
    <row r="14215" spans="1:1">
      <c r="A14215" s="58"/>
    </row>
    <row r="14216" spans="1:1">
      <c r="A14216" s="58"/>
    </row>
    <row r="14217" spans="1:1">
      <c r="A14217" s="58"/>
    </row>
    <row r="14218" spans="1:1">
      <c r="A14218" s="58"/>
    </row>
    <row r="14219" spans="1:1">
      <c r="A14219" s="58"/>
    </row>
    <row r="14220" spans="1:1">
      <c r="A14220" s="58"/>
    </row>
    <row r="14221" spans="1:1">
      <c r="A14221" s="58"/>
    </row>
    <row r="14222" spans="1:1">
      <c r="A14222" s="58"/>
    </row>
    <row r="14223" spans="1:1">
      <c r="A14223" s="58"/>
    </row>
    <row r="14224" spans="1:1">
      <c r="A14224" s="58"/>
    </row>
    <row r="14225" spans="1:1">
      <c r="A14225" s="58"/>
    </row>
    <row r="14226" spans="1:1">
      <c r="A14226" s="58"/>
    </row>
    <row r="14227" spans="1:1">
      <c r="A14227" s="58"/>
    </row>
    <row r="14228" spans="1:1">
      <c r="A14228" s="58"/>
    </row>
    <row r="14229" spans="1:1">
      <c r="A14229" s="58"/>
    </row>
    <row r="14230" spans="1:1">
      <c r="A14230" s="58"/>
    </row>
    <row r="14231" spans="1:1">
      <c r="A14231" s="58"/>
    </row>
    <row r="14232" spans="1:1">
      <c r="A14232" s="58"/>
    </row>
    <row r="14233" spans="1:1">
      <c r="A14233" s="58"/>
    </row>
    <row r="14234" spans="1:1">
      <c r="A14234" s="58"/>
    </row>
    <row r="14235" spans="1:1">
      <c r="A14235" s="58"/>
    </row>
    <row r="14236" spans="1:1">
      <c r="A14236" s="58"/>
    </row>
    <row r="14237" spans="1:1">
      <c r="A14237" s="58"/>
    </row>
    <row r="14238" spans="1:1">
      <c r="A14238" s="58"/>
    </row>
    <row r="14239" spans="1:1">
      <c r="A14239" s="58"/>
    </row>
    <row r="14240" spans="1:1">
      <c r="A14240" s="58"/>
    </row>
    <row r="14241" spans="1:1">
      <c r="A14241" s="58"/>
    </row>
    <row r="14242" spans="1:1">
      <c r="A14242" s="58"/>
    </row>
    <row r="14243" spans="1:1">
      <c r="A14243" s="58"/>
    </row>
    <row r="14244" spans="1:1">
      <c r="A14244" s="58"/>
    </row>
    <row r="14245" spans="1:1">
      <c r="A14245" s="58"/>
    </row>
    <row r="14246" spans="1:1">
      <c r="A14246" s="58"/>
    </row>
    <row r="14247" spans="1:1">
      <c r="A14247" s="58"/>
    </row>
    <row r="14248" spans="1:1">
      <c r="A14248" s="58"/>
    </row>
    <row r="14249" spans="1:1">
      <c r="A14249" s="58"/>
    </row>
    <row r="14250" spans="1:1">
      <c r="A14250" s="58"/>
    </row>
    <row r="14251" spans="1:1">
      <c r="A14251" s="58"/>
    </row>
    <row r="14252" spans="1:1">
      <c r="A14252" s="58"/>
    </row>
    <row r="14253" spans="1:1">
      <c r="A14253" s="58"/>
    </row>
    <row r="14254" spans="1:1">
      <c r="A14254" s="58"/>
    </row>
    <row r="14255" spans="1:1">
      <c r="A14255" s="58"/>
    </row>
    <row r="14256" spans="1:1">
      <c r="A14256" s="58"/>
    </row>
    <row r="14257" spans="1:1">
      <c r="A14257" s="58"/>
    </row>
    <row r="14258" spans="1:1">
      <c r="A14258" s="58"/>
    </row>
    <row r="14259" spans="1:1">
      <c r="A14259" s="58"/>
    </row>
    <row r="14260" spans="1:1">
      <c r="A14260" s="58"/>
    </row>
    <row r="14261" spans="1:1">
      <c r="A14261" s="58"/>
    </row>
    <row r="14262" spans="1:1">
      <c r="A14262" s="58"/>
    </row>
    <row r="14263" spans="1:1">
      <c r="A14263" s="58"/>
    </row>
    <row r="14264" spans="1:1">
      <c r="A14264" s="58"/>
    </row>
    <row r="14265" spans="1:1">
      <c r="A14265" s="58"/>
    </row>
    <row r="14266" spans="1:1">
      <c r="A14266" s="58"/>
    </row>
    <row r="14267" spans="1:1">
      <c r="A14267" s="58"/>
    </row>
    <row r="14268" spans="1:1">
      <c r="A14268" s="58"/>
    </row>
    <row r="14269" spans="1:1">
      <c r="A14269" s="58"/>
    </row>
    <row r="14270" spans="1:1">
      <c r="A14270" s="58"/>
    </row>
    <row r="14271" spans="1:1">
      <c r="A14271" s="58"/>
    </row>
    <row r="14272" spans="1:1">
      <c r="A14272" s="58"/>
    </row>
    <row r="14273" spans="1:1">
      <c r="A14273" s="58"/>
    </row>
    <row r="14274" spans="1:1">
      <c r="A14274" s="58"/>
    </row>
    <row r="14275" spans="1:1">
      <c r="A14275" s="58"/>
    </row>
    <row r="14276" spans="1:1">
      <c r="A14276" s="58"/>
    </row>
    <row r="14277" spans="1:1">
      <c r="A14277" s="58"/>
    </row>
    <row r="14278" spans="1:1">
      <c r="A14278" s="58"/>
    </row>
    <row r="14279" spans="1:1">
      <c r="A14279" s="58"/>
    </row>
    <row r="14280" spans="1:1">
      <c r="A14280" s="58"/>
    </row>
    <row r="14281" spans="1:1">
      <c r="A14281" s="58"/>
    </row>
    <row r="14282" spans="1:1">
      <c r="A14282" s="58"/>
    </row>
    <row r="14283" spans="1:1">
      <c r="A14283" s="58"/>
    </row>
    <row r="14284" spans="1:1">
      <c r="A14284" s="58"/>
    </row>
    <row r="14285" spans="1:1">
      <c r="A14285" s="58"/>
    </row>
    <row r="14286" spans="1:1">
      <c r="A14286" s="58"/>
    </row>
    <row r="14287" spans="1:1">
      <c r="A14287" s="58"/>
    </row>
    <row r="14288" spans="1:1">
      <c r="A14288" s="58"/>
    </row>
    <row r="14289" spans="1:1">
      <c r="A14289" s="58"/>
    </row>
    <row r="14290" spans="1:1">
      <c r="A14290" s="58"/>
    </row>
    <row r="14291" spans="1:1">
      <c r="A14291" s="58"/>
    </row>
    <row r="14292" spans="1:1">
      <c r="A14292" s="58"/>
    </row>
    <row r="14293" spans="1:1">
      <c r="A14293" s="58"/>
    </row>
    <row r="14294" spans="1:1">
      <c r="A14294" s="58"/>
    </row>
    <row r="14295" spans="1:1">
      <c r="A14295" s="58"/>
    </row>
    <row r="14296" spans="1:1">
      <c r="A14296" s="58"/>
    </row>
    <row r="14297" spans="1:1">
      <c r="A14297" s="58"/>
    </row>
    <row r="14298" spans="1:1">
      <c r="A14298" s="58"/>
    </row>
    <row r="14299" spans="1:1">
      <c r="A14299" s="58"/>
    </row>
    <row r="14300" spans="1:1">
      <c r="A14300" s="58"/>
    </row>
    <row r="14301" spans="1:1">
      <c r="A14301" s="58"/>
    </row>
    <row r="14302" spans="1:1">
      <c r="A14302" s="58"/>
    </row>
    <row r="14303" spans="1:1">
      <c r="A14303" s="58"/>
    </row>
    <row r="14304" spans="1:1">
      <c r="A14304" s="58"/>
    </row>
    <row r="14305" spans="1:1">
      <c r="A14305" s="58"/>
    </row>
    <row r="14306" spans="1:1">
      <c r="A14306" s="58"/>
    </row>
    <row r="14307" spans="1:1">
      <c r="A14307" s="58"/>
    </row>
    <row r="14308" spans="1:1">
      <c r="A14308" s="58"/>
    </row>
    <row r="14309" spans="1:1">
      <c r="A14309" s="58"/>
    </row>
    <row r="14310" spans="1:1">
      <c r="A14310" s="58"/>
    </row>
    <row r="14311" spans="1:1">
      <c r="A14311" s="58"/>
    </row>
    <row r="14312" spans="1:1">
      <c r="A14312" s="58"/>
    </row>
    <row r="14313" spans="1:1">
      <c r="A14313" s="58"/>
    </row>
    <row r="14314" spans="1:1">
      <c r="A14314" s="58"/>
    </row>
    <row r="14315" spans="1:1">
      <c r="A14315" s="58"/>
    </row>
    <row r="14316" spans="1:1">
      <c r="A14316" s="58"/>
    </row>
    <row r="14317" spans="1:1">
      <c r="A14317" s="58"/>
    </row>
    <row r="14318" spans="1:1">
      <c r="A14318" s="58"/>
    </row>
    <row r="14319" spans="1:1">
      <c r="A14319" s="58"/>
    </row>
    <row r="14320" spans="1:1">
      <c r="A14320" s="58"/>
    </row>
    <row r="14321" spans="1:1">
      <c r="A14321" s="58"/>
    </row>
    <row r="14322" spans="1:1">
      <c r="A14322" s="58"/>
    </row>
    <row r="14323" spans="1:1">
      <c r="A14323" s="58"/>
    </row>
    <row r="14324" spans="1:1">
      <c r="A14324" s="58"/>
    </row>
    <row r="14325" spans="1:1">
      <c r="A14325" s="58"/>
    </row>
    <row r="14326" spans="1:1">
      <c r="A14326" s="58"/>
    </row>
    <row r="14327" spans="1:1">
      <c r="A14327" s="58"/>
    </row>
    <row r="14328" spans="1:1">
      <c r="A14328" s="58"/>
    </row>
    <row r="14329" spans="1:1">
      <c r="A14329" s="58"/>
    </row>
    <row r="14330" spans="1:1">
      <c r="A14330" s="58"/>
    </row>
    <row r="14331" spans="1:1">
      <c r="A14331" s="58"/>
    </row>
    <row r="14332" spans="1:1">
      <c r="A14332" s="58"/>
    </row>
    <row r="14333" spans="1:1">
      <c r="A14333" s="58"/>
    </row>
    <row r="14334" spans="1:1">
      <c r="A14334" s="58"/>
    </row>
    <row r="14335" spans="1:1">
      <c r="A14335" s="58"/>
    </row>
    <row r="14336" spans="1:1">
      <c r="A14336" s="58"/>
    </row>
    <row r="14337" spans="1:1">
      <c r="A14337" s="58"/>
    </row>
    <row r="14338" spans="1:1">
      <c r="A14338" s="58"/>
    </row>
    <row r="14339" spans="1:1">
      <c r="A14339" s="58"/>
    </row>
    <row r="14340" spans="1:1">
      <c r="A14340" s="58"/>
    </row>
    <row r="14341" spans="1:1">
      <c r="A14341" s="58"/>
    </row>
    <row r="14342" spans="1:1">
      <c r="A14342" s="58"/>
    </row>
    <row r="14343" spans="1:1">
      <c r="A14343" s="58"/>
    </row>
    <row r="14344" spans="1:1">
      <c r="A14344" s="58"/>
    </row>
    <row r="14345" spans="1:1">
      <c r="A14345" s="58"/>
    </row>
    <row r="14346" spans="1:1">
      <c r="A14346" s="58"/>
    </row>
    <row r="14347" spans="1:1">
      <c r="A14347" s="58"/>
    </row>
    <row r="14348" spans="1:1">
      <c r="A14348" s="58"/>
    </row>
    <row r="14349" spans="1:1">
      <c r="A14349" s="58"/>
    </row>
    <row r="14350" spans="1:1">
      <c r="A14350" s="58"/>
    </row>
    <row r="14351" spans="1:1">
      <c r="A14351" s="58"/>
    </row>
    <row r="14352" spans="1:1">
      <c r="A14352" s="58"/>
    </row>
    <row r="14353" spans="1:1">
      <c r="A14353" s="58"/>
    </row>
    <row r="14354" spans="1:1">
      <c r="A14354" s="58"/>
    </row>
    <row r="14355" spans="1:1">
      <c r="A14355" s="58"/>
    </row>
    <row r="14356" spans="1:1">
      <c r="A14356" s="58"/>
    </row>
    <row r="14357" spans="1:1">
      <c r="A14357" s="58"/>
    </row>
    <row r="14358" spans="1:1">
      <c r="A14358" s="58"/>
    </row>
    <row r="14359" spans="1:1">
      <c r="A14359" s="58"/>
    </row>
    <row r="14360" spans="1:1">
      <c r="A14360" s="58"/>
    </row>
    <row r="14361" spans="1:1">
      <c r="A14361" s="58"/>
    </row>
    <row r="14362" spans="1:1">
      <c r="A14362" s="58"/>
    </row>
    <row r="14363" spans="1:1">
      <c r="A14363" s="58"/>
    </row>
    <row r="14364" spans="1:1">
      <c r="A14364" s="58"/>
    </row>
    <row r="14365" spans="1:1">
      <c r="A14365" s="58"/>
    </row>
    <row r="14366" spans="1:1">
      <c r="A14366" s="58"/>
    </row>
    <row r="14367" spans="1:1">
      <c r="A14367" s="58"/>
    </row>
    <row r="14368" spans="1:1">
      <c r="A14368" s="58"/>
    </row>
    <row r="14369" spans="1:1">
      <c r="A14369" s="58"/>
    </row>
    <row r="14370" spans="1:1">
      <c r="A14370" s="58"/>
    </row>
    <row r="14371" spans="1:1">
      <c r="A14371" s="58"/>
    </row>
    <row r="14372" spans="1:1">
      <c r="A14372" s="58"/>
    </row>
    <row r="14373" spans="1:1">
      <c r="A14373" s="58"/>
    </row>
    <row r="14374" spans="1:1">
      <c r="A14374" s="58"/>
    </row>
    <row r="14375" spans="1:1">
      <c r="A14375" s="58"/>
    </row>
    <row r="14376" spans="1:1">
      <c r="A14376" s="58"/>
    </row>
    <row r="14377" spans="1:1">
      <c r="A14377" s="58"/>
    </row>
    <row r="14378" spans="1:1">
      <c r="A14378" s="58"/>
    </row>
    <row r="14379" spans="1:1">
      <c r="A14379" s="58"/>
    </row>
    <row r="14380" spans="1:1">
      <c r="A14380" s="58"/>
    </row>
    <row r="14381" spans="1:1">
      <c r="A14381" s="58"/>
    </row>
    <row r="14382" spans="1:1">
      <c r="A14382" s="58"/>
    </row>
    <row r="14383" spans="1:1">
      <c r="A14383" s="58"/>
    </row>
    <row r="14384" spans="1:1">
      <c r="A14384" s="58"/>
    </row>
    <row r="14385" spans="1:1">
      <c r="A14385" s="58"/>
    </row>
    <row r="14386" spans="1:1">
      <c r="A14386" s="58"/>
    </row>
    <row r="14387" spans="1:1">
      <c r="A14387" s="58"/>
    </row>
    <row r="14388" spans="1:1">
      <c r="A14388" s="58"/>
    </row>
    <row r="14389" spans="1:1">
      <c r="A14389" s="58"/>
    </row>
    <row r="14390" spans="1:1">
      <c r="A14390" s="58"/>
    </row>
    <row r="14391" spans="1:1">
      <c r="A14391" s="58"/>
    </row>
    <row r="14392" spans="1:1">
      <c r="A14392" s="58"/>
    </row>
    <row r="14393" spans="1:1">
      <c r="A14393" s="58"/>
    </row>
    <row r="14394" spans="1:1">
      <c r="A14394" s="58"/>
    </row>
    <row r="14395" spans="1:1">
      <c r="A14395" s="58"/>
    </row>
    <row r="14396" spans="1:1">
      <c r="A14396" s="58"/>
    </row>
    <row r="14397" spans="1:1">
      <c r="A14397" s="58"/>
    </row>
    <row r="14398" spans="1:1">
      <c r="A14398" s="58"/>
    </row>
    <row r="14399" spans="1:1">
      <c r="A14399" s="58"/>
    </row>
    <row r="14400" spans="1:1">
      <c r="A14400" s="58"/>
    </row>
    <row r="14401" spans="1:1">
      <c r="A14401" s="58"/>
    </row>
    <row r="14402" spans="1:1">
      <c r="A14402" s="58"/>
    </row>
    <row r="14403" spans="1:1">
      <c r="A14403" s="58"/>
    </row>
    <row r="14404" spans="1:1">
      <c r="A14404" s="58"/>
    </row>
    <row r="14405" spans="1:1">
      <c r="A14405" s="58"/>
    </row>
    <row r="14406" spans="1:1">
      <c r="A14406" s="58"/>
    </row>
    <row r="14407" spans="1:1">
      <c r="A14407" s="58"/>
    </row>
    <row r="14408" spans="1:1">
      <c r="A14408" s="58"/>
    </row>
    <row r="14409" spans="1:1">
      <c r="A14409" s="58"/>
    </row>
    <row r="14410" spans="1:1">
      <c r="A14410" s="58"/>
    </row>
    <row r="14411" spans="1:1">
      <c r="A14411" s="58"/>
    </row>
    <row r="14412" spans="1:1">
      <c r="A14412" s="58"/>
    </row>
    <row r="14413" spans="1:1">
      <c r="A14413" s="58"/>
    </row>
    <row r="14414" spans="1:1">
      <c r="A14414" s="58"/>
    </row>
    <row r="14415" spans="1:1">
      <c r="A14415" s="58"/>
    </row>
    <row r="14416" spans="1:1">
      <c r="A14416" s="58"/>
    </row>
    <row r="14417" spans="1:1">
      <c r="A14417" s="58"/>
    </row>
    <row r="14418" spans="1:1">
      <c r="A14418" s="58"/>
    </row>
    <row r="14419" spans="1:1">
      <c r="A14419" s="58"/>
    </row>
    <row r="14420" spans="1:1">
      <c r="A14420" s="58"/>
    </row>
    <row r="14421" spans="1:1">
      <c r="A14421" s="58"/>
    </row>
    <row r="14422" spans="1:1">
      <c r="A14422" s="58"/>
    </row>
    <row r="14423" spans="1:1">
      <c r="A14423" s="58"/>
    </row>
    <row r="14424" spans="1:1">
      <c r="A14424" s="58"/>
    </row>
    <row r="14425" spans="1:1">
      <c r="A14425" s="58"/>
    </row>
    <row r="14426" spans="1:1">
      <c r="A14426" s="58"/>
    </row>
    <row r="14427" spans="1:1">
      <c r="A14427" s="58"/>
    </row>
    <row r="14428" spans="1:1">
      <c r="A14428" s="58"/>
    </row>
    <row r="14429" spans="1:1">
      <c r="A14429" s="58"/>
    </row>
    <row r="14430" spans="1:1">
      <c r="A14430" s="58"/>
    </row>
    <row r="14431" spans="1:1">
      <c r="A14431" s="58"/>
    </row>
    <row r="14432" spans="1:1">
      <c r="A14432" s="58"/>
    </row>
    <row r="14433" spans="1:1">
      <c r="A14433" s="58"/>
    </row>
    <row r="14434" spans="1:1">
      <c r="A14434" s="58"/>
    </row>
    <row r="14435" spans="1:1">
      <c r="A14435" s="58"/>
    </row>
    <row r="14436" spans="1:1">
      <c r="A14436" s="58"/>
    </row>
    <row r="14437" spans="1:1">
      <c r="A14437" s="58"/>
    </row>
    <row r="14438" spans="1:1">
      <c r="A14438" s="58"/>
    </row>
    <row r="14439" spans="1:1">
      <c r="A14439" s="58"/>
    </row>
    <row r="14440" spans="1:1">
      <c r="A14440" s="58"/>
    </row>
    <row r="14441" spans="1:1">
      <c r="A14441" s="58"/>
    </row>
    <row r="14442" spans="1:1">
      <c r="A14442" s="58"/>
    </row>
    <row r="14443" spans="1:1">
      <c r="A14443" s="58"/>
    </row>
    <row r="14444" spans="1:1">
      <c r="A14444" s="58"/>
    </row>
    <row r="14445" spans="1:1">
      <c r="A14445" s="58"/>
    </row>
    <row r="14446" spans="1:1">
      <c r="A14446" s="58"/>
    </row>
    <row r="14447" spans="1:1">
      <c r="A14447" s="58"/>
    </row>
    <row r="14448" spans="1:1">
      <c r="A14448" s="58"/>
    </row>
    <row r="14449" spans="1:1">
      <c r="A14449" s="58"/>
    </row>
    <row r="14450" spans="1:1">
      <c r="A14450" s="58"/>
    </row>
    <row r="14451" spans="1:1">
      <c r="A14451" s="58"/>
    </row>
    <row r="14452" spans="1:1">
      <c r="A14452" s="58"/>
    </row>
    <row r="14453" spans="1:1">
      <c r="A14453" s="58"/>
    </row>
    <row r="14454" spans="1:1">
      <c r="A14454" s="58"/>
    </row>
    <row r="14455" spans="1:1">
      <c r="A14455" s="58"/>
    </row>
    <row r="14456" spans="1:1">
      <c r="A14456" s="58"/>
    </row>
    <row r="14457" spans="1:1">
      <c r="A14457" s="58"/>
    </row>
    <row r="14458" spans="1:1">
      <c r="A14458" s="58"/>
    </row>
    <row r="14459" spans="1:1">
      <c r="A14459" s="58"/>
    </row>
    <row r="14460" spans="1:1">
      <c r="A14460" s="58"/>
    </row>
    <row r="14461" spans="1:1">
      <c r="A14461" s="58"/>
    </row>
    <row r="14462" spans="1:1">
      <c r="A14462" s="58"/>
    </row>
    <row r="14463" spans="1:1">
      <c r="A14463" s="58"/>
    </row>
    <row r="14464" spans="1:1">
      <c r="A14464" s="58"/>
    </row>
    <row r="14465" spans="1:1">
      <c r="A14465" s="58"/>
    </row>
    <row r="14466" spans="1:1">
      <c r="A14466" s="58"/>
    </row>
    <row r="14467" spans="1:1">
      <c r="A14467" s="58"/>
    </row>
    <row r="14468" spans="1:1">
      <c r="A14468" s="58"/>
    </row>
    <row r="14469" spans="1:1">
      <c r="A14469" s="58"/>
    </row>
    <row r="14470" spans="1:1">
      <c r="A14470" s="58"/>
    </row>
    <row r="14471" spans="1:1">
      <c r="A14471" s="58"/>
    </row>
    <row r="14472" spans="1:1">
      <c r="A14472" s="58"/>
    </row>
    <row r="14473" spans="1:1">
      <c r="A14473" s="58"/>
    </row>
    <row r="14474" spans="1:1">
      <c r="A14474" s="58"/>
    </row>
    <row r="14475" spans="1:1">
      <c r="A14475" s="58"/>
    </row>
    <row r="14476" spans="1:1">
      <c r="A14476" s="58"/>
    </row>
    <row r="14477" spans="1:1">
      <c r="A14477" s="58"/>
    </row>
    <row r="14478" spans="1:1">
      <c r="A14478" s="58"/>
    </row>
    <row r="14479" spans="1:1">
      <c r="A14479" s="58"/>
    </row>
    <row r="14480" spans="1:1">
      <c r="A14480" s="58"/>
    </row>
    <row r="14481" spans="1:1">
      <c r="A14481" s="58"/>
    </row>
    <row r="14482" spans="1:1">
      <c r="A14482" s="58"/>
    </row>
    <row r="14483" spans="1:1">
      <c r="A14483" s="58"/>
    </row>
    <row r="14484" spans="1:1">
      <c r="A14484" s="58"/>
    </row>
    <row r="14485" spans="1:1">
      <c r="A14485" s="58"/>
    </row>
    <row r="14486" spans="1:1">
      <c r="A14486" s="58"/>
    </row>
    <row r="14487" spans="1:1">
      <c r="A14487" s="58"/>
    </row>
    <row r="14488" spans="1:1">
      <c r="A14488" s="58"/>
    </row>
    <row r="14489" spans="1:1">
      <c r="A14489" s="58"/>
    </row>
    <row r="14490" spans="1:1">
      <c r="A14490" s="58"/>
    </row>
    <row r="14491" spans="1:1">
      <c r="A14491" s="58"/>
    </row>
    <row r="14492" spans="1:1">
      <c r="A14492" s="58"/>
    </row>
    <row r="14493" spans="1:1">
      <c r="A14493" s="58"/>
    </row>
    <row r="14494" spans="1:1">
      <c r="A14494" s="58"/>
    </row>
    <row r="14495" spans="1:1">
      <c r="A14495" s="58"/>
    </row>
    <row r="14496" spans="1:1">
      <c r="A14496" s="58"/>
    </row>
    <row r="14497" spans="1:1">
      <c r="A14497" s="58"/>
    </row>
    <row r="14498" spans="1:1">
      <c r="A14498" s="58"/>
    </row>
    <row r="14499" spans="1:1">
      <c r="A14499" s="58"/>
    </row>
    <row r="14500" spans="1:1">
      <c r="A14500" s="58"/>
    </row>
    <row r="14501" spans="1:1">
      <c r="A14501" s="58"/>
    </row>
    <row r="14502" spans="1:1">
      <c r="A14502" s="58"/>
    </row>
    <row r="14503" spans="1:1">
      <c r="A14503" s="58"/>
    </row>
    <row r="14504" spans="1:1">
      <c r="A14504" s="58"/>
    </row>
    <row r="14505" spans="1:1">
      <c r="A14505" s="58"/>
    </row>
    <row r="14506" spans="1:1">
      <c r="A14506" s="58"/>
    </row>
    <row r="14507" spans="1:1">
      <c r="A14507" s="58"/>
    </row>
    <row r="14508" spans="1:1">
      <c r="A14508" s="58"/>
    </row>
    <row r="14509" spans="1:1">
      <c r="A14509" s="58"/>
    </row>
    <row r="14510" spans="1:1">
      <c r="A14510" s="58"/>
    </row>
    <row r="14511" spans="1:1">
      <c r="A14511" s="58"/>
    </row>
    <row r="14512" spans="1:1">
      <c r="A14512" s="58"/>
    </row>
    <row r="14513" spans="1:1">
      <c r="A14513" s="58"/>
    </row>
    <row r="14514" spans="1:1">
      <c r="A14514" s="58"/>
    </row>
    <row r="14515" spans="1:1">
      <c r="A14515" s="58"/>
    </row>
    <row r="14516" spans="1:1">
      <c r="A14516" s="58"/>
    </row>
    <row r="14517" spans="1:1">
      <c r="A14517" s="58"/>
    </row>
    <row r="14518" spans="1:1">
      <c r="A14518" s="58"/>
    </row>
    <row r="14519" spans="1:1">
      <c r="A14519" s="58"/>
    </row>
    <row r="14520" spans="1:1">
      <c r="A14520" s="58"/>
    </row>
    <row r="14521" spans="1:1">
      <c r="A14521" s="58"/>
    </row>
    <row r="14522" spans="1:1">
      <c r="A14522" s="58"/>
    </row>
    <row r="14523" spans="1:1">
      <c r="A14523" s="58"/>
    </row>
    <row r="14524" spans="1:1">
      <c r="A14524" s="58"/>
    </row>
    <row r="14525" spans="1:1">
      <c r="A14525" s="58"/>
    </row>
    <row r="14526" spans="1:1">
      <c r="A14526" s="58"/>
    </row>
    <row r="14527" spans="1:1">
      <c r="A14527" s="58"/>
    </row>
    <row r="14528" spans="1:1">
      <c r="A14528" s="58"/>
    </row>
    <row r="14529" spans="1:1">
      <c r="A14529" s="58"/>
    </row>
    <row r="14530" spans="1:1">
      <c r="A14530" s="58"/>
    </row>
    <row r="14531" spans="1:1">
      <c r="A14531" s="58"/>
    </row>
    <row r="14532" spans="1:1">
      <c r="A14532" s="58"/>
    </row>
    <row r="14533" spans="1:1">
      <c r="A14533" s="58"/>
    </row>
    <row r="14534" spans="1:1">
      <c r="A14534" s="58"/>
    </row>
    <row r="14535" spans="1:1">
      <c r="A14535" s="58"/>
    </row>
    <row r="14536" spans="1:1">
      <c r="A14536" s="58"/>
    </row>
    <row r="14537" spans="1:1">
      <c r="A14537" s="58"/>
    </row>
    <row r="14538" spans="1:1">
      <c r="A14538" s="58"/>
    </row>
    <row r="14539" spans="1:1">
      <c r="A14539" s="58"/>
    </row>
    <row r="14540" spans="1:1">
      <c r="A14540" s="58"/>
    </row>
    <row r="14541" spans="1:1">
      <c r="A14541" s="58"/>
    </row>
    <row r="14542" spans="1:1">
      <c r="A14542" s="58"/>
    </row>
    <row r="14543" spans="1:1">
      <c r="A14543" s="58"/>
    </row>
    <row r="14544" spans="1:1">
      <c r="A14544" s="58"/>
    </row>
    <row r="14545" spans="1:1">
      <c r="A14545" s="58"/>
    </row>
    <row r="14546" spans="1:1">
      <c r="A14546" s="58"/>
    </row>
    <row r="14547" spans="1:1">
      <c r="A14547" s="58"/>
    </row>
    <row r="14548" spans="1:1">
      <c r="A14548" s="58"/>
    </row>
    <row r="14549" spans="1:1">
      <c r="A14549" s="58"/>
    </row>
    <row r="14550" spans="1:1">
      <c r="A14550" s="58"/>
    </row>
    <row r="14551" spans="1:1">
      <c r="A14551" s="58"/>
    </row>
    <row r="14552" spans="1:1">
      <c r="A14552" s="58"/>
    </row>
    <row r="14553" spans="1:1">
      <c r="A14553" s="58"/>
    </row>
    <row r="14554" spans="1:1">
      <c r="A14554" s="58"/>
    </row>
    <row r="14555" spans="1:1">
      <c r="A14555" s="58"/>
    </row>
    <row r="14556" spans="1:1">
      <c r="A14556" s="58"/>
    </row>
    <row r="14557" spans="1:1">
      <c r="A14557" s="58"/>
    </row>
    <row r="14558" spans="1:1">
      <c r="A14558" s="58"/>
    </row>
    <row r="14559" spans="1:1">
      <c r="A14559" s="58"/>
    </row>
    <row r="14560" spans="1:1">
      <c r="A14560" s="58"/>
    </row>
    <row r="14561" spans="1:1">
      <c r="A14561" s="58"/>
    </row>
    <row r="14562" spans="1:1">
      <c r="A14562" s="58"/>
    </row>
    <row r="14563" spans="1:1">
      <c r="A14563" s="58"/>
    </row>
    <row r="14564" spans="1:1">
      <c r="A14564" s="58"/>
    </row>
    <row r="14565" spans="1:1">
      <c r="A14565" s="58"/>
    </row>
    <row r="14566" spans="1:1">
      <c r="A14566" s="58"/>
    </row>
    <row r="14567" spans="1:1">
      <c r="A14567" s="58"/>
    </row>
    <row r="14568" spans="1:1">
      <c r="A14568" s="58"/>
    </row>
    <row r="14569" spans="1:1">
      <c r="A14569" s="58"/>
    </row>
    <row r="14570" spans="1:1">
      <c r="A14570" s="58"/>
    </row>
    <row r="14571" spans="1:1">
      <c r="A14571" s="58"/>
    </row>
    <row r="14572" spans="1:1">
      <c r="A14572" s="58"/>
    </row>
    <row r="14573" spans="1:1">
      <c r="A14573" s="58"/>
    </row>
    <row r="14574" spans="1:1">
      <c r="A14574" s="58"/>
    </row>
    <row r="14575" spans="1:1">
      <c r="A14575" s="58"/>
    </row>
    <row r="14576" spans="1:1">
      <c r="A14576" s="58"/>
    </row>
    <row r="14577" spans="1:1">
      <c r="A14577" s="58"/>
    </row>
    <row r="14578" spans="1:1">
      <c r="A14578" s="58"/>
    </row>
    <row r="14579" spans="1:1">
      <c r="A14579" s="58"/>
    </row>
    <row r="14580" spans="1:1">
      <c r="A14580" s="58"/>
    </row>
    <row r="14581" spans="1:1">
      <c r="A14581" s="58"/>
    </row>
    <row r="14582" spans="1:1">
      <c r="A14582" s="58"/>
    </row>
    <row r="14583" spans="1:1">
      <c r="A14583" s="58"/>
    </row>
    <row r="14584" spans="1:1">
      <c r="A14584" s="58"/>
    </row>
    <row r="14585" spans="1:1">
      <c r="A14585" s="58"/>
    </row>
    <row r="14586" spans="1:1">
      <c r="A14586" s="58"/>
    </row>
    <row r="14587" spans="1:1">
      <c r="A14587" s="58"/>
    </row>
    <row r="14588" spans="1:1">
      <c r="A14588" s="58"/>
    </row>
    <row r="14589" spans="1:1">
      <c r="A14589" s="58"/>
    </row>
    <row r="14590" spans="1:1">
      <c r="A14590" s="58"/>
    </row>
    <row r="14591" spans="1:1">
      <c r="A14591" s="58"/>
    </row>
    <row r="14592" spans="1:1">
      <c r="A14592" s="58"/>
    </row>
    <row r="14593" spans="1:1">
      <c r="A14593" s="58"/>
    </row>
    <row r="14594" spans="1:1">
      <c r="A14594" s="58"/>
    </row>
    <row r="14595" spans="1:1">
      <c r="A14595" s="58"/>
    </row>
    <row r="14596" spans="1:1">
      <c r="A14596" s="58"/>
    </row>
    <row r="14597" spans="1:1">
      <c r="A14597" s="58"/>
    </row>
    <row r="14598" spans="1:1">
      <c r="A14598" s="58"/>
    </row>
    <row r="14599" spans="1:1">
      <c r="A14599" s="58"/>
    </row>
    <row r="14600" spans="1:1">
      <c r="A14600" s="58"/>
    </row>
    <row r="14601" spans="1:1">
      <c r="A14601" s="58"/>
    </row>
    <row r="14602" spans="1:1">
      <c r="A14602" s="58"/>
    </row>
    <row r="14603" spans="1:1">
      <c r="A14603" s="58"/>
    </row>
    <row r="14604" spans="1:1">
      <c r="A14604" s="58"/>
    </row>
    <row r="14605" spans="1:1">
      <c r="A14605" s="58"/>
    </row>
    <row r="14606" spans="1:1">
      <c r="A14606" s="58"/>
    </row>
    <row r="14607" spans="1:1">
      <c r="A14607" s="58"/>
    </row>
    <row r="14608" spans="1:1">
      <c r="A14608" s="58"/>
    </row>
    <row r="14609" spans="1:1">
      <c r="A14609" s="58"/>
    </row>
    <row r="14610" spans="1:1">
      <c r="A14610" s="58"/>
    </row>
    <row r="14611" spans="1:1">
      <c r="A14611" s="58"/>
    </row>
    <row r="14612" spans="1:1">
      <c r="A14612" s="58"/>
    </row>
    <row r="14613" spans="1:1">
      <c r="A14613" s="58"/>
    </row>
    <row r="14614" spans="1:1">
      <c r="A14614" s="58"/>
    </row>
    <row r="14615" spans="1:1">
      <c r="A14615" s="58"/>
    </row>
    <row r="14616" spans="1:1">
      <c r="A14616" s="58"/>
    </row>
    <row r="14617" spans="1:1">
      <c r="A14617" s="58"/>
    </row>
    <row r="14618" spans="1:1">
      <c r="A14618" s="58"/>
    </row>
    <row r="14619" spans="1:1">
      <c r="A14619" s="58"/>
    </row>
    <row r="14620" spans="1:1">
      <c r="A14620" s="58"/>
    </row>
    <row r="14621" spans="1:1">
      <c r="A14621" s="58"/>
    </row>
    <row r="14622" spans="1:1">
      <c r="A14622" s="58"/>
    </row>
    <row r="14623" spans="1:1">
      <c r="A14623" s="58"/>
    </row>
    <row r="14624" spans="1:1">
      <c r="A14624" s="58"/>
    </row>
    <row r="14625" spans="1:1">
      <c r="A14625" s="58"/>
    </row>
    <row r="14626" spans="1:1">
      <c r="A14626" s="58"/>
    </row>
    <row r="14627" spans="1:1">
      <c r="A14627" s="58"/>
    </row>
    <row r="14628" spans="1:1">
      <c r="A14628" s="58"/>
    </row>
    <row r="14629" spans="1:1">
      <c r="A14629" s="58"/>
    </row>
    <row r="14630" spans="1:1">
      <c r="A14630" s="58"/>
    </row>
    <row r="14631" spans="1:1">
      <c r="A14631" s="58"/>
    </row>
    <row r="14632" spans="1:1">
      <c r="A14632" s="58"/>
    </row>
    <row r="14633" spans="1:1">
      <c r="A14633" s="58"/>
    </row>
    <row r="14634" spans="1:1">
      <c r="A14634" s="58"/>
    </row>
    <row r="14635" spans="1:1">
      <c r="A14635" s="58"/>
    </row>
    <row r="14636" spans="1:1">
      <c r="A14636" s="58"/>
    </row>
    <row r="14637" spans="1:1">
      <c r="A14637" s="58"/>
    </row>
    <row r="14638" spans="1:1">
      <c r="A14638" s="58"/>
    </row>
    <row r="14639" spans="1:1">
      <c r="A14639" s="58"/>
    </row>
    <row r="14640" spans="1:1">
      <c r="A14640" s="58"/>
    </row>
    <row r="14641" spans="1:1">
      <c r="A14641" s="58"/>
    </row>
    <row r="14642" spans="1:1">
      <c r="A14642" s="58"/>
    </row>
    <row r="14643" spans="1:1">
      <c r="A14643" s="58"/>
    </row>
    <row r="14644" spans="1:1">
      <c r="A14644" s="58"/>
    </row>
    <row r="14645" spans="1:1">
      <c r="A14645" s="58"/>
    </row>
    <row r="14646" spans="1:1">
      <c r="A14646" s="58"/>
    </row>
    <row r="14647" spans="1:1">
      <c r="A14647" s="58"/>
    </row>
    <row r="14648" spans="1:1">
      <c r="A14648" s="58"/>
    </row>
    <row r="14649" spans="1:1">
      <c r="A14649" s="58"/>
    </row>
    <row r="14650" spans="1:1">
      <c r="A14650" s="58"/>
    </row>
    <row r="14651" spans="1:1">
      <c r="A14651" s="58"/>
    </row>
    <row r="14652" spans="1:1">
      <c r="A14652" s="58"/>
    </row>
    <row r="14653" spans="1:1">
      <c r="A14653" s="58"/>
    </row>
    <row r="14654" spans="1:1">
      <c r="A14654" s="58"/>
    </row>
    <row r="14655" spans="1:1">
      <c r="A14655" s="58"/>
    </row>
    <row r="14656" spans="1:1">
      <c r="A14656" s="58"/>
    </row>
    <row r="14657" spans="1:1">
      <c r="A14657" s="58"/>
    </row>
    <row r="14658" spans="1:1">
      <c r="A14658" s="58"/>
    </row>
    <row r="14659" spans="1:1">
      <c r="A14659" s="58"/>
    </row>
    <row r="14660" spans="1:1">
      <c r="A14660" s="58"/>
    </row>
    <row r="14661" spans="1:1">
      <c r="A14661" s="58"/>
    </row>
    <row r="14662" spans="1:1">
      <c r="A14662" s="58"/>
    </row>
    <row r="14663" spans="1:1">
      <c r="A14663" s="58"/>
    </row>
    <row r="14664" spans="1:1">
      <c r="A14664" s="58"/>
    </row>
    <row r="14665" spans="1:1">
      <c r="A14665" s="58"/>
    </row>
    <row r="14666" spans="1:1">
      <c r="A14666" s="58"/>
    </row>
    <row r="14667" spans="1:1">
      <c r="A14667" s="58"/>
    </row>
    <row r="14668" spans="1:1">
      <c r="A14668" s="58"/>
    </row>
    <row r="14669" spans="1:1">
      <c r="A14669" s="58"/>
    </row>
    <row r="14670" spans="1:1">
      <c r="A14670" s="58"/>
    </row>
    <row r="14671" spans="1:1">
      <c r="A14671" s="58"/>
    </row>
    <row r="14672" spans="1:1">
      <c r="A14672" s="58"/>
    </row>
    <row r="14673" spans="1:1">
      <c r="A14673" s="58"/>
    </row>
    <row r="14674" spans="1:1">
      <c r="A14674" s="58"/>
    </row>
    <row r="14675" spans="1:1">
      <c r="A14675" s="58"/>
    </row>
    <row r="14676" spans="1:1">
      <c r="A14676" s="58"/>
    </row>
    <row r="14677" spans="1:1">
      <c r="A14677" s="58"/>
    </row>
    <row r="14678" spans="1:1">
      <c r="A14678" s="58"/>
    </row>
    <row r="14679" spans="1:1">
      <c r="A14679" s="58"/>
    </row>
    <row r="14680" spans="1:1">
      <c r="A14680" s="58"/>
    </row>
    <row r="14681" spans="1:1">
      <c r="A14681" s="58"/>
    </row>
    <row r="14682" spans="1:1">
      <c r="A14682" s="58"/>
    </row>
    <row r="14683" spans="1:1">
      <c r="A14683" s="58"/>
    </row>
    <row r="14684" spans="1:1">
      <c r="A14684" s="58"/>
    </row>
    <row r="14685" spans="1:1">
      <c r="A14685" s="58"/>
    </row>
    <row r="14686" spans="1:1">
      <c r="A14686" s="58"/>
    </row>
    <row r="14687" spans="1:1">
      <c r="A14687" s="58"/>
    </row>
    <row r="14688" spans="1:1">
      <c r="A14688" s="58"/>
    </row>
    <row r="14689" spans="1:1">
      <c r="A14689" s="58"/>
    </row>
    <row r="14690" spans="1:1">
      <c r="A14690" s="58"/>
    </row>
    <row r="14691" spans="1:1">
      <c r="A14691" s="58"/>
    </row>
    <row r="14692" spans="1:1">
      <c r="A14692" s="58"/>
    </row>
    <row r="14693" spans="1:1">
      <c r="A14693" s="58"/>
    </row>
    <row r="14694" spans="1:1">
      <c r="A14694" s="58"/>
    </row>
    <row r="14695" spans="1:1">
      <c r="A14695" s="58"/>
    </row>
    <row r="14696" spans="1:1">
      <c r="A14696" s="58"/>
    </row>
    <row r="14697" spans="1:1">
      <c r="A14697" s="58"/>
    </row>
    <row r="14698" spans="1:1">
      <c r="A14698" s="58"/>
    </row>
    <row r="14699" spans="1:1">
      <c r="A14699" s="58"/>
    </row>
    <row r="14700" spans="1:1">
      <c r="A14700" s="58"/>
    </row>
    <row r="14701" spans="1:1">
      <c r="A14701" s="58"/>
    </row>
    <row r="14702" spans="1:1">
      <c r="A14702" s="58"/>
    </row>
    <row r="14703" spans="1:1">
      <c r="A14703" s="58"/>
    </row>
    <row r="14704" spans="1:1">
      <c r="A14704" s="58"/>
    </row>
    <row r="14705" spans="1:1">
      <c r="A14705" s="58"/>
    </row>
    <row r="14706" spans="1:1">
      <c r="A14706" s="58"/>
    </row>
    <row r="14707" spans="1:1">
      <c r="A14707" s="58"/>
    </row>
    <row r="14708" spans="1:1">
      <c r="A14708" s="58"/>
    </row>
    <row r="14709" spans="1:1">
      <c r="A14709" s="58"/>
    </row>
    <row r="14710" spans="1:1">
      <c r="A14710" s="58"/>
    </row>
    <row r="14711" spans="1:1">
      <c r="A14711" s="58"/>
    </row>
    <row r="14712" spans="1:1">
      <c r="A14712" s="58"/>
    </row>
    <row r="14713" spans="1:1">
      <c r="A14713" s="58"/>
    </row>
    <row r="14714" spans="1:1">
      <c r="A14714" s="58"/>
    </row>
    <row r="14715" spans="1:1">
      <c r="A14715" s="58"/>
    </row>
    <row r="14716" spans="1:1">
      <c r="A14716" s="58"/>
    </row>
    <row r="14717" spans="1:1">
      <c r="A14717" s="58"/>
    </row>
    <row r="14718" spans="1:1">
      <c r="A14718" s="58"/>
    </row>
    <row r="14719" spans="1:1">
      <c r="A14719" s="58"/>
    </row>
    <row r="14720" spans="1:1">
      <c r="A14720" s="58"/>
    </row>
    <row r="14721" spans="1:1">
      <c r="A14721" s="58"/>
    </row>
    <row r="14722" spans="1:1">
      <c r="A14722" s="58"/>
    </row>
    <row r="14723" spans="1:1">
      <c r="A14723" s="58"/>
    </row>
    <row r="14724" spans="1:1">
      <c r="A14724" s="58"/>
    </row>
    <row r="14725" spans="1:1">
      <c r="A14725" s="58"/>
    </row>
    <row r="14726" spans="1:1">
      <c r="A14726" s="58"/>
    </row>
    <row r="14727" spans="1:1">
      <c r="A14727" s="58"/>
    </row>
    <row r="14728" spans="1:1">
      <c r="A14728" s="58"/>
    </row>
    <row r="14729" spans="1:1">
      <c r="A14729" s="58"/>
    </row>
    <row r="14730" spans="1:1">
      <c r="A14730" s="58"/>
    </row>
    <row r="14731" spans="1:1">
      <c r="A14731" s="58"/>
    </row>
    <row r="14732" spans="1:1">
      <c r="A14732" s="58"/>
    </row>
    <row r="14733" spans="1:1">
      <c r="A14733" s="58"/>
    </row>
    <row r="14734" spans="1:1">
      <c r="A14734" s="58"/>
    </row>
    <row r="14735" spans="1:1">
      <c r="A14735" s="58"/>
    </row>
    <row r="14736" spans="1:1">
      <c r="A14736" s="58"/>
    </row>
    <row r="14737" spans="1:1">
      <c r="A14737" s="58"/>
    </row>
    <row r="14738" spans="1:1">
      <c r="A14738" s="58"/>
    </row>
    <row r="14739" spans="1:1">
      <c r="A14739" s="58"/>
    </row>
    <row r="14740" spans="1:1">
      <c r="A14740" s="58"/>
    </row>
    <row r="14741" spans="1:1">
      <c r="A14741" s="58"/>
    </row>
    <row r="14742" spans="1:1">
      <c r="A14742" s="58"/>
    </row>
    <row r="14743" spans="1:1">
      <c r="A14743" s="58"/>
    </row>
    <row r="14744" spans="1:1">
      <c r="A14744" s="58"/>
    </row>
    <row r="14745" spans="1:1">
      <c r="A14745" s="58"/>
    </row>
    <row r="14746" spans="1:1">
      <c r="A14746" s="58"/>
    </row>
    <row r="14747" spans="1:1">
      <c r="A14747" s="58"/>
    </row>
    <row r="14748" spans="1:1">
      <c r="A14748" s="58"/>
    </row>
    <row r="14749" spans="1:1">
      <c r="A14749" s="58"/>
    </row>
    <row r="14750" spans="1:1">
      <c r="A14750" s="58"/>
    </row>
    <row r="14751" spans="1:1">
      <c r="A14751" s="58"/>
    </row>
    <row r="14752" spans="1:1">
      <c r="A14752" s="58"/>
    </row>
    <row r="14753" spans="1:1">
      <c r="A14753" s="58"/>
    </row>
    <row r="14754" spans="1:1">
      <c r="A14754" s="58"/>
    </row>
    <row r="14755" spans="1:1">
      <c r="A14755" s="58"/>
    </row>
    <row r="14756" spans="1:1">
      <c r="A14756" s="58"/>
    </row>
    <row r="14757" spans="1:1">
      <c r="A14757" s="58"/>
    </row>
    <row r="14758" spans="1:1">
      <c r="A14758" s="58"/>
    </row>
    <row r="14759" spans="1:1">
      <c r="A14759" s="58"/>
    </row>
    <row r="14760" spans="1:1">
      <c r="A14760" s="58"/>
    </row>
    <row r="14761" spans="1:1">
      <c r="A14761" s="58"/>
    </row>
    <row r="14762" spans="1:1">
      <c r="A14762" s="58"/>
    </row>
    <row r="14763" spans="1:1">
      <c r="A14763" s="58"/>
    </row>
    <row r="14764" spans="1:1">
      <c r="A14764" s="58"/>
    </row>
    <row r="14765" spans="1:1">
      <c r="A14765" s="58"/>
    </row>
    <row r="14766" spans="1:1">
      <c r="A14766" s="58"/>
    </row>
    <row r="14767" spans="1:1">
      <c r="A14767" s="58"/>
    </row>
    <row r="14768" spans="1:1">
      <c r="A14768" s="58"/>
    </row>
    <row r="14769" spans="1:1">
      <c r="A14769" s="58"/>
    </row>
    <row r="14770" spans="1:1">
      <c r="A14770" s="58"/>
    </row>
    <row r="14771" spans="1:1">
      <c r="A14771" s="58"/>
    </row>
    <row r="14772" spans="1:1">
      <c r="A14772" s="58"/>
    </row>
    <row r="14773" spans="1:1">
      <c r="A14773" s="58"/>
    </row>
    <row r="14774" spans="1:1">
      <c r="A14774" s="58"/>
    </row>
    <row r="14775" spans="1:1">
      <c r="A14775" s="58"/>
    </row>
    <row r="14776" spans="1:1">
      <c r="A14776" s="58"/>
    </row>
    <row r="14777" spans="1:1">
      <c r="A14777" s="58"/>
    </row>
    <row r="14778" spans="1:1">
      <c r="A14778" s="58"/>
    </row>
    <row r="14779" spans="1:1">
      <c r="A14779" s="58"/>
    </row>
    <row r="14780" spans="1:1">
      <c r="A14780" s="58"/>
    </row>
    <row r="14781" spans="1:1">
      <c r="A14781" s="58"/>
    </row>
    <row r="14782" spans="1:1">
      <c r="A14782" s="58"/>
    </row>
    <row r="14783" spans="1:1">
      <c r="A14783" s="58"/>
    </row>
    <row r="14784" spans="1:1">
      <c r="A14784" s="58"/>
    </row>
    <row r="14785" spans="1:1">
      <c r="A14785" s="58"/>
    </row>
    <row r="14786" spans="1:1">
      <c r="A14786" s="58"/>
    </row>
    <row r="14787" spans="1:1">
      <c r="A14787" s="58"/>
    </row>
    <row r="14788" spans="1:1">
      <c r="A14788" s="58"/>
    </row>
    <row r="14789" spans="1:1">
      <c r="A14789" s="58"/>
    </row>
    <row r="14790" spans="1:1">
      <c r="A14790" s="58"/>
    </row>
    <row r="14791" spans="1:1">
      <c r="A14791" s="58"/>
    </row>
    <row r="14792" spans="1:1">
      <c r="A14792" s="58"/>
    </row>
    <row r="14793" spans="1:1">
      <c r="A14793" s="58"/>
    </row>
    <row r="14794" spans="1:1">
      <c r="A14794" s="58"/>
    </row>
    <row r="14795" spans="1:1">
      <c r="A14795" s="58"/>
    </row>
    <row r="14796" spans="1:1">
      <c r="A14796" s="58"/>
    </row>
    <row r="14797" spans="1:1">
      <c r="A14797" s="58"/>
    </row>
    <row r="14798" spans="1:1">
      <c r="A14798" s="58"/>
    </row>
    <row r="14799" spans="1:1">
      <c r="A14799" s="58"/>
    </row>
    <row r="14800" spans="1:1">
      <c r="A14800" s="58"/>
    </row>
    <row r="14801" spans="1:1">
      <c r="A14801" s="58"/>
    </row>
    <row r="14802" spans="1:1">
      <c r="A14802" s="58"/>
    </row>
    <row r="14803" spans="1:1">
      <c r="A14803" s="58"/>
    </row>
    <row r="14804" spans="1:1">
      <c r="A14804" s="58"/>
    </row>
    <row r="14805" spans="1:1">
      <c r="A14805" s="58"/>
    </row>
    <row r="14806" spans="1:1">
      <c r="A14806" s="58"/>
    </row>
    <row r="14807" spans="1:1">
      <c r="A14807" s="58"/>
    </row>
    <row r="14808" spans="1:1">
      <c r="A14808" s="58"/>
    </row>
    <row r="14809" spans="1:1">
      <c r="A14809" s="58"/>
    </row>
    <row r="14810" spans="1:1">
      <c r="A14810" s="58"/>
    </row>
    <row r="14811" spans="1:1">
      <c r="A14811" s="58"/>
    </row>
    <row r="14812" spans="1:1">
      <c r="A14812" s="58"/>
    </row>
    <row r="14813" spans="1:1">
      <c r="A14813" s="58"/>
    </row>
    <row r="14814" spans="1:1">
      <c r="A14814" s="58"/>
    </row>
    <row r="14815" spans="1:1">
      <c r="A14815" s="58"/>
    </row>
    <row r="14816" spans="1:1">
      <c r="A14816" s="58"/>
    </row>
    <row r="14817" spans="1:1">
      <c r="A14817" s="58"/>
    </row>
    <row r="14818" spans="1:1">
      <c r="A14818" s="58"/>
    </row>
    <row r="14819" spans="1:1">
      <c r="A14819" s="58"/>
    </row>
    <row r="14820" spans="1:1">
      <c r="A14820" s="58"/>
    </row>
    <row r="14821" spans="1:1">
      <c r="A14821" s="58"/>
    </row>
    <row r="14822" spans="1:1">
      <c r="A14822" s="58"/>
    </row>
    <row r="14823" spans="1:1">
      <c r="A14823" s="58"/>
    </row>
    <row r="14824" spans="1:1">
      <c r="A14824" s="58"/>
    </row>
    <row r="14825" spans="1:1">
      <c r="A14825" s="58"/>
    </row>
    <row r="14826" spans="1:1">
      <c r="A14826" s="58"/>
    </row>
    <row r="14827" spans="1:1">
      <c r="A14827" s="58"/>
    </row>
    <row r="14828" spans="1:1">
      <c r="A14828" s="58"/>
    </row>
    <row r="14829" spans="1:1">
      <c r="A14829" s="58"/>
    </row>
    <row r="14830" spans="1:1">
      <c r="A14830" s="58"/>
    </row>
    <row r="14831" spans="1:1">
      <c r="A14831" s="58"/>
    </row>
    <row r="14832" spans="1:1">
      <c r="A14832" s="58"/>
    </row>
    <row r="14833" spans="1:1">
      <c r="A14833" s="58"/>
    </row>
    <row r="14834" spans="1:1">
      <c r="A14834" s="58"/>
    </row>
    <row r="14835" spans="1:1">
      <c r="A14835" s="58"/>
    </row>
    <row r="14836" spans="1:1">
      <c r="A14836" s="58"/>
    </row>
    <row r="14837" spans="1:1">
      <c r="A14837" s="58"/>
    </row>
    <row r="14838" spans="1:1">
      <c r="A14838" s="58"/>
    </row>
    <row r="14839" spans="1:1">
      <c r="A14839" s="58"/>
    </row>
    <row r="14840" spans="1:1">
      <c r="A14840" s="58"/>
    </row>
    <row r="14841" spans="1:1">
      <c r="A14841" s="58"/>
    </row>
    <row r="14842" spans="1:1">
      <c r="A14842" s="58"/>
    </row>
    <row r="14843" spans="1:1">
      <c r="A14843" s="58"/>
    </row>
    <row r="14844" spans="1:1">
      <c r="A14844" s="58"/>
    </row>
    <row r="14845" spans="1:1">
      <c r="A14845" s="58"/>
    </row>
    <row r="14846" spans="1:1">
      <c r="A14846" s="58"/>
    </row>
    <row r="14847" spans="1:1">
      <c r="A14847" s="58"/>
    </row>
    <row r="14848" spans="1:1">
      <c r="A14848" s="58"/>
    </row>
    <row r="14849" spans="1:1">
      <c r="A14849" s="58"/>
    </row>
    <row r="14850" spans="1:1">
      <c r="A14850" s="58"/>
    </row>
    <row r="14851" spans="1:1">
      <c r="A14851" s="58"/>
    </row>
    <row r="14852" spans="1:1">
      <c r="A14852" s="58"/>
    </row>
    <row r="14853" spans="1:1">
      <c r="A14853" s="58"/>
    </row>
    <row r="14854" spans="1:1">
      <c r="A14854" s="58"/>
    </row>
    <row r="14855" spans="1:1">
      <c r="A14855" s="58"/>
    </row>
    <row r="14856" spans="1:1">
      <c r="A14856" s="58"/>
    </row>
    <row r="14857" spans="1:1">
      <c r="A14857" s="58"/>
    </row>
    <row r="14858" spans="1:1">
      <c r="A14858" s="58"/>
    </row>
    <row r="14859" spans="1:1">
      <c r="A14859" s="58"/>
    </row>
    <row r="14860" spans="1:1">
      <c r="A14860" s="58"/>
    </row>
    <row r="14861" spans="1:1">
      <c r="A14861" s="58"/>
    </row>
    <row r="14862" spans="1:1">
      <c r="A14862" s="58"/>
    </row>
    <row r="14863" spans="1:1">
      <c r="A14863" s="58"/>
    </row>
    <row r="14864" spans="1:1">
      <c r="A14864" s="58"/>
    </row>
    <row r="14865" spans="1:1">
      <c r="A14865" s="58"/>
    </row>
    <row r="14866" spans="1:1">
      <c r="A14866" s="58"/>
    </row>
    <row r="14867" spans="1:1">
      <c r="A14867" s="58"/>
    </row>
    <row r="14868" spans="1:1">
      <c r="A14868" s="58"/>
    </row>
    <row r="14869" spans="1:1">
      <c r="A14869" s="58"/>
    </row>
    <row r="14870" spans="1:1">
      <c r="A14870" s="58"/>
    </row>
    <row r="14871" spans="1:1">
      <c r="A14871" s="58"/>
    </row>
    <row r="14872" spans="1:1">
      <c r="A14872" s="58"/>
    </row>
    <row r="14873" spans="1:1">
      <c r="A14873" s="58"/>
    </row>
    <row r="14874" spans="1:1">
      <c r="A14874" s="58"/>
    </row>
    <row r="14875" spans="1:1">
      <c r="A14875" s="58"/>
    </row>
    <row r="14876" spans="1:1">
      <c r="A14876" s="58"/>
    </row>
    <row r="14877" spans="1:1">
      <c r="A14877" s="58"/>
    </row>
    <row r="14878" spans="1:1">
      <c r="A14878" s="58"/>
    </row>
    <row r="14879" spans="1:1">
      <c r="A14879" s="58"/>
    </row>
    <row r="14880" spans="1:1">
      <c r="A14880" s="58"/>
    </row>
    <row r="14881" spans="1:1">
      <c r="A14881" s="58"/>
    </row>
    <row r="14882" spans="1:1">
      <c r="A14882" s="58"/>
    </row>
    <row r="14883" spans="1:1">
      <c r="A14883" s="58"/>
    </row>
    <row r="14884" spans="1:1">
      <c r="A14884" s="58"/>
    </row>
    <row r="14885" spans="1:1">
      <c r="A14885" s="58"/>
    </row>
    <row r="14886" spans="1:1">
      <c r="A14886" s="58"/>
    </row>
    <row r="14887" spans="1:1">
      <c r="A14887" s="58"/>
    </row>
    <row r="14888" spans="1:1">
      <c r="A14888" s="58"/>
    </row>
    <row r="14889" spans="1:1">
      <c r="A14889" s="58"/>
    </row>
    <row r="14890" spans="1:1">
      <c r="A14890" s="58"/>
    </row>
    <row r="14891" spans="1:1">
      <c r="A14891" s="58"/>
    </row>
    <row r="14892" spans="1:1">
      <c r="A14892" s="58"/>
    </row>
    <row r="14893" spans="1:1">
      <c r="A14893" s="58"/>
    </row>
    <row r="14894" spans="1:1">
      <c r="A14894" s="58"/>
    </row>
    <row r="14895" spans="1:1">
      <c r="A14895" s="58"/>
    </row>
    <row r="14896" spans="1:1">
      <c r="A14896" s="58"/>
    </row>
    <row r="14897" spans="1:1">
      <c r="A14897" s="58"/>
    </row>
    <row r="14898" spans="1:1">
      <c r="A14898" s="58"/>
    </row>
    <row r="14899" spans="1:1">
      <c r="A14899" s="58"/>
    </row>
    <row r="14900" spans="1:1">
      <c r="A14900" s="58"/>
    </row>
    <row r="14901" spans="1:1">
      <c r="A14901" s="58"/>
    </row>
    <row r="14902" spans="1:1">
      <c r="A14902" s="58"/>
    </row>
    <row r="14903" spans="1:1">
      <c r="A14903" s="58"/>
    </row>
    <row r="14904" spans="1:1">
      <c r="A14904" s="58"/>
    </row>
    <row r="14905" spans="1:1">
      <c r="A14905" s="58"/>
    </row>
    <row r="14906" spans="1:1">
      <c r="A14906" s="58"/>
    </row>
    <row r="14907" spans="1:1">
      <c r="A14907" s="58"/>
    </row>
    <row r="14908" spans="1:1">
      <c r="A14908" s="58"/>
    </row>
    <row r="14909" spans="1:1">
      <c r="A14909" s="58"/>
    </row>
    <row r="14910" spans="1:1">
      <c r="A14910" s="58"/>
    </row>
    <row r="14911" spans="1:1">
      <c r="A14911" s="58"/>
    </row>
    <row r="14912" spans="1:1">
      <c r="A14912" s="58"/>
    </row>
    <row r="14913" spans="1:1">
      <c r="A14913" s="58"/>
    </row>
    <row r="14914" spans="1:1">
      <c r="A14914" s="58"/>
    </row>
    <row r="14915" spans="1:1">
      <c r="A14915" s="58"/>
    </row>
    <row r="14916" spans="1:1">
      <c r="A14916" s="58"/>
    </row>
    <row r="14917" spans="1:1">
      <c r="A14917" s="58"/>
    </row>
    <row r="14918" spans="1:1">
      <c r="A14918" s="58"/>
    </row>
    <row r="14919" spans="1:1">
      <c r="A14919" s="58"/>
    </row>
    <row r="14920" spans="1:1">
      <c r="A14920" s="58"/>
    </row>
    <row r="14921" spans="1:1">
      <c r="A14921" s="58"/>
    </row>
    <row r="14922" spans="1:1">
      <c r="A14922" s="58"/>
    </row>
    <row r="14923" spans="1:1">
      <c r="A14923" s="58"/>
    </row>
    <row r="14924" spans="1:1">
      <c r="A14924" s="58"/>
    </row>
    <row r="14925" spans="1:1">
      <c r="A14925" s="58"/>
    </row>
    <row r="14926" spans="1:1">
      <c r="A14926" s="58"/>
    </row>
    <row r="14927" spans="1:1">
      <c r="A14927" s="58"/>
    </row>
    <row r="14928" spans="1:1">
      <c r="A14928" s="58"/>
    </row>
    <row r="14929" spans="1:1">
      <c r="A14929" s="58"/>
    </row>
    <row r="14930" spans="1:1">
      <c r="A14930" s="58"/>
    </row>
    <row r="14931" spans="1:1">
      <c r="A14931" s="58"/>
    </row>
    <row r="14932" spans="1:1">
      <c r="A14932" s="58"/>
    </row>
    <row r="14933" spans="1:1">
      <c r="A14933" s="58"/>
    </row>
    <row r="14934" spans="1:1">
      <c r="A14934" s="58"/>
    </row>
    <row r="14935" spans="1:1">
      <c r="A14935" s="58"/>
    </row>
    <row r="14936" spans="1:1">
      <c r="A14936" s="58"/>
    </row>
    <row r="14937" spans="1:1">
      <c r="A14937" s="58"/>
    </row>
    <row r="14938" spans="1:1">
      <c r="A14938" s="58"/>
    </row>
    <row r="14939" spans="1:1">
      <c r="A14939" s="58"/>
    </row>
    <row r="14940" spans="1:1">
      <c r="A14940" s="58"/>
    </row>
    <row r="14941" spans="1:1">
      <c r="A14941" s="58"/>
    </row>
    <row r="14942" spans="1:1">
      <c r="A14942" s="58"/>
    </row>
    <row r="14943" spans="1:1">
      <c r="A14943" s="58"/>
    </row>
    <row r="14944" spans="1:1">
      <c r="A14944" s="58"/>
    </row>
    <row r="14945" spans="1:1">
      <c r="A14945" s="58"/>
    </row>
    <row r="14946" spans="1:1">
      <c r="A14946" s="58"/>
    </row>
    <row r="14947" spans="1:1">
      <c r="A14947" s="58"/>
    </row>
    <row r="14948" spans="1:1">
      <c r="A14948" s="58"/>
    </row>
    <row r="14949" spans="1:1">
      <c r="A14949" s="58"/>
    </row>
    <row r="14950" spans="1:1">
      <c r="A14950" s="58"/>
    </row>
    <row r="14951" spans="1:1">
      <c r="A14951" s="58"/>
    </row>
    <row r="14952" spans="1:1">
      <c r="A14952" s="58"/>
    </row>
    <row r="14953" spans="1:1">
      <c r="A14953" s="58"/>
    </row>
    <row r="14954" spans="1:1">
      <c r="A14954" s="58"/>
    </row>
    <row r="14955" spans="1:1">
      <c r="A14955" s="58"/>
    </row>
    <row r="14956" spans="1:1">
      <c r="A14956" s="58"/>
    </row>
    <row r="14957" spans="1:1">
      <c r="A14957" s="58"/>
    </row>
    <row r="14958" spans="1:1">
      <c r="A14958" s="58"/>
    </row>
    <row r="14959" spans="1:1">
      <c r="A14959" s="58"/>
    </row>
    <row r="14960" spans="1:1">
      <c r="A14960" s="58"/>
    </row>
    <row r="14961" spans="1:1">
      <c r="A14961" s="58"/>
    </row>
    <row r="14962" spans="1:1">
      <c r="A14962" s="58"/>
    </row>
    <row r="14963" spans="1:1">
      <c r="A14963" s="58"/>
    </row>
    <row r="14964" spans="1:1">
      <c r="A14964" s="58"/>
    </row>
    <row r="14965" spans="1:1">
      <c r="A14965" s="58"/>
    </row>
    <row r="14966" spans="1:1">
      <c r="A14966" s="58"/>
    </row>
    <row r="14967" spans="1:1">
      <c r="A14967" s="58"/>
    </row>
    <row r="14968" spans="1:1">
      <c r="A14968" s="58"/>
    </row>
    <row r="14969" spans="1:1">
      <c r="A14969" s="58"/>
    </row>
    <row r="14970" spans="1:1">
      <c r="A14970" s="58"/>
    </row>
    <row r="14971" spans="1:1">
      <c r="A14971" s="58"/>
    </row>
    <row r="14972" spans="1:1">
      <c r="A14972" s="58"/>
    </row>
    <row r="14973" spans="1:1">
      <c r="A14973" s="58"/>
    </row>
    <row r="14974" spans="1:1">
      <c r="A14974" s="58"/>
    </row>
    <row r="14975" spans="1:1">
      <c r="A14975" s="58"/>
    </row>
    <row r="14976" spans="1:1">
      <c r="A14976" s="58"/>
    </row>
    <row r="14977" spans="1:1">
      <c r="A14977" s="58"/>
    </row>
    <row r="14978" spans="1:1">
      <c r="A14978" s="58"/>
    </row>
    <row r="14979" spans="1:1">
      <c r="A14979" s="58"/>
    </row>
    <row r="14980" spans="1:1">
      <c r="A14980" s="58"/>
    </row>
    <row r="14981" spans="1:1">
      <c r="A14981" s="58"/>
    </row>
    <row r="14982" spans="1:1">
      <c r="A14982" s="58"/>
    </row>
    <row r="14983" spans="1:1">
      <c r="A14983" s="58"/>
    </row>
    <row r="14984" spans="1:1">
      <c r="A14984" s="58"/>
    </row>
    <row r="14985" spans="1:1">
      <c r="A14985" s="58"/>
    </row>
    <row r="14986" spans="1:1">
      <c r="A14986" s="58"/>
    </row>
    <row r="14987" spans="1:1">
      <c r="A14987" s="58"/>
    </row>
    <row r="14988" spans="1:1">
      <c r="A14988" s="58"/>
    </row>
    <row r="14989" spans="1:1">
      <c r="A14989" s="58"/>
    </row>
    <row r="14990" spans="1:1">
      <c r="A14990" s="58"/>
    </row>
    <row r="14991" spans="1:1">
      <c r="A14991" s="58"/>
    </row>
    <row r="14992" spans="1:1">
      <c r="A14992" s="58"/>
    </row>
    <row r="14993" spans="1:1">
      <c r="A14993" s="58"/>
    </row>
    <row r="14994" spans="1:1">
      <c r="A14994" s="58"/>
    </row>
    <row r="14995" spans="1:1">
      <c r="A14995" s="58"/>
    </row>
    <row r="14996" spans="1:1">
      <c r="A14996" s="58"/>
    </row>
    <row r="14997" spans="1:1">
      <c r="A14997" s="58"/>
    </row>
    <row r="14998" spans="1:1">
      <c r="A14998" s="58"/>
    </row>
    <row r="14999" spans="1:1">
      <c r="A14999" s="58"/>
    </row>
    <row r="15000" spans="1:1">
      <c r="A15000" s="58"/>
    </row>
    <row r="15001" spans="1:1">
      <c r="A15001" s="58"/>
    </row>
    <row r="15002" spans="1:1">
      <c r="A15002" s="58"/>
    </row>
    <row r="15003" spans="1:1">
      <c r="A15003" s="58"/>
    </row>
    <row r="15004" spans="1:1">
      <c r="A15004" s="58"/>
    </row>
    <row r="15005" spans="1:1">
      <c r="A15005" s="58"/>
    </row>
    <row r="15006" spans="1:1">
      <c r="A15006" s="58"/>
    </row>
    <row r="15007" spans="1:1">
      <c r="A15007" s="58"/>
    </row>
    <row r="15008" spans="1:1">
      <c r="A15008" s="58"/>
    </row>
    <row r="15009" spans="1:1">
      <c r="A15009" s="58"/>
    </row>
    <row r="15010" spans="1:1">
      <c r="A15010" s="58"/>
    </row>
    <row r="15011" spans="1:1">
      <c r="A15011" s="58"/>
    </row>
    <row r="15012" spans="1:1">
      <c r="A15012" s="58"/>
    </row>
    <row r="15013" spans="1:1">
      <c r="A15013" s="58"/>
    </row>
    <row r="15014" spans="1:1">
      <c r="A15014" s="58"/>
    </row>
    <row r="15015" spans="1:1">
      <c r="A15015" s="58"/>
    </row>
    <row r="15016" spans="1:1">
      <c r="A15016" s="58"/>
    </row>
    <row r="15017" spans="1:1">
      <c r="A15017" s="58"/>
    </row>
    <row r="15018" spans="1:1">
      <c r="A15018" s="58"/>
    </row>
    <row r="15019" spans="1:1">
      <c r="A15019" s="58"/>
    </row>
    <row r="15020" spans="1:1">
      <c r="A15020" s="58"/>
    </row>
    <row r="15021" spans="1:1">
      <c r="A15021" s="58"/>
    </row>
    <row r="15022" spans="1:1">
      <c r="A15022" s="58"/>
    </row>
    <row r="15023" spans="1:1">
      <c r="A15023" s="58"/>
    </row>
    <row r="15024" spans="1:1">
      <c r="A15024" s="58"/>
    </row>
    <row r="15025" spans="1:1">
      <c r="A15025" s="58"/>
    </row>
    <row r="15026" spans="1:1">
      <c r="A15026" s="58"/>
    </row>
    <row r="15027" spans="1:1">
      <c r="A15027" s="58"/>
    </row>
    <row r="15028" spans="1:1">
      <c r="A15028" s="58"/>
    </row>
    <row r="15029" spans="1:1">
      <c r="A15029" s="58"/>
    </row>
    <row r="15030" spans="1:1">
      <c r="A15030" s="58"/>
    </row>
    <row r="15031" spans="1:1">
      <c r="A15031" s="58"/>
    </row>
    <row r="15032" spans="1:1">
      <c r="A15032" s="58"/>
    </row>
    <row r="15033" spans="1:1">
      <c r="A15033" s="58"/>
    </row>
    <row r="15034" spans="1:1">
      <c r="A15034" s="58"/>
    </row>
    <row r="15035" spans="1:1">
      <c r="A15035" s="58"/>
    </row>
    <row r="15036" spans="1:1">
      <c r="A15036" s="58"/>
    </row>
    <row r="15037" spans="1:1">
      <c r="A15037" s="58"/>
    </row>
    <row r="15038" spans="1:1">
      <c r="A15038" s="58"/>
    </row>
    <row r="15039" spans="1:1">
      <c r="A15039" s="58"/>
    </row>
    <row r="15040" spans="1:1">
      <c r="A15040" s="58"/>
    </row>
    <row r="15041" spans="1:1">
      <c r="A15041" s="58"/>
    </row>
    <row r="15042" spans="1:1">
      <c r="A15042" s="58"/>
    </row>
    <row r="15043" spans="1:1">
      <c r="A15043" s="58"/>
    </row>
    <row r="15044" spans="1:1">
      <c r="A15044" s="58"/>
    </row>
    <row r="15045" spans="1:1">
      <c r="A15045" s="58"/>
    </row>
    <row r="15046" spans="1:1">
      <c r="A15046" s="58"/>
    </row>
    <row r="15047" spans="1:1">
      <c r="A15047" s="58"/>
    </row>
    <row r="15048" spans="1:1">
      <c r="A15048" s="58"/>
    </row>
    <row r="15049" spans="1:1">
      <c r="A15049" s="58"/>
    </row>
    <row r="15050" spans="1:1">
      <c r="A15050" s="58"/>
    </row>
    <row r="15051" spans="1:1">
      <c r="A15051" s="58"/>
    </row>
    <row r="15052" spans="1:1">
      <c r="A15052" s="58"/>
    </row>
    <row r="15053" spans="1:1">
      <c r="A15053" s="58"/>
    </row>
    <row r="15054" spans="1:1">
      <c r="A15054" s="58"/>
    </row>
    <row r="15055" spans="1:1">
      <c r="A15055" s="58"/>
    </row>
    <row r="15056" spans="1:1">
      <c r="A15056" s="58"/>
    </row>
    <row r="15057" spans="1:1">
      <c r="A15057" s="58"/>
    </row>
    <row r="15058" spans="1:1">
      <c r="A15058" s="58"/>
    </row>
    <row r="15059" spans="1:1">
      <c r="A15059" s="58"/>
    </row>
    <row r="15060" spans="1:1">
      <c r="A15060" s="58"/>
    </row>
    <row r="15061" spans="1:1">
      <c r="A15061" s="58"/>
    </row>
    <row r="15062" spans="1:1">
      <c r="A15062" s="58"/>
    </row>
    <row r="15063" spans="1:1">
      <c r="A15063" s="58"/>
    </row>
    <row r="15064" spans="1:1">
      <c r="A15064" s="58"/>
    </row>
    <row r="15065" spans="1:1">
      <c r="A15065" s="58"/>
    </row>
    <row r="15066" spans="1:1">
      <c r="A15066" s="58"/>
    </row>
    <row r="15067" spans="1:1">
      <c r="A15067" s="58"/>
    </row>
    <row r="15068" spans="1:1">
      <c r="A15068" s="58"/>
    </row>
    <row r="15069" spans="1:1">
      <c r="A15069" s="58"/>
    </row>
    <row r="15070" spans="1:1">
      <c r="A15070" s="58"/>
    </row>
    <row r="15071" spans="1:1">
      <c r="A15071" s="58"/>
    </row>
    <row r="15072" spans="1:1">
      <c r="A15072" s="58"/>
    </row>
    <row r="15073" spans="1:1">
      <c r="A15073" s="58"/>
    </row>
    <row r="15074" spans="1:1">
      <c r="A15074" s="58"/>
    </row>
    <row r="15075" spans="1:1">
      <c r="A15075" s="58"/>
    </row>
    <row r="15076" spans="1:1">
      <c r="A15076" s="58"/>
    </row>
    <row r="15077" spans="1:1">
      <c r="A15077" s="58"/>
    </row>
    <row r="15078" spans="1:1">
      <c r="A15078" s="58"/>
    </row>
    <row r="15079" spans="1:1">
      <c r="A15079" s="58"/>
    </row>
    <row r="15080" spans="1:1">
      <c r="A15080" s="58"/>
    </row>
    <row r="15081" spans="1:1">
      <c r="A15081" s="58"/>
    </row>
    <row r="15082" spans="1:1">
      <c r="A15082" s="58"/>
    </row>
    <row r="15083" spans="1:1">
      <c r="A15083" s="58"/>
    </row>
    <row r="15084" spans="1:1">
      <c r="A15084" s="58"/>
    </row>
    <row r="15085" spans="1:1">
      <c r="A15085" s="58"/>
    </row>
    <row r="15086" spans="1:1">
      <c r="A15086" s="58"/>
    </row>
    <row r="15087" spans="1:1">
      <c r="A15087" s="58"/>
    </row>
    <row r="15088" spans="1:1">
      <c r="A15088" s="58"/>
    </row>
    <row r="15089" spans="1:1">
      <c r="A15089" s="58"/>
    </row>
    <row r="15090" spans="1:1">
      <c r="A15090" s="58"/>
    </row>
    <row r="15091" spans="1:1">
      <c r="A15091" s="58"/>
    </row>
    <row r="15092" spans="1:1">
      <c r="A15092" s="58"/>
    </row>
    <row r="15093" spans="1:1">
      <c r="A15093" s="58"/>
    </row>
    <row r="15094" spans="1:1">
      <c r="A15094" s="58"/>
    </row>
    <row r="15095" spans="1:1">
      <c r="A15095" s="58"/>
    </row>
    <row r="15096" spans="1:1">
      <c r="A15096" s="58"/>
    </row>
    <row r="15097" spans="1:1">
      <c r="A15097" s="58"/>
    </row>
    <row r="15098" spans="1:1">
      <c r="A15098" s="58"/>
    </row>
    <row r="15099" spans="1:1">
      <c r="A15099" s="58"/>
    </row>
    <row r="15100" spans="1:1">
      <c r="A15100" s="58"/>
    </row>
    <row r="15101" spans="1:1">
      <c r="A15101" s="58"/>
    </row>
    <row r="15102" spans="1:1">
      <c r="A15102" s="58"/>
    </row>
    <row r="15103" spans="1:1">
      <c r="A15103" s="58"/>
    </row>
    <row r="15104" spans="1:1">
      <c r="A15104" s="58"/>
    </row>
    <row r="15105" spans="1:1">
      <c r="A15105" s="58"/>
    </row>
    <row r="15106" spans="1:1">
      <c r="A15106" s="58"/>
    </row>
    <row r="15107" spans="1:1">
      <c r="A15107" s="58"/>
    </row>
    <row r="15108" spans="1:1">
      <c r="A15108" s="58"/>
    </row>
    <row r="15109" spans="1:1">
      <c r="A15109" s="58"/>
    </row>
    <row r="15110" spans="1:1">
      <c r="A15110" s="58"/>
    </row>
    <row r="15111" spans="1:1">
      <c r="A15111" s="58"/>
    </row>
    <row r="15112" spans="1:1">
      <c r="A15112" s="58"/>
    </row>
    <row r="15113" spans="1:1">
      <c r="A15113" s="58"/>
    </row>
    <row r="15114" spans="1:1">
      <c r="A15114" s="58"/>
    </row>
    <row r="15115" spans="1:1">
      <c r="A15115" s="58"/>
    </row>
    <row r="15116" spans="1:1">
      <c r="A15116" s="58"/>
    </row>
    <row r="15117" spans="1:1">
      <c r="A15117" s="58"/>
    </row>
    <row r="15118" spans="1:1">
      <c r="A15118" s="58"/>
    </row>
    <row r="15119" spans="1:1">
      <c r="A15119" s="58"/>
    </row>
    <row r="15120" spans="1:1">
      <c r="A15120" s="58"/>
    </row>
    <row r="15121" spans="1:1">
      <c r="A15121" s="58"/>
    </row>
    <row r="15122" spans="1:1">
      <c r="A15122" s="58"/>
    </row>
    <row r="15123" spans="1:1">
      <c r="A15123" s="58"/>
    </row>
    <row r="15124" spans="1:1">
      <c r="A15124" s="58"/>
    </row>
    <row r="15125" spans="1:1">
      <c r="A15125" s="58"/>
    </row>
    <row r="15126" spans="1:1">
      <c r="A15126" s="58"/>
    </row>
    <row r="15127" spans="1:1">
      <c r="A15127" s="58"/>
    </row>
    <row r="15128" spans="1:1">
      <c r="A15128" s="58"/>
    </row>
    <row r="15129" spans="1:1">
      <c r="A15129" s="58"/>
    </row>
    <row r="15130" spans="1:1">
      <c r="A15130" s="58"/>
    </row>
    <row r="15131" spans="1:1">
      <c r="A15131" s="58"/>
    </row>
    <row r="15132" spans="1:1">
      <c r="A15132" s="58"/>
    </row>
    <row r="15133" spans="1:1">
      <c r="A15133" s="58"/>
    </row>
    <row r="15134" spans="1:1">
      <c r="A15134" s="58"/>
    </row>
    <row r="15135" spans="1:1">
      <c r="A15135" s="58"/>
    </row>
    <row r="15136" spans="1:1">
      <c r="A15136" s="58"/>
    </row>
    <row r="15137" spans="1:1">
      <c r="A15137" s="58"/>
    </row>
    <row r="15138" spans="1:1">
      <c r="A15138" s="58"/>
    </row>
    <row r="15139" spans="1:1">
      <c r="A15139" s="58"/>
    </row>
    <row r="15140" spans="1:1">
      <c r="A15140" s="58"/>
    </row>
    <row r="15141" spans="1:1">
      <c r="A15141" s="58"/>
    </row>
    <row r="15142" spans="1:1">
      <c r="A15142" s="58"/>
    </row>
    <row r="15143" spans="1:1">
      <c r="A15143" s="58"/>
    </row>
    <row r="15144" spans="1:1">
      <c r="A15144" s="58"/>
    </row>
    <row r="15145" spans="1:1">
      <c r="A15145" s="58"/>
    </row>
    <row r="15146" spans="1:1">
      <c r="A15146" s="58"/>
    </row>
    <row r="15147" spans="1:1">
      <c r="A15147" s="58"/>
    </row>
    <row r="15148" spans="1:1">
      <c r="A15148" s="58"/>
    </row>
    <row r="15149" spans="1:1">
      <c r="A15149" s="58"/>
    </row>
    <row r="15150" spans="1:1">
      <c r="A15150" s="58"/>
    </row>
    <row r="15151" spans="1:1">
      <c r="A15151" s="58"/>
    </row>
    <row r="15152" spans="1:1">
      <c r="A15152" s="58"/>
    </row>
    <row r="15153" spans="1:1">
      <c r="A15153" s="58"/>
    </row>
    <row r="15154" spans="1:1">
      <c r="A15154" s="58"/>
    </row>
    <row r="15155" spans="1:1">
      <c r="A15155" s="58"/>
    </row>
    <row r="15156" spans="1:1">
      <c r="A15156" s="58"/>
    </row>
    <row r="15157" spans="1:1">
      <c r="A15157" s="58"/>
    </row>
    <row r="15158" spans="1:1">
      <c r="A15158" s="58"/>
    </row>
    <row r="15159" spans="1:1">
      <c r="A15159" s="58"/>
    </row>
    <row r="15160" spans="1:1">
      <c r="A15160" s="58"/>
    </row>
    <row r="15161" spans="1:1">
      <c r="A15161" s="58"/>
    </row>
    <row r="15162" spans="1:1">
      <c r="A15162" s="58"/>
    </row>
    <row r="15163" spans="1:1">
      <c r="A15163" s="58"/>
    </row>
    <row r="15164" spans="1:1">
      <c r="A15164" s="58"/>
    </row>
    <row r="15165" spans="1:1">
      <c r="A15165" s="58"/>
    </row>
    <row r="15166" spans="1:1">
      <c r="A15166" s="58"/>
    </row>
    <row r="15167" spans="1:1">
      <c r="A15167" s="58"/>
    </row>
    <row r="15168" spans="1:1">
      <c r="A15168" s="58"/>
    </row>
    <row r="15169" spans="1:1">
      <c r="A15169" s="58"/>
    </row>
    <row r="15170" spans="1:1">
      <c r="A15170" s="58"/>
    </row>
    <row r="15171" spans="1:1">
      <c r="A15171" s="58"/>
    </row>
    <row r="15172" spans="1:1">
      <c r="A15172" s="58"/>
    </row>
    <row r="15173" spans="1:1">
      <c r="A15173" s="58"/>
    </row>
    <row r="15174" spans="1:1">
      <c r="A15174" s="58"/>
    </row>
    <row r="15175" spans="1:1">
      <c r="A15175" s="58"/>
    </row>
    <row r="15176" spans="1:1">
      <c r="A15176" s="58"/>
    </row>
    <row r="15177" spans="1:1">
      <c r="A15177" s="58"/>
    </row>
    <row r="15178" spans="1:1">
      <c r="A15178" s="58"/>
    </row>
    <row r="15179" spans="1:1">
      <c r="A15179" s="58"/>
    </row>
    <row r="15180" spans="1:1">
      <c r="A15180" s="58"/>
    </row>
    <row r="15181" spans="1:1">
      <c r="A15181" s="58"/>
    </row>
    <row r="15182" spans="1:1">
      <c r="A15182" s="58"/>
    </row>
    <row r="15183" spans="1:1">
      <c r="A15183" s="58"/>
    </row>
    <row r="15184" spans="1:1">
      <c r="A15184" s="58"/>
    </row>
    <row r="15185" spans="1:1">
      <c r="A15185" s="58"/>
    </row>
    <row r="15186" spans="1:1">
      <c r="A15186" s="58"/>
    </row>
    <row r="15187" spans="1:1">
      <c r="A15187" s="58"/>
    </row>
    <row r="15188" spans="1:1">
      <c r="A15188" s="58"/>
    </row>
    <row r="15189" spans="1:1">
      <c r="A15189" s="58"/>
    </row>
    <row r="15190" spans="1:1">
      <c r="A15190" s="58"/>
    </row>
    <row r="15191" spans="1:1">
      <c r="A15191" s="58"/>
    </row>
    <row r="15192" spans="1:1">
      <c r="A15192" s="58"/>
    </row>
    <row r="15193" spans="1:1">
      <c r="A15193" s="58"/>
    </row>
    <row r="15194" spans="1:1">
      <c r="A15194" s="58"/>
    </row>
    <row r="15195" spans="1:1">
      <c r="A15195" s="58"/>
    </row>
    <row r="15196" spans="1:1">
      <c r="A15196" s="58"/>
    </row>
    <row r="15197" spans="1:1">
      <c r="A15197" s="58"/>
    </row>
    <row r="15198" spans="1:1">
      <c r="A15198" s="58"/>
    </row>
    <row r="15199" spans="1:1">
      <c r="A15199" s="58"/>
    </row>
    <row r="15200" spans="1:1">
      <c r="A15200" s="58"/>
    </row>
    <row r="15201" spans="1:1">
      <c r="A15201" s="58"/>
    </row>
    <row r="15202" spans="1:1">
      <c r="A15202" s="58"/>
    </row>
    <row r="15203" spans="1:1">
      <c r="A15203" s="58"/>
    </row>
    <row r="15204" spans="1:1">
      <c r="A15204" s="58"/>
    </row>
    <row r="15205" spans="1:1">
      <c r="A15205" s="58"/>
    </row>
    <row r="15206" spans="1:1">
      <c r="A15206" s="58"/>
    </row>
    <row r="15207" spans="1:1">
      <c r="A15207" s="58"/>
    </row>
    <row r="15208" spans="1:1">
      <c r="A15208" s="58"/>
    </row>
    <row r="15209" spans="1:1">
      <c r="A15209" s="58"/>
    </row>
    <row r="15210" spans="1:1">
      <c r="A15210" s="58"/>
    </row>
    <row r="15211" spans="1:1">
      <c r="A15211" s="58"/>
    </row>
    <row r="15212" spans="1:1">
      <c r="A15212" s="58"/>
    </row>
    <row r="15213" spans="1:1">
      <c r="A15213" s="58"/>
    </row>
    <row r="15214" spans="1:1">
      <c r="A15214" s="58"/>
    </row>
    <row r="15215" spans="1:1">
      <c r="A15215" s="58"/>
    </row>
    <row r="15216" spans="1:1">
      <c r="A15216" s="58"/>
    </row>
    <row r="15217" spans="1:1">
      <c r="A15217" s="58"/>
    </row>
    <row r="15218" spans="1:1">
      <c r="A15218" s="58"/>
    </row>
    <row r="15219" spans="1:1">
      <c r="A15219" s="58"/>
    </row>
    <row r="15220" spans="1:1">
      <c r="A15220" s="58"/>
    </row>
    <row r="15221" spans="1:1">
      <c r="A15221" s="58"/>
    </row>
    <row r="15222" spans="1:1">
      <c r="A15222" s="58"/>
    </row>
    <row r="15223" spans="1:1">
      <c r="A15223" s="58"/>
    </row>
    <row r="15224" spans="1:1">
      <c r="A15224" s="58"/>
    </row>
    <row r="15225" spans="1:1">
      <c r="A15225" s="58"/>
    </row>
    <row r="15226" spans="1:1">
      <c r="A15226" s="58"/>
    </row>
    <row r="15227" spans="1:1">
      <c r="A15227" s="58"/>
    </row>
    <row r="15228" spans="1:1">
      <c r="A15228" s="58"/>
    </row>
    <row r="15229" spans="1:1">
      <c r="A15229" s="58"/>
    </row>
    <row r="15230" spans="1:1">
      <c r="A15230" s="58"/>
    </row>
    <row r="15231" spans="1:1">
      <c r="A15231" s="58"/>
    </row>
    <row r="15232" spans="1:1">
      <c r="A15232" s="58"/>
    </row>
    <row r="15233" spans="1:1">
      <c r="A15233" s="58"/>
    </row>
    <row r="15234" spans="1:1">
      <c r="A15234" s="58"/>
    </row>
    <row r="15235" spans="1:1">
      <c r="A15235" s="58"/>
    </row>
    <row r="15236" spans="1:1">
      <c r="A15236" s="58"/>
    </row>
    <row r="15237" spans="1:1">
      <c r="A15237" s="58"/>
    </row>
    <row r="15238" spans="1:1">
      <c r="A15238" s="58"/>
    </row>
    <row r="15239" spans="1:1">
      <c r="A15239" s="58"/>
    </row>
    <row r="15240" spans="1:1">
      <c r="A15240" s="58"/>
    </row>
    <row r="15241" spans="1:1">
      <c r="A15241" s="58"/>
    </row>
    <row r="15242" spans="1:1">
      <c r="A15242" s="58"/>
    </row>
    <row r="15243" spans="1:1">
      <c r="A15243" s="58"/>
    </row>
    <row r="15244" spans="1:1">
      <c r="A15244" s="58"/>
    </row>
    <row r="15245" spans="1:1">
      <c r="A15245" s="58"/>
    </row>
    <row r="15246" spans="1:1">
      <c r="A15246" s="58"/>
    </row>
    <row r="15247" spans="1:1">
      <c r="A15247" s="58"/>
    </row>
    <row r="15248" spans="1:1">
      <c r="A15248" s="58"/>
    </row>
    <row r="15249" spans="1:1">
      <c r="A15249" s="58"/>
    </row>
    <row r="15250" spans="1:1">
      <c r="A15250" s="58"/>
    </row>
    <row r="15251" spans="1:1">
      <c r="A15251" s="58"/>
    </row>
    <row r="15252" spans="1:1">
      <c r="A15252" s="58"/>
    </row>
    <row r="15253" spans="1:1">
      <c r="A15253" s="58"/>
    </row>
    <row r="15254" spans="1:1">
      <c r="A15254" s="58"/>
    </row>
    <row r="15255" spans="1:1">
      <c r="A15255" s="58"/>
    </row>
    <row r="15256" spans="1:1">
      <c r="A15256" s="58"/>
    </row>
    <row r="15257" spans="1:1">
      <c r="A15257" s="58"/>
    </row>
    <row r="15258" spans="1:1">
      <c r="A15258" s="58"/>
    </row>
    <row r="15259" spans="1:1">
      <c r="A15259" s="58"/>
    </row>
    <row r="15260" spans="1:1">
      <c r="A15260" s="58"/>
    </row>
    <row r="15261" spans="1:1">
      <c r="A15261" s="58"/>
    </row>
    <row r="15262" spans="1:1">
      <c r="A15262" s="58"/>
    </row>
    <row r="15263" spans="1:1">
      <c r="A15263" s="58"/>
    </row>
    <row r="15264" spans="1:1">
      <c r="A15264" s="58"/>
    </row>
    <row r="15265" spans="1:1">
      <c r="A15265" s="58"/>
    </row>
    <row r="15266" spans="1:1">
      <c r="A15266" s="58"/>
    </row>
    <row r="15267" spans="1:1">
      <c r="A15267" s="58"/>
    </row>
    <row r="15268" spans="1:1">
      <c r="A15268" s="58"/>
    </row>
    <row r="15269" spans="1:1">
      <c r="A15269" s="58"/>
    </row>
    <row r="15270" spans="1:1">
      <c r="A15270" s="58"/>
    </row>
    <row r="15271" spans="1:1">
      <c r="A15271" s="58"/>
    </row>
    <row r="15272" spans="1:1">
      <c r="A15272" s="58"/>
    </row>
    <row r="15273" spans="1:1">
      <c r="A15273" s="58"/>
    </row>
    <row r="15274" spans="1:1">
      <c r="A15274" s="58"/>
    </row>
    <row r="15275" spans="1:1">
      <c r="A15275" s="58"/>
    </row>
    <row r="15276" spans="1:1">
      <c r="A15276" s="58"/>
    </row>
    <row r="15277" spans="1:1">
      <c r="A15277" s="58"/>
    </row>
    <row r="15278" spans="1:1">
      <c r="A15278" s="58"/>
    </row>
    <row r="15279" spans="1:1">
      <c r="A15279" s="58"/>
    </row>
    <row r="15280" spans="1:1">
      <c r="A15280" s="58"/>
    </row>
    <row r="15281" spans="1:1">
      <c r="A15281" s="58"/>
    </row>
    <row r="15282" spans="1:1">
      <c r="A15282" s="58"/>
    </row>
    <row r="15283" spans="1:1">
      <c r="A15283" s="58"/>
    </row>
    <row r="15284" spans="1:1">
      <c r="A15284" s="58"/>
    </row>
    <row r="15285" spans="1:1">
      <c r="A15285" s="58"/>
    </row>
    <row r="15286" spans="1:1">
      <c r="A15286" s="58"/>
    </row>
    <row r="15287" spans="1:1">
      <c r="A15287" s="58"/>
    </row>
    <row r="15288" spans="1:1">
      <c r="A15288" s="58"/>
    </row>
    <row r="15289" spans="1:1">
      <c r="A15289" s="58"/>
    </row>
    <row r="15290" spans="1:1">
      <c r="A15290" s="58"/>
    </row>
    <row r="15291" spans="1:1">
      <c r="A15291" s="58"/>
    </row>
    <row r="15292" spans="1:1">
      <c r="A15292" s="58"/>
    </row>
    <row r="15293" spans="1:1">
      <c r="A15293" s="58"/>
    </row>
    <row r="15294" spans="1:1">
      <c r="A15294" s="58"/>
    </row>
    <row r="15295" spans="1:1">
      <c r="A15295" s="58"/>
    </row>
    <row r="15296" spans="1:1">
      <c r="A15296" s="58"/>
    </row>
    <row r="15297" spans="1:1">
      <c r="A15297" s="58"/>
    </row>
    <row r="15298" spans="1:1">
      <c r="A15298" s="58"/>
    </row>
    <row r="15299" spans="1:1">
      <c r="A15299" s="58"/>
    </row>
    <row r="15300" spans="1:1">
      <c r="A15300" s="58"/>
    </row>
    <row r="15301" spans="1:1">
      <c r="A15301" s="58"/>
    </row>
    <row r="15302" spans="1:1">
      <c r="A15302" s="58"/>
    </row>
    <row r="15303" spans="1:1">
      <c r="A15303" s="58"/>
    </row>
    <row r="15304" spans="1:1">
      <c r="A15304" s="58"/>
    </row>
    <row r="15305" spans="1:1">
      <c r="A15305" s="58"/>
    </row>
    <row r="15306" spans="1:1">
      <c r="A15306" s="58"/>
    </row>
    <row r="15307" spans="1:1">
      <c r="A15307" s="58"/>
    </row>
    <row r="15308" spans="1:1">
      <c r="A15308" s="58"/>
    </row>
    <row r="15309" spans="1:1">
      <c r="A15309" s="58"/>
    </row>
    <row r="15310" spans="1:1">
      <c r="A15310" s="58"/>
    </row>
    <row r="15311" spans="1:1">
      <c r="A15311" s="58"/>
    </row>
    <row r="15312" spans="1:1">
      <c r="A15312" s="58"/>
    </row>
    <row r="15313" spans="1:1">
      <c r="A15313" s="58"/>
    </row>
    <row r="15314" spans="1:1">
      <c r="A15314" s="58"/>
    </row>
    <row r="15315" spans="1:1">
      <c r="A15315" s="58"/>
    </row>
    <row r="15316" spans="1:1">
      <c r="A15316" s="58"/>
    </row>
    <row r="15317" spans="1:1">
      <c r="A15317" s="58"/>
    </row>
    <row r="15318" spans="1:1">
      <c r="A15318" s="58"/>
    </row>
    <row r="15319" spans="1:1">
      <c r="A15319" s="58"/>
    </row>
    <row r="15320" spans="1:1">
      <c r="A15320" s="58"/>
    </row>
    <row r="15321" spans="1:1">
      <c r="A15321" s="58"/>
    </row>
    <row r="15322" spans="1:1">
      <c r="A15322" s="58"/>
    </row>
    <row r="15323" spans="1:1">
      <c r="A15323" s="58"/>
    </row>
    <row r="15324" spans="1:1">
      <c r="A15324" s="58"/>
    </row>
    <row r="15325" spans="1:1">
      <c r="A15325" s="58"/>
    </row>
    <row r="15326" spans="1:1">
      <c r="A15326" s="58"/>
    </row>
    <row r="15327" spans="1:1">
      <c r="A15327" s="58"/>
    </row>
    <row r="15328" spans="1:1">
      <c r="A15328" s="58"/>
    </row>
    <row r="15329" spans="1:1">
      <c r="A15329" s="58"/>
    </row>
    <row r="15330" spans="1:1">
      <c r="A15330" s="58"/>
    </row>
    <row r="15331" spans="1:1">
      <c r="A15331" s="58"/>
    </row>
    <row r="15332" spans="1:1">
      <c r="A15332" s="58"/>
    </row>
    <row r="15333" spans="1:1">
      <c r="A15333" s="58"/>
    </row>
    <row r="15334" spans="1:1">
      <c r="A15334" s="58"/>
    </row>
    <row r="15335" spans="1:1">
      <c r="A15335" s="58"/>
    </row>
    <row r="15336" spans="1:1">
      <c r="A15336" s="58"/>
    </row>
    <row r="15337" spans="1:1">
      <c r="A15337" s="58"/>
    </row>
    <row r="15338" spans="1:1">
      <c r="A15338" s="58"/>
    </row>
    <row r="15339" spans="1:1">
      <c r="A15339" s="58"/>
    </row>
    <row r="15340" spans="1:1">
      <c r="A15340" s="58"/>
    </row>
    <row r="15341" spans="1:1">
      <c r="A15341" s="58"/>
    </row>
    <row r="15342" spans="1:1">
      <c r="A15342" s="58"/>
    </row>
    <row r="15343" spans="1:1">
      <c r="A15343" s="58"/>
    </row>
    <row r="15344" spans="1:1">
      <c r="A15344" s="58"/>
    </row>
    <row r="15345" spans="1:1">
      <c r="A15345" s="58"/>
    </row>
    <row r="15346" spans="1:1">
      <c r="A15346" s="58"/>
    </row>
    <row r="15347" spans="1:1">
      <c r="A15347" s="58"/>
    </row>
    <row r="15348" spans="1:1">
      <c r="A15348" s="58"/>
    </row>
    <row r="15349" spans="1:1">
      <c r="A15349" s="58"/>
    </row>
    <row r="15350" spans="1:1">
      <c r="A15350" s="58"/>
    </row>
    <row r="15351" spans="1:1">
      <c r="A15351" s="58"/>
    </row>
    <row r="15352" spans="1:1">
      <c r="A15352" s="58"/>
    </row>
    <row r="15353" spans="1:1">
      <c r="A15353" s="58"/>
    </row>
    <row r="15354" spans="1:1">
      <c r="A15354" s="58"/>
    </row>
    <row r="15355" spans="1:1">
      <c r="A15355" s="58"/>
    </row>
    <row r="15356" spans="1:1">
      <c r="A15356" s="58"/>
    </row>
    <row r="15357" spans="1:1">
      <c r="A15357" s="58"/>
    </row>
    <row r="15358" spans="1:1">
      <c r="A15358" s="58"/>
    </row>
    <row r="15359" spans="1:1">
      <c r="A15359" s="58"/>
    </row>
    <row r="15360" spans="1:1">
      <c r="A15360" s="58"/>
    </row>
    <row r="15361" spans="1:1">
      <c r="A15361" s="58"/>
    </row>
    <row r="15362" spans="1:1">
      <c r="A15362" s="58"/>
    </row>
    <row r="15363" spans="1:1">
      <c r="A15363" s="58"/>
    </row>
    <row r="15364" spans="1:1">
      <c r="A15364" s="58"/>
    </row>
    <row r="15365" spans="1:1">
      <c r="A15365" s="58"/>
    </row>
    <row r="15366" spans="1:1">
      <c r="A15366" s="58"/>
    </row>
    <row r="15367" spans="1:1">
      <c r="A15367" s="58"/>
    </row>
    <row r="15368" spans="1:1">
      <c r="A15368" s="58"/>
    </row>
    <row r="15369" spans="1:1">
      <c r="A15369" s="58"/>
    </row>
    <row r="15370" spans="1:1">
      <c r="A15370" s="58"/>
    </row>
    <row r="15371" spans="1:1">
      <c r="A15371" s="58"/>
    </row>
    <row r="15372" spans="1:1">
      <c r="A15372" s="58"/>
    </row>
    <row r="15373" spans="1:1">
      <c r="A15373" s="58"/>
    </row>
    <row r="15374" spans="1:1">
      <c r="A15374" s="58"/>
    </row>
    <row r="15375" spans="1:1">
      <c r="A15375" s="58"/>
    </row>
    <row r="15376" spans="1:1">
      <c r="A15376" s="58"/>
    </row>
    <row r="15377" spans="1:1">
      <c r="A15377" s="58"/>
    </row>
    <row r="15378" spans="1:1">
      <c r="A15378" s="58"/>
    </row>
    <row r="15379" spans="1:1">
      <c r="A15379" s="58"/>
    </row>
    <row r="15380" spans="1:1">
      <c r="A15380" s="58"/>
    </row>
    <row r="15381" spans="1:1">
      <c r="A15381" s="58"/>
    </row>
    <row r="15382" spans="1:1">
      <c r="A15382" s="58"/>
    </row>
    <row r="15383" spans="1:1">
      <c r="A15383" s="58"/>
    </row>
    <row r="15384" spans="1:1">
      <c r="A15384" s="58"/>
    </row>
    <row r="15385" spans="1:1">
      <c r="A15385" s="58"/>
    </row>
    <row r="15386" spans="1:1">
      <c r="A15386" s="58"/>
    </row>
    <row r="15387" spans="1:1">
      <c r="A15387" s="58"/>
    </row>
    <row r="15388" spans="1:1">
      <c r="A15388" s="58"/>
    </row>
    <row r="15389" spans="1:1">
      <c r="A15389" s="58"/>
    </row>
    <row r="15390" spans="1:1">
      <c r="A15390" s="58"/>
    </row>
    <row r="15391" spans="1:1">
      <c r="A15391" s="58"/>
    </row>
    <row r="15392" spans="1:1">
      <c r="A15392" s="58"/>
    </row>
    <row r="15393" spans="1:1">
      <c r="A15393" s="58"/>
    </row>
    <row r="15394" spans="1:1">
      <c r="A15394" s="58"/>
    </row>
    <row r="15395" spans="1:1">
      <c r="A15395" s="58"/>
    </row>
    <row r="15396" spans="1:1">
      <c r="A15396" s="58"/>
    </row>
    <row r="15397" spans="1:1">
      <c r="A15397" s="58"/>
    </row>
    <row r="15398" spans="1:1">
      <c r="A15398" s="58"/>
    </row>
    <row r="15399" spans="1:1">
      <c r="A15399" s="58"/>
    </row>
    <row r="15400" spans="1:1">
      <c r="A15400" s="58"/>
    </row>
    <row r="15401" spans="1:1">
      <c r="A15401" s="58"/>
    </row>
    <row r="15402" spans="1:1">
      <c r="A15402" s="58"/>
    </row>
    <row r="15403" spans="1:1">
      <c r="A15403" s="58"/>
    </row>
    <row r="15404" spans="1:1">
      <c r="A15404" s="58"/>
    </row>
    <row r="15405" spans="1:1">
      <c r="A15405" s="58"/>
    </row>
    <row r="15406" spans="1:1">
      <c r="A15406" s="58"/>
    </row>
    <row r="15407" spans="1:1">
      <c r="A15407" s="58"/>
    </row>
    <row r="15408" spans="1:1">
      <c r="A15408" s="58"/>
    </row>
    <row r="15409" spans="1:1">
      <c r="A15409" s="58"/>
    </row>
    <row r="15410" spans="1:1">
      <c r="A15410" s="58"/>
    </row>
    <row r="15411" spans="1:1">
      <c r="A15411" s="58"/>
    </row>
    <row r="15412" spans="1:1">
      <c r="A15412" s="58"/>
    </row>
    <row r="15413" spans="1:1">
      <c r="A15413" s="58"/>
    </row>
    <row r="15414" spans="1:1">
      <c r="A15414" s="58"/>
    </row>
    <row r="15415" spans="1:1">
      <c r="A15415" s="58"/>
    </row>
    <row r="15416" spans="1:1">
      <c r="A15416" s="58"/>
    </row>
    <row r="15417" spans="1:1">
      <c r="A15417" s="58"/>
    </row>
    <row r="15418" spans="1:1">
      <c r="A15418" s="58"/>
    </row>
    <row r="15419" spans="1:1">
      <c r="A15419" s="58"/>
    </row>
    <row r="15420" spans="1:1">
      <c r="A15420" s="58"/>
    </row>
    <row r="15421" spans="1:1">
      <c r="A15421" s="58"/>
    </row>
    <row r="15422" spans="1:1">
      <c r="A15422" s="58"/>
    </row>
    <row r="15423" spans="1:1">
      <c r="A15423" s="58"/>
    </row>
    <row r="15424" spans="1:1">
      <c r="A15424" s="58"/>
    </row>
    <row r="15425" spans="1:1">
      <c r="A15425" s="58"/>
    </row>
    <row r="15426" spans="1:1">
      <c r="A15426" s="58"/>
    </row>
    <row r="15427" spans="1:1">
      <c r="A15427" s="58"/>
    </row>
    <row r="15428" spans="1:1">
      <c r="A15428" s="58"/>
    </row>
    <row r="15429" spans="1:1">
      <c r="A15429" s="58"/>
    </row>
    <row r="15430" spans="1:1">
      <c r="A15430" s="58"/>
    </row>
    <row r="15431" spans="1:1">
      <c r="A15431" s="58"/>
    </row>
    <row r="15432" spans="1:1">
      <c r="A15432" s="58"/>
    </row>
    <row r="15433" spans="1:1">
      <c r="A15433" s="58"/>
    </row>
    <row r="15434" spans="1:1">
      <c r="A15434" s="58"/>
    </row>
    <row r="15435" spans="1:1">
      <c r="A15435" s="58"/>
    </row>
    <row r="15436" spans="1:1">
      <c r="A15436" s="58"/>
    </row>
    <row r="15437" spans="1:1">
      <c r="A15437" s="58"/>
    </row>
    <row r="15438" spans="1:1">
      <c r="A15438" s="58"/>
    </row>
    <row r="15439" spans="1:1">
      <c r="A15439" s="58"/>
    </row>
    <row r="15440" spans="1:1">
      <c r="A15440" s="58"/>
    </row>
    <row r="15441" spans="1:1">
      <c r="A15441" s="58"/>
    </row>
    <row r="15442" spans="1:1">
      <c r="A15442" s="58"/>
    </row>
    <row r="15443" spans="1:1">
      <c r="A15443" s="58"/>
    </row>
    <row r="15444" spans="1:1">
      <c r="A15444" s="58"/>
    </row>
    <row r="15445" spans="1:1">
      <c r="A15445" s="58"/>
    </row>
    <row r="15446" spans="1:1">
      <c r="A15446" s="58"/>
    </row>
    <row r="15447" spans="1:1">
      <c r="A15447" s="58"/>
    </row>
    <row r="15448" spans="1:1">
      <c r="A15448" s="58"/>
    </row>
    <row r="15449" spans="1:1">
      <c r="A15449" s="58"/>
    </row>
    <row r="15450" spans="1:1">
      <c r="A15450" s="58"/>
    </row>
    <row r="15451" spans="1:1">
      <c r="A15451" s="58"/>
    </row>
    <row r="15452" spans="1:1">
      <c r="A15452" s="58"/>
    </row>
    <row r="15453" spans="1:1">
      <c r="A15453" s="58"/>
    </row>
    <row r="15454" spans="1:1">
      <c r="A15454" s="58"/>
    </row>
    <row r="15455" spans="1:1">
      <c r="A15455" s="58"/>
    </row>
    <row r="15456" spans="1:1">
      <c r="A15456" s="58"/>
    </row>
    <row r="15457" spans="1:1">
      <c r="A15457" s="58"/>
    </row>
    <row r="15458" spans="1:1">
      <c r="A15458" s="58"/>
    </row>
    <row r="15459" spans="1:1">
      <c r="A15459" s="58"/>
    </row>
    <row r="15460" spans="1:1">
      <c r="A15460" s="58"/>
    </row>
    <row r="15461" spans="1:1">
      <c r="A15461" s="58"/>
    </row>
    <row r="15462" spans="1:1">
      <c r="A15462" s="58"/>
    </row>
    <row r="15463" spans="1:1">
      <c r="A15463" s="58"/>
    </row>
    <row r="15464" spans="1:1">
      <c r="A15464" s="58"/>
    </row>
    <row r="15465" spans="1:1">
      <c r="A15465" s="58"/>
    </row>
    <row r="15466" spans="1:1">
      <c r="A15466" s="58"/>
    </row>
    <row r="15467" spans="1:1">
      <c r="A15467" s="58"/>
    </row>
    <row r="15468" spans="1:1">
      <c r="A15468" s="58"/>
    </row>
    <row r="15469" spans="1:1">
      <c r="A15469" s="58"/>
    </row>
    <row r="15470" spans="1:1">
      <c r="A15470" s="58"/>
    </row>
    <row r="15471" spans="1:1">
      <c r="A15471" s="58"/>
    </row>
    <row r="15472" spans="1:1">
      <c r="A15472" s="58"/>
    </row>
    <row r="15473" spans="1:1">
      <c r="A15473" s="58"/>
    </row>
    <row r="15474" spans="1:1">
      <c r="A15474" s="58"/>
    </row>
    <row r="15475" spans="1:1">
      <c r="A15475" s="58"/>
    </row>
    <row r="15476" spans="1:1">
      <c r="A15476" s="58"/>
    </row>
    <row r="15477" spans="1:1">
      <c r="A15477" s="58"/>
    </row>
    <row r="15478" spans="1:1">
      <c r="A15478" s="58"/>
    </row>
    <row r="15479" spans="1:1">
      <c r="A15479" s="58"/>
    </row>
    <row r="15480" spans="1:1">
      <c r="A15480" s="58"/>
    </row>
    <row r="15481" spans="1:1">
      <c r="A15481" s="58"/>
    </row>
    <row r="15482" spans="1:1">
      <c r="A15482" s="58"/>
    </row>
    <row r="15483" spans="1:1">
      <c r="A15483" s="58"/>
    </row>
    <row r="15484" spans="1:1">
      <c r="A15484" s="58"/>
    </row>
    <row r="15485" spans="1:1">
      <c r="A15485" s="58"/>
    </row>
    <row r="15486" spans="1:1">
      <c r="A15486" s="58"/>
    </row>
    <row r="15487" spans="1:1">
      <c r="A15487" s="58"/>
    </row>
    <row r="15488" spans="1:1">
      <c r="A15488" s="58"/>
    </row>
    <row r="15489" spans="1:1">
      <c r="A15489" s="58"/>
    </row>
    <row r="15490" spans="1:1">
      <c r="A15490" s="58"/>
    </row>
    <row r="15491" spans="1:1">
      <c r="A15491" s="58"/>
    </row>
    <row r="15492" spans="1:1">
      <c r="A15492" s="58"/>
    </row>
    <row r="15493" spans="1:1">
      <c r="A15493" s="58"/>
    </row>
    <row r="15494" spans="1:1">
      <c r="A15494" s="58"/>
    </row>
    <row r="15495" spans="1:1">
      <c r="A15495" s="58"/>
    </row>
    <row r="15496" spans="1:1">
      <c r="A15496" s="58"/>
    </row>
    <row r="15497" spans="1:1">
      <c r="A15497" s="58"/>
    </row>
    <row r="15498" spans="1:1">
      <c r="A15498" s="58"/>
    </row>
    <row r="15499" spans="1:1">
      <c r="A15499" s="58"/>
    </row>
    <row r="15500" spans="1:1">
      <c r="A15500" s="58"/>
    </row>
    <row r="15501" spans="1:1">
      <c r="A15501" s="58"/>
    </row>
    <row r="15502" spans="1:1">
      <c r="A15502" s="58"/>
    </row>
    <row r="15503" spans="1:1">
      <c r="A15503" s="58"/>
    </row>
    <row r="15504" spans="1:1">
      <c r="A15504" s="58"/>
    </row>
    <row r="15505" spans="1:1">
      <c r="A15505" s="58"/>
    </row>
    <row r="15506" spans="1:1">
      <c r="A15506" s="58"/>
    </row>
    <row r="15507" spans="1:1">
      <c r="A15507" s="58"/>
    </row>
    <row r="15508" spans="1:1">
      <c r="A15508" s="58"/>
    </row>
    <row r="15509" spans="1:1">
      <c r="A15509" s="58"/>
    </row>
    <row r="15510" spans="1:1">
      <c r="A15510" s="58"/>
    </row>
    <row r="15511" spans="1:1">
      <c r="A15511" s="58"/>
    </row>
    <row r="15512" spans="1:1">
      <c r="A15512" s="58"/>
    </row>
    <row r="15513" spans="1:1">
      <c r="A15513" s="58"/>
    </row>
    <row r="15514" spans="1:1">
      <c r="A15514" s="58"/>
    </row>
    <row r="15515" spans="1:1">
      <c r="A15515" s="58"/>
    </row>
    <row r="15516" spans="1:1">
      <c r="A15516" s="58"/>
    </row>
    <row r="15517" spans="1:1">
      <c r="A15517" s="58"/>
    </row>
    <row r="15518" spans="1:1">
      <c r="A15518" s="58"/>
    </row>
    <row r="15519" spans="1:1">
      <c r="A15519" s="58"/>
    </row>
    <row r="15520" spans="1:1">
      <c r="A15520" s="58"/>
    </row>
    <row r="15521" spans="1:1">
      <c r="A15521" s="58"/>
    </row>
    <row r="15522" spans="1:1">
      <c r="A15522" s="58"/>
    </row>
    <row r="15523" spans="1:1">
      <c r="A15523" s="58"/>
    </row>
    <row r="15524" spans="1:1">
      <c r="A15524" s="58"/>
    </row>
    <row r="15525" spans="1:1">
      <c r="A15525" s="58"/>
    </row>
    <row r="15526" spans="1:1">
      <c r="A15526" s="58"/>
    </row>
    <row r="15527" spans="1:1">
      <c r="A15527" s="58"/>
    </row>
    <row r="15528" spans="1:1">
      <c r="A15528" s="58"/>
    </row>
    <row r="15529" spans="1:1">
      <c r="A15529" s="58"/>
    </row>
    <row r="15530" spans="1:1">
      <c r="A15530" s="58"/>
    </row>
    <row r="15531" spans="1:1">
      <c r="A15531" s="58"/>
    </row>
    <row r="15532" spans="1:1">
      <c r="A15532" s="58"/>
    </row>
    <row r="15533" spans="1:1">
      <c r="A15533" s="58"/>
    </row>
    <row r="15534" spans="1:1">
      <c r="A15534" s="58"/>
    </row>
    <row r="15535" spans="1:1">
      <c r="A15535" s="58"/>
    </row>
    <row r="15536" spans="1:1">
      <c r="A15536" s="58"/>
    </row>
    <row r="15537" spans="1:1">
      <c r="A15537" s="58"/>
    </row>
    <row r="15538" spans="1:1">
      <c r="A15538" s="58"/>
    </row>
    <row r="15539" spans="1:1">
      <c r="A15539" s="58"/>
    </row>
    <row r="15540" spans="1:1">
      <c r="A15540" s="58"/>
    </row>
    <row r="15541" spans="1:1">
      <c r="A15541" s="58"/>
    </row>
    <row r="15542" spans="1:1">
      <c r="A15542" s="58"/>
    </row>
    <row r="15543" spans="1:1">
      <c r="A15543" s="58"/>
    </row>
    <row r="15544" spans="1:1">
      <c r="A15544" s="58"/>
    </row>
    <row r="15545" spans="1:1">
      <c r="A15545" s="58"/>
    </row>
    <row r="15546" spans="1:1">
      <c r="A15546" s="58"/>
    </row>
    <row r="15547" spans="1:1">
      <c r="A15547" s="58"/>
    </row>
    <row r="15548" spans="1:1">
      <c r="A15548" s="58"/>
    </row>
    <row r="15549" spans="1:1">
      <c r="A15549" s="58"/>
    </row>
    <row r="15550" spans="1:1">
      <c r="A15550" s="58"/>
    </row>
    <row r="15551" spans="1:1">
      <c r="A15551" s="58"/>
    </row>
    <row r="15552" spans="1:1">
      <c r="A15552" s="58"/>
    </row>
    <row r="15553" spans="1:1">
      <c r="A15553" s="58"/>
    </row>
    <row r="15554" spans="1:1">
      <c r="A15554" s="58"/>
    </row>
    <row r="15555" spans="1:1">
      <c r="A15555" s="58"/>
    </row>
    <row r="15556" spans="1:1">
      <c r="A15556" s="58"/>
    </row>
    <row r="15557" spans="1:1">
      <c r="A15557" s="58"/>
    </row>
    <row r="15558" spans="1:1">
      <c r="A15558" s="58"/>
    </row>
    <row r="15559" spans="1:1">
      <c r="A15559" s="58"/>
    </row>
    <row r="15560" spans="1:1">
      <c r="A15560" s="58"/>
    </row>
    <row r="15561" spans="1:1">
      <c r="A15561" s="58"/>
    </row>
    <row r="15562" spans="1:1">
      <c r="A15562" s="58"/>
    </row>
    <row r="15563" spans="1:1">
      <c r="A15563" s="58"/>
    </row>
    <row r="15564" spans="1:1">
      <c r="A15564" s="58"/>
    </row>
    <row r="15565" spans="1:1">
      <c r="A15565" s="58"/>
    </row>
    <row r="15566" spans="1:1">
      <c r="A15566" s="58"/>
    </row>
    <row r="15567" spans="1:1">
      <c r="A15567" s="58"/>
    </row>
    <row r="15568" spans="1:1">
      <c r="A15568" s="58"/>
    </row>
    <row r="15569" spans="1:1">
      <c r="A15569" s="58"/>
    </row>
    <row r="15570" spans="1:1">
      <c r="A15570" s="58"/>
    </row>
    <row r="15571" spans="1:1">
      <c r="A15571" s="58"/>
    </row>
    <row r="15572" spans="1:1">
      <c r="A15572" s="58"/>
    </row>
    <row r="15573" spans="1:1">
      <c r="A15573" s="58"/>
    </row>
    <row r="15574" spans="1:1">
      <c r="A15574" s="58"/>
    </row>
    <row r="15575" spans="1:1">
      <c r="A15575" s="58"/>
    </row>
    <row r="15576" spans="1:1">
      <c r="A15576" s="58"/>
    </row>
    <row r="15577" spans="1:1">
      <c r="A15577" s="58"/>
    </row>
    <row r="15578" spans="1:1">
      <c r="A15578" s="58"/>
    </row>
    <row r="15579" spans="1:1">
      <c r="A15579" s="58"/>
    </row>
    <row r="15580" spans="1:1">
      <c r="A15580" s="58"/>
    </row>
    <row r="15581" spans="1:1">
      <c r="A15581" s="58"/>
    </row>
    <row r="15582" spans="1:1">
      <c r="A15582" s="58"/>
    </row>
    <row r="15583" spans="1:1">
      <c r="A15583" s="58"/>
    </row>
    <row r="15584" spans="1:1">
      <c r="A15584" s="58"/>
    </row>
    <row r="15585" spans="1:1">
      <c r="A15585" s="58"/>
    </row>
    <row r="15586" spans="1:1">
      <c r="A15586" s="58"/>
    </row>
    <row r="15587" spans="1:1">
      <c r="A15587" s="58"/>
    </row>
    <row r="15588" spans="1:1">
      <c r="A15588" s="58"/>
    </row>
    <row r="15589" spans="1:1">
      <c r="A15589" s="58"/>
    </row>
    <row r="15590" spans="1:1">
      <c r="A15590" s="58"/>
    </row>
    <row r="15591" spans="1:1">
      <c r="A15591" s="58"/>
    </row>
    <row r="15592" spans="1:1">
      <c r="A15592" s="58"/>
    </row>
    <row r="15593" spans="1:1">
      <c r="A15593" s="58"/>
    </row>
    <row r="15594" spans="1:1">
      <c r="A15594" s="58"/>
    </row>
    <row r="15595" spans="1:1">
      <c r="A15595" s="58"/>
    </row>
    <row r="15596" spans="1:1">
      <c r="A15596" s="58"/>
    </row>
    <row r="15597" spans="1:1">
      <c r="A15597" s="58"/>
    </row>
    <row r="15598" spans="1:1">
      <c r="A15598" s="58"/>
    </row>
    <row r="15599" spans="1:1">
      <c r="A15599" s="58"/>
    </row>
    <row r="15600" spans="1:1">
      <c r="A15600" s="58"/>
    </row>
    <row r="15601" spans="1:1">
      <c r="A15601" s="58"/>
    </row>
    <row r="15602" spans="1:1">
      <c r="A15602" s="58"/>
    </row>
    <row r="15603" spans="1:1">
      <c r="A15603" s="58"/>
    </row>
    <row r="15604" spans="1:1">
      <c r="A15604" s="58"/>
    </row>
    <row r="15605" spans="1:1">
      <c r="A15605" s="58"/>
    </row>
    <row r="15606" spans="1:1">
      <c r="A15606" s="58"/>
    </row>
    <row r="15607" spans="1:1">
      <c r="A15607" s="58"/>
    </row>
    <row r="15608" spans="1:1">
      <c r="A15608" s="58"/>
    </row>
    <row r="15609" spans="1:1">
      <c r="A15609" s="58"/>
    </row>
    <row r="15610" spans="1:1">
      <c r="A15610" s="58"/>
    </row>
    <row r="15611" spans="1:1">
      <c r="A15611" s="58"/>
    </row>
    <row r="15612" spans="1:1">
      <c r="A15612" s="58"/>
    </row>
    <row r="15613" spans="1:1">
      <c r="A15613" s="58"/>
    </row>
    <row r="15614" spans="1:1">
      <c r="A15614" s="58"/>
    </row>
    <row r="15615" spans="1:1">
      <c r="A15615" s="58"/>
    </row>
    <row r="15616" spans="1:1">
      <c r="A15616" s="58"/>
    </row>
    <row r="15617" spans="1:1">
      <c r="A15617" s="58"/>
    </row>
    <row r="15618" spans="1:1">
      <c r="A15618" s="58"/>
    </row>
    <row r="15619" spans="1:1">
      <c r="A15619" s="58"/>
    </row>
    <row r="15620" spans="1:1">
      <c r="A15620" s="58"/>
    </row>
    <row r="15621" spans="1:1">
      <c r="A15621" s="58"/>
    </row>
    <row r="15622" spans="1:1">
      <c r="A15622" s="58"/>
    </row>
    <row r="15623" spans="1:1">
      <c r="A15623" s="58"/>
    </row>
    <row r="15624" spans="1:1">
      <c r="A15624" s="58"/>
    </row>
    <row r="15625" spans="1:1">
      <c r="A15625" s="58"/>
    </row>
    <row r="15626" spans="1:1">
      <c r="A15626" s="58"/>
    </row>
    <row r="15627" spans="1:1">
      <c r="A15627" s="58"/>
    </row>
    <row r="15628" spans="1:1">
      <c r="A15628" s="58"/>
    </row>
    <row r="15629" spans="1:1">
      <c r="A15629" s="58"/>
    </row>
    <row r="15630" spans="1:1">
      <c r="A15630" s="58"/>
    </row>
    <row r="15631" spans="1:1">
      <c r="A15631" s="58"/>
    </row>
    <row r="15632" spans="1:1">
      <c r="A15632" s="58"/>
    </row>
    <row r="15633" spans="1:1">
      <c r="A15633" s="58"/>
    </row>
    <row r="15634" spans="1:1">
      <c r="A15634" s="58"/>
    </row>
    <row r="15635" spans="1:1">
      <c r="A15635" s="58"/>
    </row>
    <row r="15636" spans="1:1">
      <c r="A15636" s="58"/>
    </row>
    <row r="15637" spans="1:1">
      <c r="A15637" s="58"/>
    </row>
    <row r="15638" spans="1:1">
      <c r="A15638" s="58"/>
    </row>
    <row r="15639" spans="1:1">
      <c r="A15639" s="58"/>
    </row>
    <row r="15640" spans="1:1">
      <c r="A15640" s="58"/>
    </row>
    <row r="15641" spans="1:1">
      <c r="A15641" s="58"/>
    </row>
    <row r="15642" spans="1:1">
      <c r="A15642" s="58"/>
    </row>
    <row r="15643" spans="1:1">
      <c r="A15643" s="58"/>
    </row>
    <row r="15644" spans="1:1">
      <c r="A15644" s="58"/>
    </row>
    <row r="15645" spans="1:1">
      <c r="A15645" s="58"/>
    </row>
    <row r="15646" spans="1:1">
      <c r="A15646" s="58"/>
    </row>
    <row r="15647" spans="1:1">
      <c r="A15647" s="58"/>
    </row>
    <row r="15648" spans="1:1">
      <c r="A15648" s="58"/>
    </row>
    <row r="15649" spans="1:1">
      <c r="A15649" s="58"/>
    </row>
    <row r="15650" spans="1:1">
      <c r="A15650" s="58"/>
    </row>
    <row r="15651" spans="1:1">
      <c r="A15651" s="58"/>
    </row>
    <row r="15652" spans="1:1">
      <c r="A15652" s="58"/>
    </row>
    <row r="15653" spans="1:1">
      <c r="A15653" s="58"/>
    </row>
    <row r="15654" spans="1:1">
      <c r="A15654" s="58"/>
    </row>
    <row r="15655" spans="1:1">
      <c r="A15655" s="58"/>
    </row>
    <row r="15656" spans="1:1">
      <c r="A15656" s="58"/>
    </row>
    <row r="15657" spans="1:1">
      <c r="A15657" s="58"/>
    </row>
    <row r="15658" spans="1:1">
      <c r="A15658" s="58"/>
    </row>
    <row r="15659" spans="1:1">
      <c r="A15659" s="58"/>
    </row>
    <row r="15660" spans="1:1">
      <c r="A15660" s="58"/>
    </row>
    <row r="15661" spans="1:1">
      <c r="A15661" s="58"/>
    </row>
    <row r="15662" spans="1:1">
      <c r="A15662" s="58"/>
    </row>
    <row r="15663" spans="1:1">
      <c r="A15663" s="58"/>
    </row>
    <row r="15664" spans="1:1">
      <c r="A15664" s="58"/>
    </row>
    <row r="15665" spans="1:1">
      <c r="A15665" s="58"/>
    </row>
    <row r="15666" spans="1:1">
      <c r="A15666" s="58"/>
    </row>
    <row r="15667" spans="1:1">
      <c r="A15667" s="58"/>
    </row>
    <row r="15668" spans="1:1">
      <c r="A15668" s="58"/>
    </row>
    <row r="15669" spans="1:1">
      <c r="A15669" s="58"/>
    </row>
    <row r="15670" spans="1:1">
      <c r="A15670" s="58"/>
    </row>
    <row r="15671" spans="1:1">
      <c r="A15671" s="58"/>
    </row>
    <row r="15672" spans="1:1">
      <c r="A15672" s="58"/>
    </row>
    <row r="15673" spans="1:1">
      <c r="A15673" s="58"/>
    </row>
    <row r="15674" spans="1:1">
      <c r="A15674" s="58"/>
    </row>
    <row r="15675" spans="1:1">
      <c r="A15675" s="58"/>
    </row>
    <row r="15676" spans="1:1">
      <c r="A15676" s="58"/>
    </row>
    <row r="15677" spans="1:1">
      <c r="A15677" s="58"/>
    </row>
    <row r="15678" spans="1:1">
      <c r="A15678" s="58"/>
    </row>
    <row r="15679" spans="1:1">
      <c r="A15679" s="58"/>
    </row>
    <row r="15680" spans="1:1">
      <c r="A15680" s="58"/>
    </row>
    <row r="15681" spans="1:1">
      <c r="A15681" s="58"/>
    </row>
    <row r="15682" spans="1:1">
      <c r="A15682" s="58"/>
    </row>
    <row r="15683" spans="1:1">
      <c r="A15683" s="58"/>
    </row>
    <row r="15684" spans="1:1">
      <c r="A15684" s="58"/>
    </row>
    <row r="15685" spans="1:1">
      <c r="A15685" s="58"/>
    </row>
    <row r="15686" spans="1:1">
      <c r="A15686" s="58"/>
    </row>
    <row r="15687" spans="1:1">
      <c r="A15687" s="58"/>
    </row>
    <row r="15688" spans="1:1">
      <c r="A15688" s="58"/>
    </row>
    <row r="15689" spans="1:1">
      <c r="A15689" s="58"/>
    </row>
    <row r="15690" spans="1:1">
      <c r="A15690" s="58"/>
    </row>
    <row r="15691" spans="1:1">
      <c r="A15691" s="58"/>
    </row>
    <row r="15692" spans="1:1">
      <c r="A15692" s="58"/>
    </row>
    <row r="15693" spans="1:1">
      <c r="A15693" s="58"/>
    </row>
    <row r="15694" spans="1:1">
      <c r="A15694" s="58"/>
    </row>
    <row r="15695" spans="1:1">
      <c r="A15695" s="58"/>
    </row>
    <row r="15696" spans="1:1">
      <c r="A15696" s="58"/>
    </row>
    <row r="15697" spans="1:1">
      <c r="A15697" s="58"/>
    </row>
    <row r="15698" spans="1:1">
      <c r="A15698" s="58"/>
    </row>
    <row r="15699" spans="1:1">
      <c r="A15699" s="58"/>
    </row>
    <row r="15700" spans="1:1">
      <c r="A15700" s="58"/>
    </row>
    <row r="15701" spans="1:1">
      <c r="A15701" s="58"/>
    </row>
    <row r="15702" spans="1:1">
      <c r="A15702" s="58"/>
    </row>
    <row r="15703" spans="1:1">
      <c r="A15703" s="58"/>
    </row>
    <row r="15704" spans="1:1">
      <c r="A15704" s="58"/>
    </row>
    <row r="15705" spans="1:1">
      <c r="A15705" s="58"/>
    </row>
    <row r="15706" spans="1:1">
      <c r="A15706" s="58"/>
    </row>
    <row r="15707" spans="1:1">
      <c r="A15707" s="58"/>
    </row>
    <row r="15708" spans="1:1">
      <c r="A15708" s="58"/>
    </row>
    <row r="15709" spans="1:1">
      <c r="A15709" s="58"/>
    </row>
    <row r="15710" spans="1:1">
      <c r="A15710" s="58"/>
    </row>
    <row r="15711" spans="1:1">
      <c r="A15711" s="58"/>
    </row>
    <row r="15712" spans="1:1">
      <c r="A15712" s="58"/>
    </row>
    <row r="15713" spans="1:1">
      <c r="A15713" s="58"/>
    </row>
    <row r="15714" spans="1:1">
      <c r="A15714" s="58"/>
    </row>
    <row r="15715" spans="1:1">
      <c r="A15715" s="58"/>
    </row>
    <row r="15716" spans="1:1">
      <c r="A15716" s="58"/>
    </row>
    <row r="15717" spans="1:1">
      <c r="A15717" s="58"/>
    </row>
    <row r="15718" spans="1:1">
      <c r="A15718" s="58"/>
    </row>
    <row r="15719" spans="1:1">
      <c r="A15719" s="58"/>
    </row>
    <row r="15720" spans="1:1">
      <c r="A15720" s="58"/>
    </row>
    <row r="15721" spans="1:1">
      <c r="A15721" s="58"/>
    </row>
    <row r="15722" spans="1:1">
      <c r="A15722" s="58"/>
    </row>
    <row r="15723" spans="1:1">
      <c r="A15723" s="58"/>
    </row>
    <row r="15724" spans="1:1">
      <c r="A15724" s="58"/>
    </row>
    <row r="15725" spans="1:1">
      <c r="A15725" s="58"/>
    </row>
    <row r="15726" spans="1:1">
      <c r="A15726" s="58"/>
    </row>
    <row r="15727" spans="1:1">
      <c r="A15727" s="58"/>
    </row>
    <row r="15728" spans="1:1">
      <c r="A15728" s="58"/>
    </row>
    <row r="15729" spans="1:1">
      <c r="A15729" s="58"/>
    </row>
    <row r="15730" spans="1:1">
      <c r="A15730" s="58"/>
    </row>
    <row r="15731" spans="1:1">
      <c r="A15731" s="58"/>
    </row>
    <row r="15732" spans="1:1">
      <c r="A15732" s="58"/>
    </row>
    <row r="15733" spans="1:1">
      <c r="A15733" s="58"/>
    </row>
    <row r="15734" spans="1:1">
      <c r="A15734" s="58"/>
    </row>
    <row r="15735" spans="1:1">
      <c r="A15735" s="58"/>
    </row>
    <row r="15736" spans="1:1">
      <c r="A15736" s="58"/>
    </row>
    <row r="15737" spans="1:1">
      <c r="A15737" s="58"/>
    </row>
    <row r="15738" spans="1:1">
      <c r="A15738" s="58"/>
    </row>
    <row r="15739" spans="1:1">
      <c r="A15739" s="58"/>
    </row>
    <row r="15740" spans="1:1">
      <c r="A15740" s="58"/>
    </row>
    <row r="15741" spans="1:1">
      <c r="A15741" s="58"/>
    </row>
    <row r="15742" spans="1:1">
      <c r="A15742" s="58"/>
    </row>
    <row r="15743" spans="1:1">
      <c r="A15743" s="58"/>
    </row>
    <row r="15744" spans="1:1">
      <c r="A15744" s="58"/>
    </row>
    <row r="15745" spans="1:1">
      <c r="A15745" s="58"/>
    </row>
    <row r="15746" spans="1:1">
      <c r="A15746" s="58"/>
    </row>
    <row r="15747" spans="1:1">
      <c r="A15747" s="58"/>
    </row>
    <row r="15748" spans="1:1">
      <c r="A15748" s="58"/>
    </row>
    <row r="15749" spans="1:1">
      <c r="A15749" s="58"/>
    </row>
    <row r="15750" spans="1:1">
      <c r="A15750" s="58"/>
    </row>
    <row r="15751" spans="1:1">
      <c r="A15751" s="58"/>
    </row>
    <row r="15752" spans="1:1">
      <c r="A15752" s="58"/>
    </row>
    <row r="15753" spans="1:1">
      <c r="A15753" s="58"/>
    </row>
    <row r="15754" spans="1:1">
      <c r="A15754" s="58"/>
    </row>
    <row r="15755" spans="1:1">
      <c r="A15755" s="58"/>
    </row>
    <row r="15756" spans="1:1">
      <c r="A15756" s="58"/>
    </row>
    <row r="15757" spans="1:1">
      <c r="A15757" s="58"/>
    </row>
    <row r="15758" spans="1:1">
      <c r="A15758" s="58"/>
    </row>
    <row r="15759" spans="1:1">
      <c r="A15759" s="58"/>
    </row>
    <row r="15760" spans="1:1">
      <c r="A15760" s="58"/>
    </row>
    <row r="15761" spans="1:1">
      <c r="A15761" s="58"/>
    </row>
    <row r="15762" spans="1:1">
      <c r="A15762" s="58"/>
    </row>
    <row r="15763" spans="1:1">
      <c r="A15763" s="58"/>
    </row>
    <row r="15764" spans="1:1">
      <c r="A15764" s="58"/>
    </row>
    <row r="15765" spans="1:1">
      <c r="A15765" s="58"/>
    </row>
    <row r="15766" spans="1:1">
      <c r="A15766" s="58"/>
    </row>
    <row r="15767" spans="1:1">
      <c r="A15767" s="58"/>
    </row>
    <row r="15768" spans="1:1">
      <c r="A15768" s="58"/>
    </row>
    <row r="15769" spans="1:1">
      <c r="A15769" s="58"/>
    </row>
    <row r="15770" spans="1:1">
      <c r="A15770" s="58"/>
    </row>
    <row r="15771" spans="1:1">
      <c r="A15771" s="58"/>
    </row>
    <row r="15772" spans="1:1">
      <c r="A15772" s="58"/>
    </row>
    <row r="15773" spans="1:1">
      <c r="A15773" s="58"/>
    </row>
    <row r="15774" spans="1:1">
      <c r="A15774" s="58"/>
    </row>
    <row r="15775" spans="1:1">
      <c r="A15775" s="58"/>
    </row>
    <row r="15776" spans="1:1">
      <c r="A15776" s="58"/>
    </row>
    <row r="15777" spans="1:1">
      <c r="A15777" s="58"/>
    </row>
    <row r="15778" spans="1:1">
      <c r="A15778" s="58"/>
    </row>
    <row r="15779" spans="1:1">
      <c r="A15779" s="58"/>
    </row>
    <row r="15780" spans="1:1">
      <c r="A15780" s="58"/>
    </row>
    <row r="15781" spans="1:1">
      <c r="A15781" s="58"/>
    </row>
    <row r="15782" spans="1:1">
      <c r="A15782" s="58"/>
    </row>
    <row r="15783" spans="1:1">
      <c r="A15783" s="58"/>
    </row>
    <row r="15784" spans="1:1">
      <c r="A15784" s="58"/>
    </row>
    <row r="15785" spans="1:1">
      <c r="A15785" s="58"/>
    </row>
    <row r="15786" spans="1:1">
      <c r="A15786" s="58"/>
    </row>
    <row r="15787" spans="1:1">
      <c r="A15787" s="58"/>
    </row>
    <row r="15788" spans="1:1">
      <c r="A15788" s="58"/>
    </row>
    <row r="15789" spans="1:1">
      <c r="A15789" s="58"/>
    </row>
    <row r="15790" spans="1:1">
      <c r="A15790" s="58"/>
    </row>
    <row r="15791" spans="1:1">
      <c r="A15791" s="58"/>
    </row>
    <row r="15792" spans="1:1">
      <c r="A15792" s="58"/>
    </row>
    <row r="15793" spans="1:1">
      <c r="A15793" s="58"/>
    </row>
    <row r="15794" spans="1:1">
      <c r="A15794" s="58"/>
    </row>
    <row r="15795" spans="1:1">
      <c r="A15795" s="58"/>
    </row>
    <row r="15796" spans="1:1">
      <c r="A15796" s="58"/>
    </row>
    <row r="15797" spans="1:1">
      <c r="A15797" s="58"/>
    </row>
    <row r="15798" spans="1:1">
      <c r="A15798" s="58"/>
    </row>
    <row r="15799" spans="1:1">
      <c r="A15799" s="58"/>
    </row>
    <row r="15800" spans="1:1">
      <c r="A15800" s="58"/>
    </row>
    <row r="15801" spans="1:1">
      <c r="A15801" s="58"/>
    </row>
    <row r="15802" spans="1:1">
      <c r="A15802" s="58"/>
    </row>
    <row r="15803" spans="1:1">
      <c r="A15803" s="58"/>
    </row>
    <row r="15804" spans="1:1">
      <c r="A15804" s="58"/>
    </row>
    <row r="15805" spans="1:1">
      <c r="A15805" s="58"/>
    </row>
    <row r="15806" spans="1:1">
      <c r="A15806" s="58"/>
    </row>
    <row r="15807" spans="1:1">
      <c r="A15807" s="58"/>
    </row>
    <row r="15808" spans="1:1">
      <c r="A15808" s="58"/>
    </row>
    <row r="15809" spans="1:1">
      <c r="A15809" s="58"/>
    </row>
    <row r="15810" spans="1:1">
      <c r="A15810" s="58"/>
    </row>
    <row r="15811" spans="1:1">
      <c r="A15811" s="58"/>
    </row>
    <row r="15812" spans="1:1">
      <c r="A15812" s="58"/>
    </row>
    <row r="15813" spans="1:1">
      <c r="A15813" s="58"/>
    </row>
    <row r="15814" spans="1:1">
      <c r="A15814" s="58"/>
    </row>
    <row r="15815" spans="1:1">
      <c r="A15815" s="58"/>
    </row>
    <row r="15816" spans="1:1">
      <c r="A15816" s="58"/>
    </row>
    <row r="15817" spans="1:1">
      <c r="A15817" s="58"/>
    </row>
    <row r="15818" spans="1:1">
      <c r="A15818" s="58"/>
    </row>
    <row r="15819" spans="1:1">
      <c r="A15819" s="58"/>
    </row>
    <row r="15820" spans="1:1">
      <c r="A15820" s="58"/>
    </row>
    <row r="15821" spans="1:1">
      <c r="A15821" s="58"/>
    </row>
    <row r="15822" spans="1:1">
      <c r="A15822" s="58"/>
    </row>
    <row r="15823" spans="1:1">
      <c r="A15823" s="58"/>
    </row>
    <row r="15824" spans="1:1">
      <c r="A15824" s="58"/>
    </row>
    <row r="15825" spans="1:1">
      <c r="A15825" s="58"/>
    </row>
    <row r="15826" spans="1:1">
      <c r="A15826" s="58"/>
    </row>
    <row r="15827" spans="1:1">
      <c r="A15827" s="58"/>
    </row>
    <row r="15828" spans="1:1">
      <c r="A15828" s="58"/>
    </row>
    <row r="15829" spans="1:1">
      <c r="A15829" s="58"/>
    </row>
    <row r="15830" spans="1:1">
      <c r="A15830" s="58"/>
    </row>
    <row r="15831" spans="1:1">
      <c r="A15831" s="58"/>
    </row>
    <row r="15832" spans="1:1">
      <c r="A15832" s="58"/>
    </row>
    <row r="15833" spans="1:1">
      <c r="A15833" s="58"/>
    </row>
    <row r="15834" spans="1:1">
      <c r="A15834" s="58"/>
    </row>
    <row r="15835" spans="1:1">
      <c r="A15835" s="58"/>
    </row>
    <row r="15836" spans="1:1">
      <c r="A15836" s="58"/>
    </row>
    <row r="15837" spans="1:1">
      <c r="A15837" s="58"/>
    </row>
    <row r="15838" spans="1:1">
      <c r="A15838" s="58"/>
    </row>
    <row r="15839" spans="1:1">
      <c r="A15839" s="58"/>
    </row>
    <row r="15840" spans="1:1">
      <c r="A15840" s="58"/>
    </row>
    <row r="15841" spans="1:1">
      <c r="A15841" s="58"/>
    </row>
    <row r="15842" spans="1:1">
      <c r="A15842" s="58"/>
    </row>
    <row r="15843" spans="1:1">
      <c r="A15843" s="58"/>
    </row>
    <row r="15844" spans="1:1">
      <c r="A15844" s="58"/>
    </row>
    <row r="15845" spans="1:1">
      <c r="A15845" s="58"/>
    </row>
    <row r="15846" spans="1:1">
      <c r="A15846" s="58"/>
    </row>
    <row r="15847" spans="1:1">
      <c r="A15847" s="58"/>
    </row>
    <row r="15848" spans="1:1">
      <c r="A15848" s="58"/>
    </row>
    <row r="15849" spans="1:1">
      <c r="A15849" s="58"/>
    </row>
    <row r="15850" spans="1:1">
      <c r="A15850" s="58"/>
    </row>
    <row r="15851" spans="1:1">
      <c r="A15851" s="58"/>
    </row>
    <row r="15852" spans="1:1">
      <c r="A15852" s="58"/>
    </row>
    <row r="15853" spans="1:1">
      <c r="A15853" s="58"/>
    </row>
    <row r="15854" spans="1:1">
      <c r="A15854" s="58"/>
    </row>
    <row r="15855" spans="1:1">
      <c r="A15855" s="58"/>
    </row>
    <row r="15856" spans="1:1">
      <c r="A15856" s="58"/>
    </row>
    <row r="15857" spans="1:1">
      <c r="A15857" s="58"/>
    </row>
    <row r="15858" spans="1:1">
      <c r="A15858" s="58"/>
    </row>
    <row r="15859" spans="1:1">
      <c r="A15859" s="58"/>
    </row>
    <row r="15860" spans="1:1">
      <c r="A15860" s="58"/>
    </row>
    <row r="15861" spans="1:1">
      <c r="A15861" s="58"/>
    </row>
    <row r="15862" spans="1:1">
      <c r="A15862" s="58"/>
    </row>
    <row r="15863" spans="1:1">
      <c r="A15863" s="58"/>
    </row>
    <row r="15864" spans="1:1">
      <c r="A15864" s="58"/>
    </row>
    <row r="15865" spans="1:1">
      <c r="A15865" s="58"/>
    </row>
    <row r="15866" spans="1:1">
      <c r="A15866" s="58"/>
    </row>
    <row r="15867" spans="1:1">
      <c r="A15867" s="58"/>
    </row>
    <row r="15868" spans="1:1">
      <c r="A15868" s="58"/>
    </row>
    <row r="15869" spans="1:1">
      <c r="A15869" s="58"/>
    </row>
    <row r="15870" spans="1:1">
      <c r="A15870" s="58"/>
    </row>
    <row r="15871" spans="1:1">
      <c r="A15871" s="58"/>
    </row>
    <row r="15872" spans="1:1">
      <c r="A15872" s="58"/>
    </row>
    <row r="15873" spans="1:1">
      <c r="A15873" s="58"/>
    </row>
    <row r="15874" spans="1:1">
      <c r="A15874" s="58"/>
    </row>
    <row r="15875" spans="1:1">
      <c r="A15875" s="58"/>
    </row>
    <row r="15876" spans="1:1">
      <c r="A15876" s="58"/>
    </row>
    <row r="15877" spans="1:1">
      <c r="A15877" s="58"/>
    </row>
    <row r="15878" spans="1:1">
      <c r="A15878" s="58"/>
    </row>
    <row r="15879" spans="1:1">
      <c r="A15879" s="58"/>
    </row>
    <row r="15880" spans="1:1">
      <c r="A15880" s="58"/>
    </row>
    <row r="15881" spans="1:1">
      <c r="A15881" s="58"/>
    </row>
    <row r="15882" spans="1:1">
      <c r="A15882" s="58"/>
    </row>
    <row r="15883" spans="1:1">
      <c r="A15883" s="58"/>
    </row>
    <row r="15884" spans="1:1">
      <c r="A15884" s="58"/>
    </row>
    <row r="15885" spans="1:1">
      <c r="A15885" s="58"/>
    </row>
    <row r="15886" spans="1:1">
      <c r="A15886" s="58"/>
    </row>
    <row r="15887" spans="1:1">
      <c r="A15887" s="58"/>
    </row>
    <row r="15888" spans="1:1">
      <c r="A15888" s="58"/>
    </row>
    <row r="15889" spans="1:1">
      <c r="A15889" s="58"/>
    </row>
    <row r="15890" spans="1:1">
      <c r="A15890" s="58"/>
    </row>
    <row r="15891" spans="1:1">
      <c r="A15891" s="58"/>
    </row>
    <row r="15892" spans="1:1">
      <c r="A15892" s="58"/>
    </row>
    <row r="15893" spans="1:1">
      <c r="A15893" s="58"/>
    </row>
    <row r="15894" spans="1:1">
      <c r="A15894" s="58"/>
    </row>
    <row r="15895" spans="1:1">
      <c r="A15895" s="58"/>
    </row>
    <row r="15896" spans="1:1">
      <c r="A15896" s="58"/>
    </row>
    <row r="15897" spans="1:1">
      <c r="A15897" s="58"/>
    </row>
    <row r="15898" spans="1:1">
      <c r="A15898" s="58"/>
    </row>
    <row r="15899" spans="1:1">
      <c r="A15899" s="58"/>
    </row>
    <row r="15900" spans="1:1">
      <c r="A15900" s="58"/>
    </row>
    <row r="15901" spans="1:1">
      <c r="A15901" s="58"/>
    </row>
    <row r="15902" spans="1:1">
      <c r="A15902" s="58"/>
    </row>
    <row r="15903" spans="1:1">
      <c r="A15903" s="58"/>
    </row>
    <row r="15904" spans="1:1">
      <c r="A15904" s="58"/>
    </row>
    <row r="15905" spans="1:1">
      <c r="A15905" s="58"/>
    </row>
    <row r="15906" spans="1:1">
      <c r="A15906" s="58"/>
    </row>
    <row r="15907" spans="1:1">
      <c r="A15907" s="58"/>
    </row>
    <row r="15908" spans="1:1">
      <c r="A15908" s="58"/>
    </row>
    <row r="15909" spans="1:1">
      <c r="A15909" s="58"/>
    </row>
    <row r="15910" spans="1:1">
      <c r="A15910" s="58"/>
    </row>
    <row r="15911" spans="1:1">
      <c r="A15911" s="58"/>
    </row>
    <row r="15912" spans="1:1">
      <c r="A15912" s="58"/>
    </row>
    <row r="15913" spans="1:1">
      <c r="A15913" s="58"/>
    </row>
    <row r="15914" spans="1:1">
      <c r="A15914" s="58"/>
    </row>
    <row r="15915" spans="1:1">
      <c r="A15915" s="58"/>
    </row>
    <row r="15916" spans="1:1">
      <c r="A15916" s="58"/>
    </row>
    <row r="15917" spans="1:1">
      <c r="A15917" s="58"/>
    </row>
    <row r="15918" spans="1:1">
      <c r="A15918" s="58"/>
    </row>
    <row r="15919" spans="1:1">
      <c r="A15919" s="58"/>
    </row>
    <row r="15920" spans="1:1">
      <c r="A15920" s="58"/>
    </row>
    <row r="15921" spans="1:1">
      <c r="A15921" s="58"/>
    </row>
    <row r="15922" spans="1:1">
      <c r="A15922" s="58"/>
    </row>
    <row r="15923" spans="1:1">
      <c r="A15923" s="58"/>
    </row>
    <row r="15924" spans="1:1">
      <c r="A15924" s="58"/>
    </row>
    <row r="15925" spans="1:1">
      <c r="A15925" s="58"/>
    </row>
    <row r="15926" spans="1:1">
      <c r="A15926" s="58"/>
    </row>
    <row r="15927" spans="1:1">
      <c r="A15927" s="58"/>
    </row>
    <row r="15928" spans="1:1">
      <c r="A15928" s="58"/>
    </row>
    <row r="15929" spans="1:1">
      <c r="A15929" s="58"/>
    </row>
    <row r="15930" spans="1:1">
      <c r="A15930" s="58"/>
    </row>
    <row r="15931" spans="1:1">
      <c r="A15931" s="58"/>
    </row>
    <row r="15932" spans="1:1">
      <c r="A15932" s="58"/>
    </row>
    <row r="15933" spans="1:1">
      <c r="A15933" s="58"/>
    </row>
    <row r="15934" spans="1:1">
      <c r="A15934" s="58"/>
    </row>
    <row r="15935" spans="1:1">
      <c r="A15935" s="58"/>
    </row>
    <row r="15936" spans="1:1">
      <c r="A15936" s="58"/>
    </row>
    <row r="15937" spans="1:1">
      <c r="A15937" s="58"/>
    </row>
    <row r="15938" spans="1:1">
      <c r="A15938" s="58"/>
    </row>
    <row r="15939" spans="1:1">
      <c r="A15939" s="58"/>
    </row>
    <row r="15940" spans="1:1">
      <c r="A15940" s="58"/>
    </row>
    <row r="15941" spans="1:1">
      <c r="A15941" s="58"/>
    </row>
    <row r="15942" spans="1:1">
      <c r="A15942" s="58"/>
    </row>
    <row r="15943" spans="1:1">
      <c r="A15943" s="58"/>
    </row>
    <row r="15944" spans="1:1">
      <c r="A15944" s="58"/>
    </row>
    <row r="15945" spans="1:1">
      <c r="A15945" s="58"/>
    </row>
    <row r="15946" spans="1:1">
      <c r="A15946" s="58"/>
    </row>
    <row r="15947" spans="1:1">
      <c r="A15947" s="58"/>
    </row>
    <row r="15948" spans="1:1">
      <c r="A15948" s="58"/>
    </row>
    <row r="15949" spans="1:1">
      <c r="A15949" s="58"/>
    </row>
    <row r="15950" spans="1:1">
      <c r="A15950" s="58"/>
    </row>
    <row r="15951" spans="1:1">
      <c r="A15951" s="58"/>
    </row>
    <row r="15952" spans="1:1">
      <c r="A15952" s="58"/>
    </row>
    <row r="15953" spans="1:1">
      <c r="A15953" s="58"/>
    </row>
    <row r="15954" spans="1:1">
      <c r="A15954" s="58"/>
    </row>
    <row r="15955" spans="1:1">
      <c r="A15955" s="58"/>
    </row>
    <row r="15956" spans="1:1">
      <c r="A15956" s="58"/>
    </row>
    <row r="15957" spans="1:1">
      <c r="A15957" s="58"/>
    </row>
    <row r="15958" spans="1:1">
      <c r="A15958" s="58"/>
    </row>
    <row r="15959" spans="1:1">
      <c r="A15959" s="58"/>
    </row>
    <row r="15960" spans="1:1">
      <c r="A15960" s="58"/>
    </row>
    <row r="15961" spans="1:1">
      <c r="A15961" s="58"/>
    </row>
    <row r="15962" spans="1:1">
      <c r="A15962" s="58"/>
    </row>
    <row r="15963" spans="1:1">
      <c r="A15963" s="58"/>
    </row>
    <row r="15964" spans="1:1">
      <c r="A15964" s="58"/>
    </row>
    <row r="15965" spans="1:1">
      <c r="A15965" s="58"/>
    </row>
    <row r="15966" spans="1:1">
      <c r="A15966" s="58"/>
    </row>
    <row r="15967" spans="1:1">
      <c r="A15967" s="58"/>
    </row>
    <row r="15968" spans="1:1">
      <c r="A15968" s="58"/>
    </row>
    <row r="15969" spans="1:1">
      <c r="A15969" s="58"/>
    </row>
    <row r="15970" spans="1:1">
      <c r="A15970" s="58"/>
    </row>
    <row r="15971" spans="1:1">
      <c r="A15971" s="58"/>
    </row>
    <row r="15972" spans="1:1">
      <c r="A15972" s="58"/>
    </row>
    <row r="15973" spans="1:1">
      <c r="A15973" s="58"/>
    </row>
    <row r="15974" spans="1:1">
      <c r="A15974" s="58"/>
    </row>
    <row r="15975" spans="1:1">
      <c r="A15975" s="58"/>
    </row>
    <row r="15976" spans="1:1">
      <c r="A15976" s="58"/>
    </row>
    <row r="15977" spans="1:1">
      <c r="A15977" s="58"/>
    </row>
    <row r="15978" spans="1:1">
      <c r="A15978" s="58"/>
    </row>
    <row r="15979" spans="1:1">
      <c r="A15979" s="58"/>
    </row>
    <row r="15980" spans="1:1">
      <c r="A15980" s="58"/>
    </row>
    <row r="15981" spans="1:1">
      <c r="A15981" s="58"/>
    </row>
    <row r="15982" spans="1:1">
      <c r="A15982" s="58"/>
    </row>
    <row r="15983" spans="1:1">
      <c r="A15983" s="58"/>
    </row>
    <row r="15984" spans="1:1">
      <c r="A15984" s="58"/>
    </row>
    <row r="15985" spans="1:1">
      <c r="A15985" s="58"/>
    </row>
    <row r="15986" spans="1:1">
      <c r="A15986" s="58"/>
    </row>
    <row r="15987" spans="1:1">
      <c r="A15987" s="58"/>
    </row>
    <row r="15988" spans="1:1">
      <c r="A15988" s="58"/>
    </row>
    <row r="15989" spans="1:1">
      <c r="A15989" s="58"/>
    </row>
    <row r="15990" spans="1:1">
      <c r="A15990" s="58"/>
    </row>
    <row r="15991" spans="1:1">
      <c r="A15991" s="58"/>
    </row>
    <row r="15992" spans="1:1">
      <c r="A15992" s="58"/>
    </row>
    <row r="15993" spans="1:1">
      <c r="A15993" s="58"/>
    </row>
    <row r="15994" spans="1:1">
      <c r="A15994" s="58"/>
    </row>
    <row r="15995" spans="1:1">
      <c r="A15995" s="58"/>
    </row>
    <row r="15996" spans="1:1">
      <c r="A15996" s="58"/>
    </row>
    <row r="15997" spans="1:1">
      <c r="A15997" s="58"/>
    </row>
    <row r="15998" spans="1:1">
      <c r="A15998" s="58"/>
    </row>
    <row r="15999" spans="1:1">
      <c r="A15999" s="58"/>
    </row>
    <row r="16000" spans="1:1">
      <c r="A16000" s="58"/>
    </row>
    <row r="16001" spans="1:1">
      <c r="A16001" s="58"/>
    </row>
    <row r="16002" spans="1:1">
      <c r="A16002" s="58"/>
    </row>
    <row r="16003" spans="1:1">
      <c r="A16003" s="58"/>
    </row>
    <row r="16004" spans="1:1">
      <c r="A16004" s="58"/>
    </row>
    <row r="16005" spans="1:1">
      <c r="A16005" s="58"/>
    </row>
    <row r="16006" spans="1:1">
      <c r="A16006" s="58"/>
    </row>
    <row r="16007" spans="1:1">
      <c r="A16007" s="58"/>
    </row>
    <row r="16008" spans="1:1">
      <c r="A16008" s="58"/>
    </row>
    <row r="16009" spans="1:1">
      <c r="A16009" s="58"/>
    </row>
    <row r="16010" spans="1:1">
      <c r="A16010" s="58"/>
    </row>
    <row r="16011" spans="1:1">
      <c r="A16011" s="58"/>
    </row>
    <row r="16012" spans="1:1">
      <c r="A16012" s="58"/>
    </row>
    <row r="16013" spans="1:1">
      <c r="A16013" s="58"/>
    </row>
    <row r="16014" spans="1:1">
      <c r="A16014" s="58"/>
    </row>
    <row r="16015" spans="1:1">
      <c r="A16015" s="58"/>
    </row>
    <row r="16016" spans="1:1">
      <c r="A16016" s="58"/>
    </row>
    <row r="16017" spans="1:1">
      <c r="A16017" s="58"/>
    </row>
    <row r="16018" spans="1:1">
      <c r="A16018" s="58"/>
    </row>
    <row r="16019" spans="1:1">
      <c r="A16019" s="58"/>
    </row>
    <row r="16020" spans="1:1">
      <c r="A16020" s="58"/>
    </row>
    <row r="16021" spans="1:1">
      <c r="A16021" s="58"/>
    </row>
    <row r="16022" spans="1:1">
      <c r="A16022" s="58"/>
    </row>
    <row r="16023" spans="1:1">
      <c r="A16023" s="58"/>
    </row>
    <row r="16024" spans="1:1">
      <c r="A16024" s="58"/>
    </row>
    <row r="16025" spans="1:1">
      <c r="A16025" s="58"/>
    </row>
    <row r="16026" spans="1:1">
      <c r="A16026" s="58"/>
    </row>
    <row r="16027" spans="1:1">
      <c r="A16027" s="58"/>
    </row>
    <row r="16028" spans="1:1">
      <c r="A16028" s="58"/>
    </row>
    <row r="16029" spans="1:1">
      <c r="A16029" s="58"/>
    </row>
    <row r="16030" spans="1:1">
      <c r="A16030" s="58"/>
    </row>
    <row r="16031" spans="1:1">
      <c r="A16031" s="58"/>
    </row>
    <row r="16032" spans="1:1">
      <c r="A16032" s="58"/>
    </row>
    <row r="16033" spans="1:1">
      <c r="A16033" s="58"/>
    </row>
    <row r="16034" spans="1:1">
      <c r="A16034" s="58"/>
    </row>
    <row r="16035" spans="1:1">
      <c r="A16035" s="58"/>
    </row>
    <row r="16036" spans="1:1">
      <c r="A16036" s="58"/>
    </row>
    <row r="16037" spans="1:1">
      <c r="A16037" s="58"/>
    </row>
    <row r="16038" spans="1:1">
      <c r="A16038" s="58"/>
    </row>
    <row r="16039" spans="1:1">
      <c r="A16039" s="58"/>
    </row>
    <row r="16040" spans="1:1">
      <c r="A16040" s="58"/>
    </row>
    <row r="16041" spans="1:1">
      <c r="A16041" s="58"/>
    </row>
    <row r="16042" spans="1:1">
      <c r="A16042" s="58"/>
    </row>
    <row r="16043" spans="1:1">
      <c r="A16043" s="58"/>
    </row>
    <row r="16044" spans="1:1">
      <c r="A16044" s="58"/>
    </row>
    <row r="16045" spans="1:1">
      <c r="A16045" s="58"/>
    </row>
    <row r="16046" spans="1:1">
      <c r="A16046" s="58"/>
    </row>
    <row r="16047" spans="1:1">
      <c r="A16047" s="58"/>
    </row>
    <row r="16048" spans="1:1">
      <c r="A16048" s="58"/>
    </row>
    <row r="16049" spans="1:1">
      <c r="A16049" s="58"/>
    </row>
    <row r="16050" spans="1:1">
      <c r="A16050" s="58"/>
    </row>
    <row r="16051" spans="1:1">
      <c r="A16051" s="58"/>
    </row>
    <row r="16052" spans="1:1">
      <c r="A16052" s="58"/>
    </row>
    <row r="16053" spans="1:1">
      <c r="A16053" s="58"/>
    </row>
    <row r="16054" spans="1:1">
      <c r="A16054" s="58"/>
    </row>
    <row r="16055" spans="1:1">
      <c r="A16055" s="58"/>
    </row>
    <row r="16056" spans="1:1">
      <c r="A16056" s="58"/>
    </row>
    <row r="16057" spans="1:1">
      <c r="A16057" s="58"/>
    </row>
    <row r="16058" spans="1:1">
      <c r="A16058" s="58"/>
    </row>
    <row r="16059" spans="1:1">
      <c r="A16059" s="58"/>
    </row>
    <row r="16060" spans="1:1">
      <c r="A16060" s="58"/>
    </row>
    <row r="16061" spans="1:1">
      <c r="A16061" s="58"/>
    </row>
    <row r="16062" spans="1:1">
      <c r="A16062" s="58"/>
    </row>
    <row r="16063" spans="1:1">
      <c r="A16063" s="58"/>
    </row>
    <row r="16064" spans="1:1">
      <c r="A16064" s="58"/>
    </row>
    <row r="16065" spans="1:1">
      <c r="A16065" s="58"/>
    </row>
    <row r="16066" spans="1:1">
      <c r="A16066" s="58"/>
    </row>
    <row r="16067" spans="1:1">
      <c r="A16067" s="58"/>
    </row>
    <row r="16068" spans="1:1">
      <c r="A16068" s="58"/>
    </row>
    <row r="16069" spans="1:1">
      <c r="A16069" s="58"/>
    </row>
    <row r="16070" spans="1:1">
      <c r="A16070" s="58"/>
    </row>
    <row r="16071" spans="1:1">
      <c r="A16071" s="58"/>
    </row>
    <row r="16072" spans="1:1">
      <c r="A16072" s="58"/>
    </row>
    <row r="16073" spans="1:1">
      <c r="A16073" s="58"/>
    </row>
    <row r="16074" spans="1:1">
      <c r="A16074" s="58"/>
    </row>
    <row r="16075" spans="1:1">
      <c r="A16075" s="58"/>
    </row>
    <row r="16076" spans="1:1">
      <c r="A16076" s="58"/>
    </row>
    <row r="16077" spans="1:1">
      <c r="A16077" s="58"/>
    </row>
    <row r="16078" spans="1:1">
      <c r="A16078" s="58"/>
    </row>
    <row r="16079" spans="1:1">
      <c r="A16079" s="58"/>
    </row>
    <row r="16080" spans="1:1">
      <c r="A16080" s="58"/>
    </row>
    <row r="16081" spans="1:1">
      <c r="A16081" s="58"/>
    </row>
    <row r="16082" spans="1:1">
      <c r="A16082" s="58"/>
    </row>
    <row r="16083" spans="1:1">
      <c r="A16083" s="58"/>
    </row>
    <row r="16084" spans="1:1">
      <c r="A16084" s="58"/>
    </row>
    <row r="16085" spans="1:1">
      <c r="A16085" s="58"/>
    </row>
    <row r="16086" spans="1:1">
      <c r="A16086" s="58"/>
    </row>
    <row r="16087" spans="1:1">
      <c r="A16087" s="58"/>
    </row>
    <row r="16088" spans="1:1">
      <c r="A16088" s="58"/>
    </row>
    <row r="16089" spans="1:1">
      <c r="A16089" s="58"/>
    </row>
    <row r="16090" spans="1:1">
      <c r="A16090" s="58"/>
    </row>
    <row r="16091" spans="1:1">
      <c r="A16091" s="58"/>
    </row>
    <row r="16092" spans="1:1">
      <c r="A16092" s="58"/>
    </row>
    <row r="16093" spans="1:1">
      <c r="A16093" s="58"/>
    </row>
    <row r="16094" spans="1:1">
      <c r="A16094" s="58"/>
    </row>
    <row r="16095" spans="1:1">
      <c r="A16095" s="58"/>
    </row>
    <row r="16096" spans="1:1">
      <c r="A16096" s="58"/>
    </row>
    <row r="16097" spans="1:1">
      <c r="A16097" s="58"/>
    </row>
    <row r="16098" spans="1:1">
      <c r="A16098" s="58"/>
    </row>
    <row r="16099" spans="1:1">
      <c r="A16099" s="58"/>
    </row>
    <row r="16100" spans="1:1">
      <c r="A16100" s="58"/>
    </row>
    <row r="16101" spans="1:1">
      <c r="A16101" s="58"/>
    </row>
    <row r="16102" spans="1:1">
      <c r="A16102" s="58"/>
    </row>
    <row r="16103" spans="1:1">
      <c r="A16103" s="58"/>
    </row>
    <row r="16104" spans="1:1">
      <c r="A16104" s="58"/>
    </row>
    <row r="16105" spans="1:1">
      <c r="A16105" s="58"/>
    </row>
    <row r="16106" spans="1:1">
      <c r="A16106" s="58"/>
    </row>
    <row r="16107" spans="1:1">
      <c r="A16107" s="58"/>
    </row>
    <row r="16108" spans="1:1">
      <c r="A16108" s="58"/>
    </row>
    <row r="16109" spans="1:1">
      <c r="A16109" s="58"/>
    </row>
    <row r="16110" spans="1:1">
      <c r="A16110" s="58"/>
    </row>
    <row r="16111" spans="1:1">
      <c r="A16111" s="58"/>
    </row>
    <row r="16112" spans="1:1">
      <c r="A16112" s="58"/>
    </row>
    <row r="16113" spans="1:1">
      <c r="A16113" s="58"/>
    </row>
    <row r="16114" spans="1:1">
      <c r="A16114" s="58"/>
    </row>
    <row r="16115" spans="1:1">
      <c r="A16115" s="58"/>
    </row>
    <row r="16116" spans="1:1">
      <c r="A16116" s="58"/>
    </row>
    <row r="16117" spans="1:1">
      <c r="A16117" s="58"/>
    </row>
    <row r="16118" spans="1:1">
      <c r="A16118" s="58"/>
    </row>
    <row r="16119" spans="1:1">
      <c r="A16119" s="58"/>
    </row>
    <row r="16120" spans="1:1">
      <c r="A16120" s="58"/>
    </row>
    <row r="16121" spans="1:1">
      <c r="A16121" s="58"/>
    </row>
    <row r="16122" spans="1:1">
      <c r="A16122" s="58"/>
    </row>
    <row r="16123" spans="1:1">
      <c r="A16123" s="58"/>
    </row>
    <row r="16124" spans="1:1">
      <c r="A16124" s="58"/>
    </row>
    <row r="16125" spans="1:1">
      <c r="A16125" s="58"/>
    </row>
    <row r="16126" spans="1:1">
      <c r="A16126" s="58"/>
    </row>
    <row r="16127" spans="1:1">
      <c r="A16127" s="58"/>
    </row>
    <row r="16128" spans="1:1">
      <c r="A16128" s="58"/>
    </row>
    <row r="16129" spans="1:1">
      <c r="A16129" s="58"/>
    </row>
    <row r="16130" spans="1:1">
      <c r="A16130" s="58"/>
    </row>
    <row r="16131" spans="1:1">
      <c r="A16131" s="58"/>
    </row>
    <row r="16132" spans="1:1">
      <c r="A16132" s="58"/>
    </row>
    <row r="16133" spans="1:1">
      <c r="A16133" s="58"/>
    </row>
    <row r="16134" spans="1:1">
      <c r="A16134" s="58"/>
    </row>
    <row r="16135" spans="1:1">
      <c r="A16135" s="58"/>
    </row>
    <row r="16136" spans="1:1">
      <c r="A16136" s="58"/>
    </row>
    <row r="16137" spans="1:1">
      <c r="A16137" s="58"/>
    </row>
    <row r="16138" spans="1:1">
      <c r="A16138" s="58"/>
    </row>
    <row r="16139" spans="1:1">
      <c r="A16139" s="58"/>
    </row>
    <row r="16140" spans="1:1">
      <c r="A16140" s="58"/>
    </row>
    <row r="16141" spans="1:1">
      <c r="A16141" s="58"/>
    </row>
    <row r="16142" spans="1:1">
      <c r="A16142" s="58"/>
    </row>
    <row r="16143" spans="1:1">
      <c r="A16143" s="58"/>
    </row>
    <row r="16144" spans="1:1">
      <c r="A16144" s="58"/>
    </row>
    <row r="16145" spans="1:1">
      <c r="A16145" s="58"/>
    </row>
    <row r="16146" spans="1:1">
      <c r="A16146" s="58"/>
    </row>
    <row r="16147" spans="1:1">
      <c r="A16147" s="58"/>
    </row>
    <row r="16148" spans="1:1">
      <c r="A16148" s="58"/>
    </row>
    <row r="16149" spans="1:1">
      <c r="A16149" s="58"/>
    </row>
    <row r="16150" spans="1:1">
      <c r="A16150" s="58"/>
    </row>
    <row r="16151" spans="1:1">
      <c r="A16151" s="58"/>
    </row>
    <row r="16152" spans="1:1">
      <c r="A16152" s="58"/>
    </row>
    <row r="16153" spans="1:1">
      <c r="A16153" s="58"/>
    </row>
    <row r="16154" spans="1:1">
      <c r="A16154" s="58"/>
    </row>
    <row r="16155" spans="1:1">
      <c r="A16155" s="58"/>
    </row>
    <row r="16156" spans="1:1">
      <c r="A16156" s="58"/>
    </row>
    <row r="16157" spans="1:1">
      <c r="A16157" s="58"/>
    </row>
    <row r="16158" spans="1:1">
      <c r="A16158" s="58"/>
    </row>
    <row r="16159" spans="1:1">
      <c r="A16159" s="58"/>
    </row>
    <row r="16160" spans="1:1">
      <c r="A16160" s="58"/>
    </row>
    <row r="16161" spans="1:1">
      <c r="A16161" s="58"/>
    </row>
    <row r="16162" spans="1:1">
      <c r="A16162" s="58"/>
    </row>
    <row r="16163" spans="1:1">
      <c r="A16163" s="58"/>
    </row>
    <row r="16164" spans="1:1">
      <c r="A16164" s="58"/>
    </row>
    <row r="16165" spans="1:1">
      <c r="A16165" s="58"/>
    </row>
    <row r="16166" spans="1:1">
      <c r="A16166" s="58"/>
    </row>
    <row r="16167" spans="1:1">
      <c r="A16167" s="58"/>
    </row>
    <row r="16168" spans="1:1">
      <c r="A16168" s="58"/>
    </row>
    <row r="16169" spans="1:1">
      <c r="A16169" s="58"/>
    </row>
    <row r="16170" spans="1:1">
      <c r="A16170" s="58"/>
    </row>
    <row r="16171" spans="1:1">
      <c r="A16171" s="58"/>
    </row>
    <row r="16172" spans="1:1">
      <c r="A16172" s="58"/>
    </row>
    <row r="16173" spans="1:1">
      <c r="A16173" s="58"/>
    </row>
    <row r="16174" spans="1:1">
      <c r="A16174" s="58"/>
    </row>
    <row r="16175" spans="1:1">
      <c r="A16175" s="58"/>
    </row>
    <row r="16176" spans="1:1">
      <c r="A16176" s="58"/>
    </row>
    <row r="16177" spans="1:1">
      <c r="A16177" s="58"/>
    </row>
    <row r="16178" spans="1:1">
      <c r="A16178" s="58"/>
    </row>
    <row r="16179" spans="1:1">
      <c r="A16179" s="58"/>
    </row>
    <row r="16180" spans="1:1">
      <c r="A16180" s="58"/>
    </row>
    <row r="16181" spans="1:1">
      <c r="A16181" s="58"/>
    </row>
    <row r="16182" spans="1:1">
      <c r="A16182" s="58"/>
    </row>
    <row r="16183" spans="1:1">
      <c r="A16183" s="58"/>
    </row>
    <row r="16184" spans="1:1">
      <c r="A16184" s="58"/>
    </row>
    <row r="16185" spans="1:1">
      <c r="A16185" s="58"/>
    </row>
    <row r="16186" spans="1:1">
      <c r="A16186" s="58"/>
    </row>
    <row r="16187" spans="1:1">
      <c r="A16187" s="58"/>
    </row>
    <row r="16188" spans="1:1">
      <c r="A16188" s="58"/>
    </row>
    <row r="16189" spans="1:1">
      <c r="A16189" s="58"/>
    </row>
    <row r="16190" spans="1:1">
      <c r="A16190" s="58"/>
    </row>
    <row r="16191" spans="1:1">
      <c r="A16191" s="58"/>
    </row>
    <row r="16192" spans="1:1">
      <c r="A16192" s="58"/>
    </row>
    <row r="16193" spans="1:1">
      <c r="A16193" s="58"/>
    </row>
    <row r="16194" spans="1:1">
      <c r="A16194" s="58"/>
    </row>
    <row r="16195" spans="1:1">
      <c r="A16195" s="58"/>
    </row>
    <row r="16196" spans="1:1">
      <c r="A16196" s="58"/>
    </row>
    <row r="16197" spans="1:1">
      <c r="A16197" s="58"/>
    </row>
    <row r="16198" spans="1:1">
      <c r="A16198" s="58"/>
    </row>
    <row r="16199" spans="1:1">
      <c r="A16199" s="58"/>
    </row>
    <row r="16200" spans="1:1">
      <c r="A16200" s="58"/>
    </row>
    <row r="16201" spans="1:1">
      <c r="A16201" s="58"/>
    </row>
    <row r="16202" spans="1:1">
      <c r="A16202" s="58"/>
    </row>
    <row r="16203" spans="1:1">
      <c r="A16203" s="58"/>
    </row>
    <row r="16204" spans="1:1">
      <c r="A16204" s="58"/>
    </row>
    <row r="16205" spans="1:1">
      <c r="A16205" s="58"/>
    </row>
    <row r="16206" spans="1:1">
      <c r="A16206" s="58"/>
    </row>
    <row r="16207" spans="1:1">
      <c r="A16207" s="58"/>
    </row>
    <row r="16208" spans="1:1">
      <c r="A16208" s="58"/>
    </row>
    <row r="16209" spans="1:1">
      <c r="A16209" s="58"/>
    </row>
    <row r="16210" spans="1:1">
      <c r="A16210" s="58"/>
    </row>
    <row r="16211" spans="1:1">
      <c r="A16211" s="58"/>
    </row>
    <row r="16212" spans="1:1">
      <c r="A16212" s="58"/>
    </row>
    <row r="16213" spans="1:1">
      <c r="A16213" s="58"/>
    </row>
    <row r="16214" spans="1:1">
      <c r="A16214" s="58"/>
    </row>
    <row r="16215" spans="1:1">
      <c r="A16215" s="58"/>
    </row>
    <row r="16216" spans="1:1">
      <c r="A16216" s="58"/>
    </row>
    <row r="16217" spans="1:1">
      <c r="A16217" s="58"/>
    </row>
    <row r="16218" spans="1:1">
      <c r="A16218" s="58"/>
    </row>
    <row r="16219" spans="1:1">
      <c r="A16219" s="58"/>
    </row>
    <row r="16220" spans="1:1">
      <c r="A16220" s="58"/>
    </row>
    <row r="16221" spans="1:1">
      <c r="A16221" s="58"/>
    </row>
    <row r="16222" spans="1:1">
      <c r="A16222" s="58"/>
    </row>
    <row r="16223" spans="1:1">
      <c r="A16223" s="58"/>
    </row>
    <row r="16224" spans="1:1">
      <c r="A16224" s="58"/>
    </row>
    <row r="16225" spans="1:1">
      <c r="A16225" s="58"/>
    </row>
    <row r="16226" spans="1:1">
      <c r="A16226" s="58"/>
    </row>
    <row r="16227" spans="1:1">
      <c r="A16227" s="58"/>
    </row>
    <row r="16228" spans="1:1">
      <c r="A16228" s="58"/>
    </row>
    <row r="16229" spans="1:1">
      <c r="A16229" s="58"/>
    </row>
    <row r="16230" spans="1:1">
      <c r="A16230" s="58"/>
    </row>
    <row r="16231" spans="1:1">
      <c r="A16231" s="58"/>
    </row>
    <row r="16232" spans="1:1">
      <c r="A16232" s="58"/>
    </row>
    <row r="16233" spans="1:1">
      <c r="A16233" s="58"/>
    </row>
    <row r="16234" spans="1:1">
      <c r="A16234" s="58"/>
    </row>
    <row r="16235" spans="1:1">
      <c r="A16235" s="58"/>
    </row>
    <row r="16236" spans="1:1">
      <c r="A16236" s="58"/>
    </row>
    <row r="16237" spans="1:1">
      <c r="A16237" s="58"/>
    </row>
    <row r="16238" spans="1:1">
      <c r="A16238" s="58"/>
    </row>
    <row r="16239" spans="1:1">
      <c r="A16239" s="58"/>
    </row>
    <row r="16240" spans="1:1">
      <c r="A16240" s="58"/>
    </row>
    <row r="16241" spans="1:1">
      <c r="A16241" s="58"/>
    </row>
    <row r="16242" spans="1:1">
      <c r="A16242" s="58"/>
    </row>
    <row r="16243" spans="1:1">
      <c r="A16243" s="58"/>
    </row>
    <row r="16244" spans="1:1">
      <c r="A16244" s="58"/>
    </row>
    <row r="16245" spans="1:1">
      <c r="A16245" s="58"/>
    </row>
    <row r="16246" spans="1:1">
      <c r="A16246" s="58"/>
    </row>
    <row r="16247" spans="1:1">
      <c r="A16247" s="58"/>
    </row>
    <row r="16248" spans="1:1">
      <c r="A16248" s="58"/>
    </row>
    <row r="16249" spans="1:1">
      <c r="A16249" s="58"/>
    </row>
    <row r="16250" spans="1:1">
      <c r="A16250" s="58"/>
    </row>
    <row r="16251" spans="1:1">
      <c r="A16251" s="58"/>
    </row>
    <row r="16252" spans="1:1">
      <c r="A16252" s="58"/>
    </row>
    <row r="16253" spans="1:1">
      <c r="A16253" s="58"/>
    </row>
    <row r="16254" spans="1:1">
      <c r="A16254" s="58"/>
    </row>
    <row r="16255" spans="1:1">
      <c r="A16255" s="58"/>
    </row>
    <row r="16256" spans="1:1">
      <c r="A16256" s="58"/>
    </row>
    <row r="16257" spans="1:1">
      <c r="A16257" s="58"/>
    </row>
    <row r="16258" spans="1:1">
      <c r="A16258" s="58"/>
    </row>
    <row r="16259" spans="1:1">
      <c r="A16259" s="58"/>
    </row>
    <row r="16260" spans="1:1">
      <c r="A16260" s="58"/>
    </row>
    <row r="16261" spans="1:1">
      <c r="A16261" s="58"/>
    </row>
    <row r="16262" spans="1:1">
      <c r="A16262" s="58"/>
    </row>
    <row r="16263" spans="1:1">
      <c r="A16263" s="58"/>
    </row>
    <row r="16264" spans="1:1">
      <c r="A16264" s="58"/>
    </row>
    <row r="16265" spans="1:1">
      <c r="A16265" s="58"/>
    </row>
    <row r="16266" spans="1:1">
      <c r="A16266" s="58"/>
    </row>
    <row r="16267" spans="1:1">
      <c r="A16267" s="58"/>
    </row>
    <row r="16268" spans="1:1">
      <c r="A16268" s="58"/>
    </row>
    <row r="16269" spans="1:1">
      <c r="A16269" s="58"/>
    </row>
    <row r="16270" spans="1:1">
      <c r="A16270" s="58"/>
    </row>
    <row r="16271" spans="1:1">
      <c r="A16271" s="58"/>
    </row>
    <row r="16272" spans="1:1">
      <c r="A16272" s="58"/>
    </row>
    <row r="16273" spans="1:1">
      <c r="A16273" s="58"/>
    </row>
    <row r="16274" spans="1:1">
      <c r="A16274" s="58"/>
    </row>
    <row r="16275" spans="1:1">
      <c r="A16275" s="58"/>
    </row>
    <row r="16276" spans="1:1">
      <c r="A16276" s="58"/>
    </row>
    <row r="16277" spans="1:1">
      <c r="A16277" s="58"/>
    </row>
    <row r="16278" spans="1:1">
      <c r="A16278" s="58"/>
    </row>
    <row r="16279" spans="1:1">
      <c r="A16279" s="58"/>
    </row>
    <row r="16280" spans="1:1">
      <c r="A16280" s="58"/>
    </row>
    <row r="16281" spans="1:1">
      <c r="A16281" s="58"/>
    </row>
    <row r="16282" spans="1:1">
      <c r="A16282" s="58"/>
    </row>
    <row r="16283" spans="1:1">
      <c r="A16283" s="58"/>
    </row>
    <row r="16284" spans="1:1">
      <c r="A16284" s="58"/>
    </row>
    <row r="16285" spans="1:1">
      <c r="A16285" s="58"/>
    </row>
    <row r="16286" spans="1:1">
      <c r="A16286" s="58"/>
    </row>
    <row r="16287" spans="1:1">
      <c r="A16287" s="58"/>
    </row>
    <row r="16288" spans="1:1">
      <c r="A16288" s="58"/>
    </row>
    <row r="16289" spans="1:1">
      <c r="A16289" s="58"/>
    </row>
    <row r="16290" spans="1:1">
      <c r="A16290" s="58"/>
    </row>
    <row r="16291" spans="1:1">
      <c r="A16291" s="58"/>
    </row>
    <row r="16292" spans="1:1">
      <c r="A16292" s="58"/>
    </row>
    <row r="16293" spans="1:1">
      <c r="A16293" s="58"/>
    </row>
    <row r="16294" spans="1:1">
      <c r="A16294" s="58"/>
    </row>
    <row r="16295" spans="1:1">
      <c r="A16295" s="58"/>
    </row>
    <row r="16296" spans="1:1">
      <c r="A16296" s="58"/>
    </row>
    <row r="16297" spans="1:1">
      <c r="A16297" s="58"/>
    </row>
    <row r="16298" spans="1:1">
      <c r="A16298" s="58"/>
    </row>
    <row r="16299" spans="1:1">
      <c r="A16299" s="58"/>
    </row>
    <row r="16300" spans="1:1">
      <c r="A16300" s="58"/>
    </row>
    <row r="16301" spans="1:1">
      <c r="A16301" s="58"/>
    </row>
    <row r="16302" spans="1:1">
      <c r="A16302" s="58"/>
    </row>
    <row r="16303" spans="1:1">
      <c r="A16303" s="58"/>
    </row>
    <row r="16304" spans="1:1">
      <c r="A16304" s="58"/>
    </row>
    <row r="16305" spans="1:1">
      <c r="A16305" s="58"/>
    </row>
    <row r="16306" spans="1:1">
      <c r="A16306" s="58"/>
    </row>
    <row r="16307" spans="1:1">
      <c r="A16307" s="58"/>
    </row>
    <row r="16308" spans="1:1">
      <c r="A16308" s="58"/>
    </row>
    <row r="16309" spans="1:1">
      <c r="A16309" s="58"/>
    </row>
    <row r="16310" spans="1:1">
      <c r="A16310" s="58"/>
    </row>
    <row r="16311" spans="1:1">
      <c r="A16311" s="58"/>
    </row>
    <row r="16312" spans="1:1">
      <c r="A16312" s="58"/>
    </row>
    <row r="16313" spans="1:1">
      <c r="A16313" s="58"/>
    </row>
    <row r="16314" spans="1:1">
      <c r="A16314" s="58"/>
    </row>
    <row r="16315" spans="1:1">
      <c r="A16315" s="58"/>
    </row>
    <row r="16316" spans="1:1">
      <c r="A16316" s="58"/>
    </row>
    <row r="16317" spans="1:1">
      <c r="A16317" s="58"/>
    </row>
    <row r="16318" spans="1:1">
      <c r="A16318" s="58"/>
    </row>
    <row r="16319" spans="1:1">
      <c r="A16319" s="58"/>
    </row>
    <row r="16320" spans="1:1">
      <c r="A16320" s="58"/>
    </row>
    <row r="16321" spans="1:1">
      <c r="A16321" s="58"/>
    </row>
    <row r="16322" spans="1:1">
      <c r="A16322" s="58"/>
    </row>
    <row r="16323" spans="1:1">
      <c r="A16323" s="58"/>
    </row>
    <row r="16324" spans="1:1">
      <c r="A16324" s="58"/>
    </row>
    <row r="16325" spans="1:1">
      <c r="A16325" s="58"/>
    </row>
    <row r="16326" spans="1:1">
      <c r="A16326" s="58"/>
    </row>
    <row r="16327" spans="1:1">
      <c r="A16327" s="58"/>
    </row>
    <row r="16328" spans="1:1">
      <c r="A16328" s="58"/>
    </row>
    <row r="16329" spans="1:1">
      <c r="A16329" s="58"/>
    </row>
    <row r="16330" spans="1:1">
      <c r="A16330" s="58"/>
    </row>
    <row r="16331" spans="1:1">
      <c r="A16331" s="58"/>
    </row>
    <row r="16332" spans="1:1">
      <c r="A16332" s="58"/>
    </row>
    <row r="16333" spans="1:1">
      <c r="A16333" s="58"/>
    </row>
    <row r="16334" spans="1:1">
      <c r="A16334" s="58"/>
    </row>
    <row r="16335" spans="1:1">
      <c r="A16335" s="58"/>
    </row>
    <row r="16336" spans="1:1">
      <c r="A16336" s="58"/>
    </row>
    <row r="16337" spans="1:1">
      <c r="A16337" s="58"/>
    </row>
    <row r="16338" spans="1:1">
      <c r="A16338" s="58"/>
    </row>
    <row r="16339" spans="1:1">
      <c r="A16339" s="58"/>
    </row>
    <row r="16340" spans="1:1">
      <c r="A16340" s="58"/>
    </row>
    <row r="16341" spans="1:1">
      <c r="A16341" s="58"/>
    </row>
    <row r="16342" spans="1:1">
      <c r="A16342" s="58"/>
    </row>
    <row r="16343" spans="1:1">
      <c r="A16343" s="58"/>
    </row>
    <row r="16344" spans="1:1">
      <c r="A16344" s="58"/>
    </row>
    <row r="16345" spans="1:1">
      <c r="A16345" s="58"/>
    </row>
    <row r="16346" spans="1:1">
      <c r="A16346" s="58"/>
    </row>
    <row r="16347" spans="1:1">
      <c r="A16347" s="58"/>
    </row>
    <row r="16348" spans="1:1">
      <c r="A16348" s="58"/>
    </row>
    <row r="16349" spans="1:1">
      <c r="A16349" s="58"/>
    </row>
    <row r="16350" spans="1:1">
      <c r="A16350" s="58"/>
    </row>
    <row r="16351" spans="1:1">
      <c r="A16351" s="58"/>
    </row>
    <row r="16352" spans="1:1">
      <c r="A16352" s="58"/>
    </row>
    <row r="16353" spans="1:1">
      <c r="A16353" s="58"/>
    </row>
    <row r="16354" spans="1:1">
      <c r="A16354" s="58"/>
    </row>
    <row r="16355" spans="1:1">
      <c r="A16355" s="58"/>
    </row>
    <row r="16356" spans="1:1">
      <c r="A16356" s="58"/>
    </row>
    <row r="16357" spans="1:1">
      <c r="A16357" s="58"/>
    </row>
    <row r="16358" spans="1:1">
      <c r="A16358" s="58"/>
    </row>
    <row r="16359" spans="1:1">
      <c r="A16359" s="58"/>
    </row>
    <row r="16360" spans="1:1">
      <c r="A16360" s="58"/>
    </row>
    <row r="16361" spans="1:1">
      <c r="A16361" s="58"/>
    </row>
    <row r="16362" spans="1:1">
      <c r="A16362" s="58"/>
    </row>
    <row r="16363" spans="1:1">
      <c r="A16363" s="58"/>
    </row>
    <row r="16364" spans="1:1">
      <c r="A16364" s="58"/>
    </row>
    <row r="16365" spans="1:1">
      <c r="A16365" s="58"/>
    </row>
    <row r="16366" spans="1:1">
      <c r="A16366" s="58"/>
    </row>
    <row r="16367" spans="1:1">
      <c r="A16367" s="58"/>
    </row>
    <row r="16368" spans="1:1">
      <c r="A16368" s="58"/>
    </row>
    <row r="16369" spans="1:1">
      <c r="A16369" s="58"/>
    </row>
    <row r="16370" spans="1:1">
      <c r="A16370" s="58"/>
    </row>
    <row r="16371" spans="1:1">
      <c r="A16371" s="58"/>
    </row>
    <row r="16372" spans="1:1">
      <c r="A16372" s="58"/>
    </row>
    <row r="16373" spans="1:1">
      <c r="A16373" s="58"/>
    </row>
    <row r="16374" spans="1:1">
      <c r="A16374" s="58"/>
    </row>
    <row r="16375" spans="1:1">
      <c r="A16375" s="58"/>
    </row>
    <row r="16376" spans="1:1">
      <c r="A16376" s="58"/>
    </row>
    <row r="16377" spans="1:1">
      <c r="A16377" s="58"/>
    </row>
    <row r="16378" spans="1:1">
      <c r="A16378" s="58"/>
    </row>
    <row r="16379" spans="1:1">
      <c r="A16379" s="58"/>
    </row>
    <row r="16380" spans="1:1">
      <c r="A16380" s="58"/>
    </row>
    <row r="16381" spans="1:1">
      <c r="A16381" s="58"/>
    </row>
    <row r="16382" spans="1:1">
      <c r="A16382" s="58"/>
    </row>
    <row r="16383" spans="1:1">
      <c r="A16383" s="58"/>
    </row>
    <row r="16384" spans="1:1">
      <c r="A16384" s="58"/>
    </row>
    <row r="16385" spans="1:1">
      <c r="A16385" s="58"/>
    </row>
    <row r="16386" spans="1:1">
      <c r="A16386" s="58"/>
    </row>
    <row r="16387" spans="1:1">
      <c r="A16387" s="58"/>
    </row>
    <row r="16388" spans="1:1">
      <c r="A16388" s="58"/>
    </row>
    <row r="16389" spans="1:1">
      <c r="A16389" s="58"/>
    </row>
    <row r="16390" spans="1:1">
      <c r="A16390" s="58"/>
    </row>
    <row r="16391" spans="1:1">
      <c r="A16391" s="58"/>
    </row>
    <row r="16392" spans="1:1">
      <c r="A16392" s="58"/>
    </row>
    <row r="16393" spans="1:1">
      <c r="A16393" s="58"/>
    </row>
    <row r="16394" spans="1:1">
      <c r="A16394" s="58"/>
    </row>
    <row r="16395" spans="1:1">
      <c r="A16395" s="58"/>
    </row>
    <row r="16396" spans="1:1">
      <c r="A16396" s="58"/>
    </row>
    <row r="16397" spans="1:1">
      <c r="A16397" s="58"/>
    </row>
    <row r="16398" spans="1:1">
      <c r="A16398" s="58"/>
    </row>
    <row r="16399" spans="1:1">
      <c r="A16399" s="58"/>
    </row>
    <row r="16400" spans="1:1">
      <c r="A16400" s="58"/>
    </row>
    <row r="16401" spans="1:1">
      <c r="A16401" s="58"/>
    </row>
    <row r="16402" spans="1:1">
      <c r="A16402" s="58"/>
    </row>
    <row r="16403" spans="1:1">
      <c r="A16403" s="58"/>
    </row>
    <row r="16404" spans="1:1">
      <c r="A16404" s="58"/>
    </row>
    <row r="16405" spans="1:1">
      <c r="A16405" s="58"/>
    </row>
    <row r="16406" spans="1:1">
      <c r="A16406" s="58"/>
    </row>
    <row r="16407" spans="1:1">
      <c r="A16407" s="58"/>
    </row>
    <row r="16408" spans="1:1">
      <c r="A16408" s="58"/>
    </row>
    <row r="16409" spans="1:1">
      <c r="A16409" s="58"/>
    </row>
    <row r="16410" spans="1:1">
      <c r="A16410" s="58"/>
    </row>
    <row r="16411" spans="1:1">
      <c r="A16411" s="58"/>
    </row>
    <row r="16412" spans="1:1">
      <c r="A16412" s="58"/>
    </row>
    <row r="16413" spans="1:1">
      <c r="A16413" s="58"/>
    </row>
    <row r="16414" spans="1:1">
      <c r="A16414" s="58"/>
    </row>
    <row r="16415" spans="1:1">
      <c r="A16415" s="58"/>
    </row>
    <row r="16416" spans="1:1">
      <c r="A16416" s="58"/>
    </row>
    <row r="16417" spans="1:1">
      <c r="A16417" s="58"/>
    </row>
    <row r="16418" spans="1:1">
      <c r="A16418" s="58"/>
    </row>
    <row r="16419" spans="1:1">
      <c r="A16419" s="58"/>
    </row>
    <row r="16420" spans="1:1">
      <c r="A16420" s="58"/>
    </row>
    <row r="16421" spans="1:1">
      <c r="A16421" s="58"/>
    </row>
    <row r="16422" spans="1:1">
      <c r="A16422" s="58"/>
    </row>
    <row r="16423" spans="1:1">
      <c r="A16423" s="58"/>
    </row>
    <row r="16424" spans="1:1">
      <c r="A16424" s="58"/>
    </row>
    <row r="16425" spans="1:1">
      <c r="A16425" s="58"/>
    </row>
    <row r="16426" spans="1:1">
      <c r="A16426" s="58"/>
    </row>
    <row r="16427" spans="1:1">
      <c r="A16427" s="58"/>
    </row>
    <row r="16428" spans="1:1">
      <c r="A16428" s="58"/>
    </row>
    <row r="16429" spans="1:1">
      <c r="A16429" s="58"/>
    </row>
    <row r="16430" spans="1:1">
      <c r="A16430" s="58"/>
    </row>
    <row r="16431" spans="1:1">
      <c r="A16431" s="58"/>
    </row>
    <row r="16432" spans="1:1">
      <c r="A16432" s="58"/>
    </row>
    <row r="16433" spans="1:1">
      <c r="A16433" s="58"/>
    </row>
    <row r="16434" spans="1:1">
      <c r="A16434" s="58"/>
    </row>
    <row r="16435" spans="1:1">
      <c r="A16435" s="58"/>
    </row>
    <row r="16436" spans="1:1">
      <c r="A16436" s="58"/>
    </row>
    <row r="16437" spans="1:1">
      <c r="A16437" s="58"/>
    </row>
    <row r="16438" spans="1:1">
      <c r="A16438" s="58"/>
    </row>
    <row r="16439" spans="1:1">
      <c r="A16439" s="58"/>
    </row>
    <row r="16440" spans="1:1">
      <c r="A16440" s="58"/>
    </row>
    <row r="16441" spans="1:1">
      <c r="A16441" s="58"/>
    </row>
    <row r="16442" spans="1:1">
      <c r="A16442" s="58"/>
    </row>
    <row r="16443" spans="1:1">
      <c r="A16443" s="58"/>
    </row>
    <row r="16444" spans="1:1">
      <c r="A16444" s="58"/>
    </row>
    <row r="16445" spans="1:1">
      <c r="A16445" s="58"/>
    </row>
    <row r="16446" spans="1:1">
      <c r="A16446" s="58"/>
    </row>
    <row r="16447" spans="1:1">
      <c r="A16447" s="58"/>
    </row>
    <row r="16448" spans="1:1">
      <c r="A16448" s="58"/>
    </row>
    <row r="16449" spans="1:1">
      <c r="A16449" s="58"/>
    </row>
    <row r="16450" spans="1:1">
      <c r="A16450" s="58"/>
    </row>
    <row r="16451" spans="1:1">
      <c r="A16451" s="58"/>
    </row>
    <row r="16452" spans="1:1">
      <c r="A16452" s="58"/>
    </row>
    <row r="16453" spans="1:1">
      <c r="A16453" s="58"/>
    </row>
    <row r="16454" spans="1:1">
      <c r="A16454" s="58"/>
    </row>
    <row r="16455" spans="1:1">
      <c r="A16455" s="58"/>
    </row>
    <row r="16456" spans="1:1">
      <c r="A16456" s="58"/>
    </row>
    <row r="16457" spans="1:1">
      <c r="A16457" s="58"/>
    </row>
    <row r="16458" spans="1:1">
      <c r="A16458" s="58"/>
    </row>
    <row r="16459" spans="1:1">
      <c r="A16459" s="58"/>
    </row>
    <row r="16460" spans="1:1">
      <c r="A16460" s="58"/>
    </row>
    <row r="16461" spans="1:1">
      <c r="A16461" s="58"/>
    </row>
    <row r="16462" spans="1:1">
      <c r="A16462" s="58"/>
    </row>
    <row r="16463" spans="1:1">
      <c r="A16463" s="58"/>
    </row>
    <row r="16464" spans="1:1">
      <c r="A16464" s="58"/>
    </row>
    <row r="16465" spans="1:1">
      <c r="A16465" s="58"/>
    </row>
    <row r="16466" spans="1:1">
      <c r="A16466" s="58"/>
    </row>
    <row r="16467" spans="1:1">
      <c r="A16467" s="58"/>
    </row>
    <row r="16468" spans="1:1">
      <c r="A16468" s="58"/>
    </row>
    <row r="16469" spans="1:1">
      <c r="A16469" s="58"/>
    </row>
    <row r="16470" spans="1:1">
      <c r="A16470" s="58"/>
    </row>
    <row r="16471" spans="1:1">
      <c r="A16471" s="58"/>
    </row>
    <row r="16472" spans="1:1">
      <c r="A16472" s="58"/>
    </row>
    <row r="16473" spans="1:1">
      <c r="A16473" s="58"/>
    </row>
    <row r="16474" spans="1:1">
      <c r="A16474" s="58"/>
    </row>
    <row r="16475" spans="1:1">
      <c r="A16475" s="58"/>
    </row>
    <row r="16476" spans="1:1">
      <c r="A16476" s="58"/>
    </row>
    <row r="16477" spans="1:1">
      <c r="A16477" s="58"/>
    </row>
    <row r="16478" spans="1:1">
      <c r="A16478" s="58"/>
    </row>
    <row r="16479" spans="1:1">
      <c r="A16479" s="58"/>
    </row>
    <row r="16480" spans="1:1">
      <c r="A16480" s="58"/>
    </row>
    <row r="16481" spans="1:1">
      <c r="A16481" s="58"/>
    </row>
    <row r="16482" spans="1:1">
      <c r="A16482" s="58"/>
    </row>
    <row r="16483" spans="1:1">
      <c r="A16483" s="58"/>
    </row>
    <row r="16484" spans="1:1">
      <c r="A16484" s="58"/>
    </row>
    <row r="16485" spans="1:1">
      <c r="A16485" s="58"/>
    </row>
    <row r="16486" spans="1:1">
      <c r="A16486" s="58"/>
    </row>
    <row r="16487" spans="1:1">
      <c r="A16487" s="58"/>
    </row>
    <row r="16488" spans="1:1">
      <c r="A16488" s="58"/>
    </row>
    <row r="16489" spans="1:1">
      <c r="A16489" s="58"/>
    </row>
    <row r="16490" spans="1:1">
      <c r="A16490" s="58"/>
    </row>
    <row r="16491" spans="1:1">
      <c r="A16491" s="58"/>
    </row>
    <row r="16492" spans="1:1">
      <c r="A16492" s="58"/>
    </row>
    <row r="16493" spans="1:1">
      <c r="A16493" s="58"/>
    </row>
    <row r="16494" spans="1:1">
      <c r="A16494" s="58"/>
    </row>
    <row r="16495" spans="1:1">
      <c r="A16495" s="58"/>
    </row>
    <row r="16496" spans="1:1">
      <c r="A16496" s="58"/>
    </row>
    <row r="16497" spans="1:1">
      <c r="A16497" s="58"/>
    </row>
    <row r="16498" spans="1:1">
      <c r="A16498" s="58"/>
    </row>
    <row r="16499" spans="1:1">
      <c r="A16499" s="58"/>
    </row>
    <row r="16500" spans="1:1">
      <c r="A16500" s="58"/>
    </row>
    <row r="16501" spans="1:1">
      <c r="A16501" s="58"/>
    </row>
    <row r="16502" spans="1:1">
      <c r="A16502" s="58"/>
    </row>
    <row r="16503" spans="1:1">
      <c r="A16503" s="58"/>
    </row>
    <row r="16504" spans="1:1">
      <c r="A16504" s="58"/>
    </row>
    <row r="16505" spans="1:1">
      <c r="A16505" s="58"/>
    </row>
    <row r="16506" spans="1:1">
      <c r="A16506" s="58"/>
    </row>
    <row r="16507" spans="1:1">
      <c r="A16507" s="58"/>
    </row>
    <row r="16508" spans="1:1">
      <c r="A16508" s="58"/>
    </row>
    <row r="16509" spans="1:1">
      <c r="A16509" s="58"/>
    </row>
    <row r="16510" spans="1:1">
      <c r="A16510" s="58"/>
    </row>
    <row r="16511" spans="1:1">
      <c r="A16511" s="58"/>
    </row>
    <row r="16512" spans="1:1">
      <c r="A16512" s="58"/>
    </row>
    <row r="16513" spans="1:1">
      <c r="A16513" s="58"/>
    </row>
    <row r="16514" spans="1:1">
      <c r="A16514" s="58"/>
    </row>
    <row r="16515" spans="1:1">
      <c r="A16515" s="58"/>
    </row>
    <row r="16516" spans="1:1">
      <c r="A16516" s="58"/>
    </row>
    <row r="16517" spans="1:1">
      <c r="A16517" s="58"/>
    </row>
    <row r="16518" spans="1:1">
      <c r="A16518" s="58"/>
    </row>
    <row r="16519" spans="1:1">
      <c r="A16519" s="58"/>
    </row>
    <row r="16520" spans="1:1">
      <c r="A16520" s="58"/>
    </row>
    <row r="16521" spans="1:1">
      <c r="A16521" s="58"/>
    </row>
    <row r="16522" spans="1:1">
      <c r="A16522" s="58"/>
    </row>
    <row r="16523" spans="1:1">
      <c r="A16523" s="58"/>
    </row>
    <row r="16524" spans="1:1">
      <c r="A16524" s="58"/>
    </row>
    <row r="16525" spans="1:1">
      <c r="A16525" s="58"/>
    </row>
    <row r="16526" spans="1:1">
      <c r="A16526" s="58"/>
    </row>
    <row r="16527" spans="1:1">
      <c r="A16527" s="58"/>
    </row>
    <row r="16528" spans="1:1">
      <c r="A16528" s="58"/>
    </row>
    <row r="16529" spans="1:1">
      <c r="A16529" s="58"/>
    </row>
    <row r="16530" spans="1:1">
      <c r="A16530" s="58"/>
    </row>
    <row r="16531" spans="1:1">
      <c r="A16531" s="58"/>
    </row>
    <row r="16532" spans="1:1">
      <c r="A16532" s="58"/>
    </row>
    <row r="16533" spans="1:1">
      <c r="A16533" s="58"/>
    </row>
    <row r="16534" spans="1:1">
      <c r="A16534" s="58"/>
    </row>
    <row r="16535" spans="1:1">
      <c r="A16535" s="58"/>
    </row>
    <row r="16536" spans="1:1">
      <c r="A16536" s="58"/>
    </row>
    <row r="16537" spans="1:1">
      <c r="A16537" s="58"/>
    </row>
    <row r="16538" spans="1:1">
      <c r="A16538" s="58"/>
    </row>
    <row r="16539" spans="1:1">
      <c r="A16539" s="58"/>
    </row>
    <row r="16540" spans="1:1">
      <c r="A16540" s="58"/>
    </row>
    <row r="16541" spans="1:1">
      <c r="A16541" s="58"/>
    </row>
    <row r="16542" spans="1:1">
      <c r="A16542" s="58"/>
    </row>
    <row r="16543" spans="1:1">
      <c r="A16543" s="58"/>
    </row>
    <row r="16544" spans="1:1">
      <c r="A16544" s="58"/>
    </row>
    <row r="16545" spans="1:1">
      <c r="A16545" s="58"/>
    </row>
    <row r="16546" spans="1:1">
      <c r="A16546" s="58"/>
    </row>
    <row r="16547" spans="1:1">
      <c r="A16547" s="58"/>
    </row>
    <row r="16548" spans="1:1">
      <c r="A16548" s="58"/>
    </row>
    <row r="16549" spans="1:1">
      <c r="A16549" s="58"/>
    </row>
    <row r="16550" spans="1:1">
      <c r="A16550" s="58"/>
    </row>
    <row r="16551" spans="1:1">
      <c r="A16551" s="58"/>
    </row>
    <row r="16552" spans="1:1">
      <c r="A16552" s="58"/>
    </row>
    <row r="16553" spans="1:1">
      <c r="A16553" s="58"/>
    </row>
    <row r="16554" spans="1:1">
      <c r="A16554" s="58"/>
    </row>
    <row r="16555" spans="1:1">
      <c r="A16555" s="58"/>
    </row>
    <row r="16556" spans="1:1">
      <c r="A16556" s="58"/>
    </row>
    <row r="16557" spans="1:1">
      <c r="A16557" s="58"/>
    </row>
    <row r="16558" spans="1:1">
      <c r="A16558" s="58"/>
    </row>
    <row r="16559" spans="1:1">
      <c r="A16559" s="58"/>
    </row>
    <row r="16560" spans="1:1">
      <c r="A16560" s="58"/>
    </row>
    <row r="16561" spans="1:1">
      <c r="A16561" s="58"/>
    </row>
    <row r="16562" spans="1:1">
      <c r="A16562" s="58"/>
    </row>
    <row r="16563" spans="1:1">
      <c r="A16563" s="58"/>
    </row>
    <row r="16564" spans="1:1">
      <c r="A16564" s="58"/>
    </row>
    <row r="16565" spans="1:1">
      <c r="A16565" s="58"/>
    </row>
    <row r="16566" spans="1:1">
      <c r="A16566" s="58"/>
    </row>
    <row r="16567" spans="1:1">
      <c r="A16567" s="58"/>
    </row>
    <row r="16568" spans="1:1">
      <c r="A16568" s="58"/>
    </row>
    <row r="16569" spans="1:1">
      <c r="A16569" s="58"/>
    </row>
    <row r="16570" spans="1:1">
      <c r="A16570" s="58"/>
    </row>
    <row r="16571" spans="1:1">
      <c r="A16571" s="58"/>
    </row>
    <row r="16572" spans="1:1">
      <c r="A16572" s="58"/>
    </row>
    <row r="16573" spans="1:1">
      <c r="A16573" s="58"/>
    </row>
    <row r="16574" spans="1:1">
      <c r="A16574" s="58"/>
    </row>
    <row r="16575" spans="1:1">
      <c r="A16575" s="58"/>
    </row>
    <row r="16576" spans="1:1">
      <c r="A16576" s="58"/>
    </row>
    <row r="16577" spans="1:1">
      <c r="A16577" s="58"/>
    </row>
    <row r="16578" spans="1:1">
      <c r="A16578" s="58"/>
    </row>
    <row r="16579" spans="1:1">
      <c r="A16579" s="58"/>
    </row>
    <row r="16580" spans="1:1">
      <c r="A16580" s="58"/>
    </row>
    <row r="16581" spans="1:1">
      <c r="A16581" s="58"/>
    </row>
    <row r="16582" spans="1:1">
      <c r="A16582" s="58"/>
    </row>
    <row r="16583" spans="1:1">
      <c r="A16583" s="58"/>
    </row>
    <row r="16584" spans="1:1">
      <c r="A16584" s="58"/>
    </row>
    <row r="16585" spans="1:1">
      <c r="A16585" s="58"/>
    </row>
    <row r="16586" spans="1:1">
      <c r="A16586" s="58"/>
    </row>
    <row r="16587" spans="1:1">
      <c r="A16587" s="58"/>
    </row>
    <row r="16588" spans="1:1">
      <c r="A16588" s="58"/>
    </row>
    <row r="16589" spans="1:1">
      <c r="A16589" s="58"/>
    </row>
    <row r="16590" spans="1:1">
      <c r="A16590" s="58"/>
    </row>
    <row r="16591" spans="1:1">
      <c r="A16591" s="58"/>
    </row>
    <row r="16592" spans="1:1">
      <c r="A16592" s="58"/>
    </row>
    <row r="16593" spans="1:1">
      <c r="A16593" s="58"/>
    </row>
    <row r="16594" spans="1:1">
      <c r="A16594" s="58"/>
    </row>
    <row r="16595" spans="1:1">
      <c r="A16595" s="58"/>
    </row>
    <row r="16596" spans="1:1">
      <c r="A16596" s="58"/>
    </row>
    <row r="16597" spans="1:1">
      <c r="A16597" s="58"/>
    </row>
    <row r="16598" spans="1:1">
      <c r="A16598" s="58"/>
    </row>
    <row r="16599" spans="1:1">
      <c r="A16599" s="58"/>
    </row>
    <row r="16600" spans="1:1">
      <c r="A16600" s="58"/>
    </row>
    <row r="16601" spans="1:1">
      <c r="A16601" s="58"/>
    </row>
    <row r="16602" spans="1:1">
      <c r="A16602" s="58"/>
    </row>
    <row r="16603" spans="1:1">
      <c r="A16603" s="58"/>
    </row>
    <row r="16604" spans="1:1">
      <c r="A16604" s="58"/>
    </row>
    <row r="16605" spans="1:1">
      <c r="A16605" s="58"/>
    </row>
    <row r="16606" spans="1:1">
      <c r="A16606" s="58"/>
    </row>
    <row r="16607" spans="1:1">
      <c r="A16607" s="58"/>
    </row>
    <row r="16608" spans="1:1">
      <c r="A16608" s="58"/>
    </row>
    <row r="16609" spans="1:1">
      <c r="A16609" s="58"/>
    </row>
    <row r="16610" spans="1:1">
      <c r="A16610" s="58"/>
    </row>
    <row r="16611" spans="1:1">
      <c r="A16611" s="58"/>
    </row>
    <row r="16612" spans="1:1">
      <c r="A16612" s="58"/>
    </row>
    <row r="16613" spans="1:1">
      <c r="A16613" s="58"/>
    </row>
    <row r="16614" spans="1:1">
      <c r="A16614" s="58"/>
    </row>
    <row r="16615" spans="1:1">
      <c r="A16615" s="58"/>
    </row>
    <row r="16616" spans="1:1">
      <c r="A16616" s="58"/>
    </row>
    <row r="16617" spans="1:1">
      <c r="A16617" s="58"/>
    </row>
    <row r="16618" spans="1:1">
      <c r="A16618" s="58"/>
    </row>
    <row r="16619" spans="1:1">
      <c r="A16619" s="58"/>
    </row>
    <row r="16620" spans="1:1">
      <c r="A16620" s="58"/>
    </row>
    <row r="16621" spans="1:1">
      <c r="A16621" s="58"/>
    </row>
    <row r="16622" spans="1:1">
      <c r="A16622" s="58"/>
    </row>
    <row r="16623" spans="1:1">
      <c r="A16623" s="58"/>
    </row>
    <row r="16624" spans="1:1">
      <c r="A16624" s="58"/>
    </row>
    <row r="16625" spans="1:1">
      <c r="A16625" s="58"/>
    </row>
    <row r="16626" spans="1:1">
      <c r="A16626" s="58"/>
    </row>
    <row r="16627" spans="1:1">
      <c r="A16627" s="58"/>
    </row>
    <row r="16628" spans="1:1">
      <c r="A16628" s="58"/>
    </row>
    <row r="16629" spans="1:1">
      <c r="A16629" s="58"/>
    </row>
    <row r="16630" spans="1:1">
      <c r="A16630" s="58"/>
    </row>
    <row r="16631" spans="1:1">
      <c r="A16631" s="58"/>
    </row>
    <row r="16632" spans="1:1">
      <c r="A16632" s="58"/>
    </row>
    <row r="16633" spans="1:1">
      <c r="A16633" s="58"/>
    </row>
    <row r="16634" spans="1:1">
      <c r="A16634" s="58"/>
    </row>
    <row r="16635" spans="1:1">
      <c r="A16635" s="58"/>
    </row>
    <row r="16636" spans="1:1">
      <c r="A16636" s="58"/>
    </row>
    <row r="16637" spans="1:1">
      <c r="A16637" s="58"/>
    </row>
    <row r="16638" spans="1:1">
      <c r="A16638" s="58"/>
    </row>
    <row r="16639" spans="1:1">
      <c r="A16639" s="58"/>
    </row>
    <row r="16640" spans="1:1">
      <c r="A16640" s="58"/>
    </row>
    <row r="16641" spans="1:1">
      <c r="A16641" s="58"/>
    </row>
    <row r="16642" spans="1:1">
      <c r="A16642" s="58"/>
    </row>
    <row r="16643" spans="1:1">
      <c r="A16643" s="58"/>
    </row>
    <row r="16644" spans="1:1">
      <c r="A16644" s="58"/>
    </row>
    <row r="16645" spans="1:1">
      <c r="A16645" s="58"/>
    </row>
    <row r="16646" spans="1:1">
      <c r="A16646" s="58"/>
    </row>
    <row r="16647" spans="1:1">
      <c r="A16647" s="58"/>
    </row>
    <row r="16648" spans="1:1">
      <c r="A16648" s="58"/>
    </row>
    <row r="16649" spans="1:1">
      <c r="A16649" s="58"/>
    </row>
    <row r="16650" spans="1:1">
      <c r="A16650" s="58"/>
    </row>
    <row r="16651" spans="1:1">
      <c r="A16651" s="58"/>
    </row>
    <row r="16652" spans="1:1">
      <c r="A16652" s="58"/>
    </row>
    <row r="16653" spans="1:1">
      <c r="A16653" s="58"/>
    </row>
    <row r="16654" spans="1:1">
      <c r="A16654" s="58"/>
    </row>
    <row r="16655" spans="1:1">
      <c r="A16655" s="58"/>
    </row>
    <row r="16656" spans="1:1">
      <c r="A16656" s="58"/>
    </row>
    <row r="16657" spans="1:1">
      <c r="A16657" s="58"/>
    </row>
    <row r="16658" spans="1:1">
      <c r="A16658" s="58"/>
    </row>
    <row r="16659" spans="1:1">
      <c r="A16659" s="58"/>
    </row>
    <row r="16660" spans="1:1">
      <c r="A16660" s="58"/>
    </row>
    <row r="16661" spans="1:1">
      <c r="A16661" s="58"/>
    </row>
    <row r="16662" spans="1:1">
      <c r="A16662" s="58"/>
    </row>
    <row r="16663" spans="1:1">
      <c r="A16663" s="58"/>
    </row>
    <row r="16664" spans="1:1">
      <c r="A16664" s="58"/>
    </row>
    <row r="16665" spans="1:1">
      <c r="A16665" s="58"/>
    </row>
    <row r="16666" spans="1:1">
      <c r="A16666" s="58"/>
    </row>
    <row r="16667" spans="1:1">
      <c r="A16667" s="58"/>
    </row>
    <row r="16668" spans="1:1">
      <c r="A16668" s="58"/>
    </row>
    <row r="16669" spans="1:1">
      <c r="A16669" s="58"/>
    </row>
    <row r="16670" spans="1:1">
      <c r="A16670" s="58"/>
    </row>
    <row r="16671" spans="1:1">
      <c r="A16671" s="58"/>
    </row>
    <row r="16672" spans="1:1">
      <c r="A16672" s="58"/>
    </row>
    <row r="16673" spans="1:1">
      <c r="A16673" s="58"/>
    </row>
    <row r="16674" spans="1:1">
      <c r="A16674" s="58"/>
    </row>
    <row r="16675" spans="1:1">
      <c r="A16675" s="58"/>
    </row>
    <row r="16676" spans="1:1">
      <c r="A16676" s="58"/>
    </row>
    <row r="16677" spans="1:1">
      <c r="A16677" s="58"/>
    </row>
    <row r="16678" spans="1:1">
      <c r="A16678" s="58"/>
    </row>
    <row r="16679" spans="1:1">
      <c r="A16679" s="58"/>
    </row>
    <row r="16680" spans="1:1">
      <c r="A16680" s="58"/>
    </row>
    <row r="16681" spans="1:1">
      <c r="A16681" s="58"/>
    </row>
    <row r="16682" spans="1:1">
      <c r="A16682" s="58"/>
    </row>
    <row r="16683" spans="1:1">
      <c r="A16683" s="58"/>
    </row>
    <row r="16684" spans="1:1">
      <c r="A16684" s="58"/>
    </row>
    <row r="16685" spans="1:1">
      <c r="A16685" s="58"/>
    </row>
    <row r="16686" spans="1:1">
      <c r="A16686" s="58"/>
    </row>
    <row r="16687" spans="1:1">
      <c r="A16687" s="58"/>
    </row>
    <row r="16688" spans="1:1">
      <c r="A16688" s="58"/>
    </row>
    <row r="16689" spans="1:1">
      <c r="A16689" s="58"/>
    </row>
    <row r="16690" spans="1:1">
      <c r="A16690" s="58"/>
    </row>
    <row r="16691" spans="1:1">
      <c r="A16691" s="58"/>
    </row>
    <row r="16692" spans="1:1">
      <c r="A16692" s="58"/>
    </row>
    <row r="16693" spans="1:1">
      <c r="A16693" s="58"/>
    </row>
    <row r="16694" spans="1:1">
      <c r="A16694" s="58"/>
    </row>
    <row r="16695" spans="1:1">
      <c r="A16695" s="58"/>
    </row>
    <row r="16696" spans="1:1">
      <c r="A16696" s="58"/>
    </row>
    <row r="16697" spans="1:1">
      <c r="A16697" s="58"/>
    </row>
    <row r="16698" spans="1:1">
      <c r="A16698" s="58"/>
    </row>
    <row r="16699" spans="1:1">
      <c r="A16699" s="58"/>
    </row>
    <row r="16700" spans="1:1">
      <c r="A16700" s="58"/>
    </row>
    <row r="16701" spans="1:1">
      <c r="A16701" s="58"/>
    </row>
    <row r="16702" spans="1:1">
      <c r="A16702" s="58"/>
    </row>
    <row r="16703" spans="1:1">
      <c r="A16703" s="58"/>
    </row>
    <row r="16704" spans="1:1">
      <c r="A16704" s="58"/>
    </row>
    <row r="16705" spans="1:1">
      <c r="A16705" s="58"/>
    </row>
    <row r="16706" spans="1:1">
      <c r="A16706" s="58"/>
    </row>
    <row r="16707" spans="1:1">
      <c r="A16707" s="58"/>
    </row>
    <row r="16708" spans="1:1">
      <c r="A16708" s="58"/>
    </row>
    <row r="16709" spans="1:1">
      <c r="A16709" s="58"/>
    </row>
    <row r="16710" spans="1:1">
      <c r="A16710" s="58"/>
    </row>
    <row r="16711" spans="1:1">
      <c r="A16711" s="58"/>
    </row>
    <row r="16712" spans="1:1">
      <c r="A16712" s="58"/>
    </row>
    <row r="16713" spans="1:1">
      <c r="A16713" s="58"/>
    </row>
    <row r="16714" spans="1:1">
      <c r="A16714" s="58"/>
    </row>
    <row r="16715" spans="1:1">
      <c r="A16715" s="58"/>
    </row>
    <row r="16716" spans="1:1">
      <c r="A16716" s="58"/>
    </row>
    <row r="16717" spans="1:1">
      <c r="A16717" s="58"/>
    </row>
    <row r="16718" spans="1:1">
      <c r="A16718" s="58"/>
    </row>
    <row r="16719" spans="1:1">
      <c r="A16719" s="58"/>
    </row>
    <row r="16720" spans="1:1">
      <c r="A16720" s="58"/>
    </row>
    <row r="16721" spans="1:1">
      <c r="A16721" s="58"/>
    </row>
    <row r="16722" spans="1:1">
      <c r="A16722" s="58"/>
    </row>
    <row r="16723" spans="1:1">
      <c r="A16723" s="58"/>
    </row>
    <row r="16724" spans="1:1">
      <c r="A16724" s="58"/>
    </row>
    <row r="16725" spans="1:1">
      <c r="A16725" s="58"/>
    </row>
    <row r="16726" spans="1:1">
      <c r="A16726" s="58"/>
    </row>
    <row r="16727" spans="1:1">
      <c r="A16727" s="58"/>
    </row>
    <row r="16728" spans="1:1">
      <c r="A16728" s="58"/>
    </row>
    <row r="16729" spans="1:1">
      <c r="A16729" s="58"/>
    </row>
    <row r="16730" spans="1:1">
      <c r="A16730" s="58"/>
    </row>
    <row r="16731" spans="1:1">
      <c r="A16731" s="58"/>
    </row>
    <row r="16732" spans="1:1">
      <c r="A16732" s="58"/>
    </row>
    <row r="16733" spans="1:1">
      <c r="A16733" s="58"/>
    </row>
    <row r="16734" spans="1:1">
      <c r="A16734" s="58"/>
    </row>
    <row r="16735" spans="1:1">
      <c r="A16735" s="58"/>
    </row>
    <row r="16736" spans="1:1">
      <c r="A16736" s="58"/>
    </row>
    <row r="16737" spans="1:1">
      <c r="A16737" s="58"/>
    </row>
    <row r="16738" spans="1:1">
      <c r="A16738" s="58"/>
    </row>
    <row r="16739" spans="1:1">
      <c r="A16739" s="58"/>
    </row>
    <row r="16740" spans="1:1">
      <c r="A16740" s="58"/>
    </row>
    <row r="16741" spans="1:1">
      <c r="A16741" s="58"/>
    </row>
    <row r="16742" spans="1:1">
      <c r="A16742" s="58"/>
    </row>
    <row r="16743" spans="1:1">
      <c r="A16743" s="58"/>
    </row>
    <row r="16744" spans="1:1">
      <c r="A16744" s="58"/>
    </row>
    <row r="16745" spans="1:1">
      <c r="A16745" s="58"/>
    </row>
    <row r="16746" spans="1:1">
      <c r="A16746" s="58"/>
    </row>
    <row r="16747" spans="1:1">
      <c r="A16747" s="58"/>
    </row>
    <row r="16748" spans="1:1">
      <c r="A16748" s="58"/>
    </row>
    <row r="16749" spans="1:1">
      <c r="A16749" s="58"/>
    </row>
    <row r="16750" spans="1:1">
      <c r="A16750" s="58"/>
    </row>
    <row r="16751" spans="1:1">
      <c r="A16751" s="58"/>
    </row>
    <row r="16752" spans="1:1">
      <c r="A16752" s="58"/>
    </row>
    <row r="16753" spans="1:1">
      <c r="A16753" s="58"/>
    </row>
    <row r="16754" spans="1:1">
      <c r="A16754" s="58"/>
    </row>
    <row r="16755" spans="1:1">
      <c r="A16755" s="58"/>
    </row>
    <row r="16756" spans="1:1">
      <c r="A16756" s="58"/>
    </row>
    <row r="16757" spans="1:1">
      <c r="A16757" s="58"/>
    </row>
    <row r="16758" spans="1:1">
      <c r="A16758" s="58"/>
    </row>
    <row r="16759" spans="1:1">
      <c r="A16759" s="58"/>
    </row>
    <row r="16760" spans="1:1">
      <c r="A16760" s="58"/>
    </row>
    <row r="16761" spans="1:1">
      <c r="A16761" s="58"/>
    </row>
    <row r="16762" spans="1:1">
      <c r="A16762" s="58"/>
    </row>
    <row r="16763" spans="1:1">
      <c r="A16763" s="58"/>
    </row>
    <row r="16764" spans="1:1">
      <c r="A16764" s="58"/>
    </row>
    <row r="16765" spans="1:1">
      <c r="A16765" s="58"/>
    </row>
    <row r="16766" spans="1:1">
      <c r="A16766" s="58"/>
    </row>
    <row r="16767" spans="1:1">
      <c r="A16767" s="58"/>
    </row>
    <row r="16768" spans="1:1">
      <c r="A16768" s="58"/>
    </row>
    <row r="16769" spans="1:1">
      <c r="A16769" s="58"/>
    </row>
    <row r="16770" spans="1:1">
      <c r="A16770" s="58"/>
    </row>
    <row r="16771" spans="1:1">
      <c r="A16771" s="58"/>
    </row>
    <row r="16772" spans="1:1">
      <c r="A16772" s="58"/>
    </row>
    <row r="16773" spans="1:1">
      <c r="A16773" s="58"/>
    </row>
    <row r="16774" spans="1:1">
      <c r="A16774" s="58"/>
    </row>
    <row r="16775" spans="1:1">
      <c r="A16775" s="58"/>
    </row>
    <row r="16776" spans="1:1">
      <c r="A16776" s="58"/>
    </row>
    <row r="16777" spans="1:1">
      <c r="A16777" s="58"/>
    </row>
    <row r="16778" spans="1:1">
      <c r="A16778" s="58"/>
    </row>
    <row r="16779" spans="1:1">
      <c r="A16779" s="58"/>
    </row>
    <row r="16780" spans="1:1">
      <c r="A16780" s="58"/>
    </row>
    <row r="16781" spans="1:1">
      <c r="A16781" s="58"/>
    </row>
    <row r="16782" spans="1:1">
      <c r="A16782" s="58"/>
    </row>
    <row r="16783" spans="1:1">
      <c r="A16783" s="58"/>
    </row>
    <row r="16784" spans="1:1">
      <c r="A16784" s="58"/>
    </row>
    <row r="16785" spans="1:1">
      <c r="A16785" s="58"/>
    </row>
    <row r="16786" spans="1:1">
      <c r="A16786" s="58"/>
    </row>
    <row r="16787" spans="1:1">
      <c r="A16787" s="58"/>
    </row>
    <row r="16788" spans="1:1">
      <c r="A16788" s="58"/>
    </row>
    <row r="16789" spans="1:1">
      <c r="A16789" s="58"/>
    </row>
    <row r="16790" spans="1:1">
      <c r="A16790" s="58"/>
    </row>
    <row r="16791" spans="1:1">
      <c r="A16791" s="58"/>
    </row>
    <row r="16792" spans="1:1">
      <c r="A16792" s="58"/>
    </row>
    <row r="16793" spans="1:1">
      <c r="A16793" s="58"/>
    </row>
    <row r="16794" spans="1:1">
      <c r="A16794" s="58"/>
    </row>
    <row r="16795" spans="1:1">
      <c r="A16795" s="58"/>
    </row>
    <row r="16796" spans="1:1">
      <c r="A16796" s="58"/>
    </row>
    <row r="16797" spans="1:1">
      <c r="A16797" s="58"/>
    </row>
    <row r="16798" spans="1:1">
      <c r="A16798" s="58"/>
    </row>
    <row r="16799" spans="1:1">
      <c r="A16799" s="58"/>
    </row>
    <row r="16800" spans="1:1">
      <c r="A16800" s="58"/>
    </row>
    <row r="16801" spans="1:1">
      <c r="A16801" s="58"/>
    </row>
    <row r="16802" spans="1:1">
      <c r="A16802" s="58"/>
    </row>
    <row r="16803" spans="1:1">
      <c r="A16803" s="58"/>
    </row>
    <row r="16804" spans="1:1">
      <c r="A16804" s="58"/>
    </row>
    <row r="16805" spans="1:1">
      <c r="A16805" s="58"/>
    </row>
    <row r="16806" spans="1:1">
      <c r="A16806" s="58"/>
    </row>
    <row r="16807" spans="1:1">
      <c r="A16807" s="58"/>
    </row>
    <row r="16808" spans="1:1">
      <c r="A16808" s="58"/>
    </row>
    <row r="16809" spans="1:1">
      <c r="A16809" s="58"/>
    </row>
    <row r="16810" spans="1:1">
      <c r="A16810" s="58"/>
    </row>
    <row r="16811" spans="1:1">
      <c r="A16811" s="58"/>
    </row>
    <row r="16812" spans="1:1">
      <c r="A16812" s="58"/>
    </row>
    <row r="16813" spans="1:1">
      <c r="A16813" s="58"/>
    </row>
    <row r="16814" spans="1:1">
      <c r="A16814" s="58"/>
    </row>
    <row r="16815" spans="1:1">
      <c r="A16815" s="58"/>
    </row>
    <row r="16816" spans="1:1">
      <c r="A16816" s="58"/>
    </row>
    <row r="16817" spans="1:1">
      <c r="A16817" s="58"/>
    </row>
    <row r="16818" spans="1:1">
      <c r="A16818" s="58"/>
    </row>
    <row r="16819" spans="1:1">
      <c r="A16819" s="58"/>
    </row>
    <row r="16820" spans="1:1">
      <c r="A16820" s="58"/>
    </row>
    <row r="16821" spans="1:1">
      <c r="A16821" s="58"/>
    </row>
    <row r="16822" spans="1:1">
      <c r="A16822" s="58"/>
    </row>
    <row r="16823" spans="1:1">
      <c r="A16823" s="58"/>
    </row>
    <row r="16824" spans="1:1">
      <c r="A16824" s="58"/>
    </row>
    <row r="16825" spans="1:1">
      <c r="A16825" s="58"/>
    </row>
    <row r="16826" spans="1:1">
      <c r="A16826" s="58"/>
    </row>
    <row r="16827" spans="1:1">
      <c r="A16827" s="58"/>
    </row>
    <row r="16828" spans="1:1">
      <c r="A16828" s="58"/>
    </row>
    <row r="16829" spans="1:1">
      <c r="A16829" s="58"/>
    </row>
    <row r="16830" spans="1:1">
      <c r="A16830" s="58"/>
    </row>
    <row r="16831" spans="1:1">
      <c r="A16831" s="58"/>
    </row>
    <row r="16832" spans="1:1">
      <c r="A16832" s="58"/>
    </row>
    <row r="16833" spans="1:1">
      <c r="A16833" s="58"/>
    </row>
    <row r="16834" spans="1:1">
      <c r="A16834" s="58"/>
    </row>
    <row r="16835" spans="1:1">
      <c r="A16835" s="58"/>
    </row>
    <row r="16836" spans="1:1">
      <c r="A16836" s="58"/>
    </row>
    <row r="16837" spans="1:1">
      <c r="A16837" s="58"/>
    </row>
    <row r="16838" spans="1:1">
      <c r="A16838" s="58"/>
    </row>
    <row r="16839" spans="1:1">
      <c r="A16839" s="58"/>
    </row>
    <row r="16840" spans="1:1">
      <c r="A16840" s="58"/>
    </row>
    <row r="16841" spans="1:1">
      <c r="A16841" s="58"/>
    </row>
    <row r="16842" spans="1:1">
      <c r="A16842" s="58"/>
    </row>
    <row r="16843" spans="1:1">
      <c r="A16843" s="58"/>
    </row>
    <row r="16844" spans="1:1">
      <c r="A16844" s="58"/>
    </row>
    <row r="16845" spans="1:1">
      <c r="A16845" s="58"/>
    </row>
    <row r="16846" spans="1:1">
      <c r="A16846" s="58"/>
    </row>
    <row r="16847" spans="1:1">
      <c r="A16847" s="58"/>
    </row>
    <row r="16848" spans="1:1">
      <c r="A16848" s="58"/>
    </row>
    <row r="16849" spans="1:1">
      <c r="A16849" s="58"/>
    </row>
    <row r="16850" spans="1:1">
      <c r="A16850" s="58"/>
    </row>
    <row r="16851" spans="1:1">
      <c r="A16851" s="58"/>
    </row>
    <row r="16852" spans="1:1">
      <c r="A16852" s="58"/>
    </row>
    <row r="16853" spans="1:1">
      <c r="A16853" s="58"/>
    </row>
    <row r="16854" spans="1:1">
      <c r="A16854" s="58"/>
    </row>
    <row r="16855" spans="1:1">
      <c r="A16855" s="58"/>
    </row>
    <row r="16856" spans="1:1">
      <c r="A16856" s="58"/>
    </row>
    <row r="16857" spans="1:1">
      <c r="A16857" s="58"/>
    </row>
    <row r="16858" spans="1:1">
      <c r="A16858" s="58"/>
    </row>
    <row r="16859" spans="1:1">
      <c r="A16859" s="58"/>
    </row>
    <row r="16860" spans="1:1">
      <c r="A16860" s="58"/>
    </row>
    <row r="16861" spans="1:1">
      <c r="A16861" s="58"/>
    </row>
    <row r="16862" spans="1:1">
      <c r="A16862" s="58"/>
    </row>
    <row r="16863" spans="1:1">
      <c r="A16863" s="58"/>
    </row>
    <row r="16864" spans="1:1">
      <c r="A16864" s="58"/>
    </row>
    <row r="16865" spans="1:1">
      <c r="A16865" s="58"/>
    </row>
    <row r="16866" spans="1:1">
      <c r="A16866" s="58"/>
    </row>
    <row r="16867" spans="1:1">
      <c r="A16867" s="58"/>
    </row>
    <row r="16868" spans="1:1">
      <c r="A16868" s="58"/>
    </row>
    <row r="16869" spans="1:1">
      <c r="A16869" s="58"/>
    </row>
    <row r="16870" spans="1:1">
      <c r="A16870" s="58"/>
    </row>
    <row r="16871" spans="1:1">
      <c r="A16871" s="58"/>
    </row>
    <row r="16872" spans="1:1">
      <c r="A16872" s="58"/>
    </row>
    <row r="16873" spans="1:1">
      <c r="A16873" s="58"/>
    </row>
    <row r="16874" spans="1:1">
      <c r="A16874" s="58"/>
    </row>
    <row r="16875" spans="1:1">
      <c r="A16875" s="58"/>
    </row>
    <row r="16876" spans="1:1">
      <c r="A16876" s="58"/>
    </row>
    <row r="16877" spans="1:1">
      <c r="A16877" s="58"/>
    </row>
    <row r="16878" spans="1:1">
      <c r="A16878" s="58"/>
    </row>
    <row r="16879" spans="1:1">
      <c r="A16879" s="58"/>
    </row>
    <row r="16880" spans="1:1">
      <c r="A16880" s="58"/>
    </row>
    <row r="16881" spans="1:1">
      <c r="A16881" s="58"/>
    </row>
    <row r="16882" spans="1:1">
      <c r="A16882" s="58"/>
    </row>
    <row r="16883" spans="1:1">
      <c r="A16883" s="58"/>
    </row>
    <row r="16884" spans="1:1">
      <c r="A16884" s="58"/>
    </row>
    <row r="16885" spans="1:1">
      <c r="A16885" s="58"/>
    </row>
    <row r="16886" spans="1:1">
      <c r="A16886" s="58"/>
    </row>
    <row r="16887" spans="1:1">
      <c r="A16887" s="58"/>
    </row>
    <row r="16888" spans="1:1">
      <c r="A16888" s="58"/>
    </row>
    <row r="16889" spans="1:1">
      <c r="A16889" s="58"/>
    </row>
    <row r="16890" spans="1:1">
      <c r="A16890" s="58"/>
    </row>
    <row r="16891" spans="1:1">
      <c r="A16891" s="58"/>
    </row>
    <row r="16892" spans="1:1">
      <c r="A16892" s="58"/>
    </row>
    <row r="16893" spans="1:1">
      <c r="A16893" s="58"/>
    </row>
    <row r="16894" spans="1:1">
      <c r="A16894" s="58"/>
    </row>
    <row r="16895" spans="1:1">
      <c r="A16895" s="58"/>
    </row>
    <row r="16896" spans="1:1">
      <c r="A16896" s="58"/>
    </row>
    <row r="16897" spans="1:1">
      <c r="A16897" s="58"/>
    </row>
    <row r="16898" spans="1:1">
      <c r="A16898" s="58"/>
    </row>
    <row r="16899" spans="1:1">
      <c r="A16899" s="58"/>
    </row>
    <row r="16900" spans="1:1">
      <c r="A16900" s="58"/>
    </row>
    <row r="16901" spans="1:1">
      <c r="A16901" s="58"/>
    </row>
    <row r="16902" spans="1:1">
      <c r="A16902" s="58"/>
    </row>
    <row r="16903" spans="1:1">
      <c r="A16903" s="58"/>
    </row>
    <row r="16904" spans="1:1">
      <c r="A16904" s="58"/>
    </row>
    <row r="16905" spans="1:1">
      <c r="A16905" s="58"/>
    </row>
    <row r="16906" spans="1:1">
      <c r="A16906" s="58"/>
    </row>
    <row r="16907" spans="1:1">
      <c r="A16907" s="58"/>
    </row>
    <row r="16908" spans="1:1">
      <c r="A16908" s="58"/>
    </row>
    <row r="16909" spans="1:1">
      <c r="A16909" s="58"/>
    </row>
    <row r="16910" spans="1:1">
      <c r="A16910" s="58"/>
    </row>
    <row r="16911" spans="1:1">
      <c r="A16911" s="58"/>
    </row>
    <row r="16912" spans="1:1">
      <c r="A16912" s="58"/>
    </row>
    <row r="16913" spans="1:1">
      <c r="A16913" s="58"/>
    </row>
    <row r="16914" spans="1:1">
      <c r="A16914" s="58"/>
    </row>
    <row r="16915" spans="1:1">
      <c r="A16915" s="58"/>
    </row>
    <row r="16916" spans="1:1">
      <c r="A16916" s="58"/>
    </row>
    <row r="16917" spans="1:1">
      <c r="A16917" s="58"/>
    </row>
    <row r="16918" spans="1:1">
      <c r="A16918" s="58"/>
    </row>
    <row r="16919" spans="1:1">
      <c r="A16919" s="58"/>
    </row>
    <row r="16920" spans="1:1">
      <c r="A16920" s="58"/>
    </row>
    <row r="16921" spans="1:1">
      <c r="A16921" s="58"/>
    </row>
    <row r="16922" spans="1:1">
      <c r="A16922" s="58"/>
    </row>
    <row r="16923" spans="1:1">
      <c r="A16923" s="58"/>
    </row>
    <row r="16924" spans="1:1">
      <c r="A16924" s="58"/>
    </row>
    <row r="16925" spans="1:1">
      <c r="A16925" s="58"/>
    </row>
    <row r="16926" spans="1:1">
      <c r="A16926" s="58"/>
    </row>
    <row r="16927" spans="1:1">
      <c r="A16927" s="58"/>
    </row>
    <row r="16928" spans="1:1">
      <c r="A16928" s="58"/>
    </row>
    <row r="16929" spans="1:1">
      <c r="A16929" s="58"/>
    </row>
    <row r="16930" spans="1:1">
      <c r="A16930" s="58"/>
    </row>
    <row r="16931" spans="1:1">
      <c r="A16931" s="58"/>
    </row>
    <row r="16932" spans="1:1">
      <c r="A16932" s="58"/>
    </row>
    <row r="16933" spans="1:1">
      <c r="A16933" s="58"/>
    </row>
    <row r="16934" spans="1:1">
      <c r="A16934" s="58"/>
    </row>
    <row r="16935" spans="1:1">
      <c r="A16935" s="58"/>
    </row>
    <row r="16936" spans="1:1">
      <c r="A16936" s="58"/>
    </row>
    <row r="16937" spans="1:1">
      <c r="A16937" s="58"/>
    </row>
    <row r="16938" spans="1:1">
      <c r="A16938" s="58"/>
    </row>
    <row r="16939" spans="1:1">
      <c r="A16939" s="58"/>
    </row>
    <row r="16940" spans="1:1">
      <c r="A16940" s="58"/>
    </row>
    <row r="16941" spans="1:1">
      <c r="A16941" s="58"/>
    </row>
    <row r="16942" spans="1:1">
      <c r="A16942" s="58"/>
    </row>
    <row r="16943" spans="1:1">
      <c r="A16943" s="58"/>
    </row>
    <row r="16944" spans="1:1">
      <c r="A16944" s="58"/>
    </row>
    <row r="16945" spans="1:1">
      <c r="A16945" s="58"/>
    </row>
    <row r="16946" spans="1:1">
      <c r="A16946" s="58"/>
    </row>
    <row r="16947" spans="1:1">
      <c r="A16947" s="58"/>
    </row>
    <row r="16948" spans="1:1">
      <c r="A16948" s="58"/>
    </row>
    <row r="16949" spans="1:1">
      <c r="A16949" s="58"/>
    </row>
    <row r="16950" spans="1:1">
      <c r="A16950" s="58"/>
    </row>
    <row r="16951" spans="1:1">
      <c r="A16951" s="58"/>
    </row>
    <row r="16952" spans="1:1">
      <c r="A16952" s="58"/>
    </row>
    <row r="16953" spans="1:1">
      <c r="A16953" s="58"/>
    </row>
    <row r="16954" spans="1:1">
      <c r="A16954" s="58"/>
    </row>
    <row r="16955" spans="1:1">
      <c r="A16955" s="58"/>
    </row>
    <row r="16956" spans="1:1">
      <c r="A16956" s="58"/>
    </row>
    <row r="16957" spans="1:1">
      <c r="A16957" s="58"/>
    </row>
    <row r="16958" spans="1:1">
      <c r="A16958" s="58"/>
    </row>
    <row r="16959" spans="1:1">
      <c r="A16959" s="58"/>
    </row>
    <row r="16960" spans="1:1">
      <c r="A16960" s="58"/>
    </row>
    <row r="16961" spans="1:1">
      <c r="A16961" s="58"/>
    </row>
    <row r="16962" spans="1:1">
      <c r="A16962" s="58"/>
    </row>
    <row r="16963" spans="1:1">
      <c r="A16963" s="58"/>
    </row>
    <row r="16964" spans="1:1">
      <c r="A16964" s="58"/>
    </row>
    <row r="16965" spans="1:1">
      <c r="A16965" s="58"/>
    </row>
    <row r="16966" spans="1:1">
      <c r="A16966" s="58"/>
    </row>
    <row r="16967" spans="1:1">
      <c r="A16967" s="58"/>
    </row>
    <row r="16968" spans="1:1">
      <c r="A16968" s="58"/>
    </row>
    <row r="16969" spans="1:1">
      <c r="A16969" s="58"/>
    </row>
    <row r="16970" spans="1:1">
      <c r="A16970" s="58"/>
    </row>
    <row r="16971" spans="1:1">
      <c r="A16971" s="58"/>
    </row>
    <row r="16972" spans="1:1">
      <c r="A16972" s="58"/>
    </row>
    <row r="16973" spans="1:1">
      <c r="A16973" s="58"/>
    </row>
    <row r="16974" spans="1:1">
      <c r="A16974" s="58"/>
    </row>
    <row r="16975" spans="1:1">
      <c r="A16975" s="58"/>
    </row>
    <row r="16976" spans="1:1">
      <c r="A16976" s="58"/>
    </row>
    <row r="16977" spans="1:1">
      <c r="A16977" s="58"/>
    </row>
    <row r="16978" spans="1:1">
      <c r="A16978" s="58"/>
    </row>
    <row r="16979" spans="1:1">
      <c r="A16979" s="58"/>
    </row>
    <row r="16980" spans="1:1">
      <c r="A16980" s="58"/>
    </row>
    <row r="16981" spans="1:1">
      <c r="A16981" s="58"/>
    </row>
    <row r="16982" spans="1:1">
      <c r="A16982" s="58"/>
    </row>
    <row r="16983" spans="1:1">
      <c r="A16983" s="58"/>
    </row>
    <row r="16984" spans="1:1">
      <c r="A16984" s="58"/>
    </row>
    <row r="16985" spans="1:1">
      <c r="A16985" s="58"/>
    </row>
    <row r="16986" spans="1:1">
      <c r="A16986" s="58"/>
    </row>
    <row r="16987" spans="1:1">
      <c r="A16987" s="58"/>
    </row>
    <row r="16988" spans="1:1">
      <c r="A16988" s="58"/>
    </row>
    <row r="16989" spans="1:1">
      <c r="A16989" s="58"/>
    </row>
    <row r="16990" spans="1:1">
      <c r="A16990" s="58"/>
    </row>
    <row r="16991" spans="1:1">
      <c r="A16991" s="58"/>
    </row>
    <row r="16992" spans="1:1">
      <c r="A16992" s="58"/>
    </row>
    <row r="16993" spans="1:1">
      <c r="A16993" s="58"/>
    </row>
    <row r="16994" spans="1:1">
      <c r="A16994" s="58"/>
    </row>
    <row r="16995" spans="1:1">
      <c r="A16995" s="58"/>
    </row>
    <row r="16996" spans="1:1">
      <c r="A16996" s="58"/>
    </row>
    <row r="16997" spans="1:1">
      <c r="A16997" s="58"/>
    </row>
    <row r="16998" spans="1:1">
      <c r="A16998" s="58"/>
    </row>
    <row r="16999" spans="1:1">
      <c r="A16999" s="58"/>
    </row>
    <row r="17000" spans="1:1">
      <c r="A17000" s="58"/>
    </row>
    <row r="17001" spans="1:1">
      <c r="A17001" s="58"/>
    </row>
    <row r="17002" spans="1:1">
      <c r="A17002" s="58"/>
    </row>
    <row r="17003" spans="1:1">
      <c r="A17003" s="58"/>
    </row>
    <row r="17004" spans="1:1">
      <c r="A17004" s="58"/>
    </row>
    <row r="17005" spans="1:1">
      <c r="A17005" s="58"/>
    </row>
    <row r="17006" spans="1:1">
      <c r="A17006" s="58"/>
    </row>
    <row r="17007" spans="1:1">
      <c r="A17007" s="58"/>
    </row>
    <row r="17008" spans="1:1">
      <c r="A17008" s="58"/>
    </row>
    <row r="17009" spans="1:1">
      <c r="A17009" s="58"/>
    </row>
    <row r="17010" spans="1:1">
      <c r="A17010" s="58"/>
    </row>
    <row r="17011" spans="1:1">
      <c r="A17011" s="58"/>
    </row>
    <row r="17012" spans="1:1">
      <c r="A17012" s="58"/>
    </row>
    <row r="17013" spans="1:1">
      <c r="A17013" s="58"/>
    </row>
    <row r="17014" spans="1:1">
      <c r="A17014" s="58"/>
    </row>
    <row r="17015" spans="1:1">
      <c r="A17015" s="58"/>
    </row>
    <row r="17016" spans="1:1">
      <c r="A17016" s="58"/>
    </row>
    <row r="17017" spans="1:1">
      <c r="A17017" s="58"/>
    </row>
    <row r="17018" spans="1:1">
      <c r="A17018" s="58"/>
    </row>
    <row r="17019" spans="1:1">
      <c r="A17019" s="58"/>
    </row>
    <row r="17020" spans="1:1">
      <c r="A17020" s="58"/>
    </row>
    <row r="17021" spans="1:1">
      <c r="A17021" s="58"/>
    </row>
    <row r="17022" spans="1:1">
      <c r="A17022" s="58"/>
    </row>
    <row r="17023" spans="1:1">
      <c r="A17023" s="58"/>
    </row>
    <row r="17024" spans="1:1">
      <c r="A17024" s="58"/>
    </row>
    <row r="17025" spans="1:1">
      <c r="A17025" s="58"/>
    </row>
    <row r="17026" spans="1:1">
      <c r="A17026" s="58"/>
    </row>
    <row r="17027" spans="1:1">
      <c r="A17027" s="58"/>
    </row>
    <row r="17028" spans="1:1">
      <c r="A17028" s="58"/>
    </row>
    <row r="17029" spans="1:1">
      <c r="A17029" s="58"/>
    </row>
    <row r="17030" spans="1:1">
      <c r="A17030" s="58"/>
    </row>
    <row r="17031" spans="1:1">
      <c r="A17031" s="58"/>
    </row>
    <row r="17032" spans="1:1">
      <c r="A17032" s="58"/>
    </row>
    <row r="17033" spans="1:1">
      <c r="A17033" s="58"/>
    </row>
    <row r="17034" spans="1:1">
      <c r="A17034" s="58"/>
    </row>
    <row r="17035" spans="1:1">
      <c r="A17035" s="58"/>
    </row>
    <row r="17036" spans="1:1">
      <c r="A17036" s="58"/>
    </row>
    <row r="17037" spans="1:1">
      <c r="A17037" s="58"/>
    </row>
    <row r="17038" spans="1:1">
      <c r="A17038" s="58"/>
    </row>
    <row r="17039" spans="1:1">
      <c r="A17039" s="58"/>
    </row>
    <row r="17040" spans="1:1">
      <c r="A17040" s="58"/>
    </row>
    <row r="17041" spans="1:1">
      <c r="A17041" s="58"/>
    </row>
    <row r="17042" spans="1:1">
      <c r="A17042" s="58"/>
    </row>
    <row r="17043" spans="1:1">
      <c r="A17043" s="58"/>
    </row>
    <row r="17044" spans="1:1">
      <c r="A17044" s="58"/>
    </row>
    <row r="17045" spans="1:1">
      <c r="A17045" s="58"/>
    </row>
    <row r="17046" spans="1:1">
      <c r="A17046" s="58"/>
    </row>
    <row r="17047" spans="1:1">
      <c r="A17047" s="58"/>
    </row>
    <row r="17048" spans="1:1">
      <c r="A17048" s="58"/>
    </row>
    <row r="17049" spans="1:1">
      <c r="A17049" s="58"/>
    </row>
    <row r="17050" spans="1:1">
      <c r="A17050" s="58"/>
    </row>
    <row r="17051" spans="1:1">
      <c r="A17051" s="58"/>
    </row>
    <row r="17052" spans="1:1">
      <c r="A17052" s="58"/>
    </row>
    <row r="17053" spans="1:1">
      <c r="A17053" s="58"/>
    </row>
    <row r="17054" spans="1:1">
      <c r="A17054" s="58"/>
    </row>
    <row r="17055" spans="1:1">
      <c r="A17055" s="58"/>
    </row>
    <row r="17056" spans="1:1">
      <c r="A17056" s="58"/>
    </row>
    <row r="17057" spans="1:1">
      <c r="A17057" s="58"/>
    </row>
    <row r="17058" spans="1:1">
      <c r="A17058" s="58"/>
    </row>
    <row r="17059" spans="1:1">
      <c r="A17059" s="58"/>
    </row>
    <row r="17060" spans="1:1">
      <c r="A17060" s="58"/>
    </row>
    <row r="17061" spans="1:1">
      <c r="A17061" s="58"/>
    </row>
    <row r="17062" spans="1:1">
      <c r="A17062" s="58"/>
    </row>
    <row r="17063" spans="1:1">
      <c r="A17063" s="58"/>
    </row>
    <row r="17064" spans="1:1">
      <c r="A17064" s="58"/>
    </row>
    <row r="17065" spans="1:1">
      <c r="A17065" s="58"/>
    </row>
    <row r="17066" spans="1:1">
      <c r="A17066" s="58"/>
    </row>
    <row r="17067" spans="1:1">
      <c r="A17067" s="58"/>
    </row>
    <row r="17068" spans="1:1">
      <c r="A17068" s="58"/>
    </row>
    <row r="17069" spans="1:1">
      <c r="A17069" s="58"/>
    </row>
    <row r="17070" spans="1:1">
      <c r="A17070" s="58"/>
    </row>
    <row r="17071" spans="1:1">
      <c r="A17071" s="58"/>
    </row>
    <row r="17072" spans="1:1">
      <c r="A17072" s="58"/>
    </row>
    <row r="17073" spans="1:1">
      <c r="A17073" s="58"/>
    </row>
    <row r="17074" spans="1:1">
      <c r="A17074" s="58"/>
    </row>
    <row r="17075" spans="1:1">
      <c r="A17075" s="58"/>
    </row>
    <row r="17076" spans="1:1">
      <c r="A17076" s="58"/>
    </row>
    <row r="17077" spans="1:1">
      <c r="A17077" s="58"/>
    </row>
    <row r="17078" spans="1:1">
      <c r="A17078" s="58"/>
    </row>
    <row r="17079" spans="1:1">
      <c r="A17079" s="58"/>
    </row>
    <row r="17080" spans="1:1">
      <c r="A17080" s="58"/>
    </row>
    <row r="17081" spans="1:1">
      <c r="A17081" s="58"/>
    </row>
    <row r="17082" spans="1:1">
      <c r="A17082" s="58"/>
    </row>
    <row r="17083" spans="1:1">
      <c r="A17083" s="58"/>
    </row>
    <row r="17084" spans="1:1">
      <c r="A17084" s="58"/>
    </row>
    <row r="17085" spans="1:1">
      <c r="A17085" s="58"/>
    </row>
    <row r="17086" spans="1:1">
      <c r="A17086" s="58"/>
    </row>
    <row r="17087" spans="1:1">
      <c r="A17087" s="58"/>
    </row>
    <row r="17088" spans="1:1">
      <c r="A17088" s="58"/>
    </row>
    <row r="17089" spans="1:1">
      <c r="A17089" s="58"/>
    </row>
    <row r="17090" spans="1:1">
      <c r="A17090" s="58"/>
    </row>
    <row r="17091" spans="1:1">
      <c r="A17091" s="58"/>
    </row>
    <row r="17092" spans="1:1">
      <c r="A17092" s="58"/>
    </row>
    <row r="17093" spans="1:1">
      <c r="A17093" s="58"/>
    </row>
    <row r="17094" spans="1:1">
      <c r="A17094" s="58"/>
    </row>
    <row r="17095" spans="1:1">
      <c r="A17095" s="58"/>
    </row>
    <row r="17096" spans="1:1">
      <c r="A17096" s="58"/>
    </row>
    <row r="17097" spans="1:1">
      <c r="A17097" s="58"/>
    </row>
    <row r="17098" spans="1:1">
      <c r="A17098" s="58"/>
    </row>
    <row r="17099" spans="1:1">
      <c r="A17099" s="58"/>
    </row>
    <row r="17100" spans="1:1">
      <c r="A17100" s="58"/>
    </row>
    <row r="17101" spans="1:1">
      <c r="A17101" s="58"/>
    </row>
    <row r="17102" spans="1:1">
      <c r="A17102" s="58"/>
    </row>
    <row r="17103" spans="1:1">
      <c r="A17103" s="58"/>
    </row>
    <row r="17104" spans="1:1">
      <c r="A17104" s="58"/>
    </row>
    <row r="17105" spans="1:1">
      <c r="A17105" s="58"/>
    </row>
    <row r="17106" spans="1:1">
      <c r="A17106" s="58"/>
    </row>
    <row r="17107" spans="1:1">
      <c r="A17107" s="58"/>
    </row>
    <row r="17108" spans="1:1">
      <c r="A17108" s="58"/>
    </row>
    <row r="17109" spans="1:1">
      <c r="A17109" s="58"/>
    </row>
    <row r="17110" spans="1:1">
      <c r="A17110" s="58"/>
    </row>
    <row r="17111" spans="1:1">
      <c r="A17111" s="58"/>
    </row>
    <row r="17112" spans="1:1">
      <c r="A17112" s="58"/>
    </row>
    <row r="17113" spans="1:1">
      <c r="A17113" s="58"/>
    </row>
    <row r="17114" spans="1:1">
      <c r="A17114" s="58"/>
    </row>
    <row r="17115" spans="1:1">
      <c r="A17115" s="58"/>
    </row>
    <row r="17116" spans="1:1">
      <c r="A17116" s="58"/>
    </row>
    <row r="17117" spans="1:1">
      <c r="A17117" s="58"/>
    </row>
    <row r="17118" spans="1:1">
      <c r="A17118" s="58"/>
    </row>
    <row r="17119" spans="1:1">
      <c r="A17119" s="58"/>
    </row>
    <row r="17120" spans="1:1">
      <c r="A17120" s="58"/>
    </row>
    <row r="17121" spans="1:1">
      <c r="A17121" s="58"/>
    </row>
    <row r="17122" spans="1:1">
      <c r="A17122" s="58"/>
    </row>
    <row r="17123" spans="1:1">
      <c r="A17123" s="58"/>
    </row>
    <row r="17124" spans="1:1">
      <c r="A17124" s="58"/>
    </row>
    <row r="17125" spans="1:1">
      <c r="A17125" s="58"/>
    </row>
    <row r="17126" spans="1:1">
      <c r="A17126" s="58"/>
    </row>
    <row r="17127" spans="1:1">
      <c r="A17127" s="58"/>
    </row>
    <row r="17128" spans="1:1">
      <c r="A17128" s="58"/>
    </row>
    <row r="17129" spans="1:1">
      <c r="A17129" s="58"/>
    </row>
    <row r="17130" spans="1:1">
      <c r="A17130" s="58"/>
    </row>
    <row r="17131" spans="1:1">
      <c r="A17131" s="58"/>
    </row>
    <row r="17132" spans="1:1">
      <c r="A17132" s="58"/>
    </row>
    <row r="17133" spans="1:1">
      <c r="A17133" s="58"/>
    </row>
    <row r="17134" spans="1:1">
      <c r="A17134" s="58"/>
    </row>
    <row r="17135" spans="1:1">
      <c r="A17135" s="58"/>
    </row>
    <row r="17136" spans="1:1">
      <c r="A17136" s="58"/>
    </row>
    <row r="17137" spans="1:1">
      <c r="A17137" s="58"/>
    </row>
    <row r="17138" spans="1:1">
      <c r="A17138" s="58"/>
    </row>
    <row r="17139" spans="1:1">
      <c r="A17139" s="58"/>
    </row>
    <row r="17140" spans="1:1">
      <c r="A17140" s="58"/>
    </row>
    <row r="17141" spans="1:1">
      <c r="A17141" s="58"/>
    </row>
    <row r="17142" spans="1:1">
      <c r="A17142" s="58"/>
    </row>
    <row r="17143" spans="1:1">
      <c r="A17143" s="58"/>
    </row>
    <row r="17144" spans="1:1">
      <c r="A17144" s="58"/>
    </row>
    <row r="17145" spans="1:1">
      <c r="A17145" s="58"/>
    </row>
    <row r="17146" spans="1:1">
      <c r="A17146" s="58"/>
    </row>
    <row r="17147" spans="1:1">
      <c r="A17147" s="58"/>
    </row>
    <row r="17148" spans="1:1">
      <c r="A17148" s="58"/>
    </row>
    <row r="17149" spans="1:1">
      <c r="A17149" s="58"/>
    </row>
    <row r="17150" spans="1:1">
      <c r="A17150" s="58"/>
    </row>
    <row r="17151" spans="1:1">
      <c r="A17151" s="58"/>
    </row>
    <row r="17152" spans="1:1">
      <c r="A17152" s="58"/>
    </row>
    <row r="17153" spans="1:1">
      <c r="A17153" s="58"/>
    </row>
    <row r="17154" spans="1:1">
      <c r="A17154" s="58"/>
    </row>
    <row r="17155" spans="1:1">
      <c r="A17155" s="58"/>
    </row>
    <row r="17156" spans="1:1">
      <c r="A17156" s="58"/>
    </row>
    <row r="17157" spans="1:1">
      <c r="A17157" s="58"/>
    </row>
    <row r="17158" spans="1:1">
      <c r="A17158" s="58"/>
    </row>
    <row r="17159" spans="1:1">
      <c r="A17159" s="58"/>
    </row>
    <row r="17160" spans="1:1">
      <c r="A17160" s="58"/>
    </row>
    <row r="17161" spans="1:1">
      <c r="A17161" s="58"/>
    </row>
    <row r="17162" spans="1:1">
      <c r="A17162" s="58"/>
    </row>
    <row r="17163" spans="1:1">
      <c r="A17163" s="58"/>
    </row>
    <row r="17164" spans="1:1">
      <c r="A17164" s="58"/>
    </row>
    <row r="17165" spans="1:1">
      <c r="A17165" s="58"/>
    </row>
    <row r="17166" spans="1:1">
      <c r="A17166" s="58"/>
    </row>
    <row r="17167" spans="1:1">
      <c r="A17167" s="58"/>
    </row>
    <row r="17168" spans="1:1">
      <c r="A17168" s="58"/>
    </row>
    <row r="17169" spans="1:1">
      <c r="A17169" s="58"/>
    </row>
    <row r="17170" spans="1:1">
      <c r="A17170" s="58"/>
    </row>
    <row r="17171" spans="1:1">
      <c r="A17171" s="58"/>
    </row>
    <row r="17172" spans="1:1">
      <c r="A17172" s="58"/>
    </row>
    <row r="17173" spans="1:1">
      <c r="A17173" s="58"/>
    </row>
    <row r="17174" spans="1:1">
      <c r="A17174" s="58"/>
    </row>
    <row r="17175" spans="1:1">
      <c r="A17175" s="58"/>
    </row>
    <row r="17176" spans="1:1">
      <c r="A17176" s="58"/>
    </row>
    <row r="17177" spans="1:1">
      <c r="A17177" s="58"/>
    </row>
    <row r="17178" spans="1:1">
      <c r="A17178" s="58"/>
    </row>
    <row r="17179" spans="1:1">
      <c r="A17179" s="58"/>
    </row>
    <row r="17180" spans="1:1">
      <c r="A17180" s="58"/>
    </row>
    <row r="17181" spans="1:1">
      <c r="A17181" s="58"/>
    </row>
    <row r="17182" spans="1:1">
      <c r="A17182" s="58"/>
    </row>
    <row r="17183" spans="1:1">
      <c r="A17183" s="58"/>
    </row>
    <row r="17184" spans="1:1">
      <c r="A17184" s="58"/>
    </row>
    <row r="17185" spans="1:1">
      <c r="A17185" s="58"/>
    </row>
    <row r="17186" spans="1:1">
      <c r="A17186" s="58"/>
    </row>
    <row r="17187" spans="1:1">
      <c r="A17187" s="58"/>
    </row>
    <row r="17188" spans="1:1">
      <c r="A17188" s="58"/>
    </row>
    <row r="17189" spans="1:1">
      <c r="A17189" s="58"/>
    </row>
    <row r="17190" spans="1:1">
      <c r="A17190" s="58"/>
    </row>
    <row r="17191" spans="1:1">
      <c r="A17191" s="58"/>
    </row>
    <row r="17192" spans="1:1">
      <c r="A17192" s="58"/>
    </row>
    <row r="17193" spans="1:1">
      <c r="A17193" s="58"/>
    </row>
    <row r="17194" spans="1:1">
      <c r="A17194" s="58"/>
    </row>
    <row r="17195" spans="1:1">
      <c r="A17195" s="58"/>
    </row>
    <row r="17196" spans="1:1">
      <c r="A17196" s="58"/>
    </row>
    <row r="17197" spans="1:1">
      <c r="A17197" s="58"/>
    </row>
    <row r="17198" spans="1:1">
      <c r="A17198" s="58"/>
    </row>
    <row r="17199" spans="1:1">
      <c r="A17199" s="58"/>
    </row>
    <row r="17200" spans="1:1">
      <c r="A17200" s="58"/>
    </row>
    <row r="17201" spans="1:1">
      <c r="A17201" s="58"/>
    </row>
    <row r="17202" spans="1:1">
      <c r="A17202" s="58"/>
    </row>
    <row r="17203" spans="1:1">
      <c r="A17203" s="58"/>
    </row>
    <row r="17204" spans="1:1">
      <c r="A17204" s="58"/>
    </row>
    <row r="17205" spans="1:1">
      <c r="A17205" s="58"/>
    </row>
    <row r="17206" spans="1:1">
      <c r="A17206" s="58"/>
    </row>
    <row r="17207" spans="1:1">
      <c r="A17207" s="58"/>
    </row>
    <row r="17208" spans="1:1">
      <c r="A17208" s="58"/>
    </row>
    <row r="17209" spans="1:1">
      <c r="A17209" s="58"/>
    </row>
    <row r="17210" spans="1:1">
      <c r="A17210" s="58"/>
    </row>
    <row r="17211" spans="1:1">
      <c r="A17211" s="58"/>
    </row>
    <row r="17212" spans="1:1">
      <c r="A17212" s="58"/>
    </row>
    <row r="17213" spans="1:1">
      <c r="A17213" s="58"/>
    </row>
    <row r="17214" spans="1:1">
      <c r="A17214" s="58"/>
    </row>
    <row r="17215" spans="1:1">
      <c r="A17215" s="58"/>
    </row>
    <row r="17216" spans="1:1">
      <c r="A17216" s="58"/>
    </row>
    <row r="17217" spans="1:1">
      <c r="A17217" s="58"/>
    </row>
    <row r="17218" spans="1:1">
      <c r="A17218" s="58"/>
    </row>
    <row r="17219" spans="1:1">
      <c r="A17219" s="58"/>
    </row>
    <row r="17220" spans="1:1">
      <c r="A17220" s="58"/>
    </row>
    <row r="17221" spans="1:1">
      <c r="A17221" s="58"/>
    </row>
    <row r="17222" spans="1:1">
      <c r="A17222" s="58"/>
    </row>
    <row r="17223" spans="1:1">
      <c r="A17223" s="58"/>
    </row>
    <row r="17224" spans="1:1">
      <c r="A17224" s="58"/>
    </row>
    <row r="17225" spans="1:1">
      <c r="A17225" s="58"/>
    </row>
    <row r="17226" spans="1:1">
      <c r="A17226" s="58"/>
    </row>
    <row r="17227" spans="1:1">
      <c r="A17227" s="58"/>
    </row>
    <row r="17228" spans="1:1">
      <c r="A17228" s="58"/>
    </row>
    <row r="17229" spans="1:1">
      <c r="A17229" s="58"/>
    </row>
    <row r="17230" spans="1:1">
      <c r="A17230" s="58"/>
    </row>
    <row r="17231" spans="1:1">
      <c r="A17231" s="58"/>
    </row>
    <row r="17232" spans="1:1">
      <c r="A17232" s="58"/>
    </row>
    <row r="17233" spans="1:1">
      <c r="A17233" s="58"/>
    </row>
    <row r="17234" spans="1:1">
      <c r="A17234" s="58"/>
    </row>
    <row r="17235" spans="1:1">
      <c r="A17235" s="58"/>
    </row>
    <row r="17236" spans="1:1">
      <c r="A17236" s="58"/>
    </row>
    <row r="17237" spans="1:1">
      <c r="A17237" s="58"/>
    </row>
    <row r="17238" spans="1:1">
      <c r="A17238" s="58"/>
    </row>
    <row r="17239" spans="1:1">
      <c r="A17239" s="58"/>
    </row>
    <row r="17240" spans="1:1">
      <c r="A17240" s="58"/>
    </row>
    <row r="17241" spans="1:1">
      <c r="A17241" s="58"/>
    </row>
    <row r="17242" spans="1:1">
      <c r="A17242" s="58"/>
    </row>
    <row r="17243" spans="1:1">
      <c r="A17243" s="58"/>
    </row>
    <row r="17244" spans="1:1">
      <c r="A17244" s="58"/>
    </row>
    <row r="17245" spans="1:1">
      <c r="A17245" s="58"/>
    </row>
    <row r="17246" spans="1:1">
      <c r="A17246" s="58"/>
    </row>
    <row r="17247" spans="1:1">
      <c r="A17247" s="58"/>
    </row>
    <row r="17248" spans="1:1">
      <c r="A17248" s="58"/>
    </row>
    <row r="17249" spans="1:1">
      <c r="A17249" s="58"/>
    </row>
    <row r="17250" spans="1:1">
      <c r="A17250" s="58"/>
    </row>
    <row r="17251" spans="1:1">
      <c r="A17251" s="58"/>
    </row>
    <row r="17252" spans="1:1">
      <c r="A17252" s="58"/>
    </row>
    <row r="17253" spans="1:1">
      <c r="A17253" s="58"/>
    </row>
    <row r="17254" spans="1:1">
      <c r="A17254" s="58"/>
    </row>
    <row r="17255" spans="1:1">
      <c r="A17255" s="58"/>
    </row>
    <row r="17256" spans="1:1">
      <c r="A17256" s="58"/>
    </row>
    <row r="17257" spans="1:1">
      <c r="A17257" s="58"/>
    </row>
    <row r="17258" spans="1:1">
      <c r="A17258" s="58"/>
    </row>
    <row r="17259" spans="1:1">
      <c r="A17259" s="58"/>
    </row>
    <row r="17260" spans="1:1">
      <c r="A17260" s="58"/>
    </row>
    <row r="17261" spans="1:1">
      <c r="A17261" s="58"/>
    </row>
    <row r="17262" spans="1:1">
      <c r="A17262" s="58"/>
    </row>
    <row r="17263" spans="1:1">
      <c r="A17263" s="58"/>
    </row>
    <row r="17264" spans="1:1">
      <c r="A17264" s="58"/>
    </row>
    <row r="17265" spans="1:1">
      <c r="A17265" s="58"/>
    </row>
    <row r="17266" spans="1:1">
      <c r="A17266" s="58"/>
    </row>
    <row r="17267" spans="1:1">
      <c r="A17267" s="58"/>
    </row>
    <row r="17268" spans="1:1">
      <c r="A17268" s="58"/>
    </row>
    <row r="17269" spans="1:1">
      <c r="A17269" s="58"/>
    </row>
    <row r="17270" spans="1:1">
      <c r="A17270" s="58"/>
    </row>
    <row r="17271" spans="1:1">
      <c r="A17271" s="58"/>
    </row>
    <row r="17272" spans="1:1">
      <c r="A17272" s="58"/>
    </row>
    <row r="17273" spans="1:1">
      <c r="A17273" s="58"/>
    </row>
    <row r="17274" spans="1:1">
      <c r="A17274" s="58"/>
    </row>
    <row r="17275" spans="1:1">
      <c r="A17275" s="58"/>
    </row>
    <row r="17276" spans="1:1">
      <c r="A17276" s="58"/>
    </row>
    <row r="17277" spans="1:1">
      <c r="A17277" s="58"/>
    </row>
    <row r="17278" spans="1:1">
      <c r="A17278" s="58"/>
    </row>
    <row r="17279" spans="1:1">
      <c r="A17279" s="58"/>
    </row>
    <row r="17280" spans="1:1">
      <c r="A17280" s="58"/>
    </row>
    <row r="17281" spans="1:1">
      <c r="A17281" s="58"/>
    </row>
    <row r="17282" spans="1:1">
      <c r="A17282" s="58"/>
    </row>
    <row r="17283" spans="1:1">
      <c r="A17283" s="58"/>
    </row>
    <row r="17284" spans="1:1">
      <c r="A17284" s="58"/>
    </row>
    <row r="17285" spans="1:1">
      <c r="A17285" s="58"/>
    </row>
    <row r="17286" spans="1:1">
      <c r="A17286" s="58"/>
    </row>
    <row r="17287" spans="1:1">
      <c r="A17287" s="58"/>
    </row>
    <row r="17288" spans="1:1">
      <c r="A17288" s="58"/>
    </row>
    <row r="17289" spans="1:1">
      <c r="A17289" s="58"/>
    </row>
    <row r="17290" spans="1:1">
      <c r="A17290" s="58"/>
    </row>
    <row r="17291" spans="1:1">
      <c r="A17291" s="58"/>
    </row>
    <row r="17292" spans="1:1">
      <c r="A17292" s="58"/>
    </row>
    <row r="17293" spans="1:1">
      <c r="A17293" s="58"/>
    </row>
    <row r="17294" spans="1:1">
      <c r="A17294" s="58"/>
    </row>
    <row r="17295" spans="1:1">
      <c r="A17295" s="58"/>
    </row>
    <row r="17296" spans="1:1">
      <c r="A17296" s="58"/>
    </row>
    <row r="17297" spans="1:1">
      <c r="A17297" s="58"/>
    </row>
    <row r="17298" spans="1:1">
      <c r="A17298" s="58"/>
    </row>
    <row r="17299" spans="1:1">
      <c r="A17299" s="58"/>
    </row>
    <row r="17300" spans="1:1">
      <c r="A17300" s="58"/>
    </row>
    <row r="17301" spans="1:1">
      <c r="A17301" s="58"/>
    </row>
    <row r="17302" spans="1:1">
      <c r="A17302" s="58"/>
    </row>
    <row r="17303" spans="1:1">
      <c r="A17303" s="58"/>
    </row>
    <row r="17304" spans="1:1">
      <c r="A17304" s="58"/>
    </row>
    <row r="17305" spans="1:1">
      <c r="A17305" s="58"/>
    </row>
    <row r="17306" spans="1:1">
      <c r="A17306" s="58"/>
    </row>
    <row r="17307" spans="1:1">
      <c r="A17307" s="58"/>
    </row>
    <row r="17308" spans="1:1">
      <c r="A17308" s="58"/>
    </row>
    <row r="17309" spans="1:1">
      <c r="A17309" s="58"/>
    </row>
    <row r="17310" spans="1:1">
      <c r="A17310" s="58"/>
    </row>
    <row r="17311" spans="1:1">
      <c r="A17311" s="58"/>
    </row>
    <row r="17312" spans="1:1">
      <c r="A17312" s="58"/>
    </row>
    <row r="17313" spans="1:1">
      <c r="A17313" s="58"/>
    </row>
    <row r="17314" spans="1:1">
      <c r="A17314" s="58"/>
    </row>
    <row r="17315" spans="1:1">
      <c r="A17315" s="58"/>
    </row>
    <row r="17316" spans="1:1">
      <c r="A17316" s="58"/>
    </row>
    <row r="17317" spans="1:1">
      <c r="A17317" s="58"/>
    </row>
    <row r="17318" spans="1:1">
      <c r="A17318" s="58"/>
    </row>
    <row r="17319" spans="1:1">
      <c r="A17319" s="58"/>
    </row>
    <row r="17320" spans="1:1">
      <c r="A17320" s="58"/>
    </row>
    <row r="17321" spans="1:1">
      <c r="A17321" s="58"/>
    </row>
    <row r="17322" spans="1:1">
      <c r="A17322" s="58"/>
    </row>
    <row r="17323" spans="1:1">
      <c r="A17323" s="58"/>
    </row>
    <row r="17324" spans="1:1">
      <c r="A17324" s="58"/>
    </row>
    <row r="17325" spans="1:1">
      <c r="A17325" s="58"/>
    </row>
    <row r="17326" spans="1:1">
      <c r="A17326" s="58"/>
    </row>
    <row r="17327" spans="1:1">
      <c r="A17327" s="58"/>
    </row>
    <row r="17328" spans="1:1">
      <c r="A17328" s="58"/>
    </row>
    <row r="17329" spans="1:1">
      <c r="A17329" s="58"/>
    </row>
    <row r="17330" spans="1:1">
      <c r="A17330" s="58"/>
    </row>
    <row r="17331" spans="1:1">
      <c r="A17331" s="58"/>
    </row>
    <row r="17332" spans="1:1">
      <c r="A17332" s="58"/>
    </row>
    <row r="17333" spans="1:1">
      <c r="A17333" s="58"/>
    </row>
    <row r="17334" spans="1:1">
      <c r="A17334" s="58"/>
    </row>
    <row r="17335" spans="1:1">
      <c r="A17335" s="58"/>
    </row>
    <row r="17336" spans="1:1">
      <c r="A17336" s="58"/>
    </row>
    <row r="17337" spans="1:1">
      <c r="A17337" s="58"/>
    </row>
    <row r="17338" spans="1:1">
      <c r="A17338" s="58"/>
    </row>
    <row r="17339" spans="1:1">
      <c r="A17339" s="58"/>
    </row>
    <row r="17340" spans="1:1">
      <c r="A17340" s="58"/>
    </row>
    <row r="17341" spans="1:1">
      <c r="A17341" s="58"/>
    </row>
    <row r="17342" spans="1:1">
      <c r="A17342" s="58"/>
    </row>
    <row r="17343" spans="1:1">
      <c r="A17343" s="58"/>
    </row>
    <row r="17344" spans="1:1">
      <c r="A17344" s="58"/>
    </row>
    <row r="17345" spans="1:1">
      <c r="A17345" s="58"/>
    </row>
    <row r="17346" spans="1:1">
      <c r="A17346" s="58"/>
    </row>
    <row r="17347" spans="1:1">
      <c r="A17347" s="58"/>
    </row>
    <row r="17348" spans="1:1">
      <c r="A17348" s="58"/>
    </row>
    <row r="17349" spans="1:1">
      <c r="A17349" s="58"/>
    </row>
    <row r="17350" spans="1:1">
      <c r="A17350" s="58"/>
    </row>
    <row r="17351" spans="1:1">
      <c r="A17351" s="58"/>
    </row>
    <row r="17352" spans="1:1">
      <c r="A17352" s="58"/>
    </row>
    <row r="17353" spans="1:1">
      <c r="A17353" s="58"/>
    </row>
    <row r="17354" spans="1:1">
      <c r="A17354" s="58"/>
    </row>
    <row r="17355" spans="1:1">
      <c r="A17355" s="58"/>
    </row>
    <row r="17356" spans="1:1">
      <c r="A17356" s="58"/>
    </row>
    <row r="17357" spans="1:1">
      <c r="A17357" s="58"/>
    </row>
    <row r="17358" spans="1:1">
      <c r="A17358" s="58"/>
    </row>
    <row r="17359" spans="1:1">
      <c r="A17359" s="58"/>
    </row>
    <row r="17360" spans="1:1">
      <c r="A17360" s="58"/>
    </row>
    <row r="17361" spans="1:1">
      <c r="A17361" s="58"/>
    </row>
    <row r="17362" spans="1:1">
      <c r="A17362" s="58"/>
    </row>
    <row r="17363" spans="1:1">
      <c r="A17363" s="58"/>
    </row>
    <row r="17364" spans="1:1">
      <c r="A17364" s="58"/>
    </row>
    <row r="17365" spans="1:1">
      <c r="A17365" s="58"/>
    </row>
    <row r="17366" spans="1:1">
      <c r="A17366" s="58"/>
    </row>
    <row r="17367" spans="1:1">
      <c r="A17367" s="58"/>
    </row>
    <row r="17368" spans="1:1">
      <c r="A17368" s="58"/>
    </row>
    <row r="17369" spans="1:1">
      <c r="A17369" s="58"/>
    </row>
    <row r="17370" spans="1:1">
      <c r="A17370" s="58"/>
    </row>
    <row r="17371" spans="1:1">
      <c r="A17371" s="58"/>
    </row>
    <row r="17372" spans="1:1">
      <c r="A17372" s="58"/>
    </row>
    <row r="17373" spans="1:1">
      <c r="A17373" s="58"/>
    </row>
    <row r="17374" spans="1:1">
      <c r="A17374" s="58"/>
    </row>
    <row r="17375" spans="1:1">
      <c r="A17375" s="58"/>
    </row>
    <row r="17376" spans="1:1">
      <c r="A17376" s="58"/>
    </row>
    <row r="17377" spans="1:1">
      <c r="A17377" s="58"/>
    </row>
    <row r="17378" spans="1:1">
      <c r="A17378" s="58"/>
    </row>
    <row r="17379" spans="1:1">
      <c r="A17379" s="58"/>
    </row>
    <row r="17380" spans="1:1">
      <c r="A17380" s="58"/>
    </row>
    <row r="17381" spans="1:1">
      <c r="A17381" s="58"/>
    </row>
    <row r="17382" spans="1:1">
      <c r="A17382" s="58"/>
    </row>
    <row r="17383" spans="1:1">
      <c r="A17383" s="58"/>
    </row>
    <row r="17384" spans="1:1">
      <c r="A17384" s="58"/>
    </row>
    <row r="17385" spans="1:1">
      <c r="A17385" s="58"/>
    </row>
    <row r="17386" spans="1:1">
      <c r="A17386" s="58"/>
    </row>
    <row r="17387" spans="1:1">
      <c r="A17387" s="58"/>
    </row>
    <row r="17388" spans="1:1">
      <c r="A17388" s="58"/>
    </row>
    <row r="17389" spans="1:1">
      <c r="A17389" s="58"/>
    </row>
    <row r="17390" spans="1:1">
      <c r="A17390" s="58"/>
    </row>
    <row r="17391" spans="1:1">
      <c r="A17391" s="58"/>
    </row>
    <row r="17392" spans="1:1">
      <c r="A17392" s="58"/>
    </row>
    <row r="17393" spans="1:1">
      <c r="A17393" s="58"/>
    </row>
    <row r="17394" spans="1:1">
      <c r="A17394" s="58"/>
    </row>
    <row r="17395" spans="1:1">
      <c r="A17395" s="58"/>
    </row>
    <row r="17396" spans="1:1">
      <c r="A17396" s="58"/>
    </row>
    <row r="17397" spans="1:1">
      <c r="A17397" s="58"/>
    </row>
    <row r="17398" spans="1:1">
      <c r="A17398" s="58"/>
    </row>
    <row r="17399" spans="1:1">
      <c r="A17399" s="58"/>
    </row>
    <row r="17400" spans="1:1">
      <c r="A17400" s="58"/>
    </row>
    <row r="17401" spans="1:1">
      <c r="A17401" s="58"/>
    </row>
    <row r="17402" spans="1:1">
      <c r="A17402" s="58"/>
    </row>
    <row r="17403" spans="1:1">
      <c r="A17403" s="58"/>
    </row>
    <row r="17404" spans="1:1">
      <c r="A17404" s="58"/>
    </row>
    <row r="17405" spans="1:1">
      <c r="A17405" s="58"/>
    </row>
    <row r="17406" spans="1:1">
      <c r="A17406" s="58"/>
    </row>
    <row r="17407" spans="1:1">
      <c r="A17407" s="58"/>
    </row>
    <row r="17408" spans="1:1">
      <c r="A17408" s="58"/>
    </row>
    <row r="17409" spans="1:1">
      <c r="A17409" s="58"/>
    </row>
    <row r="17410" spans="1:1">
      <c r="A17410" s="58"/>
    </row>
    <row r="17411" spans="1:1">
      <c r="A17411" s="58"/>
    </row>
    <row r="17412" spans="1:1">
      <c r="A17412" s="58"/>
    </row>
    <row r="17413" spans="1:1">
      <c r="A17413" s="58"/>
    </row>
    <row r="17414" spans="1:1">
      <c r="A17414" s="58"/>
    </row>
    <row r="17415" spans="1:1">
      <c r="A17415" s="58"/>
    </row>
    <row r="17416" spans="1:1">
      <c r="A17416" s="58"/>
    </row>
    <row r="17417" spans="1:1">
      <c r="A17417" s="58"/>
    </row>
    <row r="17418" spans="1:1">
      <c r="A17418" s="58"/>
    </row>
    <row r="17419" spans="1:1">
      <c r="A17419" s="58"/>
    </row>
    <row r="17420" spans="1:1">
      <c r="A17420" s="58"/>
    </row>
    <row r="17421" spans="1:1">
      <c r="A17421" s="58"/>
    </row>
    <row r="17422" spans="1:1">
      <c r="A17422" s="58"/>
    </row>
    <row r="17423" spans="1:1">
      <c r="A17423" s="58"/>
    </row>
    <row r="17424" spans="1:1">
      <c r="A17424" s="58"/>
    </row>
    <row r="17425" spans="1:1">
      <c r="A17425" s="58"/>
    </row>
    <row r="17426" spans="1:1">
      <c r="A17426" s="58"/>
    </row>
    <row r="17427" spans="1:1">
      <c r="A17427" s="58"/>
    </row>
    <row r="17428" spans="1:1">
      <c r="A17428" s="58"/>
    </row>
    <row r="17429" spans="1:1">
      <c r="A17429" s="58"/>
    </row>
    <row r="17430" spans="1:1">
      <c r="A17430" s="58"/>
    </row>
    <row r="17431" spans="1:1">
      <c r="A17431" s="58"/>
    </row>
    <row r="17432" spans="1:1">
      <c r="A17432" s="58"/>
    </row>
    <row r="17433" spans="1:1">
      <c r="A17433" s="58"/>
    </row>
    <row r="17434" spans="1:1">
      <c r="A17434" s="58"/>
    </row>
    <row r="17435" spans="1:1">
      <c r="A17435" s="58"/>
    </row>
    <row r="17436" spans="1:1">
      <c r="A17436" s="58"/>
    </row>
    <row r="17437" spans="1:1">
      <c r="A17437" s="58"/>
    </row>
    <row r="17438" spans="1:1">
      <c r="A17438" s="58"/>
    </row>
    <row r="17439" spans="1:1">
      <c r="A17439" s="58"/>
    </row>
    <row r="17440" spans="1:1">
      <c r="A17440" s="58"/>
    </row>
    <row r="17441" spans="1:1">
      <c r="A17441" s="58"/>
    </row>
    <row r="17442" spans="1:1">
      <c r="A17442" s="58"/>
    </row>
    <row r="17443" spans="1:1">
      <c r="A17443" s="58"/>
    </row>
    <row r="17444" spans="1:1">
      <c r="A17444" s="58"/>
    </row>
    <row r="17445" spans="1:1">
      <c r="A17445" s="58"/>
    </row>
    <row r="17446" spans="1:1">
      <c r="A17446" s="58"/>
    </row>
    <row r="17447" spans="1:1">
      <c r="A17447" s="58"/>
    </row>
    <row r="17448" spans="1:1">
      <c r="A17448" s="58"/>
    </row>
    <row r="17449" spans="1:1">
      <c r="A17449" s="58"/>
    </row>
    <row r="17450" spans="1:1">
      <c r="A17450" s="58"/>
    </row>
    <row r="17451" spans="1:1">
      <c r="A17451" s="58"/>
    </row>
    <row r="17452" spans="1:1">
      <c r="A17452" s="58"/>
    </row>
    <row r="17453" spans="1:1">
      <c r="A17453" s="58"/>
    </row>
    <row r="17454" spans="1:1">
      <c r="A17454" s="58"/>
    </row>
    <row r="17455" spans="1:1">
      <c r="A17455" s="58"/>
    </row>
    <row r="17456" spans="1:1">
      <c r="A17456" s="58"/>
    </row>
    <row r="17457" spans="1:1">
      <c r="A17457" s="58"/>
    </row>
    <row r="17458" spans="1:1">
      <c r="A17458" s="58"/>
    </row>
    <row r="17459" spans="1:1">
      <c r="A17459" s="58"/>
    </row>
    <row r="17460" spans="1:1">
      <c r="A17460" s="58"/>
    </row>
    <row r="17461" spans="1:1">
      <c r="A17461" s="58"/>
    </row>
    <row r="17462" spans="1:1">
      <c r="A17462" s="58"/>
    </row>
    <row r="17463" spans="1:1">
      <c r="A17463" s="58"/>
    </row>
    <row r="17464" spans="1:1">
      <c r="A17464" s="58"/>
    </row>
    <row r="17465" spans="1:1">
      <c r="A17465" s="58"/>
    </row>
    <row r="17466" spans="1:1">
      <c r="A17466" s="58"/>
    </row>
    <row r="17467" spans="1:1">
      <c r="A17467" s="58"/>
    </row>
    <row r="17468" spans="1:1">
      <c r="A17468" s="58"/>
    </row>
    <row r="17469" spans="1:1">
      <c r="A17469" s="58"/>
    </row>
    <row r="17470" spans="1:1">
      <c r="A17470" s="58"/>
    </row>
    <row r="17471" spans="1:1">
      <c r="A17471" s="58"/>
    </row>
    <row r="17472" spans="1:1">
      <c r="A17472" s="58"/>
    </row>
    <row r="17473" spans="1:1">
      <c r="A17473" s="58"/>
    </row>
    <row r="17474" spans="1:1">
      <c r="A17474" s="58"/>
    </row>
    <row r="17475" spans="1:1">
      <c r="A17475" s="58"/>
    </row>
    <row r="17476" spans="1:1">
      <c r="A17476" s="58"/>
    </row>
    <row r="17477" spans="1:1">
      <c r="A17477" s="58"/>
    </row>
    <row r="17478" spans="1:1">
      <c r="A17478" s="58"/>
    </row>
    <row r="17479" spans="1:1">
      <c r="A17479" s="58"/>
    </row>
    <row r="17480" spans="1:1">
      <c r="A17480" s="58"/>
    </row>
    <row r="17481" spans="1:1">
      <c r="A17481" s="58"/>
    </row>
    <row r="17482" spans="1:1">
      <c r="A17482" s="58"/>
    </row>
    <row r="17483" spans="1:1">
      <c r="A17483" s="58"/>
    </row>
    <row r="17484" spans="1:1">
      <c r="A17484" s="58"/>
    </row>
    <row r="17485" spans="1:1">
      <c r="A17485" s="58"/>
    </row>
    <row r="17486" spans="1:1">
      <c r="A17486" s="58"/>
    </row>
    <row r="17487" spans="1:1">
      <c r="A17487" s="58"/>
    </row>
    <row r="17488" spans="1:1">
      <c r="A17488" s="58"/>
    </row>
    <row r="17489" spans="1:1">
      <c r="A17489" s="58"/>
    </row>
    <row r="17490" spans="1:1">
      <c r="A17490" s="58"/>
    </row>
    <row r="17491" spans="1:1">
      <c r="A17491" s="58"/>
    </row>
    <row r="17492" spans="1:1">
      <c r="A17492" s="58"/>
    </row>
    <row r="17493" spans="1:1">
      <c r="A17493" s="58"/>
    </row>
    <row r="17494" spans="1:1">
      <c r="A17494" s="58"/>
    </row>
    <row r="17495" spans="1:1">
      <c r="A17495" s="58"/>
    </row>
    <row r="17496" spans="1:1">
      <c r="A17496" s="58"/>
    </row>
    <row r="17497" spans="1:1">
      <c r="A17497" s="58"/>
    </row>
    <row r="17498" spans="1:1">
      <c r="A17498" s="58"/>
    </row>
    <row r="17499" spans="1:1">
      <c r="A17499" s="58"/>
    </row>
    <row r="17500" spans="1:1">
      <c r="A17500" s="58"/>
    </row>
    <row r="17501" spans="1:1">
      <c r="A17501" s="58"/>
    </row>
    <row r="17502" spans="1:1">
      <c r="A17502" s="58"/>
    </row>
    <row r="17503" spans="1:1">
      <c r="A17503" s="58"/>
    </row>
    <row r="17504" spans="1:1">
      <c r="A17504" s="58"/>
    </row>
    <row r="17505" spans="1:1">
      <c r="A17505" s="58"/>
    </row>
    <row r="17506" spans="1:1">
      <c r="A17506" s="58"/>
    </row>
    <row r="17507" spans="1:1">
      <c r="A17507" s="58"/>
    </row>
    <row r="17508" spans="1:1">
      <c r="A17508" s="58"/>
    </row>
    <row r="17509" spans="1:1">
      <c r="A17509" s="58"/>
    </row>
    <row r="17510" spans="1:1">
      <c r="A17510" s="58"/>
    </row>
    <row r="17511" spans="1:1">
      <c r="A17511" s="58"/>
    </row>
    <row r="17512" spans="1:1">
      <c r="A17512" s="58"/>
    </row>
    <row r="17513" spans="1:1">
      <c r="A17513" s="58"/>
    </row>
    <row r="17514" spans="1:1">
      <c r="A17514" s="58"/>
    </row>
    <row r="17515" spans="1:1">
      <c r="A17515" s="58"/>
    </row>
    <row r="17516" spans="1:1">
      <c r="A17516" s="58"/>
    </row>
    <row r="17517" spans="1:1">
      <c r="A17517" s="58"/>
    </row>
    <row r="17518" spans="1:1">
      <c r="A17518" s="58"/>
    </row>
    <row r="17519" spans="1:1">
      <c r="A17519" s="58"/>
    </row>
    <row r="17520" spans="1:1">
      <c r="A17520" s="58"/>
    </row>
    <row r="17521" spans="1:1">
      <c r="A17521" s="58"/>
    </row>
    <row r="17522" spans="1:1">
      <c r="A17522" s="58"/>
    </row>
    <row r="17523" spans="1:1">
      <c r="A17523" s="58"/>
    </row>
    <row r="17524" spans="1:1">
      <c r="A17524" s="58"/>
    </row>
    <row r="17525" spans="1:1">
      <c r="A17525" s="58"/>
    </row>
    <row r="17526" spans="1:1">
      <c r="A17526" s="58"/>
    </row>
    <row r="17527" spans="1:1">
      <c r="A17527" s="58"/>
    </row>
    <row r="17528" spans="1:1">
      <c r="A17528" s="58"/>
    </row>
    <row r="17529" spans="1:1">
      <c r="A17529" s="58"/>
    </row>
    <row r="17530" spans="1:1">
      <c r="A17530" s="58"/>
    </row>
    <row r="17531" spans="1:1">
      <c r="A17531" s="58"/>
    </row>
    <row r="17532" spans="1:1">
      <c r="A17532" s="58"/>
    </row>
    <row r="17533" spans="1:1">
      <c r="A17533" s="58"/>
    </row>
    <row r="17534" spans="1:1">
      <c r="A17534" s="58"/>
    </row>
    <row r="17535" spans="1:1">
      <c r="A17535" s="58"/>
    </row>
    <row r="17536" spans="1:1">
      <c r="A17536" s="58"/>
    </row>
    <row r="17537" spans="1:1">
      <c r="A17537" s="58"/>
    </row>
    <row r="17538" spans="1:1">
      <c r="A17538" s="58"/>
    </row>
    <row r="17539" spans="1:1">
      <c r="A17539" s="58"/>
    </row>
    <row r="17540" spans="1:1">
      <c r="A17540" s="58"/>
    </row>
    <row r="17541" spans="1:1">
      <c r="A17541" s="58"/>
    </row>
    <row r="17542" spans="1:1">
      <c r="A17542" s="58"/>
    </row>
    <row r="17543" spans="1:1">
      <c r="A17543" s="58"/>
    </row>
    <row r="17544" spans="1:1">
      <c r="A17544" s="58"/>
    </row>
    <row r="17545" spans="1:1">
      <c r="A17545" s="58"/>
    </row>
    <row r="17546" spans="1:1">
      <c r="A17546" s="58"/>
    </row>
    <row r="17547" spans="1:1">
      <c r="A17547" s="58"/>
    </row>
    <row r="17548" spans="1:1">
      <c r="A17548" s="58"/>
    </row>
    <row r="17549" spans="1:1">
      <c r="A17549" s="58"/>
    </row>
    <row r="17550" spans="1:1">
      <c r="A17550" s="58"/>
    </row>
    <row r="17551" spans="1:1">
      <c r="A17551" s="58"/>
    </row>
    <row r="17552" spans="1:1">
      <c r="A17552" s="58"/>
    </row>
    <row r="17553" spans="1:1">
      <c r="A17553" s="58"/>
    </row>
    <row r="17554" spans="1:1">
      <c r="A17554" s="58"/>
    </row>
    <row r="17555" spans="1:1">
      <c r="A17555" s="58"/>
    </row>
    <row r="17556" spans="1:1">
      <c r="A17556" s="58"/>
    </row>
    <row r="17557" spans="1:1">
      <c r="A17557" s="58"/>
    </row>
    <row r="17558" spans="1:1">
      <c r="A17558" s="58"/>
    </row>
    <row r="17559" spans="1:1">
      <c r="A17559" s="58"/>
    </row>
    <row r="17560" spans="1:1">
      <c r="A17560" s="58"/>
    </row>
    <row r="17561" spans="1:1">
      <c r="A17561" s="58"/>
    </row>
    <row r="17562" spans="1:1">
      <c r="A17562" s="58"/>
    </row>
    <row r="17563" spans="1:1">
      <c r="A17563" s="58"/>
    </row>
    <row r="17564" spans="1:1">
      <c r="A17564" s="58"/>
    </row>
    <row r="17565" spans="1:1">
      <c r="A17565" s="58"/>
    </row>
    <row r="17566" spans="1:1">
      <c r="A17566" s="58"/>
    </row>
    <row r="17567" spans="1:1">
      <c r="A17567" s="58"/>
    </row>
    <row r="17568" spans="1:1">
      <c r="A17568" s="58"/>
    </row>
    <row r="17569" spans="1:1">
      <c r="A17569" s="58"/>
    </row>
    <row r="17570" spans="1:1">
      <c r="A17570" s="58"/>
    </row>
    <row r="17571" spans="1:1">
      <c r="A17571" s="58"/>
    </row>
    <row r="17572" spans="1:1">
      <c r="A17572" s="58"/>
    </row>
    <row r="17573" spans="1:1">
      <c r="A17573" s="58"/>
    </row>
    <row r="17574" spans="1:1">
      <c r="A17574" s="58"/>
    </row>
    <row r="17575" spans="1:1">
      <c r="A17575" s="58"/>
    </row>
    <row r="17576" spans="1:1">
      <c r="A17576" s="58"/>
    </row>
    <row r="17577" spans="1:1">
      <c r="A17577" s="58"/>
    </row>
    <row r="17578" spans="1:1">
      <c r="A17578" s="58"/>
    </row>
    <row r="17579" spans="1:1">
      <c r="A17579" s="58"/>
    </row>
    <row r="17580" spans="1:1">
      <c r="A17580" s="58"/>
    </row>
    <row r="17581" spans="1:1">
      <c r="A17581" s="58"/>
    </row>
    <row r="17582" spans="1:1">
      <c r="A17582" s="58"/>
    </row>
    <row r="17583" spans="1:1">
      <c r="A17583" s="58"/>
    </row>
    <row r="17584" spans="1:1">
      <c r="A17584" s="58"/>
    </row>
    <row r="17585" spans="1:1">
      <c r="A17585" s="58"/>
    </row>
    <row r="17586" spans="1:1">
      <c r="A17586" s="58"/>
    </row>
    <row r="17587" spans="1:1">
      <c r="A17587" s="58"/>
    </row>
    <row r="17588" spans="1:1">
      <c r="A17588" s="58"/>
    </row>
    <row r="17589" spans="1:1">
      <c r="A17589" s="58"/>
    </row>
    <row r="17590" spans="1:1">
      <c r="A17590" s="58"/>
    </row>
    <row r="17591" spans="1:1">
      <c r="A17591" s="58"/>
    </row>
    <row r="17592" spans="1:1">
      <c r="A17592" s="58"/>
    </row>
    <row r="17593" spans="1:1">
      <c r="A17593" s="58"/>
    </row>
    <row r="17594" spans="1:1">
      <c r="A17594" s="58"/>
    </row>
    <row r="17595" spans="1:1">
      <c r="A17595" s="58"/>
    </row>
    <row r="17596" spans="1:1">
      <c r="A17596" s="58"/>
    </row>
    <row r="17597" spans="1:1">
      <c r="A17597" s="58"/>
    </row>
    <row r="17598" spans="1:1">
      <c r="A17598" s="58"/>
    </row>
    <row r="17599" spans="1:1">
      <c r="A17599" s="58"/>
    </row>
    <row r="17600" spans="1:1">
      <c r="A17600" s="58"/>
    </row>
    <row r="17601" spans="1:1">
      <c r="A17601" s="58"/>
    </row>
    <row r="17602" spans="1:1">
      <c r="A17602" s="58"/>
    </row>
    <row r="17603" spans="1:1">
      <c r="A17603" s="58"/>
    </row>
    <row r="17604" spans="1:1">
      <c r="A17604" s="58"/>
    </row>
    <row r="17605" spans="1:1">
      <c r="A17605" s="58"/>
    </row>
    <row r="17606" spans="1:1">
      <c r="A17606" s="58"/>
    </row>
    <row r="17607" spans="1:1">
      <c r="A17607" s="58"/>
    </row>
    <row r="17608" spans="1:1">
      <c r="A17608" s="58"/>
    </row>
    <row r="17609" spans="1:1">
      <c r="A17609" s="58"/>
    </row>
    <row r="17610" spans="1:1">
      <c r="A17610" s="58"/>
    </row>
    <row r="17611" spans="1:1">
      <c r="A17611" s="58"/>
    </row>
    <row r="17612" spans="1:1">
      <c r="A17612" s="58"/>
    </row>
    <row r="17613" spans="1:1">
      <c r="A17613" s="58"/>
    </row>
    <row r="17614" spans="1:1">
      <c r="A17614" s="58"/>
    </row>
    <row r="17615" spans="1:1">
      <c r="A17615" s="58"/>
    </row>
    <row r="17616" spans="1:1">
      <c r="A17616" s="58"/>
    </row>
    <row r="17617" spans="1:1">
      <c r="A17617" s="58"/>
    </row>
    <row r="17618" spans="1:1">
      <c r="A17618" s="58"/>
    </row>
    <row r="17619" spans="1:1">
      <c r="A17619" s="58"/>
    </row>
    <row r="17620" spans="1:1">
      <c r="A17620" s="58"/>
    </row>
    <row r="17621" spans="1:1">
      <c r="A17621" s="58"/>
    </row>
    <row r="17622" spans="1:1">
      <c r="A17622" s="58"/>
    </row>
    <row r="17623" spans="1:1">
      <c r="A17623" s="58"/>
    </row>
    <row r="17624" spans="1:1">
      <c r="A17624" s="58"/>
    </row>
    <row r="17625" spans="1:1">
      <c r="A17625" s="58"/>
    </row>
    <row r="17626" spans="1:1">
      <c r="A17626" s="58"/>
    </row>
    <row r="17627" spans="1:1">
      <c r="A17627" s="58"/>
    </row>
    <row r="17628" spans="1:1">
      <c r="A17628" s="58"/>
    </row>
    <row r="17629" spans="1:1">
      <c r="A17629" s="58"/>
    </row>
    <row r="17630" spans="1:1">
      <c r="A17630" s="58"/>
    </row>
    <row r="17631" spans="1:1">
      <c r="A17631" s="58"/>
    </row>
    <row r="17632" spans="1:1">
      <c r="A17632" s="58"/>
    </row>
    <row r="17633" spans="1:1">
      <c r="A17633" s="58"/>
    </row>
    <row r="17634" spans="1:1">
      <c r="A17634" s="58"/>
    </row>
    <row r="17635" spans="1:1">
      <c r="A17635" s="58"/>
    </row>
    <row r="17636" spans="1:1">
      <c r="A17636" s="58"/>
    </row>
    <row r="17637" spans="1:1">
      <c r="A17637" s="58"/>
    </row>
    <row r="17638" spans="1:1">
      <c r="A17638" s="58"/>
    </row>
    <row r="17639" spans="1:1">
      <c r="A17639" s="58"/>
    </row>
    <row r="17640" spans="1:1">
      <c r="A17640" s="58"/>
    </row>
    <row r="17641" spans="1:1">
      <c r="A17641" s="58"/>
    </row>
    <row r="17642" spans="1:1">
      <c r="A17642" s="58"/>
    </row>
    <row r="17643" spans="1:1">
      <c r="A17643" s="58"/>
    </row>
    <row r="17644" spans="1:1">
      <c r="A17644" s="58"/>
    </row>
    <row r="17645" spans="1:1">
      <c r="A17645" s="58"/>
    </row>
    <row r="17646" spans="1:1">
      <c r="A17646" s="58"/>
    </row>
    <row r="17647" spans="1:1">
      <c r="A17647" s="58"/>
    </row>
    <row r="17648" spans="1:1">
      <c r="A17648" s="58"/>
    </row>
    <row r="17649" spans="1:1">
      <c r="A17649" s="58"/>
    </row>
    <row r="17650" spans="1:1">
      <c r="A17650" s="58"/>
    </row>
    <row r="17651" spans="1:1">
      <c r="A17651" s="58"/>
    </row>
    <row r="17652" spans="1:1">
      <c r="A17652" s="58"/>
    </row>
    <row r="17653" spans="1:1">
      <c r="A17653" s="58"/>
    </row>
    <row r="17654" spans="1:1">
      <c r="A17654" s="58"/>
    </row>
    <row r="17655" spans="1:1">
      <c r="A17655" s="58"/>
    </row>
    <row r="17656" spans="1:1">
      <c r="A17656" s="58"/>
    </row>
    <row r="17657" spans="1:1">
      <c r="A17657" s="58"/>
    </row>
    <row r="17658" spans="1:1">
      <c r="A17658" s="58"/>
    </row>
    <row r="17659" spans="1:1">
      <c r="A17659" s="58"/>
    </row>
    <row r="17660" spans="1:1">
      <c r="A17660" s="58"/>
    </row>
    <row r="17661" spans="1:1">
      <c r="A17661" s="58"/>
    </row>
    <row r="17662" spans="1:1">
      <c r="A17662" s="58"/>
    </row>
    <row r="17663" spans="1:1">
      <c r="A17663" s="58"/>
    </row>
    <row r="17664" spans="1:1">
      <c r="A17664" s="58"/>
    </row>
    <row r="17665" spans="1:1">
      <c r="A17665" s="58"/>
    </row>
    <row r="17666" spans="1:1">
      <c r="A17666" s="58"/>
    </row>
    <row r="17667" spans="1:1">
      <c r="A17667" s="58"/>
    </row>
    <row r="17668" spans="1:1">
      <c r="A17668" s="58"/>
    </row>
    <row r="17669" spans="1:1">
      <c r="A17669" s="58"/>
    </row>
    <row r="17670" spans="1:1">
      <c r="A17670" s="58"/>
    </row>
    <row r="17671" spans="1:1">
      <c r="A17671" s="58"/>
    </row>
    <row r="17672" spans="1:1">
      <c r="A17672" s="58"/>
    </row>
    <row r="17673" spans="1:1">
      <c r="A17673" s="58"/>
    </row>
    <row r="17674" spans="1:1">
      <c r="A17674" s="58"/>
    </row>
    <row r="17675" spans="1:1">
      <c r="A17675" s="58"/>
    </row>
    <row r="17676" spans="1:1">
      <c r="A17676" s="58"/>
    </row>
    <row r="17677" spans="1:1">
      <c r="A17677" s="58"/>
    </row>
    <row r="17678" spans="1:1">
      <c r="A17678" s="58"/>
    </row>
    <row r="17679" spans="1:1">
      <c r="A17679" s="58"/>
    </row>
    <row r="17680" spans="1:1">
      <c r="A17680" s="58"/>
    </row>
    <row r="17681" spans="1:1">
      <c r="A17681" s="58"/>
    </row>
    <row r="17682" spans="1:1">
      <c r="A17682" s="58"/>
    </row>
    <row r="17683" spans="1:1">
      <c r="A17683" s="58"/>
    </row>
    <row r="17684" spans="1:1">
      <c r="A17684" s="58"/>
    </row>
    <row r="17685" spans="1:1">
      <c r="A17685" s="58"/>
    </row>
    <row r="17686" spans="1:1">
      <c r="A17686" s="58"/>
    </row>
    <row r="17687" spans="1:1">
      <c r="A17687" s="58"/>
    </row>
    <row r="17688" spans="1:1">
      <c r="A17688" s="58"/>
    </row>
    <row r="17689" spans="1:1">
      <c r="A17689" s="58"/>
    </row>
    <row r="17690" spans="1:1">
      <c r="A17690" s="58"/>
    </row>
    <row r="17691" spans="1:1">
      <c r="A17691" s="58"/>
    </row>
    <row r="17692" spans="1:1">
      <c r="A17692" s="58"/>
    </row>
    <row r="17693" spans="1:1">
      <c r="A17693" s="58"/>
    </row>
    <row r="17694" spans="1:1">
      <c r="A17694" s="58"/>
    </row>
    <row r="17695" spans="1:1">
      <c r="A17695" s="58"/>
    </row>
    <row r="17696" spans="1:1">
      <c r="A17696" s="58"/>
    </row>
    <row r="17697" spans="1:1">
      <c r="A17697" s="58"/>
    </row>
    <row r="17698" spans="1:1">
      <c r="A17698" s="58"/>
    </row>
    <row r="17699" spans="1:1">
      <c r="A17699" s="58"/>
    </row>
    <row r="17700" spans="1:1">
      <c r="A17700" s="58"/>
    </row>
    <row r="17701" spans="1:1">
      <c r="A17701" s="58"/>
    </row>
    <row r="17702" spans="1:1">
      <c r="A17702" s="58"/>
    </row>
    <row r="17703" spans="1:1">
      <c r="A17703" s="58"/>
    </row>
    <row r="17704" spans="1:1">
      <c r="A17704" s="58"/>
    </row>
    <row r="17705" spans="1:1">
      <c r="A17705" s="58"/>
    </row>
    <row r="17706" spans="1:1">
      <c r="A17706" s="58"/>
    </row>
    <row r="17707" spans="1:1">
      <c r="A17707" s="58"/>
    </row>
    <row r="17708" spans="1:1">
      <c r="A17708" s="58"/>
    </row>
    <row r="17709" spans="1:1">
      <c r="A17709" s="58"/>
    </row>
    <row r="17710" spans="1:1">
      <c r="A17710" s="58"/>
    </row>
    <row r="17711" spans="1:1">
      <c r="A17711" s="58"/>
    </row>
    <row r="17712" spans="1:1">
      <c r="A17712" s="58"/>
    </row>
    <row r="17713" spans="1:1">
      <c r="A17713" s="58"/>
    </row>
    <row r="17714" spans="1:1">
      <c r="A17714" s="58"/>
    </row>
    <row r="17715" spans="1:1">
      <c r="A17715" s="58"/>
    </row>
    <row r="17716" spans="1:1">
      <c r="A17716" s="58"/>
    </row>
    <row r="17717" spans="1:1">
      <c r="A17717" s="58"/>
    </row>
    <row r="17718" spans="1:1">
      <c r="A17718" s="58"/>
    </row>
    <row r="17719" spans="1:1">
      <c r="A17719" s="58"/>
    </row>
    <row r="17720" spans="1:1">
      <c r="A17720" s="58"/>
    </row>
    <row r="17721" spans="1:1">
      <c r="A17721" s="58"/>
    </row>
    <row r="17722" spans="1:1">
      <c r="A17722" s="58"/>
    </row>
    <row r="17723" spans="1:1">
      <c r="A17723" s="58"/>
    </row>
    <row r="17724" spans="1:1">
      <c r="A17724" s="58"/>
    </row>
    <row r="17725" spans="1:1">
      <c r="A17725" s="58"/>
    </row>
    <row r="17726" spans="1:1">
      <c r="A17726" s="58"/>
    </row>
    <row r="17727" spans="1:1">
      <c r="A17727" s="58"/>
    </row>
    <row r="17728" spans="1:1">
      <c r="A17728" s="58"/>
    </row>
    <row r="17729" spans="1:1">
      <c r="A17729" s="58"/>
    </row>
    <row r="17730" spans="1:1">
      <c r="A17730" s="58"/>
    </row>
    <row r="17731" spans="1:1">
      <c r="A17731" s="58"/>
    </row>
    <row r="17732" spans="1:1">
      <c r="A17732" s="58"/>
    </row>
    <row r="17733" spans="1:1">
      <c r="A17733" s="58"/>
    </row>
    <row r="17734" spans="1:1">
      <c r="A17734" s="58"/>
    </row>
    <row r="17735" spans="1:1">
      <c r="A17735" s="58"/>
    </row>
    <row r="17736" spans="1:1">
      <c r="A17736" s="58"/>
    </row>
    <row r="17737" spans="1:1">
      <c r="A17737" s="58"/>
    </row>
    <row r="17738" spans="1:1">
      <c r="A17738" s="58"/>
    </row>
    <row r="17739" spans="1:1">
      <c r="A17739" s="58"/>
    </row>
    <row r="17740" spans="1:1">
      <c r="A17740" s="58"/>
    </row>
    <row r="17741" spans="1:1">
      <c r="A17741" s="58"/>
    </row>
    <row r="17742" spans="1:1">
      <c r="A17742" s="58"/>
    </row>
    <row r="17743" spans="1:1">
      <c r="A17743" s="58"/>
    </row>
    <row r="17744" spans="1:1">
      <c r="A17744" s="58"/>
    </row>
    <row r="17745" spans="1:1">
      <c r="A17745" s="58"/>
    </row>
    <row r="17746" spans="1:1">
      <c r="A17746" s="58"/>
    </row>
    <row r="17747" spans="1:1">
      <c r="A17747" s="58"/>
    </row>
    <row r="17748" spans="1:1">
      <c r="A17748" s="58"/>
    </row>
    <row r="17749" spans="1:1">
      <c r="A17749" s="58"/>
    </row>
    <row r="17750" spans="1:1">
      <c r="A17750" s="58"/>
    </row>
    <row r="17751" spans="1:1">
      <c r="A17751" s="58"/>
    </row>
    <row r="17752" spans="1:1">
      <c r="A17752" s="58"/>
    </row>
    <row r="17753" spans="1:1">
      <c r="A17753" s="58"/>
    </row>
    <row r="17754" spans="1:1">
      <c r="A17754" s="58"/>
    </row>
    <row r="17755" spans="1:1">
      <c r="A17755" s="58"/>
    </row>
    <row r="17756" spans="1:1">
      <c r="A17756" s="58"/>
    </row>
    <row r="17757" spans="1:1">
      <c r="A17757" s="58"/>
    </row>
    <row r="17758" spans="1:1">
      <c r="A17758" s="58"/>
    </row>
    <row r="17759" spans="1:1">
      <c r="A17759" s="58"/>
    </row>
    <row r="17760" spans="1:1">
      <c r="A17760" s="58"/>
    </row>
    <row r="17761" spans="1:1">
      <c r="A17761" s="58"/>
    </row>
    <row r="17762" spans="1:1">
      <c r="A17762" s="58"/>
    </row>
    <row r="17763" spans="1:1">
      <c r="A17763" s="58"/>
    </row>
    <row r="17764" spans="1:1">
      <c r="A17764" s="58"/>
    </row>
    <row r="17765" spans="1:1">
      <c r="A17765" s="58"/>
    </row>
    <row r="17766" spans="1:1">
      <c r="A17766" s="58"/>
    </row>
    <row r="17767" spans="1:1">
      <c r="A17767" s="58"/>
    </row>
    <row r="17768" spans="1:1">
      <c r="A17768" s="58"/>
    </row>
    <row r="17769" spans="1:1">
      <c r="A17769" s="58"/>
    </row>
    <row r="17770" spans="1:1">
      <c r="A17770" s="58"/>
    </row>
    <row r="17771" spans="1:1">
      <c r="A17771" s="58"/>
    </row>
    <row r="17772" spans="1:1">
      <c r="A17772" s="58"/>
    </row>
    <row r="17773" spans="1:1">
      <c r="A17773" s="58"/>
    </row>
    <row r="17774" spans="1:1">
      <c r="A17774" s="58"/>
    </row>
    <row r="17775" spans="1:1">
      <c r="A17775" s="58"/>
    </row>
    <row r="17776" spans="1:1">
      <c r="A17776" s="58"/>
    </row>
    <row r="17777" spans="1:1">
      <c r="A17777" s="58"/>
    </row>
    <row r="17778" spans="1:1">
      <c r="A17778" s="58"/>
    </row>
    <row r="17779" spans="1:1">
      <c r="A17779" s="58"/>
    </row>
    <row r="17780" spans="1:1">
      <c r="A17780" s="58"/>
    </row>
    <row r="17781" spans="1:1">
      <c r="A17781" s="58"/>
    </row>
    <row r="17782" spans="1:1">
      <c r="A17782" s="58"/>
    </row>
    <row r="17783" spans="1:1">
      <c r="A17783" s="58"/>
    </row>
    <row r="17784" spans="1:1">
      <c r="A17784" s="58"/>
    </row>
    <row r="17785" spans="1:1">
      <c r="A17785" s="58"/>
    </row>
    <row r="17786" spans="1:1">
      <c r="A17786" s="58"/>
    </row>
    <row r="17787" spans="1:1">
      <c r="A17787" s="58"/>
    </row>
    <row r="17788" spans="1:1">
      <c r="A17788" s="58"/>
    </row>
    <row r="17789" spans="1:1">
      <c r="A17789" s="58"/>
    </row>
    <row r="17790" spans="1:1">
      <c r="A17790" s="58"/>
    </row>
    <row r="17791" spans="1:1">
      <c r="A17791" s="58"/>
    </row>
    <row r="17792" spans="1:1">
      <c r="A17792" s="58"/>
    </row>
    <row r="17793" spans="1:1">
      <c r="A17793" s="58"/>
    </row>
    <row r="17794" spans="1:1">
      <c r="A17794" s="58"/>
    </row>
    <row r="17795" spans="1:1">
      <c r="A17795" s="58"/>
    </row>
    <row r="17796" spans="1:1">
      <c r="A17796" s="58"/>
    </row>
    <row r="17797" spans="1:1">
      <c r="A17797" s="58"/>
    </row>
    <row r="17798" spans="1:1">
      <c r="A17798" s="58"/>
    </row>
    <row r="17799" spans="1:1">
      <c r="A17799" s="58"/>
    </row>
    <row r="17800" spans="1:1">
      <c r="A17800" s="58"/>
    </row>
    <row r="17801" spans="1:1">
      <c r="A17801" s="58"/>
    </row>
    <row r="17802" spans="1:1">
      <c r="A17802" s="58"/>
    </row>
    <row r="17803" spans="1:1">
      <c r="A17803" s="58"/>
    </row>
    <row r="17804" spans="1:1">
      <c r="A17804" s="58"/>
    </row>
    <row r="17805" spans="1:1">
      <c r="A17805" s="58"/>
    </row>
    <row r="17806" spans="1:1">
      <c r="A17806" s="58"/>
    </row>
    <row r="17807" spans="1:1">
      <c r="A17807" s="58"/>
    </row>
    <row r="17808" spans="1:1">
      <c r="A17808" s="58"/>
    </row>
    <row r="17809" spans="1:1">
      <c r="A17809" s="58"/>
    </row>
    <row r="17810" spans="1:1">
      <c r="A17810" s="58"/>
    </row>
    <row r="17811" spans="1:1">
      <c r="A17811" s="58"/>
    </row>
    <row r="17812" spans="1:1">
      <c r="A17812" s="58"/>
    </row>
    <row r="17813" spans="1:1">
      <c r="A17813" s="58"/>
    </row>
    <row r="17814" spans="1:1">
      <c r="A17814" s="58"/>
    </row>
    <row r="17815" spans="1:1">
      <c r="A17815" s="58"/>
    </row>
    <row r="17816" spans="1:1">
      <c r="A17816" s="58"/>
    </row>
    <row r="17817" spans="1:1">
      <c r="A17817" s="58"/>
    </row>
    <row r="17818" spans="1:1">
      <c r="A17818" s="58"/>
    </row>
    <row r="17819" spans="1:1">
      <c r="A17819" s="58"/>
    </row>
    <row r="17820" spans="1:1">
      <c r="A17820" s="58"/>
    </row>
    <row r="17821" spans="1:1">
      <c r="A17821" s="58"/>
    </row>
    <row r="17822" spans="1:1">
      <c r="A17822" s="58"/>
    </row>
    <row r="17823" spans="1:1">
      <c r="A17823" s="58"/>
    </row>
    <row r="17824" spans="1:1">
      <c r="A17824" s="58"/>
    </row>
    <row r="17825" spans="1:1">
      <c r="A17825" s="58"/>
    </row>
    <row r="17826" spans="1:1">
      <c r="A17826" s="58"/>
    </row>
    <row r="17827" spans="1:1">
      <c r="A17827" s="58"/>
    </row>
    <row r="17828" spans="1:1">
      <c r="A17828" s="58"/>
    </row>
    <row r="17829" spans="1:1">
      <c r="A17829" s="58"/>
    </row>
    <row r="17830" spans="1:1">
      <c r="A17830" s="58"/>
    </row>
    <row r="17831" spans="1:1">
      <c r="A17831" s="58"/>
    </row>
    <row r="17832" spans="1:1">
      <c r="A17832" s="58"/>
    </row>
    <row r="17833" spans="1:1">
      <c r="A17833" s="58"/>
    </row>
    <row r="17834" spans="1:1">
      <c r="A17834" s="58"/>
    </row>
    <row r="17835" spans="1:1">
      <c r="A17835" s="58"/>
    </row>
    <row r="17836" spans="1:1">
      <c r="A17836" s="58"/>
    </row>
    <row r="17837" spans="1:1">
      <c r="A17837" s="58"/>
    </row>
    <row r="17838" spans="1:1">
      <c r="A17838" s="58"/>
    </row>
    <row r="17839" spans="1:1">
      <c r="A17839" s="58"/>
    </row>
    <row r="17840" spans="1:1">
      <c r="A17840" s="58"/>
    </row>
    <row r="17841" spans="1:1">
      <c r="A17841" s="58"/>
    </row>
    <row r="17842" spans="1:1">
      <c r="A17842" s="58"/>
    </row>
    <row r="17843" spans="1:1">
      <c r="A17843" s="58"/>
    </row>
    <row r="17844" spans="1:1">
      <c r="A17844" s="58"/>
    </row>
    <row r="17845" spans="1:1">
      <c r="A17845" s="58"/>
    </row>
    <row r="17846" spans="1:1">
      <c r="A17846" s="58"/>
    </row>
    <row r="17847" spans="1:1">
      <c r="A17847" s="58"/>
    </row>
    <row r="17848" spans="1:1">
      <c r="A17848" s="58"/>
    </row>
    <row r="17849" spans="1:1">
      <c r="A17849" s="58"/>
    </row>
    <row r="17850" spans="1:1">
      <c r="A17850" s="58"/>
    </row>
    <row r="17851" spans="1:1">
      <c r="A17851" s="58"/>
    </row>
    <row r="17852" spans="1:1">
      <c r="A17852" s="58"/>
    </row>
    <row r="17853" spans="1:1">
      <c r="A17853" s="58"/>
    </row>
    <row r="17854" spans="1:1">
      <c r="A17854" s="58"/>
    </row>
    <row r="17855" spans="1:1">
      <c r="A17855" s="58"/>
    </row>
    <row r="17856" spans="1:1">
      <c r="A17856" s="58"/>
    </row>
    <row r="17857" spans="1:1">
      <c r="A17857" s="58"/>
    </row>
    <row r="17858" spans="1:1">
      <c r="A17858" s="58"/>
    </row>
    <row r="17859" spans="1:1">
      <c r="A17859" s="58"/>
    </row>
    <row r="17860" spans="1:1">
      <c r="A17860" s="58"/>
    </row>
    <row r="17861" spans="1:1">
      <c r="A17861" s="58"/>
    </row>
    <row r="17862" spans="1:1">
      <c r="A17862" s="58"/>
    </row>
    <row r="17863" spans="1:1">
      <c r="A17863" s="58"/>
    </row>
    <row r="17864" spans="1:1">
      <c r="A17864" s="58"/>
    </row>
    <row r="17865" spans="1:1">
      <c r="A17865" s="58"/>
    </row>
    <row r="17866" spans="1:1">
      <c r="A17866" s="58"/>
    </row>
    <row r="17867" spans="1:1">
      <c r="A17867" s="58"/>
    </row>
    <row r="17868" spans="1:1">
      <c r="A17868" s="58"/>
    </row>
    <row r="17869" spans="1:1">
      <c r="A17869" s="58"/>
    </row>
    <row r="17870" spans="1:1">
      <c r="A17870" s="58"/>
    </row>
    <row r="17871" spans="1:1">
      <c r="A17871" s="58"/>
    </row>
    <row r="17872" spans="1:1">
      <c r="A17872" s="58"/>
    </row>
    <row r="17873" spans="1:1">
      <c r="A17873" s="58"/>
    </row>
    <row r="17874" spans="1:1">
      <c r="A17874" s="58"/>
    </row>
    <row r="17875" spans="1:1">
      <c r="A17875" s="58"/>
    </row>
    <row r="17876" spans="1:1">
      <c r="A17876" s="58"/>
    </row>
    <row r="17877" spans="1:1">
      <c r="A17877" s="58"/>
    </row>
    <row r="17878" spans="1:1">
      <c r="A17878" s="58"/>
    </row>
    <row r="17879" spans="1:1">
      <c r="A17879" s="58"/>
    </row>
    <row r="17880" spans="1:1">
      <c r="A17880" s="58"/>
    </row>
    <row r="17881" spans="1:1">
      <c r="A17881" s="58"/>
    </row>
    <row r="17882" spans="1:1">
      <c r="A17882" s="58"/>
    </row>
    <row r="17883" spans="1:1">
      <c r="A17883" s="58"/>
    </row>
    <row r="17884" spans="1:1">
      <c r="A17884" s="58"/>
    </row>
    <row r="17885" spans="1:1">
      <c r="A17885" s="58"/>
    </row>
    <row r="17886" spans="1:1">
      <c r="A17886" s="58"/>
    </row>
    <row r="17887" spans="1:1">
      <c r="A17887" s="58"/>
    </row>
    <row r="17888" spans="1:1">
      <c r="A17888" s="58"/>
    </row>
    <row r="17889" spans="1:1">
      <c r="A17889" s="58"/>
    </row>
    <row r="17890" spans="1:1">
      <c r="A17890" s="58"/>
    </row>
    <row r="17891" spans="1:1">
      <c r="A17891" s="58"/>
    </row>
    <row r="17892" spans="1:1">
      <c r="A17892" s="58"/>
    </row>
    <row r="17893" spans="1:1">
      <c r="A17893" s="58"/>
    </row>
    <row r="17894" spans="1:1">
      <c r="A17894" s="58"/>
    </row>
    <row r="17895" spans="1:1">
      <c r="A17895" s="58"/>
    </row>
    <row r="17896" spans="1:1">
      <c r="A17896" s="58"/>
    </row>
    <row r="17897" spans="1:1">
      <c r="A17897" s="58"/>
    </row>
    <row r="17898" spans="1:1">
      <c r="A17898" s="58"/>
    </row>
    <row r="17899" spans="1:1">
      <c r="A17899" s="58"/>
    </row>
    <row r="17900" spans="1:1">
      <c r="A17900" s="58"/>
    </row>
    <row r="17901" spans="1:1">
      <c r="A17901" s="58"/>
    </row>
    <row r="17902" spans="1:1">
      <c r="A17902" s="58"/>
    </row>
    <row r="17903" spans="1:1">
      <c r="A17903" s="58"/>
    </row>
    <row r="17904" spans="1:1">
      <c r="A17904" s="58"/>
    </row>
    <row r="17905" spans="1:1">
      <c r="A17905" s="58"/>
    </row>
    <row r="17906" spans="1:1">
      <c r="A17906" s="58"/>
    </row>
    <row r="17907" spans="1:1">
      <c r="A17907" s="58"/>
    </row>
    <row r="17908" spans="1:1">
      <c r="A17908" s="58"/>
    </row>
    <row r="17909" spans="1:1">
      <c r="A17909" s="58"/>
    </row>
    <row r="17910" spans="1:1">
      <c r="A17910" s="58"/>
    </row>
    <row r="17911" spans="1:1">
      <c r="A17911" s="58"/>
    </row>
    <row r="17912" spans="1:1">
      <c r="A17912" s="58"/>
    </row>
    <row r="17913" spans="1:1">
      <c r="A17913" s="58"/>
    </row>
    <row r="17914" spans="1:1">
      <c r="A17914" s="58"/>
    </row>
    <row r="17915" spans="1:1">
      <c r="A17915" s="58"/>
    </row>
    <row r="17916" spans="1:1">
      <c r="A17916" s="58"/>
    </row>
    <row r="17917" spans="1:1">
      <c r="A17917" s="58"/>
    </row>
    <row r="17918" spans="1:1">
      <c r="A17918" s="58"/>
    </row>
    <row r="17919" spans="1:1">
      <c r="A17919" s="58"/>
    </row>
    <row r="17920" spans="1:1">
      <c r="A17920" s="58"/>
    </row>
    <row r="17921" spans="1:1">
      <c r="A17921" s="58"/>
    </row>
    <row r="17922" spans="1:1">
      <c r="A17922" s="58"/>
    </row>
    <row r="17923" spans="1:1">
      <c r="A17923" s="58"/>
    </row>
    <row r="17924" spans="1:1">
      <c r="A17924" s="58"/>
    </row>
    <row r="17925" spans="1:1">
      <c r="A17925" s="58"/>
    </row>
    <row r="17926" spans="1:1">
      <c r="A17926" s="58"/>
    </row>
    <row r="17927" spans="1:1">
      <c r="A17927" s="58"/>
    </row>
    <row r="17928" spans="1:1">
      <c r="A17928" s="58"/>
    </row>
    <row r="17929" spans="1:1">
      <c r="A17929" s="58"/>
    </row>
    <row r="17930" spans="1:1">
      <c r="A17930" s="58"/>
    </row>
    <row r="17931" spans="1:1">
      <c r="A17931" s="58"/>
    </row>
    <row r="17932" spans="1:1">
      <c r="A17932" s="58"/>
    </row>
    <row r="17933" spans="1:1">
      <c r="A17933" s="58"/>
    </row>
    <row r="17934" spans="1:1">
      <c r="A17934" s="58"/>
    </row>
    <row r="17935" spans="1:1">
      <c r="A17935" s="58"/>
    </row>
    <row r="17936" spans="1:1">
      <c r="A17936" s="58"/>
    </row>
    <row r="17937" spans="1:1">
      <c r="A17937" s="58"/>
    </row>
    <row r="17938" spans="1:1">
      <c r="A17938" s="58"/>
    </row>
    <row r="17939" spans="1:1">
      <c r="A17939" s="58"/>
    </row>
    <row r="17940" spans="1:1">
      <c r="A17940" s="58"/>
    </row>
    <row r="17941" spans="1:1">
      <c r="A17941" s="58"/>
    </row>
    <row r="17942" spans="1:1">
      <c r="A17942" s="58"/>
    </row>
    <row r="17943" spans="1:1">
      <c r="A17943" s="58"/>
    </row>
    <row r="17944" spans="1:1">
      <c r="A17944" s="58"/>
    </row>
    <row r="17945" spans="1:1">
      <c r="A17945" s="58"/>
    </row>
    <row r="17946" spans="1:1">
      <c r="A17946" s="58"/>
    </row>
    <row r="17947" spans="1:1">
      <c r="A17947" s="58"/>
    </row>
    <row r="17948" spans="1:1">
      <c r="A17948" s="58"/>
    </row>
    <row r="17949" spans="1:1">
      <c r="A17949" s="58"/>
    </row>
    <row r="17950" spans="1:1">
      <c r="A17950" s="58"/>
    </row>
    <row r="17951" spans="1:1">
      <c r="A17951" s="58"/>
    </row>
    <row r="17952" spans="1:1">
      <c r="A17952" s="58"/>
    </row>
    <row r="17953" spans="1:1">
      <c r="A17953" s="58"/>
    </row>
    <row r="17954" spans="1:1">
      <c r="A17954" s="58"/>
    </row>
    <row r="17955" spans="1:1">
      <c r="A17955" s="58"/>
    </row>
    <row r="17956" spans="1:1">
      <c r="A17956" s="58"/>
    </row>
    <row r="17957" spans="1:1">
      <c r="A17957" s="58"/>
    </row>
    <row r="17958" spans="1:1">
      <c r="A17958" s="58"/>
    </row>
    <row r="17959" spans="1:1">
      <c r="A17959" s="58"/>
    </row>
    <row r="17960" spans="1:1">
      <c r="A17960" s="58"/>
    </row>
    <row r="17961" spans="1:1">
      <c r="A17961" s="58"/>
    </row>
    <row r="17962" spans="1:1">
      <c r="A17962" s="58"/>
    </row>
    <row r="17963" spans="1:1">
      <c r="A17963" s="58"/>
    </row>
    <row r="17964" spans="1:1">
      <c r="A17964" s="58"/>
    </row>
    <row r="17965" spans="1:1">
      <c r="A17965" s="58"/>
    </row>
    <row r="17966" spans="1:1">
      <c r="A17966" s="58"/>
    </row>
    <row r="17967" spans="1:1">
      <c r="A17967" s="58"/>
    </row>
    <row r="17968" spans="1:1">
      <c r="A17968" s="58"/>
    </row>
    <row r="17969" spans="1:1">
      <c r="A17969" s="58"/>
    </row>
    <row r="17970" spans="1:1">
      <c r="A17970" s="58"/>
    </row>
    <row r="17971" spans="1:1">
      <c r="A17971" s="58"/>
    </row>
    <row r="17972" spans="1:1">
      <c r="A17972" s="58"/>
    </row>
    <row r="17973" spans="1:1">
      <c r="A17973" s="58"/>
    </row>
    <row r="17974" spans="1:1">
      <c r="A17974" s="58"/>
    </row>
    <row r="17975" spans="1:1">
      <c r="A17975" s="58"/>
    </row>
    <row r="17976" spans="1:1">
      <c r="A17976" s="58"/>
    </row>
    <row r="17977" spans="1:1">
      <c r="A17977" s="58"/>
    </row>
    <row r="17978" spans="1:1">
      <c r="A17978" s="58"/>
    </row>
    <row r="17979" spans="1:1">
      <c r="A17979" s="58"/>
    </row>
    <row r="17980" spans="1:1">
      <c r="A17980" s="58"/>
    </row>
    <row r="17981" spans="1:1">
      <c r="A17981" s="58"/>
    </row>
    <row r="17982" spans="1:1">
      <c r="A17982" s="58"/>
    </row>
    <row r="17983" spans="1:1">
      <c r="A17983" s="58"/>
    </row>
    <row r="17984" spans="1:1">
      <c r="A17984" s="58"/>
    </row>
    <row r="17985" spans="1:1">
      <c r="A17985" s="58"/>
    </row>
    <row r="17986" spans="1:1">
      <c r="A17986" s="58"/>
    </row>
    <row r="17987" spans="1:1">
      <c r="A17987" s="58"/>
    </row>
    <row r="17988" spans="1:1">
      <c r="A17988" s="58"/>
    </row>
    <row r="17989" spans="1:1">
      <c r="A17989" s="58"/>
    </row>
    <row r="17990" spans="1:1">
      <c r="A17990" s="58"/>
    </row>
    <row r="17991" spans="1:1">
      <c r="A17991" s="58"/>
    </row>
    <row r="17992" spans="1:1">
      <c r="A17992" s="58"/>
    </row>
    <row r="17993" spans="1:1">
      <c r="A17993" s="58"/>
    </row>
    <row r="17994" spans="1:1">
      <c r="A17994" s="58"/>
    </row>
    <row r="17995" spans="1:1">
      <c r="A17995" s="58"/>
    </row>
    <row r="17996" spans="1:1">
      <c r="A17996" s="58"/>
    </row>
    <row r="17997" spans="1:1">
      <c r="A17997" s="58"/>
    </row>
    <row r="17998" spans="1:1">
      <c r="A17998" s="58"/>
    </row>
    <row r="17999" spans="1:1">
      <c r="A17999" s="58"/>
    </row>
    <row r="18000" spans="1:1">
      <c r="A18000" s="58"/>
    </row>
    <row r="18001" spans="1:1">
      <c r="A18001" s="58"/>
    </row>
    <row r="18002" spans="1:1">
      <c r="A18002" s="58"/>
    </row>
    <row r="18003" spans="1:1">
      <c r="A18003" s="58"/>
    </row>
    <row r="18004" spans="1:1">
      <c r="A18004" s="58"/>
    </row>
    <row r="18005" spans="1:1">
      <c r="A18005" s="58"/>
    </row>
    <row r="18006" spans="1:1">
      <c r="A18006" s="58"/>
    </row>
    <row r="18007" spans="1:1">
      <c r="A18007" s="58"/>
    </row>
    <row r="18008" spans="1:1">
      <c r="A18008" s="58"/>
    </row>
    <row r="18009" spans="1:1">
      <c r="A18009" s="58"/>
    </row>
    <row r="18010" spans="1:1">
      <c r="A18010" s="58"/>
    </row>
    <row r="18011" spans="1:1">
      <c r="A18011" s="58"/>
    </row>
    <row r="18012" spans="1:1">
      <c r="A18012" s="58"/>
    </row>
    <row r="18013" spans="1:1">
      <c r="A18013" s="58"/>
    </row>
    <row r="18014" spans="1:1">
      <c r="A18014" s="58"/>
    </row>
    <row r="18015" spans="1:1">
      <c r="A18015" s="58"/>
    </row>
    <row r="18016" spans="1:1">
      <c r="A18016" s="58"/>
    </row>
    <row r="18017" spans="1:1">
      <c r="A18017" s="58"/>
    </row>
    <row r="18018" spans="1:1">
      <c r="A18018" s="58"/>
    </row>
    <row r="18019" spans="1:1">
      <c r="A18019" s="58"/>
    </row>
    <row r="18020" spans="1:1">
      <c r="A18020" s="58"/>
    </row>
    <row r="18021" spans="1:1">
      <c r="A18021" s="58"/>
    </row>
    <row r="18022" spans="1:1">
      <c r="A18022" s="58"/>
    </row>
    <row r="18023" spans="1:1">
      <c r="A18023" s="58"/>
    </row>
    <row r="18024" spans="1:1">
      <c r="A18024" s="58"/>
    </row>
    <row r="18025" spans="1:1">
      <c r="A18025" s="58"/>
    </row>
    <row r="18026" spans="1:1">
      <c r="A18026" s="58"/>
    </row>
    <row r="18027" spans="1:1">
      <c r="A18027" s="58"/>
    </row>
    <row r="18028" spans="1:1">
      <c r="A18028" s="58"/>
    </row>
    <row r="18029" spans="1:1">
      <c r="A18029" s="58"/>
    </row>
    <row r="18030" spans="1:1">
      <c r="A18030" s="58"/>
    </row>
    <row r="18031" spans="1:1">
      <c r="A18031" s="58"/>
    </row>
    <row r="18032" spans="1:1">
      <c r="A18032" s="58"/>
    </row>
    <row r="18033" spans="1:1">
      <c r="A18033" s="58"/>
    </row>
    <row r="18034" spans="1:1">
      <c r="A18034" s="58"/>
    </row>
    <row r="18035" spans="1:1">
      <c r="A18035" s="58"/>
    </row>
    <row r="18036" spans="1:1">
      <c r="A18036" s="58"/>
    </row>
    <row r="18037" spans="1:1">
      <c r="A18037" s="58"/>
    </row>
    <row r="18038" spans="1:1">
      <c r="A18038" s="58"/>
    </row>
    <row r="18039" spans="1:1">
      <c r="A18039" s="58"/>
    </row>
    <row r="18040" spans="1:1">
      <c r="A18040" s="58"/>
    </row>
    <row r="18041" spans="1:1">
      <c r="A18041" s="58"/>
    </row>
    <row r="18042" spans="1:1">
      <c r="A18042" s="58"/>
    </row>
    <row r="18043" spans="1:1">
      <c r="A18043" s="58"/>
    </row>
    <row r="18044" spans="1:1">
      <c r="A18044" s="58"/>
    </row>
    <row r="18045" spans="1:1">
      <c r="A18045" s="58"/>
    </row>
    <row r="18046" spans="1:1">
      <c r="A18046" s="58"/>
    </row>
    <row r="18047" spans="1:1">
      <c r="A18047" s="58"/>
    </row>
    <row r="18048" spans="1:1">
      <c r="A18048" s="58"/>
    </row>
    <row r="18049" spans="1:1">
      <c r="A18049" s="58"/>
    </row>
    <row r="18050" spans="1:1">
      <c r="A18050" s="58"/>
    </row>
    <row r="18051" spans="1:1">
      <c r="A18051" s="58"/>
    </row>
    <row r="18052" spans="1:1">
      <c r="A18052" s="58"/>
    </row>
    <row r="18053" spans="1:1">
      <c r="A18053" s="58"/>
    </row>
    <row r="18054" spans="1:1">
      <c r="A18054" s="58"/>
    </row>
    <row r="18055" spans="1:1">
      <c r="A18055" s="58"/>
    </row>
    <row r="18056" spans="1:1">
      <c r="A18056" s="58"/>
    </row>
    <row r="18057" spans="1:1">
      <c r="A18057" s="58"/>
    </row>
    <row r="18058" spans="1:1">
      <c r="A18058" s="58"/>
    </row>
    <row r="18059" spans="1:1">
      <c r="A18059" s="58"/>
    </row>
    <row r="18060" spans="1:1">
      <c r="A18060" s="58"/>
    </row>
    <row r="18061" spans="1:1">
      <c r="A18061" s="58"/>
    </row>
    <row r="18062" spans="1:1">
      <c r="A18062" s="58"/>
    </row>
    <row r="18063" spans="1:1">
      <c r="A18063" s="58"/>
    </row>
    <row r="18064" spans="1:1">
      <c r="A18064" s="58"/>
    </row>
    <row r="18065" spans="1:1">
      <c r="A18065" s="58"/>
    </row>
    <row r="18066" spans="1:1">
      <c r="A18066" s="58"/>
    </row>
    <row r="18067" spans="1:1">
      <c r="A18067" s="58"/>
    </row>
    <row r="18068" spans="1:1">
      <c r="A18068" s="58"/>
    </row>
    <row r="18069" spans="1:1">
      <c r="A18069" s="58"/>
    </row>
    <row r="18070" spans="1:1">
      <c r="A18070" s="58"/>
    </row>
    <row r="18071" spans="1:1">
      <c r="A18071" s="58"/>
    </row>
    <row r="18072" spans="1:1">
      <c r="A18072" s="58"/>
    </row>
    <row r="18073" spans="1:1">
      <c r="A18073" s="58"/>
    </row>
    <row r="18074" spans="1:1">
      <c r="A18074" s="58"/>
    </row>
    <row r="18075" spans="1:1">
      <c r="A18075" s="58"/>
    </row>
    <row r="18076" spans="1:1">
      <c r="A18076" s="58"/>
    </row>
    <row r="18077" spans="1:1">
      <c r="A18077" s="58"/>
    </row>
    <row r="18078" spans="1:1">
      <c r="A18078" s="58"/>
    </row>
    <row r="18079" spans="1:1">
      <c r="A18079" s="58"/>
    </row>
    <row r="18080" spans="1:1">
      <c r="A18080" s="58"/>
    </row>
    <row r="18081" spans="1:1">
      <c r="A18081" s="58"/>
    </row>
    <row r="18082" spans="1:1">
      <c r="A18082" s="58"/>
    </row>
    <row r="18083" spans="1:1">
      <c r="A18083" s="58"/>
    </row>
    <row r="18084" spans="1:1">
      <c r="A18084" s="58"/>
    </row>
    <row r="18085" spans="1:1">
      <c r="A18085" s="58"/>
    </row>
    <row r="18086" spans="1:1">
      <c r="A18086" s="58"/>
    </row>
    <row r="18087" spans="1:1">
      <c r="A18087" s="58"/>
    </row>
    <row r="18088" spans="1:1">
      <c r="A18088" s="58"/>
    </row>
    <row r="18089" spans="1:1">
      <c r="A18089" s="58"/>
    </row>
    <row r="18090" spans="1:1">
      <c r="A18090" s="58"/>
    </row>
    <row r="18091" spans="1:1">
      <c r="A18091" s="58"/>
    </row>
    <row r="18092" spans="1:1">
      <c r="A18092" s="58"/>
    </row>
    <row r="18093" spans="1:1">
      <c r="A18093" s="58"/>
    </row>
    <row r="18094" spans="1:1">
      <c r="A18094" s="58"/>
    </row>
    <row r="18095" spans="1:1">
      <c r="A18095" s="58"/>
    </row>
    <row r="18096" spans="1:1">
      <c r="A18096" s="58"/>
    </row>
    <row r="18097" spans="1:1">
      <c r="A18097" s="58"/>
    </row>
    <row r="18098" spans="1:1">
      <c r="A18098" s="58"/>
    </row>
    <row r="18099" spans="1:1">
      <c r="A18099" s="58"/>
    </row>
    <row r="18100" spans="1:1">
      <c r="A18100" s="58"/>
    </row>
    <row r="18101" spans="1:1">
      <c r="A18101" s="58"/>
    </row>
    <row r="18102" spans="1:1">
      <c r="A18102" s="58"/>
    </row>
    <row r="18103" spans="1:1">
      <c r="A18103" s="58"/>
    </row>
    <row r="18104" spans="1:1">
      <c r="A18104" s="58"/>
    </row>
    <row r="18105" spans="1:1">
      <c r="A18105" s="58"/>
    </row>
    <row r="18106" spans="1:1">
      <c r="A18106" s="58"/>
    </row>
    <row r="18107" spans="1:1">
      <c r="A18107" s="58"/>
    </row>
    <row r="18108" spans="1:1">
      <c r="A18108" s="58"/>
    </row>
    <row r="18109" spans="1:1">
      <c r="A18109" s="58"/>
    </row>
    <row r="18110" spans="1:1">
      <c r="A18110" s="58"/>
    </row>
    <row r="18111" spans="1:1">
      <c r="A18111" s="58"/>
    </row>
    <row r="18112" spans="1:1">
      <c r="A18112" s="58"/>
    </row>
    <row r="18113" spans="1:1">
      <c r="A18113" s="58"/>
    </row>
    <row r="18114" spans="1:1">
      <c r="A18114" s="58"/>
    </row>
    <row r="18115" spans="1:1">
      <c r="A18115" s="58"/>
    </row>
    <row r="18116" spans="1:1">
      <c r="A18116" s="58"/>
    </row>
    <row r="18117" spans="1:1">
      <c r="A18117" s="58"/>
    </row>
    <row r="18118" spans="1:1">
      <c r="A18118" s="58"/>
    </row>
    <row r="18119" spans="1:1">
      <c r="A18119" s="58"/>
    </row>
    <row r="18120" spans="1:1">
      <c r="A18120" s="58"/>
    </row>
    <row r="18121" spans="1:1">
      <c r="A18121" s="58"/>
    </row>
    <row r="18122" spans="1:1">
      <c r="A18122" s="58"/>
    </row>
    <row r="18123" spans="1:1">
      <c r="A18123" s="58"/>
    </row>
    <row r="18124" spans="1:1">
      <c r="A18124" s="58"/>
    </row>
    <row r="18125" spans="1:1">
      <c r="A18125" s="58"/>
    </row>
    <row r="18126" spans="1:1">
      <c r="A18126" s="58"/>
    </row>
    <row r="18127" spans="1:1">
      <c r="A18127" s="58"/>
    </row>
    <row r="18128" spans="1:1">
      <c r="A18128" s="58"/>
    </row>
    <row r="18129" spans="1:1">
      <c r="A18129" s="58"/>
    </row>
    <row r="18130" spans="1:1">
      <c r="A18130" s="58"/>
    </row>
    <row r="18131" spans="1:1">
      <c r="A18131" s="58"/>
    </row>
    <row r="18132" spans="1:1">
      <c r="A18132" s="58"/>
    </row>
    <row r="18133" spans="1:1">
      <c r="A18133" s="58"/>
    </row>
    <row r="18134" spans="1:1">
      <c r="A18134" s="58"/>
    </row>
    <row r="18135" spans="1:1">
      <c r="A18135" s="58"/>
    </row>
    <row r="18136" spans="1:1">
      <c r="A18136" s="58"/>
    </row>
    <row r="18137" spans="1:1">
      <c r="A18137" s="58"/>
    </row>
    <row r="18138" spans="1:1">
      <c r="A18138" s="58"/>
    </row>
    <row r="18139" spans="1:1">
      <c r="A18139" s="58"/>
    </row>
    <row r="18140" spans="1:1">
      <c r="A18140" s="58"/>
    </row>
    <row r="18141" spans="1:1">
      <c r="A18141" s="58"/>
    </row>
    <row r="18142" spans="1:1">
      <c r="A18142" s="58"/>
    </row>
    <row r="18143" spans="1:1">
      <c r="A18143" s="58"/>
    </row>
    <row r="18144" spans="1:1">
      <c r="A18144" s="58"/>
    </row>
    <row r="18145" spans="1:1">
      <c r="A18145" s="58"/>
    </row>
    <row r="18146" spans="1:1">
      <c r="A18146" s="58"/>
    </row>
    <row r="18147" spans="1:1">
      <c r="A18147" s="58"/>
    </row>
    <row r="18148" spans="1:1">
      <c r="A18148" s="58"/>
    </row>
    <row r="18149" spans="1:1">
      <c r="A18149" s="58"/>
    </row>
    <row r="18150" spans="1:1">
      <c r="A18150" s="58"/>
    </row>
    <row r="18151" spans="1:1">
      <c r="A18151" s="58"/>
    </row>
    <row r="18152" spans="1:1">
      <c r="A18152" s="58"/>
    </row>
    <row r="18153" spans="1:1">
      <c r="A18153" s="58"/>
    </row>
    <row r="18154" spans="1:1">
      <c r="A18154" s="58"/>
    </row>
    <row r="18155" spans="1:1">
      <c r="A18155" s="58"/>
    </row>
    <row r="18156" spans="1:1">
      <c r="A18156" s="58"/>
    </row>
    <row r="18157" spans="1:1">
      <c r="A18157" s="58"/>
    </row>
    <row r="18158" spans="1:1">
      <c r="A18158" s="58"/>
    </row>
    <row r="18159" spans="1:1">
      <c r="A18159" s="58"/>
    </row>
    <row r="18160" spans="1:1">
      <c r="A18160" s="58"/>
    </row>
    <row r="18161" spans="1:1">
      <c r="A18161" s="58"/>
    </row>
    <row r="18162" spans="1:1">
      <c r="A18162" s="58"/>
    </row>
    <row r="18163" spans="1:1">
      <c r="A18163" s="58"/>
    </row>
    <row r="18164" spans="1:1">
      <c r="A18164" s="58"/>
    </row>
    <row r="18165" spans="1:1">
      <c r="A18165" s="58"/>
    </row>
    <row r="18166" spans="1:1">
      <c r="A18166" s="58"/>
    </row>
    <row r="18167" spans="1:1">
      <c r="A18167" s="58"/>
    </row>
    <row r="18168" spans="1:1">
      <c r="A18168" s="58"/>
    </row>
    <row r="18169" spans="1:1">
      <c r="A18169" s="58"/>
    </row>
    <row r="18170" spans="1:1">
      <c r="A18170" s="58"/>
    </row>
    <row r="18171" spans="1:1">
      <c r="A18171" s="58"/>
    </row>
    <row r="18172" spans="1:1">
      <c r="A18172" s="58"/>
    </row>
    <row r="18173" spans="1:1">
      <c r="A18173" s="58"/>
    </row>
    <row r="18174" spans="1:1">
      <c r="A18174" s="58"/>
    </row>
    <row r="18175" spans="1:1">
      <c r="A18175" s="58"/>
    </row>
    <row r="18176" spans="1:1">
      <c r="A18176" s="58"/>
    </row>
    <row r="18177" spans="1:1">
      <c r="A18177" s="58"/>
    </row>
    <row r="18178" spans="1:1">
      <c r="A18178" s="58"/>
    </row>
    <row r="18179" spans="1:1">
      <c r="A18179" s="58"/>
    </row>
    <row r="18180" spans="1:1">
      <c r="A18180" s="58"/>
    </row>
    <row r="18181" spans="1:1">
      <c r="A18181" s="58"/>
    </row>
    <row r="18182" spans="1:1">
      <c r="A18182" s="58"/>
    </row>
    <row r="18183" spans="1:1">
      <c r="A18183" s="58"/>
    </row>
    <row r="18184" spans="1:1">
      <c r="A18184" s="58"/>
    </row>
    <row r="18185" spans="1:1">
      <c r="A18185" s="58"/>
    </row>
    <row r="18186" spans="1:1">
      <c r="A18186" s="58"/>
    </row>
    <row r="18187" spans="1:1">
      <c r="A18187" s="58"/>
    </row>
    <row r="18188" spans="1:1">
      <c r="A18188" s="58"/>
    </row>
    <row r="18189" spans="1:1">
      <c r="A18189" s="58"/>
    </row>
    <row r="18190" spans="1:1">
      <c r="A18190" s="58"/>
    </row>
    <row r="18191" spans="1:1">
      <c r="A18191" s="58"/>
    </row>
    <row r="18192" spans="1:1">
      <c r="A18192" s="58"/>
    </row>
    <row r="18193" spans="1:1">
      <c r="A18193" s="58"/>
    </row>
    <row r="18194" spans="1:1">
      <c r="A18194" s="58"/>
    </row>
    <row r="18195" spans="1:1">
      <c r="A18195" s="58"/>
    </row>
    <row r="18196" spans="1:1">
      <c r="A18196" s="58"/>
    </row>
    <row r="18197" spans="1:1">
      <c r="A18197" s="58"/>
    </row>
    <row r="18198" spans="1:1">
      <c r="A18198" s="58"/>
    </row>
    <row r="18199" spans="1:1">
      <c r="A18199" s="58"/>
    </row>
    <row r="18200" spans="1:1">
      <c r="A18200" s="58"/>
    </row>
    <row r="18201" spans="1:1">
      <c r="A18201" s="58"/>
    </row>
    <row r="18202" spans="1:1">
      <c r="A18202" s="58"/>
    </row>
    <row r="18203" spans="1:1">
      <c r="A18203" s="58"/>
    </row>
    <row r="18204" spans="1:1">
      <c r="A18204" s="58"/>
    </row>
    <row r="18205" spans="1:1">
      <c r="A18205" s="58"/>
    </row>
    <row r="18206" spans="1:1">
      <c r="A18206" s="58"/>
    </row>
    <row r="18207" spans="1:1">
      <c r="A18207" s="58"/>
    </row>
    <row r="18208" spans="1:1">
      <c r="A18208" s="58"/>
    </row>
    <row r="18209" spans="1:1">
      <c r="A18209" s="58"/>
    </row>
    <row r="18210" spans="1:1">
      <c r="A18210" s="58"/>
    </row>
    <row r="18211" spans="1:1">
      <c r="A18211" s="58"/>
    </row>
    <row r="18212" spans="1:1">
      <c r="A18212" s="58"/>
    </row>
    <row r="18213" spans="1:1">
      <c r="A18213" s="58"/>
    </row>
    <row r="18214" spans="1:1">
      <c r="A18214" s="58"/>
    </row>
    <row r="18215" spans="1:1">
      <c r="A18215" s="58"/>
    </row>
    <row r="18216" spans="1:1">
      <c r="A18216" s="58"/>
    </row>
    <row r="18217" spans="1:1">
      <c r="A18217" s="58"/>
    </row>
    <row r="18218" spans="1:1">
      <c r="A18218" s="58"/>
    </row>
    <row r="18219" spans="1:1">
      <c r="A18219" s="58"/>
    </row>
    <row r="18220" spans="1:1">
      <c r="A18220" s="58"/>
    </row>
    <row r="18221" spans="1:1">
      <c r="A18221" s="58"/>
    </row>
    <row r="18222" spans="1:1">
      <c r="A18222" s="58"/>
    </row>
    <row r="18223" spans="1:1">
      <c r="A18223" s="58"/>
    </row>
    <row r="18224" spans="1:1">
      <c r="A18224" s="58"/>
    </row>
    <row r="18225" spans="1:1">
      <c r="A18225" s="58"/>
    </row>
    <row r="18226" spans="1:1">
      <c r="A18226" s="58"/>
    </row>
    <row r="18227" spans="1:1">
      <c r="A18227" s="58"/>
    </row>
    <row r="18228" spans="1:1">
      <c r="A18228" s="58"/>
    </row>
    <row r="18229" spans="1:1">
      <c r="A18229" s="58"/>
    </row>
    <row r="18230" spans="1:1">
      <c r="A18230" s="58"/>
    </row>
    <row r="18231" spans="1:1">
      <c r="A18231" s="58"/>
    </row>
    <row r="18232" spans="1:1">
      <c r="A18232" s="58"/>
    </row>
    <row r="18233" spans="1:1">
      <c r="A18233" s="58"/>
    </row>
    <row r="18234" spans="1:1">
      <c r="A18234" s="58"/>
    </row>
    <row r="18235" spans="1:1">
      <c r="A18235" s="58"/>
    </row>
    <row r="18236" spans="1:1">
      <c r="A18236" s="58"/>
    </row>
    <row r="18237" spans="1:1">
      <c r="A18237" s="58"/>
    </row>
    <row r="18238" spans="1:1">
      <c r="A18238" s="58"/>
    </row>
    <row r="18239" spans="1:1">
      <c r="A18239" s="58"/>
    </row>
    <row r="18240" spans="1:1">
      <c r="A18240" s="58"/>
    </row>
    <row r="18241" spans="1:1">
      <c r="A18241" s="58"/>
    </row>
    <row r="18242" spans="1:1">
      <c r="A18242" s="58"/>
    </row>
    <row r="18243" spans="1:1">
      <c r="A18243" s="58"/>
    </row>
    <row r="18244" spans="1:1">
      <c r="A18244" s="58"/>
    </row>
    <row r="18245" spans="1:1">
      <c r="A18245" s="58"/>
    </row>
    <row r="18246" spans="1:1">
      <c r="A18246" s="58"/>
    </row>
    <row r="18247" spans="1:1">
      <c r="A18247" s="58"/>
    </row>
    <row r="18248" spans="1:1">
      <c r="A18248" s="58"/>
    </row>
    <row r="18249" spans="1:1">
      <c r="A18249" s="58"/>
    </row>
    <row r="18250" spans="1:1">
      <c r="A18250" s="58"/>
    </row>
    <row r="18251" spans="1:1">
      <c r="A18251" s="58"/>
    </row>
    <row r="18252" spans="1:1">
      <c r="A18252" s="58"/>
    </row>
    <row r="18253" spans="1:1">
      <c r="A18253" s="58"/>
    </row>
    <row r="18254" spans="1:1">
      <c r="A18254" s="58"/>
    </row>
    <row r="18255" spans="1:1">
      <c r="A18255" s="58"/>
    </row>
    <row r="18256" spans="1:1">
      <c r="A18256" s="58"/>
    </row>
    <row r="18257" spans="1:1">
      <c r="A18257" s="58"/>
    </row>
    <row r="18258" spans="1:1">
      <c r="A18258" s="58"/>
    </row>
    <row r="18259" spans="1:1">
      <c r="A18259" s="58"/>
    </row>
    <row r="18260" spans="1:1">
      <c r="A18260" s="58"/>
    </row>
    <row r="18261" spans="1:1">
      <c r="A18261" s="58"/>
    </row>
    <row r="18262" spans="1:1">
      <c r="A18262" s="58"/>
    </row>
    <row r="18263" spans="1:1">
      <c r="A18263" s="58"/>
    </row>
    <row r="18264" spans="1:1">
      <c r="A18264" s="58"/>
    </row>
    <row r="18265" spans="1:1">
      <c r="A18265" s="58"/>
    </row>
    <row r="18266" spans="1:1">
      <c r="A18266" s="58"/>
    </row>
    <row r="18267" spans="1:1">
      <c r="A18267" s="58"/>
    </row>
    <row r="18268" spans="1:1">
      <c r="A18268" s="58"/>
    </row>
    <row r="18269" spans="1:1">
      <c r="A18269" s="58"/>
    </row>
    <row r="18270" spans="1:1">
      <c r="A18270" s="58"/>
    </row>
    <row r="18271" spans="1:1">
      <c r="A18271" s="58"/>
    </row>
    <row r="18272" spans="1:1">
      <c r="A18272" s="58"/>
    </row>
    <row r="18273" spans="1:1">
      <c r="A18273" s="58"/>
    </row>
    <row r="18274" spans="1:1">
      <c r="A18274" s="58"/>
    </row>
    <row r="18275" spans="1:1">
      <c r="A18275" s="58"/>
    </row>
    <row r="18276" spans="1:1">
      <c r="A18276" s="58"/>
    </row>
    <row r="18277" spans="1:1">
      <c r="A18277" s="58"/>
    </row>
    <row r="18278" spans="1:1">
      <c r="A18278" s="58"/>
    </row>
    <row r="18279" spans="1:1">
      <c r="A18279" s="58"/>
    </row>
    <row r="18280" spans="1:1">
      <c r="A18280" s="58"/>
    </row>
    <row r="18281" spans="1:1">
      <c r="A18281" s="58"/>
    </row>
    <row r="18282" spans="1:1">
      <c r="A18282" s="58"/>
    </row>
    <row r="18283" spans="1:1">
      <c r="A18283" s="58"/>
    </row>
    <row r="18284" spans="1:1">
      <c r="A18284" s="58"/>
    </row>
    <row r="18285" spans="1:1">
      <c r="A18285" s="58"/>
    </row>
    <row r="18286" spans="1:1">
      <c r="A18286" s="58"/>
    </row>
    <row r="18287" spans="1:1">
      <c r="A18287" s="58"/>
    </row>
    <row r="18288" spans="1:1">
      <c r="A18288" s="58"/>
    </row>
    <row r="18289" spans="1:1">
      <c r="A18289" s="58"/>
    </row>
    <row r="18290" spans="1:1">
      <c r="A18290" s="58"/>
    </row>
    <row r="18291" spans="1:1">
      <c r="A18291" s="58"/>
    </row>
    <row r="18292" spans="1:1">
      <c r="A18292" s="58"/>
    </row>
    <row r="18293" spans="1:1">
      <c r="A18293" s="58"/>
    </row>
    <row r="18294" spans="1:1">
      <c r="A18294" s="58"/>
    </row>
    <row r="18295" spans="1:1">
      <c r="A18295" s="58"/>
    </row>
    <row r="18296" spans="1:1">
      <c r="A18296" s="58"/>
    </row>
    <row r="18297" spans="1:1">
      <c r="A18297" s="58"/>
    </row>
    <row r="18298" spans="1:1">
      <c r="A18298" s="58"/>
    </row>
    <row r="18299" spans="1:1">
      <c r="A18299" s="58"/>
    </row>
    <row r="18300" spans="1:1">
      <c r="A18300" s="58"/>
    </row>
    <row r="18301" spans="1:1">
      <c r="A18301" s="58"/>
    </row>
    <row r="18302" spans="1:1">
      <c r="A18302" s="58"/>
    </row>
    <row r="18303" spans="1:1">
      <c r="A18303" s="58"/>
    </row>
    <row r="18304" spans="1:1">
      <c r="A18304" s="58"/>
    </row>
    <row r="18305" spans="1:1">
      <c r="A18305" s="58"/>
    </row>
    <row r="18306" spans="1:1">
      <c r="A18306" s="58"/>
    </row>
    <row r="18307" spans="1:1">
      <c r="A18307" s="58"/>
    </row>
    <row r="18308" spans="1:1">
      <c r="A18308" s="58"/>
    </row>
    <row r="18309" spans="1:1">
      <c r="A18309" s="58"/>
    </row>
    <row r="18310" spans="1:1">
      <c r="A18310" s="58"/>
    </row>
    <row r="18311" spans="1:1">
      <c r="A18311" s="58"/>
    </row>
    <row r="18312" spans="1:1">
      <c r="A18312" s="58"/>
    </row>
    <row r="18313" spans="1:1">
      <c r="A18313" s="58"/>
    </row>
    <row r="18314" spans="1:1">
      <c r="A18314" s="58"/>
    </row>
    <row r="18315" spans="1:1">
      <c r="A18315" s="58"/>
    </row>
    <row r="18316" spans="1:1">
      <c r="A18316" s="58"/>
    </row>
    <row r="18317" spans="1:1">
      <c r="A18317" s="58"/>
    </row>
    <row r="18318" spans="1:1">
      <c r="A18318" s="58"/>
    </row>
    <row r="18319" spans="1:1">
      <c r="A18319" s="58"/>
    </row>
    <row r="18320" spans="1:1">
      <c r="A18320" s="58"/>
    </row>
    <row r="18321" spans="1:1">
      <c r="A18321" s="58"/>
    </row>
    <row r="18322" spans="1:1">
      <c r="A18322" s="58"/>
    </row>
    <row r="18323" spans="1:1">
      <c r="A18323" s="58"/>
    </row>
    <row r="18324" spans="1:1">
      <c r="A18324" s="58"/>
    </row>
    <row r="18325" spans="1:1">
      <c r="A18325" s="58"/>
    </row>
    <row r="18326" spans="1:1">
      <c r="A18326" s="58"/>
    </row>
    <row r="18327" spans="1:1">
      <c r="A18327" s="58"/>
    </row>
    <row r="18328" spans="1:1">
      <c r="A18328" s="58"/>
    </row>
    <row r="18329" spans="1:1">
      <c r="A18329" s="58"/>
    </row>
    <row r="18330" spans="1:1">
      <c r="A18330" s="58"/>
    </row>
    <row r="18331" spans="1:1">
      <c r="A18331" s="58"/>
    </row>
    <row r="18332" spans="1:1">
      <c r="A18332" s="58"/>
    </row>
    <row r="18333" spans="1:1">
      <c r="A18333" s="58"/>
    </row>
    <row r="18334" spans="1:1">
      <c r="A18334" s="58"/>
    </row>
    <row r="18335" spans="1:1">
      <c r="A18335" s="58"/>
    </row>
    <row r="18336" spans="1:1">
      <c r="A18336" s="58"/>
    </row>
    <row r="18337" spans="1:1">
      <c r="A18337" s="58"/>
    </row>
    <row r="18338" spans="1:1">
      <c r="A18338" s="58"/>
    </row>
    <row r="18339" spans="1:1">
      <c r="A18339" s="58"/>
    </row>
    <row r="18340" spans="1:1">
      <c r="A18340" s="58"/>
    </row>
    <row r="18341" spans="1:1">
      <c r="A18341" s="58"/>
    </row>
    <row r="18342" spans="1:1">
      <c r="A18342" s="58"/>
    </row>
    <row r="18343" spans="1:1">
      <c r="A18343" s="58"/>
    </row>
    <row r="18344" spans="1:1">
      <c r="A18344" s="58"/>
    </row>
    <row r="18345" spans="1:1">
      <c r="A18345" s="58"/>
    </row>
    <row r="18346" spans="1:1">
      <c r="A18346" s="58"/>
    </row>
    <row r="18347" spans="1:1">
      <c r="A18347" s="58"/>
    </row>
    <row r="18348" spans="1:1">
      <c r="A18348" s="58"/>
    </row>
    <row r="18349" spans="1:1">
      <c r="A18349" s="58"/>
    </row>
    <row r="18350" spans="1:1">
      <c r="A18350" s="58"/>
    </row>
    <row r="18351" spans="1:1">
      <c r="A18351" s="58"/>
    </row>
    <row r="18352" spans="1:1">
      <c r="A18352" s="58"/>
    </row>
    <row r="18353" spans="1:1">
      <c r="A18353" s="58"/>
    </row>
    <row r="18354" spans="1:1">
      <c r="A18354" s="58"/>
    </row>
    <row r="18355" spans="1:1">
      <c r="A18355" s="58"/>
    </row>
    <row r="18356" spans="1:1">
      <c r="A18356" s="58"/>
    </row>
    <row r="18357" spans="1:1">
      <c r="A18357" s="58"/>
    </row>
    <row r="18358" spans="1:1">
      <c r="A18358" s="58"/>
    </row>
    <row r="18359" spans="1:1">
      <c r="A18359" s="58"/>
    </row>
    <row r="18360" spans="1:1">
      <c r="A18360" s="58"/>
    </row>
    <row r="18361" spans="1:1">
      <c r="A18361" s="58"/>
    </row>
    <row r="18362" spans="1:1">
      <c r="A18362" s="58"/>
    </row>
    <row r="18363" spans="1:1">
      <c r="A18363" s="58"/>
    </row>
    <row r="18364" spans="1:1">
      <c r="A18364" s="58"/>
    </row>
    <row r="18365" spans="1:1">
      <c r="A18365" s="58"/>
    </row>
    <row r="18366" spans="1:1">
      <c r="A18366" s="58"/>
    </row>
    <row r="18367" spans="1:1">
      <c r="A18367" s="58"/>
    </row>
    <row r="18368" spans="1:1">
      <c r="A18368" s="58"/>
    </row>
    <row r="18369" spans="1:1">
      <c r="A18369" s="58"/>
    </row>
    <row r="18370" spans="1:1">
      <c r="A18370" s="58"/>
    </row>
    <row r="18371" spans="1:1">
      <c r="A18371" s="58"/>
    </row>
    <row r="18372" spans="1:1">
      <c r="A18372" s="58"/>
    </row>
    <row r="18373" spans="1:1">
      <c r="A18373" s="58"/>
    </row>
    <row r="18374" spans="1:1">
      <c r="A18374" s="58"/>
    </row>
    <row r="18375" spans="1:1">
      <c r="A18375" s="58"/>
    </row>
    <row r="18376" spans="1:1">
      <c r="A18376" s="58"/>
    </row>
    <row r="18377" spans="1:1">
      <c r="A18377" s="58"/>
    </row>
    <row r="18378" spans="1:1">
      <c r="A18378" s="58"/>
    </row>
    <row r="18379" spans="1:1">
      <c r="A18379" s="58"/>
    </row>
    <row r="18380" spans="1:1">
      <c r="A18380" s="58"/>
    </row>
    <row r="18381" spans="1:1">
      <c r="A18381" s="58"/>
    </row>
    <row r="18382" spans="1:1">
      <c r="A18382" s="58"/>
    </row>
    <row r="18383" spans="1:1">
      <c r="A18383" s="58"/>
    </row>
    <row r="18384" spans="1:1">
      <c r="A18384" s="58"/>
    </row>
    <row r="18385" spans="1:1">
      <c r="A18385" s="58"/>
    </row>
    <row r="18386" spans="1:1">
      <c r="A18386" s="58"/>
    </row>
    <row r="18387" spans="1:1">
      <c r="A18387" s="58"/>
    </row>
    <row r="18388" spans="1:1">
      <c r="A18388" s="58"/>
    </row>
    <row r="18389" spans="1:1">
      <c r="A18389" s="58"/>
    </row>
    <row r="18390" spans="1:1">
      <c r="A18390" s="58"/>
    </row>
    <row r="18391" spans="1:1">
      <c r="A18391" s="58"/>
    </row>
    <row r="18392" spans="1:1">
      <c r="A18392" s="58"/>
    </row>
    <row r="18393" spans="1:1">
      <c r="A18393" s="58"/>
    </row>
    <row r="18394" spans="1:1">
      <c r="A18394" s="58"/>
    </row>
    <row r="18395" spans="1:1">
      <c r="A18395" s="58"/>
    </row>
    <row r="18396" spans="1:1">
      <c r="A18396" s="58"/>
    </row>
    <row r="18397" spans="1:1">
      <c r="A18397" s="58"/>
    </row>
    <row r="18398" spans="1:1">
      <c r="A18398" s="58"/>
    </row>
    <row r="18399" spans="1:1">
      <c r="A18399" s="58"/>
    </row>
    <row r="18400" spans="1:1">
      <c r="A18400" s="58"/>
    </row>
    <row r="18401" spans="1:1">
      <c r="A18401" s="58"/>
    </row>
    <row r="18402" spans="1:1">
      <c r="A18402" s="58"/>
    </row>
    <row r="18403" spans="1:1">
      <c r="A18403" s="58"/>
    </row>
    <row r="18404" spans="1:1">
      <c r="A18404" s="58"/>
    </row>
    <row r="18405" spans="1:1">
      <c r="A18405" s="58"/>
    </row>
    <row r="18406" spans="1:1">
      <c r="A18406" s="58"/>
    </row>
    <row r="18407" spans="1:1">
      <c r="A18407" s="58"/>
    </row>
    <row r="18408" spans="1:1">
      <c r="A18408" s="58"/>
    </row>
    <row r="18409" spans="1:1">
      <c r="A18409" s="58"/>
    </row>
    <row r="18410" spans="1:1">
      <c r="A18410" s="58"/>
    </row>
    <row r="18411" spans="1:1">
      <c r="A18411" s="58"/>
    </row>
    <row r="18412" spans="1:1">
      <c r="A18412" s="58"/>
    </row>
    <row r="18413" spans="1:1">
      <c r="A18413" s="58"/>
    </row>
    <row r="18414" spans="1:1">
      <c r="A18414" s="58"/>
    </row>
    <row r="18415" spans="1:1">
      <c r="A18415" s="58"/>
    </row>
    <row r="18416" spans="1:1">
      <c r="A18416" s="58"/>
    </row>
    <row r="18417" spans="1:1">
      <c r="A18417" s="58"/>
    </row>
    <row r="18418" spans="1:1">
      <c r="A18418" s="58"/>
    </row>
    <row r="18419" spans="1:1">
      <c r="A18419" s="58"/>
    </row>
    <row r="18420" spans="1:1">
      <c r="A18420" s="58"/>
    </row>
    <row r="18421" spans="1:1">
      <c r="A18421" s="58"/>
    </row>
    <row r="18422" spans="1:1">
      <c r="A18422" s="58"/>
    </row>
    <row r="18423" spans="1:1">
      <c r="A18423" s="58"/>
    </row>
    <row r="18424" spans="1:1">
      <c r="A18424" s="58"/>
    </row>
    <row r="18425" spans="1:1">
      <c r="A18425" s="58"/>
    </row>
    <row r="18426" spans="1:1">
      <c r="A18426" s="58"/>
    </row>
    <row r="18427" spans="1:1">
      <c r="A18427" s="58"/>
    </row>
    <row r="18428" spans="1:1">
      <c r="A18428" s="58"/>
    </row>
    <row r="18429" spans="1:1">
      <c r="A18429" s="58"/>
    </row>
    <row r="18430" spans="1:1">
      <c r="A18430" s="58"/>
    </row>
    <row r="18431" spans="1:1">
      <c r="A18431" s="58"/>
    </row>
    <row r="18432" spans="1:1">
      <c r="A18432" s="58"/>
    </row>
    <row r="18433" spans="1:1">
      <c r="A18433" s="58"/>
    </row>
    <row r="18434" spans="1:1">
      <c r="A18434" s="58"/>
    </row>
    <row r="18435" spans="1:1">
      <c r="A18435" s="58"/>
    </row>
    <row r="18436" spans="1:1">
      <c r="A18436" s="58"/>
    </row>
    <row r="18437" spans="1:1">
      <c r="A18437" s="58"/>
    </row>
    <row r="18438" spans="1:1">
      <c r="A18438" s="58"/>
    </row>
    <row r="18439" spans="1:1">
      <c r="A18439" s="58"/>
    </row>
    <row r="18440" spans="1:1">
      <c r="A18440" s="58"/>
    </row>
    <row r="18441" spans="1:1">
      <c r="A18441" s="58"/>
    </row>
    <row r="18442" spans="1:1">
      <c r="A18442" s="58"/>
    </row>
    <row r="18443" spans="1:1">
      <c r="A18443" s="58"/>
    </row>
    <row r="18444" spans="1:1">
      <c r="A18444" s="58"/>
    </row>
    <row r="18445" spans="1:1">
      <c r="A18445" s="58"/>
    </row>
    <row r="18446" spans="1:1">
      <c r="A18446" s="58"/>
    </row>
    <row r="18447" spans="1:1">
      <c r="A18447" s="58"/>
    </row>
    <row r="18448" spans="1:1">
      <c r="A18448" s="58"/>
    </row>
    <row r="18449" spans="1:1">
      <c r="A18449" s="58"/>
    </row>
    <row r="18450" spans="1:1">
      <c r="A18450" s="58"/>
    </row>
    <row r="18451" spans="1:1">
      <c r="A18451" s="58"/>
    </row>
    <row r="18452" spans="1:1">
      <c r="A18452" s="58"/>
    </row>
    <row r="18453" spans="1:1">
      <c r="A18453" s="58"/>
    </row>
    <row r="18454" spans="1:1">
      <c r="A18454" s="58"/>
    </row>
    <row r="18455" spans="1:1">
      <c r="A18455" s="58"/>
    </row>
    <row r="18456" spans="1:1">
      <c r="A18456" s="58"/>
    </row>
    <row r="18457" spans="1:1">
      <c r="A18457" s="58"/>
    </row>
    <row r="18458" spans="1:1">
      <c r="A18458" s="58"/>
    </row>
    <row r="18459" spans="1:1">
      <c r="A18459" s="58"/>
    </row>
    <row r="18460" spans="1:1">
      <c r="A18460" s="58"/>
    </row>
    <row r="18461" spans="1:1">
      <c r="A18461" s="58"/>
    </row>
    <row r="18462" spans="1:1">
      <c r="A18462" s="58"/>
    </row>
    <row r="18463" spans="1:1">
      <c r="A18463" s="58"/>
    </row>
    <row r="18464" spans="1:1">
      <c r="A18464" s="58"/>
    </row>
    <row r="18465" spans="1:1">
      <c r="A18465" s="58"/>
    </row>
    <row r="18466" spans="1:1">
      <c r="A18466" s="58"/>
    </row>
    <row r="18467" spans="1:1">
      <c r="A18467" s="58"/>
    </row>
    <row r="18468" spans="1:1">
      <c r="A18468" s="58"/>
    </row>
    <row r="18469" spans="1:1">
      <c r="A18469" s="58"/>
    </row>
    <row r="18470" spans="1:1">
      <c r="A18470" s="58"/>
    </row>
    <row r="18471" spans="1:1">
      <c r="A18471" s="58"/>
    </row>
    <row r="18472" spans="1:1">
      <c r="A18472" s="58"/>
    </row>
    <row r="18473" spans="1:1">
      <c r="A18473" s="58"/>
    </row>
    <row r="18474" spans="1:1">
      <c r="A18474" s="58"/>
    </row>
    <row r="18475" spans="1:1">
      <c r="A18475" s="58"/>
    </row>
    <row r="18476" spans="1:1">
      <c r="A18476" s="58"/>
    </row>
    <row r="18477" spans="1:1">
      <c r="A18477" s="58"/>
    </row>
    <row r="18478" spans="1:1">
      <c r="A18478" s="58"/>
    </row>
    <row r="18479" spans="1:1">
      <c r="A18479" s="58"/>
    </row>
    <row r="18480" spans="1:1">
      <c r="A18480" s="58"/>
    </row>
    <row r="18481" spans="1:1">
      <c r="A18481" s="58"/>
    </row>
    <row r="18482" spans="1:1">
      <c r="A18482" s="58"/>
    </row>
    <row r="18483" spans="1:1">
      <c r="A18483" s="58"/>
    </row>
    <row r="18484" spans="1:1">
      <c r="A18484" s="58"/>
    </row>
    <row r="18485" spans="1:1">
      <c r="A18485" s="58"/>
    </row>
    <row r="18486" spans="1:1">
      <c r="A18486" s="58"/>
    </row>
    <row r="18487" spans="1:1">
      <c r="A18487" s="58"/>
    </row>
    <row r="18488" spans="1:1">
      <c r="A18488" s="58"/>
    </row>
    <row r="18489" spans="1:1">
      <c r="A18489" s="58"/>
    </row>
    <row r="18490" spans="1:1">
      <c r="A18490" s="58"/>
    </row>
    <row r="18491" spans="1:1">
      <c r="A18491" s="58"/>
    </row>
    <row r="18492" spans="1:1">
      <c r="A18492" s="58"/>
    </row>
    <row r="18493" spans="1:1">
      <c r="A18493" s="58"/>
    </row>
    <row r="18494" spans="1:1">
      <c r="A18494" s="58"/>
    </row>
    <row r="18495" spans="1:1">
      <c r="A18495" s="58"/>
    </row>
    <row r="18496" spans="1:1">
      <c r="A18496" s="58"/>
    </row>
    <row r="18497" spans="1:1">
      <c r="A18497" s="58"/>
    </row>
    <row r="18498" spans="1:1">
      <c r="A18498" s="58"/>
    </row>
    <row r="18499" spans="1:1">
      <c r="A18499" s="58"/>
    </row>
    <row r="18500" spans="1:1">
      <c r="A18500" s="58"/>
    </row>
    <row r="18501" spans="1:1">
      <c r="A18501" s="58"/>
    </row>
    <row r="18502" spans="1:1">
      <c r="A18502" s="58"/>
    </row>
    <row r="18503" spans="1:1">
      <c r="A18503" s="58"/>
    </row>
    <row r="18504" spans="1:1">
      <c r="A18504" s="58"/>
    </row>
    <row r="18505" spans="1:1">
      <c r="A18505" s="58"/>
    </row>
    <row r="18506" spans="1:1">
      <c r="A18506" s="58"/>
    </row>
    <row r="18507" spans="1:1">
      <c r="A18507" s="58"/>
    </row>
    <row r="18508" spans="1:1">
      <c r="A18508" s="58"/>
    </row>
    <row r="18509" spans="1:1">
      <c r="A18509" s="58"/>
    </row>
    <row r="18510" spans="1:1">
      <c r="A18510" s="58"/>
    </row>
    <row r="18511" spans="1:1">
      <c r="A18511" s="58"/>
    </row>
    <row r="18512" spans="1:1">
      <c r="A18512" s="58"/>
    </row>
    <row r="18513" spans="1:1">
      <c r="A18513" s="58"/>
    </row>
    <row r="18514" spans="1:1">
      <c r="A18514" s="58"/>
    </row>
    <row r="18515" spans="1:1">
      <c r="A18515" s="58"/>
    </row>
    <row r="18516" spans="1:1">
      <c r="A18516" s="58"/>
    </row>
    <row r="18517" spans="1:1">
      <c r="A18517" s="58"/>
    </row>
    <row r="18518" spans="1:1">
      <c r="A18518" s="58"/>
    </row>
    <row r="18519" spans="1:1">
      <c r="A18519" s="58"/>
    </row>
    <row r="18520" spans="1:1">
      <c r="A18520" s="58"/>
    </row>
    <row r="18521" spans="1:1">
      <c r="A18521" s="58"/>
    </row>
    <row r="18522" spans="1:1">
      <c r="A18522" s="58"/>
    </row>
    <row r="18523" spans="1:1">
      <c r="A18523" s="58"/>
    </row>
    <row r="18524" spans="1:1">
      <c r="A18524" s="58"/>
    </row>
    <row r="18525" spans="1:1">
      <c r="A18525" s="58"/>
    </row>
    <row r="18526" spans="1:1">
      <c r="A18526" s="58"/>
    </row>
    <row r="18527" spans="1:1">
      <c r="A18527" s="58"/>
    </row>
    <row r="18528" spans="1:1">
      <c r="A18528" s="58"/>
    </row>
    <row r="18529" spans="1:1">
      <c r="A18529" s="58"/>
    </row>
    <row r="18530" spans="1:1">
      <c r="A18530" s="58"/>
    </row>
    <row r="18531" spans="1:1">
      <c r="A18531" s="58"/>
    </row>
    <row r="18532" spans="1:1">
      <c r="A18532" s="58"/>
    </row>
    <row r="18533" spans="1:1">
      <c r="A18533" s="58"/>
    </row>
    <row r="18534" spans="1:1">
      <c r="A18534" s="58"/>
    </row>
    <row r="18535" spans="1:1">
      <c r="A18535" s="58"/>
    </row>
    <row r="18536" spans="1:1">
      <c r="A18536" s="58"/>
    </row>
    <row r="18537" spans="1:1">
      <c r="A18537" s="58"/>
    </row>
    <row r="18538" spans="1:1">
      <c r="A18538" s="58"/>
    </row>
    <row r="18539" spans="1:1">
      <c r="A18539" s="58"/>
    </row>
    <row r="18540" spans="1:1">
      <c r="A18540" s="58"/>
    </row>
    <row r="18541" spans="1:1">
      <c r="A18541" s="58"/>
    </row>
    <row r="18542" spans="1:1">
      <c r="A18542" s="58"/>
    </row>
    <row r="18543" spans="1:1">
      <c r="A18543" s="58"/>
    </row>
    <row r="18544" spans="1:1">
      <c r="A18544" s="58"/>
    </row>
    <row r="18545" spans="1:1">
      <c r="A18545" s="58"/>
    </row>
    <row r="18546" spans="1:1">
      <c r="A18546" s="58"/>
    </row>
    <row r="18547" spans="1:1">
      <c r="A18547" s="58"/>
    </row>
    <row r="18548" spans="1:1">
      <c r="A18548" s="58"/>
    </row>
    <row r="18549" spans="1:1">
      <c r="A18549" s="58"/>
    </row>
    <row r="18550" spans="1:1">
      <c r="A18550" s="58"/>
    </row>
    <row r="18551" spans="1:1">
      <c r="A18551" s="58"/>
    </row>
    <row r="18552" spans="1:1">
      <c r="A18552" s="58"/>
    </row>
    <row r="18553" spans="1:1">
      <c r="A18553" s="58"/>
    </row>
    <row r="18554" spans="1:1">
      <c r="A18554" s="58"/>
    </row>
    <row r="18555" spans="1:1">
      <c r="A18555" s="58"/>
    </row>
    <row r="18556" spans="1:1">
      <c r="A18556" s="58"/>
    </row>
    <row r="18557" spans="1:1">
      <c r="A18557" s="58"/>
    </row>
    <row r="18558" spans="1:1">
      <c r="A18558" s="58"/>
    </row>
    <row r="18559" spans="1:1">
      <c r="A18559" s="58"/>
    </row>
    <row r="18560" spans="1:1">
      <c r="A18560" s="58"/>
    </row>
    <row r="18561" spans="1:1">
      <c r="A18561" s="58"/>
    </row>
    <row r="18562" spans="1:1">
      <c r="A18562" s="58"/>
    </row>
    <row r="18563" spans="1:1">
      <c r="A18563" s="58"/>
    </row>
    <row r="18564" spans="1:1">
      <c r="A18564" s="58"/>
    </row>
    <row r="18565" spans="1:1">
      <c r="A18565" s="58"/>
    </row>
    <row r="18566" spans="1:1">
      <c r="A18566" s="58"/>
    </row>
    <row r="18567" spans="1:1">
      <c r="A18567" s="58"/>
    </row>
    <row r="18568" spans="1:1">
      <c r="A18568" s="58"/>
    </row>
    <row r="18569" spans="1:1">
      <c r="A18569" s="58"/>
    </row>
    <row r="18570" spans="1:1">
      <c r="A18570" s="58"/>
    </row>
    <row r="18571" spans="1:1">
      <c r="A18571" s="58"/>
    </row>
    <row r="18572" spans="1:1">
      <c r="A18572" s="58"/>
    </row>
    <row r="18573" spans="1:1">
      <c r="A18573" s="58"/>
    </row>
    <row r="18574" spans="1:1">
      <c r="A18574" s="58"/>
    </row>
    <row r="18575" spans="1:1">
      <c r="A18575" s="58"/>
    </row>
    <row r="18576" spans="1:1">
      <c r="A18576" s="58"/>
    </row>
    <row r="18577" spans="1:1">
      <c r="A18577" s="58"/>
    </row>
    <row r="18578" spans="1:1">
      <c r="A18578" s="58"/>
    </row>
    <row r="18579" spans="1:1">
      <c r="A18579" s="58"/>
    </row>
    <row r="18580" spans="1:1">
      <c r="A18580" s="58"/>
    </row>
    <row r="18581" spans="1:1">
      <c r="A18581" s="58"/>
    </row>
    <row r="18582" spans="1:1">
      <c r="A18582" s="58"/>
    </row>
    <row r="18583" spans="1:1">
      <c r="A18583" s="58"/>
    </row>
    <row r="18584" spans="1:1">
      <c r="A18584" s="58"/>
    </row>
    <row r="18585" spans="1:1">
      <c r="A18585" s="58"/>
    </row>
    <row r="18586" spans="1:1">
      <c r="A18586" s="58"/>
    </row>
    <row r="18587" spans="1:1">
      <c r="A18587" s="58"/>
    </row>
    <row r="18588" spans="1:1">
      <c r="A18588" s="58"/>
    </row>
    <row r="18589" spans="1:1">
      <c r="A18589" s="58"/>
    </row>
    <row r="18590" spans="1:1">
      <c r="A18590" s="58"/>
    </row>
    <row r="18591" spans="1:1">
      <c r="A18591" s="58"/>
    </row>
    <row r="18592" spans="1:1">
      <c r="A18592" s="58"/>
    </row>
    <row r="18593" spans="1:1">
      <c r="A18593" s="58"/>
    </row>
    <row r="18594" spans="1:1">
      <c r="A18594" s="58"/>
    </row>
    <row r="18595" spans="1:1">
      <c r="A18595" s="58"/>
    </row>
    <row r="18596" spans="1:1">
      <c r="A18596" s="58"/>
    </row>
    <row r="18597" spans="1:1">
      <c r="A18597" s="58"/>
    </row>
    <row r="18598" spans="1:1">
      <c r="A18598" s="58"/>
    </row>
    <row r="18599" spans="1:1">
      <c r="A18599" s="58"/>
    </row>
    <row r="18600" spans="1:1">
      <c r="A18600" s="58"/>
    </row>
    <row r="18601" spans="1:1">
      <c r="A18601" s="58"/>
    </row>
    <row r="18602" spans="1:1">
      <c r="A18602" s="58"/>
    </row>
    <row r="18603" spans="1:1">
      <c r="A18603" s="58"/>
    </row>
    <row r="18604" spans="1:1">
      <c r="A18604" s="58"/>
    </row>
    <row r="18605" spans="1:1">
      <c r="A18605" s="58"/>
    </row>
    <row r="18606" spans="1:1">
      <c r="A18606" s="58"/>
    </row>
    <row r="18607" spans="1:1">
      <c r="A18607" s="58"/>
    </row>
    <row r="18608" spans="1:1">
      <c r="A18608" s="58"/>
    </row>
    <row r="18609" spans="1:1">
      <c r="A18609" s="58"/>
    </row>
    <row r="18610" spans="1:1">
      <c r="A18610" s="58"/>
    </row>
    <row r="18611" spans="1:1">
      <c r="A18611" s="58"/>
    </row>
    <row r="18612" spans="1:1">
      <c r="A18612" s="58"/>
    </row>
    <row r="18613" spans="1:1">
      <c r="A18613" s="58"/>
    </row>
    <row r="18614" spans="1:1">
      <c r="A18614" s="58"/>
    </row>
    <row r="18615" spans="1:1">
      <c r="A18615" s="58"/>
    </row>
    <row r="18616" spans="1:1">
      <c r="A18616" s="58"/>
    </row>
    <row r="18617" spans="1:1">
      <c r="A18617" s="58"/>
    </row>
    <row r="18618" spans="1:1">
      <c r="A18618" s="58"/>
    </row>
    <row r="18619" spans="1:1">
      <c r="A18619" s="58"/>
    </row>
    <row r="18620" spans="1:1">
      <c r="A18620" s="58"/>
    </row>
    <row r="18621" spans="1:1">
      <c r="A18621" s="58"/>
    </row>
    <row r="18622" spans="1:1">
      <c r="A18622" s="58"/>
    </row>
    <row r="18623" spans="1:1">
      <c r="A18623" s="58"/>
    </row>
    <row r="18624" spans="1:1">
      <c r="A18624" s="58"/>
    </row>
    <row r="18625" spans="1:1">
      <c r="A18625" s="58"/>
    </row>
    <row r="18626" spans="1:1">
      <c r="A18626" s="58"/>
    </row>
    <row r="18627" spans="1:1">
      <c r="A18627" s="58"/>
    </row>
    <row r="18628" spans="1:1">
      <c r="A18628" s="58"/>
    </row>
    <row r="18629" spans="1:1">
      <c r="A18629" s="58"/>
    </row>
    <row r="18630" spans="1:1">
      <c r="A18630" s="58"/>
    </row>
    <row r="18631" spans="1:1">
      <c r="A18631" s="58"/>
    </row>
    <row r="18632" spans="1:1">
      <c r="A18632" s="58"/>
    </row>
    <row r="18633" spans="1:1">
      <c r="A18633" s="58"/>
    </row>
    <row r="18634" spans="1:1">
      <c r="A18634" s="58"/>
    </row>
    <row r="18635" spans="1:1">
      <c r="A18635" s="58"/>
    </row>
    <row r="18636" spans="1:1">
      <c r="A18636" s="58"/>
    </row>
    <row r="18637" spans="1:1">
      <c r="A18637" s="58"/>
    </row>
    <row r="18638" spans="1:1">
      <c r="A18638" s="58"/>
    </row>
    <row r="18639" spans="1:1">
      <c r="A18639" s="58"/>
    </row>
    <row r="18640" spans="1:1">
      <c r="A18640" s="58"/>
    </row>
    <row r="18641" spans="1:1">
      <c r="A18641" s="58"/>
    </row>
    <row r="18642" spans="1:1">
      <c r="A18642" s="58"/>
    </row>
    <row r="18643" spans="1:1">
      <c r="A18643" s="58"/>
    </row>
    <row r="18644" spans="1:1">
      <c r="A18644" s="58"/>
    </row>
    <row r="18645" spans="1:1">
      <c r="A18645" s="58"/>
    </row>
    <row r="18646" spans="1:1">
      <c r="A18646" s="58"/>
    </row>
    <row r="18647" spans="1:1">
      <c r="A18647" s="58"/>
    </row>
    <row r="18648" spans="1:1">
      <c r="A18648" s="58"/>
    </row>
    <row r="18649" spans="1:1">
      <c r="A18649" s="58"/>
    </row>
    <row r="18650" spans="1:1">
      <c r="A18650" s="58"/>
    </row>
    <row r="18651" spans="1:1">
      <c r="A18651" s="58"/>
    </row>
    <row r="18652" spans="1:1">
      <c r="A18652" s="58"/>
    </row>
    <row r="18653" spans="1:1">
      <c r="A18653" s="58"/>
    </row>
    <row r="18654" spans="1:1">
      <c r="A18654" s="58"/>
    </row>
    <row r="18655" spans="1:1">
      <c r="A18655" s="58"/>
    </row>
    <row r="18656" spans="1:1">
      <c r="A18656" s="58"/>
    </row>
    <row r="18657" spans="1:1">
      <c r="A18657" s="58"/>
    </row>
    <row r="18658" spans="1:1">
      <c r="A18658" s="58"/>
    </row>
    <row r="18659" spans="1:1">
      <c r="A18659" s="58"/>
    </row>
    <row r="18660" spans="1:1">
      <c r="A18660" s="58"/>
    </row>
    <row r="18661" spans="1:1">
      <c r="A18661" s="58"/>
    </row>
    <row r="18662" spans="1:1">
      <c r="A18662" s="58"/>
    </row>
    <row r="18663" spans="1:1">
      <c r="A18663" s="58"/>
    </row>
    <row r="18664" spans="1:1">
      <c r="A18664" s="58"/>
    </row>
    <row r="18665" spans="1:1">
      <c r="A18665" s="58"/>
    </row>
    <row r="18666" spans="1:1">
      <c r="A18666" s="58"/>
    </row>
    <row r="18667" spans="1:1">
      <c r="A18667" s="58"/>
    </row>
    <row r="18668" spans="1:1">
      <c r="A18668" s="58"/>
    </row>
    <row r="18669" spans="1:1">
      <c r="A18669" s="58"/>
    </row>
    <row r="18670" spans="1:1">
      <c r="A18670" s="58"/>
    </row>
    <row r="18671" spans="1:1">
      <c r="A18671" s="58"/>
    </row>
    <row r="18672" spans="1:1">
      <c r="A18672" s="58"/>
    </row>
    <row r="18673" spans="1:1">
      <c r="A18673" s="58"/>
    </row>
    <row r="18674" spans="1:1">
      <c r="A18674" s="58"/>
    </row>
    <row r="18675" spans="1:1">
      <c r="A18675" s="58"/>
    </row>
    <row r="18676" spans="1:1">
      <c r="A18676" s="58"/>
    </row>
    <row r="18677" spans="1:1">
      <c r="A18677" s="58"/>
    </row>
    <row r="18678" spans="1:1">
      <c r="A18678" s="58"/>
    </row>
    <row r="18679" spans="1:1">
      <c r="A18679" s="58"/>
    </row>
    <row r="18680" spans="1:1">
      <c r="A18680" s="58"/>
    </row>
    <row r="18681" spans="1:1">
      <c r="A18681" s="58"/>
    </row>
    <row r="18682" spans="1:1">
      <c r="A18682" s="58"/>
    </row>
    <row r="18683" spans="1:1">
      <c r="A18683" s="58"/>
    </row>
    <row r="18684" spans="1:1">
      <c r="A18684" s="58"/>
    </row>
    <row r="18685" spans="1:1">
      <c r="A18685" s="58"/>
    </row>
    <row r="18686" spans="1:1">
      <c r="A18686" s="58"/>
    </row>
    <row r="18687" spans="1:1">
      <c r="A18687" s="58"/>
    </row>
    <row r="18688" spans="1:1">
      <c r="A18688" s="58"/>
    </row>
    <row r="18689" spans="1:1">
      <c r="A18689" s="58"/>
    </row>
    <row r="18690" spans="1:1">
      <c r="A18690" s="58"/>
    </row>
    <row r="18691" spans="1:1">
      <c r="A18691" s="58"/>
    </row>
    <row r="18692" spans="1:1">
      <c r="A18692" s="58"/>
    </row>
    <row r="18693" spans="1:1">
      <c r="A18693" s="58"/>
    </row>
    <row r="18694" spans="1:1">
      <c r="A18694" s="58"/>
    </row>
    <row r="18695" spans="1:1">
      <c r="A18695" s="58"/>
    </row>
    <row r="18696" spans="1:1">
      <c r="A18696" s="58"/>
    </row>
    <row r="18697" spans="1:1">
      <c r="A18697" s="58"/>
    </row>
    <row r="18698" spans="1:1">
      <c r="A18698" s="58"/>
    </row>
    <row r="18699" spans="1:1">
      <c r="A18699" s="58"/>
    </row>
    <row r="18700" spans="1:1">
      <c r="A18700" s="58"/>
    </row>
    <row r="18701" spans="1:1">
      <c r="A18701" s="58"/>
    </row>
    <row r="18702" spans="1:1">
      <c r="A18702" s="58"/>
    </row>
    <row r="18703" spans="1:1">
      <c r="A18703" s="58"/>
    </row>
    <row r="18704" spans="1:1">
      <c r="A18704" s="58"/>
    </row>
    <row r="18705" spans="1:1">
      <c r="A18705" s="58"/>
    </row>
    <row r="18706" spans="1:1">
      <c r="A18706" s="58"/>
    </row>
    <row r="18707" spans="1:1">
      <c r="A18707" s="58"/>
    </row>
    <row r="18708" spans="1:1">
      <c r="A18708" s="58"/>
    </row>
    <row r="18709" spans="1:1">
      <c r="A18709" s="58"/>
    </row>
    <row r="18710" spans="1:1">
      <c r="A18710" s="58"/>
    </row>
    <row r="18711" spans="1:1">
      <c r="A18711" s="58"/>
    </row>
    <row r="18712" spans="1:1">
      <c r="A18712" s="58"/>
    </row>
    <row r="18713" spans="1:1">
      <c r="A18713" s="58"/>
    </row>
    <row r="18714" spans="1:1">
      <c r="A18714" s="58"/>
    </row>
    <row r="18715" spans="1:1">
      <c r="A18715" s="58"/>
    </row>
    <row r="18716" spans="1:1">
      <c r="A18716" s="58"/>
    </row>
    <row r="18717" spans="1:1">
      <c r="A18717" s="58"/>
    </row>
    <row r="18718" spans="1:1">
      <c r="A18718" s="58"/>
    </row>
    <row r="18719" spans="1:1">
      <c r="A18719" s="58"/>
    </row>
    <row r="18720" spans="1:1">
      <c r="A18720" s="58"/>
    </row>
    <row r="18721" spans="1:1">
      <c r="A18721" s="58"/>
    </row>
    <row r="18722" spans="1:1">
      <c r="A18722" s="58"/>
    </row>
    <row r="18723" spans="1:1">
      <c r="A18723" s="58"/>
    </row>
    <row r="18724" spans="1:1">
      <c r="A18724" s="58"/>
    </row>
    <row r="18725" spans="1:1">
      <c r="A18725" s="58"/>
    </row>
    <row r="18726" spans="1:1">
      <c r="A18726" s="58"/>
    </row>
    <row r="18727" spans="1:1">
      <c r="A18727" s="58"/>
    </row>
    <row r="18728" spans="1:1">
      <c r="A18728" s="58"/>
    </row>
    <row r="18729" spans="1:1">
      <c r="A18729" s="58"/>
    </row>
    <row r="18730" spans="1:1">
      <c r="A18730" s="58"/>
    </row>
    <row r="18731" spans="1:1">
      <c r="A18731" s="58"/>
    </row>
    <row r="18732" spans="1:1">
      <c r="A18732" s="58"/>
    </row>
    <row r="18733" spans="1:1">
      <c r="A18733" s="58"/>
    </row>
    <row r="18734" spans="1:1">
      <c r="A18734" s="58"/>
    </row>
    <row r="18735" spans="1:1">
      <c r="A18735" s="58"/>
    </row>
    <row r="18736" spans="1:1">
      <c r="A18736" s="58"/>
    </row>
    <row r="18737" spans="1:1">
      <c r="A18737" s="58"/>
    </row>
    <row r="18738" spans="1:1">
      <c r="A18738" s="58"/>
    </row>
    <row r="18739" spans="1:1">
      <c r="A18739" s="58"/>
    </row>
    <row r="18740" spans="1:1">
      <c r="A18740" s="58"/>
    </row>
    <row r="18741" spans="1:1">
      <c r="A18741" s="58"/>
    </row>
    <row r="18742" spans="1:1">
      <c r="A18742" s="58"/>
    </row>
    <row r="18743" spans="1:1">
      <c r="A18743" s="58"/>
    </row>
    <row r="18744" spans="1:1">
      <c r="A18744" s="58"/>
    </row>
    <row r="18745" spans="1:1">
      <c r="A18745" s="58"/>
    </row>
    <row r="18746" spans="1:1">
      <c r="A18746" s="58"/>
    </row>
    <row r="18747" spans="1:1">
      <c r="A18747" s="58"/>
    </row>
    <row r="18748" spans="1:1">
      <c r="A18748" s="58"/>
    </row>
    <row r="18749" spans="1:1">
      <c r="A18749" s="58"/>
    </row>
    <row r="18750" spans="1:1">
      <c r="A18750" s="58"/>
    </row>
    <row r="18751" spans="1:1">
      <c r="A18751" s="58"/>
    </row>
    <row r="18752" spans="1:1">
      <c r="A18752" s="58"/>
    </row>
    <row r="18753" spans="1:1">
      <c r="A18753" s="58"/>
    </row>
    <row r="18754" spans="1:1">
      <c r="A18754" s="58"/>
    </row>
    <row r="18755" spans="1:1">
      <c r="A18755" s="58"/>
    </row>
    <row r="18756" spans="1:1">
      <c r="A18756" s="58"/>
    </row>
    <row r="18757" spans="1:1">
      <c r="A18757" s="58"/>
    </row>
    <row r="18758" spans="1:1">
      <c r="A18758" s="58"/>
    </row>
    <row r="18759" spans="1:1">
      <c r="A18759" s="58"/>
    </row>
    <row r="18760" spans="1:1">
      <c r="A18760" s="58"/>
    </row>
    <row r="18761" spans="1:1">
      <c r="A18761" s="58"/>
    </row>
    <row r="18762" spans="1:1">
      <c r="A18762" s="58"/>
    </row>
    <row r="18763" spans="1:1">
      <c r="A18763" s="58"/>
    </row>
    <row r="18764" spans="1:1">
      <c r="A18764" s="58"/>
    </row>
    <row r="18765" spans="1:1">
      <c r="A18765" s="58"/>
    </row>
    <row r="18766" spans="1:1">
      <c r="A18766" s="58"/>
    </row>
    <row r="18767" spans="1:1">
      <c r="A18767" s="58"/>
    </row>
    <row r="18768" spans="1:1">
      <c r="A18768" s="58"/>
    </row>
    <row r="18769" spans="1:1">
      <c r="A18769" s="58"/>
    </row>
    <row r="18770" spans="1:1">
      <c r="A18770" s="58"/>
    </row>
    <row r="18771" spans="1:1">
      <c r="A18771" s="58"/>
    </row>
    <row r="18772" spans="1:1">
      <c r="A18772" s="58"/>
    </row>
    <row r="18773" spans="1:1">
      <c r="A18773" s="58"/>
    </row>
    <row r="18774" spans="1:1">
      <c r="A18774" s="58"/>
    </row>
    <row r="18775" spans="1:1">
      <c r="A18775" s="58"/>
    </row>
    <row r="18776" spans="1:1">
      <c r="A18776" s="58"/>
    </row>
    <row r="18777" spans="1:1">
      <c r="A18777" s="58"/>
    </row>
    <row r="18778" spans="1:1">
      <c r="A18778" s="58"/>
    </row>
    <row r="18779" spans="1:1">
      <c r="A18779" s="58"/>
    </row>
    <row r="18780" spans="1:1">
      <c r="A18780" s="58"/>
    </row>
    <row r="18781" spans="1:1">
      <c r="A18781" s="58"/>
    </row>
    <row r="18782" spans="1:1">
      <c r="A18782" s="58"/>
    </row>
    <row r="18783" spans="1:1">
      <c r="A18783" s="58"/>
    </row>
    <row r="18784" spans="1:1">
      <c r="A18784" s="58"/>
    </row>
    <row r="18785" spans="1:1">
      <c r="A18785" s="58"/>
    </row>
    <row r="18786" spans="1:1">
      <c r="A18786" s="58"/>
    </row>
    <row r="18787" spans="1:1">
      <c r="A18787" s="58"/>
    </row>
    <row r="18788" spans="1:1">
      <c r="A18788" s="58"/>
    </row>
    <row r="18789" spans="1:1">
      <c r="A18789" s="58"/>
    </row>
    <row r="18790" spans="1:1">
      <c r="A18790" s="58"/>
    </row>
    <row r="18791" spans="1:1">
      <c r="A18791" s="58"/>
    </row>
    <row r="18792" spans="1:1">
      <c r="A18792" s="58"/>
    </row>
    <row r="18793" spans="1:1">
      <c r="A18793" s="58"/>
    </row>
    <row r="18794" spans="1:1">
      <c r="A18794" s="58"/>
    </row>
    <row r="18795" spans="1:1">
      <c r="A18795" s="58"/>
    </row>
    <row r="18796" spans="1:1">
      <c r="A18796" s="58"/>
    </row>
    <row r="18797" spans="1:1">
      <c r="A18797" s="58"/>
    </row>
    <row r="18798" spans="1:1">
      <c r="A18798" s="58"/>
    </row>
    <row r="18799" spans="1:1">
      <c r="A18799" s="58"/>
    </row>
    <row r="18800" spans="1:1">
      <c r="A18800" s="58"/>
    </row>
    <row r="18801" spans="1:1">
      <c r="A18801" s="58"/>
    </row>
    <row r="18802" spans="1:1">
      <c r="A18802" s="58"/>
    </row>
    <row r="18803" spans="1:1">
      <c r="A18803" s="58"/>
    </row>
    <row r="18804" spans="1:1">
      <c r="A18804" s="58"/>
    </row>
    <row r="18805" spans="1:1">
      <c r="A18805" s="58"/>
    </row>
    <row r="18806" spans="1:1">
      <c r="A18806" s="58"/>
    </row>
    <row r="18807" spans="1:1">
      <c r="A18807" s="58"/>
    </row>
    <row r="18808" spans="1:1">
      <c r="A18808" s="58"/>
    </row>
    <row r="18809" spans="1:1">
      <c r="A18809" s="58"/>
    </row>
    <row r="18810" spans="1:1">
      <c r="A18810" s="58"/>
    </row>
    <row r="18811" spans="1:1">
      <c r="A18811" s="58"/>
    </row>
    <row r="18812" spans="1:1">
      <c r="A18812" s="58"/>
    </row>
    <row r="18813" spans="1:1">
      <c r="A18813" s="58"/>
    </row>
    <row r="18814" spans="1:1">
      <c r="A18814" s="58"/>
    </row>
    <row r="18815" spans="1:1">
      <c r="A18815" s="58"/>
    </row>
    <row r="18816" spans="1:1">
      <c r="A18816" s="58"/>
    </row>
    <row r="18817" spans="1:1">
      <c r="A18817" s="58"/>
    </row>
    <row r="18818" spans="1:1">
      <c r="A18818" s="58"/>
    </row>
    <row r="18819" spans="1:1">
      <c r="A18819" s="58"/>
    </row>
    <row r="18820" spans="1:1">
      <c r="A18820" s="58"/>
    </row>
    <row r="18821" spans="1:1">
      <c r="A18821" s="58"/>
    </row>
    <row r="18822" spans="1:1">
      <c r="A18822" s="58"/>
    </row>
    <row r="18823" spans="1:1">
      <c r="A18823" s="58"/>
    </row>
    <row r="18824" spans="1:1">
      <c r="A18824" s="58"/>
    </row>
    <row r="18825" spans="1:1">
      <c r="A18825" s="58"/>
    </row>
    <row r="18826" spans="1:1">
      <c r="A18826" s="58"/>
    </row>
    <row r="18827" spans="1:1">
      <c r="A18827" s="58"/>
    </row>
    <row r="18828" spans="1:1">
      <c r="A18828" s="58"/>
    </row>
    <row r="18829" spans="1:1">
      <c r="A18829" s="58"/>
    </row>
    <row r="18830" spans="1:1">
      <c r="A18830" s="58"/>
    </row>
    <row r="18831" spans="1:1">
      <c r="A18831" s="58"/>
    </row>
    <row r="18832" spans="1:1">
      <c r="A18832" s="58"/>
    </row>
    <row r="18833" spans="1:1">
      <c r="A18833" s="58"/>
    </row>
    <row r="18834" spans="1:1">
      <c r="A18834" s="58"/>
    </row>
    <row r="18835" spans="1:1">
      <c r="A18835" s="58"/>
    </row>
    <row r="18836" spans="1:1">
      <c r="A18836" s="58"/>
    </row>
    <row r="18837" spans="1:1">
      <c r="A18837" s="58"/>
    </row>
    <row r="18838" spans="1:1">
      <c r="A18838" s="58"/>
    </row>
    <row r="18839" spans="1:1">
      <c r="A18839" s="58"/>
    </row>
    <row r="18840" spans="1:1">
      <c r="A18840" s="58"/>
    </row>
    <row r="18841" spans="1:1">
      <c r="A18841" s="58"/>
    </row>
    <row r="18842" spans="1:1">
      <c r="A18842" s="58"/>
    </row>
    <row r="18843" spans="1:1">
      <c r="A18843" s="58"/>
    </row>
    <row r="18844" spans="1:1">
      <c r="A18844" s="58"/>
    </row>
    <row r="18845" spans="1:1">
      <c r="A18845" s="58"/>
    </row>
    <row r="18846" spans="1:1">
      <c r="A18846" s="58"/>
    </row>
    <row r="18847" spans="1:1">
      <c r="A18847" s="58"/>
    </row>
    <row r="18848" spans="1:1">
      <c r="A18848" s="58"/>
    </row>
    <row r="18849" spans="1:1">
      <c r="A18849" s="58"/>
    </row>
    <row r="18850" spans="1:1">
      <c r="A18850" s="58"/>
    </row>
    <row r="18851" spans="1:1">
      <c r="A18851" s="58"/>
    </row>
    <row r="18852" spans="1:1">
      <c r="A18852" s="58"/>
    </row>
    <row r="18853" spans="1:1">
      <c r="A18853" s="58"/>
    </row>
    <row r="18854" spans="1:1">
      <c r="A18854" s="58"/>
    </row>
    <row r="18855" spans="1:1">
      <c r="A18855" s="58"/>
    </row>
    <row r="18856" spans="1:1">
      <c r="A18856" s="58"/>
    </row>
    <row r="18857" spans="1:1">
      <c r="A18857" s="58"/>
    </row>
    <row r="18858" spans="1:1">
      <c r="A18858" s="58"/>
    </row>
    <row r="18859" spans="1:1">
      <c r="A18859" s="58"/>
    </row>
    <row r="18860" spans="1:1">
      <c r="A18860" s="58"/>
    </row>
    <row r="18861" spans="1:1">
      <c r="A18861" s="58"/>
    </row>
    <row r="18862" spans="1:1">
      <c r="A18862" s="58"/>
    </row>
    <row r="18863" spans="1:1">
      <c r="A18863" s="58"/>
    </row>
    <row r="18864" spans="1:1">
      <c r="A18864" s="58"/>
    </row>
    <row r="18865" spans="1:1">
      <c r="A18865" s="58"/>
    </row>
    <row r="18866" spans="1:1">
      <c r="A18866" s="58"/>
    </row>
    <row r="18867" spans="1:1">
      <c r="A18867" s="58"/>
    </row>
    <row r="18868" spans="1:1">
      <c r="A18868" s="58"/>
    </row>
    <row r="18869" spans="1:1">
      <c r="A18869" s="58"/>
    </row>
    <row r="18870" spans="1:1">
      <c r="A18870" s="58"/>
    </row>
    <row r="18871" spans="1:1">
      <c r="A18871" s="58"/>
    </row>
    <row r="18872" spans="1:1">
      <c r="A18872" s="58"/>
    </row>
    <row r="18873" spans="1:1">
      <c r="A18873" s="58"/>
    </row>
    <row r="18874" spans="1:1">
      <c r="A18874" s="58"/>
    </row>
    <row r="18875" spans="1:1">
      <c r="A18875" s="58"/>
    </row>
    <row r="18876" spans="1:1">
      <c r="A18876" s="58"/>
    </row>
    <row r="18877" spans="1:1">
      <c r="A18877" s="58"/>
    </row>
    <row r="18878" spans="1:1">
      <c r="A18878" s="58"/>
    </row>
    <row r="18879" spans="1:1">
      <c r="A18879" s="58"/>
    </row>
    <row r="18880" spans="1:1">
      <c r="A18880" s="58"/>
    </row>
    <row r="18881" spans="1:1">
      <c r="A18881" s="58"/>
    </row>
    <row r="18882" spans="1:1">
      <c r="A18882" s="58"/>
    </row>
    <row r="18883" spans="1:1">
      <c r="A18883" s="58"/>
    </row>
    <row r="18884" spans="1:1">
      <c r="A18884" s="58"/>
    </row>
    <row r="18885" spans="1:1">
      <c r="A18885" s="58"/>
    </row>
    <row r="18886" spans="1:1">
      <c r="A18886" s="58"/>
    </row>
    <row r="18887" spans="1:1">
      <c r="A18887" s="58"/>
    </row>
    <row r="18888" spans="1:1">
      <c r="A18888" s="58"/>
    </row>
    <row r="18889" spans="1:1">
      <c r="A18889" s="58"/>
    </row>
    <row r="18890" spans="1:1">
      <c r="A18890" s="58"/>
    </row>
    <row r="18891" spans="1:1">
      <c r="A18891" s="58"/>
    </row>
    <row r="18892" spans="1:1">
      <c r="A18892" s="58"/>
    </row>
    <row r="18893" spans="1:1">
      <c r="A18893" s="58"/>
    </row>
    <row r="18894" spans="1:1">
      <c r="A18894" s="58"/>
    </row>
    <row r="18895" spans="1:1">
      <c r="A18895" s="58"/>
    </row>
    <row r="18896" spans="1:1">
      <c r="A18896" s="58"/>
    </row>
    <row r="18897" spans="1:1">
      <c r="A18897" s="58"/>
    </row>
    <row r="18898" spans="1:1">
      <c r="A18898" s="58"/>
    </row>
    <row r="18899" spans="1:1">
      <c r="A18899" s="58"/>
    </row>
    <row r="18900" spans="1:1">
      <c r="A18900" s="58"/>
    </row>
    <row r="18901" spans="1:1">
      <c r="A18901" s="58"/>
    </row>
    <row r="18902" spans="1:1">
      <c r="A18902" s="58"/>
    </row>
    <row r="18903" spans="1:1">
      <c r="A18903" s="58"/>
    </row>
    <row r="18904" spans="1:1">
      <c r="A18904" s="58"/>
    </row>
    <row r="18905" spans="1:1">
      <c r="A18905" s="58"/>
    </row>
    <row r="18906" spans="1:1">
      <c r="A18906" s="58"/>
    </row>
    <row r="18907" spans="1:1">
      <c r="A18907" s="58"/>
    </row>
    <row r="18908" spans="1:1">
      <c r="A18908" s="58"/>
    </row>
    <row r="18909" spans="1:1">
      <c r="A18909" s="58"/>
    </row>
    <row r="18910" spans="1:1">
      <c r="A18910" s="58"/>
    </row>
    <row r="18911" spans="1:1">
      <c r="A18911" s="58"/>
    </row>
    <row r="18912" spans="1:1">
      <c r="A18912" s="58"/>
    </row>
    <row r="18913" spans="1:1">
      <c r="A18913" s="58"/>
    </row>
    <row r="18914" spans="1:1">
      <c r="A18914" s="58"/>
    </row>
    <row r="18915" spans="1:1">
      <c r="A18915" s="58"/>
    </row>
    <row r="18916" spans="1:1">
      <c r="A18916" s="58"/>
    </row>
    <row r="18917" spans="1:1">
      <c r="A18917" s="58"/>
    </row>
    <row r="18918" spans="1:1">
      <c r="A18918" s="58"/>
    </row>
    <row r="18919" spans="1:1">
      <c r="A18919" s="58"/>
    </row>
    <row r="18920" spans="1:1">
      <c r="A18920" s="58"/>
    </row>
    <row r="18921" spans="1:1">
      <c r="A18921" s="58"/>
    </row>
    <row r="18922" spans="1:1">
      <c r="A18922" s="58"/>
    </row>
    <row r="18923" spans="1:1">
      <c r="A18923" s="58"/>
    </row>
    <row r="18924" spans="1:1">
      <c r="A18924" s="58"/>
    </row>
    <row r="18925" spans="1:1">
      <c r="A18925" s="58"/>
    </row>
    <row r="18926" spans="1:1">
      <c r="A18926" s="58"/>
    </row>
    <row r="18927" spans="1:1">
      <c r="A18927" s="58"/>
    </row>
    <row r="18928" spans="1:1">
      <c r="A18928" s="58"/>
    </row>
    <row r="18929" spans="1:1">
      <c r="A18929" s="58"/>
    </row>
    <row r="18930" spans="1:1">
      <c r="A18930" s="58"/>
    </row>
    <row r="18931" spans="1:1">
      <c r="A18931" s="58"/>
    </row>
    <row r="18932" spans="1:1">
      <c r="A18932" s="58"/>
    </row>
    <row r="18933" spans="1:1">
      <c r="A18933" s="58"/>
    </row>
    <row r="18934" spans="1:1">
      <c r="A18934" s="58"/>
    </row>
    <row r="18935" spans="1:1">
      <c r="A18935" s="58"/>
    </row>
    <row r="18936" spans="1:1">
      <c r="A18936" s="58"/>
    </row>
    <row r="18937" spans="1:1">
      <c r="A18937" s="58"/>
    </row>
    <row r="18938" spans="1:1">
      <c r="A18938" s="58"/>
    </row>
    <row r="18939" spans="1:1">
      <c r="A18939" s="58"/>
    </row>
    <row r="18940" spans="1:1">
      <c r="A18940" s="58"/>
    </row>
    <row r="18941" spans="1:1">
      <c r="A18941" s="58"/>
    </row>
    <row r="18942" spans="1:1">
      <c r="A18942" s="58"/>
    </row>
    <row r="18943" spans="1:1">
      <c r="A18943" s="58"/>
    </row>
    <row r="18944" spans="1:1">
      <c r="A18944" s="58"/>
    </row>
    <row r="18945" spans="1:1">
      <c r="A18945" s="58"/>
    </row>
    <row r="18946" spans="1:1">
      <c r="A18946" s="58"/>
    </row>
    <row r="18947" spans="1:1">
      <c r="A18947" s="58"/>
    </row>
    <row r="18948" spans="1:1">
      <c r="A18948" s="58"/>
    </row>
    <row r="18949" spans="1:1">
      <c r="A18949" s="58"/>
    </row>
    <row r="18950" spans="1:1">
      <c r="A18950" s="58"/>
    </row>
    <row r="18951" spans="1:1">
      <c r="A18951" s="58"/>
    </row>
    <row r="18952" spans="1:1">
      <c r="A18952" s="58"/>
    </row>
    <row r="18953" spans="1:1">
      <c r="A18953" s="58"/>
    </row>
    <row r="18954" spans="1:1">
      <c r="A18954" s="58"/>
    </row>
    <row r="18955" spans="1:1">
      <c r="A18955" s="58"/>
    </row>
    <row r="18956" spans="1:1">
      <c r="A18956" s="58"/>
    </row>
    <row r="18957" spans="1:1">
      <c r="A18957" s="58"/>
    </row>
    <row r="18958" spans="1:1">
      <c r="A18958" s="58"/>
    </row>
    <row r="18959" spans="1:1">
      <c r="A18959" s="58"/>
    </row>
    <row r="18960" spans="1:1">
      <c r="A18960" s="58"/>
    </row>
    <row r="18961" spans="1:1">
      <c r="A18961" s="58"/>
    </row>
    <row r="18962" spans="1:1">
      <c r="A18962" s="58"/>
    </row>
    <row r="18963" spans="1:1">
      <c r="A18963" s="58"/>
    </row>
    <row r="18964" spans="1:1">
      <c r="A18964" s="58"/>
    </row>
    <row r="18965" spans="1:1">
      <c r="A18965" s="58"/>
    </row>
    <row r="18966" spans="1:1">
      <c r="A18966" s="58"/>
    </row>
    <row r="18967" spans="1:1">
      <c r="A18967" s="58"/>
    </row>
    <row r="18968" spans="1:1">
      <c r="A18968" s="58"/>
    </row>
    <row r="18969" spans="1:1">
      <c r="A18969" s="58"/>
    </row>
    <row r="18970" spans="1:1">
      <c r="A18970" s="58"/>
    </row>
    <row r="18971" spans="1:1">
      <c r="A18971" s="58"/>
    </row>
    <row r="18972" spans="1:1">
      <c r="A18972" s="58"/>
    </row>
    <row r="18973" spans="1:1">
      <c r="A18973" s="58"/>
    </row>
    <row r="18974" spans="1:1">
      <c r="A18974" s="58"/>
    </row>
    <row r="18975" spans="1:1">
      <c r="A18975" s="58"/>
    </row>
    <row r="18976" spans="1:1">
      <c r="A18976" s="58"/>
    </row>
    <row r="18977" spans="1:1">
      <c r="A18977" s="58"/>
    </row>
    <row r="18978" spans="1:1">
      <c r="A18978" s="58"/>
    </row>
    <row r="18979" spans="1:1">
      <c r="A18979" s="58"/>
    </row>
    <row r="18980" spans="1:1">
      <c r="A18980" s="58"/>
    </row>
    <row r="18981" spans="1:1">
      <c r="A18981" s="58"/>
    </row>
    <row r="18982" spans="1:1">
      <c r="A18982" s="58"/>
    </row>
    <row r="18983" spans="1:1">
      <c r="A18983" s="58"/>
    </row>
    <row r="18984" spans="1:1">
      <c r="A18984" s="58"/>
    </row>
    <row r="18985" spans="1:1">
      <c r="A18985" s="58"/>
    </row>
    <row r="18986" spans="1:1">
      <c r="A18986" s="58"/>
    </row>
    <row r="18987" spans="1:1">
      <c r="A18987" s="58"/>
    </row>
    <row r="18988" spans="1:1">
      <c r="A18988" s="58"/>
    </row>
    <row r="18989" spans="1:1">
      <c r="A18989" s="58"/>
    </row>
    <row r="18990" spans="1:1">
      <c r="A18990" s="58"/>
    </row>
    <row r="18991" spans="1:1">
      <c r="A18991" s="58"/>
    </row>
    <row r="18992" spans="1:1">
      <c r="A18992" s="58"/>
    </row>
    <row r="18993" spans="1:1">
      <c r="A18993" s="58"/>
    </row>
    <row r="18994" spans="1:1">
      <c r="A18994" s="58"/>
    </row>
    <row r="18995" spans="1:1">
      <c r="A18995" s="58"/>
    </row>
    <row r="18996" spans="1:1">
      <c r="A18996" s="58"/>
    </row>
    <row r="18997" spans="1:1">
      <c r="A18997" s="58"/>
    </row>
    <row r="18998" spans="1:1">
      <c r="A18998" s="58"/>
    </row>
    <row r="18999" spans="1:1">
      <c r="A18999" s="58"/>
    </row>
    <row r="19000" spans="1:1">
      <c r="A19000" s="58"/>
    </row>
    <row r="19001" spans="1:1">
      <c r="A19001" s="58"/>
    </row>
    <row r="19002" spans="1:1">
      <c r="A19002" s="58"/>
    </row>
    <row r="19003" spans="1:1">
      <c r="A19003" s="58"/>
    </row>
    <row r="19004" spans="1:1">
      <c r="A19004" s="58"/>
    </row>
    <row r="19005" spans="1:1">
      <c r="A19005" s="58"/>
    </row>
    <row r="19006" spans="1:1">
      <c r="A19006" s="58"/>
    </row>
    <row r="19007" spans="1:1">
      <c r="A19007" s="58"/>
    </row>
    <row r="19008" spans="1:1">
      <c r="A19008" s="58"/>
    </row>
    <row r="19009" spans="1:1">
      <c r="A19009" s="58"/>
    </row>
    <row r="19010" spans="1:1">
      <c r="A19010" s="58"/>
    </row>
    <row r="19011" spans="1:1">
      <c r="A19011" s="58"/>
    </row>
    <row r="19012" spans="1:1">
      <c r="A19012" s="58"/>
    </row>
    <row r="19013" spans="1:1">
      <c r="A19013" s="58"/>
    </row>
    <row r="19014" spans="1:1">
      <c r="A19014" s="58"/>
    </row>
    <row r="19015" spans="1:1">
      <c r="A19015" s="58"/>
    </row>
    <row r="19016" spans="1:1">
      <c r="A19016" s="58"/>
    </row>
    <row r="19017" spans="1:1">
      <c r="A19017" s="58"/>
    </row>
    <row r="19018" spans="1:1">
      <c r="A19018" s="58"/>
    </row>
    <row r="19019" spans="1:1">
      <c r="A19019" s="58"/>
    </row>
    <row r="19020" spans="1:1">
      <c r="A19020" s="58"/>
    </row>
    <row r="19021" spans="1:1">
      <c r="A19021" s="58"/>
    </row>
    <row r="19022" spans="1:1">
      <c r="A19022" s="58"/>
    </row>
    <row r="19023" spans="1:1">
      <c r="A19023" s="58"/>
    </row>
    <row r="19024" spans="1:1">
      <c r="A19024" s="58"/>
    </row>
    <row r="19025" spans="1:1">
      <c r="A19025" s="58"/>
    </row>
    <row r="19026" spans="1:1">
      <c r="A19026" s="58"/>
    </row>
    <row r="19027" spans="1:1">
      <c r="A19027" s="58"/>
    </row>
    <row r="19028" spans="1:1">
      <c r="A19028" s="58"/>
    </row>
    <row r="19029" spans="1:1">
      <c r="A19029" s="58"/>
    </row>
    <row r="19030" spans="1:1">
      <c r="A19030" s="58"/>
    </row>
    <row r="19031" spans="1:1">
      <c r="A19031" s="58"/>
    </row>
    <row r="19032" spans="1:1">
      <c r="A19032" s="58"/>
    </row>
    <row r="19033" spans="1:1">
      <c r="A19033" s="58"/>
    </row>
    <row r="19034" spans="1:1">
      <c r="A19034" s="58"/>
    </row>
    <row r="19035" spans="1:1">
      <c r="A19035" s="58"/>
    </row>
    <row r="19036" spans="1:1">
      <c r="A19036" s="58"/>
    </row>
    <row r="19037" spans="1:1">
      <c r="A19037" s="58"/>
    </row>
    <row r="19038" spans="1:1">
      <c r="A19038" s="58"/>
    </row>
    <row r="19039" spans="1:1">
      <c r="A19039" s="58"/>
    </row>
    <row r="19040" spans="1:1">
      <c r="A19040" s="58"/>
    </row>
    <row r="19041" spans="1:1">
      <c r="A19041" s="58"/>
    </row>
    <row r="19042" spans="1:1">
      <c r="A19042" s="58"/>
    </row>
    <row r="19043" spans="1:1">
      <c r="A19043" s="58"/>
    </row>
    <row r="19044" spans="1:1">
      <c r="A19044" s="58"/>
    </row>
    <row r="19045" spans="1:1">
      <c r="A19045" s="58"/>
    </row>
    <row r="19046" spans="1:1">
      <c r="A19046" s="58"/>
    </row>
    <row r="19047" spans="1:1">
      <c r="A19047" s="58"/>
    </row>
    <row r="19048" spans="1:1">
      <c r="A19048" s="58"/>
    </row>
    <row r="19049" spans="1:1">
      <c r="A19049" s="58"/>
    </row>
    <row r="19050" spans="1:1">
      <c r="A19050" s="58"/>
    </row>
    <row r="19051" spans="1:1">
      <c r="A19051" s="58"/>
    </row>
    <row r="19052" spans="1:1">
      <c r="A19052" s="58"/>
    </row>
    <row r="19053" spans="1:1">
      <c r="A19053" s="58"/>
    </row>
    <row r="19054" spans="1:1">
      <c r="A19054" s="58"/>
    </row>
    <row r="19055" spans="1:1">
      <c r="A19055" s="58"/>
    </row>
    <row r="19056" spans="1:1">
      <c r="A19056" s="58"/>
    </row>
    <row r="19057" spans="1:1">
      <c r="A19057" s="58"/>
    </row>
    <row r="19058" spans="1:1">
      <c r="A19058" s="58"/>
    </row>
    <row r="19059" spans="1:1">
      <c r="A19059" s="58"/>
    </row>
    <row r="19060" spans="1:1">
      <c r="A19060" s="58"/>
    </row>
    <row r="19061" spans="1:1">
      <c r="A19061" s="58"/>
    </row>
    <row r="19062" spans="1:1">
      <c r="A19062" s="58"/>
    </row>
    <row r="19063" spans="1:1">
      <c r="A19063" s="58"/>
    </row>
    <row r="19064" spans="1:1">
      <c r="A19064" s="58"/>
    </row>
    <row r="19065" spans="1:1">
      <c r="A19065" s="58"/>
    </row>
    <row r="19066" spans="1:1">
      <c r="A19066" s="58"/>
    </row>
    <row r="19067" spans="1:1">
      <c r="A19067" s="58"/>
    </row>
    <row r="19068" spans="1:1">
      <c r="A19068" s="58"/>
    </row>
    <row r="19069" spans="1:1">
      <c r="A19069" s="58"/>
    </row>
    <row r="19070" spans="1:1">
      <c r="A19070" s="58"/>
    </row>
    <row r="19071" spans="1:1">
      <c r="A19071" s="58"/>
    </row>
    <row r="19072" spans="1:1">
      <c r="A19072" s="58"/>
    </row>
    <row r="19073" spans="1:1">
      <c r="A19073" s="58"/>
    </row>
    <row r="19074" spans="1:1">
      <c r="A19074" s="58"/>
    </row>
    <row r="19075" spans="1:1">
      <c r="A19075" s="58"/>
    </row>
    <row r="19076" spans="1:1">
      <c r="A19076" s="58"/>
    </row>
    <row r="19077" spans="1:1">
      <c r="A19077" s="58"/>
    </row>
    <row r="19078" spans="1:1">
      <c r="A19078" s="58"/>
    </row>
    <row r="19079" spans="1:1">
      <c r="A19079" s="58"/>
    </row>
    <row r="19080" spans="1:1">
      <c r="A19080" s="58"/>
    </row>
    <row r="19081" spans="1:1">
      <c r="A19081" s="58"/>
    </row>
    <row r="19082" spans="1:1">
      <c r="A19082" s="58"/>
    </row>
    <row r="19083" spans="1:1">
      <c r="A19083" s="58"/>
    </row>
    <row r="19084" spans="1:1">
      <c r="A19084" s="58"/>
    </row>
    <row r="19085" spans="1:1">
      <c r="A19085" s="58"/>
    </row>
    <row r="19086" spans="1:1">
      <c r="A19086" s="58"/>
    </row>
    <row r="19087" spans="1:1">
      <c r="A19087" s="58"/>
    </row>
    <row r="19088" spans="1:1">
      <c r="A19088" s="58"/>
    </row>
    <row r="19089" spans="1:1">
      <c r="A19089" s="58"/>
    </row>
    <row r="19090" spans="1:1">
      <c r="A19090" s="58"/>
    </row>
    <row r="19091" spans="1:1">
      <c r="A19091" s="58"/>
    </row>
    <row r="19092" spans="1:1">
      <c r="A19092" s="58"/>
    </row>
    <row r="19093" spans="1:1">
      <c r="A19093" s="58"/>
    </row>
    <row r="19094" spans="1:1">
      <c r="A19094" s="58"/>
    </row>
    <row r="19095" spans="1:1">
      <c r="A19095" s="58"/>
    </row>
    <row r="19096" spans="1:1">
      <c r="A19096" s="58"/>
    </row>
    <row r="19097" spans="1:1">
      <c r="A19097" s="58"/>
    </row>
    <row r="19098" spans="1:1">
      <c r="A19098" s="58"/>
    </row>
    <row r="19099" spans="1:1">
      <c r="A19099" s="58"/>
    </row>
    <row r="19100" spans="1:1">
      <c r="A19100" s="58"/>
    </row>
    <row r="19101" spans="1:1">
      <c r="A19101" s="58"/>
    </row>
    <row r="19102" spans="1:1">
      <c r="A19102" s="58"/>
    </row>
    <row r="19103" spans="1:1">
      <c r="A19103" s="58"/>
    </row>
    <row r="19104" spans="1:1">
      <c r="A19104" s="58"/>
    </row>
    <row r="19105" spans="1:1">
      <c r="A19105" s="58"/>
    </row>
    <row r="19106" spans="1:1">
      <c r="A19106" s="58"/>
    </row>
    <row r="19107" spans="1:1">
      <c r="A19107" s="58"/>
    </row>
    <row r="19108" spans="1:1">
      <c r="A19108" s="58"/>
    </row>
    <row r="19109" spans="1:1">
      <c r="A19109" s="58"/>
    </row>
    <row r="19110" spans="1:1">
      <c r="A19110" s="58"/>
    </row>
    <row r="19111" spans="1:1">
      <c r="A19111" s="58"/>
    </row>
    <row r="19112" spans="1:1">
      <c r="A19112" s="58"/>
    </row>
    <row r="19113" spans="1:1">
      <c r="A19113" s="58"/>
    </row>
    <row r="19114" spans="1:1">
      <c r="A19114" s="58"/>
    </row>
    <row r="19115" spans="1:1">
      <c r="A19115" s="58"/>
    </row>
    <row r="19116" spans="1:1">
      <c r="A19116" s="58"/>
    </row>
    <row r="19117" spans="1:1">
      <c r="A19117" s="58"/>
    </row>
    <row r="19118" spans="1:1">
      <c r="A19118" s="58"/>
    </row>
    <row r="19119" spans="1:1">
      <c r="A19119" s="58"/>
    </row>
    <row r="19120" spans="1:1">
      <c r="A19120" s="58"/>
    </row>
    <row r="19121" spans="1:1">
      <c r="A19121" s="58"/>
    </row>
    <row r="19122" spans="1:1">
      <c r="A19122" s="58"/>
    </row>
    <row r="19123" spans="1:1">
      <c r="A19123" s="58"/>
    </row>
    <row r="19124" spans="1:1">
      <c r="A19124" s="58"/>
    </row>
    <row r="19125" spans="1:1">
      <c r="A19125" s="58"/>
    </row>
    <row r="19126" spans="1:1">
      <c r="A19126" s="58"/>
    </row>
    <row r="19127" spans="1:1">
      <c r="A19127" s="58"/>
    </row>
    <row r="19128" spans="1:1">
      <c r="A19128" s="58"/>
    </row>
    <row r="19129" spans="1:1">
      <c r="A19129" s="58"/>
    </row>
    <row r="19130" spans="1:1">
      <c r="A19130" s="58"/>
    </row>
    <row r="19131" spans="1:1">
      <c r="A19131" s="58"/>
    </row>
    <row r="19132" spans="1:1">
      <c r="A19132" s="58"/>
    </row>
    <row r="19133" spans="1:1">
      <c r="A19133" s="58"/>
    </row>
    <row r="19134" spans="1:1">
      <c r="A19134" s="58"/>
    </row>
    <row r="19135" spans="1:1">
      <c r="A19135" s="58"/>
    </row>
    <row r="19136" spans="1:1">
      <c r="A19136" s="58"/>
    </row>
    <row r="19137" spans="1:1">
      <c r="A19137" s="58"/>
    </row>
    <row r="19138" spans="1:1">
      <c r="A19138" s="58"/>
    </row>
    <row r="19139" spans="1:1">
      <c r="A19139" s="58"/>
    </row>
    <row r="19140" spans="1:1">
      <c r="A19140" s="58"/>
    </row>
    <row r="19141" spans="1:1">
      <c r="A19141" s="58"/>
    </row>
    <row r="19142" spans="1:1">
      <c r="A19142" s="58"/>
    </row>
    <row r="19143" spans="1:1">
      <c r="A19143" s="58"/>
    </row>
    <row r="19144" spans="1:1">
      <c r="A19144" s="58"/>
    </row>
    <row r="19145" spans="1:1">
      <c r="A19145" s="58"/>
    </row>
    <row r="19146" spans="1:1">
      <c r="A19146" s="58"/>
    </row>
    <row r="19147" spans="1:1">
      <c r="A19147" s="58"/>
    </row>
    <row r="19148" spans="1:1">
      <c r="A19148" s="58"/>
    </row>
    <row r="19149" spans="1:1">
      <c r="A19149" s="58"/>
    </row>
    <row r="19150" spans="1:1">
      <c r="A19150" s="58"/>
    </row>
    <row r="19151" spans="1:1">
      <c r="A19151" s="58"/>
    </row>
    <row r="19152" spans="1:1">
      <c r="A19152" s="58"/>
    </row>
    <row r="19153" spans="1:1">
      <c r="A19153" s="58"/>
    </row>
    <row r="19154" spans="1:1">
      <c r="A19154" s="58"/>
    </row>
    <row r="19155" spans="1:1">
      <c r="A19155" s="58"/>
    </row>
    <row r="19156" spans="1:1">
      <c r="A19156" s="58"/>
    </row>
    <row r="19157" spans="1:1">
      <c r="A19157" s="58"/>
    </row>
    <row r="19158" spans="1:1">
      <c r="A19158" s="58"/>
    </row>
    <row r="19159" spans="1:1">
      <c r="A19159" s="58"/>
    </row>
    <row r="19160" spans="1:1">
      <c r="A19160" s="58"/>
    </row>
    <row r="19161" spans="1:1">
      <c r="A19161" s="58"/>
    </row>
    <row r="19162" spans="1:1">
      <c r="A19162" s="58"/>
    </row>
    <row r="19163" spans="1:1">
      <c r="A19163" s="58"/>
    </row>
    <row r="19164" spans="1:1">
      <c r="A19164" s="58"/>
    </row>
    <row r="19165" spans="1:1">
      <c r="A19165" s="58"/>
    </row>
    <row r="19166" spans="1:1">
      <c r="A19166" s="58"/>
    </row>
    <row r="19167" spans="1:1">
      <c r="A19167" s="58"/>
    </row>
    <row r="19168" spans="1:1">
      <c r="A19168" s="58"/>
    </row>
    <row r="19169" spans="1:1">
      <c r="A19169" s="58"/>
    </row>
    <row r="19170" spans="1:1">
      <c r="A19170" s="58"/>
    </row>
    <row r="19171" spans="1:1">
      <c r="A19171" s="58"/>
    </row>
    <row r="19172" spans="1:1">
      <c r="A19172" s="58"/>
    </row>
    <row r="19173" spans="1:1">
      <c r="A19173" s="58"/>
    </row>
    <row r="19174" spans="1:1">
      <c r="A19174" s="58"/>
    </row>
    <row r="19175" spans="1:1">
      <c r="A19175" s="58"/>
    </row>
    <row r="19176" spans="1:1">
      <c r="A19176" s="58"/>
    </row>
    <row r="19177" spans="1:1">
      <c r="A19177" s="58"/>
    </row>
    <row r="19178" spans="1:1">
      <c r="A19178" s="58"/>
    </row>
    <row r="19179" spans="1:1">
      <c r="A19179" s="58"/>
    </row>
    <row r="19180" spans="1:1">
      <c r="A19180" s="58"/>
    </row>
    <row r="19181" spans="1:1">
      <c r="A19181" s="58"/>
    </row>
    <row r="19182" spans="1:1">
      <c r="A19182" s="58"/>
    </row>
    <row r="19183" spans="1:1">
      <c r="A19183" s="58"/>
    </row>
    <row r="19184" spans="1:1">
      <c r="A19184" s="58"/>
    </row>
    <row r="19185" spans="1:1">
      <c r="A19185" s="58"/>
    </row>
    <row r="19186" spans="1:1">
      <c r="A19186" s="58"/>
    </row>
    <row r="19187" spans="1:1">
      <c r="A19187" s="58"/>
    </row>
    <row r="19188" spans="1:1">
      <c r="A19188" s="58"/>
    </row>
    <row r="19189" spans="1:1">
      <c r="A19189" s="58"/>
    </row>
    <row r="19190" spans="1:1">
      <c r="A19190" s="58"/>
    </row>
    <row r="19191" spans="1:1">
      <c r="A19191" s="58"/>
    </row>
    <row r="19192" spans="1:1">
      <c r="A19192" s="58"/>
    </row>
    <row r="19193" spans="1:1">
      <c r="A19193" s="58"/>
    </row>
    <row r="19194" spans="1:1">
      <c r="A19194" s="58"/>
    </row>
    <row r="19195" spans="1:1">
      <c r="A19195" s="58"/>
    </row>
    <row r="19196" spans="1:1">
      <c r="A19196" s="58"/>
    </row>
    <row r="19197" spans="1:1">
      <c r="A19197" s="58"/>
    </row>
    <row r="19198" spans="1:1">
      <c r="A19198" s="58"/>
    </row>
    <row r="19199" spans="1:1">
      <c r="A19199" s="58"/>
    </row>
    <row r="19200" spans="1:1">
      <c r="A19200" s="58"/>
    </row>
    <row r="19201" spans="1:1">
      <c r="A19201" s="58"/>
    </row>
    <row r="19202" spans="1:1">
      <c r="A19202" s="58"/>
    </row>
    <row r="19203" spans="1:1">
      <c r="A19203" s="58"/>
    </row>
    <row r="19204" spans="1:1">
      <c r="A19204" s="58"/>
    </row>
    <row r="19205" spans="1:1">
      <c r="A19205" s="58"/>
    </row>
    <row r="19206" spans="1:1">
      <c r="A19206" s="58"/>
    </row>
    <row r="19207" spans="1:1">
      <c r="A19207" s="58"/>
    </row>
    <row r="19208" spans="1:1">
      <c r="A19208" s="58"/>
    </row>
    <row r="19209" spans="1:1">
      <c r="A19209" s="58"/>
    </row>
    <row r="19210" spans="1:1">
      <c r="A19210" s="58"/>
    </row>
    <row r="19211" spans="1:1">
      <c r="A19211" s="58"/>
    </row>
    <row r="19212" spans="1:1">
      <c r="A19212" s="58"/>
    </row>
    <row r="19213" spans="1:1">
      <c r="A19213" s="58"/>
    </row>
    <row r="19214" spans="1:1">
      <c r="A19214" s="58"/>
    </row>
    <row r="19215" spans="1:1">
      <c r="A19215" s="58"/>
    </row>
    <row r="19216" spans="1:1">
      <c r="A19216" s="58"/>
    </row>
    <row r="19217" spans="1:1">
      <c r="A19217" s="58"/>
    </row>
    <row r="19218" spans="1:1">
      <c r="A19218" s="58"/>
    </row>
    <row r="19219" spans="1:1">
      <c r="A19219" s="58"/>
    </row>
    <row r="19220" spans="1:1">
      <c r="A19220" s="58"/>
    </row>
    <row r="19221" spans="1:1">
      <c r="A19221" s="58"/>
    </row>
    <row r="19222" spans="1:1">
      <c r="A19222" s="58"/>
    </row>
    <row r="19223" spans="1:1">
      <c r="A19223" s="58"/>
    </row>
    <row r="19224" spans="1:1">
      <c r="A19224" s="58"/>
    </row>
    <row r="19225" spans="1:1">
      <c r="A19225" s="58"/>
    </row>
    <row r="19226" spans="1:1">
      <c r="A19226" s="58"/>
    </row>
    <row r="19227" spans="1:1">
      <c r="A19227" s="58"/>
    </row>
    <row r="19228" spans="1:1">
      <c r="A19228" s="58"/>
    </row>
    <row r="19229" spans="1:1">
      <c r="A19229" s="58"/>
    </row>
    <row r="19230" spans="1:1">
      <c r="A19230" s="58"/>
    </row>
    <row r="19231" spans="1:1">
      <c r="A19231" s="58"/>
    </row>
    <row r="19232" spans="1:1">
      <c r="A19232" s="58"/>
    </row>
    <row r="19233" spans="1:1">
      <c r="A19233" s="58"/>
    </row>
    <row r="19234" spans="1:1">
      <c r="A19234" s="58"/>
    </row>
    <row r="19235" spans="1:1">
      <c r="A19235" s="58"/>
    </row>
    <row r="19236" spans="1:1">
      <c r="A19236" s="58"/>
    </row>
    <row r="19237" spans="1:1">
      <c r="A19237" s="58"/>
    </row>
    <row r="19238" spans="1:1">
      <c r="A19238" s="58"/>
    </row>
    <row r="19239" spans="1:1">
      <c r="A19239" s="58"/>
    </row>
    <row r="19240" spans="1:1">
      <c r="A19240" s="58"/>
    </row>
    <row r="19241" spans="1:1">
      <c r="A19241" s="58"/>
    </row>
    <row r="19242" spans="1:1">
      <c r="A19242" s="58"/>
    </row>
    <row r="19243" spans="1:1">
      <c r="A19243" s="58"/>
    </row>
    <row r="19244" spans="1:1">
      <c r="A19244" s="58"/>
    </row>
    <row r="19245" spans="1:1">
      <c r="A19245" s="58"/>
    </row>
    <row r="19246" spans="1:1">
      <c r="A19246" s="58"/>
    </row>
    <row r="19247" spans="1:1">
      <c r="A19247" s="58"/>
    </row>
    <row r="19248" spans="1:1">
      <c r="A19248" s="58"/>
    </row>
    <row r="19249" spans="1:1">
      <c r="A19249" s="58"/>
    </row>
    <row r="19250" spans="1:1">
      <c r="A19250" s="58"/>
    </row>
    <row r="19251" spans="1:1">
      <c r="A19251" s="58"/>
    </row>
    <row r="19252" spans="1:1">
      <c r="A19252" s="58"/>
    </row>
    <row r="19253" spans="1:1">
      <c r="A19253" s="58"/>
    </row>
    <row r="19254" spans="1:1">
      <c r="A19254" s="58"/>
    </row>
    <row r="19255" spans="1:1">
      <c r="A19255" s="58"/>
    </row>
    <row r="19256" spans="1:1">
      <c r="A19256" s="58"/>
    </row>
    <row r="19257" spans="1:1">
      <c r="A19257" s="58"/>
    </row>
    <row r="19258" spans="1:1">
      <c r="A19258" s="58"/>
    </row>
    <row r="19259" spans="1:1">
      <c r="A19259" s="58"/>
    </row>
    <row r="19260" spans="1:1">
      <c r="A19260" s="58"/>
    </row>
    <row r="19261" spans="1:1">
      <c r="A19261" s="58"/>
    </row>
    <row r="19262" spans="1:1">
      <c r="A19262" s="58"/>
    </row>
    <row r="19263" spans="1:1">
      <c r="A19263" s="58"/>
    </row>
    <row r="19264" spans="1:1">
      <c r="A19264" s="58"/>
    </row>
    <row r="19265" spans="1:1">
      <c r="A19265" s="58"/>
    </row>
    <row r="19266" spans="1:1">
      <c r="A19266" s="58"/>
    </row>
    <row r="19267" spans="1:1">
      <c r="A19267" s="58"/>
    </row>
    <row r="19268" spans="1:1">
      <c r="A19268" s="58"/>
    </row>
    <row r="19269" spans="1:1">
      <c r="A19269" s="58"/>
    </row>
    <row r="19270" spans="1:1">
      <c r="A19270" s="58"/>
    </row>
    <row r="19271" spans="1:1">
      <c r="A19271" s="58"/>
    </row>
    <row r="19272" spans="1:1">
      <c r="A19272" s="58"/>
    </row>
    <row r="19273" spans="1:1">
      <c r="A19273" s="58"/>
    </row>
    <row r="19274" spans="1:1">
      <c r="A19274" s="58"/>
    </row>
    <row r="19275" spans="1:1">
      <c r="A19275" s="58"/>
    </row>
    <row r="19276" spans="1:1">
      <c r="A19276" s="58"/>
    </row>
    <row r="19277" spans="1:1">
      <c r="A19277" s="58"/>
    </row>
    <row r="19278" spans="1:1">
      <c r="A19278" s="58"/>
    </row>
    <row r="19279" spans="1:1">
      <c r="A19279" s="58"/>
    </row>
    <row r="19280" spans="1:1">
      <c r="A19280" s="58"/>
    </row>
    <row r="19281" spans="1:1">
      <c r="A19281" s="58"/>
    </row>
    <row r="19282" spans="1:1">
      <c r="A19282" s="58"/>
    </row>
    <row r="19283" spans="1:1">
      <c r="A19283" s="58"/>
    </row>
    <row r="19284" spans="1:1">
      <c r="A19284" s="58"/>
    </row>
    <row r="19285" spans="1:1">
      <c r="A19285" s="58"/>
    </row>
    <row r="19286" spans="1:1">
      <c r="A19286" s="58"/>
    </row>
    <row r="19287" spans="1:1">
      <c r="A19287" s="58"/>
    </row>
    <row r="19288" spans="1:1">
      <c r="A19288" s="58"/>
    </row>
    <row r="19289" spans="1:1">
      <c r="A19289" s="58"/>
    </row>
    <row r="19290" spans="1:1">
      <c r="A19290" s="58"/>
    </row>
    <row r="19291" spans="1:1">
      <c r="A19291" s="58"/>
    </row>
    <row r="19292" spans="1:1">
      <c r="A19292" s="58"/>
    </row>
    <row r="19293" spans="1:1">
      <c r="A19293" s="58"/>
    </row>
    <row r="19294" spans="1:1">
      <c r="A19294" s="58"/>
    </row>
    <row r="19295" spans="1:1">
      <c r="A19295" s="58"/>
    </row>
    <row r="19296" spans="1:1">
      <c r="A19296" s="58"/>
    </row>
    <row r="19297" spans="1:1">
      <c r="A19297" s="58"/>
    </row>
    <row r="19298" spans="1:1">
      <c r="A19298" s="58"/>
    </row>
    <row r="19299" spans="1:1">
      <c r="A19299" s="58"/>
    </row>
    <row r="19300" spans="1:1">
      <c r="A19300" s="58"/>
    </row>
    <row r="19301" spans="1:1">
      <c r="A19301" s="58"/>
    </row>
    <row r="19302" spans="1:1">
      <c r="A19302" s="58"/>
    </row>
    <row r="19303" spans="1:1">
      <c r="A19303" s="58"/>
    </row>
    <row r="19304" spans="1:1">
      <c r="A19304" s="58"/>
    </row>
    <row r="19305" spans="1:1">
      <c r="A19305" s="58"/>
    </row>
    <row r="19306" spans="1:1">
      <c r="A19306" s="58"/>
    </row>
    <row r="19307" spans="1:1">
      <c r="A19307" s="58"/>
    </row>
    <row r="19308" spans="1:1">
      <c r="A19308" s="58"/>
    </row>
    <row r="19309" spans="1:1">
      <c r="A19309" s="58"/>
    </row>
    <row r="19310" spans="1:1">
      <c r="A19310" s="58"/>
    </row>
    <row r="19311" spans="1:1">
      <c r="A19311" s="58"/>
    </row>
    <row r="19312" spans="1:1">
      <c r="A19312" s="58"/>
    </row>
    <row r="19313" spans="1:1">
      <c r="A19313" s="58"/>
    </row>
    <row r="19314" spans="1:1">
      <c r="A19314" s="58"/>
    </row>
    <row r="19315" spans="1:1">
      <c r="A19315" s="58"/>
    </row>
    <row r="19316" spans="1:1">
      <c r="A19316" s="58"/>
    </row>
    <row r="19317" spans="1:1">
      <c r="A19317" s="58"/>
    </row>
    <row r="19318" spans="1:1">
      <c r="A19318" s="58"/>
    </row>
    <row r="19319" spans="1:1">
      <c r="A19319" s="58"/>
    </row>
    <row r="19320" spans="1:1">
      <c r="A19320" s="58"/>
    </row>
    <row r="19321" spans="1:1">
      <c r="A19321" s="58"/>
    </row>
    <row r="19322" spans="1:1">
      <c r="A19322" s="58"/>
    </row>
    <row r="19323" spans="1:1">
      <c r="A19323" s="58"/>
    </row>
    <row r="19324" spans="1:1">
      <c r="A19324" s="58"/>
    </row>
    <row r="19325" spans="1:1">
      <c r="A19325" s="58"/>
    </row>
    <row r="19326" spans="1:1">
      <c r="A19326" s="58"/>
    </row>
    <row r="19327" spans="1:1">
      <c r="A19327" s="58"/>
    </row>
    <row r="19328" spans="1:1">
      <c r="A19328" s="58"/>
    </row>
    <row r="19329" spans="1:1">
      <c r="A19329" s="58"/>
    </row>
    <row r="19330" spans="1:1">
      <c r="A19330" s="58"/>
    </row>
    <row r="19331" spans="1:1">
      <c r="A19331" s="58"/>
    </row>
    <row r="19332" spans="1:1">
      <c r="A19332" s="58"/>
    </row>
    <row r="19333" spans="1:1">
      <c r="A19333" s="58"/>
    </row>
    <row r="19334" spans="1:1">
      <c r="A19334" s="58"/>
    </row>
    <row r="19335" spans="1:1">
      <c r="A19335" s="58"/>
    </row>
    <row r="19336" spans="1:1">
      <c r="A19336" s="58"/>
    </row>
    <row r="19337" spans="1:1">
      <c r="A19337" s="58"/>
    </row>
    <row r="19338" spans="1:1">
      <c r="A19338" s="58"/>
    </row>
    <row r="19339" spans="1:1">
      <c r="A19339" s="58"/>
    </row>
    <row r="19340" spans="1:1">
      <c r="A19340" s="58"/>
    </row>
    <row r="19341" spans="1:1">
      <c r="A19341" s="58"/>
    </row>
    <row r="19342" spans="1:1">
      <c r="A19342" s="58"/>
    </row>
    <row r="19343" spans="1:1">
      <c r="A19343" s="58"/>
    </row>
    <row r="19344" spans="1:1">
      <c r="A19344" s="58"/>
    </row>
    <row r="19345" spans="1:1">
      <c r="A19345" s="58"/>
    </row>
    <row r="19346" spans="1:1">
      <c r="A19346" s="58"/>
    </row>
    <row r="19347" spans="1:1">
      <c r="A19347" s="58"/>
    </row>
    <row r="19348" spans="1:1">
      <c r="A19348" s="58"/>
    </row>
    <row r="19349" spans="1:1">
      <c r="A19349" s="58"/>
    </row>
    <row r="19350" spans="1:1">
      <c r="A19350" s="58"/>
    </row>
    <row r="19351" spans="1:1">
      <c r="A19351" s="58"/>
    </row>
    <row r="19352" spans="1:1">
      <c r="A19352" s="58"/>
    </row>
    <row r="19353" spans="1:1">
      <c r="A19353" s="58"/>
    </row>
    <row r="19354" spans="1:1">
      <c r="A19354" s="58"/>
    </row>
    <row r="19355" spans="1:1">
      <c r="A19355" s="58"/>
    </row>
    <row r="19356" spans="1:1">
      <c r="A19356" s="58"/>
    </row>
    <row r="19357" spans="1:1">
      <c r="A19357" s="58"/>
    </row>
    <row r="19358" spans="1:1">
      <c r="A19358" s="58"/>
    </row>
    <row r="19359" spans="1:1">
      <c r="A19359" s="58"/>
    </row>
    <row r="19360" spans="1:1">
      <c r="A19360" s="58"/>
    </row>
    <row r="19361" spans="1:1">
      <c r="A19361" s="58"/>
    </row>
    <row r="19362" spans="1:1">
      <c r="A19362" s="58"/>
    </row>
    <row r="19363" spans="1:1">
      <c r="A19363" s="58"/>
    </row>
    <row r="19364" spans="1:1">
      <c r="A19364" s="58"/>
    </row>
    <row r="19365" spans="1:1">
      <c r="A19365" s="58"/>
    </row>
    <row r="19366" spans="1:1">
      <c r="A19366" s="58"/>
    </row>
    <row r="19367" spans="1:1">
      <c r="A19367" s="58"/>
    </row>
    <row r="19368" spans="1:1">
      <c r="A19368" s="58"/>
    </row>
    <row r="19369" spans="1:1">
      <c r="A19369" s="58"/>
    </row>
    <row r="19370" spans="1:1">
      <c r="A19370" s="58"/>
    </row>
    <row r="19371" spans="1:1">
      <c r="A19371" s="58"/>
    </row>
    <row r="19372" spans="1:1">
      <c r="A19372" s="58"/>
    </row>
    <row r="19373" spans="1:1">
      <c r="A19373" s="58"/>
    </row>
    <row r="19374" spans="1:1">
      <c r="A19374" s="58"/>
    </row>
    <row r="19375" spans="1:1">
      <c r="A19375" s="58"/>
    </row>
    <row r="19376" spans="1:1">
      <c r="A19376" s="58"/>
    </row>
    <row r="19377" spans="1:1">
      <c r="A19377" s="58"/>
    </row>
    <row r="19378" spans="1:1">
      <c r="A19378" s="58"/>
    </row>
    <row r="19379" spans="1:1">
      <c r="A19379" s="58"/>
    </row>
    <row r="19380" spans="1:1">
      <c r="A19380" s="58"/>
    </row>
    <row r="19381" spans="1:1">
      <c r="A19381" s="58"/>
    </row>
    <row r="19382" spans="1:1">
      <c r="A19382" s="58"/>
    </row>
    <row r="19383" spans="1:1">
      <c r="A19383" s="58"/>
    </row>
    <row r="19384" spans="1:1">
      <c r="A19384" s="58"/>
    </row>
    <row r="19385" spans="1:1">
      <c r="A19385" s="58"/>
    </row>
    <row r="19386" spans="1:1">
      <c r="A19386" s="58"/>
    </row>
    <row r="19387" spans="1:1">
      <c r="A19387" s="58"/>
    </row>
    <row r="19388" spans="1:1">
      <c r="A19388" s="58"/>
    </row>
    <row r="19389" spans="1:1">
      <c r="A19389" s="58"/>
    </row>
    <row r="19390" spans="1:1">
      <c r="A19390" s="58"/>
    </row>
    <row r="19391" spans="1:1">
      <c r="A19391" s="58"/>
    </row>
    <row r="19392" spans="1:1">
      <c r="A19392" s="58"/>
    </row>
    <row r="19393" spans="1:1">
      <c r="A19393" s="58"/>
    </row>
    <row r="19394" spans="1:1">
      <c r="A19394" s="58"/>
    </row>
    <row r="19395" spans="1:1">
      <c r="A19395" s="58"/>
    </row>
    <row r="19396" spans="1:1">
      <c r="A19396" s="58"/>
    </row>
    <row r="19397" spans="1:1">
      <c r="A19397" s="58"/>
    </row>
    <row r="19398" spans="1:1">
      <c r="A19398" s="58"/>
    </row>
    <row r="19399" spans="1:1">
      <c r="A19399" s="58"/>
    </row>
    <row r="19400" spans="1:1">
      <c r="A19400" s="58"/>
    </row>
    <row r="19401" spans="1:1">
      <c r="A19401" s="58"/>
    </row>
    <row r="19402" spans="1:1">
      <c r="A19402" s="58"/>
    </row>
    <row r="19403" spans="1:1">
      <c r="A19403" s="58"/>
    </row>
    <row r="19404" spans="1:1">
      <c r="A19404" s="58"/>
    </row>
    <row r="19405" spans="1:1">
      <c r="A19405" s="58"/>
    </row>
    <row r="19406" spans="1:1">
      <c r="A19406" s="58"/>
    </row>
    <row r="19407" spans="1:1">
      <c r="A19407" s="58"/>
    </row>
    <row r="19408" spans="1:1">
      <c r="A19408" s="58"/>
    </row>
    <row r="19409" spans="1:1">
      <c r="A19409" s="58"/>
    </row>
    <row r="19410" spans="1:1">
      <c r="A19410" s="58"/>
    </row>
    <row r="19411" spans="1:1">
      <c r="A19411" s="58"/>
    </row>
    <row r="19412" spans="1:1">
      <c r="A19412" s="58"/>
    </row>
    <row r="19413" spans="1:1">
      <c r="A19413" s="58"/>
    </row>
    <row r="19414" spans="1:1">
      <c r="A19414" s="58"/>
    </row>
    <row r="19415" spans="1:1">
      <c r="A19415" s="58"/>
    </row>
    <row r="19416" spans="1:1">
      <c r="A19416" s="58"/>
    </row>
    <row r="19417" spans="1:1">
      <c r="A19417" s="58"/>
    </row>
    <row r="19418" spans="1:1">
      <c r="A19418" s="58"/>
    </row>
    <row r="19419" spans="1:1">
      <c r="A19419" s="58"/>
    </row>
    <row r="19420" spans="1:1">
      <c r="A19420" s="58"/>
    </row>
    <row r="19421" spans="1:1">
      <c r="A19421" s="58"/>
    </row>
    <row r="19422" spans="1:1">
      <c r="A19422" s="58"/>
    </row>
    <row r="19423" spans="1:1">
      <c r="A19423" s="58"/>
    </row>
    <row r="19424" spans="1:1">
      <c r="A19424" s="58"/>
    </row>
    <row r="19425" spans="1:1">
      <c r="A19425" s="58"/>
    </row>
    <row r="19426" spans="1:1">
      <c r="A19426" s="58"/>
    </row>
    <row r="19427" spans="1:1">
      <c r="A19427" s="58"/>
    </row>
    <row r="19428" spans="1:1">
      <c r="A19428" s="58"/>
    </row>
    <row r="19429" spans="1:1">
      <c r="A19429" s="58"/>
    </row>
    <row r="19430" spans="1:1">
      <c r="A19430" s="58"/>
    </row>
    <row r="19431" spans="1:1">
      <c r="A19431" s="58"/>
    </row>
    <row r="19432" spans="1:1">
      <c r="A19432" s="58"/>
    </row>
    <row r="19433" spans="1:1">
      <c r="A19433" s="58"/>
    </row>
    <row r="19434" spans="1:1">
      <c r="A19434" s="58"/>
    </row>
    <row r="19435" spans="1:1">
      <c r="A19435" s="58"/>
    </row>
    <row r="19436" spans="1:1">
      <c r="A19436" s="58"/>
    </row>
    <row r="19437" spans="1:1">
      <c r="A19437" s="58"/>
    </row>
    <row r="19438" spans="1:1">
      <c r="A19438" s="58"/>
    </row>
    <row r="19439" spans="1:1">
      <c r="A19439" s="58"/>
    </row>
    <row r="19440" spans="1:1">
      <c r="A19440" s="58"/>
    </row>
    <row r="19441" spans="1:1">
      <c r="A19441" s="58"/>
    </row>
    <row r="19442" spans="1:1">
      <c r="A19442" s="58"/>
    </row>
    <row r="19443" spans="1:1">
      <c r="A19443" s="58"/>
    </row>
    <row r="19444" spans="1:1">
      <c r="A19444" s="58"/>
    </row>
    <row r="19445" spans="1:1">
      <c r="A19445" s="58"/>
    </row>
    <row r="19446" spans="1:1">
      <c r="A19446" s="58"/>
    </row>
    <row r="19447" spans="1:1">
      <c r="A19447" s="58"/>
    </row>
    <row r="19448" spans="1:1">
      <c r="A19448" s="58"/>
    </row>
    <row r="19449" spans="1:1">
      <c r="A19449" s="58"/>
    </row>
    <row r="19450" spans="1:1">
      <c r="A19450" s="58"/>
    </row>
    <row r="19451" spans="1:1">
      <c r="A19451" s="58"/>
    </row>
    <row r="19452" spans="1:1">
      <c r="A19452" s="58"/>
    </row>
    <row r="19453" spans="1:1">
      <c r="A19453" s="58"/>
    </row>
    <row r="19454" spans="1:1">
      <c r="A19454" s="58"/>
    </row>
    <row r="19455" spans="1:1">
      <c r="A19455" s="58"/>
    </row>
    <row r="19456" spans="1:1">
      <c r="A19456" s="58"/>
    </row>
    <row r="19457" spans="1:1">
      <c r="A19457" s="58"/>
    </row>
    <row r="19458" spans="1:1">
      <c r="A19458" s="58"/>
    </row>
    <row r="19459" spans="1:1">
      <c r="A19459" s="58"/>
    </row>
    <row r="19460" spans="1:1">
      <c r="A19460" s="58"/>
    </row>
    <row r="19461" spans="1:1">
      <c r="A19461" s="58"/>
    </row>
    <row r="19462" spans="1:1">
      <c r="A19462" s="58"/>
    </row>
    <row r="19463" spans="1:1">
      <c r="A19463" s="58"/>
    </row>
    <row r="19464" spans="1:1">
      <c r="A19464" s="58"/>
    </row>
    <row r="19465" spans="1:1">
      <c r="A19465" s="58"/>
    </row>
    <row r="19466" spans="1:1">
      <c r="A19466" s="58"/>
    </row>
    <row r="19467" spans="1:1">
      <c r="A19467" s="58"/>
    </row>
    <row r="19468" spans="1:1">
      <c r="A19468" s="58"/>
    </row>
    <row r="19469" spans="1:1">
      <c r="A19469" s="58"/>
    </row>
    <row r="19470" spans="1:1">
      <c r="A19470" s="58"/>
    </row>
    <row r="19471" spans="1:1">
      <c r="A19471" s="58"/>
    </row>
    <row r="19472" spans="1:1">
      <c r="A19472" s="58"/>
    </row>
    <row r="19473" spans="1:1">
      <c r="A19473" s="58"/>
    </row>
    <row r="19474" spans="1:1">
      <c r="A19474" s="58"/>
    </row>
    <row r="19475" spans="1:1">
      <c r="A19475" s="58"/>
    </row>
    <row r="19476" spans="1:1">
      <c r="A19476" s="58"/>
    </row>
    <row r="19477" spans="1:1">
      <c r="A19477" s="58"/>
    </row>
    <row r="19478" spans="1:1">
      <c r="A19478" s="58"/>
    </row>
    <row r="19479" spans="1:1">
      <c r="A19479" s="58"/>
    </row>
    <row r="19480" spans="1:1">
      <c r="A19480" s="58"/>
    </row>
    <row r="19481" spans="1:1">
      <c r="A19481" s="58"/>
    </row>
    <row r="19482" spans="1:1">
      <c r="A19482" s="58"/>
    </row>
    <row r="19483" spans="1:1">
      <c r="A19483" s="58"/>
    </row>
    <row r="19484" spans="1:1">
      <c r="A19484" s="58"/>
    </row>
    <row r="19485" spans="1:1">
      <c r="A19485" s="58"/>
    </row>
    <row r="19486" spans="1:1">
      <c r="A19486" s="58"/>
    </row>
    <row r="19487" spans="1:1">
      <c r="A19487" s="58"/>
    </row>
    <row r="19488" spans="1:1">
      <c r="A19488" s="58"/>
    </row>
    <row r="19489" spans="1:1">
      <c r="A19489" s="58"/>
    </row>
    <row r="19490" spans="1:1">
      <c r="A19490" s="58"/>
    </row>
    <row r="19491" spans="1:1">
      <c r="A19491" s="58"/>
    </row>
    <row r="19492" spans="1:1">
      <c r="A19492" s="58"/>
    </row>
    <row r="19493" spans="1:1">
      <c r="A19493" s="58"/>
    </row>
    <row r="19494" spans="1:1">
      <c r="A19494" s="58"/>
    </row>
    <row r="19495" spans="1:1">
      <c r="A19495" s="58"/>
    </row>
    <row r="19496" spans="1:1">
      <c r="A19496" s="58"/>
    </row>
    <row r="19497" spans="1:1">
      <c r="A19497" s="58"/>
    </row>
    <row r="19498" spans="1:1">
      <c r="A19498" s="58"/>
    </row>
    <row r="19499" spans="1:1">
      <c r="A19499" s="58"/>
    </row>
    <row r="19500" spans="1:1">
      <c r="A19500" s="58"/>
    </row>
    <row r="19501" spans="1:1">
      <c r="A19501" s="58"/>
    </row>
    <row r="19502" spans="1:1">
      <c r="A19502" s="58"/>
    </row>
    <row r="19503" spans="1:1">
      <c r="A19503" s="58"/>
    </row>
    <row r="19504" spans="1:1">
      <c r="A19504" s="58"/>
    </row>
    <row r="19505" spans="1:1">
      <c r="A19505" s="58"/>
    </row>
    <row r="19506" spans="1:1">
      <c r="A19506" s="58"/>
    </row>
    <row r="19507" spans="1:1">
      <c r="A19507" s="58"/>
    </row>
    <row r="19508" spans="1:1">
      <c r="A19508" s="58"/>
    </row>
    <row r="19509" spans="1:1">
      <c r="A19509" s="58"/>
    </row>
    <row r="19510" spans="1:1">
      <c r="A19510" s="58"/>
    </row>
    <row r="19511" spans="1:1">
      <c r="A19511" s="58"/>
    </row>
    <row r="19512" spans="1:1">
      <c r="A19512" s="58"/>
    </row>
    <row r="19513" spans="1:1">
      <c r="A19513" s="58"/>
    </row>
    <row r="19514" spans="1:1">
      <c r="A19514" s="58"/>
    </row>
    <row r="19515" spans="1:1">
      <c r="A19515" s="58"/>
    </row>
    <row r="19516" spans="1:1">
      <c r="A19516" s="58"/>
    </row>
    <row r="19517" spans="1:1">
      <c r="A19517" s="58"/>
    </row>
    <row r="19518" spans="1:1">
      <c r="A19518" s="58"/>
    </row>
    <row r="19519" spans="1:1">
      <c r="A19519" s="58"/>
    </row>
    <row r="19520" spans="1:1">
      <c r="A19520" s="58"/>
    </row>
    <row r="19521" spans="1:1">
      <c r="A19521" s="58"/>
    </row>
    <row r="19522" spans="1:1">
      <c r="A19522" s="58"/>
    </row>
    <row r="19523" spans="1:1">
      <c r="A19523" s="58"/>
    </row>
    <row r="19524" spans="1:1">
      <c r="A19524" s="58"/>
    </row>
    <row r="19525" spans="1:1">
      <c r="A19525" s="58"/>
    </row>
    <row r="19526" spans="1:1">
      <c r="A19526" s="58"/>
    </row>
    <row r="19527" spans="1:1">
      <c r="A19527" s="58"/>
    </row>
    <row r="19528" spans="1:1">
      <c r="A19528" s="58"/>
    </row>
    <row r="19529" spans="1:1">
      <c r="A19529" s="58"/>
    </row>
    <row r="19530" spans="1:1">
      <c r="A19530" s="58"/>
    </row>
    <row r="19531" spans="1:1">
      <c r="A19531" s="58"/>
    </row>
    <row r="19532" spans="1:1">
      <c r="A19532" s="58"/>
    </row>
    <row r="19533" spans="1:1">
      <c r="A19533" s="58"/>
    </row>
    <row r="19534" spans="1:1">
      <c r="A19534" s="58"/>
    </row>
    <row r="19535" spans="1:1">
      <c r="A19535" s="58"/>
    </row>
    <row r="19536" spans="1:1">
      <c r="A19536" s="58"/>
    </row>
    <row r="19537" spans="1:1">
      <c r="A19537" s="58"/>
    </row>
    <row r="19538" spans="1:1">
      <c r="A19538" s="58"/>
    </row>
    <row r="19539" spans="1:1">
      <c r="A19539" s="58"/>
    </row>
    <row r="19540" spans="1:1">
      <c r="A19540" s="58"/>
    </row>
    <row r="19541" spans="1:1">
      <c r="A19541" s="58"/>
    </row>
    <row r="19542" spans="1:1">
      <c r="A19542" s="58"/>
    </row>
    <row r="19543" spans="1:1">
      <c r="A19543" s="58"/>
    </row>
    <row r="19544" spans="1:1">
      <c r="A19544" s="58"/>
    </row>
    <row r="19545" spans="1:1">
      <c r="A19545" s="58"/>
    </row>
    <row r="19546" spans="1:1">
      <c r="A19546" s="58"/>
    </row>
    <row r="19547" spans="1:1">
      <c r="A19547" s="58"/>
    </row>
    <row r="19548" spans="1:1">
      <c r="A19548" s="58"/>
    </row>
    <row r="19549" spans="1:1">
      <c r="A19549" s="58"/>
    </row>
    <row r="19550" spans="1:1">
      <c r="A19550" s="58"/>
    </row>
    <row r="19551" spans="1:1">
      <c r="A19551" s="58"/>
    </row>
    <row r="19552" spans="1:1">
      <c r="A19552" s="58"/>
    </row>
    <row r="19553" spans="1:1">
      <c r="A19553" s="58"/>
    </row>
    <row r="19554" spans="1:1">
      <c r="A19554" s="58"/>
    </row>
    <row r="19555" spans="1:1">
      <c r="A19555" s="58"/>
    </row>
    <row r="19556" spans="1:1">
      <c r="A19556" s="58"/>
    </row>
    <row r="19557" spans="1:1">
      <c r="A19557" s="58"/>
    </row>
    <row r="19558" spans="1:1">
      <c r="A19558" s="58"/>
    </row>
    <row r="19559" spans="1:1">
      <c r="A19559" s="58"/>
    </row>
    <row r="19560" spans="1:1">
      <c r="A19560" s="58"/>
    </row>
    <row r="19561" spans="1:1">
      <c r="A19561" s="58"/>
    </row>
    <row r="19562" spans="1:1">
      <c r="A19562" s="58"/>
    </row>
    <row r="19563" spans="1:1">
      <c r="A19563" s="58"/>
    </row>
    <row r="19564" spans="1:1">
      <c r="A19564" s="58"/>
    </row>
    <row r="19565" spans="1:1">
      <c r="A19565" s="58"/>
    </row>
    <row r="19566" spans="1:1">
      <c r="A19566" s="58"/>
    </row>
    <row r="19567" spans="1:1">
      <c r="A19567" s="58"/>
    </row>
    <row r="19568" spans="1:1">
      <c r="A19568" s="58"/>
    </row>
    <row r="19569" spans="1:1">
      <c r="A19569" s="58"/>
    </row>
    <row r="19570" spans="1:1">
      <c r="A19570" s="58"/>
    </row>
    <row r="19571" spans="1:1">
      <c r="A19571" s="58"/>
    </row>
    <row r="19572" spans="1:1">
      <c r="A19572" s="58"/>
    </row>
    <row r="19573" spans="1:1">
      <c r="A19573" s="58"/>
    </row>
    <row r="19574" spans="1:1">
      <c r="A19574" s="58"/>
    </row>
    <row r="19575" spans="1:1">
      <c r="A19575" s="58"/>
    </row>
    <row r="19576" spans="1:1">
      <c r="A19576" s="58"/>
    </row>
    <row r="19577" spans="1:1">
      <c r="A19577" s="58"/>
    </row>
    <row r="19578" spans="1:1">
      <c r="A19578" s="58"/>
    </row>
    <row r="19579" spans="1:1">
      <c r="A19579" s="58"/>
    </row>
    <row r="19580" spans="1:1">
      <c r="A19580" s="58"/>
    </row>
    <row r="19581" spans="1:1">
      <c r="A19581" s="58"/>
    </row>
    <row r="19582" spans="1:1">
      <c r="A19582" s="58"/>
    </row>
    <row r="19583" spans="1:1">
      <c r="A19583" s="58"/>
    </row>
    <row r="19584" spans="1:1">
      <c r="A19584" s="58"/>
    </row>
    <row r="19585" spans="1:1">
      <c r="A19585" s="58"/>
    </row>
    <row r="19586" spans="1:1">
      <c r="A19586" s="58"/>
    </row>
    <row r="19587" spans="1:1">
      <c r="A19587" s="58"/>
    </row>
    <row r="19588" spans="1:1">
      <c r="A19588" s="58"/>
    </row>
    <row r="19589" spans="1:1">
      <c r="A19589" s="58"/>
    </row>
    <row r="19590" spans="1:1">
      <c r="A19590" s="58"/>
    </row>
    <row r="19591" spans="1:1">
      <c r="A19591" s="58"/>
    </row>
    <row r="19592" spans="1:1">
      <c r="A19592" s="58"/>
    </row>
    <row r="19593" spans="1:1">
      <c r="A19593" s="58"/>
    </row>
    <row r="19594" spans="1:1">
      <c r="A19594" s="58"/>
    </row>
    <row r="19595" spans="1:1">
      <c r="A19595" s="58"/>
    </row>
    <row r="19596" spans="1:1">
      <c r="A19596" s="58"/>
    </row>
    <row r="19597" spans="1:1">
      <c r="A19597" s="58"/>
    </row>
    <row r="19598" spans="1:1">
      <c r="A19598" s="58"/>
    </row>
    <row r="19599" spans="1:1">
      <c r="A19599" s="58"/>
    </row>
    <row r="19600" spans="1:1">
      <c r="A19600" s="58"/>
    </row>
    <row r="19601" spans="1:1">
      <c r="A19601" s="58"/>
    </row>
    <row r="19602" spans="1:1">
      <c r="A19602" s="58"/>
    </row>
    <row r="19603" spans="1:1">
      <c r="A19603" s="58"/>
    </row>
    <row r="19604" spans="1:1">
      <c r="A19604" s="58"/>
    </row>
    <row r="19605" spans="1:1">
      <c r="A19605" s="58"/>
    </row>
    <row r="19606" spans="1:1">
      <c r="A19606" s="58"/>
    </row>
    <row r="19607" spans="1:1">
      <c r="A19607" s="58"/>
    </row>
    <row r="19608" spans="1:1">
      <c r="A19608" s="58"/>
    </row>
    <row r="19609" spans="1:1">
      <c r="A19609" s="58"/>
    </row>
    <row r="19610" spans="1:1">
      <c r="A19610" s="58"/>
    </row>
    <row r="19611" spans="1:1">
      <c r="A19611" s="58"/>
    </row>
    <row r="19612" spans="1:1">
      <c r="A19612" s="58"/>
    </row>
    <row r="19613" spans="1:1">
      <c r="A19613" s="58"/>
    </row>
    <row r="19614" spans="1:1">
      <c r="A19614" s="58"/>
    </row>
    <row r="19615" spans="1:1">
      <c r="A19615" s="58"/>
    </row>
    <row r="19616" spans="1:1">
      <c r="A19616" s="58"/>
    </row>
    <row r="19617" spans="1:1">
      <c r="A19617" s="58"/>
    </row>
    <row r="19618" spans="1:1">
      <c r="A19618" s="58"/>
    </row>
    <row r="19619" spans="1:1">
      <c r="A19619" s="58"/>
    </row>
    <row r="19620" spans="1:1">
      <c r="A19620" s="58"/>
    </row>
    <row r="19621" spans="1:1">
      <c r="A19621" s="58"/>
    </row>
    <row r="19622" spans="1:1">
      <c r="A19622" s="58"/>
    </row>
    <row r="19623" spans="1:1">
      <c r="A19623" s="58"/>
    </row>
    <row r="19624" spans="1:1">
      <c r="A19624" s="58"/>
    </row>
    <row r="19625" spans="1:1">
      <c r="A19625" s="58"/>
    </row>
    <row r="19626" spans="1:1">
      <c r="A19626" s="58"/>
    </row>
    <row r="19627" spans="1:1">
      <c r="A19627" s="58"/>
    </row>
    <row r="19628" spans="1:1">
      <c r="A19628" s="58"/>
    </row>
    <row r="19629" spans="1:1">
      <c r="A19629" s="58"/>
    </row>
    <row r="19630" spans="1:1">
      <c r="A19630" s="58"/>
    </row>
    <row r="19631" spans="1:1">
      <c r="A19631" s="58"/>
    </row>
    <row r="19632" spans="1:1">
      <c r="A19632" s="58"/>
    </row>
    <row r="19633" spans="1:1">
      <c r="A19633" s="58"/>
    </row>
    <row r="19634" spans="1:1">
      <c r="A19634" s="58"/>
    </row>
    <row r="19635" spans="1:1">
      <c r="A19635" s="58"/>
    </row>
    <row r="19636" spans="1:1">
      <c r="A19636" s="58"/>
    </row>
    <row r="19637" spans="1:1">
      <c r="A19637" s="58"/>
    </row>
    <row r="19638" spans="1:1">
      <c r="A19638" s="58"/>
    </row>
    <row r="19639" spans="1:1">
      <c r="A19639" s="58"/>
    </row>
    <row r="19640" spans="1:1">
      <c r="A19640" s="58"/>
    </row>
    <row r="19641" spans="1:1">
      <c r="A19641" s="58"/>
    </row>
    <row r="19642" spans="1:1">
      <c r="A19642" s="58"/>
    </row>
    <row r="19643" spans="1:1">
      <c r="A19643" s="58"/>
    </row>
    <row r="19644" spans="1:1">
      <c r="A19644" s="58"/>
    </row>
    <row r="19645" spans="1:1">
      <c r="A19645" s="58"/>
    </row>
    <row r="19646" spans="1:1">
      <c r="A19646" s="58"/>
    </row>
    <row r="19647" spans="1:1">
      <c r="A19647" s="58"/>
    </row>
    <row r="19648" spans="1:1">
      <c r="A19648" s="58"/>
    </row>
    <row r="19649" spans="1:1">
      <c r="A19649" s="58"/>
    </row>
    <row r="19650" spans="1:1">
      <c r="A19650" s="58"/>
    </row>
    <row r="19651" spans="1:1">
      <c r="A19651" s="58"/>
    </row>
    <row r="19652" spans="1:1">
      <c r="A19652" s="58"/>
    </row>
    <row r="19653" spans="1:1">
      <c r="A19653" s="58"/>
    </row>
    <row r="19654" spans="1:1">
      <c r="A19654" s="58"/>
    </row>
    <row r="19655" spans="1:1">
      <c r="A19655" s="58"/>
    </row>
    <row r="19656" spans="1:1">
      <c r="A19656" s="58"/>
    </row>
    <row r="19657" spans="1:1">
      <c r="A19657" s="58"/>
    </row>
    <row r="19658" spans="1:1">
      <c r="A19658" s="58"/>
    </row>
    <row r="19659" spans="1:1">
      <c r="A19659" s="58"/>
    </row>
    <row r="19660" spans="1:1">
      <c r="A19660" s="58"/>
    </row>
    <row r="19661" spans="1:1">
      <c r="A19661" s="58"/>
    </row>
    <row r="19662" spans="1:1">
      <c r="A19662" s="58"/>
    </row>
    <row r="19663" spans="1:1">
      <c r="A19663" s="58"/>
    </row>
    <row r="19664" spans="1:1">
      <c r="A19664" s="58"/>
    </row>
    <row r="19665" spans="1:1">
      <c r="A19665" s="58"/>
    </row>
    <row r="19666" spans="1:1">
      <c r="A19666" s="58"/>
    </row>
    <row r="19667" spans="1:1">
      <c r="A19667" s="58"/>
    </row>
    <row r="19668" spans="1:1">
      <c r="A19668" s="58"/>
    </row>
    <row r="19669" spans="1:1">
      <c r="A19669" s="58"/>
    </row>
    <row r="19670" spans="1:1">
      <c r="A19670" s="58"/>
    </row>
    <row r="19671" spans="1:1">
      <c r="A19671" s="58"/>
    </row>
    <row r="19672" spans="1:1">
      <c r="A19672" s="58"/>
    </row>
    <row r="19673" spans="1:1">
      <c r="A19673" s="58"/>
    </row>
    <row r="19674" spans="1:1">
      <c r="A19674" s="58"/>
    </row>
    <row r="19675" spans="1:1">
      <c r="A19675" s="58"/>
    </row>
    <row r="19676" spans="1:1">
      <c r="A19676" s="58"/>
    </row>
    <row r="19677" spans="1:1">
      <c r="A19677" s="58"/>
    </row>
    <row r="19678" spans="1:1">
      <c r="A19678" s="58"/>
    </row>
    <row r="19679" spans="1:1">
      <c r="A19679" s="58"/>
    </row>
    <row r="19680" spans="1:1">
      <c r="A19680" s="58"/>
    </row>
    <row r="19681" spans="1:1">
      <c r="A19681" s="58"/>
    </row>
    <row r="19682" spans="1:1">
      <c r="A19682" s="58"/>
    </row>
    <row r="19683" spans="1:1">
      <c r="A19683" s="58"/>
    </row>
    <row r="19684" spans="1:1">
      <c r="A19684" s="58"/>
    </row>
    <row r="19685" spans="1:1">
      <c r="A19685" s="58"/>
    </row>
    <row r="19686" spans="1:1">
      <c r="A19686" s="58"/>
    </row>
    <row r="19687" spans="1:1">
      <c r="A19687" s="58"/>
    </row>
    <row r="19688" spans="1:1">
      <c r="A19688" s="58"/>
    </row>
    <row r="19689" spans="1:1">
      <c r="A19689" s="58"/>
    </row>
    <row r="19690" spans="1:1">
      <c r="A19690" s="58"/>
    </row>
    <row r="19691" spans="1:1">
      <c r="A19691" s="58"/>
    </row>
    <row r="19692" spans="1:1">
      <c r="A19692" s="58"/>
    </row>
    <row r="19693" spans="1:1">
      <c r="A19693" s="58"/>
    </row>
    <row r="19694" spans="1:1">
      <c r="A19694" s="58"/>
    </row>
    <row r="19695" spans="1:1">
      <c r="A19695" s="58"/>
    </row>
    <row r="19696" spans="1:1">
      <c r="A19696" s="58"/>
    </row>
    <row r="19697" spans="1:1">
      <c r="A19697" s="58"/>
    </row>
    <row r="19698" spans="1:1">
      <c r="A19698" s="58"/>
    </row>
    <row r="19699" spans="1:1">
      <c r="A19699" s="58"/>
    </row>
    <row r="19700" spans="1:1">
      <c r="A19700" s="58"/>
    </row>
    <row r="19701" spans="1:1">
      <c r="A19701" s="58"/>
    </row>
    <row r="19702" spans="1:1">
      <c r="A19702" s="58"/>
    </row>
    <row r="19703" spans="1:1">
      <c r="A19703" s="58"/>
    </row>
    <row r="19704" spans="1:1">
      <c r="A19704" s="58"/>
    </row>
    <row r="19705" spans="1:1">
      <c r="A19705" s="58"/>
    </row>
    <row r="19706" spans="1:1">
      <c r="A19706" s="58"/>
    </row>
    <row r="19707" spans="1:1">
      <c r="A19707" s="58"/>
    </row>
    <row r="19708" spans="1:1">
      <c r="A19708" s="58"/>
    </row>
    <row r="19709" spans="1:1">
      <c r="A19709" s="58"/>
    </row>
    <row r="19710" spans="1:1">
      <c r="A19710" s="58"/>
    </row>
    <row r="19711" spans="1:1">
      <c r="A19711" s="58"/>
    </row>
    <row r="19712" spans="1:1">
      <c r="A19712" s="58"/>
    </row>
    <row r="19713" spans="1:1">
      <c r="A19713" s="58"/>
    </row>
    <row r="19714" spans="1:1">
      <c r="A19714" s="58"/>
    </row>
    <row r="19715" spans="1:1">
      <c r="A19715" s="58"/>
    </row>
    <row r="19716" spans="1:1">
      <c r="A19716" s="58"/>
    </row>
    <row r="19717" spans="1:1">
      <c r="A19717" s="58"/>
    </row>
    <row r="19718" spans="1:1">
      <c r="A19718" s="58"/>
    </row>
    <row r="19719" spans="1:1">
      <c r="A19719" s="58"/>
    </row>
    <row r="19720" spans="1:1">
      <c r="A19720" s="58"/>
    </row>
    <row r="19721" spans="1:1">
      <c r="A19721" s="58"/>
    </row>
    <row r="19722" spans="1:1">
      <c r="A19722" s="58"/>
    </row>
    <row r="19723" spans="1:1">
      <c r="A19723" s="58"/>
    </row>
    <row r="19724" spans="1:1">
      <c r="A19724" s="58"/>
    </row>
    <row r="19725" spans="1:1">
      <c r="A19725" s="58"/>
    </row>
    <row r="19726" spans="1:1">
      <c r="A19726" s="58"/>
    </row>
    <row r="19727" spans="1:1">
      <c r="A19727" s="58"/>
    </row>
    <row r="19728" spans="1:1">
      <c r="A19728" s="58"/>
    </row>
    <row r="19729" spans="1:1">
      <c r="A19729" s="58"/>
    </row>
    <row r="19730" spans="1:1">
      <c r="A19730" s="58"/>
    </row>
    <row r="19731" spans="1:1">
      <c r="A19731" s="58"/>
    </row>
    <row r="19732" spans="1:1">
      <c r="A19732" s="58"/>
    </row>
    <row r="19733" spans="1:1">
      <c r="A19733" s="58"/>
    </row>
    <row r="19734" spans="1:1">
      <c r="A19734" s="58"/>
    </row>
    <row r="19735" spans="1:1">
      <c r="A19735" s="58"/>
    </row>
    <row r="19736" spans="1:1">
      <c r="A19736" s="58"/>
    </row>
    <row r="19737" spans="1:1">
      <c r="A19737" s="58"/>
    </row>
    <row r="19738" spans="1:1">
      <c r="A19738" s="58"/>
    </row>
    <row r="19739" spans="1:1">
      <c r="A19739" s="58"/>
    </row>
    <row r="19740" spans="1:1">
      <c r="A19740" s="58"/>
    </row>
    <row r="19741" spans="1:1">
      <c r="A19741" s="58"/>
    </row>
    <row r="19742" spans="1:1">
      <c r="A19742" s="58"/>
    </row>
    <row r="19743" spans="1:1">
      <c r="A19743" s="58"/>
    </row>
    <row r="19744" spans="1:1">
      <c r="A19744" s="58"/>
    </row>
    <row r="19745" spans="1:1">
      <c r="A19745" s="58"/>
    </row>
    <row r="19746" spans="1:1">
      <c r="A19746" s="58"/>
    </row>
    <row r="19747" spans="1:1">
      <c r="A19747" s="58"/>
    </row>
    <row r="19748" spans="1:1">
      <c r="A19748" s="58"/>
    </row>
    <row r="19749" spans="1:1">
      <c r="A19749" s="58"/>
    </row>
    <row r="19750" spans="1:1">
      <c r="A19750" s="58"/>
    </row>
    <row r="19751" spans="1:1">
      <c r="A19751" s="58"/>
    </row>
    <row r="19752" spans="1:1">
      <c r="A19752" s="58"/>
    </row>
    <row r="19753" spans="1:1">
      <c r="A19753" s="58"/>
    </row>
    <row r="19754" spans="1:1">
      <c r="A19754" s="58"/>
    </row>
    <row r="19755" spans="1:1">
      <c r="A19755" s="58"/>
    </row>
    <row r="19756" spans="1:1">
      <c r="A19756" s="58"/>
    </row>
    <row r="19757" spans="1:1">
      <c r="A19757" s="58"/>
    </row>
    <row r="19758" spans="1:1">
      <c r="A19758" s="58"/>
    </row>
    <row r="19759" spans="1:1">
      <c r="A19759" s="58"/>
    </row>
    <row r="19760" spans="1:1">
      <c r="A19760" s="58"/>
    </row>
    <row r="19761" spans="1:1">
      <c r="A19761" s="58"/>
    </row>
    <row r="19762" spans="1:1">
      <c r="A19762" s="58"/>
    </row>
    <row r="19763" spans="1:1">
      <c r="A19763" s="58"/>
    </row>
    <row r="19764" spans="1:1">
      <c r="A19764" s="58"/>
    </row>
    <row r="19765" spans="1:1">
      <c r="A19765" s="58"/>
    </row>
    <row r="19766" spans="1:1">
      <c r="A19766" s="58"/>
    </row>
    <row r="19767" spans="1:1">
      <c r="A19767" s="58"/>
    </row>
    <row r="19768" spans="1:1">
      <c r="A19768" s="58"/>
    </row>
    <row r="19769" spans="1:1">
      <c r="A19769" s="58"/>
    </row>
    <row r="19770" spans="1:1">
      <c r="A19770" s="58"/>
    </row>
    <row r="19771" spans="1:1">
      <c r="A19771" s="58"/>
    </row>
    <row r="19772" spans="1:1">
      <c r="A19772" s="58"/>
    </row>
    <row r="19773" spans="1:1">
      <c r="A19773" s="58"/>
    </row>
    <row r="19774" spans="1:1">
      <c r="A19774" s="58"/>
    </row>
    <row r="19775" spans="1:1">
      <c r="A19775" s="58"/>
    </row>
    <row r="19776" spans="1:1">
      <c r="A19776" s="58"/>
    </row>
    <row r="19777" spans="1:1">
      <c r="A19777" s="58"/>
    </row>
    <row r="19778" spans="1:1">
      <c r="A19778" s="58"/>
    </row>
    <row r="19779" spans="1:1">
      <c r="A19779" s="58"/>
    </row>
    <row r="19780" spans="1:1">
      <c r="A19780" s="58"/>
    </row>
    <row r="19781" spans="1:1">
      <c r="A19781" s="58"/>
    </row>
    <row r="19782" spans="1:1">
      <c r="A19782" s="58"/>
    </row>
    <row r="19783" spans="1:1">
      <c r="A19783" s="58"/>
    </row>
    <row r="19784" spans="1:1">
      <c r="A19784" s="58"/>
    </row>
    <row r="19785" spans="1:1">
      <c r="A19785" s="58"/>
    </row>
    <row r="19786" spans="1:1">
      <c r="A19786" s="58"/>
    </row>
    <row r="19787" spans="1:1">
      <c r="A19787" s="58"/>
    </row>
    <row r="19788" spans="1:1">
      <c r="A19788" s="58"/>
    </row>
    <row r="19789" spans="1:1">
      <c r="A19789" s="58"/>
    </row>
    <row r="19790" spans="1:1">
      <c r="A19790" s="58"/>
    </row>
    <row r="19791" spans="1:1">
      <c r="A19791" s="58"/>
    </row>
    <row r="19792" spans="1:1">
      <c r="A19792" s="58"/>
    </row>
    <row r="19793" spans="1:1">
      <c r="A19793" s="58"/>
    </row>
    <row r="19794" spans="1:1">
      <c r="A19794" s="58"/>
    </row>
    <row r="19795" spans="1:1">
      <c r="A19795" s="58"/>
    </row>
    <row r="19796" spans="1:1">
      <c r="A19796" s="58"/>
    </row>
    <row r="19797" spans="1:1">
      <c r="A19797" s="58"/>
    </row>
    <row r="19798" spans="1:1">
      <c r="A19798" s="58"/>
    </row>
    <row r="19799" spans="1:1">
      <c r="A19799" s="58"/>
    </row>
    <row r="19800" spans="1:1">
      <c r="A19800" s="58"/>
    </row>
    <row r="19801" spans="1:1">
      <c r="A19801" s="58"/>
    </row>
    <row r="19802" spans="1:1">
      <c r="A19802" s="58"/>
    </row>
    <row r="19803" spans="1:1">
      <c r="A19803" s="58"/>
    </row>
    <row r="19804" spans="1:1">
      <c r="A19804" s="58"/>
    </row>
    <row r="19805" spans="1:1">
      <c r="A19805" s="58"/>
    </row>
    <row r="19806" spans="1:1">
      <c r="A19806" s="58"/>
    </row>
    <row r="19807" spans="1:1">
      <c r="A19807" s="58"/>
    </row>
    <row r="19808" spans="1:1">
      <c r="A19808" s="58"/>
    </row>
    <row r="19809" spans="1:1">
      <c r="A19809" s="58"/>
    </row>
    <row r="19810" spans="1:1">
      <c r="A19810" s="58"/>
    </row>
    <row r="19811" spans="1:1">
      <c r="A19811" s="58"/>
    </row>
    <row r="19812" spans="1:1">
      <c r="A19812" s="58"/>
    </row>
    <row r="19813" spans="1:1">
      <c r="A19813" s="58"/>
    </row>
    <row r="19814" spans="1:1">
      <c r="A19814" s="58"/>
    </row>
    <row r="19815" spans="1:1">
      <c r="A19815" s="58"/>
    </row>
    <row r="19816" spans="1:1">
      <c r="A19816" s="58"/>
    </row>
    <row r="19817" spans="1:1">
      <c r="A19817" s="58"/>
    </row>
    <row r="19818" spans="1:1">
      <c r="A19818" s="58"/>
    </row>
    <row r="19819" spans="1:1">
      <c r="A19819" s="58"/>
    </row>
    <row r="19820" spans="1:1">
      <c r="A19820" s="58"/>
    </row>
    <row r="19821" spans="1:1">
      <c r="A19821" s="58"/>
    </row>
    <row r="19822" spans="1:1">
      <c r="A19822" s="58"/>
    </row>
    <row r="19823" spans="1:1">
      <c r="A19823" s="58"/>
    </row>
    <row r="19824" spans="1:1">
      <c r="A19824" s="58"/>
    </row>
    <row r="19825" spans="1:1">
      <c r="A19825" s="58"/>
    </row>
    <row r="19826" spans="1:1">
      <c r="A19826" s="58"/>
    </row>
    <row r="19827" spans="1:1">
      <c r="A19827" s="58"/>
    </row>
    <row r="19828" spans="1:1">
      <c r="A19828" s="58"/>
    </row>
    <row r="19829" spans="1:1">
      <c r="A19829" s="58"/>
    </row>
    <row r="19830" spans="1:1">
      <c r="A19830" s="58"/>
    </row>
    <row r="19831" spans="1:1">
      <c r="A19831" s="58"/>
    </row>
    <row r="19832" spans="1:1">
      <c r="A19832" s="58"/>
    </row>
    <row r="19833" spans="1:1">
      <c r="A19833" s="58"/>
    </row>
    <row r="19834" spans="1:1">
      <c r="A19834" s="58"/>
    </row>
    <row r="19835" spans="1:1">
      <c r="A19835" s="58"/>
    </row>
    <row r="19836" spans="1:1">
      <c r="A19836" s="58"/>
    </row>
    <row r="19837" spans="1:1">
      <c r="A19837" s="58"/>
    </row>
    <row r="19838" spans="1:1">
      <c r="A19838" s="58"/>
    </row>
    <row r="19839" spans="1:1">
      <c r="A19839" s="58"/>
    </row>
    <row r="19840" spans="1:1">
      <c r="A19840" s="58"/>
    </row>
    <row r="19841" spans="1:1">
      <c r="A19841" s="58"/>
    </row>
    <row r="19842" spans="1:1">
      <c r="A19842" s="58"/>
    </row>
    <row r="19843" spans="1:1">
      <c r="A19843" s="58"/>
    </row>
    <row r="19844" spans="1:1">
      <c r="A19844" s="58"/>
    </row>
    <row r="19845" spans="1:1">
      <c r="A19845" s="58"/>
    </row>
    <row r="19846" spans="1:1">
      <c r="A19846" s="58"/>
    </row>
    <row r="19847" spans="1:1">
      <c r="A19847" s="58"/>
    </row>
    <row r="19848" spans="1:1">
      <c r="A19848" s="58"/>
    </row>
    <row r="19849" spans="1:1">
      <c r="A19849" s="58"/>
    </row>
    <row r="19850" spans="1:1">
      <c r="A19850" s="58"/>
    </row>
    <row r="19851" spans="1:1">
      <c r="A19851" s="58"/>
    </row>
    <row r="19852" spans="1:1">
      <c r="A19852" s="58"/>
    </row>
    <row r="19853" spans="1:1">
      <c r="A19853" s="58"/>
    </row>
    <row r="19854" spans="1:1">
      <c r="A19854" s="58"/>
    </row>
    <row r="19855" spans="1:1">
      <c r="A19855" s="58"/>
    </row>
    <row r="19856" spans="1:1">
      <c r="A19856" s="58"/>
    </row>
    <row r="19857" spans="1:1">
      <c r="A19857" s="58"/>
    </row>
    <row r="19858" spans="1:1">
      <c r="A19858" s="58"/>
    </row>
    <row r="19859" spans="1:1">
      <c r="A19859" s="58"/>
    </row>
    <row r="19860" spans="1:1">
      <c r="A19860" s="58"/>
    </row>
    <row r="19861" spans="1:1">
      <c r="A19861" s="58"/>
    </row>
    <row r="19862" spans="1:1">
      <c r="A19862" s="58"/>
    </row>
    <row r="19863" spans="1:1">
      <c r="A19863" s="58"/>
    </row>
    <row r="19864" spans="1:1">
      <c r="A19864" s="58"/>
    </row>
    <row r="19865" spans="1:1">
      <c r="A19865" s="58"/>
    </row>
    <row r="19866" spans="1:1">
      <c r="A19866" s="58"/>
    </row>
    <row r="19867" spans="1:1">
      <c r="A19867" s="58"/>
    </row>
    <row r="19868" spans="1:1">
      <c r="A19868" s="58"/>
    </row>
    <row r="19869" spans="1:1">
      <c r="A19869" s="58"/>
    </row>
    <row r="19870" spans="1:1">
      <c r="A19870" s="58"/>
    </row>
    <row r="19871" spans="1:1">
      <c r="A19871" s="58"/>
    </row>
    <row r="19872" spans="1:1">
      <c r="A19872" s="58"/>
    </row>
    <row r="19873" spans="1:1">
      <c r="A19873" s="58"/>
    </row>
    <row r="19874" spans="1:1">
      <c r="A19874" s="58"/>
    </row>
    <row r="19875" spans="1:1">
      <c r="A19875" s="58"/>
    </row>
    <row r="19876" spans="1:1">
      <c r="A19876" s="58"/>
    </row>
    <row r="19877" spans="1:1">
      <c r="A19877" s="58"/>
    </row>
    <row r="19878" spans="1:1">
      <c r="A19878" s="58"/>
    </row>
    <row r="19879" spans="1:1">
      <c r="A19879" s="58"/>
    </row>
    <row r="19880" spans="1:1">
      <c r="A19880" s="58"/>
    </row>
    <row r="19881" spans="1:1">
      <c r="A19881" s="58"/>
    </row>
    <row r="19882" spans="1:1">
      <c r="A19882" s="58"/>
    </row>
    <row r="19883" spans="1:1">
      <c r="A19883" s="58"/>
    </row>
    <row r="19884" spans="1:1">
      <c r="A19884" s="58"/>
    </row>
    <row r="19885" spans="1:1">
      <c r="A19885" s="58"/>
    </row>
    <row r="19886" spans="1:1">
      <c r="A19886" s="58"/>
    </row>
    <row r="19887" spans="1:1">
      <c r="A19887" s="58"/>
    </row>
    <row r="19888" spans="1:1">
      <c r="A19888" s="58"/>
    </row>
    <row r="19889" spans="1:1">
      <c r="A19889" s="58"/>
    </row>
    <row r="19890" spans="1:1">
      <c r="A19890" s="58"/>
    </row>
    <row r="19891" spans="1:1">
      <c r="A19891" s="58"/>
    </row>
    <row r="19892" spans="1:1">
      <c r="A19892" s="58"/>
    </row>
    <row r="19893" spans="1:1">
      <c r="A19893" s="58"/>
    </row>
    <row r="19894" spans="1:1">
      <c r="A19894" s="58"/>
    </row>
    <row r="19895" spans="1:1">
      <c r="A19895" s="58"/>
    </row>
    <row r="19896" spans="1:1">
      <c r="A19896" s="58"/>
    </row>
    <row r="19897" spans="1:1">
      <c r="A19897" s="58"/>
    </row>
    <row r="19898" spans="1:1">
      <c r="A19898" s="58"/>
    </row>
    <row r="19899" spans="1:1">
      <c r="A19899" s="58"/>
    </row>
    <row r="19900" spans="1:1">
      <c r="A19900" s="58"/>
    </row>
    <row r="19901" spans="1:1">
      <c r="A19901" s="58"/>
    </row>
    <row r="19902" spans="1:1">
      <c r="A19902" s="58"/>
    </row>
    <row r="19903" spans="1:1">
      <c r="A19903" s="58"/>
    </row>
    <row r="19904" spans="1:1">
      <c r="A19904" s="58"/>
    </row>
    <row r="19905" spans="1:1">
      <c r="A19905" s="58"/>
    </row>
    <row r="19906" spans="1:1">
      <c r="A19906" s="58"/>
    </row>
    <row r="19907" spans="1:1">
      <c r="A19907" s="58"/>
    </row>
    <row r="19908" spans="1:1">
      <c r="A19908" s="58"/>
    </row>
    <row r="19909" spans="1:1">
      <c r="A19909" s="58"/>
    </row>
    <row r="19910" spans="1:1">
      <c r="A19910" s="58"/>
    </row>
    <row r="19911" spans="1:1">
      <c r="A19911" s="58"/>
    </row>
    <row r="19912" spans="1:1">
      <c r="A19912" s="58"/>
    </row>
    <row r="19913" spans="1:1">
      <c r="A19913" s="58"/>
    </row>
    <row r="19914" spans="1:1">
      <c r="A19914" s="58"/>
    </row>
    <row r="19915" spans="1:1">
      <c r="A19915" s="58"/>
    </row>
    <row r="19916" spans="1:1">
      <c r="A19916" s="58"/>
    </row>
    <row r="19917" spans="1:1">
      <c r="A19917" s="58"/>
    </row>
    <row r="19918" spans="1:1">
      <c r="A19918" s="58"/>
    </row>
    <row r="19919" spans="1:1">
      <c r="A19919" s="58"/>
    </row>
    <row r="19920" spans="1:1">
      <c r="A19920" s="58"/>
    </row>
    <row r="19921" spans="1:1">
      <c r="A19921" s="58"/>
    </row>
    <row r="19922" spans="1:1">
      <c r="A19922" s="58"/>
    </row>
    <row r="19923" spans="1:1">
      <c r="A19923" s="58"/>
    </row>
    <row r="19924" spans="1:1">
      <c r="A19924" s="58"/>
    </row>
    <row r="19925" spans="1:1">
      <c r="A19925" s="58"/>
    </row>
    <row r="19926" spans="1:1">
      <c r="A19926" s="58"/>
    </row>
    <row r="19927" spans="1:1">
      <c r="A19927" s="58"/>
    </row>
    <row r="19928" spans="1:1">
      <c r="A19928" s="58"/>
    </row>
    <row r="19929" spans="1:1">
      <c r="A19929" s="58"/>
    </row>
    <row r="19930" spans="1:1">
      <c r="A19930" s="58"/>
    </row>
    <row r="19931" spans="1:1">
      <c r="A19931" s="58"/>
    </row>
    <row r="19932" spans="1:1">
      <c r="A19932" s="58"/>
    </row>
    <row r="19933" spans="1:1">
      <c r="A19933" s="58"/>
    </row>
    <row r="19934" spans="1:1">
      <c r="A19934" s="58"/>
    </row>
    <row r="19935" spans="1:1">
      <c r="A19935" s="58"/>
    </row>
    <row r="19936" spans="1:1">
      <c r="A19936" s="58"/>
    </row>
    <row r="19937" spans="1:1">
      <c r="A19937" s="58"/>
    </row>
    <row r="19938" spans="1:1">
      <c r="A19938" s="58"/>
    </row>
    <row r="19939" spans="1:1">
      <c r="A19939" s="58"/>
    </row>
    <row r="19940" spans="1:1">
      <c r="A19940" s="58"/>
    </row>
    <row r="19941" spans="1:1">
      <c r="A19941" s="58"/>
    </row>
    <row r="19942" spans="1:1">
      <c r="A19942" s="58"/>
    </row>
    <row r="19943" spans="1:1">
      <c r="A19943" s="58"/>
    </row>
    <row r="19944" spans="1:1">
      <c r="A19944" s="58"/>
    </row>
    <row r="19945" spans="1:1">
      <c r="A19945" s="58"/>
    </row>
    <row r="19946" spans="1:1">
      <c r="A19946" s="58"/>
    </row>
    <row r="19947" spans="1:1">
      <c r="A19947" s="58"/>
    </row>
    <row r="19948" spans="1:1">
      <c r="A19948" s="58"/>
    </row>
    <row r="19949" spans="1:1">
      <c r="A19949" s="58"/>
    </row>
    <row r="19950" spans="1:1">
      <c r="A19950" s="58"/>
    </row>
    <row r="19951" spans="1:1">
      <c r="A19951" s="58"/>
    </row>
    <row r="19952" spans="1:1">
      <c r="A19952" s="58"/>
    </row>
    <row r="19953" spans="1:1">
      <c r="A19953" s="58"/>
    </row>
    <row r="19954" spans="1:1">
      <c r="A19954" s="58"/>
    </row>
    <row r="19955" spans="1:1">
      <c r="A19955" s="58"/>
    </row>
    <row r="19956" spans="1:1">
      <c r="A19956" s="58"/>
    </row>
    <row r="19957" spans="1:1">
      <c r="A19957" s="58"/>
    </row>
    <row r="19958" spans="1:1">
      <c r="A19958" s="58"/>
    </row>
    <row r="19959" spans="1:1">
      <c r="A19959" s="58"/>
    </row>
    <row r="19960" spans="1:1">
      <c r="A19960" s="58"/>
    </row>
    <row r="19961" spans="1:1">
      <c r="A19961" s="58"/>
    </row>
    <row r="19962" spans="1:1">
      <c r="A19962" s="58"/>
    </row>
    <row r="19963" spans="1:1">
      <c r="A19963" s="58"/>
    </row>
    <row r="19964" spans="1:1">
      <c r="A19964" s="58"/>
    </row>
    <row r="19965" spans="1:1">
      <c r="A19965" s="58"/>
    </row>
    <row r="19966" spans="1:1">
      <c r="A19966" s="58"/>
    </row>
    <row r="19967" spans="1:1">
      <c r="A19967" s="58"/>
    </row>
    <row r="19968" spans="1:1">
      <c r="A19968" s="58"/>
    </row>
    <row r="19969" spans="1:1">
      <c r="A19969" s="58"/>
    </row>
    <row r="19970" spans="1:1">
      <c r="A19970" s="58"/>
    </row>
    <row r="19971" spans="1:1">
      <c r="A19971" s="58"/>
    </row>
    <row r="19972" spans="1:1">
      <c r="A19972" s="58"/>
    </row>
    <row r="19973" spans="1:1">
      <c r="A19973" s="58"/>
    </row>
    <row r="19974" spans="1:1">
      <c r="A19974" s="58"/>
    </row>
    <row r="19975" spans="1:1">
      <c r="A19975" s="58"/>
    </row>
    <row r="19976" spans="1:1">
      <c r="A19976" s="58"/>
    </row>
    <row r="19977" spans="1:1">
      <c r="A19977" s="58"/>
    </row>
    <row r="19978" spans="1:1">
      <c r="A19978" s="58"/>
    </row>
    <row r="19979" spans="1:1">
      <c r="A19979" s="58"/>
    </row>
    <row r="19980" spans="1:1">
      <c r="A19980" s="58"/>
    </row>
    <row r="19981" spans="1:1">
      <c r="A19981" s="58"/>
    </row>
    <row r="19982" spans="1:1">
      <c r="A19982" s="58"/>
    </row>
    <row r="19983" spans="1:1">
      <c r="A19983" s="58"/>
    </row>
    <row r="19984" spans="1:1">
      <c r="A19984" s="58"/>
    </row>
    <row r="19985" spans="1:1">
      <c r="A19985" s="58"/>
    </row>
    <row r="19986" spans="1:1">
      <c r="A19986" s="58"/>
    </row>
    <row r="19987" spans="1:1">
      <c r="A19987" s="58"/>
    </row>
    <row r="19988" spans="1:1">
      <c r="A19988" s="58"/>
    </row>
    <row r="19989" spans="1:1">
      <c r="A19989" s="58"/>
    </row>
    <row r="19990" spans="1:1">
      <c r="A19990" s="58"/>
    </row>
    <row r="19991" spans="1:1">
      <c r="A19991" s="58"/>
    </row>
    <row r="19992" spans="1:1">
      <c r="A19992" s="58"/>
    </row>
    <row r="19993" spans="1:1">
      <c r="A19993" s="58"/>
    </row>
    <row r="19994" spans="1:1">
      <c r="A19994" s="58"/>
    </row>
    <row r="19995" spans="1:1">
      <c r="A19995" s="58"/>
    </row>
    <row r="19996" spans="1:1">
      <c r="A19996" s="58"/>
    </row>
    <row r="19997" spans="1:1">
      <c r="A19997" s="58"/>
    </row>
    <row r="19998" spans="1:1">
      <c r="A19998" s="58"/>
    </row>
    <row r="19999" spans="1:1">
      <c r="A19999" s="58"/>
    </row>
    <row r="20000" spans="1:1">
      <c r="A20000" s="58"/>
    </row>
    <row r="20001" spans="1:1">
      <c r="A20001" s="58"/>
    </row>
    <row r="20002" spans="1:1">
      <c r="A20002" s="58"/>
    </row>
    <row r="20003" spans="1:1">
      <c r="A20003" s="58"/>
    </row>
    <row r="20004" spans="1:1">
      <c r="A20004" s="58"/>
    </row>
    <row r="20005" spans="1:1">
      <c r="A20005" s="58"/>
    </row>
    <row r="20006" spans="1:1">
      <c r="A20006" s="58"/>
    </row>
    <row r="20007" spans="1:1">
      <c r="A20007" s="58"/>
    </row>
    <row r="20008" spans="1:1">
      <c r="A20008" s="58"/>
    </row>
    <row r="20009" spans="1:1">
      <c r="A20009" s="58"/>
    </row>
    <row r="20010" spans="1:1">
      <c r="A20010" s="58"/>
    </row>
    <row r="20011" spans="1:1">
      <c r="A20011" s="58"/>
    </row>
    <row r="20012" spans="1:1">
      <c r="A20012" s="58"/>
    </row>
    <row r="20013" spans="1:1">
      <c r="A20013" s="58"/>
    </row>
    <row r="20014" spans="1:1">
      <c r="A20014" s="58"/>
    </row>
    <row r="20015" spans="1:1">
      <c r="A20015" s="58"/>
    </row>
    <row r="20016" spans="1:1">
      <c r="A20016" s="58"/>
    </row>
    <row r="20017" spans="1:1">
      <c r="A20017" s="58"/>
    </row>
    <row r="20018" spans="1:1">
      <c r="A20018" s="58"/>
    </row>
    <row r="20019" spans="1:1">
      <c r="A20019" s="58"/>
    </row>
    <row r="20020" spans="1:1">
      <c r="A20020" s="58"/>
    </row>
    <row r="20021" spans="1:1">
      <c r="A20021" s="58"/>
    </row>
    <row r="20022" spans="1:1">
      <c r="A20022" s="58"/>
    </row>
    <row r="20023" spans="1:1">
      <c r="A20023" s="58"/>
    </row>
    <row r="20024" spans="1:1">
      <c r="A20024" s="58"/>
    </row>
    <row r="20025" spans="1:1">
      <c r="A20025" s="58"/>
    </row>
    <row r="20026" spans="1:1">
      <c r="A20026" s="58"/>
    </row>
    <row r="20027" spans="1:1">
      <c r="A20027" s="58"/>
    </row>
    <row r="20028" spans="1:1">
      <c r="A20028" s="58"/>
    </row>
    <row r="20029" spans="1:1">
      <c r="A20029" s="58"/>
    </row>
    <row r="20030" spans="1:1">
      <c r="A20030" s="58"/>
    </row>
    <row r="20031" spans="1:1">
      <c r="A20031" s="58"/>
    </row>
    <row r="20032" spans="1:1">
      <c r="A20032" s="58"/>
    </row>
    <row r="20033" spans="1:1">
      <c r="A20033" s="58"/>
    </row>
    <row r="20034" spans="1:1">
      <c r="A20034" s="58"/>
    </row>
    <row r="20035" spans="1:1">
      <c r="A20035" s="58"/>
    </row>
    <row r="20036" spans="1:1">
      <c r="A20036" s="58"/>
    </row>
    <row r="20037" spans="1:1">
      <c r="A20037" s="58"/>
    </row>
    <row r="20038" spans="1:1">
      <c r="A20038" s="58"/>
    </row>
    <row r="20039" spans="1:1">
      <c r="A20039" s="58"/>
    </row>
    <row r="20040" spans="1:1">
      <c r="A20040" s="58"/>
    </row>
    <row r="20041" spans="1:1">
      <c r="A20041" s="58"/>
    </row>
    <row r="20042" spans="1:1">
      <c r="A20042" s="58"/>
    </row>
    <row r="20043" spans="1:1">
      <c r="A20043" s="58"/>
    </row>
    <row r="20044" spans="1:1">
      <c r="A20044" s="58"/>
    </row>
    <row r="20045" spans="1:1">
      <c r="A20045" s="58"/>
    </row>
    <row r="20046" spans="1:1">
      <c r="A20046" s="58"/>
    </row>
    <row r="20047" spans="1:1">
      <c r="A20047" s="58"/>
    </row>
    <row r="20048" spans="1:1">
      <c r="A20048" s="58"/>
    </row>
    <row r="20049" spans="1:1">
      <c r="A20049" s="58"/>
    </row>
    <row r="20050" spans="1:1">
      <c r="A20050" s="58"/>
    </row>
    <row r="20051" spans="1:1">
      <c r="A20051" s="58"/>
    </row>
    <row r="20052" spans="1:1">
      <c r="A20052" s="58"/>
    </row>
    <row r="20053" spans="1:1">
      <c r="A20053" s="58"/>
    </row>
    <row r="20054" spans="1:1">
      <c r="A20054" s="58"/>
    </row>
    <row r="20055" spans="1:1">
      <c r="A20055" s="58"/>
    </row>
    <row r="20056" spans="1:1">
      <c r="A20056" s="58"/>
    </row>
    <row r="20057" spans="1:1">
      <c r="A20057" s="58"/>
    </row>
    <row r="20058" spans="1:1">
      <c r="A20058" s="58"/>
    </row>
    <row r="20059" spans="1:1">
      <c r="A20059" s="58"/>
    </row>
    <row r="20060" spans="1:1">
      <c r="A20060" s="58"/>
    </row>
    <row r="20061" spans="1:1">
      <c r="A20061" s="58"/>
    </row>
    <row r="20062" spans="1:1">
      <c r="A20062" s="58"/>
    </row>
    <row r="20063" spans="1:1">
      <c r="A20063" s="58"/>
    </row>
    <row r="20064" spans="1:1">
      <c r="A20064" s="58"/>
    </row>
    <row r="20065" spans="1:1">
      <c r="A20065" s="58"/>
    </row>
    <row r="20066" spans="1:1">
      <c r="A20066" s="58"/>
    </row>
    <row r="20067" spans="1:1">
      <c r="A20067" s="58"/>
    </row>
    <row r="20068" spans="1:1">
      <c r="A20068" s="58"/>
    </row>
    <row r="20069" spans="1:1">
      <c r="A20069" s="58"/>
    </row>
    <row r="20070" spans="1:1">
      <c r="A20070" s="58"/>
    </row>
    <row r="20071" spans="1:1">
      <c r="A20071" s="58"/>
    </row>
    <row r="20072" spans="1:1">
      <c r="A20072" s="58"/>
    </row>
    <row r="20073" spans="1:1">
      <c r="A20073" s="58"/>
    </row>
    <row r="20074" spans="1:1">
      <c r="A20074" s="58"/>
    </row>
    <row r="20075" spans="1:1">
      <c r="A20075" s="58"/>
    </row>
    <row r="20076" spans="1:1">
      <c r="A20076" s="58"/>
    </row>
    <row r="20077" spans="1:1">
      <c r="A20077" s="58"/>
    </row>
    <row r="20078" spans="1:1">
      <c r="A20078" s="58"/>
    </row>
    <row r="20079" spans="1:1">
      <c r="A20079" s="58"/>
    </row>
    <row r="20080" spans="1:1">
      <c r="A20080" s="58"/>
    </row>
    <row r="20081" spans="1:1">
      <c r="A20081" s="58"/>
    </row>
    <row r="20082" spans="1:1">
      <c r="A20082" s="58"/>
    </row>
    <row r="20083" spans="1:1">
      <c r="A20083" s="58"/>
    </row>
    <row r="20084" spans="1:1">
      <c r="A20084" s="58"/>
    </row>
    <row r="20085" spans="1:1">
      <c r="A20085" s="58"/>
    </row>
    <row r="20086" spans="1:1">
      <c r="A20086" s="58"/>
    </row>
    <row r="20087" spans="1:1">
      <c r="A20087" s="58"/>
    </row>
    <row r="20088" spans="1:1">
      <c r="A20088" s="58"/>
    </row>
    <row r="20089" spans="1:1">
      <c r="A20089" s="58"/>
    </row>
    <row r="20090" spans="1:1">
      <c r="A20090" s="58"/>
    </row>
    <row r="20091" spans="1:1">
      <c r="A20091" s="58"/>
    </row>
    <row r="20092" spans="1:1">
      <c r="A20092" s="58"/>
    </row>
    <row r="20093" spans="1:1">
      <c r="A20093" s="58"/>
    </row>
    <row r="20094" spans="1:1">
      <c r="A20094" s="58"/>
    </row>
    <row r="20095" spans="1:1">
      <c r="A20095" s="58"/>
    </row>
    <row r="20096" spans="1:1">
      <c r="A20096" s="58"/>
    </row>
    <row r="20097" spans="1:1">
      <c r="A20097" s="58"/>
    </row>
    <row r="20098" spans="1:1">
      <c r="A20098" s="58"/>
    </row>
    <row r="20099" spans="1:1">
      <c r="A20099" s="58"/>
    </row>
    <row r="20100" spans="1:1">
      <c r="A20100" s="58"/>
    </row>
    <row r="20101" spans="1:1">
      <c r="A20101" s="58"/>
    </row>
    <row r="20102" spans="1:1">
      <c r="A20102" s="58"/>
    </row>
    <row r="20103" spans="1:1">
      <c r="A20103" s="58"/>
    </row>
    <row r="20104" spans="1:1">
      <c r="A20104" s="58"/>
    </row>
    <row r="20105" spans="1:1">
      <c r="A20105" s="58"/>
    </row>
    <row r="20106" spans="1:1">
      <c r="A20106" s="58"/>
    </row>
    <row r="20107" spans="1:1">
      <c r="A20107" s="58"/>
    </row>
    <row r="20108" spans="1:1">
      <c r="A20108" s="58"/>
    </row>
    <row r="20109" spans="1:1">
      <c r="A20109" s="58"/>
    </row>
    <row r="20110" spans="1:1">
      <c r="A20110" s="58"/>
    </row>
    <row r="20111" spans="1:1">
      <c r="A20111" s="58"/>
    </row>
    <row r="20112" spans="1:1">
      <c r="A20112" s="58"/>
    </row>
    <row r="20113" spans="1:1">
      <c r="A20113" s="58"/>
    </row>
    <row r="20114" spans="1:1">
      <c r="A20114" s="58"/>
    </row>
    <row r="20115" spans="1:1">
      <c r="A20115" s="58"/>
    </row>
    <row r="20116" spans="1:1">
      <c r="A20116" s="58"/>
    </row>
    <row r="20117" spans="1:1">
      <c r="A20117" s="58"/>
    </row>
    <row r="20118" spans="1:1">
      <c r="A20118" s="58"/>
    </row>
    <row r="20119" spans="1:1">
      <c r="A20119" s="58"/>
    </row>
    <row r="20120" spans="1:1">
      <c r="A20120" s="58"/>
    </row>
    <row r="20121" spans="1:1">
      <c r="A20121" s="58"/>
    </row>
    <row r="20122" spans="1:1">
      <c r="A20122" s="58"/>
    </row>
    <row r="20123" spans="1:1">
      <c r="A20123" s="58"/>
    </row>
    <row r="20124" spans="1:1">
      <c r="A20124" s="58"/>
    </row>
    <row r="20125" spans="1:1">
      <c r="A20125" s="58"/>
    </row>
    <row r="20126" spans="1:1">
      <c r="A20126" s="58"/>
    </row>
    <row r="20127" spans="1:1">
      <c r="A20127" s="58"/>
    </row>
    <row r="20128" spans="1:1">
      <c r="A20128" s="58"/>
    </row>
    <row r="20129" spans="1:1">
      <c r="A20129" s="58"/>
    </row>
    <row r="20130" spans="1:1">
      <c r="A20130" s="58"/>
    </row>
    <row r="20131" spans="1:1">
      <c r="A20131" s="58"/>
    </row>
    <row r="20132" spans="1:1">
      <c r="A20132" s="58"/>
    </row>
    <row r="20133" spans="1:1">
      <c r="A20133" s="58"/>
    </row>
    <row r="20134" spans="1:1">
      <c r="A20134" s="58"/>
    </row>
    <row r="20135" spans="1:1">
      <c r="A20135" s="58"/>
    </row>
    <row r="20136" spans="1:1">
      <c r="A20136" s="58"/>
    </row>
    <row r="20137" spans="1:1">
      <c r="A20137" s="58"/>
    </row>
    <row r="20138" spans="1:1">
      <c r="A20138" s="58"/>
    </row>
    <row r="20139" spans="1:1">
      <c r="A20139" s="58"/>
    </row>
    <row r="20140" spans="1:1">
      <c r="A20140" s="58"/>
    </row>
    <row r="20141" spans="1:1">
      <c r="A20141" s="58"/>
    </row>
    <row r="20142" spans="1:1">
      <c r="A20142" s="58"/>
    </row>
    <row r="20143" spans="1:1">
      <c r="A20143" s="58"/>
    </row>
    <row r="20144" spans="1:1">
      <c r="A20144" s="58"/>
    </row>
    <row r="20145" spans="1:1">
      <c r="A20145" s="58"/>
    </row>
    <row r="20146" spans="1:1">
      <c r="A20146" s="58"/>
    </row>
    <row r="20147" spans="1:1">
      <c r="A20147" s="58"/>
    </row>
    <row r="20148" spans="1:1">
      <c r="A20148" s="58"/>
    </row>
    <row r="20149" spans="1:1">
      <c r="A20149" s="58"/>
    </row>
    <row r="20150" spans="1:1">
      <c r="A20150" s="58"/>
    </row>
    <row r="20151" spans="1:1">
      <c r="A20151" s="58"/>
    </row>
    <row r="20152" spans="1:1">
      <c r="A20152" s="58"/>
    </row>
    <row r="20153" spans="1:1">
      <c r="A20153" s="58"/>
    </row>
    <row r="20154" spans="1:1">
      <c r="A20154" s="58"/>
    </row>
    <row r="20155" spans="1:1">
      <c r="A20155" s="58"/>
    </row>
    <row r="20156" spans="1:1">
      <c r="A20156" s="58"/>
    </row>
    <row r="20157" spans="1:1">
      <c r="A20157" s="58"/>
    </row>
    <row r="20158" spans="1:1">
      <c r="A20158" s="58"/>
    </row>
    <row r="20159" spans="1:1">
      <c r="A20159" s="58"/>
    </row>
    <row r="20160" spans="1:1">
      <c r="A20160" s="58"/>
    </row>
    <row r="20161" spans="1:1">
      <c r="A20161" s="58"/>
    </row>
    <row r="20162" spans="1:1">
      <c r="A20162" s="58"/>
    </row>
    <row r="20163" spans="1:1">
      <c r="A20163" s="58"/>
    </row>
    <row r="20164" spans="1:1">
      <c r="A20164" s="58"/>
    </row>
    <row r="20165" spans="1:1">
      <c r="A20165" s="58"/>
    </row>
    <row r="20166" spans="1:1">
      <c r="A20166" s="58"/>
    </row>
    <row r="20167" spans="1:1">
      <c r="A20167" s="58"/>
    </row>
    <row r="20168" spans="1:1">
      <c r="A20168" s="58"/>
    </row>
    <row r="20169" spans="1:1">
      <c r="A20169" s="58"/>
    </row>
    <row r="20170" spans="1:1">
      <c r="A20170" s="58"/>
    </row>
    <row r="20171" spans="1:1">
      <c r="A20171" s="58"/>
    </row>
    <row r="20172" spans="1:1">
      <c r="A20172" s="58"/>
    </row>
    <row r="20173" spans="1:1">
      <c r="A20173" s="58"/>
    </row>
    <row r="20174" spans="1:1">
      <c r="A20174" s="58"/>
    </row>
    <row r="20175" spans="1:1">
      <c r="A20175" s="58"/>
    </row>
    <row r="20176" spans="1:1">
      <c r="A20176" s="58"/>
    </row>
    <row r="20177" spans="1:1">
      <c r="A20177" s="58"/>
    </row>
    <row r="20178" spans="1:1">
      <c r="A20178" s="58"/>
    </row>
    <row r="20179" spans="1:1">
      <c r="A20179" s="58"/>
    </row>
    <row r="20180" spans="1:1">
      <c r="A20180" s="58"/>
    </row>
    <row r="20181" spans="1:1">
      <c r="A20181" s="58"/>
    </row>
    <row r="20182" spans="1:1">
      <c r="A20182" s="58"/>
    </row>
    <row r="20183" spans="1:1">
      <c r="A20183" s="58"/>
    </row>
    <row r="20184" spans="1:1">
      <c r="A20184" s="58"/>
    </row>
    <row r="20185" spans="1:1">
      <c r="A20185" s="58"/>
    </row>
    <row r="20186" spans="1:1">
      <c r="A20186" s="58"/>
    </row>
    <row r="20187" spans="1:1">
      <c r="A20187" s="58"/>
    </row>
    <row r="20188" spans="1:1">
      <c r="A20188" s="58"/>
    </row>
    <row r="20189" spans="1:1">
      <c r="A20189" s="58"/>
    </row>
    <row r="20190" spans="1:1">
      <c r="A20190" s="58"/>
    </row>
    <row r="20191" spans="1:1">
      <c r="A20191" s="58"/>
    </row>
    <row r="20192" spans="1:1">
      <c r="A20192" s="58"/>
    </row>
    <row r="20193" spans="1:1">
      <c r="A20193" s="58"/>
    </row>
    <row r="20194" spans="1:1">
      <c r="A20194" s="58"/>
    </row>
    <row r="20195" spans="1:1">
      <c r="A20195" s="58"/>
    </row>
    <row r="20196" spans="1:1">
      <c r="A20196" s="58"/>
    </row>
    <row r="20197" spans="1:1">
      <c r="A20197" s="58"/>
    </row>
    <row r="20198" spans="1:1">
      <c r="A20198" s="58"/>
    </row>
    <row r="20199" spans="1:1">
      <c r="A20199" s="58"/>
    </row>
    <row r="20200" spans="1:1">
      <c r="A20200" s="58"/>
    </row>
    <row r="20201" spans="1:1">
      <c r="A20201" s="58"/>
    </row>
    <row r="20202" spans="1:1">
      <c r="A20202" s="58"/>
    </row>
    <row r="20203" spans="1:1">
      <c r="A20203" s="58"/>
    </row>
    <row r="20204" spans="1:1">
      <c r="A20204" s="58"/>
    </row>
    <row r="20205" spans="1:1">
      <c r="A20205" s="58"/>
    </row>
    <row r="20206" spans="1:1">
      <c r="A20206" s="58"/>
    </row>
    <row r="20207" spans="1:1">
      <c r="A20207" s="58"/>
    </row>
    <row r="20208" spans="1:1">
      <c r="A20208" s="58"/>
    </row>
    <row r="20209" spans="1:1">
      <c r="A20209" s="58"/>
    </row>
    <row r="20210" spans="1:1">
      <c r="A20210" s="58"/>
    </row>
    <row r="20211" spans="1:1">
      <c r="A20211" s="58"/>
    </row>
    <row r="20212" spans="1:1">
      <c r="A20212" s="58"/>
    </row>
    <row r="20213" spans="1:1">
      <c r="A20213" s="58"/>
    </row>
    <row r="20214" spans="1:1">
      <c r="A20214" s="58"/>
    </row>
    <row r="20215" spans="1:1">
      <c r="A20215" s="58"/>
    </row>
    <row r="20216" spans="1:1">
      <c r="A20216" s="58"/>
    </row>
    <row r="20217" spans="1:1">
      <c r="A20217" s="58"/>
    </row>
    <row r="20218" spans="1:1">
      <c r="A20218" s="58"/>
    </row>
    <row r="20219" spans="1:1">
      <c r="A20219" s="58"/>
    </row>
    <row r="20220" spans="1:1">
      <c r="A20220" s="58"/>
    </row>
    <row r="20221" spans="1:1">
      <c r="A20221" s="58"/>
    </row>
    <row r="20222" spans="1:1">
      <c r="A20222" s="58"/>
    </row>
    <row r="20223" spans="1:1">
      <c r="A20223" s="58"/>
    </row>
    <row r="20224" spans="1:1">
      <c r="A20224" s="58"/>
    </row>
    <row r="20225" spans="1:1">
      <c r="A20225" s="58"/>
    </row>
    <row r="20226" spans="1:1">
      <c r="A20226" s="58"/>
    </row>
    <row r="20227" spans="1:1">
      <c r="A20227" s="58"/>
    </row>
    <row r="20228" spans="1:1">
      <c r="A20228" s="58"/>
    </row>
    <row r="20229" spans="1:1">
      <c r="A20229" s="58"/>
    </row>
    <row r="20230" spans="1:1">
      <c r="A20230" s="58"/>
    </row>
    <row r="20231" spans="1:1">
      <c r="A20231" s="58"/>
    </row>
    <row r="20232" spans="1:1">
      <c r="A20232" s="58"/>
    </row>
    <row r="20233" spans="1:1">
      <c r="A20233" s="58"/>
    </row>
    <row r="20234" spans="1:1">
      <c r="A20234" s="58"/>
    </row>
    <row r="20235" spans="1:1">
      <c r="A20235" s="58"/>
    </row>
    <row r="20236" spans="1:1">
      <c r="A20236" s="58"/>
    </row>
    <row r="20237" spans="1:1">
      <c r="A20237" s="58"/>
    </row>
    <row r="20238" spans="1:1">
      <c r="A20238" s="58"/>
    </row>
    <row r="20239" spans="1:1">
      <c r="A20239" s="58"/>
    </row>
    <row r="20240" spans="1:1">
      <c r="A20240" s="58"/>
    </row>
    <row r="20241" spans="1:1">
      <c r="A20241" s="58"/>
    </row>
    <row r="20242" spans="1:1">
      <c r="A20242" s="58"/>
    </row>
    <row r="20243" spans="1:1">
      <c r="A20243" s="58"/>
    </row>
    <row r="20244" spans="1:1">
      <c r="A20244" s="58"/>
    </row>
    <row r="20245" spans="1:1">
      <c r="A20245" s="58"/>
    </row>
    <row r="20246" spans="1:1">
      <c r="A20246" s="58"/>
    </row>
    <row r="20247" spans="1:1">
      <c r="A20247" s="58"/>
    </row>
    <row r="20248" spans="1:1">
      <c r="A20248" s="58"/>
    </row>
    <row r="20249" spans="1:1">
      <c r="A20249" s="58"/>
    </row>
    <row r="20250" spans="1:1">
      <c r="A20250" s="58"/>
    </row>
    <row r="20251" spans="1:1">
      <c r="A20251" s="58"/>
    </row>
    <row r="20252" spans="1:1">
      <c r="A20252" s="58"/>
    </row>
    <row r="20253" spans="1:1">
      <c r="A20253" s="58"/>
    </row>
    <row r="20254" spans="1:1">
      <c r="A20254" s="58"/>
    </row>
    <row r="20255" spans="1:1">
      <c r="A20255" s="58"/>
    </row>
    <row r="20256" spans="1:1">
      <c r="A20256" s="58"/>
    </row>
    <row r="20257" spans="1:1">
      <c r="A20257" s="58"/>
    </row>
    <row r="20258" spans="1:1">
      <c r="A20258" s="58"/>
    </row>
    <row r="20259" spans="1:1">
      <c r="A20259" s="58"/>
    </row>
    <row r="20260" spans="1:1">
      <c r="A20260" s="58"/>
    </row>
    <row r="20261" spans="1:1">
      <c r="A20261" s="58"/>
    </row>
    <row r="20262" spans="1:1">
      <c r="A20262" s="58"/>
    </row>
    <row r="20263" spans="1:1">
      <c r="A20263" s="58"/>
    </row>
    <row r="20264" spans="1:1">
      <c r="A20264" s="58"/>
    </row>
    <row r="20265" spans="1:1">
      <c r="A20265" s="58"/>
    </row>
    <row r="20266" spans="1:1">
      <c r="A20266" s="58"/>
    </row>
    <row r="20267" spans="1:1">
      <c r="A20267" s="58"/>
    </row>
    <row r="20268" spans="1:1">
      <c r="A20268" s="58"/>
    </row>
    <row r="20269" spans="1:1">
      <c r="A20269" s="58"/>
    </row>
    <row r="20270" spans="1:1">
      <c r="A20270" s="58"/>
    </row>
    <row r="20271" spans="1:1">
      <c r="A20271" s="58"/>
    </row>
    <row r="20272" spans="1:1">
      <c r="A20272" s="58"/>
    </row>
    <row r="20273" spans="1:1">
      <c r="A20273" s="58"/>
    </row>
    <row r="20274" spans="1:1">
      <c r="A20274" s="58"/>
    </row>
    <row r="20275" spans="1:1">
      <c r="A20275" s="58"/>
    </row>
    <row r="20276" spans="1:1">
      <c r="A20276" s="58"/>
    </row>
    <row r="20277" spans="1:1">
      <c r="A20277" s="58"/>
    </row>
    <row r="20278" spans="1:1">
      <c r="A20278" s="58"/>
    </row>
    <row r="20279" spans="1:1">
      <c r="A20279" s="58"/>
    </row>
    <row r="20280" spans="1:1">
      <c r="A20280" s="58"/>
    </row>
    <row r="20281" spans="1:1">
      <c r="A20281" s="58"/>
    </row>
    <row r="20282" spans="1:1">
      <c r="A20282" s="58"/>
    </row>
    <row r="20283" spans="1:1">
      <c r="A20283" s="58"/>
    </row>
    <row r="20284" spans="1:1">
      <c r="A20284" s="58"/>
    </row>
    <row r="20285" spans="1:1">
      <c r="A20285" s="58"/>
    </row>
    <row r="20286" spans="1:1">
      <c r="A20286" s="58"/>
    </row>
    <row r="20287" spans="1:1">
      <c r="A20287" s="58"/>
    </row>
    <row r="20288" spans="1:1">
      <c r="A20288" s="58"/>
    </row>
    <row r="20289" spans="1:1">
      <c r="A20289" s="58"/>
    </row>
    <row r="20290" spans="1:1">
      <c r="A20290" s="58"/>
    </row>
    <row r="20291" spans="1:1">
      <c r="A20291" s="58"/>
    </row>
    <row r="20292" spans="1:1">
      <c r="A20292" s="58"/>
    </row>
    <row r="20293" spans="1:1">
      <c r="A20293" s="58"/>
    </row>
    <row r="20294" spans="1:1">
      <c r="A20294" s="58"/>
    </row>
    <row r="20295" spans="1:1">
      <c r="A20295" s="58"/>
    </row>
    <row r="20296" spans="1:1">
      <c r="A20296" s="58"/>
    </row>
    <row r="20297" spans="1:1">
      <c r="A20297" s="58"/>
    </row>
    <row r="20298" spans="1:1">
      <c r="A20298" s="58"/>
    </row>
    <row r="20299" spans="1:1">
      <c r="A20299" s="58"/>
    </row>
    <row r="20300" spans="1:1">
      <c r="A20300" s="58"/>
    </row>
    <row r="20301" spans="1:1">
      <c r="A20301" s="58"/>
    </row>
    <row r="20302" spans="1:1">
      <c r="A20302" s="58"/>
    </row>
    <row r="20303" spans="1:1">
      <c r="A20303" s="58"/>
    </row>
    <row r="20304" spans="1:1">
      <c r="A20304" s="58"/>
    </row>
    <row r="20305" spans="1:1">
      <c r="A20305" s="58"/>
    </row>
    <row r="20306" spans="1:1">
      <c r="A20306" s="58"/>
    </row>
    <row r="20307" spans="1:1">
      <c r="A20307" s="58"/>
    </row>
    <row r="20308" spans="1:1">
      <c r="A20308" s="58"/>
    </row>
    <row r="20309" spans="1:1">
      <c r="A20309" s="58"/>
    </row>
    <row r="20310" spans="1:1">
      <c r="A20310" s="58"/>
    </row>
    <row r="20311" spans="1:1">
      <c r="A20311" s="58"/>
    </row>
    <row r="20312" spans="1:1">
      <c r="A20312" s="58"/>
    </row>
    <row r="20313" spans="1:1">
      <c r="A20313" s="58"/>
    </row>
    <row r="20314" spans="1:1">
      <c r="A20314" s="58"/>
    </row>
    <row r="20315" spans="1:1">
      <c r="A20315" s="58"/>
    </row>
    <row r="20316" spans="1:1">
      <c r="A20316" s="58"/>
    </row>
    <row r="20317" spans="1:1">
      <c r="A20317" s="58"/>
    </row>
    <row r="20318" spans="1:1">
      <c r="A20318" s="58"/>
    </row>
    <row r="20319" spans="1:1">
      <c r="A20319" s="58"/>
    </row>
    <row r="20320" spans="1:1">
      <c r="A20320" s="58"/>
    </row>
    <row r="20321" spans="1:1">
      <c r="A20321" s="58"/>
    </row>
    <row r="20322" spans="1:1">
      <c r="A20322" s="58"/>
    </row>
    <row r="20323" spans="1:1">
      <c r="A20323" s="58"/>
    </row>
    <row r="20324" spans="1:1">
      <c r="A20324" s="58"/>
    </row>
    <row r="20325" spans="1:1">
      <c r="A20325" s="58"/>
    </row>
    <row r="20326" spans="1:1">
      <c r="A20326" s="58"/>
    </row>
    <row r="20327" spans="1:1">
      <c r="A20327" s="58"/>
    </row>
    <row r="20328" spans="1:1">
      <c r="A20328" s="58"/>
    </row>
    <row r="20329" spans="1:1">
      <c r="A20329" s="58"/>
    </row>
    <row r="20330" spans="1:1">
      <c r="A20330" s="58"/>
    </row>
    <row r="20331" spans="1:1">
      <c r="A20331" s="58"/>
    </row>
    <row r="20332" spans="1:1">
      <c r="A20332" s="58"/>
    </row>
    <row r="20333" spans="1:1">
      <c r="A20333" s="58"/>
    </row>
    <row r="20334" spans="1:1">
      <c r="A20334" s="58"/>
    </row>
    <row r="20335" spans="1:1">
      <c r="A20335" s="58"/>
    </row>
    <row r="20336" spans="1:1">
      <c r="A20336" s="58"/>
    </row>
    <row r="20337" spans="1:1">
      <c r="A20337" s="58"/>
    </row>
    <row r="20338" spans="1:1">
      <c r="A20338" s="58"/>
    </row>
    <row r="20339" spans="1:1">
      <c r="A20339" s="58"/>
    </row>
    <row r="20340" spans="1:1">
      <c r="A20340" s="58"/>
    </row>
    <row r="20341" spans="1:1">
      <c r="A20341" s="58"/>
    </row>
    <row r="20342" spans="1:1">
      <c r="A20342" s="58"/>
    </row>
    <row r="20343" spans="1:1">
      <c r="A20343" s="58"/>
    </row>
    <row r="20344" spans="1:1">
      <c r="A20344" s="58"/>
    </row>
    <row r="20345" spans="1:1">
      <c r="A20345" s="58"/>
    </row>
    <row r="20346" spans="1:1">
      <c r="A20346" s="58"/>
    </row>
    <row r="20347" spans="1:1">
      <c r="A20347" s="58"/>
    </row>
    <row r="20348" spans="1:1">
      <c r="A20348" s="58"/>
    </row>
    <row r="20349" spans="1:1">
      <c r="A20349" s="58"/>
    </row>
    <row r="20350" spans="1:1">
      <c r="A20350" s="58"/>
    </row>
    <row r="20351" spans="1:1">
      <c r="A20351" s="58"/>
    </row>
    <row r="20352" spans="1:1">
      <c r="A20352" s="58"/>
    </row>
    <row r="20353" spans="1:1">
      <c r="A20353" s="58"/>
    </row>
    <row r="20354" spans="1:1">
      <c r="A20354" s="58"/>
    </row>
    <row r="20355" spans="1:1">
      <c r="A20355" s="58"/>
    </row>
    <row r="20356" spans="1:1">
      <c r="A20356" s="58"/>
    </row>
    <row r="20357" spans="1:1">
      <c r="A20357" s="58"/>
    </row>
    <row r="20358" spans="1:1">
      <c r="A20358" s="58"/>
    </row>
    <row r="20359" spans="1:1">
      <c r="A20359" s="58"/>
    </row>
    <row r="20360" spans="1:1">
      <c r="A20360" s="58"/>
    </row>
    <row r="20361" spans="1:1">
      <c r="A20361" s="58"/>
    </row>
    <row r="20362" spans="1:1">
      <c r="A20362" s="58"/>
    </row>
    <row r="20363" spans="1:1">
      <c r="A20363" s="58"/>
    </row>
    <row r="20364" spans="1:1">
      <c r="A20364" s="58"/>
    </row>
    <row r="20365" spans="1:1">
      <c r="A20365" s="58"/>
    </row>
    <row r="20366" spans="1:1">
      <c r="A20366" s="58"/>
    </row>
    <row r="20367" spans="1:1">
      <c r="A20367" s="58"/>
    </row>
    <row r="20368" spans="1:1">
      <c r="A20368" s="58"/>
    </row>
    <row r="20369" spans="1:1">
      <c r="A20369" s="58"/>
    </row>
    <row r="20370" spans="1:1">
      <c r="A20370" s="58"/>
    </row>
    <row r="20371" spans="1:1">
      <c r="A20371" s="58"/>
    </row>
    <row r="20372" spans="1:1">
      <c r="A20372" s="58"/>
    </row>
    <row r="20373" spans="1:1">
      <c r="A20373" s="58"/>
    </row>
    <row r="20374" spans="1:1">
      <c r="A20374" s="58"/>
    </row>
    <row r="20375" spans="1:1">
      <c r="A20375" s="58"/>
    </row>
    <row r="20376" spans="1:1">
      <c r="A20376" s="58"/>
    </row>
    <row r="20377" spans="1:1">
      <c r="A20377" s="58"/>
    </row>
    <row r="20378" spans="1:1">
      <c r="A20378" s="58"/>
    </row>
    <row r="20379" spans="1:1">
      <c r="A20379" s="58"/>
    </row>
    <row r="20380" spans="1:1">
      <c r="A20380" s="58"/>
    </row>
    <row r="20381" spans="1:1">
      <c r="A20381" s="58"/>
    </row>
    <row r="20382" spans="1:1">
      <c r="A20382" s="58"/>
    </row>
    <row r="20383" spans="1:1">
      <c r="A20383" s="58"/>
    </row>
    <row r="20384" spans="1:1">
      <c r="A20384" s="58"/>
    </row>
    <row r="20385" spans="1:1">
      <c r="A20385" s="58"/>
    </row>
    <row r="20386" spans="1:1">
      <c r="A20386" s="58"/>
    </row>
    <row r="20387" spans="1:1">
      <c r="A20387" s="58"/>
    </row>
    <row r="20388" spans="1:1">
      <c r="A20388" s="58"/>
    </row>
    <row r="20389" spans="1:1">
      <c r="A20389" s="58"/>
    </row>
    <row r="20390" spans="1:1">
      <c r="A20390" s="58"/>
    </row>
    <row r="20391" spans="1:1">
      <c r="A20391" s="58"/>
    </row>
    <row r="20392" spans="1:1">
      <c r="A20392" s="58"/>
    </row>
    <row r="20393" spans="1:1">
      <c r="A20393" s="58"/>
    </row>
    <row r="20394" spans="1:1">
      <c r="A20394" s="58"/>
    </row>
    <row r="20395" spans="1:1">
      <c r="A20395" s="58"/>
    </row>
    <row r="20396" spans="1:1">
      <c r="A20396" s="58"/>
    </row>
    <row r="20397" spans="1:1">
      <c r="A20397" s="58"/>
    </row>
    <row r="20398" spans="1:1">
      <c r="A20398" s="58"/>
    </row>
    <row r="20399" spans="1:1">
      <c r="A20399" s="58"/>
    </row>
    <row r="20400" spans="1:1">
      <c r="A20400" s="58"/>
    </row>
    <row r="20401" spans="1:1">
      <c r="A20401" s="58"/>
    </row>
    <row r="20402" spans="1:1">
      <c r="A20402" s="58"/>
    </row>
    <row r="20403" spans="1:1">
      <c r="A20403" s="58"/>
    </row>
    <row r="20404" spans="1:1">
      <c r="A20404" s="58"/>
    </row>
    <row r="20405" spans="1:1">
      <c r="A20405" s="58"/>
    </row>
    <row r="20406" spans="1:1">
      <c r="A20406" s="58"/>
    </row>
    <row r="20407" spans="1:1">
      <c r="A20407" s="58"/>
    </row>
    <row r="20408" spans="1:1">
      <c r="A20408" s="58"/>
    </row>
    <row r="20409" spans="1:1">
      <c r="A20409" s="58"/>
    </row>
    <row r="20410" spans="1:1">
      <c r="A20410" s="58"/>
    </row>
    <row r="20411" spans="1:1">
      <c r="A20411" s="58"/>
    </row>
    <row r="20412" spans="1:1">
      <c r="A20412" s="58"/>
    </row>
    <row r="20413" spans="1:1">
      <c r="A20413" s="58"/>
    </row>
    <row r="20414" spans="1:1">
      <c r="A20414" s="58"/>
    </row>
    <row r="20415" spans="1:1">
      <c r="A20415" s="58"/>
    </row>
    <row r="20416" spans="1:1">
      <c r="A20416" s="58"/>
    </row>
    <row r="20417" spans="1:1">
      <c r="A20417" s="58"/>
    </row>
    <row r="20418" spans="1:1">
      <c r="A20418" s="58"/>
    </row>
    <row r="20419" spans="1:1">
      <c r="A20419" s="58"/>
    </row>
    <row r="20420" spans="1:1">
      <c r="A20420" s="58"/>
    </row>
    <row r="20421" spans="1:1">
      <c r="A20421" s="58"/>
    </row>
    <row r="20422" spans="1:1">
      <c r="A20422" s="58"/>
    </row>
    <row r="20423" spans="1:1">
      <c r="A20423" s="58"/>
    </row>
    <row r="20424" spans="1:1">
      <c r="A20424" s="58"/>
    </row>
    <row r="20425" spans="1:1">
      <c r="A20425" s="58"/>
    </row>
    <row r="20426" spans="1:1">
      <c r="A20426" s="58"/>
    </row>
    <row r="20427" spans="1:1">
      <c r="A20427" s="58"/>
    </row>
    <row r="20428" spans="1:1">
      <c r="A20428" s="58"/>
    </row>
    <row r="20429" spans="1:1">
      <c r="A20429" s="58"/>
    </row>
    <row r="20430" spans="1:1">
      <c r="A20430" s="58"/>
    </row>
    <row r="20431" spans="1:1">
      <c r="A20431" s="58"/>
    </row>
    <row r="20432" spans="1:1">
      <c r="A20432" s="58"/>
    </row>
    <row r="20433" spans="1:1">
      <c r="A20433" s="58"/>
    </row>
    <row r="20434" spans="1:1">
      <c r="A20434" s="58"/>
    </row>
    <row r="20435" spans="1:1">
      <c r="A20435" s="58"/>
    </row>
    <row r="20436" spans="1:1">
      <c r="A20436" s="58"/>
    </row>
    <row r="20437" spans="1:1">
      <c r="A20437" s="58"/>
    </row>
    <row r="20438" spans="1:1">
      <c r="A20438" s="58"/>
    </row>
    <row r="20439" spans="1:1">
      <c r="A20439" s="58"/>
    </row>
    <row r="20440" spans="1:1">
      <c r="A20440" s="58"/>
    </row>
    <row r="20441" spans="1:1">
      <c r="A20441" s="58"/>
    </row>
    <row r="20442" spans="1:1">
      <c r="A20442" s="58"/>
    </row>
    <row r="20443" spans="1:1">
      <c r="A20443" s="58"/>
    </row>
    <row r="20444" spans="1:1">
      <c r="A20444" s="58"/>
    </row>
    <row r="20445" spans="1:1">
      <c r="A20445" s="58"/>
    </row>
    <row r="20446" spans="1:1">
      <c r="A20446" s="58"/>
    </row>
    <row r="20447" spans="1:1">
      <c r="A20447" s="58"/>
    </row>
    <row r="20448" spans="1:1">
      <c r="A20448" s="58"/>
    </row>
    <row r="20449" spans="1:1">
      <c r="A20449" s="58"/>
    </row>
    <row r="20450" spans="1:1">
      <c r="A20450" s="58"/>
    </row>
    <row r="20451" spans="1:1">
      <c r="A20451" s="58"/>
    </row>
    <row r="20452" spans="1:1">
      <c r="A20452" s="58"/>
    </row>
    <row r="20453" spans="1:1">
      <c r="A20453" s="58"/>
    </row>
    <row r="20454" spans="1:1">
      <c r="A20454" s="58"/>
    </row>
    <row r="20455" spans="1:1">
      <c r="A20455" s="58"/>
    </row>
    <row r="20456" spans="1:1">
      <c r="A20456" s="58"/>
    </row>
    <row r="20457" spans="1:1">
      <c r="A20457" s="58"/>
    </row>
    <row r="20458" spans="1:1">
      <c r="A20458" s="58"/>
    </row>
    <row r="20459" spans="1:1">
      <c r="A20459" s="58"/>
    </row>
    <row r="20460" spans="1:1">
      <c r="A20460" s="58"/>
    </row>
    <row r="20461" spans="1:1">
      <c r="A20461" s="58"/>
    </row>
    <row r="20462" spans="1:1">
      <c r="A20462" s="58"/>
    </row>
    <row r="20463" spans="1:1">
      <c r="A20463" s="58"/>
    </row>
    <row r="20464" spans="1:1">
      <c r="A20464" s="58"/>
    </row>
    <row r="20465" spans="1:1">
      <c r="A20465" s="58"/>
    </row>
    <row r="20466" spans="1:1">
      <c r="A20466" s="58"/>
    </row>
    <row r="20467" spans="1:1">
      <c r="A20467" s="58"/>
    </row>
    <row r="20468" spans="1:1">
      <c r="A20468" s="58"/>
    </row>
    <row r="20469" spans="1:1">
      <c r="A20469" s="58"/>
    </row>
    <row r="20470" spans="1:1">
      <c r="A20470" s="58"/>
    </row>
    <row r="20471" spans="1:1">
      <c r="A20471" s="58"/>
    </row>
    <row r="20472" spans="1:1">
      <c r="A20472" s="58"/>
    </row>
    <row r="20473" spans="1:1">
      <c r="A20473" s="58"/>
    </row>
    <row r="20474" spans="1:1">
      <c r="A20474" s="58"/>
    </row>
    <row r="20475" spans="1:1">
      <c r="A20475" s="58"/>
    </row>
    <row r="20476" spans="1:1">
      <c r="A20476" s="58"/>
    </row>
    <row r="20477" spans="1:1">
      <c r="A20477" s="58"/>
    </row>
    <row r="20478" spans="1:1">
      <c r="A20478" s="58"/>
    </row>
    <row r="20479" spans="1:1">
      <c r="A20479" s="58"/>
    </row>
    <row r="20480" spans="1:1">
      <c r="A20480" s="58"/>
    </row>
    <row r="20481" spans="1:1">
      <c r="A20481" s="58"/>
    </row>
    <row r="20482" spans="1:1">
      <c r="A20482" s="58"/>
    </row>
    <row r="20483" spans="1:1">
      <c r="A20483" s="58"/>
    </row>
    <row r="20484" spans="1:1">
      <c r="A20484" s="58"/>
    </row>
    <row r="20485" spans="1:1">
      <c r="A20485" s="58"/>
    </row>
    <row r="20486" spans="1:1">
      <c r="A20486" s="58"/>
    </row>
    <row r="20487" spans="1:1">
      <c r="A20487" s="58"/>
    </row>
    <row r="20488" spans="1:1">
      <c r="A20488" s="58"/>
    </row>
    <row r="20489" spans="1:1">
      <c r="A20489" s="58"/>
    </row>
    <row r="20490" spans="1:1">
      <c r="A20490" s="58"/>
    </row>
    <row r="20491" spans="1:1">
      <c r="A20491" s="58"/>
    </row>
    <row r="20492" spans="1:1">
      <c r="A20492" s="58"/>
    </row>
    <row r="20493" spans="1:1">
      <c r="A20493" s="58"/>
    </row>
    <row r="20494" spans="1:1">
      <c r="A20494" s="58"/>
    </row>
    <row r="20495" spans="1:1">
      <c r="A20495" s="58"/>
    </row>
    <row r="20496" spans="1:1">
      <c r="A20496" s="58"/>
    </row>
    <row r="20497" spans="1:1">
      <c r="A20497" s="58"/>
    </row>
    <row r="20498" spans="1:1">
      <c r="A20498" s="58"/>
    </row>
    <row r="20499" spans="1:1">
      <c r="A20499" s="58"/>
    </row>
    <row r="20500" spans="1:1">
      <c r="A20500" s="58"/>
    </row>
    <row r="20501" spans="1:1">
      <c r="A20501" s="58"/>
    </row>
    <row r="20502" spans="1:1">
      <c r="A20502" s="58"/>
    </row>
    <row r="20503" spans="1:1">
      <c r="A20503" s="58"/>
    </row>
    <row r="20504" spans="1:1">
      <c r="A20504" s="58"/>
    </row>
    <row r="20505" spans="1:1">
      <c r="A20505" s="58"/>
    </row>
    <row r="20506" spans="1:1">
      <c r="A20506" s="58"/>
    </row>
    <row r="20507" spans="1:1">
      <c r="A20507" s="58"/>
    </row>
    <row r="20508" spans="1:1">
      <c r="A20508" s="58"/>
    </row>
    <row r="20509" spans="1:1">
      <c r="A20509" s="58"/>
    </row>
    <row r="20510" spans="1:1">
      <c r="A20510" s="58"/>
    </row>
    <row r="20511" spans="1:1">
      <c r="A20511" s="58"/>
    </row>
    <row r="20512" spans="1:1">
      <c r="A20512" s="58"/>
    </row>
    <row r="20513" spans="1:1">
      <c r="A20513" s="58"/>
    </row>
    <row r="20514" spans="1:1">
      <c r="A20514" s="58"/>
    </row>
    <row r="20515" spans="1:1">
      <c r="A20515" s="58"/>
    </row>
    <row r="20516" spans="1:1">
      <c r="A20516" s="58"/>
    </row>
    <row r="20517" spans="1:1">
      <c r="A20517" s="58"/>
    </row>
    <row r="20518" spans="1:1">
      <c r="A20518" s="58"/>
    </row>
    <row r="20519" spans="1:1">
      <c r="A20519" s="58"/>
    </row>
    <row r="20520" spans="1:1">
      <c r="A20520" s="58"/>
    </row>
    <row r="20521" spans="1:1">
      <c r="A20521" s="58"/>
    </row>
    <row r="20522" spans="1:1">
      <c r="A20522" s="58"/>
    </row>
    <row r="20523" spans="1:1">
      <c r="A20523" s="58"/>
    </row>
    <row r="20524" spans="1:1">
      <c r="A20524" s="58"/>
    </row>
    <row r="20525" spans="1:1">
      <c r="A20525" s="58"/>
    </row>
    <row r="20526" spans="1:1">
      <c r="A20526" s="58"/>
    </row>
    <row r="20527" spans="1:1">
      <c r="A20527" s="58"/>
    </row>
    <row r="20528" spans="1:1">
      <c r="A20528" s="58"/>
    </row>
    <row r="20529" spans="1:1">
      <c r="A20529" s="58"/>
    </row>
    <row r="20530" spans="1:1">
      <c r="A20530" s="58"/>
    </row>
    <row r="20531" spans="1:1">
      <c r="A20531" s="58"/>
    </row>
    <row r="20532" spans="1:1">
      <c r="A20532" s="58"/>
    </row>
    <row r="20533" spans="1:1">
      <c r="A20533" s="58"/>
    </row>
    <row r="20534" spans="1:1">
      <c r="A20534" s="58"/>
    </row>
    <row r="20535" spans="1:1">
      <c r="A20535" s="58"/>
    </row>
    <row r="20536" spans="1:1">
      <c r="A20536" s="58"/>
    </row>
    <row r="20537" spans="1:1">
      <c r="A20537" s="58"/>
    </row>
    <row r="20538" spans="1:1">
      <c r="A20538" s="58"/>
    </row>
    <row r="20539" spans="1:1">
      <c r="A20539" s="58"/>
    </row>
    <row r="20540" spans="1:1">
      <c r="A20540" s="58"/>
    </row>
    <row r="20541" spans="1:1">
      <c r="A20541" s="58"/>
    </row>
    <row r="20542" spans="1:1">
      <c r="A20542" s="58"/>
    </row>
    <row r="20543" spans="1:1">
      <c r="A20543" s="58"/>
    </row>
    <row r="20544" spans="1:1">
      <c r="A20544" s="58"/>
    </row>
    <row r="20545" spans="1:1">
      <c r="A20545" s="58"/>
    </row>
    <row r="20546" spans="1:1">
      <c r="A20546" s="58"/>
    </row>
    <row r="20547" spans="1:1">
      <c r="A20547" s="58"/>
    </row>
    <row r="20548" spans="1:1">
      <c r="A20548" s="58"/>
    </row>
    <row r="20549" spans="1:1">
      <c r="A20549" s="58"/>
    </row>
    <row r="20550" spans="1:1">
      <c r="A20550" s="58"/>
    </row>
    <row r="20551" spans="1:1">
      <c r="A20551" s="58"/>
    </row>
    <row r="20552" spans="1:1">
      <c r="A20552" s="58"/>
    </row>
    <row r="20553" spans="1:1">
      <c r="A20553" s="58"/>
    </row>
    <row r="20554" spans="1:1">
      <c r="A20554" s="58"/>
    </row>
    <row r="20555" spans="1:1">
      <c r="A20555" s="58"/>
    </row>
    <row r="20556" spans="1:1">
      <c r="A20556" s="58"/>
    </row>
    <row r="20557" spans="1:1">
      <c r="A20557" s="58"/>
    </row>
    <row r="20558" spans="1:1">
      <c r="A20558" s="58"/>
    </row>
    <row r="20559" spans="1:1">
      <c r="A20559" s="58"/>
    </row>
    <row r="20560" spans="1:1">
      <c r="A20560" s="58"/>
    </row>
    <row r="20561" spans="1:1">
      <c r="A20561" s="58"/>
    </row>
    <row r="20562" spans="1:1">
      <c r="A20562" s="58"/>
    </row>
    <row r="20563" spans="1:1">
      <c r="A20563" s="58"/>
    </row>
    <row r="20564" spans="1:1">
      <c r="A20564" s="58"/>
    </row>
    <row r="20565" spans="1:1">
      <c r="A20565" s="58"/>
    </row>
    <row r="20566" spans="1:1">
      <c r="A20566" s="58"/>
    </row>
    <row r="20567" spans="1:1">
      <c r="A20567" s="58"/>
    </row>
    <row r="20568" spans="1:1">
      <c r="A20568" s="58"/>
    </row>
    <row r="20569" spans="1:1">
      <c r="A20569" s="58"/>
    </row>
    <row r="20570" spans="1:1">
      <c r="A20570" s="58"/>
    </row>
    <row r="20571" spans="1:1">
      <c r="A20571" s="58"/>
    </row>
    <row r="20572" spans="1:1">
      <c r="A20572" s="58"/>
    </row>
    <row r="20573" spans="1:1">
      <c r="A20573" s="58"/>
    </row>
    <row r="20574" spans="1:1">
      <c r="A20574" s="58"/>
    </row>
    <row r="20575" spans="1:1">
      <c r="A20575" s="58"/>
    </row>
    <row r="20576" spans="1:1">
      <c r="A20576" s="58"/>
    </row>
    <row r="20577" spans="1:1">
      <c r="A20577" s="58"/>
    </row>
    <row r="20578" spans="1:1">
      <c r="A20578" s="58"/>
    </row>
    <row r="20579" spans="1:1">
      <c r="A20579" s="58"/>
    </row>
    <row r="20580" spans="1:1">
      <c r="A20580" s="58"/>
    </row>
    <row r="20581" spans="1:1">
      <c r="A20581" s="58"/>
    </row>
    <row r="20582" spans="1:1">
      <c r="A20582" s="58"/>
    </row>
    <row r="20583" spans="1:1">
      <c r="A20583" s="58"/>
    </row>
    <row r="20584" spans="1:1">
      <c r="A20584" s="58"/>
    </row>
    <row r="20585" spans="1:1">
      <c r="A20585" s="58"/>
    </row>
    <row r="20586" spans="1:1">
      <c r="A20586" s="58"/>
    </row>
    <row r="20587" spans="1:1">
      <c r="A20587" s="58"/>
    </row>
    <row r="20588" spans="1:1">
      <c r="A20588" s="58"/>
    </row>
    <row r="20589" spans="1:1">
      <c r="A20589" s="58"/>
    </row>
    <row r="20590" spans="1:1">
      <c r="A20590" s="58"/>
    </row>
    <row r="20591" spans="1:1">
      <c r="A20591" s="58"/>
    </row>
    <row r="20592" spans="1:1">
      <c r="A20592" s="58"/>
    </row>
    <row r="20593" spans="1:1">
      <c r="A20593" s="58"/>
    </row>
    <row r="20594" spans="1:1">
      <c r="A20594" s="58"/>
    </row>
    <row r="20595" spans="1:1">
      <c r="A20595" s="58"/>
    </row>
    <row r="20596" spans="1:1">
      <c r="A20596" s="58"/>
    </row>
    <row r="20597" spans="1:1">
      <c r="A20597" s="58"/>
    </row>
    <row r="20598" spans="1:1">
      <c r="A20598" s="58"/>
    </row>
    <row r="20599" spans="1:1">
      <c r="A20599" s="58"/>
    </row>
    <row r="20600" spans="1:1">
      <c r="A20600" s="58"/>
    </row>
    <row r="20601" spans="1:1">
      <c r="A20601" s="58"/>
    </row>
    <row r="20602" spans="1:1">
      <c r="A20602" s="58"/>
    </row>
    <row r="20603" spans="1:1">
      <c r="A20603" s="58"/>
    </row>
    <row r="20604" spans="1:1">
      <c r="A20604" s="58"/>
    </row>
    <row r="20605" spans="1:1">
      <c r="A20605" s="58"/>
    </row>
    <row r="20606" spans="1:1">
      <c r="A20606" s="58"/>
    </row>
    <row r="20607" spans="1:1">
      <c r="A20607" s="58"/>
    </row>
    <row r="20608" spans="1:1">
      <c r="A20608" s="58"/>
    </row>
    <row r="20609" spans="1:1">
      <c r="A20609" s="58"/>
    </row>
    <row r="20610" spans="1:1">
      <c r="A20610" s="58"/>
    </row>
    <row r="20611" spans="1:1">
      <c r="A20611" s="58"/>
    </row>
    <row r="20612" spans="1:1">
      <c r="A20612" s="58"/>
    </row>
    <row r="20613" spans="1:1">
      <c r="A20613" s="58"/>
    </row>
    <row r="20614" spans="1:1">
      <c r="A20614" s="58"/>
    </row>
    <row r="20615" spans="1:1">
      <c r="A20615" s="58"/>
    </row>
    <row r="20616" spans="1:1">
      <c r="A20616" s="58"/>
    </row>
    <row r="20617" spans="1:1">
      <c r="A20617" s="58"/>
    </row>
    <row r="20618" spans="1:1">
      <c r="A20618" s="58"/>
    </row>
    <row r="20619" spans="1:1">
      <c r="A20619" s="58"/>
    </row>
    <row r="20620" spans="1:1">
      <c r="A20620" s="58"/>
    </row>
    <row r="20621" spans="1:1">
      <c r="A20621" s="58"/>
    </row>
    <row r="20622" spans="1:1">
      <c r="A20622" s="58"/>
    </row>
    <row r="20623" spans="1:1">
      <c r="A20623" s="58"/>
    </row>
    <row r="20624" spans="1:1">
      <c r="A20624" s="58"/>
    </row>
    <row r="20625" spans="1:1">
      <c r="A20625" s="58"/>
    </row>
    <row r="20626" spans="1:1">
      <c r="A20626" s="58"/>
    </row>
    <row r="20627" spans="1:1">
      <c r="A20627" s="58"/>
    </row>
    <row r="20628" spans="1:1">
      <c r="A20628" s="58"/>
    </row>
    <row r="20629" spans="1:1">
      <c r="A20629" s="58"/>
    </row>
    <row r="20630" spans="1:1">
      <c r="A20630" s="58"/>
    </row>
    <row r="20631" spans="1:1">
      <c r="A20631" s="58"/>
    </row>
    <row r="20632" spans="1:1">
      <c r="A20632" s="58"/>
    </row>
    <row r="20633" spans="1:1">
      <c r="A20633" s="58"/>
    </row>
    <row r="20634" spans="1:1">
      <c r="A20634" s="58"/>
    </row>
    <row r="20635" spans="1:1">
      <c r="A20635" s="58"/>
    </row>
    <row r="20636" spans="1:1">
      <c r="A20636" s="58"/>
    </row>
    <row r="20637" spans="1:1">
      <c r="A20637" s="58"/>
    </row>
    <row r="20638" spans="1:1">
      <c r="A20638" s="58"/>
    </row>
    <row r="20639" spans="1:1">
      <c r="A20639" s="58"/>
    </row>
    <row r="20640" spans="1:1">
      <c r="A20640" s="58"/>
    </row>
    <row r="20641" spans="1:1">
      <c r="A20641" s="58"/>
    </row>
    <row r="20642" spans="1:1">
      <c r="A20642" s="58"/>
    </row>
    <row r="20643" spans="1:1">
      <c r="A20643" s="58"/>
    </row>
    <row r="20644" spans="1:1">
      <c r="A20644" s="58"/>
    </row>
    <row r="20645" spans="1:1">
      <c r="A20645" s="58"/>
    </row>
    <row r="20646" spans="1:1">
      <c r="A20646" s="58"/>
    </row>
    <row r="20647" spans="1:1">
      <c r="A20647" s="58"/>
    </row>
    <row r="20648" spans="1:1">
      <c r="A20648" s="58"/>
    </row>
    <row r="20649" spans="1:1">
      <c r="A20649" s="58"/>
    </row>
    <row r="20650" spans="1:1">
      <c r="A20650" s="58"/>
    </row>
    <row r="20651" spans="1:1">
      <c r="A20651" s="58"/>
    </row>
    <row r="20652" spans="1:1">
      <c r="A20652" s="58"/>
    </row>
    <row r="20653" spans="1:1">
      <c r="A20653" s="58"/>
    </row>
    <row r="20654" spans="1:1">
      <c r="A20654" s="58"/>
    </row>
    <row r="20655" spans="1:1">
      <c r="A20655" s="58"/>
    </row>
    <row r="20656" spans="1:1">
      <c r="A20656" s="58"/>
    </row>
    <row r="20657" spans="1:1">
      <c r="A20657" s="58"/>
    </row>
    <row r="20658" spans="1:1">
      <c r="A20658" s="58"/>
    </row>
    <row r="20659" spans="1:1">
      <c r="A20659" s="58"/>
    </row>
    <row r="20660" spans="1:1">
      <c r="A20660" s="58"/>
    </row>
    <row r="20661" spans="1:1">
      <c r="A20661" s="58"/>
    </row>
    <row r="20662" spans="1:1">
      <c r="A20662" s="58"/>
    </row>
    <row r="20663" spans="1:1">
      <c r="A20663" s="58"/>
    </row>
    <row r="20664" spans="1:1">
      <c r="A20664" s="58"/>
    </row>
    <row r="20665" spans="1:1">
      <c r="A20665" s="58"/>
    </row>
    <row r="20666" spans="1:1">
      <c r="A20666" s="58"/>
    </row>
    <row r="20667" spans="1:1">
      <c r="A20667" s="58"/>
    </row>
    <row r="20668" spans="1:1">
      <c r="A20668" s="58"/>
    </row>
    <row r="20669" spans="1:1">
      <c r="A20669" s="58"/>
    </row>
    <row r="20670" spans="1:1">
      <c r="A20670" s="58"/>
    </row>
    <row r="20671" spans="1:1">
      <c r="A20671" s="58"/>
    </row>
    <row r="20672" spans="1:1">
      <c r="A20672" s="58"/>
    </row>
    <row r="20673" spans="1:1">
      <c r="A20673" s="58"/>
    </row>
    <row r="20674" spans="1:1">
      <c r="A20674" s="58"/>
    </row>
    <row r="20675" spans="1:1">
      <c r="A20675" s="58"/>
    </row>
    <row r="20676" spans="1:1">
      <c r="A20676" s="58"/>
    </row>
    <row r="20677" spans="1:1">
      <c r="A20677" s="58"/>
    </row>
    <row r="20678" spans="1:1">
      <c r="A20678" s="58"/>
    </row>
    <row r="20679" spans="1:1">
      <c r="A20679" s="58"/>
    </row>
    <row r="20680" spans="1:1">
      <c r="A20680" s="58"/>
    </row>
    <row r="20681" spans="1:1">
      <c r="A20681" s="58"/>
    </row>
    <row r="20682" spans="1:1">
      <c r="A20682" s="58"/>
    </row>
    <row r="20683" spans="1:1">
      <c r="A20683" s="58"/>
    </row>
    <row r="20684" spans="1:1">
      <c r="A20684" s="58"/>
    </row>
    <row r="20685" spans="1:1">
      <c r="A20685" s="58"/>
    </row>
    <row r="20686" spans="1:1">
      <c r="A20686" s="58"/>
    </row>
    <row r="20687" spans="1:1">
      <c r="A20687" s="58"/>
    </row>
    <row r="20688" spans="1:1">
      <c r="A20688" s="58"/>
    </row>
    <row r="20689" spans="1:1">
      <c r="A20689" s="58"/>
    </row>
    <row r="20690" spans="1:1">
      <c r="A20690" s="58"/>
    </row>
    <row r="20691" spans="1:1">
      <c r="A20691" s="58"/>
    </row>
    <row r="20692" spans="1:1">
      <c r="A20692" s="58"/>
    </row>
    <row r="20693" spans="1:1">
      <c r="A20693" s="58"/>
    </row>
    <row r="20694" spans="1:1">
      <c r="A20694" s="58"/>
    </row>
    <row r="20695" spans="1:1">
      <c r="A20695" s="58"/>
    </row>
    <row r="20696" spans="1:1">
      <c r="A20696" s="58"/>
    </row>
    <row r="20697" spans="1:1">
      <c r="A20697" s="58"/>
    </row>
    <row r="20698" spans="1:1">
      <c r="A20698" s="58"/>
    </row>
    <row r="20699" spans="1:1">
      <c r="A20699" s="58"/>
    </row>
    <row r="20700" spans="1:1">
      <c r="A20700" s="58"/>
    </row>
    <row r="20701" spans="1:1">
      <c r="A20701" s="58"/>
    </row>
    <row r="20702" spans="1:1">
      <c r="A20702" s="58"/>
    </row>
    <row r="20703" spans="1:1">
      <c r="A20703" s="58"/>
    </row>
    <row r="20704" spans="1:1">
      <c r="A20704" s="58"/>
    </row>
    <row r="20705" spans="1:1">
      <c r="A20705" s="58"/>
    </row>
    <row r="20706" spans="1:1">
      <c r="A20706" s="58"/>
    </row>
    <row r="20707" spans="1:1">
      <c r="A20707" s="58"/>
    </row>
    <row r="20708" spans="1:1">
      <c r="A20708" s="58"/>
    </row>
    <row r="20709" spans="1:1">
      <c r="A20709" s="58"/>
    </row>
    <row r="20710" spans="1:1">
      <c r="A20710" s="58"/>
    </row>
    <row r="20711" spans="1:1">
      <c r="A20711" s="58"/>
    </row>
    <row r="20712" spans="1:1">
      <c r="A20712" s="58"/>
    </row>
    <row r="20713" spans="1:1">
      <c r="A20713" s="58"/>
    </row>
    <row r="20714" spans="1:1">
      <c r="A20714" s="58"/>
    </row>
    <row r="20715" spans="1:1">
      <c r="A20715" s="58"/>
    </row>
    <row r="20716" spans="1:1">
      <c r="A20716" s="58"/>
    </row>
    <row r="20717" spans="1:1">
      <c r="A20717" s="58"/>
    </row>
    <row r="20718" spans="1:1">
      <c r="A20718" s="58"/>
    </row>
    <row r="20719" spans="1:1">
      <c r="A20719" s="58"/>
    </row>
    <row r="20720" spans="1:1">
      <c r="A20720" s="58"/>
    </row>
    <row r="20721" spans="1:1">
      <c r="A20721" s="58"/>
    </row>
    <row r="20722" spans="1:1">
      <c r="A20722" s="58"/>
    </row>
    <row r="20723" spans="1:1">
      <c r="A20723" s="58"/>
    </row>
    <row r="20724" spans="1:1">
      <c r="A20724" s="58"/>
    </row>
    <row r="20725" spans="1:1">
      <c r="A20725" s="58"/>
    </row>
    <row r="20726" spans="1:1">
      <c r="A20726" s="58"/>
    </row>
    <row r="20727" spans="1:1">
      <c r="A20727" s="58"/>
    </row>
    <row r="20728" spans="1:1">
      <c r="A20728" s="58"/>
    </row>
    <row r="20729" spans="1:1">
      <c r="A20729" s="58"/>
    </row>
    <row r="20730" spans="1:1">
      <c r="A20730" s="58"/>
    </row>
    <row r="20731" spans="1:1">
      <c r="A20731" s="58"/>
    </row>
    <row r="20732" spans="1:1">
      <c r="A20732" s="58"/>
    </row>
    <row r="20733" spans="1:1">
      <c r="A20733" s="58"/>
    </row>
    <row r="20734" spans="1:1">
      <c r="A20734" s="58"/>
    </row>
    <row r="20735" spans="1:1">
      <c r="A20735" s="58"/>
    </row>
    <row r="20736" spans="1:1">
      <c r="A20736" s="58"/>
    </row>
    <row r="20737" spans="1:1">
      <c r="A20737" s="58"/>
    </row>
    <row r="20738" spans="1:1">
      <c r="A20738" s="58"/>
    </row>
    <row r="20739" spans="1:1">
      <c r="A20739" s="58"/>
    </row>
    <row r="20740" spans="1:1">
      <c r="A20740" s="58"/>
    </row>
    <row r="20741" spans="1:1">
      <c r="A20741" s="58"/>
    </row>
    <row r="20742" spans="1:1">
      <c r="A20742" s="58"/>
    </row>
    <row r="20743" spans="1:1">
      <c r="A20743" s="58"/>
    </row>
    <row r="20744" spans="1:1">
      <c r="A20744" s="58"/>
    </row>
    <row r="20745" spans="1:1">
      <c r="A20745" s="58"/>
    </row>
    <row r="20746" spans="1:1">
      <c r="A20746" s="58"/>
    </row>
    <row r="20747" spans="1:1">
      <c r="A20747" s="58"/>
    </row>
    <row r="20748" spans="1:1">
      <c r="A20748" s="58"/>
    </row>
    <row r="20749" spans="1:1">
      <c r="A20749" s="58"/>
    </row>
    <row r="20750" spans="1:1">
      <c r="A20750" s="58"/>
    </row>
    <row r="20751" spans="1:1">
      <c r="A20751" s="58"/>
    </row>
    <row r="20752" spans="1:1">
      <c r="A20752" s="58"/>
    </row>
    <row r="20753" spans="1:1">
      <c r="A20753" s="58"/>
    </row>
    <row r="20754" spans="1:1">
      <c r="A20754" s="58"/>
    </row>
    <row r="20755" spans="1:1">
      <c r="A20755" s="58"/>
    </row>
    <row r="20756" spans="1:1">
      <c r="A20756" s="58"/>
    </row>
    <row r="20757" spans="1:1">
      <c r="A20757" s="58"/>
    </row>
    <row r="20758" spans="1:1">
      <c r="A20758" s="58"/>
    </row>
    <row r="20759" spans="1:1">
      <c r="A20759" s="58"/>
    </row>
    <row r="20760" spans="1:1">
      <c r="A20760" s="58"/>
    </row>
    <row r="20761" spans="1:1">
      <c r="A20761" s="58"/>
    </row>
    <row r="20762" spans="1:1">
      <c r="A20762" s="58"/>
    </row>
    <row r="20763" spans="1:1">
      <c r="A20763" s="58"/>
    </row>
    <row r="20764" spans="1:1">
      <c r="A20764" s="58"/>
    </row>
    <row r="20765" spans="1:1">
      <c r="A20765" s="58"/>
    </row>
    <row r="20766" spans="1:1">
      <c r="A20766" s="58"/>
    </row>
    <row r="20767" spans="1:1">
      <c r="A20767" s="58"/>
    </row>
    <row r="20768" spans="1:1">
      <c r="A20768" s="58"/>
    </row>
    <row r="20769" spans="1:1">
      <c r="A20769" s="58"/>
    </row>
    <row r="20770" spans="1:1">
      <c r="A20770" s="58"/>
    </row>
    <row r="20771" spans="1:1">
      <c r="A20771" s="58"/>
    </row>
    <row r="20772" spans="1:1">
      <c r="A20772" s="58"/>
    </row>
    <row r="20773" spans="1:1">
      <c r="A20773" s="58"/>
    </row>
    <row r="20774" spans="1:1">
      <c r="A20774" s="58"/>
    </row>
    <row r="20775" spans="1:1">
      <c r="A20775" s="58"/>
    </row>
    <row r="20776" spans="1:1">
      <c r="A20776" s="58"/>
    </row>
    <row r="20777" spans="1:1">
      <c r="A20777" s="58"/>
    </row>
    <row r="20778" spans="1:1">
      <c r="A20778" s="58"/>
    </row>
    <row r="20779" spans="1:1">
      <c r="A20779" s="58"/>
    </row>
    <row r="20780" spans="1:1">
      <c r="A20780" s="58"/>
    </row>
    <row r="20781" spans="1:1">
      <c r="A20781" s="58"/>
    </row>
    <row r="20782" spans="1:1">
      <c r="A20782" s="58"/>
    </row>
    <row r="20783" spans="1:1">
      <c r="A20783" s="58"/>
    </row>
    <row r="20784" spans="1:1">
      <c r="A20784" s="58"/>
    </row>
    <row r="20785" spans="1:1">
      <c r="A20785" s="58"/>
    </row>
    <row r="20786" spans="1:1">
      <c r="A20786" s="58"/>
    </row>
    <row r="20787" spans="1:1">
      <c r="A20787" s="58"/>
    </row>
    <row r="20788" spans="1:1">
      <c r="A20788" s="58"/>
    </row>
    <row r="20789" spans="1:1">
      <c r="A20789" s="58"/>
    </row>
    <row r="20790" spans="1:1">
      <c r="A20790" s="58"/>
    </row>
    <row r="20791" spans="1:1">
      <c r="A20791" s="58"/>
    </row>
    <row r="20792" spans="1:1">
      <c r="A20792" s="58"/>
    </row>
    <row r="20793" spans="1:1">
      <c r="A20793" s="58"/>
    </row>
    <row r="20794" spans="1:1">
      <c r="A20794" s="58"/>
    </row>
    <row r="20795" spans="1:1">
      <c r="A20795" s="58"/>
    </row>
    <row r="20796" spans="1:1">
      <c r="A20796" s="58"/>
    </row>
    <row r="20797" spans="1:1">
      <c r="A20797" s="58"/>
    </row>
    <row r="20798" spans="1:1">
      <c r="A20798" s="58"/>
    </row>
    <row r="20799" spans="1:1">
      <c r="A20799" s="58"/>
    </row>
    <row r="20800" spans="1:1">
      <c r="A20800" s="58"/>
    </row>
    <row r="20801" spans="1:1">
      <c r="A20801" s="58"/>
    </row>
    <row r="20802" spans="1:1">
      <c r="A20802" s="58"/>
    </row>
    <row r="20803" spans="1:1">
      <c r="A20803" s="58"/>
    </row>
    <row r="20804" spans="1:1">
      <c r="A20804" s="58"/>
    </row>
    <row r="20805" spans="1:1">
      <c r="A20805" s="58"/>
    </row>
    <row r="20806" spans="1:1">
      <c r="A20806" s="58"/>
    </row>
    <row r="20807" spans="1:1">
      <c r="A20807" s="58"/>
    </row>
    <row r="20808" spans="1:1">
      <c r="A20808" s="58"/>
    </row>
    <row r="20809" spans="1:1">
      <c r="A20809" s="58"/>
    </row>
    <row r="20810" spans="1:1">
      <c r="A20810" s="58"/>
    </row>
    <row r="20811" spans="1:1">
      <c r="A20811" s="58"/>
    </row>
    <row r="20812" spans="1:1">
      <c r="A20812" s="58"/>
    </row>
    <row r="20813" spans="1:1">
      <c r="A20813" s="58"/>
    </row>
    <row r="20814" spans="1:1">
      <c r="A20814" s="58"/>
    </row>
    <row r="20815" spans="1:1">
      <c r="A20815" s="58"/>
    </row>
    <row r="20816" spans="1:1">
      <c r="A20816" s="58"/>
    </row>
    <row r="20817" spans="1:1">
      <c r="A20817" s="58"/>
    </row>
    <row r="20818" spans="1:1">
      <c r="A20818" s="58"/>
    </row>
    <row r="20819" spans="1:1">
      <c r="A20819" s="58"/>
    </row>
    <row r="20820" spans="1:1">
      <c r="A20820" s="58"/>
    </row>
    <row r="20821" spans="1:1">
      <c r="A20821" s="58"/>
    </row>
    <row r="20822" spans="1:1">
      <c r="A20822" s="58"/>
    </row>
    <row r="20823" spans="1:1">
      <c r="A20823" s="58"/>
    </row>
    <row r="20824" spans="1:1">
      <c r="A20824" s="58"/>
    </row>
    <row r="20825" spans="1:1">
      <c r="A20825" s="58"/>
    </row>
    <row r="20826" spans="1:1">
      <c r="A20826" s="58"/>
    </row>
    <row r="20827" spans="1:1">
      <c r="A20827" s="58"/>
    </row>
    <row r="20828" spans="1:1">
      <c r="A20828" s="58"/>
    </row>
    <row r="20829" spans="1:1">
      <c r="A20829" s="58"/>
    </row>
    <row r="20830" spans="1:1">
      <c r="A20830" s="58"/>
    </row>
    <row r="20831" spans="1:1">
      <c r="A20831" s="58"/>
    </row>
    <row r="20832" spans="1:1">
      <c r="A20832" s="58"/>
    </row>
    <row r="20833" spans="1:1">
      <c r="A20833" s="58"/>
    </row>
    <row r="20834" spans="1:1">
      <c r="A20834" s="58"/>
    </row>
    <row r="20835" spans="1:1">
      <c r="A20835" s="58"/>
    </row>
    <row r="20836" spans="1:1">
      <c r="A20836" s="58"/>
    </row>
    <row r="20837" spans="1:1">
      <c r="A20837" s="58"/>
    </row>
    <row r="20838" spans="1:1">
      <c r="A20838" s="58"/>
    </row>
    <row r="20839" spans="1:1">
      <c r="A20839" s="58"/>
    </row>
    <row r="20840" spans="1:1">
      <c r="A20840" s="58"/>
    </row>
    <row r="20841" spans="1:1">
      <c r="A20841" s="58"/>
    </row>
    <row r="20842" spans="1:1">
      <c r="A20842" s="58"/>
    </row>
    <row r="20843" spans="1:1">
      <c r="A20843" s="58"/>
    </row>
    <row r="20844" spans="1:1">
      <c r="A20844" s="58"/>
    </row>
    <row r="20845" spans="1:1">
      <c r="A20845" s="58"/>
    </row>
    <row r="20846" spans="1:1">
      <c r="A20846" s="58"/>
    </row>
    <row r="20847" spans="1:1">
      <c r="A20847" s="58"/>
    </row>
    <row r="20848" spans="1:1">
      <c r="A20848" s="58"/>
    </row>
    <row r="20849" spans="1:1">
      <c r="A20849" s="58"/>
    </row>
    <row r="20850" spans="1:1">
      <c r="A20850" s="58"/>
    </row>
    <row r="20851" spans="1:1">
      <c r="A20851" s="58"/>
    </row>
    <row r="20852" spans="1:1">
      <c r="A20852" s="58"/>
    </row>
    <row r="20853" spans="1:1">
      <c r="A20853" s="58"/>
    </row>
    <row r="20854" spans="1:1">
      <c r="A20854" s="58"/>
    </row>
    <row r="20855" spans="1:1">
      <c r="A20855" s="58"/>
    </row>
    <row r="20856" spans="1:1">
      <c r="A20856" s="58"/>
    </row>
    <row r="20857" spans="1:1">
      <c r="A20857" s="58"/>
    </row>
    <row r="20858" spans="1:1">
      <c r="A20858" s="58"/>
    </row>
    <row r="20859" spans="1:1">
      <c r="A20859" s="58"/>
    </row>
    <row r="20860" spans="1:1">
      <c r="A20860" s="58"/>
    </row>
    <row r="20861" spans="1:1">
      <c r="A20861" s="58"/>
    </row>
    <row r="20862" spans="1:1">
      <c r="A20862" s="58"/>
    </row>
    <row r="20863" spans="1:1">
      <c r="A20863" s="58"/>
    </row>
    <row r="20864" spans="1:1">
      <c r="A20864" s="58"/>
    </row>
    <row r="20865" spans="1:1">
      <c r="A20865" s="58"/>
    </row>
    <row r="20866" spans="1:1">
      <c r="A20866" s="58"/>
    </row>
    <row r="20867" spans="1:1">
      <c r="A20867" s="58"/>
    </row>
    <row r="20868" spans="1:1">
      <c r="A20868" s="58"/>
    </row>
    <row r="20869" spans="1:1">
      <c r="A20869" s="58"/>
    </row>
    <row r="20870" spans="1:1">
      <c r="A20870" s="58"/>
    </row>
    <row r="20871" spans="1:1">
      <c r="A20871" s="58"/>
    </row>
    <row r="20872" spans="1:1">
      <c r="A20872" s="58"/>
    </row>
    <row r="20873" spans="1:1">
      <c r="A20873" s="58"/>
    </row>
    <row r="20874" spans="1:1">
      <c r="A20874" s="58"/>
    </row>
    <row r="20875" spans="1:1">
      <c r="A20875" s="58"/>
    </row>
    <row r="20876" spans="1:1">
      <c r="A20876" s="58"/>
    </row>
    <row r="20877" spans="1:1">
      <c r="A20877" s="58"/>
    </row>
    <row r="20878" spans="1:1">
      <c r="A20878" s="58"/>
    </row>
    <row r="20879" spans="1:1">
      <c r="A20879" s="58"/>
    </row>
    <row r="20880" spans="1:1">
      <c r="A20880" s="58"/>
    </row>
    <row r="20881" spans="1:1">
      <c r="A20881" s="58"/>
    </row>
    <row r="20882" spans="1:1">
      <c r="A20882" s="58"/>
    </row>
    <row r="20883" spans="1:1">
      <c r="A20883" s="58"/>
    </row>
    <row r="20884" spans="1:1">
      <c r="A20884" s="58"/>
    </row>
    <row r="20885" spans="1:1">
      <c r="A20885" s="58"/>
    </row>
    <row r="20886" spans="1:1">
      <c r="A20886" s="58"/>
    </row>
    <row r="20887" spans="1:1">
      <c r="A20887" s="58"/>
    </row>
    <row r="20888" spans="1:1">
      <c r="A20888" s="58"/>
    </row>
    <row r="20889" spans="1:1">
      <c r="A20889" s="58"/>
    </row>
    <row r="20890" spans="1:1">
      <c r="A20890" s="58"/>
    </row>
    <row r="20891" spans="1:1">
      <c r="A20891" s="58"/>
    </row>
    <row r="20892" spans="1:1">
      <c r="A20892" s="58"/>
    </row>
    <row r="20893" spans="1:1">
      <c r="A20893" s="58"/>
    </row>
    <row r="20894" spans="1:1">
      <c r="A20894" s="58"/>
    </row>
    <row r="20895" spans="1:1">
      <c r="A20895" s="58"/>
    </row>
    <row r="20896" spans="1:1">
      <c r="A20896" s="58"/>
    </row>
    <row r="20897" spans="1:1">
      <c r="A20897" s="58"/>
    </row>
    <row r="20898" spans="1:1">
      <c r="A20898" s="58"/>
    </row>
    <row r="20899" spans="1:1">
      <c r="A20899" s="58"/>
    </row>
    <row r="20900" spans="1:1">
      <c r="A20900" s="58"/>
    </row>
    <row r="20901" spans="1:1">
      <c r="A20901" s="58"/>
    </row>
    <row r="20902" spans="1:1">
      <c r="A20902" s="58"/>
    </row>
    <row r="20903" spans="1:1">
      <c r="A20903" s="58"/>
    </row>
    <row r="20904" spans="1:1">
      <c r="A20904" s="58"/>
    </row>
    <row r="20905" spans="1:1">
      <c r="A20905" s="58"/>
    </row>
    <row r="20906" spans="1:1">
      <c r="A20906" s="58"/>
    </row>
    <row r="20907" spans="1:1">
      <c r="A20907" s="58"/>
    </row>
    <row r="20908" spans="1:1">
      <c r="A20908" s="58"/>
    </row>
    <row r="20909" spans="1:1">
      <c r="A20909" s="58"/>
    </row>
    <row r="20910" spans="1:1">
      <c r="A20910" s="58"/>
    </row>
    <row r="20911" spans="1:1">
      <c r="A20911" s="58"/>
    </row>
    <row r="20912" spans="1:1">
      <c r="A20912" s="58"/>
    </row>
    <row r="20913" spans="1:1">
      <c r="A20913" s="58"/>
    </row>
    <row r="20914" spans="1:1">
      <c r="A20914" s="58"/>
    </row>
    <row r="20915" spans="1:1">
      <c r="A20915" s="58"/>
    </row>
    <row r="20916" spans="1:1">
      <c r="A20916" s="58"/>
    </row>
    <row r="20917" spans="1:1">
      <c r="A20917" s="58"/>
    </row>
    <row r="20918" spans="1:1">
      <c r="A20918" s="58"/>
    </row>
    <row r="20919" spans="1:1">
      <c r="A20919" s="58"/>
    </row>
    <row r="20920" spans="1:1">
      <c r="A20920" s="58"/>
    </row>
    <row r="20921" spans="1:1">
      <c r="A20921" s="58"/>
    </row>
    <row r="20922" spans="1:1">
      <c r="A20922" s="58"/>
    </row>
    <row r="20923" spans="1:1">
      <c r="A20923" s="58"/>
    </row>
    <row r="20924" spans="1:1">
      <c r="A20924" s="58"/>
    </row>
    <row r="20925" spans="1:1">
      <c r="A20925" s="58"/>
    </row>
    <row r="20926" spans="1:1">
      <c r="A20926" s="58"/>
    </row>
    <row r="20927" spans="1:1">
      <c r="A20927" s="58"/>
    </row>
    <row r="20928" spans="1:1">
      <c r="A20928" s="58"/>
    </row>
    <row r="20929" spans="1:1">
      <c r="A20929" s="58"/>
    </row>
    <row r="20930" spans="1:1">
      <c r="A20930" s="58"/>
    </row>
    <row r="20931" spans="1:1">
      <c r="A20931" s="58"/>
    </row>
    <row r="20932" spans="1:1">
      <c r="A20932" s="58"/>
    </row>
    <row r="20933" spans="1:1">
      <c r="A20933" s="58"/>
    </row>
    <row r="20934" spans="1:1">
      <c r="A20934" s="58"/>
    </row>
    <row r="20935" spans="1:1">
      <c r="A20935" s="58"/>
    </row>
    <row r="20936" spans="1:1">
      <c r="A20936" s="58"/>
    </row>
    <row r="20937" spans="1:1">
      <c r="A20937" s="58"/>
    </row>
    <row r="20938" spans="1:1">
      <c r="A20938" s="58"/>
    </row>
    <row r="20939" spans="1:1">
      <c r="A20939" s="58"/>
    </row>
    <row r="20940" spans="1:1">
      <c r="A20940" s="58"/>
    </row>
    <row r="20941" spans="1:1">
      <c r="A20941" s="58"/>
    </row>
    <row r="20942" spans="1:1">
      <c r="A20942" s="58"/>
    </row>
    <row r="20943" spans="1:1">
      <c r="A20943" s="58"/>
    </row>
    <row r="20944" spans="1:1">
      <c r="A20944" s="58"/>
    </row>
    <row r="20945" spans="1:1">
      <c r="A20945" s="58"/>
    </row>
    <row r="20946" spans="1:1">
      <c r="A20946" s="58"/>
    </row>
    <row r="20947" spans="1:1">
      <c r="A20947" s="58"/>
    </row>
    <row r="20948" spans="1:1">
      <c r="A20948" s="58"/>
    </row>
    <row r="20949" spans="1:1">
      <c r="A20949" s="58"/>
    </row>
    <row r="20950" spans="1:1">
      <c r="A20950" s="58"/>
    </row>
    <row r="20951" spans="1:1">
      <c r="A20951" s="58"/>
    </row>
    <row r="20952" spans="1:1">
      <c r="A20952" s="58"/>
    </row>
    <row r="20953" spans="1:1">
      <c r="A20953" s="58"/>
    </row>
    <row r="20954" spans="1:1">
      <c r="A20954" s="58"/>
    </row>
    <row r="20955" spans="1:1">
      <c r="A20955" s="58"/>
    </row>
    <row r="20956" spans="1:1">
      <c r="A20956" s="58"/>
    </row>
    <row r="20957" spans="1:1">
      <c r="A20957" s="58"/>
    </row>
    <row r="20958" spans="1:1">
      <c r="A20958" s="58"/>
    </row>
    <row r="20959" spans="1:1">
      <c r="A20959" s="58"/>
    </row>
    <row r="20960" spans="1:1">
      <c r="A20960" s="58"/>
    </row>
    <row r="20961" spans="1:1">
      <c r="A20961" s="58"/>
    </row>
    <row r="20962" spans="1:1">
      <c r="A20962" s="58"/>
    </row>
    <row r="20963" spans="1:1">
      <c r="A20963" s="58"/>
    </row>
    <row r="20964" spans="1:1">
      <c r="A20964" s="58"/>
    </row>
    <row r="20965" spans="1:1">
      <c r="A20965" s="58"/>
    </row>
    <row r="20966" spans="1:1">
      <c r="A20966" s="58"/>
    </row>
    <row r="20967" spans="1:1">
      <c r="A20967" s="58"/>
    </row>
    <row r="20968" spans="1:1">
      <c r="A20968" s="58"/>
    </row>
    <row r="20969" spans="1:1">
      <c r="A20969" s="58"/>
    </row>
    <row r="20970" spans="1:1">
      <c r="A20970" s="58"/>
    </row>
    <row r="20971" spans="1:1">
      <c r="A20971" s="58"/>
    </row>
    <row r="20972" spans="1:1">
      <c r="A20972" s="58"/>
    </row>
    <row r="20973" spans="1:1">
      <c r="A20973" s="58"/>
    </row>
    <row r="20974" spans="1:1">
      <c r="A20974" s="58"/>
    </row>
    <row r="20975" spans="1:1">
      <c r="A20975" s="58"/>
    </row>
    <row r="20976" spans="1:1">
      <c r="A20976" s="58"/>
    </row>
    <row r="20977" spans="1:1">
      <c r="A20977" s="58"/>
    </row>
    <row r="20978" spans="1:1">
      <c r="A20978" s="58"/>
    </row>
    <row r="20979" spans="1:1">
      <c r="A20979" s="58"/>
    </row>
    <row r="20980" spans="1:1">
      <c r="A20980" s="58"/>
    </row>
    <row r="20981" spans="1:1">
      <c r="A20981" s="58"/>
    </row>
    <row r="20982" spans="1:1">
      <c r="A20982" s="58"/>
    </row>
    <row r="20983" spans="1:1">
      <c r="A20983" s="58"/>
    </row>
    <row r="20984" spans="1:1">
      <c r="A20984" s="58"/>
    </row>
    <row r="20985" spans="1:1">
      <c r="A20985" s="58"/>
    </row>
    <row r="20986" spans="1:1">
      <c r="A20986" s="58"/>
    </row>
    <row r="20987" spans="1:1">
      <c r="A20987" s="58"/>
    </row>
    <row r="20988" spans="1:1">
      <c r="A20988" s="58"/>
    </row>
    <row r="20989" spans="1:1">
      <c r="A20989" s="58"/>
    </row>
    <row r="20990" spans="1:1">
      <c r="A20990" s="58"/>
    </row>
    <row r="20991" spans="1:1">
      <c r="A20991" s="58"/>
    </row>
    <row r="20992" spans="1:1">
      <c r="A20992" s="58"/>
    </row>
    <row r="20993" spans="1:1">
      <c r="A20993" s="58"/>
    </row>
    <row r="20994" spans="1:1">
      <c r="A20994" s="58"/>
    </row>
    <row r="20995" spans="1:1">
      <c r="A20995" s="58"/>
    </row>
    <row r="20996" spans="1:1">
      <c r="A20996" s="58"/>
    </row>
    <row r="20997" spans="1:1">
      <c r="A20997" s="58"/>
    </row>
    <row r="20998" spans="1:1">
      <c r="A20998" s="58"/>
    </row>
    <row r="20999" spans="1:1">
      <c r="A20999" s="58"/>
    </row>
    <row r="21000" spans="1:1">
      <c r="A21000" s="58"/>
    </row>
    <row r="21001" spans="1:1">
      <c r="A21001" s="58"/>
    </row>
    <row r="21002" spans="1:1">
      <c r="A21002" s="58"/>
    </row>
    <row r="21003" spans="1:1">
      <c r="A21003" s="58"/>
    </row>
    <row r="21004" spans="1:1">
      <c r="A21004" s="58"/>
    </row>
    <row r="21005" spans="1:1">
      <c r="A21005" s="58"/>
    </row>
    <row r="21006" spans="1:1">
      <c r="A21006" s="58"/>
    </row>
    <row r="21007" spans="1:1">
      <c r="A21007" s="58"/>
    </row>
    <row r="21008" spans="1:1">
      <c r="A21008" s="58"/>
    </row>
    <row r="21009" spans="1:1">
      <c r="A21009" s="58"/>
    </row>
    <row r="21010" spans="1:1">
      <c r="A21010" s="58"/>
    </row>
    <row r="21011" spans="1:1">
      <c r="A21011" s="58"/>
    </row>
    <row r="21012" spans="1:1">
      <c r="A21012" s="58"/>
    </row>
    <row r="21013" spans="1:1">
      <c r="A21013" s="58"/>
    </row>
    <row r="21014" spans="1:1">
      <c r="A21014" s="58"/>
    </row>
    <row r="21015" spans="1:1">
      <c r="A21015" s="58"/>
    </row>
    <row r="21016" spans="1:1">
      <c r="A21016" s="58"/>
    </row>
    <row r="21017" spans="1:1">
      <c r="A21017" s="58"/>
    </row>
    <row r="21018" spans="1:1">
      <c r="A21018" s="58"/>
    </row>
    <row r="21019" spans="1:1">
      <c r="A21019" s="58"/>
    </row>
    <row r="21020" spans="1:1">
      <c r="A21020" s="58"/>
    </row>
    <row r="21021" spans="1:1">
      <c r="A21021" s="58"/>
    </row>
    <row r="21022" spans="1:1">
      <c r="A21022" s="58"/>
    </row>
    <row r="21023" spans="1:1">
      <c r="A21023" s="58"/>
    </row>
    <row r="21024" spans="1:1">
      <c r="A21024" s="58"/>
    </row>
    <row r="21025" spans="1:1">
      <c r="A21025" s="58"/>
    </row>
    <row r="21026" spans="1:1">
      <c r="A21026" s="58"/>
    </row>
    <row r="21027" spans="1:1">
      <c r="A21027" s="58"/>
    </row>
    <row r="21028" spans="1:1">
      <c r="A21028" s="58"/>
    </row>
    <row r="21029" spans="1:1">
      <c r="A21029" s="58"/>
    </row>
    <row r="21030" spans="1:1">
      <c r="A21030" s="58"/>
    </row>
    <row r="21031" spans="1:1">
      <c r="A21031" s="58"/>
    </row>
    <row r="21032" spans="1:1">
      <c r="A21032" s="58"/>
    </row>
    <row r="21033" spans="1:1">
      <c r="A21033" s="58"/>
    </row>
    <row r="21034" spans="1:1">
      <c r="A21034" s="58"/>
    </row>
    <row r="21035" spans="1:1">
      <c r="A21035" s="58"/>
    </row>
    <row r="21036" spans="1:1">
      <c r="A21036" s="58"/>
    </row>
    <row r="21037" spans="1:1">
      <c r="A21037" s="58"/>
    </row>
    <row r="21038" spans="1:1">
      <c r="A21038" s="58"/>
    </row>
    <row r="21039" spans="1:1">
      <c r="A21039" s="58"/>
    </row>
    <row r="21040" spans="1:1">
      <c r="A21040" s="58"/>
    </row>
    <row r="21041" spans="1:1">
      <c r="A21041" s="58"/>
    </row>
    <row r="21042" spans="1:1">
      <c r="A21042" s="58"/>
    </row>
    <row r="21043" spans="1:1">
      <c r="A21043" s="58"/>
    </row>
    <row r="21044" spans="1:1">
      <c r="A21044" s="58"/>
    </row>
    <row r="21045" spans="1:1">
      <c r="A21045" s="58"/>
    </row>
    <row r="21046" spans="1:1">
      <c r="A21046" s="58"/>
    </row>
    <row r="21047" spans="1:1">
      <c r="A21047" s="58"/>
    </row>
    <row r="21048" spans="1:1">
      <c r="A21048" s="58"/>
    </row>
    <row r="21049" spans="1:1">
      <c r="A21049" s="58"/>
    </row>
    <row r="21050" spans="1:1">
      <c r="A21050" s="58"/>
    </row>
    <row r="21051" spans="1:1">
      <c r="A21051" s="58"/>
    </row>
    <row r="21052" spans="1:1">
      <c r="A21052" s="58"/>
    </row>
    <row r="21053" spans="1:1">
      <c r="A21053" s="58"/>
    </row>
    <row r="21054" spans="1:1">
      <c r="A21054" s="58"/>
    </row>
    <row r="21055" spans="1:1">
      <c r="A21055" s="58"/>
    </row>
    <row r="21056" spans="1:1">
      <c r="A21056" s="58"/>
    </row>
    <row r="21057" spans="1:1">
      <c r="A21057" s="58"/>
    </row>
    <row r="21058" spans="1:1">
      <c r="A21058" s="58"/>
    </row>
    <row r="21059" spans="1:1">
      <c r="A21059" s="58"/>
    </row>
    <row r="21060" spans="1:1">
      <c r="A21060" s="58"/>
    </row>
    <row r="21061" spans="1:1">
      <c r="A21061" s="58"/>
    </row>
    <row r="21062" spans="1:1">
      <c r="A21062" s="58"/>
    </row>
    <row r="21063" spans="1:1">
      <c r="A21063" s="58"/>
    </row>
    <row r="21064" spans="1:1">
      <c r="A21064" s="58"/>
    </row>
    <row r="21065" spans="1:1">
      <c r="A21065" s="58"/>
    </row>
    <row r="21066" spans="1:1">
      <c r="A21066" s="58"/>
    </row>
    <row r="21067" spans="1:1">
      <c r="A21067" s="58"/>
    </row>
    <row r="21068" spans="1:1">
      <c r="A21068" s="58"/>
    </row>
    <row r="21069" spans="1:1">
      <c r="A21069" s="58"/>
    </row>
    <row r="21070" spans="1:1">
      <c r="A21070" s="58"/>
    </row>
    <row r="21071" spans="1:1">
      <c r="A21071" s="58"/>
    </row>
    <row r="21072" spans="1:1">
      <c r="A21072" s="58"/>
    </row>
    <row r="21073" spans="1:1">
      <c r="A21073" s="58"/>
    </row>
    <row r="21074" spans="1:1">
      <c r="A21074" s="58"/>
    </row>
    <row r="21075" spans="1:1">
      <c r="A21075" s="58"/>
    </row>
    <row r="21076" spans="1:1">
      <c r="A21076" s="58"/>
    </row>
    <row r="21077" spans="1:1">
      <c r="A21077" s="58"/>
    </row>
    <row r="21078" spans="1:1">
      <c r="A21078" s="58"/>
    </row>
    <row r="21079" spans="1:1">
      <c r="A21079" s="58"/>
    </row>
    <row r="21080" spans="1:1">
      <c r="A21080" s="58"/>
    </row>
    <row r="21081" spans="1:1">
      <c r="A21081" s="58"/>
    </row>
    <row r="21082" spans="1:1">
      <c r="A21082" s="58"/>
    </row>
    <row r="21083" spans="1:1">
      <c r="A21083" s="58"/>
    </row>
    <row r="21084" spans="1:1">
      <c r="A21084" s="58"/>
    </row>
    <row r="21085" spans="1:1">
      <c r="A21085" s="58"/>
    </row>
    <row r="21086" spans="1:1">
      <c r="A21086" s="58"/>
    </row>
    <row r="21087" spans="1:1">
      <c r="A21087" s="58"/>
    </row>
    <row r="21088" spans="1:1">
      <c r="A21088" s="58"/>
    </row>
    <row r="21089" spans="1:1">
      <c r="A21089" s="58"/>
    </row>
    <row r="21090" spans="1:1">
      <c r="A21090" s="58"/>
    </row>
    <row r="21091" spans="1:1">
      <c r="A21091" s="58"/>
    </row>
    <row r="21092" spans="1:1">
      <c r="A21092" s="58"/>
    </row>
    <row r="21093" spans="1:1">
      <c r="A21093" s="58"/>
    </row>
    <row r="21094" spans="1:1">
      <c r="A21094" s="58"/>
    </row>
    <row r="21095" spans="1:1">
      <c r="A21095" s="58"/>
    </row>
    <row r="21096" spans="1:1">
      <c r="A21096" s="58"/>
    </row>
    <row r="21097" spans="1:1">
      <c r="A21097" s="58"/>
    </row>
    <row r="21098" spans="1:1">
      <c r="A21098" s="58"/>
    </row>
    <row r="21099" spans="1:1">
      <c r="A21099" s="58"/>
    </row>
    <row r="21100" spans="1:1">
      <c r="A21100" s="58"/>
    </row>
    <row r="21101" spans="1:1">
      <c r="A21101" s="58"/>
    </row>
    <row r="21102" spans="1:1">
      <c r="A21102" s="58"/>
    </row>
    <row r="21103" spans="1:1">
      <c r="A21103" s="58"/>
    </row>
    <row r="21104" spans="1:1">
      <c r="A21104" s="58"/>
    </row>
    <row r="21105" spans="1:1">
      <c r="A21105" s="58"/>
    </row>
    <row r="21106" spans="1:1">
      <c r="A21106" s="58"/>
    </row>
    <row r="21107" spans="1:1">
      <c r="A21107" s="58"/>
    </row>
    <row r="21108" spans="1:1">
      <c r="A21108" s="58"/>
    </row>
    <row r="21109" spans="1:1">
      <c r="A21109" s="58"/>
    </row>
    <row r="21110" spans="1:1">
      <c r="A21110" s="58"/>
    </row>
    <row r="21111" spans="1:1">
      <c r="A21111" s="58"/>
    </row>
    <row r="21112" spans="1:1">
      <c r="A21112" s="58"/>
    </row>
    <row r="21113" spans="1:1">
      <c r="A21113" s="58"/>
    </row>
    <row r="21114" spans="1:1">
      <c r="A21114" s="58"/>
    </row>
    <row r="21115" spans="1:1">
      <c r="A21115" s="58"/>
    </row>
    <row r="21116" spans="1:1">
      <c r="A21116" s="58"/>
    </row>
    <row r="21117" spans="1:1">
      <c r="A21117" s="58"/>
    </row>
    <row r="21118" spans="1:1">
      <c r="A21118" s="58"/>
    </row>
    <row r="21119" spans="1:1">
      <c r="A21119" s="58"/>
    </row>
    <row r="21120" spans="1:1">
      <c r="A21120" s="58"/>
    </row>
    <row r="21121" spans="1:1">
      <c r="A21121" s="58"/>
    </row>
    <row r="21122" spans="1:1">
      <c r="A21122" s="58"/>
    </row>
    <row r="21123" spans="1:1">
      <c r="A21123" s="58"/>
    </row>
    <row r="21124" spans="1:1">
      <c r="A21124" s="58"/>
    </row>
    <row r="21125" spans="1:1">
      <c r="A21125" s="58"/>
    </row>
    <row r="21126" spans="1:1">
      <c r="A21126" s="58"/>
    </row>
    <row r="21127" spans="1:1">
      <c r="A21127" s="58"/>
    </row>
    <row r="21128" spans="1:1">
      <c r="A21128" s="58"/>
    </row>
    <row r="21129" spans="1:1">
      <c r="A21129" s="58"/>
    </row>
    <row r="21130" spans="1:1">
      <c r="A21130" s="58"/>
    </row>
    <row r="21131" spans="1:1">
      <c r="A21131" s="58"/>
    </row>
    <row r="21132" spans="1:1">
      <c r="A21132" s="58"/>
    </row>
    <row r="21133" spans="1:1">
      <c r="A21133" s="58"/>
    </row>
    <row r="21134" spans="1:1">
      <c r="A21134" s="58"/>
    </row>
    <row r="21135" spans="1:1">
      <c r="A21135" s="58"/>
    </row>
    <row r="21136" spans="1:1">
      <c r="A21136" s="58"/>
    </row>
    <row r="21137" spans="1:1">
      <c r="A21137" s="58"/>
    </row>
    <row r="21138" spans="1:1">
      <c r="A21138" s="58"/>
    </row>
    <row r="21139" spans="1:1">
      <c r="A21139" s="58"/>
    </row>
    <row r="21140" spans="1:1">
      <c r="A21140" s="58"/>
    </row>
    <row r="21141" spans="1:1">
      <c r="A21141" s="58"/>
    </row>
    <row r="21142" spans="1:1">
      <c r="A21142" s="58"/>
    </row>
    <row r="21143" spans="1:1">
      <c r="A21143" s="58"/>
    </row>
    <row r="21144" spans="1:1">
      <c r="A21144" s="58"/>
    </row>
    <row r="21145" spans="1:1">
      <c r="A21145" s="58"/>
    </row>
    <row r="21146" spans="1:1">
      <c r="A21146" s="58"/>
    </row>
    <row r="21147" spans="1:1">
      <c r="A21147" s="58"/>
    </row>
    <row r="21148" spans="1:1">
      <c r="A21148" s="58"/>
    </row>
    <row r="21149" spans="1:1">
      <c r="A21149" s="58"/>
    </row>
    <row r="21150" spans="1:1">
      <c r="A21150" s="58"/>
    </row>
    <row r="21151" spans="1:1">
      <c r="A21151" s="58"/>
    </row>
    <row r="21152" spans="1:1">
      <c r="A21152" s="58"/>
    </row>
    <row r="21153" spans="1:1">
      <c r="A21153" s="58"/>
    </row>
    <row r="21154" spans="1:1">
      <c r="A21154" s="58"/>
    </row>
    <row r="21155" spans="1:1">
      <c r="A21155" s="58"/>
    </row>
    <row r="21156" spans="1:1">
      <c r="A21156" s="58"/>
    </row>
    <row r="21157" spans="1:1">
      <c r="A21157" s="58"/>
    </row>
    <row r="21158" spans="1:1">
      <c r="A21158" s="58"/>
    </row>
    <row r="21159" spans="1:1">
      <c r="A21159" s="58"/>
    </row>
    <row r="21160" spans="1:1">
      <c r="A21160" s="58"/>
    </row>
    <row r="21161" spans="1:1">
      <c r="A21161" s="58"/>
    </row>
    <row r="21162" spans="1:1">
      <c r="A21162" s="58"/>
    </row>
    <row r="21163" spans="1:1">
      <c r="A21163" s="58"/>
    </row>
    <row r="21164" spans="1:1">
      <c r="A21164" s="58"/>
    </row>
    <row r="21165" spans="1:1">
      <c r="A21165" s="58"/>
    </row>
    <row r="21166" spans="1:1">
      <c r="A21166" s="58"/>
    </row>
    <row r="21167" spans="1:1">
      <c r="A21167" s="58"/>
    </row>
    <row r="21168" spans="1:1">
      <c r="A21168" s="58"/>
    </row>
    <row r="21169" spans="1:1">
      <c r="A21169" s="58"/>
    </row>
    <row r="21170" spans="1:1">
      <c r="A21170" s="58"/>
    </row>
    <row r="21171" spans="1:1">
      <c r="A21171" s="58"/>
    </row>
    <row r="21172" spans="1:1">
      <c r="A21172" s="58"/>
    </row>
    <row r="21173" spans="1:1">
      <c r="A21173" s="58"/>
    </row>
    <row r="21174" spans="1:1">
      <c r="A21174" s="58"/>
    </row>
    <row r="21175" spans="1:1">
      <c r="A21175" s="58"/>
    </row>
    <row r="21176" spans="1:1">
      <c r="A21176" s="58"/>
    </row>
    <row r="21177" spans="1:1">
      <c r="A21177" s="58"/>
    </row>
    <row r="21178" spans="1:1">
      <c r="A21178" s="58"/>
    </row>
    <row r="21179" spans="1:1">
      <c r="A21179" s="58"/>
    </row>
    <row r="21180" spans="1:1">
      <c r="A21180" s="58"/>
    </row>
    <row r="21181" spans="1:1">
      <c r="A21181" s="58"/>
    </row>
    <row r="21182" spans="1:1">
      <c r="A21182" s="58"/>
    </row>
    <row r="21183" spans="1:1">
      <c r="A21183" s="58"/>
    </row>
    <row r="21184" spans="1:1">
      <c r="A21184" s="58"/>
    </row>
    <row r="21185" spans="1:1">
      <c r="A21185" s="58"/>
    </row>
    <row r="21186" spans="1:1">
      <c r="A21186" s="58"/>
    </row>
    <row r="21187" spans="1:1">
      <c r="A21187" s="58"/>
    </row>
    <row r="21188" spans="1:1">
      <c r="A21188" s="58"/>
    </row>
    <row r="21189" spans="1:1">
      <c r="A21189" s="58"/>
    </row>
    <row r="21190" spans="1:1">
      <c r="A21190" s="58"/>
    </row>
    <row r="21191" spans="1:1">
      <c r="A21191" s="58"/>
    </row>
    <row r="21192" spans="1:1">
      <c r="A21192" s="58"/>
    </row>
    <row r="21193" spans="1:1">
      <c r="A21193" s="58"/>
    </row>
    <row r="21194" spans="1:1">
      <c r="A21194" s="58"/>
    </row>
    <row r="21195" spans="1:1">
      <c r="A21195" s="58"/>
    </row>
    <row r="21196" spans="1:1">
      <c r="A21196" s="58"/>
    </row>
    <row r="21197" spans="1:1">
      <c r="A21197" s="58"/>
    </row>
    <row r="21198" spans="1:1">
      <c r="A21198" s="58"/>
    </row>
    <row r="21199" spans="1:1">
      <c r="A21199" s="58"/>
    </row>
    <row r="21200" spans="1:1">
      <c r="A21200" s="58"/>
    </row>
    <row r="21201" spans="1:1">
      <c r="A21201" s="58"/>
    </row>
    <row r="21202" spans="1:1">
      <c r="A21202" s="58"/>
    </row>
    <row r="21203" spans="1:1">
      <c r="A21203" s="58"/>
    </row>
    <row r="21204" spans="1:1">
      <c r="A21204" s="58"/>
    </row>
    <row r="21205" spans="1:1">
      <c r="A21205" s="58"/>
    </row>
    <row r="21206" spans="1:1">
      <c r="A21206" s="58"/>
    </row>
    <row r="21207" spans="1:1">
      <c r="A21207" s="58"/>
    </row>
    <row r="21208" spans="1:1">
      <c r="A21208" s="58"/>
    </row>
    <row r="21209" spans="1:1">
      <c r="A21209" s="58"/>
    </row>
    <row r="21210" spans="1:1">
      <c r="A21210" s="58"/>
    </row>
    <row r="21211" spans="1:1">
      <c r="A21211" s="58"/>
    </row>
    <row r="21212" spans="1:1">
      <c r="A21212" s="58"/>
    </row>
    <row r="21213" spans="1:1">
      <c r="A21213" s="58"/>
    </row>
    <row r="21214" spans="1:1">
      <c r="A21214" s="58"/>
    </row>
    <row r="21215" spans="1:1">
      <c r="A21215" s="58"/>
    </row>
    <row r="21216" spans="1:1">
      <c r="A21216" s="58"/>
    </row>
    <row r="21217" spans="1:1">
      <c r="A21217" s="58"/>
    </row>
    <row r="21218" spans="1:1">
      <c r="A21218" s="58"/>
    </row>
    <row r="21219" spans="1:1">
      <c r="A21219" s="58"/>
    </row>
    <row r="21220" spans="1:1">
      <c r="A21220" s="58"/>
    </row>
    <row r="21221" spans="1:1">
      <c r="A21221" s="58"/>
    </row>
    <row r="21222" spans="1:1">
      <c r="A21222" s="58"/>
    </row>
    <row r="21223" spans="1:1">
      <c r="A21223" s="58"/>
    </row>
    <row r="21224" spans="1:1">
      <c r="A21224" s="58"/>
    </row>
    <row r="21225" spans="1:1">
      <c r="A21225" s="58"/>
    </row>
    <row r="21226" spans="1:1">
      <c r="A21226" s="58"/>
    </row>
    <row r="21227" spans="1:1">
      <c r="A21227" s="58"/>
    </row>
    <row r="21228" spans="1:1">
      <c r="A21228" s="58"/>
    </row>
    <row r="21229" spans="1:1">
      <c r="A21229" s="58"/>
    </row>
    <row r="21230" spans="1:1">
      <c r="A21230" s="58"/>
    </row>
    <row r="21231" spans="1:1">
      <c r="A21231" s="58"/>
    </row>
    <row r="21232" spans="1:1">
      <c r="A21232" s="58"/>
    </row>
    <row r="21233" spans="1:1">
      <c r="A21233" s="58"/>
    </row>
    <row r="21234" spans="1:1">
      <c r="A21234" s="58"/>
    </row>
    <row r="21235" spans="1:1">
      <c r="A21235" s="58"/>
    </row>
    <row r="21236" spans="1:1">
      <c r="A21236" s="58"/>
    </row>
    <row r="21237" spans="1:1">
      <c r="A21237" s="58"/>
    </row>
    <row r="21238" spans="1:1">
      <c r="A21238" s="58"/>
    </row>
    <row r="21239" spans="1:1">
      <c r="A21239" s="58"/>
    </row>
    <row r="21240" spans="1:1">
      <c r="A21240" s="58"/>
    </row>
    <row r="21241" spans="1:1">
      <c r="A21241" s="58"/>
    </row>
    <row r="21242" spans="1:1">
      <c r="A21242" s="58"/>
    </row>
    <row r="21243" spans="1:1">
      <c r="A21243" s="58"/>
    </row>
    <row r="21244" spans="1:1">
      <c r="A21244" s="58"/>
    </row>
    <row r="21245" spans="1:1">
      <c r="A21245" s="58"/>
    </row>
    <row r="21246" spans="1:1">
      <c r="A21246" s="58"/>
    </row>
    <row r="21247" spans="1:1">
      <c r="A21247" s="58"/>
    </row>
    <row r="21248" spans="1:1">
      <c r="A21248" s="58"/>
    </row>
    <row r="21249" spans="1:1">
      <c r="A21249" s="58"/>
    </row>
    <row r="21250" spans="1:1">
      <c r="A21250" s="58"/>
    </row>
    <row r="21251" spans="1:1">
      <c r="A21251" s="58"/>
    </row>
    <row r="21252" spans="1:1">
      <c r="A21252" s="58"/>
    </row>
    <row r="21253" spans="1:1">
      <c r="A21253" s="58"/>
    </row>
    <row r="21254" spans="1:1">
      <c r="A21254" s="58"/>
    </row>
    <row r="21255" spans="1:1">
      <c r="A21255" s="58"/>
    </row>
    <row r="21256" spans="1:1">
      <c r="A21256" s="58"/>
    </row>
    <row r="21257" spans="1:1">
      <c r="A21257" s="58"/>
    </row>
    <row r="21258" spans="1:1">
      <c r="A21258" s="58"/>
    </row>
    <row r="21259" spans="1:1">
      <c r="A21259" s="58"/>
    </row>
    <row r="21260" spans="1:1">
      <c r="A21260" s="58"/>
    </row>
    <row r="21261" spans="1:1">
      <c r="A21261" s="58"/>
    </row>
    <row r="21262" spans="1:1">
      <c r="A21262" s="58"/>
    </row>
    <row r="21263" spans="1:1">
      <c r="A21263" s="58"/>
    </row>
    <row r="21264" spans="1:1">
      <c r="A21264" s="58"/>
    </row>
    <row r="21265" spans="1:1">
      <c r="A21265" s="58"/>
    </row>
    <row r="21266" spans="1:1">
      <c r="A21266" s="58"/>
    </row>
    <row r="21267" spans="1:1">
      <c r="A21267" s="58"/>
    </row>
    <row r="21268" spans="1:1">
      <c r="A21268" s="58"/>
    </row>
    <row r="21269" spans="1:1">
      <c r="A21269" s="58"/>
    </row>
    <row r="21270" spans="1:1">
      <c r="A21270" s="58"/>
    </row>
    <row r="21271" spans="1:1">
      <c r="A21271" s="58"/>
    </row>
    <row r="21272" spans="1:1">
      <c r="A21272" s="58"/>
    </row>
    <row r="21273" spans="1:1">
      <c r="A21273" s="58"/>
    </row>
    <row r="21274" spans="1:1">
      <c r="A21274" s="58"/>
    </row>
    <row r="21275" spans="1:1">
      <c r="A21275" s="58"/>
    </row>
    <row r="21276" spans="1:1">
      <c r="A21276" s="58"/>
    </row>
    <row r="21277" spans="1:1">
      <c r="A21277" s="58"/>
    </row>
    <row r="21278" spans="1:1">
      <c r="A21278" s="58"/>
    </row>
    <row r="21279" spans="1:1">
      <c r="A21279" s="58"/>
    </row>
    <row r="21280" spans="1:1">
      <c r="A21280" s="58"/>
    </row>
    <row r="21281" spans="1:1">
      <c r="A21281" s="58"/>
    </row>
    <row r="21282" spans="1:1">
      <c r="A21282" s="58"/>
    </row>
    <row r="21283" spans="1:1">
      <c r="A21283" s="58"/>
    </row>
    <row r="21284" spans="1:1">
      <c r="A21284" s="58"/>
    </row>
    <row r="21285" spans="1:1">
      <c r="A21285" s="58"/>
    </row>
    <row r="21286" spans="1:1">
      <c r="A21286" s="58"/>
    </row>
    <row r="21287" spans="1:1">
      <c r="A21287" s="58"/>
    </row>
    <row r="21288" spans="1:1">
      <c r="A21288" s="58"/>
    </row>
    <row r="21289" spans="1:1">
      <c r="A21289" s="58"/>
    </row>
    <row r="21290" spans="1:1">
      <c r="A21290" s="58"/>
    </row>
    <row r="21291" spans="1:1">
      <c r="A21291" s="58"/>
    </row>
    <row r="21292" spans="1:1">
      <c r="A21292" s="58"/>
    </row>
    <row r="21293" spans="1:1">
      <c r="A21293" s="58"/>
    </row>
    <row r="21294" spans="1:1">
      <c r="A21294" s="58"/>
    </row>
    <row r="21295" spans="1:1">
      <c r="A21295" s="58"/>
    </row>
    <row r="21296" spans="1:1">
      <c r="A21296" s="58"/>
    </row>
    <row r="21297" spans="1:1">
      <c r="A21297" s="58"/>
    </row>
    <row r="21298" spans="1:1">
      <c r="A21298" s="58"/>
    </row>
    <row r="21299" spans="1:1">
      <c r="A21299" s="58"/>
    </row>
    <row r="21300" spans="1:1">
      <c r="A21300" s="58"/>
    </row>
    <row r="21301" spans="1:1">
      <c r="A21301" s="58"/>
    </row>
    <row r="21302" spans="1:1">
      <c r="A21302" s="58"/>
    </row>
    <row r="21303" spans="1:1">
      <c r="A21303" s="58"/>
    </row>
    <row r="21304" spans="1:1">
      <c r="A21304" s="58"/>
    </row>
    <row r="21305" spans="1:1">
      <c r="A21305" s="58"/>
    </row>
    <row r="21306" spans="1:1">
      <c r="A21306" s="58"/>
    </row>
    <row r="21307" spans="1:1">
      <c r="A21307" s="58"/>
    </row>
    <row r="21308" spans="1:1">
      <c r="A21308" s="58"/>
    </row>
    <row r="21309" spans="1:1">
      <c r="A21309" s="58"/>
    </row>
    <row r="21310" spans="1:1">
      <c r="A21310" s="58"/>
    </row>
    <row r="21311" spans="1:1">
      <c r="A21311" s="58"/>
    </row>
    <row r="21312" spans="1:1">
      <c r="A21312" s="58"/>
    </row>
    <row r="21313" spans="1:1">
      <c r="A21313" s="58"/>
    </row>
    <row r="21314" spans="1:1">
      <c r="A21314" s="58"/>
    </row>
    <row r="21315" spans="1:1">
      <c r="A21315" s="58"/>
    </row>
    <row r="21316" spans="1:1">
      <c r="A21316" s="58"/>
    </row>
    <row r="21317" spans="1:1">
      <c r="A21317" s="58"/>
    </row>
    <row r="21318" spans="1:1">
      <c r="A21318" s="58"/>
    </row>
    <row r="21319" spans="1:1">
      <c r="A21319" s="58"/>
    </row>
    <row r="21320" spans="1:1">
      <c r="A21320" s="58"/>
    </row>
    <row r="21321" spans="1:1">
      <c r="A21321" s="58"/>
    </row>
    <row r="21322" spans="1:1">
      <c r="A21322" s="58"/>
    </row>
    <row r="21323" spans="1:1">
      <c r="A21323" s="58"/>
    </row>
    <row r="21324" spans="1:1">
      <c r="A21324" s="58"/>
    </row>
    <row r="21325" spans="1:1">
      <c r="A21325" s="58"/>
    </row>
    <row r="21326" spans="1:1">
      <c r="A21326" s="58"/>
    </row>
    <row r="21327" spans="1:1">
      <c r="A21327" s="58"/>
    </row>
    <row r="21328" spans="1:1">
      <c r="A21328" s="58"/>
    </row>
    <row r="21329" spans="1:1">
      <c r="A21329" s="58"/>
    </row>
    <row r="21330" spans="1:1">
      <c r="A21330" s="58"/>
    </row>
    <row r="21331" spans="1:1">
      <c r="A21331" s="58"/>
    </row>
    <row r="21332" spans="1:1">
      <c r="A21332" s="58"/>
    </row>
    <row r="21333" spans="1:1">
      <c r="A21333" s="58"/>
    </row>
    <row r="21334" spans="1:1">
      <c r="A21334" s="58"/>
    </row>
    <row r="21335" spans="1:1">
      <c r="A21335" s="58"/>
    </row>
    <row r="21336" spans="1:1">
      <c r="A21336" s="58"/>
    </row>
    <row r="21337" spans="1:1">
      <c r="A21337" s="58"/>
    </row>
    <row r="21338" spans="1:1">
      <c r="A21338" s="58"/>
    </row>
    <row r="21339" spans="1:1">
      <c r="A21339" s="58"/>
    </row>
    <row r="21340" spans="1:1">
      <c r="A21340" s="58"/>
    </row>
    <row r="21341" spans="1:1">
      <c r="A21341" s="58"/>
    </row>
    <row r="21342" spans="1:1">
      <c r="A21342" s="58"/>
    </row>
    <row r="21343" spans="1:1">
      <c r="A21343" s="58"/>
    </row>
    <row r="21344" spans="1:1">
      <c r="A21344" s="58"/>
    </row>
    <row r="21345" spans="1:1">
      <c r="A21345" s="58"/>
    </row>
    <row r="21346" spans="1:1">
      <c r="A21346" s="58"/>
    </row>
    <row r="21347" spans="1:1">
      <c r="A21347" s="58"/>
    </row>
    <row r="21348" spans="1:1">
      <c r="A21348" s="58"/>
    </row>
    <row r="21349" spans="1:1">
      <c r="A21349" s="58"/>
    </row>
    <row r="21350" spans="1:1">
      <c r="A21350" s="58"/>
    </row>
    <row r="21351" spans="1:1">
      <c r="A21351" s="58"/>
    </row>
    <row r="21352" spans="1:1">
      <c r="A21352" s="58"/>
    </row>
    <row r="21353" spans="1:1">
      <c r="A21353" s="58"/>
    </row>
    <row r="21354" spans="1:1">
      <c r="A21354" s="58"/>
    </row>
    <row r="21355" spans="1:1">
      <c r="A21355" s="58"/>
    </row>
    <row r="21356" spans="1:1">
      <c r="A21356" s="58"/>
    </row>
    <row r="21357" spans="1:1">
      <c r="A21357" s="58"/>
    </row>
    <row r="21358" spans="1:1">
      <c r="A21358" s="58"/>
    </row>
    <row r="21359" spans="1:1">
      <c r="A21359" s="58"/>
    </row>
    <row r="21360" spans="1:1">
      <c r="A21360" s="58"/>
    </row>
    <row r="21361" spans="1:1">
      <c r="A21361" s="58"/>
    </row>
    <row r="21362" spans="1:1">
      <c r="A21362" s="58"/>
    </row>
    <row r="21363" spans="1:1">
      <c r="A21363" s="58"/>
    </row>
    <row r="21364" spans="1:1">
      <c r="A21364" s="58"/>
    </row>
    <row r="21365" spans="1:1">
      <c r="A21365" s="58"/>
    </row>
    <row r="21366" spans="1:1">
      <c r="A21366" s="58"/>
    </row>
    <row r="21367" spans="1:1">
      <c r="A21367" s="58"/>
    </row>
    <row r="21368" spans="1:1">
      <c r="A21368" s="58"/>
    </row>
    <row r="21369" spans="1:1">
      <c r="A21369" s="58"/>
    </row>
    <row r="21370" spans="1:1">
      <c r="A21370" s="58"/>
    </row>
    <row r="21371" spans="1:1">
      <c r="A21371" s="58"/>
    </row>
    <row r="21372" spans="1:1">
      <c r="A21372" s="58"/>
    </row>
    <row r="21373" spans="1:1">
      <c r="A21373" s="58"/>
    </row>
    <row r="21374" spans="1:1">
      <c r="A21374" s="58"/>
    </row>
    <row r="21375" spans="1:1">
      <c r="A21375" s="58"/>
    </row>
    <row r="21376" spans="1:1">
      <c r="A21376" s="58"/>
    </row>
    <row r="21377" spans="1:1">
      <c r="A21377" s="58"/>
    </row>
    <row r="21378" spans="1:1">
      <c r="A21378" s="58"/>
    </row>
    <row r="21379" spans="1:1">
      <c r="A21379" s="58"/>
    </row>
    <row r="21380" spans="1:1">
      <c r="A21380" s="58"/>
    </row>
    <row r="21381" spans="1:1">
      <c r="A21381" s="58"/>
    </row>
    <row r="21382" spans="1:1">
      <c r="A21382" s="58"/>
    </row>
    <row r="21383" spans="1:1">
      <c r="A21383" s="58"/>
    </row>
    <row r="21384" spans="1:1">
      <c r="A21384" s="58"/>
    </row>
    <row r="21385" spans="1:1">
      <c r="A21385" s="58"/>
    </row>
    <row r="21386" spans="1:1">
      <c r="A21386" s="58"/>
    </row>
    <row r="21387" spans="1:1">
      <c r="A21387" s="58"/>
    </row>
    <row r="21388" spans="1:1">
      <c r="A21388" s="58"/>
    </row>
    <row r="21389" spans="1:1">
      <c r="A21389" s="58"/>
    </row>
    <row r="21390" spans="1:1">
      <c r="A21390" s="58"/>
    </row>
    <row r="21391" spans="1:1">
      <c r="A21391" s="58"/>
    </row>
    <row r="21392" spans="1:1">
      <c r="A21392" s="58"/>
    </row>
    <row r="21393" spans="1:1">
      <c r="A21393" s="58"/>
    </row>
    <row r="21394" spans="1:1">
      <c r="A21394" s="58"/>
    </row>
    <row r="21395" spans="1:1">
      <c r="A21395" s="58"/>
    </row>
    <row r="21396" spans="1:1">
      <c r="A21396" s="58"/>
    </row>
    <row r="21397" spans="1:1">
      <c r="A21397" s="58"/>
    </row>
    <row r="21398" spans="1:1">
      <c r="A21398" s="58"/>
    </row>
    <row r="21399" spans="1:1">
      <c r="A21399" s="58"/>
    </row>
    <row r="21400" spans="1:1">
      <c r="A21400" s="58"/>
    </row>
    <row r="21401" spans="1:1">
      <c r="A21401" s="58"/>
    </row>
    <row r="21402" spans="1:1">
      <c r="A21402" s="58"/>
    </row>
    <row r="21403" spans="1:1">
      <c r="A21403" s="58"/>
    </row>
    <row r="21404" spans="1:1">
      <c r="A21404" s="58"/>
    </row>
    <row r="21405" spans="1:1">
      <c r="A21405" s="58"/>
    </row>
    <row r="21406" spans="1:1">
      <c r="A21406" s="58"/>
    </row>
    <row r="21407" spans="1:1">
      <c r="A21407" s="58"/>
    </row>
    <row r="21408" spans="1:1">
      <c r="A21408" s="58"/>
    </row>
    <row r="21409" spans="1:1">
      <c r="A21409" s="58"/>
    </row>
    <row r="21410" spans="1:1">
      <c r="A21410" s="58"/>
    </row>
    <row r="21411" spans="1:1">
      <c r="A21411" s="58"/>
    </row>
    <row r="21412" spans="1:1">
      <c r="A21412" s="58"/>
    </row>
    <row r="21413" spans="1:1">
      <c r="A21413" s="58"/>
    </row>
    <row r="21414" spans="1:1">
      <c r="A21414" s="58"/>
    </row>
    <row r="21415" spans="1:1">
      <c r="A21415" s="58"/>
    </row>
    <row r="21416" spans="1:1">
      <c r="A21416" s="58"/>
    </row>
    <row r="21417" spans="1:1">
      <c r="A21417" s="58"/>
    </row>
    <row r="21418" spans="1:1">
      <c r="A21418" s="58"/>
    </row>
    <row r="21419" spans="1:1">
      <c r="A21419" s="58"/>
    </row>
    <row r="21420" spans="1:1">
      <c r="A21420" s="58"/>
    </row>
    <row r="21421" spans="1:1">
      <c r="A21421" s="58"/>
    </row>
    <row r="21422" spans="1:1">
      <c r="A21422" s="58"/>
    </row>
    <row r="21423" spans="1:1">
      <c r="A21423" s="58"/>
    </row>
    <row r="21424" spans="1:1">
      <c r="A21424" s="58"/>
    </row>
    <row r="21425" spans="1:1">
      <c r="A21425" s="58"/>
    </row>
    <row r="21426" spans="1:1">
      <c r="A21426" s="58"/>
    </row>
    <row r="21427" spans="1:1">
      <c r="A21427" s="58"/>
    </row>
    <row r="21428" spans="1:1">
      <c r="A21428" s="58"/>
    </row>
    <row r="21429" spans="1:1">
      <c r="A21429" s="58"/>
    </row>
    <row r="21430" spans="1:1">
      <c r="A21430" s="58"/>
    </row>
    <row r="21431" spans="1:1">
      <c r="A21431" s="58"/>
    </row>
    <row r="21432" spans="1:1">
      <c r="A21432" s="58"/>
    </row>
    <row r="21433" spans="1:1">
      <c r="A21433" s="58"/>
    </row>
    <row r="21434" spans="1:1">
      <c r="A21434" s="58"/>
    </row>
    <row r="21435" spans="1:1">
      <c r="A21435" s="58"/>
    </row>
    <row r="21436" spans="1:1">
      <c r="A21436" s="58"/>
    </row>
    <row r="21437" spans="1:1">
      <c r="A21437" s="58"/>
    </row>
    <row r="21438" spans="1:1">
      <c r="A21438" s="58"/>
    </row>
    <row r="21439" spans="1:1">
      <c r="A21439" s="58"/>
    </row>
    <row r="21440" spans="1:1">
      <c r="A21440" s="58"/>
    </row>
    <row r="21441" spans="1:1">
      <c r="A21441" s="58"/>
    </row>
    <row r="21442" spans="1:1">
      <c r="A21442" s="58"/>
    </row>
    <row r="21443" spans="1:1">
      <c r="A21443" s="58"/>
    </row>
    <row r="21444" spans="1:1">
      <c r="A21444" s="58"/>
    </row>
    <row r="21445" spans="1:1">
      <c r="A21445" s="58"/>
    </row>
    <row r="21446" spans="1:1">
      <c r="A21446" s="58"/>
    </row>
    <row r="21447" spans="1:1">
      <c r="A21447" s="58"/>
    </row>
    <row r="21448" spans="1:1">
      <c r="A21448" s="58"/>
    </row>
    <row r="21449" spans="1:1">
      <c r="A21449" s="58"/>
    </row>
    <row r="21450" spans="1:1">
      <c r="A21450" s="58"/>
    </row>
    <row r="21451" spans="1:1">
      <c r="A21451" s="58"/>
    </row>
    <row r="21452" spans="1:1">
      <c r="A21452" s="58"/>
    </row>
    <row r="21453" spans="1:1">
      <c r="A21453" s="58"/>
    </row>
    <row r="21454" spans="1:1">
      <c r="A21454" s="58"/>
    </row>
    <row r="21455" spans="1:1">
      <c r="A21455" s="58"/>
    </row>
    <row r="21456" spans="1:1">
      <c r="A21456" s="58"/>
    </row>
    <row r="21457" spans="1:1">
      <c r="A21457" s="58"/>
    </row>
    <row r="21458" spans="1:1">
      <c r="A21458" s="58"/>
    </row>
    <row r="21459" spans="1:1">
      <c r="A21459" s="58"/>
    </row>
    <row r="21460" spans="1:1">
      <c r="A21460" s="58"/>
    </row>
    <row r="21461" spans="1:1">
      <c r="A21461" s="58"/>
    </row>
    <row r="21462" spans="1:1">
      <c r="A21462" s="58"/>
    </row>
    <row r="21463" spans="1:1">
      <c r="A21463" s="58"/>
    </row>
    <row r="21464" spans="1:1">
      <c r="A21464" s="58"/>
    </row>
    <row r="21465" spans="1:1">
      <c r="A21465" s="58"/>
    </row>
    <row r="21466" spans="1:1">
      <c r="A21466" s="58"/>
    </row>
    <row r="21467" spans="1:1">
      <c r="A21467" s="58"/>
    </row>
    <row r="21468" spans="1:1">
      <c r="A21468" s="58"/>
    </row>
    <row r="21469" spans="1:1">
      <c r="A21469" s="58"/>
    </row>
    <row r="21470" spans="1:1">
      <c r="A21470" s="58"/>
    </row>
    <row r="21471" spans="1:1">
      <c r="A21471" s="58"/>
    </row>
    <row r="21472" spans="1:1">
      <c r="A21472" s="58"/>
    </row>
    <row r="21473" spans="1:1">
      <c r="A21473" s="58"/>
    </row>
    <row r="21474" spans="1:1">
      <c r="A21474" s="58"/>
    </row>
    <row r="21475" spans="1:1">
      <c r="A21475" s="58"/>
    </row>
    <row r="21476" spans="1:1">
      <c r="A21476" s="58"/>
    </row>
    <row r="21477" spans="1:1">
      <c r="A21477" s="58"/>
    </row>
    <row r="21478" spans="1:1">
      <c r="A21478" s="58"/>
    </row>
    <row r="21479" spans="1:1">
      <c r="A21479" s="58"/>
    </row>
    <row r="21480" spans="1:1">
      <c r="A21480" s="58"/>
    </row>
    <row r="21481" spans="1:1">
      <c r="A21481" s="58"/>
    </row>
    <row r="21482" spans="1:1">
      <c r="A21482" s="58"/>
    </row>
    <row r="21483" spans="1:1">
      <c r="A21483" s="58"/>
    </row>
    <row r="21484" spans="1:1">
      <c r="A21484" s="58"/>
    </row>
    <row r="21485" spans="1:1">
      <c r="A21485" s="58"/>
    </row>
    <row r="21486" spans="1:1">
      <c r="A21486" s="58"/>
    </row>
    <row r="21487" spans="1:1">
      <c r="A21487" s="58"/>
    </row>
    <row r="21488" spans="1:1">
      <c r="A21488" s="58"/>
    </row>
    <row r="21489" spans="1:1">
      <c r="A21489" s="58"/>
    </row>
    <row r="21490" spans="1:1">
      <c r="A21490" s="58"/>
    </row>
    <row r="21491" spans="1:1">
      <c r="A21491" s="58"/>
    </row>
    <row r="21492" spans="1:1">
      <c r="A21492" s="58"/>
    </row>
    <row r="21493" spans="1:1">
      <c r="A21493" s="58"/>
    </row>
    <row r="21494" spans="1:1">
      <c r="A21494" s="58"/>
    </row>
    <row r="21495" spans="1:1">
      <c r="A21495" s="58"/>
    </row>
    <row r="21496" spans="1:1">
      <c r="A21496" s="58"/>
    </row>
    <row r="21497" spans="1:1">
      <c r="A21497" s="58"/>
    </row>
    <row r="21498" spans="1:1">
      <c r="A21498" s="58"/>
    </row>
    <row r="21499" spans="1:1">
      <c r="A21499" s="58"/>
    </row>
    <row r="21500" spans="1:1">
      <c r="A21500" s="58"/>
    </row>
    <row r="21501" spans="1:1">
      <c r="A21501" s="58"/>
    </row>
    <row r="21502" spans="1:1">
      <c r="A21502" s="58"/>
    </row>
    <row r="21503" spans="1:1">
      <c r="A21503" s="58"/>
    </row>
    <row r="21504" spans="1:1">
      <c r="A21504" s="58"/>
    </row>
    <row r="21505" spans="1:1">
      <c r="A21505" s="58"/>
    </row>
    <row r="21506" spans="1:1">
      <c r="A21506" s="58"/>
    </row>
    <row r="21507" spans="1:1">
      <c r="A21507" s="58"/>
    </row>
    <row r="21508" spans="1:1">
      <c r="A21508" s="58"/>
    </row>
    <row r="21509" spans="1:1">
      <c r="A21509" s="58"/>
    </row>
    <row r="21510" spans="1:1">
      <c r="A21510" s="58"/>
    </row>
    <row r="21511" spans="1:1">
      <c r="A21511" s="58"/>
    </row>
    <row r="21512" spans="1:1">
      <c r="A21512" s="58"/>
    </row>
    <row r="21513" spans="1:1">
      <c r="A21513" s="58"/>
    </row>
    <row r="21514" spans="1:1">
      <c r="A21514" s="58"/>
    </row>
    <row r="21515" spans="1:1">
      <c r="A21515" s="58"/>
    </row>
    <row r="21516" spans="1:1">
      <c r="A21516" s="58"/>
    </row>
    <row r="21517" spans="1:1">
      <c r="A21517" s="58"/>
    </row>
    <row r="21518" spans="1:1">
      <c r="A21518" s="58"/>
    </row>
    <row r="21519" spans="1:1">
      <c r="A21519" s="58"/>
    </row>
    <row r="21520" spans="1:1">
      <c r="A21520" s="58"/>
    </row>
    <row r="21521" spans="1:1">
      <c r="A21521" s="58"/>
    </row>
    <row r="21522" spans="1:1">
      <c r="A21522" s="58"/>
    </row>
    <row r="21523" spans="1:1">
      <c r="A21523" s="58"/>
    </row>
    <row r="21524" spans="1:1">
      <c r="A21524" s="58"/>
    </row>
    <row r="21525" spans="1:1">
      <c r="A21525" s="58"/>
    </row>
    <row r="21526" spans="1:1">
      <c r="A21526" s="58"/>
    </row>
    <row r="21527" spans="1:1">
      <c r="A21527" s="58"/>
    </row>
    <row r="21528" spans="1:1">
      <c r="A21528" s="58"/>
    </row>
    <row r="21529" spans="1:1">
      <c r="A21529" s="58"/>
    </row>
    <row r="21530" spans="1:1">
      <c r="A21530" s="58"/>
    </row>
    <row r="21531" spans="1:1">
      <c r="A21531" s="58"/>
    </row>
    <row r="21532" spans="1:1">
      <c r="A21532" s="58"/>
    </row>
    <row r="21533" spans="1:1">
      <c r="A21533" s="58"/>
    </row>
    <row r="21534" spans="1:1">
      <c r="A21534" s="58"/>
    </row>
    <row r="21535" spans="1:1">
      <c r="A21535" s="58"/>
    </row>
    <row r="21536" spans="1:1">
      <c r="A21536" s="58"/>
    </row>
    <row r="21537" spans="1:1">
      <c r="A21537" s="58"/>
    </row>
    <row r="21538" spans="1:1">
      <c r="A21538" s="58"/>
    </row>
    <row r="21539" spans="1:1">
      <c r="A21539" s="58"/>
    </row>
    <row r="21540" spans="1:1">
      <c r="A21540" s="58"/>
    </row>
    <row r="21541" spans="1:1">
      <c r="A21541" s="58"/>
    </row>
    <row r="21542" spans="1:1">
      <c r="A21542" s="58"/>
    </row>
    <row r="21543" spans="1:1">
      <c r="A21543" s="58"/>
    </row>
    <row r="21544" spans="1:1">
      <c r="A21544" s="58"/>
    </row>
    <row r="21545" spans="1:1">
      <c r="A21545" s="58"/>
    </row>
    <row r="21546" spans="1:1">
      <c r="A21546" s="58"/>
    </row>
    <row r="21547" spans="1:1">
      <c r="A21547" s="58"/>
    </row>
    <row r="21548" spans="1:1">
      <c r="A21548" s="58"/>
    </row>
    <row r="21549" spans="1:1">
      <c r="A21549" s="58"/>
    </row>
    <row r="21550" spans="1:1">
      <c r="A21550" s="58"/>
    </row>
    <row r="21551" spans="1:1">
      <c r="A21551" s="58"/>
    </row>
    <row r="21552" spans="1:1">
      <c r="A21552" s="58"/>
    </row>
    <row r="21553" spans="1:1">
      <c r="A21553" s="58"/>
    </row>
    <row r="21554" spans="1:1">
      <c r="A21554" s="58"/>
    </row>
    <row r="21555" spans="1:1">
      <c r="A21555" s="58"/>
    </row>
    <row r="21556" spans="1:1">
      <c r="A21556" s="58"/>
    </row>
    <row r="21557" spans="1:1">
      <c r="A21557" s="58"/>
    </row>
    <row r="21558" spans="1:1">
      <c r="A21558" s="58"/>
    </row>
    <row r="21559" spans="1:1">
      <c r="A21559" s="58"/>
    </row>
    <row r="21560" spans="1:1">
      <c r="A21560" s="58"/>
    </row>
    <row r="21561" spans="1:1">
      <c r="A21561" s="58"/>
    </row>
    <row r="21562" spans="1:1">
      <c r="A21562" s="58"/>
    </row>
    <row r="21563" spans="1:1">
      <c r="A21563" s="58"/>
    </row>
    <row r="21564" spans="1:1">
      <c r="A21564" s="58"/>
    </row>
    <row r="21565" spans="1:1">
      <c r="A21565" s="58"/>
    </row>
    <row r="21566" spans="1:1">
      <c r="A21566" s="58"/>
    </row>
    <row r="21567" spans="1:1">
      <c r="A21567" s="58"/>
    </row>
    <row r="21568" spans="1:1">
      <c r="A21568" s="58"/>
    </row>
    <row r="21569" spans="1:1">
      <c r="A21569" s="58"/>
    </row>
    <row r="21570" spans="1:1">
      <c r="A21570" s="58"/>
    </row>
    <row r="21571" spans="1:1">
      <c r="A21571" s="58"/>
    </row>
    <row r="21572" spans="1:1">
      <c r="A21572" s="58"/>
    </row>
    <row r="21573" spans="1:1">
      <c r="A21573" s="58"/>
    </row>
    <row r="21574" spans="1:1">
      <c r="A21574" s="58"/>
    </row>
    <row r="21575" spans="1:1">
      <c r="A21575" s="58"/>
    </row>
    <row r="21576" spans="1:1">
      <c r="A21576" s="58"/>
    </row>
    <row r="21577" spans="1:1">
      <c r="A21577" s="58"/>
    </row>
    <row r="21578" spans="1:1">
      <c r="A21578" s="58"/>
    </row>
    <row r="21579" spans="1:1">
      <c r="A21579" s="58"/>
    </row>
    <row r="21580" spans="1:1">
      <c r="A21580" s="58"/>
    </row>
    <row r="21581" spans="1:1">
      <c r="A21581" s="58"/>
    </row>
    <row r="21582" spans="1:1">
      <c r="A21582" s="58"/>
    </row>
    <row r="21583" spans="1:1">
      <c r="A21583" s="58"/>
    </row>
    <row r="21584" spans="1:1">
      <c r="A21584" s="58"/>
    </row>
    <row r="21585" spans="1:1">
      <c r="A21585" s="58"/>
    </row>
    <row r="21586" spans="1:1">
      <c r="A21586" s="58"/>
    </row>
    <row r="21587" spans="1:1">
      <c r="A21587" s="58"/>
    </row>
    <row r="21588" spans="1:1">
      <c r="A21588" s="58"/>
    </row>
    <row r="21589" spans="1:1">
      <c r="A21589" s="58"/>
    </row>
    <row r="21590" spans="1:1">
      <c r="A21590" s="58"/>
    </row>
    <row r="21591" spans="1:1">
      <c r="A21591" s="58"/>
    </row>
    <row r="21592" spans="1:1">
      <c r="A21592" s="58"/>
    </row>
    <row r="21593" spans="1:1">
      <c r="A21593" s="58"/>
    </row>
    <row r="21594" spans="1:1">
      <c r="A21594" s="58"/>
    </row>
    <row r="21595" spans="1:1">
      <c r="A21595" s="58"/>
    </row>
    <row r="21596" spans="1:1">
      <c r="A21596" s="58"/>
    </row>
    <row r="21597" spans="1:1">
      <c r="A21597" s="58"/>
    </row>
    <row r="21598" spans="1:1">
      <c r="A21598" s="58"/>
    </row>
    <row r="21599" spans="1:1">
      <c r="A21599" s="58"/>
    </row>
    <row r="21600" spans="1:1">
      <c r="A21600" s="58"/>
    </row>
    <row r="21601" spans="1:1">
      <c r="A21601" s="58"/>
    </row>
    <row r="21602" spans="1:1">
      <c r="A21602" s="58"/>
    </row>
    <row r="21603" spans="1:1">
      <c r="A21603" s="58"/>
    </row>
    <row r="21604" spans="1:1">
      <c r="A21604" s="58"/>
    </row>
    <row r="21605" spans="1:1">
      <c r="A21605" s="58"/>
    </row>
    <row r="21606" spans="1:1">
      <c r="A21606" s="58"/>
    </row>
    <row r="21607" spans="1:1">
      <c r="A21607" s="58"/>
    </row>
    <row r="21608" spans="1:1">
      <c r="A21608" s="58"/>
    </row>
    <row r="21609" spans="1:1">
      <c r="A21609" s="58"/>
    </row>
    <row r="21610" spans="1:1">
      <c r="A21610" s="58"/>
    </row>
    <row r="21611" spans="1:1">
      <c r="A21611" s="58"/>
    </row>
    <row r="21612" spans="1:1">
      <c r="A21612" s="58"/>
    </row>
    <row r="21613" spans="1:1">
      <c r="A21613" s="58"/>
    </row>
    <row r="21614" spans="1:1">
      <c r="A21614" s="58"/>
    </row>
    <row r="21615" spans="1:1">
      <c r="A21615" s="58"/>
    </row>
    <row r="21616" spans="1:1">
      <c r="A21616" s="58"/>
    </row>
    <row r="21617" spans="1:1">
      <c r="A21617" s="58"/>
    </row>
    <row r="21618" spans="1:1">
      <c r="A21618" s="58"/>
    </row>
    <row r="21619" spans="1:1">
      <c r="A21619" s="58"/>
    </row>
    <row r="21620" spans="1:1">
      <c r="A21620" s="58"/>
    </row>
    <row r="21621" spans="1:1">
      <c r="A21621" s="58"/>
    </row>
    <row r="21622" spans="1:1">
      <c r="A21622" s="58"/>
    </row>
    <row r="21623" spans="1:1">
      <c r="A21623" s="58"/>
    </row>
    <row r="21624" spans="1:1">
      <c r="A21624" s="58"/>
    </row>
    <row r="21625" spans="1:1">
      <c r="A21625" s="58"/>
    </row>
    <row r="21626" spans="1:1">
      <c r="A21626" s="58"/>
    </row>
    <row r="21627" spans="1:1">
      <c r="A21627" s="58"/>
    </row>
    <row r="21628" spans="1:1">
      <c r="A21628" s="58"/>
    </row>
    <row r="21629" spans="1:1">
      <c r="A21629" s="58"/>
    </row>
    <row r="21630" spans="1:1">
      <c r="A21630" s="58"/>
    </row>
    <row r="21631" spans="1:1">
      <c r="A21631" s="58"/>
    </row>
    <row r="21632" spans="1:1">
      <c r="A21632" s="58"/>
    </row>
    <row r="21633" spans="1:1">
      <c r="A21633" s="58"/>
    </row>
    <row r="21634" spans="1:1">
      <c r="A21634" s="58"/>
    </row>
    <row r="21635" spans="1:1">
      <c r="A21635" s="58"/>
    </row>
    <row r="21636" spans="1:1">
      <c r="A21636" s="58"/>
    </row>
    <row r="21637" spans="1:1">
      <c r="A21637" s="58"/>
    </row>
    <row r="21638" spans="1:1">
      <c r="A21638" s="58"/>
    </row>
    <row r="21639" spans="1:1">
      <c r="A21639" s="58"/>
    </row>
    <row r="21640" spans="1:1">
      <c r="A21640" s="58"/>
    </row>
    <row r="21641" spans="1:1">
      <c r="A21641" s="58"/>
    </row>
    <row r="21642" spans="1:1">
      <c r="A21642" s="58"/>
    </row>
    <row r="21643" spans="1:1">
      <c r="A21643" s="58"/>
    </row>
    <row r="21644" spans="1:1">
      <c r="A21644" s="58"/>
    </row>
    <row r="21645" spans="1:1">
      <c r="A21645" s="58"/>
    </row>
    <row r="21646" spans="1:1">
      <c r="A21646" s="58"/>
    </row>
    <row r="21647" spans="1:1">
      <c r="A21647" s="58"/>
    </row>
    <row r="21648" spans="1:1">
      <c r="A21648" s="58"/>
    </row>
    <row r="21649" spans="1:1">
      <c r="A21649" s="58"/>
    </row>
    <row r="21650" spans="1:1">
      <c r="A21650" s="58"/>
    </row>
    <row r="21651" spans="1:1">
      <c r="A21651" s="58"/>
    </row>
    <row r="21652" spans="1:1">
      <c r="A21652" s="58"/>
    </row>
    <row r="21653" spans="1:1">
      <c r="A21653" s="58"/>
    </row>
    <row r="21654" spans="1:1">
      <c r="A21654" s="58"/>
    </row>
    <row r="21655" spans="1:1">
      <c r="A21655" s="58"/>
    </row>
    <row r="21656" spans="1:1">
      <c r="A21656" s="58"/>
    </row>
    <row r="21657" spans="1:1">
      <c r="A21657" s="58"/>
    </row>
    <row r="21658" spans="1:1">
      <c r="A21658" s="58"/>
    </row>
    <row r="21659" spans="1:1">
      <c r="A21659" s="58"/>
    </row>
    <row r="21660" spans="1:1">
      <c r="A21660" s="58"/>
    </row>
    <row r="21661" spans="1:1">
      <c r="A21661" s="58"/>
    </row>
    <row r="21662" spans="1:1">
      <c r="A21662" s="58"/>
    </row>
    <row r="21663" spans="1:1">
      <c r="A21663" s="58"/>
    </row>
    <row r="21664" spans="1:1">
      <c r="A21664" s="58"/>
    </row>
    <row r="21665" spans="1:1">
      <c r="A21665" s="58"/>
    </row>
    <row r="21666" spans="1:1">
      <c r="A21666" s="58"/>
    </row>
    <row r="21667" spans="1:1">
      <c r="A21667" s="58"/>
    </row>
    <row r="21668" spans="1:1">
      <c r="A21668" s="58"/>
    </row>
    <row r="21669" spans="1:1">
      <c r="A21669" s="58"/>
    </row>
    <row r="21670" spans="1:1">
      <c r="A21670" s="58"/>
    </row>
    <row r="21671" spans="1:1">
      <c r="A21671" s="58"/>
    </row>
    <row r="21672" spans="1:1">
      <c r="A21672" s="58"/>
    </row>
    <row r="21673" spans="1:1">
      <c r="A21673" s="58"/>
    </row>
    <row r="21674" spans="1:1">
      <c r="A21674" s="58"/>
    </row>
    <row r="21675" spans="1:1">
      <c r="A21675" s="58"/>
    </row>
    <row r="21676" spans="1:1">
      <c r="A21676" s="58"/>
    </row>
    <row r="21677" spans="1:1">
      <c r="A21677" s="58"/>
    </row>
    <row r="21678" spans="1:1">
      <c r="A21678" s="58"/>
    </row>
    <row r="21679" spans="1:1">
      <c r="A21679" s="58"/>
    </row>
    <row r="21680" spans="1:1">
      <c r="A21680" s="58"/>
    </row>
    <row r="21681" spans="1:1">
      <c r="A21681" s="58"/>
    </row>
    <row r="21682" spans="1:1">
      <c r="A21682" s="58"/>
    </row>
    <row r="21683" spans="1:1">
      <c r="A21683" s="58"/>
    </row>
    <row r="21684" spans="1:1">
      <c r="A21684" s="58"/>
    </row>
    <row r="21685" spans="1:1">
      <c r="A21685" s="58"/>
    </row>
    <row r="21686" spans="1:1">
      <c r="A21686" s="58"/>
    </row>
    <row r="21687" spans="1:1">
      <c r="A21687" s="58"/>
    </row>
    <row r="21688" spans="1:1">
      <c r="A21688" s="58"/>
    </row>
    <row r="21689" spans="1:1">
      <c r="A21689" s="58"/>
    </row>
    <row r="21690" spans="1:1">
      <c r="A21690" s="58"/>
    </row>
    <row r="21691" spans="1:1">
      <c r="A21691" s="58"/>
    </row>
    <row r="21692" spans="1:1">
      <c r="A21692" s="58"/>
    </row>
    <row r="21693" spans="1:1">
      <c r="A21693" s="58"/>
    </row>
    <row r="21694" spans="1:1">
      <c r="A21694" s="58"/>
    </row>
    <row r="21695" spans="1:1">
      <c r="A21695" s="58"/>
    </row>
    <row r="21696" spans="1:1">
      <c r="A21696" s="58"/>
    </row>
    <row r="21697" spans="1:1">
      <c r="A21697" s="58"/>
    </row>
    <row r="21698" spans="1:1">
      <c r="A21698" s="58"/>
    </row>
    <row r="21699" spans="1:1">
      <c r="A21699" s="58"/>
    </row>
    <row r="21700" spans="1:1">
      <c r="A21700" s="58"/>
    </row>
    <row r="21701" spans="1:1">
      <c r="A21701" s="58"/>
    </row>
    <row r="21702" spans="1:1">
      <c r="A21702" s="58"/>
    </row>
    <row r="21703" spans="1:1">
      <c r="A21703" s="58"/>
    </row>
    <row r="21704" spans="1:1">
      <c r="A21704" s="58"/>
    </row>
    <row r="21705" spans="1:1">
      <c r="A21705" s="58"/>
    </row>
    <row r="21706" spans="1:1">
      <c r="A21706" s="58"/>
    </row>
    <row r="21707" spans="1:1">
      <c r="A21707" s="58"/>
    </row>
    <row r="21708" spans="1:1">
      <c r="A21708" s="58"/>
    </row>
    <row r="21709" spans="1:1">
      <c r="A21709" s="58"/>
    </row>
    <row r="21710" spans="1:1">
      <c r="A21710" s="58"/>
    </row>
    <row r="21711" spans="1:1">
      <c r="A21711" s="58"/>
    </row>
    <row r="21712" spans="1:1">
      <c r="A21712" s="58"/>
    </row>
    <row r="21713" spans="1:1">
      <c r="A21713" s="58"/>
    </row>
    <row r="21714" spans="1:1">
      <c r="A21714" s="58"/>
    </row>
    <row r="21715" spans="1:1">
      <c r="A21715" s="58"/>
    </row>
    <row r="21716" spans="1:1">
      <c r="A21716" s="58"/>
    </row>
    <row r="21717" spans="1:1">
      <c r="A21717" s="58"/>
    </row>
    <row r="21718" spans="1:1">
      <c r="A21718" s="58"/>
    </row>
    <row r="21719" spans="1:1">
      <c r="A21719" s="58"/>
    </row>
    <row r="21720" spans="1:1">
      <c r="A21720" s="58"/>
    </row>
    <row r="21721" spans="1:1">
      <c r="A21721" s="58"/>
    </row>
    <row r="21722" spans="1:1">
      <c r="A21722" s="58"/>
    </row>
    <row r="21723" spans="1:1">
      <c r="A21723" s="58"/>
    </row>
    <row r="21724" spans="1:1">
      <c r="A21724" s="58"/>
    </row>
    <row r="21725" spans="1:1">
      <c r="A21725" s="58"/>
    </row>
    <row r="21726" spans="1:1">
      <c r="A21726" s="58"/>
    </row>
    <row r="21727" spans="1:1">
      <c r="A21727" s="58"/>
    </row>
    <row r="21728" spans="1:1">
      <c r="A21728" s="58"/>
    </row>
    <row r="21729" spans="1:1">
      <c r="A21729" s="58"/>
    </row>
    <row r="21730" spans="1:1">
      <c r="A21730" s="58"/>
    </row>
    <row r="21731" spans="1:1">
      <c r="A21731" s="58"/>
    </row>
    <row r="21732" spans="1:1">
      <c r="A21732" s="58"/>
    </row>
    <row r="21733" spans="1:1">
      <c r="A21733" s="58"/>
    </row>
    <row r="21734" spans="1:1">
      <c r="A21734" s="58"/>
    </row>
    <row r="21735" spans="1:1">
      <c r="A21735" s="58"/>
    </row>
    <row r="21736" spans="1:1">
      <c r="A21736" s="58"/>
    </row>
    <row r="21737" spans="1:1">
      <c r="A21737" s="58"/>
    </row>
    <row r="21738" spans="1:1">
      <c r="A21738" s="58"/>
    </row>
    <row r="21739" spans="1:1">
      <c r="A21739" s="58"/>
    </row>
    <row r="21740" spans="1:1">
      <c r="A21740" s="58"/>
    </row>
    <row r="21741" spans="1:1">
      <c r="A21741" s="58"/>
    </row>
    <row r="21742" spans="1:1">
      <c r="A21742" s="58"/>
    </row>
    <row r="21743" spans="1:1">
      <c r="A21743" s="58"/>
    </row>
    <row r="21744" spans="1:1">
      <c r="A21744" s="58"/>
    </row>
    <row r="21745" spans="1:1">
      <c r="A21745" s="58"/>
    </row>
    <row r="21746" spans="1:1">
      <c r="A21746" s="58"/>
    </row>
    <row r="21747" spans="1:1">
      <c r="A21747" s="58"/>
    </row>
    <row r="21748" spans="1:1">
      <c r="A21748" s="58"/>
    </row>
    <row r="21749" spans="1:1">
      <c r="A21749" s="58"/>
    </row>
    <row r="21750" spans="1:1">
      <c r="A21750" s="58"/>
    </row>
    <row r="21751" spans="1:1">
      <c r="A21751" s="58"/>
    </row>
    <row r="21752" spans="1:1">
      <c r="A21752" s="58"/>
    </row>
    <row r="21753" spans="1:1">
      <c r="A21753" s="58"/>
    </row>
    <row r="21754" spans="1:1">
      <c r="A21754" s="58"/>
    </row>
    <row r="21755" spans="1:1">
      <c r="A21755" s="58"/>
    </row>
    <row r="21756" spans="1:1">
      <c r="A21756" s="58"/>
    </row>
    <row r="21757" spans="1:1">
      <c r="A21757" s="58"/>
    </row>
    <row r="21758" spans="1:1">
      <c r="A21758" s="58"/>
    </row>
    <row r="21759" spans="1:1">
      <c r="A21759" s="58"/>
    </row>
    <row r="21760" spans="1:1">
      <c r="A21760" s="58"/>
    </row>
    <row r="21761" spans="1:1">
      <c r="A21761" s="58"/>
    </row>
    <row r="21762" spans="1:1">
      <c r="A21762" s="58"/>
    </row>
    <row r="21763" spans="1:1">
      <c r="A21763" s="58"/>
    </row>
    <row r="21764" spans="1:1">
      <c r="A21764" s="58"/>
    </row>
    <row r="21765" spans="1:1">
      <c r="A21765" s="58"/>
    </row>
    <row r="21766" spans="1:1">
      <c r="A21766" s="58"/>
    </row>
    <row r="21767" spans="1:1">
      <c r="A21767" s="58"/>
    </row>
    <row r="21768" spans="1:1">
      <c r="A21768" s="58"/>
    </row>
    <row r="21769" spans="1:1">
      <c r="A21769" s="58"/>
    </row>
    <row r="21770" spans="1:1">
      <c r="A21770" s="58"/>
    </row>
    <row r="21771" spans="1:1">
      <c r="A21771" s="58"/>
    </row>
    <row r="21772" spans="1:1">
      <c r="A21772" s="58"/>
    </row>
    <row r="21773" spans="1:1">
      <c r="A21773" s="58"/>
    </row>
    <row r="21774" spans="1:1">
      <c r="A21774" s="58"/>
    </row>
    <row r="21775" spans="1:1">
      <c r="A21775" s="58"/>
    </row>
    <row r="21776" spans="1:1">
      <c r="A21776" s="58"/>
    </row>
    <row r="21777" spans="1:1">
      <c r="A21777" s="58"/>
    </row>
    <row r="21778" spans="1:1">
      <c r="A21778" s="58"/>
    </row>
    <row r="21779" spans="1:1">
      <c r="A21779" s="58"/>
    </row>
    <row r="21780" spans="1:1">
      <c r="A21780" s="58"/>
    </row>
    <row r="21781" spans="1:1">
      <c r="A21781" s="58"/>
    </row>
    <row r="21782" spans="1:1">
      <c r="A21782" s="58"/>
    </row>
    <row r="21783" spans="1:1">
      <c r="A21783" s="58"/>
    </row>
    <row r="21784" spans="1:1">
      <c r="A21784" s="58"/>
    </row>
    <row r="21785" spans="1:1">
      <c r="A21785" s="58"/>
    </row>
    <row r="21786" spans="1:1">
      <c r="A21786" s="58"/>
    </row>
    <row r="21787" spans="1:1">
      <c r="A21787" s="58"/>
    </row>
    <row r="21788" spans="1:1">
      <c r="A21788" s="58"/>
    </row>
    <row r="21789" spans="1:1">
      <c r="A21789" s="58"/>
    </row>
    <row r="21790" spans="1:1">
      <c r="A21790" s="58"/>
    </row>
    <row r="21791" spans="1:1">
      <c r="A21791" s="58"/>
    </row>
    <row r="21792" spans="1:1">
      <c r="A21792" s="58"/>
    </row>
    <row r="21793" spans="1:1">
      <c r="A21793" s="58"/>
    </row>
    <row r="21794" spans="1:1">
      <c r="A21794" s="58"/>
    </row>
    <row r="21795" spans="1:1">
      <c r="A21795" s="58"/>
    </row>
    <row r="21796" spans="1:1">
      <c r="A21796" s="58"/>
    </row>
    <row r="21797" spans="1:1">
      <c r="A21797" s="58"/>
    </row>
    <row r="21798" spans="1:1">
      <c r="A21798" s="58"/>
    </row>
    <row r="21799" spans="1:1">
      <c r="A21799" s="58"/>
    </row>
    <row r="21800" spans="1:1">
      <c r="A21800" s="58"/>
    </row>
    <row r="21801" spans="1:1">
      <c r="A21801" s="58"/>
    </row>
    <row r="21802" spans="1:1">
      <c r="A21802" s="58"/>
    </row>
    <row r="21803" spans="1:1">
      <c r="A21803" s="58"/>
    </row>
    <row r="21804" spans="1:1">
      <c r="A21804" s="58"/>
    </row>
    <row r="21805" spans="1:1">
      <c r="A21805" s="58"/>
    </row>
    <row r="21806" spans="1:1">
      <c r="A21806" s="58"/>
    </row>
    <row r="21807" spans="1:1">
      <c r="A21807" s="58"/>
    </row>
    <row r="21808" spans="1:1">
      <c r="A21808" s="58"/>
    </row>
    <row r="21809" spans="1:1">
      <c r="A21809" s="58"/>
    </row>
    <row r="21810" spans="1:1">
      <c r="A21810" s="58"/>
    </row>
    <row r="21811" spans="1:1">
      <c r="A21811" s="58"/>
    </row>
    <row r="21812" spans="1:1">
      <c r="A21812" s="58"/>
    </row>
    <row r="21813" spans="1:1">
      <c r="A21813" s="58"/>
    </row>
    <row r="21814" spans="1:1">
      <c r="A21814" s="58"/>
    </row>
    <row r="21815" spans="1:1">
      <c r="A21815" s="58"/>
    </row>
    <row r="21816" spans="1:1">
      <c r="A21816" s="58"/>
    </row>
    <row r="21817" spans="1:1">
      <c r="A21817" s="58"/>
    </row>
    <row r="21818" spans="1:1">
      <c r="A21818" s="58"/>
    </row>
    <row r="21819" spans="1:1">
      <c r="A21819" s="58"/>
    </row>
    <row r="21820" spans="1:1">
      <c r="A21820" s="58"/>
    </row>
    <row r="21821" spans="1:1">
      <c r="A21821" s="58"/>
    </row>
    <row r="21822" spans="1:1">
      <c r="A21822" s="58"/>
    </row>
    <row r="21823" spans="1:1">
      <c r="A21823" s="58"/>
    </row>
    <row r="21824" spans="1:1">
      <c r="A21824" s="58"/>
    </row>
    <row r="21825" spans="1:1">
      <c r="A21825" s="58"/>
    </row>
    <row r="21826" spans="1:1">
      <c r="A21826" s="58"/>
    </row>
    <row r="21827" spans="1:1">
      <c r="A21827" s="58"/>
    </row>
    <row r="21828" spans="1:1">
      <c r="A21828" s="58"/>
    </row>
    <row r="21829" spans="1:1">
      <c r="A21829" s="58"/>
    </row>
    <row r="21830" spans="1:1">
      <c r="A21830" s="58"/>
    </row>
    <row r="21831" spans="1:1">
      <c r="A21831" s="58"/>
    </row>
    <row r="21832" spans="1:1">
      <c r="A21832" s="58"/>
    </row>
    <row r="21833" spans="1:1">
      <c r="A21833" s="58"/>
    </row>
    <row r="21834" spans="1:1">
      <c r="A21834" s="58"/>
    </row>
    <row r="21835" spans="1:1">
      <c r="A21835" s="58"/>
    </row>
    <row r="21836" spans="1:1">
      <c r="A21836" s="58"/>
    </row>
    <row r="21837" spans="1:1">
      <c r="A21837" s="58"/>
    </row>
    <row r="21838" spans="1:1">
      <c r="A21838" s="58"/>
    </row>
    <row r="21839" spans="1:1">
      <c r="A21839" s="58"/>
    </row>
    <row r="21840" spans="1:1">
      <c r="A21840" s="58"/>
    </row>
    <row r="21841" spans="1:1">
      <c r="A21841" s="58"/>
    </row>
    <row r="21842" spans="1:1">
      <c r="A21842" s="58"/>
    </row>
    <row r="21843" spans="1:1">
      <c r="A21843" s="58"/>
    </row>
    <row r="21844" spans="1:1">
      <c r="A21844" s="58"/>
    </row>
    <row r="21845" spans="1:1">
      <c r="A21845" s="58"/>
    </row>
    <row r="21846" spans="1:1">
      <c r="A21846" s="58"/>
    </row>
    <row r="21847" spans="1:1">
      <c r="A21847" s="58"/>
    </row>
    <row r="21848" spans="1:1">
      <c r="A21848" s="58"/>
    </row>
    <row r="21849" spans="1:1">
      <c r="A21849" s="58"/>
    </row>
    <row r="21850" spans="1:1">
      <c r="A21850" s="58"/>
    </row>
    <row r="21851" spans="1:1">
      <c r="A21851" s="58"/>
    </row>
    <row r="21852" spans="1:1">
      <c r="A21852" s="58"/>
    </row>
    <row r="21853" spans="1:1">
      <c r="A21853" s="58"/>
    </row>
    <row r="21854" spans="1:1">
      <c r="A21854" s="58"/>
    </row>
    <row r="21855" spans="1:1">
      <c r="A21855" s="58"/>
    </row>
    <row r="21856" spans="1:1">
      <c r="A21856" s="58"/>
    </row>
    <row r="21857" spans="1:1">
      <c r="A21857" s="58"/>
    </row>
    <row r="21858" spans="1:1">
      <c r="A21858" s="58"/>
    </row>
    <row r="21859" spans="1:1">
      <c r="A21859" s="58"/>
    </row>
    <row r="21860" spans="1:1">
      <c r="A21860" s="58"/>
    </row>
    <row r="21861" spans="1:1">
      <c r="A21861" s="58"/>
    </row>
    <row r="21862" spans="1:1">
      <c r="A21862" s="58"/>
    </row>
    <row r="21863" spans="1:1">
      <c r="A21863" s="58"/>
    </row>
    <row r="21864" spans="1:1">
      <c r="A21864" s="58"/>
    </row>
    <row r="21865" spans="1:1">
      <c r="A21865" s="58"/>
    </row>
    <row r="21866" spans="1:1">
      <c r="A21866" s="58"/>
    </row>
    <row r="21867" spans="1:1">
      <c r="A21867" s="58"/>
    </row>
    <row r="21868" spans="1:1">
      <c r="A21868" s="58"/>
    </row>
    <row r="21869" spans="1:1">
      <c r="A21869" s="58"/>
    </row>
    <row r="21870" spans="1:1">
      <c r="A21870" s="58"/>
    </row>
    <row r="21871" spans="1:1">
      <c r="A21871" s="58"/>
    </row>
    <row r="21872" spans="1:1">
      <c r="A21872" s="58"/>
    </row>
    <row r="21873" spans="1:1">
      <c r="A21873" s="58"/>
    </row>
    <row r="21874" spans="1:1">
      <c r="A21874" s="58"/>
    </row>
    <row r="21875" spans="1:1">
      <c r="A21875" s="58"/>
    </row>
    <row r="21876" spans="1:1">
      <c r="A21876" s="58"/>
    </row>
    <row r="21877" spans="1:1">
      <c r="A21877" s="58"/>
    </row>
    <row r="21878" spans="1:1">
      <c r="A21878" s="58"/>
    </row>
    <row r="21879" spans="1:1">
      <c r="A21879" s="58"/>
    </row>
    <row r="21880" spans="1:1">
      <c r="A21880" s="58"/>
    </row>
    <row r="21881" spans="1:1">
      <c r="A21881" s="58"/>
    </row>
    <row r="21882" spans="1:1">
      <c r="A21882" s="58"/>
    </row>
    <row r="21883" spans="1:1">
      <c r="A21883" s="58"/>
    </row>
    <row r="21884" spans="1:1">
      <c r="A21884" s="58"/>
    </row>
    <row r="21885" spans="1:1">
      <c r="A21885" s="58"/>
    </row>
    <row r="21886" spans="1:1">
      <c r="A21886" s="58"/>
    </row>
    <row r="21887" spans="1:1">
      <c r="A21887" s="58"/>
    </row>
    <row r="21888" spans="1:1">
      <c r="A21888" s="58"/>
    </row>
    <row r="21889" spans="1:1">
      <c r="A21889" s="58"/>
    </row>
    <row r="21890" spans="1:1">
      <c r="A21890" s="58"/>
    </row>
    <row r="21891" spans="1:1">
      <c r="A21891" s="58"/>
    </row>
    <row r="21892" spans="1:1">
      <c r="A21892" s="58"/>
    </row>
    <row r="21893" spans="1:1">
      <c r="A21893" s="58"/>
    </row>
    <row r="21894" spans="1:1">
      <c r="A21894" s="58"/>
    </row>
    <row r="21895" spans="1:1">
      <c r="A21895" s="58"/>
    </row>
    <row r="21896" spans="1:1">
      <c r="A21896" s="58"/>
    </row>
    <row r="21897" spans="1:1">
      <c r="A21897" s="58"/>
    </row>
    <row r="21898" spans="1:1">
      <c r="A21898" s="58"/>
    </row>
    <row r="21899" spans="1:1">
      <c r="A21899" s="58"/>
    </row>
    <row r="21900" spans="1:1">
      <c r="A21900" s="58"/>
    </row>
    <row r="21901" spans="1:1">
      <c r="A21901" s="58"/>
    </row>
    <row r="21902" spans="1:1">
      <c r="A21902" s="58"/>
    </row>
    <row r="21903" spans="1:1">
      <c r="A21903" s="58"/>
    </row>
    <row r="21904" spans="1:1">
      <c r="A21904" s="58"/>
    </row>
    <row r="21905" spans="1:1">
      <c r="A21905" s="58"/>
    </row>
    <row r="21906" spans="1:1">
      <c r="A21906" s="58"/>
    </row>
    <row r="21907" spans="1:1">
      <c r="A21907" s="58"/>
    </row>
    <row r="21908" spans="1:1">
      <c r="A21908" s="58"/>
    </row>
    <row r="21909" spans="1:1">
      <c r="A21909" s="58"/>
    </row>
    <row r="21910" spans="1:1">
      <c r="A21910" s="58"/>
    </row>
    <row r="21911" spans="1:1">
      <c r="A21911" s="58"/>
    </row>
    <row r="21912" spans="1:1">
      <c r="A21912" s="58"/>
    </row>
    <row r="21913" spans="1:1">
      <c r="A21913" s="58"/>
    </row>
    <row r="21914" spans="1:1">
      <c r="A21914" s="58"/>
    </row>
    <row r="21915" spans="1:1">
      <c r="A21915" s="58"/>
    </row>
    <row r="21916" spans="1:1">
      <c r="A21916" s="58"/>
    </row>
    <row r="21917" spans="1:1">
      <c r="A21917" s="58"/>
    </row>
    <row r="21918" spans="1:1">
      <c r="A21918" s="58"/>
    </row>
    <row r="21919" spans="1:1">
      <c r="A21919" s="58"/>
    </row>
    <row r="21920" spans="1:1">
      <c r="A21920" s="58"/>
    </row>
    <row r="21921" spans="1:1">
      <c r="A21921" s="58"/>
    </row>
    <row r="21922" spans="1:1">
      <c r="A21922" s="58"/>
    </row>
    <row r="21923" spans="1:1">
      <c r="A21923" s="58"/>
    </row>
    <row r="21924" spans="1:1">
      <c r="A21924" s="58"/>
    </row>
    <row r="21925" spans="1:1">
      <c r="A21925" s="58"/>
    </row>
    <row r="21926" spans="1:1">
      <c r="A21926" s="58"/>
    </row>
    <row r="21927" spans="1:1">
      <c r="A21927" s="58"/>
    </row>
    <row r="21928" spans="1:1">
      <c r="A21928" s="58"/>
    </row>
    <row r="21929" spans="1:1">
      <c r="A21929" s="58"/>
    </row>
    <row r="21930" spans="1:1">
      <c r="A21930" s="58"/>
    </row>
    <row r="21931" spans="1:1">
      <c r="A21931" s="58"/>
    </row>
    <row r="21932" spans="1:1">
      <c r="A21932" s="58"/>
    </row>
    <row r="21933" spans="1:1">
      <c r="A21933" s="58"/>
    </row>
    <row r="21934" spans="1:1">
      <c r="A21934" s="58"/>
    </row>
    <row r="21935" spans="1:1">
      <c r="A21935" s="58"/>
    </row>
    <row r="21936" spans="1:1">
      <c r="A21936" s="58"/>
    </row>
    <row r="21937" spans="1:1">
      <c r="A21937" s="58"/>
    </row>
    <row r="21938" spans="1:1">
      <c r="A21938" s="58"/>
    </row>
    <row r="21939" spans="1:1">
      <c r="A21939" s="58"/>
    </row>
    <row r="21940" spans="1:1">
      <c r="A21940" s="58"/>
    </row>
    <row r="21941" spans="1:1">
      <c r="A21941" s="58"/>
    </row>
    <row r="21942" spans="1:1">
      <c r="A21942" s="58"/>
    </row>
    <row r="21943" spans="1:1">
      <c r="A21943" s="58"/>
    </row>
    <row r="21944" spans="1:1">
      <c r="A21944" s="58"/>
    </row>
    <row r="21945" spans="1:1">
      <c r="A21945" s="58"/>
    </row>
    <row r="21946" spans="1:1">
      <c r="A21946" s="58"/>
    </row>
    <row r="21947" spans="1:1">
      <c r="A21947" s="58"/>
    </row>
    <row r="21948" spans="1:1">
      <c r="A21948" s="58"/>
    </row>
    <row r="21949" spans="1:1">
      <c r="A21949" s="58"/>
    </row>
    <row r="21950" spans="1:1">
      <c r="A21950" s="58"/>
    </row>
    <row r="21951" spans="1:1">
      <c r="A21951" s="58"/>
    </row>
    <row r="21952" spans="1:1">
      <c r="A21952" s="58"/>
    </row>
    <row r="21953" spans="1:1">
      <c r="A21953" s="58"/>
    </row>
    <row r="21954" spans="1:1">
      <c r="A21954" s="58"/>
    </row>
    <row r="21955" spans="1:1">
      <c r="A21955" s="58"/>
    </row>
    <row r="21956" spans="1:1">
      <c r="A21956" s="58"/>
    </row>
    <row r="21957" spans="1:1">
      <c r="A21957" s="58"/>
    </row>
    <row r="21958" spans="1:1">
      <c r="A21958" s="58"/>
    </row>
    <row r="21959" spans="1:1">
      <c r="A21959" s="58"/>
    </row>
    <row r="21960" spans="1:1">
      <c r="A21960" s="58"/>
    </row>
    <row r="21961" spans="1:1">
      <c r="A21961" s="58"/>
    </row>
    <row r="21962" spans="1:1">
      <c r="A21962" s="58"/>
    </row>
    <row r="21963" spans="1:1">
      <c r="A21963" s="58"/>
    </row>
    <row r="21964" spans="1:1">
      <c r="A21964" s="58"/>
    </row>
    <row r="21965" spans="1:1">
      <c r="A21965" s="58"/>
    </row>
    <row r="21966" spans="1:1">
      <c r="A21966" s="58"/>
    </row>
    <row r="21967" spans="1:1">
      <c r="A21967" s="58"/>
    </row>
    <row r="21968" spans="1:1">
      <c r="A21968" s="58"/>
    </row>
    <row r="21969" spans="1:1">
      <c r="A21969" s="58"/>
    </row>
    <row r="21970" spans="1:1">
      <c r="A21970" s="58"/>
    </row>
    <row r="21971" spans="1:1">
      <c r="A21971" s="58"/>
    </row>
    <row r="21972" spans="1:1">
      <c r="A21972" s="58"/>
    </row>
    <row r="21973" spans="1:1">
      <c r="A21973" s="58"/>
    </row>
    <row r="21974" spans="1:1">
      <c r="A21974" s="58"/>
    </row>
    <row r="21975" spans="1:1">
      <c r="A21975" s="58"/>
    </row>
    <row r="21976" spans="1:1">
      <c r="A21976" s="58"/>
    </row>
    <row r="21977" spans="1:1">
      <c r="A21977" s="58"/>
    </row>
    <row r="21978" spans="1:1">
      <c r="A21978" s="58"/>
    </row>
    <row r="21979" spans="1:1">
      <c r="A21979" s="58"/>
    </row>
    <row r="21980" spans="1:1">
      <c r="A21980" s="58"/>
    </row>
    <row r="21981" spans="1:1">
      <c r="A21981" s="58"/>
    </row>
    <row r="21982" spans="1:1">
      <c r="A21982" s="58"/>
    </row>
    <row r="21983" spans="1:1">
      <c r="A21983" s="58"/>
    </row>
    <row r="21984" spans="1:1">
      <c r="A21984" s="58"/>
    </row>
    <row r="21985" spans="1:1">
      <c r="A21985" s="58"/>
    </row>
    <row r="21986" spans="1:1">
      <c r="A21986" s="58"/>
    </row>
    <row r="21987" spans="1:1">
      <c r="A21987" s="58"/>
    </row>
    <row r="21988" spans="1:1">
      <c r="A21988" s="58"/>
    </row>
    <row r="21989" spans="1:1">
      <c r="A21989" s="58"/>
    </row>
    <row r="21990" spans="1:1">
      <c r="A21990" s="58"/>
    </row>
    <row r="21991" spans="1:1">
      <c r="A21991" s="58"/>
    </row>
    <row r="21992" spans="1:1">
      <c r="A21992" s="58"/>
    </row>
    <row r="21993" spans="1:1">
      <c r="A21993" s="58"/>
    </row>
    <row r="21994" spans="1:1">
      <c r="A21994" s="58"/>
    </row>
    <row r="21995" spans="1:1">
      <c r="A21995" s="58"/>
    </row>
    <row r="21996" spans="1:1">
      <c r="A21996" s="58"/>
    </row>
    <row r="21997" spans="1:1">
      <c r="A21997" s="58"/>
    </row>
    <row r="21998" spans="1:1">
      <c r="A21998" s="58"/>
    </row>
    <row r="21999" spans="1:1">
      <c r="A21999" s="58"/>
    </row>
    <row r="22000" spans="1:1">
      <c r="A22000" s="58"/>
    </row>
    <row r="22001" spans="1:1">
      <c r="A22001" s="58"/>
    </row>
    <row r="22002" spans="1:1">
      <c r="A22002" s="58"/>
    </row>
    <row r="22003" spans="1:1">
      <c r="A22003" s="58"/>
    </row>
    <row r="22004" spans="1:1">
      <c r="A22004" s="58"/>
    </row>
    <row r="22005" spans="1:1">
      <c r="A22005" s="58"/>
    </row>
    <row r="22006" spans="1:1">
      <c r="A22006" s="58"/>
    </row>
    <row r="22007" spans="1:1">
      <c r="A22007" s="58"/>
    </row>
    <row r="22008" spans="1:1">
      <c r="A22008" s="58"/>
    </row>
    <row r="22009" spans="1:1">
      <c r="A22009" s="58"/>
    </row>
    <row r="22010" spans="1:1">
      <c r="A22010" s="58"/>
    </row>
    <row r="22011" spans="1:1">
      <c r="A22011" s="58"/>
    </row>
    <row r="22012" spans="1:1">
      <c r="A22012" s="58"/>
    </row>
    <row r="22013" spans="1:1">
      <c r="A22013" s="58"/>
    </row>
    <row r="22014" spans="1:1">
      <c r="A22014" s="58"/>
    </row>
    <row r="22015" spans="1:1">
      <c r="A22015" s="58"/>
    </row>
    <row r="22016" spans="1:1">
      <c r="A22016" s="58"/>
    </row>
    <row r="22017" spans="1:1">
      <c r="A22017" s="58"/>
    </row>
    <row r="22018" spans="1:1">
      <c r="A22018" s="58"/>
    </row>
    <row r="22019" spans="1:1">
      <c r="A22019" s="58"/>
    </row>
    <row r="22020" spans="1:1">
      <c r="A22020" s="58"/>
    </row>
    <row r="22021" spans="1:1">
      <c r="A22021" s="58"/>
    </row>
    <row r="22022" spans="1:1">
      <c r="A22022" s="58"/>
    </row>
    <row r="22023" spans="1:1">
      <c r="A22023" s="58"/>
    </row>
    <row r="22024" spans="1:1">
      <c r="A22024" s="58"/>
    </row>
    <row r="22025" spans="1:1">
      <c r="A22025" s="58"/>
    </row>
    <row r="22026" spans="1:1">
      <c r="A22026" s="58"/>
    </row>
    <row r="22027" spans="1:1">
      <c r="A22027" s="58"/>
    </row>
    <row r="22028" spans="1:1">
      <c r="A22028" s="58"/>
    </row>
    <row r="22029" spans="1:1">
      <c r="A22029" s="58"/>
    </row>
    <row r="22030" spans="1:1">
      <c r="A22030" s="58"/>
    </row>
    <row r="22031" spans="1:1">
      <c r="A22031" s="58"/>
    </row>
    <row r="22032" spans="1:1">
      <c r="A22032" s="58"/>
    </row>
    <row r="22033" spans="1:1">
      <c r="A22033" s="58"/>
    </row>
    <row r="22034" spans="1:1">
      <c r="A22034" s="58"/>
    </row>
    <row r="22035" spans="1:1">
      <c r="A22035" s="58"/>
    </row>
    <row r="22036" spans="1:1">
      <c r="A22036" s="58"/>
    </row>
    <row r="22037" spans="1:1">
      <c r="A22037" s="58"/>
    </row>
    <row r="22038" spans="1:1">
      <c r="A22038" s="58"/>
    </row>
    <row r="22039" spans="1:1">
      <c r="A22039" s="58"/>
    </row>
    <row r="22040" spans="1:1">
      <c r="A22040" s="58"/>
    </row>
    <row r="22041" spans="1:1">
      <c r="A22041" s="58"/>
    </row>
    <row r="22042" spans="1:1">
      <c r="A22042" s="58"/>
    </row>
    <row r="22043" spans="1:1">
      <c r="A22043" s="58"/>
    </row>
    <row r="22044" spans="1:1">
      <c r="A22044" s="58"/>
    </row>
    <row r="22045" spans="1:1">
      <c r="A22045" s="58"/>
    </row>
    <row r="22046" spans="1:1">
      <c r="A22046" s="58"/>
    </row>
    <row r="22047" spans="1:1">
      <c r="A22047" s="58"/>
    </row>
    <row r="22048" spans="1:1">
      <c r="A22048" s="58"/>
    </row>
    <row r="22049" spans="1:1">
      <c r="A22049" s="58"/>
    </row>
    <row r="22050" spans="1:1">
      <c r="A22050" s="58"/>
    </row>
    <row r="22051" spans="1:1">
      <c r="A22051" s="58"/>
    </row>
    <row r="22052" spans="1:1">
      <c r="A22052" s="58"/>
    </row>
    <row r="22053" spans="1:1">
      <c r="A22053" s="58"/>
    </row>
    <row r="22054" spans="1:1">
      <c r="A22054" s="58"/>
    </row>
    <row r="22055" spans="1:1">
      <c r="A22055" s="58"/>
    </row>
    <row r="22056" spans="1:1">
      <c r="A22056" s="58"/>
    </row>
    <row r="22057" spans="1:1">
      <c r="A22057" s="58"/>
    </row>
    <row r="22058" spans="1:1">
      <c r="A22058" s="58"/>
    </row>
    <row r="22059" spans="1:1">
      <c r="A22059" s="58"/>
    </row>
    <row r="22060" spans="1:1">
      <c r="A22060" s="58"/>
    </row>
    <row r="22061" spans="1:1">
      <c r="A22061" s="58"/>
    </row>
    <row r="22062" spans="1:1">
      <c r="A22062" s="58"/>
    </row>
    <row r="22063" spans="1:1">
      <c r="A22063" s="58"/>
    </row>
    <row r="22064" spans="1:1">
      <c r="A22064" s="58"/>
    </row>
    <row r="22065" spans="1:1">
      <c r="A22065" s="58"/>
    </row>
    <row r="22066" spans="1:1">
      <c r="A22066" s="58"/>
    </row>
    <row r="22067" spans="1:1">
      <c r="A22067" s="58"/>
    </row>
    <row r="22068" spans="1:1">
      <c r="A22068" s="58"/>
    </row>
    <row r="22069" spans="1:1">
      <c r="A22069" s="58"/>
    </row>
    <row r="22070" spans="1:1">
      <c r="A22070" s="58"/>
    </row>
    <row r="22071" spans="1:1">
      <c r="A22071" s="58"/>
    </row>
    <row r="22072" spans="1:1">
      <c r="A22072" s="58"/>
    </row>
    <row r="22073" spans="1:1">
      <c r="A22073" s="58"/>
    </row>
    <row r="22074" spans="1:1">
      <c r="A22074" s="58"/>
    </row>
    <row r="22075" spans="1:1">
      <c r="A22075" s="58"/>
    </row>
    <row r="22076" spans="1:1">
      <c r="A22076" s="58"/>
    </row>
    <row r="22077" spans="1:1">
      <c r="A22077" s="58"/>
    </row>
    <row r="22078" spans="1:1">
      <c r="A22078" s="58"/>
    </row>
    <row r="22079" spans="1:1">
      <c r="A22079" s="58"/>
    </row>
    <row r="22080" spans="1:1">
      <c r="A22080" s="58"/>
    </row>
    <row r="22081" spans="1:1">
      <c r="A22081" s="58"/>
    </row>
    <row r="22082" spans="1:1">
      <c r="A22082" s="58"/>
    </row>
    <row r="22083" spans="1:1">
      <c r="A22083" s="58"/>
    </row>
    <row r="22084" spans="1:1">
      <c r="A22084" s="58"/>
    </row>
    <row r="22085" spans="1:1">
      <c r="A22085" s="58"/>
    </row>
    <row r="22086" spans="1:1">
      <c r="A22086" s="58"/>
    </row>
    <row r="22087" spans="1:1">
      <c r="A22087" s="58"/>
    </row>
    <row r="22088" spans="1:1">
      <c r="A22088" s="58"/>
    </row>
    <row r="22089" spans="1:1">
      <c r="A22089" s="58"/>
    </row>
    <row r="22090" spans="1:1">
      <c r="A22090" s="58"/>
    </row>
    <row r="22091" spans="1:1">
      <c r="A22091" s="58"/>
    </row>
    <row r="22092" spans="1:1">
      <c r="A22092" s="58"/>
    </row>
    <row r="22093" spans="1:1">
      <c r="A22093" s="58"/>
    </row>
    <row r="22094" spans="1:1">
      <c r="A22094" s="58"/>
    </row>
    <row r="22095" spans="1:1">
      <c r="A22095" s="58"/>
    </row>
    <row r="22096" spans="1:1">
      <c r="A22096" s="58"/>
    </row>
    <row r="22097" spans="1:1">
      <c r="A22097" s="58"/>
    </row>
    <row r="22098" spans="1:1">
      <c r="A22098" s="58"/>
    </row>
    <row r="22099" spans="1:1">
      <c r="A22099" s="58"/>
    </row>
    <row r="22100" spans="1:1">
      <c r="A22100" s="58"/>
    </row>
    <row r="22101" spans="1:1">
      <c r="A22101" s="58"/>
    </row>
    <row r="22102" spans="1:1">
      <c r="A22102" s="58"/>
    </row>
    <row r="22103" spans="1:1">
      <c r="A22103" s="58"/>
    </row>
    <row r="22104" spans="1:1">
      <c r="A22104" s="58"/>
    </row>
    <row r="22105" spans="1:1">
      <c r="A22105" s="58"/>
    </row>
    <row r="22106" spans="1:1">
      <c r="A22106" s="58"/>
    </row>
    <row r="22107" spans="1:1">
      <c r="A22107" s="58"/>
    </row>
    <row r="22108" spans="1:1">
      <c r="A22108" s="58"/>
    </row>
    <row r="22109" spans="1:1">
      <c r="A22109" s="58"/>
    </row>
    <row r="22110" spans="1:1">
      <c r="A22110" s="58"/>
    </row>
    <row r="22111" spans="1:1">
      <c r="A22111" s="58"/>
    </row>
    <row r="22112" spans="1:1">
      <c r="A22112" s="58"/>
    </row>
    <row r="22113" spans="1:1">
      <c r="A22113" s="58"/>
    </row>
    <row r="22114" spans="1:1">
      <c r="A22114" s="58"/>
    </row>
    <row r="22115" spans="1:1">
      <c r="A22115" s="58"/>
    </row>
    <row r="22116" spans="1:1">
      <c r="A22116" s="58"/>
    </row>
    <row r="22117" spans="1:1">
      <c r="A22117" s="58"/>
    </row>
    <row r="22118" spans="1:1">
      <c r="A22118" s="58"/>
    </row>
    <row r="22119" spans="1:1">
      <c r="A22119" s="58"/>
    </row>
    <row r="22120" spans="1:1">
      <c r="A22120" s="58"/>
    </row>
    <row r="22121" spans="1:1">
      <c r="A22121" s="58"/>
    </row>
    <row r="22122" spans="1:1">
      <c r="A22122" s="58"/>
    </row>
    <row r="22123" spans="1:1">
      <c r="A22123" s="58"/>
    </row>
    <row r="22124" spans="1:1">
      <c r="A22124" s="58"/>
    </row>
    <row r="22125" spans="1:1">
      <c r="A22125" s="58"/>
    </row>
    <row r="22126" spans="1:1">
      <c r="A22126" s="58"/>
    </row>
    <row r="22127" spans="1:1">
      <c r="A22127" s="58"/>
    </row>
    <row r="22128" spans="1:1">
      <c r="A22128" s="58"/>
    </row>
    <row r="22129" spans="1:1">
      <c r="A22129" s="58"/>
    </row>
    <row r="22130" spans="1:1">
      <c r="A22130" s="58"/>
    </row>
    <row r="22131" spans="1:1">
      <c r="A22131" s="58"/>
    </row>
    <row r="22132" spans="1:1">
      <c r="A22132" s="58"/>
    </row>
    <row r="22133" spans="1:1">
      <c r="A22133" s="58"/>
    </row>
    <row r="22134" spans="1:1">
      <c r="A22134" s="58"/>
    </row>
    <row r="22135" spans="1:1">
      <c r="A22135" s="58"/>
    </row>
    <row r="22136" spans="1:1">
      <c r="A22136" s="58"/>
    </row>
    <row r="22137" spans="1:1">
      <c r="A22137" s="58"/>
    </row>
    <row r="22138" spans="1:1">
      <c r="A22138" s="58"/>
    </row>
    <row r="22139" spans="1:1">
      <c r="A22139" s="58"/>
    </row>
    <row r="22140" spans="1:1">
      <c r="A22140" s="58"/>
    </row>
    <row r="22141" spans="1:1">
      <c r="A22141" s="58"/>
    </row>
    <row r="22142" spans="1:1">
      <c r="A22142" s="58"/>
    </row>
    <row r="22143" spans="1:1">
      <c r="A22143" s="58"/>
    </row>
    <row r="22144" spans="1:1">
      <c r="A22144" s="58"/>
    </row>
    <row r="22145" spans="1:1">
      <c r="A22145" s="58"/>
    </row>
    <row r="22146" spans="1:1">
      <c r="A22146" s="58"/>
    </row>
    <row r="22147" spans="1:1">
      <c r="A22147" s="58"/>
    </row>
    <row r="22148" spans="1:1">
      <c r="A22148" s="58"/>
    </row>
    <row r="22149" spans="1:1">
      <c r="A22149" s="58"/>
    </row>
    <row r="22150" spans="1:1">
      <c r="A22150" s="58"/>
    </row>
    <row r="22151" spans="1:1">
      <c r="A22151" s="58"/>
    </row>
    <row r="22152" spans="1:1">
      <c r="A22152" s="58"/>
    </row>
    <row r="22153" spans="1:1">
      <c r="A22153" s="58"/>
    </row>
    <row r="22154" spans="1:1">
      <c r="A22154" s="58"/>
    </row>
    <row r="22155" spans="1:1">
      <c r="A22155" s="58"/>
    </row>
    <row r="22156" spans="1:1">
      <c r="A22156" s="58"/>
    </row>
    <row r="22157" spans="1:1">
      <c r="A22157" s="58"/>
    </row>
    <row r="22158" spans="1:1">
      <c r="A22158" s="58"/>
    </row>
    <row r="22159" spans="1:1">
      <c r="A22159" s="58"/>
    </row>
    <row r="22160" spans="1:1">
      <c r="A22160" s="58"/>
    </row>
    <row r="22161" spans="1:1">
      <c r="A22161" s="58"/>
    </row>
    <row r="22162" spans="1:1">
      <c r="A22162" s="58"/>
    </row>
    <row r="22163" spans="1:1">
      <c r="A22163" s="58"/>
    </row>
    <row r="22164" spans="1:1">
      <c r="A22164" s="58"/>
    </row>
    <row r="22165" spans="1:1">
      <c r="A22165" s="58"/>
    </row>
    <row r="22166" spans="1:1">
      <c r="A22166" s="58"/>
    </row>
    <row r="22167" spans="1:1">
      <c r="A22167" s="58"/>
    </row>
    <row r="22168" spans="1:1">
      <c r="A22168" s="58"/>
    </row>
    <row r="22169" spans="1:1">
      <c r="A22169" s="58"/>
    </row>
    <row r="22170" spans="1:1">
      <c r="A22170" s="58"/>
    </row>
    <row r="22171" spans="1:1">
      <c r="A22171" s="58"/>
    </row>
    <row r="22172" spans="1:1">
      <c r="A22172" s="58"/>
    </row>
    <row r="22173" spans="1:1">
      <c r="A22173" s="58"/>
    </row>
    <row r="22174" spans="1:1">
      <c r="A22174" s="58"/>
    </row>
    <row r="22175" spans="1:1">
      <c r="A22175" s="58"/>
    </row>
    <row r="22176" spans="1:1">
      <c r="A22176" s="58"/>
    </row>
    <row r="22177" spans="1:1">
      <c r="A22177" s="58"/>
    </row>
    <row r="22178" spans="1:1">
      <c r="A22178" s="58"/>
    </row>
    <row r="22179" spans="1:1">
      <c r="A22179" s="58"/>
    </row>
    <row r="22180" spans="1:1">
      <c r="A22180" s="58"/>
    </row>
    <row r="22181" spans="1:1">
      <c r="A22181" s="58"/>
    </row>
    <row r="22182" spans="1:1">
      <c r="A22182" s="58"/>
    </row>
    <row r="22183" spans="1:1">
      <c r="A22183" s="58"/>
    </row>
    <row r="22184" spans="1:1">
      <c r="A22184" s="58"/>
    </row>
    <row r="22185" spans="1:1">
      <c r="A22185" s="58"/>
    </row>
    <row r="22186" spans="1:1">
      <c r="A22186" s="58"/>
    </row>
    <row r="22187" spans="1:1">
      <c r="A22187" s="58"/>
    </row>
    <row r="22188" spans="1:1">
      <c r="A22188" s="58"/>
    </row>
    <row r="22189" spans="1:1">
      <c r="A22189" s="58"/>
    </row>
    <row r="22190" spans="1:1">
      <c r="A22190" s="58"/>
    </row>
    <row r="22191" spans="1:1">
      <c r="A22191" s="58"/>
    </row>
    <row r="22192" spans="1:1">
      <c r="A22192" s="58"/>
    </row>
    <row r="22193" spans="1:1">
      <c r="A22193" s="58"/>
    </row>
    <row r="22194" spans="1:1">
      <c r="A22194" s="58"/>
    </row>
    <row r="22195" spans="1:1">
      <c r="A22195" s="58"/>
    </row>
    <row r="22196" spans="1:1">
      <c r="A22196" s="58"/>
    </row>
    <row r="22197" spans="1:1">
      <c r="A22197" s="58"/>
    </row>
    <row r="22198" spans="1:1">
      <c r="A22198" s="58"/>
    </row>
    <row r="22199" spans="1:1">
      <c r="A22199" s="58"/>
    </row>
    <row r="22200" spans="1:1">
      <c r="A22200" s="58"/>
    </row>
    <row r="22201" spans="1:1">
      <c r="A22201" s="58"/>
    </row>
    <row r="22202" spans="1:1">
      <c r="A22202" s="58"/>
    </row>
    <row r="22203" spans="1:1">
      <c r="A22203" s="58"/>
    </row>
    <row r="22204" spans="1:1">
      <c r="A22204" s="58"/>
    </row>
    <row r="22205" spans="1:1">
      <c r="A22205" s="58"/>
    </row>
    <row r="22206" spans="1:1">
      <c r="A22206" s="58"/>
    </row>
    <row r="22207" spans="1:1">
      <c r="A22207" s="58"/>
    </row>
    <row r="22208" spans="1:1">
      <c r="A22208" s="58"/>
    </row>
    <row r="22209" spans="1:1">
      <c r="A22209" s="58"/>
    </row>
    <row r="22210" spans="1:1">
      <c r="A22210" s="58"/>
    </row>
    <row r="22211" spans="1:1">
      <c r="A22211" s="58"/>
    </row>
    <row r="22212" spans="1:1">
      <c r="A22212" s="58"/>
    </row>
    <row r="22213" spans="1:1">
      <c r="A22213" s="58"/>
    </row>
    <row r="22214" spans="1:1">
      <c r="A22214" s="58"/>
    </row>
    <row r="22215" spans="1:1">
      <c r="A22215" s="58"/>
    </row>
    <row r="22216" spans="1:1">
      <c r="A22216" s="58"/>
    </row>
    <row r="22217" spans="1:1">
      <c r="A22217" s="58"/>
    </row>
    <row r="22218" spans="1:1">
      <c r="A22218" s="58"/>
    </row>
    <row r="22219" spans="1:1">
      <c r="A22219" s="58"/>
    </row>
    <row r="22220" spans="1:1">
      <c r="A22220" s="58"/>
    </row>
    <row r="22221" spans="1:1">
      <c r="A22221" s="58"/>
    </row>
    <row r="22222" spans="1:1">
      <c r="A22222" s="58"/>
    </row>
    <row r="22223" spans="1:1">
      <c r="A22223" s="58"/>
    </row>
    <row r="22224" spans="1:1">
      <c r="A22224" s="58"/>
    </row>
    <row r="22225" spans="1:1">
      <c r="A22225" s="58"/>
    </row>
    <row r="22226" spans="1:1">
      <c r="A22226" s="58"/>
    </row>
    <row r="22227" spans="1:1">
      <c r="A22227" s="58"/>
    </row>
    <row r="22228" spans="1:1">
      <c r="A22228" s="58"/>
    </row>
    <row r="22229" spans="1:1">
      <c r="A22229" s="58"/>
    </row>
    <row r="22230" spans="1:1">
      <c r="A22230" s="58"/>
    </row>
    <row r="22231" spans="1:1">
      <c r="A22231" s="58"/>
    </row>
    <row r="22232" spans="1:1">
      <c r="A22232" s="58"/>
    </row>
    <row r="22233" spans="1:1">
      <c r="A22233" s="58"/>
    </row>
    <row r="22234" spans="1:1">
      <c r="A22234" s="58"/>
    </row>
    <row r="22235" spans="1:1">
      <c r="A22235" s="58"/>
    </row>
    <row r="22236" spans="1:1">
      <c r="A22236" s="58"/>
    </row>
    <row r="22237" spans="1:1">
      <c r="A22237" s="58"/>
    </row>
    <row r="22238" spans="1:1">
      <c r="A22238" s="58"/>
    </row>
    <row r="22239" spans="1:1">
      <c r="A22239" s="58"/>
    </row>
    <row r="22240" spans="1:1">
      <c r="A22240" s="58"/>
    </row>
    <row r="22241" spans="1:1">
      <c r="A22241" s="58"/>
    </row>
    <row r="22242" spans="1:1">
      <c r="A22242" s="58"/>
    </row>
    <row r="22243" spans="1:1">
      <c r="A22243" s="58"/>
    </row>
    <row r="22244" spans="1:1">
      <c r="A22244" s="58"/>
    </row>
    <row r="22245" spans="1:1">
      <c r="A22245" s="58"/>
    </row>
    <row r="22246" spans="1:1">
      <c r="A22246" s="58"/>
    </row>
    <row r="22247" spans="1:1">
      <c r="A22247" s="58"/>
    </row>
    <row r="22248" spans="1:1">
      <c r="A22248" s="58"/>
    </row>
    <row r="22249" spans="1:1">
      <c r="A22249" s="58"/>
    </row>
    <row r="22250" spans="1:1">
      <c r="A22250" s="58"/>
    </row>
    <row r="22251" spans="1:1">
      <c r="A22251" s="58"/>
    </row>
    <row r="22252" spans="1:1">
      <c r="A22252" s="58"/>
    </row>
    <row r="22253" spans="1:1">
      <c r="A22253" s="58"/>
    </row>
    <row r="22254" spans="1:1">
      <c r="A22254" s="58"/>
    </row>
    <row r="22255" spans="1:1">
      <c r="A22255" s="58"/>
    </row>
    <row r="22256" spans="1:1">
      <c r="A22256" s="58"/>
    </row>
    <row r="22257" spans="1:1">
      <c r="A22257" s="58"/>
    </row>
    <row r="22258" spans="1:1">
      <c r="A22258" s="58"/>
    </row>
    <row r="22259" spans="1:1">
      <c r="A22259" s="58"/>
    </row>
    <row r="22260" spans="1:1">
      <c r="A22260" s="58"/>
    </row>
    <row r="22261" spans="1:1">
      <c r="A22261" s="58"/>
    </row>
    <row r="22262" spans="1:1">
      <c r="A22262" s="58"/>
    </row>
    <row r="22263" spans="1:1">
      <c r="A22263" s="58"/>
    </row>
    <row r="22264" spans="1:1">
      <c r="A22264" s="58"/>
    </row>
    <row r="22265" spans="1:1">
      <c r="A22265" s="58"/>
    </row>
    <row r="22266" spans="1:1">
      <c r="A22266" s="58"/>
    </row>
    <row r="22267" spans="1:1">
      <c r="A22267" s="58"/>
    </row>
    <row r="22268" spans="1:1">
      <c r="A22268" s="58"/>
    </row>
    <row r="22269" spans="1:1">
      <c r="A22269" s="58"/>
    </row>
    <row r="22270" spans="1:1">
      <c r="A22270" s="58"/>
    </row>
    <row r="22271" spans="1:1">
      <c r="A22271" s="58"/>
    </row>
    <row r="22272" spans="1:1">
      <c r="A22272" s="58"/>
    </row>
    <row r="22273" spans="1:1">
      <c r="A22273" s="58"/>
    </row>
    <row r="22274" spans="1:1">
      <c r="A22274" s="58"/>
    </row>
    <row r="22275" spans="1:1">
      <c r="A22275" s="58"/>
    </row>
    <row r="22276" spans="1:1">
      <c r="A22276" s="58"/>
    </row>
    <row r="22277" spans="1:1">
      <c r="A22277" s="58"/>
    </row>
    <row r="22278" spans="1:1">
      <c r="A22278" s="58"/>
    </row>
    <row r="22279" spans="1:1">
      <c r="A22279" s="58"/>
    </row>
    <row r="22280" spans="1:1">
      <c r="A22280" s="58"/>
    </row>
    <row r="22281" spans="1:1">
      <c r="A22281" s="58"/>
    </row>
    <row r="22282" spans="1:1">
      <c r="A22282" s="58"/>
    </row>
    <row r="22283" spans="1:1">
      <c r="A22283" s="58"/>
    </row>
    <row r="22284" spans="1:1">
      <c r="A22284" s="58"/>
    </row>
    <row r="22285" spans="1:1">
      <c r="A22285" s="58"/>
    </row>
    <row r="22286" spans="1:1">
      <c r="A22286" s="58"/>
    </row>
    <row r="22287" spans="1:1">
      <c r="A22287" s="58"/>
    </row>
    <row r="22288" spans="1:1">
      <c r="A22288" s="58"/>
    </row>
    <row r="22289" spans="1:1">
      <c r="A22289" s="58"/>
    </row>
    <row r="22290" spans="1:1">
      <c r="A22290" s="58"/>
    </row>
    <row r="22291" spans="1:1">
      <c r="A22291" s="58"/>
    </row>
    <row r="22292" spans="1:1">
      <c r="A22292" s="58"/>
    </row>
    <row r="22293" spans="1:1">
      <c r="A22293" s="58"/>
    </row>
    <row r="22294" spans="1:1">
      <c r="A22294" s="58"/>
    </row>
    <row r="22295" spans="1:1">
      <c r="A22295" s="58"/>
    </row>
    <row r="22296" spans="1:1">
      <c r="A22296" s="58"/>
    </row>
    <row r="22297" spans="1:1">
      <c r="A22297" s="58"/>
    </row>
    <row r="22298" spans="1:1">
      <c r="A22298" s="58"/>
    </row>
    <row r="22299" spans="1:1">
      <c r="A22299" s="58"/>
    </row>
    <row r="22300" spans="1:1">
      <c r="A22300" s="58"/>
    </row>
    <row r="22301" spans="1:1">
      <c r="A22301" s="58"/>
    </row>
    <row r="22302" spans="1:1">
      <c r="A22302" s="58"/>
    </row>
    <row r="22303" spans="1:1">
      <c r="A22303" s="58"/>
    </row>
    <row r="22304" spans="1:1">
      <c r="A22304" s="58"/>
    </row>
    <row r="22305" spans="1:1">
      <c r="A22305" s="58"/>
    </row>
    <row r="22306" spans="1:1">
      <c r="A22306" s="58"/>
    </row>
    <row r="22307" spans="1:1">
      <c r="A22307" s="58"/>
    </row>
    <row r="22308" spans="1:1">
      <c r="A22308" s="58"/>
    </row>
    <row r="22309" spans="1:1">
      <c r="A22309" s="58"/>
    </row>
    <row r="22310" spans="1:1">
      <c r="A22310" s="58"/>
    </row>
    <row r="22311" spans="1:1">
      <c r="A22311" s="58"/>
    </row>
    <row r="22312" spans="1:1">
      <c r="A22312" s="58"/>
    </row>
    <row r="22313" spans="1:1">
      <c r="A22313" s="58"/>
    </row>
    <row r="22314" spans="1:1">
      <c r="A22314" s="58"/>
    </row>
    <row r="22315" spans="1:1">
      <c r="A22315" s="58"/>
    </row>
    <row r="22316" spans="1:1">
      <c r="A22316" s="58"/>
    </row>
    <row r="22317" spans="1:1">
      <c r="A22317" s="58"/>
    </row>
    <row r="22318" spans="1:1">
      <c r="A22318" s="58"/>
    </row>
    <row r="22319" spans="1:1">
      <c r="A22319" s="58"/>
    </row>
    <row r="22320" spans="1:1">
      <c r="A22320" s="58"/>
    </row>
    <row r="22321" spans="1:1">
      <c r="A22321" s="58"/>
    </row>
    <row r="22322" spans="1:1">
      <c r="A22322" s="58"/>
    </row>
    <row r="22323" spans="1:1">
      <c r="A22323" s="58"/>
    </row>
    <row r="22324" spans="1:1">
      <c r="A22324" s="58"/>
    </row>
    <row r="22325" spans="1:1">
      <c r="A22325" s="58"/>
    </row>
    <row r="22326" spans="1:1">
      <c r="A22326" s="58"/>
    </row>
    <row r="22327" spans="1:1">
      <c r="A22327" s="58"/>
    </row>
    <row r="22328" spans="1:1">
      <c r="A22328" s="58"/>
    </row>
    <row r="22329" spans="1:1">
      <c r="A22329" s="58"/>
    </row>
    <row r="22330" spans="1:1">
      <c r="A22330" s="58"/>
    </row>
    <row r="22331" spans="1:1">
      <c r="A22331" s="58"/>
    </row>
    <row r="22332" spans="1:1">
      <c r="A22332" s="58"/>
    </row>
    <row r="22333" spans="1:1">
      <c r="A22333" s="58"/>
    </row>
    <row r="22334" spans="1:1">
      <c r="A22334" s="58"/>
    </row>
    <row r="22335" spans="1:1">
      <c r="A22335" s="58"/>
    </row>
    <row r="22336" spans="1:1">
      <c r="A22336" s="58"/>
    </row>
    <row r="22337" spans="1:1">
      <c r="A22337" s="58"/>
    </row>
    <row r="22338" spans="1:1">
      <c r="A22338" s="58"/>
    </row>
    <row r="22339" spans="1:1">
      <c r="A22339" s="58"/>
    </row>
    <row r="22340" spans="1:1">
      <c r="A22340" s="58"/>
    </row>
    <row r="22341" spans="1:1">
      <c r="A22341" s="58"/>
    </row>
    <row r="22342" spans="1:1">
      <c r="A22342" s="58"/>
    </row>
    <row r="22343" spans="1:1">
      <c r="A22343" s="58"/>
    </row>
    <row r="22344" spans="1:1">
      <c r="A22344" s="58"/>
    </row>
    <row r="22345" spans="1:1">
      <c r="A22345" s="58"/>
    </row>
    <row r="22346" spans="1:1">
      <c r="A22346" s="58"/>
    </row>
    <row r="22347" spans="1:1">
      <c r="A22347" s="58"/>
    </row>
    <row r="22348" spans="1:1">
      <c r="A22348" s="58"/>
    </row>
    <row r="22349" spans="1:1">
      <c r="A22349" s="58"/>
    </row>
    <row r="22350" spans="1:1">
      <c r="A22350" s="58"/>
    </row>
    <row r="22351" spans="1:1">
      <c r="A22351" s="58"/>
    </row>
    <row r="22352" spans="1:1">
      <c r="A22352" s="58"/>
    </row>
    <row r="22353" spans="1:1">
      <c r="A22353" s="58"/>
    </row>
    <row r="22354" spans="1:1">
      <c r="A22354" s="58"/>
    </row>
    <row r="22355" spans="1:1">
      <c r="A22355" s="58"/>
    </row>
    <row r="22356" spans="1:1">
      <c r="A22356" s="58"/>
    </row>
    <row r="22357" spans="1:1">
      <c r="A22357" s="58"/>
    </row>
    <row r="22358" spans="1:1">
      <c r="A22358" s="58"/>
    </row>
    <row r="22359" spans="1:1">
      <c r="A22359" s="58"/>
    </row>
    <row r="22360" spans="1:1">
      <c r="A22360" s="58"/>
    </row>
    <row r="22361" spans="1:1">
      <c r="A22361" s="58"/>
    </row>
    <row r="22362" spans="1:1">
      <c r="A22362" s="58"/>
    </row>
    <row r="22363" spans="1:1">
      <c r="A22363" s="58"/>
    </row>
    <row r="22364" spans="1:1">
      <c r="A22364" s="58"/>
    </row>
    <row r="22365" spans="1:1">
      <c r="A22365" s="58"/>
    </row>
    <row r="22366" spans="1:1">
      <c r="A22366" s="58"/>
    </row>
    <row r="22367" spans="1:1">
      <c r="A22367" s="58"/>
    </row>
    <row r="22368" spans="1:1">
      <c r="A22368" s="58"/>
    </row>
    <row r="22369" spans="1:1">
      <c r="A22369" s="58"/>
    </row>
    <row r="22370" spans="1:1">
      <c r="A22370" s="58"/>
    </row>
    <row r="22371" spans="1:1">
      <c r="A22371" s="58"/>
    </row>
    <row r="22372" spans="1:1">
      <c r="A22372" s="58"/>
    </row>
    <row r="22373" spans="1:1">
      <c r="A22373" s="58"/>
    </row>
    <row r="22374" spans="1:1">
      <c r="A22374" s="58"/>
    </row>
    <row r="22375" spans="1:1">
      <c r="A22375" s="58"/>
    </row>
    <row r="22376" spans="1:1">
      <c r="A22376" s="58"/>
    </row>
    <row r="22377" spans="1:1">
      <c r="A22377" s="58"/>
    </row>
    <row r="22378" spans="1:1">
      <c r="A22378" s="58"/>
    </row>
    <row r="22379" spans="1:1">
      <c r="A22379" s="58"/>
    </row>
    <row r="22380" spans="1:1">
      <c r="A22380" s="58"/>
    </row>
    <row r="22381" spans="1:1">
      <c r="A22381" s="58"/>
    </row>
    <row r="22382" spans="1:1">
      <c r="A22382" s="58"/>
    </row>
    <row r="22383" spans="1:1">
      <c r="A22383" s="58"/>
    </row>
    <row r="22384" spans="1:1">
      <c r="A22384" s="58"/>
    </row>
    <row r="22385" spans="1:1">
      <c r="A22385" s="58"/>
    </row>
    <row r="22386" spans="1:1">
      <c r="A22386" s="58"/>
    </row>
    <row r="22387" spans="1:1">
      <c r="A22387" s="58"/>
    </row>
    <row r="22388" spans="1:1">
      <c r="A22388" s="58"/>
    </row>
    <row r="22389" spans="1:1">
      <c r="A22389" s="58"/>
    </row>
    <row r="22390" spans="1:1">
      <c r="A22390" s="58"/>
    </row>
    <row r="22391" spans="1:1">
      <c r="A22391" s="58"/>
    </row>
    <row r="22392" spans="1:1">
      <c r="A22392" s="58"/>
    </row>
    <row r="22393" spans="1:1">
      <c r="A22393" s="58"/>
    </row>
    <row r="22394" spans="1:1">
      <c r="A22394" s="58"/>
    </row>
    <row r="22395" spans="1:1">
      <c r="A22395" s="58"/>
    </row>
    <row r="22396" spans="1:1">
      <c r="A22396" s="58"/>
    </row>
    <row r="22397" spans="1:1">
      <c r="A22397" s="58"/>
    </row>
    <row r="22398" spans="1:1">
      <c r="A22398" s="58"/>
    </row>
    <row r="22399" spans="1:1">
      <c r="A22399" s="58"/>
    </row>
    <row r="22400" spans="1:1">
      <c r="A22400" s="58"/>
    </row>
    <row r="22401" spans="1:1">
      <c r="A22401" s="58"/>
    </row>
    <row r="22402" spans="1:1">
      <c r="A22402" s="58"/>
    </row>
    <row r="22403" spans="1:1">
      <c r="A22403" s="58"/>
    </row>
    <row r="22404" spans="1:1">
      <c r="A22404" s="58"/>
    </row>
    <row r="22405" spans="1:1">
      <c r="A22405" s="58"/>
    </row>
    <row r="22406" spans="1:1">
      <c r="A22406" s="58"/>
    </row>
    <row r="22407" spans="1:1">
      <c r="A22407" s="58"/>
    </row>
    <row r="22408" spans="1:1">
      <c r="A22408" s="58"/>
    </row>
    <row r="22409" spans="1:1">
      <c r="A22409" s="58"/>
    </row>
    <row r="22410" spans="1:1">
      <c r="A22410" s="58"/>
    </row>
    <row r="22411" spans="1:1">
      <c r="A22411" s="58"/>
    </row>
    <row r="22412" spans="1:1">
      <c r="A22412" s="58"/>
    </row>
    <row r="22413" spans="1:1">
      <c r="A22413" s="58"/>
    </row>
    <row r="22414" spans="1:1">
      <c r="A22414" s="58"/>
    </row>
    <row r="22415" spans="1:1">
      <c r="A22415" s="58"/>
    </row>
    <row r="22416" spans="1:1">
      <c r="A22416" s="58"/>
    </row>
    <row r="22417" spans="1:1">
      <c r="A22417" s="58"/>
    </row>
    <row r="22418" spans="1:1">
      <c r="A22418" s="58"/>
    </row>
    <row r="22419" spans="1:1">
      <c r="A22419" s="58"/>
    </row>
    <row r="22420" spans="1:1">
      <c r="A22420" s="58"/>
    </row>
    <row r="22421" spans="1:1">
      <c r="A22421" s="58"/>
    </row>
    <row r="22422" spans="1:1">
      <c r="A22422" s="58"/>
    </row>
    <row r="22423" spans="1:1">
      <c r="A22423" s="58"/>
    </row>
    <row r="22424" spans="1:1">
      <c r="A22424" s="58"/>
    </row>
    <row r="22425" spans="1:1">
      <c r="A22425" s="58"/>
    </row>
    <row r="22426" spans="1:1">
      <c r="A22426" s="58"/>
    </row>
    <row r="22427" spans="1:1">
      <c r="A22427" s="58"/>
    </row>
    <row r="22428" spans="1:1">
      <c r="A22428" s="58"/>
    </row>
    <row r="22429" spans="1:1">
      <c r="A22429" s="58"/>
    </row>
    <row r="22430" spans="1:1">
      <c r="A22430" s="58"/>
    </row>
    <row r="22431" spans="1:1">
      <c r="A22431" s="58"/>
    </row>
    <row r="22432" spans="1:1">
      <c r="A22432" s="58"/>
    </row>
    <row r="22433" spans="1:1">
      <c r="A22433" s="58"/>
    </row>
    <row r="22434" spans="1:1">
      <c r="A22434" s="58"/>
    </row>
    <row r="22435" spans="1:1">
      <c r="A22435" s="58"/>
    </row>
    <row r="22436" spans="1:1">
      <c r="A22436" s="58"/>
    </row>
    <row r="22437" spans="1:1">
      <c r="A22437" s="58"/>
    </row>
    <row r="22438" spans="1:1">
      <c r="A22438" s="58"/>
    </row>
    <row r="22439" spans="1:1">
      <c r="A22439" s="58"/>
    </row>
    <row r="22440" spans="1:1">
      <c r="A22440" s="58"/>
    </row>
    <row r="22441" spans="1:1">
      <c r="A22441" s="58"/>
    </row>
    <row r="22442" spans="1:1">
      <c r="A22442" s="58"/>
    </row>
    <row r="22443" spans="1:1">
      <c r="A22443" s="58"/>
    </row>
    <row r="22444" spans="1:1">
      <c r="A22444" s="58"/>
    </row>
    <row r="22445" spans="1:1">
      <c r="A22445" s="58"/>
    </row>
    <row r="22446" spans="1:1">
      <c r="A22446" s="58"/>
    </row>
    <row r="22447" spans="1:1">
      <c r="A22447" s="58"/>
    </row>
    <row r="22448" spans="1:1">
      <c r="A22448" s="58"/>
    </row>
    <row r="22449" spans="1:1">
      <c r="A22449" s="58"/>
    </row>
    <row r="22450" spans="1:1">
      <c r="A22450" s="58"/>
    </row>
    <row r="22451" spans="1:1">
      <c r="A22451" s="58"/>
    </row>
    <row r="22452" spans="1:1">
      <c r="A22452" s="58"/>
    </row>
    <row r="22453" spans="1:1">
      <c r="A22453" s="58"/>
    </row>
    <row r="22454" spans="1:1">
      <c r="A22454" s="58"/>
    </row>
    <row r="22455" spans="1:1">
      <c r="A22455" s="58"/>
    </row>
    <row r="22456" spans="1:1">
      <c r="A22456" s="58"/>
    </row>
    <row r="22457" spans="1:1">
      <c r="A22457" s="58"/>
    </row>
    <row r="22458" spans="1:1">
      <c r="A22458" s="58"/>
    </row>
    <row r="22459" spans="1:1">
      <c r="A22459" s="58"/>
    </row>
    <row r="22460" spans="1:1">
      <c r="A22460" s="58"/>
    </row>
    <row r="22461" spans="1:1">
      <c r="A22461" s="58"/>
    </row>
    <row r="22462" spans="1:1">
      <c r="A22462" s="58"/>
    </row>
    <row r="22463" spans="1:1">
      <c r="A22463" s="58"/>
    </row>
    <row r="22464" spans="1:1">
      <c r="A22464" s="58"/>
    </row>
    <row r="22465" spans="1:1">
      <c r="A22465" s="58"/>
    </row>
    <row r="22466" spans="1:1">
      <c r="A22466" s="58"/>
    </row>
    <row r="22467" spans="1:1">
      <c r="A22467" s="58"/>
    </row>
    <row r="22468" spans="1:1">
      <c r="A22468" s="58"/>
    </row>
    <row r="22469" spans="1:1">
      <c r="A22469" s="58"/>
    </row>
    <row r="22470" spans="1:1">
      <c r="A22470" s="58"/>
    </row>
    <row r="22471" spans="1:1">
      <c r="A22471" s="58"/>
    </row>
    <row r="22472" spans="1:1">
      <c r="A22472" s="58"/>
    </row>
    <row r="22473" spans="1:1">
      <c r="A22473" s="58"/>
    </row>
    <row r="22474" spans="1:1">
      <c r="A22474" s="58"/>
    </row>
    <row r="22475" spans="1:1">
      <c r="A22475" s="58"/>
    </row>
    <row r="22476" spans="1:1">
      <c r="A22476" s="58"/>
    </row>
    <row r="22477" spans="1:1">
      <c r="A22477" s="58"/>
    </row>
    <row r="22478" spans="1:1">
      <c r="A22478" s="58"/>
    </row>
    <row r="22479" spans="1:1">
      <c r="A22479" s="58"/>
    </row>
    <row r="22480" spans="1:1">
      <c r="A22480" s="58"/>
    </row>
    <row r="22481" spans="1:1">
      <c r="A22481" s="58"/>
    </row>
    <row r="22482" spans="1:1">
      <c r="A22482" s="58"/>
    </row>
    <row r="22483" spans="1:1">
      <c r="A22483" s="58"/>
    </row>
    <row r="22484" spans="1:1">
      <c r="A22484" s="58"/>
    </row>
    <row r="22485" spans="1:1">
      <c r="A22485" s="58"/>
    </row>
    <row r="22486" spans="1:1">
      <c r="A22486" s="58"/>
    </row>
    <row r="22487" spans="1:1">
      <c r="A22487" s="58"/>
    </row>
    <row r="22488" spans="1:1">
      <c r="A22488" s="58"/>
    </row>
    <row r="22489" spans="1:1">
      <c r="A22489" s="58"/>
    </row>
    <row r="22490" spans="1:1">
      <c r="A22490" s="58"/>
    </row>
    <row r="22491" spans="1:1">
      <c r="A22491" s="58"/>
    </row>
    <row r="22492" spans="1:1">
      <c r="A22492" s="58"/>
    </row>
    <row r="22493" spans="1:1">
      <c r="A22493" s="58"/>
    </row>
    <row r="22494" spans="1:1">
      <c r="A22494" s="58"/>
    </row>
    <row r="22495" spans="1:1">
      <c r="A22495" s="58"/>
    </row>
    <row r="22496" spans="1:1">
      <c r="A22496" s="58"/>
    </row>
    <row r="22497" spans="1:1">
      <c r="A22497" s="58"/>
    </row>
    <row r="22498" spans="1:1">
      <c r="A22498" s="58"/>
    </row>
    <row r="22499" spans="1:1">
      <c r="A22499" s="58"/>
    </row>
    <row r="22500" spans="1:1">
      <c r="A22500" s="58"/>
    </row>
    <row r="22501" spans="1:1">
      <c r="A22501" s="58"/>
    </row>
    <row r="22502" spans="1:1">
      <c r="A22502" s="58"/>
    </row>
    <row r="22503" spans="1:1">
      <c r="A22503" s="58"/>
    </row>
    <row r="22504" spans="1:1">
      <c r="A22504" s="58"/>
    </row>
    <row r="22505" spans="1:1">
      <c r="A22505" s="58"/>
    </row>
    <row r="22506" spans="1:1">
      <c r="A22506" s="58"/>
    </row>
    <row r="22507" spans="1:1">
      <c r="A22507" s="58"/>
    </row>
    <row r="22508" spans="1:1">
      <c r="A22508" s="58"/>
    </row>
    <row r="22509" spans="1:1">
      <c r="A22509" s="58"/>
    </row>
    <row r="22510" spans="1:1">
      <c r="A22510" s="58"/>
    </row>
    <row r="22511" spans="1:1">
      <c r="A22511" s="58"/>
    </row>
    <row r="22512" spans="1:1">
      <c r="A22512" s="58"/>
    </row>
    <row r="22513" spans="1:1">
      <c r="A22513" s="58"/>
    </row>
    <row r="22514" spans="1:1">
      <c r="A22514" s="58"/>
    </row>
    <row r="22515" spans="1:1">
      <c r="A22515" s="58"/>
    </row>
    <row r="22516" spans="1:1">
      <c r="A22516" s="58"/>
    </row>
    <row r="22517" spans="1:1">
      <c r="A22517" s="58"/>
    </row>
    <row r="22518" spans="1:1">
      <c r="A22518" s="58"/>
    </row>
    <row r="22519" spans="1:1">
      <c r="A22519" s="58"/>
    </row>
    <row r="22520" spans="1:1">
      <c r="A22520" s="58"/>
    </row>
    <row r="22521" spans="1:1">
      <c r="A22521" s="58"/>
    </row>
    <row r="22522" spans="1:1">
      <c r="A22522" s="58"/>
    </row>
    <row r="22523" spans="1:1">
      <c r="A22523" s="58"/>
    </row>
    <row r="22524" spans="1:1">
      <c r="A22524" s="58"/>
    </row>
    <row r="22525" spans="1:1">
      <c r="A22525" s="58"/>
    </row>
    <row r="22526" spans="1:1">
      <c r="A22526" s="58"/>
    </row>
    <row r="22527" spans="1:1">
      <c r="A22527" s="58"/>
    </row>
    <row r="22528" spans="1:1">
      <c r="A22528" s="58"/>
    </row>
    <row r="22529" spans="1:1">
      <c r="A22529" s="58"/>
    </row>
    <row r="22530" spans="1:1">
      <c r="A22530" s="58"/>
    </row>
    <row r="22531" spans="1:1">
      <c r="A22531" s="58"/>
    </row>
    <row r="22532" spans="1:1">
      <c r="A22532" s="58"/>
    </row>
    <row r="22533" spans="1:1">
      <c r="A22533" s="58"/>
    </row>
    <row r="22534" spans="1:1">
      <c r="A22534" s="58"/>
    </row>
    <row r="22535" spans="1:1">
      <c r="A22535" s="58"/>
    </row>
    <row r="22536" spans="1:1">
      <c r="A22536" s="58"/>
    </row>
    <row r="22537" spans="1:1">
      <c r="A22537" s="58"/>
    </row>
    <row r="22538" spans="1:1">
      <c r="A22538" s="58"/>
    </row>
    <row r="22539" spans="1:1">
      <c r="A22539" s="58"/>
    </row>
    <row r="22540" spans="1:1">
      <c r="A22540" s="58"/>
    </row>
    <row r="22541" spans="1:1">
      <c r="A22541" s="58"/>
    </row>
    <row r="22542" spans="1:1">
      <c r="A22542" s="58"/>
    </row>
    <row r="22543" spans="1:1">
      <c r="A22543" s="58"/>
    </row>
    <row r="22544" spans="1:1">
      <c r="A22544" s="58"/>
    </row>
    <row r="22545" spans="1:1">
      <c r="A22545" s="58"/>
    </row>
    <row r="22546" spans="1:1">
      <c r="A22546" s="58"/>
    </row>
    <row r="22547" spans="1:1">
      <c r="A22547" s="58"/>
    </row>
    <row r="22548" spans="1:1">
      <c r="A22548" s="58"/>
    </row>
    <row r="22549" spans="1:1">
      <c r="A22549" s="58"/>
    </row>
    <row r="22550" spans="1:1">
      <c r="A22550" s="58"/>
    </row>
    <row r="22551" spans="1:1">
      <c r="A22551" s="58"/>
    </row>
    <row r="22552" spans="1:1">
      <c r="A22552" s="58"/>
    </row>
    <row r="22553" spans="1:1">
      <c r="A22553" s="58"/>
    </row>
    <row r="22554" spans="1:1">
      <c r="A22554" s="58"/>
    </row>
    <row r="22555" spans="1:1">
      <c r="A22555" s="58"/>
    </row>
    <row r="22556" spans="1:1">
      <c r="A22556" s="58"/>
    </row>
    <row r="22557" spans="1:1">
      <c r="A22557" s="58"/>
    </row>
    <row r="22558" spans="1:1">
      <c r="A22558" s="58"/>
    </row>
    <row r="22559" spans="1:1">
      <c r="A22559" s="58"/>
    </row>
    <row r="22560" spans="1:1">
      <c r="A22560" s="58"/>
    </row>
    <row r="22561" spans="1:1">
      <c r="A22561" s="58"/>
    </row>
    <row r="22562" spans="1:1">
      <c r="A22562" s="58"/>
    </row>
    <row r="22563" spans="1:1">
      <c r="A22563" s="58"/>
    </row>
    <row r="22564" spans="1:1">
      <c r="A22564" s="58"/>
    </row>
    <row r="22565" spans="1:1">
      <c r="A22565" s="58"/>
    </row>
    <row r="22566" spans="1:1">
      <c r="A22566" s="58"/>
    </row>
    <row r="22567" spans="1:1">
      <c r="A22567" s="58"/>
    </row>
    <row r="22568" spans="1:1">
      <c r="A22568" s="58"/>
    </row>
    <row r="22569" spans="1:1">
      <c r="A22569" s="58"/>
    </row>
    <row r="22570" spans="1:1">
      <c r="A22570" s="58"/>
    </row>
    <row r="22571" spans="1:1">
      <c r="A22571" s="58"/>
    </row>
    <row r="22572" spans="1:1">
      <c r="A22572" s="58"/>
    </row>
    <row r="22573" spans="1:1">
      <c r="A22573" s="58"/>
    </row>
    <row r="22574" spans="1:1">
      <c r="A22574" s="58"/>
    </row>
    <row r="22575" spans="1:1">
      <c r="A22575" s="58"/>
    </row>
    <row r="22576" spans="1:1">
      <c r="A22576" s="58"/>
    </row>
    <row r="22577" spans="1:1">
      <c r="A22577" s="58"/>
    </row>
    <row r="22578" spans="1:1">
      <c r="A22578" s="58"/>
    </row>
    <row r="22579" spans="1:1">
      <c r="A22579" s="58"/>
    </row>
    <row r="22580" spans="1:1">
      <c r="A22580" s="58"/>
    </row>
    <row r="22581" spans="1:1">
      <c r="A22581" s="58"/>
    </row>
    <row r="22582" spans="1:1">
      <c r="A22582" s="58"/>
    </row>
    <row r="22583" spans="1:1">
      <c r="A22583" s="58"/>
    </row>
    <row r="22584" spans="1:1">
      <c r="A22584" s="58"/>
    </row>
    <row r="22585" spans="1:1">
      <c r="A22585" s="58"/>
    </row>
    <row r="22586" spans="1:1">
      <c r="A22586" s="58"/>
    </row>
    <row r="22587" spans="1:1">
      <c r="A22587" s="58"/>
    </row>
    <row r="22588" spans="1:1">
      <c r="A22588" s="58"/>
    </row>
    <row r="22589" spans="1:1">
      <c r="A22589" s="58"/>
    </row>
    <row r="22590" spans="1:1">
      <c r="A22590" s="58"/>
    </row>
    <row r="22591" spans="1:1">
      <c r="A22591" s="58"/>
    </row>
    <row r="22592" spans="1:1">
      <c r="A22592" s="58"/>
    </row>
    <row r="22593" spans="1:1">
      <c r="A22593" s="58"/>
    </row>
    <row r="22594" spans="1:1">
      <c r="A22594" s="58"/>
    </row>
    <row r="22595" spans="1:1">
      <c r="A22595" s="58"/>
    </row>
    <row r="22596" spans="1:1">
      <c r="A22596" s="58"/>
    </row>
    <row r="22597" spans="1:1">
      <c r="A22597" s="58"/>
    </row>
    <row r="22598" spans="1:1">
      <c r="A22598" s="58"/>
    </row>
    <row r="22599" spans="1:1">
      <c r="A22599" s="58"/>
    </row>
    <row r="22600" spans="1:1">
      <c r="A22600" s="58"/>
    </row>
    <row r="22601" spans="1:1">
      <c r="A22601" s="58"/>
    </row>
    <row r="22602" spans="1:1">
      <c r="A22602" s="58"/>
    </row>
    <row r="22603" spans="1:1">
      <c r="A22603" s="58"/>
    </row>
    <row r="22604" spans="1:1">
      <c r="A22604" s="58"/>
    </row>
    <row r="22605" spans="1:1">
      <c r="A22605" s="58"/>
    </row>
    <row r="22606" spans="1:1">
      <c r="A22606" s="58"/>
    </row>
    <row r="22607" spans="1:1">
      <c r="A22607" s="58"/>
    </row>
    <row r="22608" spans="1:1">
      <c r="A22608" s="58"/>
    </row>
    <row r="22609" spans="1:1">
      <c r="A22609" s="58"/>
    </row>
    <row r="22610" spans="1:1">
      <c r="A22610" s="58"/>
    </row>
    <row r="22611" spans="1:1">
      <c r="A22611" s="58"/>
    </row>
    <row r="22612" spans="1:1">
      <c r="A22612" s="58"/>
    </row>
    <row r="22613" spans="1:1">
      <c r="A22613" s="58"/>
    </row>
    <row r="22614" spans="1:1">
      <c r="A22614" s="58"/>
    </row>
    <row r="22615" spans="1:1">
      <c r="A22615" s="58"/>
    </row>
    <row r="22616" spans="1:1">
      <c r="A22616" s="58"/>
    </row>
    <row r="22617" spans="1:1">
      <c r="A22617" s="58"/>
    </row>
    <row r="22618" spans="1:1">
      <c r="A22618" s="58"/>
    </row>
    <row r="22619" spans="1:1">
      <c r="A22619" s="58"/>
    </row>
    <row r="22620" spans="1:1">
      <c r="A22620" s="58"/>
    </row>
    <row r="22621" spans="1:1">
      <c r="A22621" s="58"/>
    </row>
    <row r="22622" spans="1:1">
      <c r="A22622" s="58"/>
    </row>
    <row r="22623" spans="1:1">
      <c r="A22623" s="58"/>
    </row>
    <row r="22624" spans="1:1">
      <c r="A22624" s="58"/>
    </row>
    <row r="22625" spans="1:1">
      <c r="A22625" s="58"/>
    </row>
    <row r="22626" spans="1:1">
      <c r="A22626" s="58"/>
    </row>
    <row r="22627" spans="1:1">
      <c r="A22627" s="58"/>
    </row>
    <row r="22628" spans="1:1">
      <c r="A22628" s="58"/>
    </row>
    <row r="22629" spans="1:1">
      <c r="A22629" s="58"/>
    </row>
    <row r="22630" spans="1:1">
      <c r="A22630" s="58"/>
    </row>
    <row r="22631" spans="1:1">
      <c r="A22631" s="58"/>
    </row>
    <row r="22632" spans="1:1">
      <c r="A22632" s="58"/>
    </row>
    <row r="22633" spans="1:1">
      <c r="A22633" s="58"/>
    </row>
    <row r="22634" spans="1:1">
      <c r="A22634" s="58"/>
    </row>
    <row r="22635" spans="1:1">
      <c r="A22635" s="58"/>
    </row>
    <row r="22636" spans="1:1">
      <c r="A22636" s="58"/>
    </row>
    <row r="22637" spans="1:1">
      <c r="A22637" s="58"/>
    </row>
    <row r="22638" spans="1:1">
      <c r="A22638" s="58"/>
    </row>
    <row r="22639" spans="1:1">
      <c r="A22639" s="58"/>
    </row>
    <row r="22640" spans="1:1">
      <c r="A22640" s="58"/>
    </row>
    <row r="22641" spans="1:1">
      <c r="A22641" s="58"/>
    </row>
    <row r="22642" spans="1:1">
      <c r="A22642" s="58"/>
    </row>
    <row r="22643" spans="1:1">
      <c r="A22643" s="58"/>
    </row>
    <row r="22644" spans="1:1">
      <c r="A22644" s="58"/>
    </row>
    <row r="22645" spans="1:1">
      <c r="A22645" s="58"/>
    </row>
    <row r="22646" spans="1:1">
      <c r="A22646" s="58"/>
    </row>
    <row r="22647" spans="1:1">
      <c r="A22647" s="58"/>
    </row>
    <row r="22648" spans="1:1">
      <c r="A22648" s="58"/>
    </row>
    <row r="22649" spans="1:1">
      <c r="A22649" s="58"/>
    </row>
    <row r="22650" spans="1:1">
      <c r="A22650" s="58"/>
    </row>
    <row r="22651" spans="1:1">
      <c r="A22651" s="58"/>
    </row>
    <row r="22652" spans="1:1">
      <c r="A22652" s="58"/>
    </row>
    <row r="22653" spans="1:1">
      <c r="A22653" s="58"/>
    </row>
    <row r="22654" spans="1:1">
      <c r="A22654" s="58"/>
    </row>
    <row r="22655" spans="1:1">
      <c r="A22655" s="58"/>
    </row>
    <row r="22656" spans="1:1">
      <c r="A22656" s="58"/>
    </row>
    <row r="22657" spans="1:1">
      <c r="A22657" s="58"/>
    </row>
    <row r="22658" spans="1:1">
      <c r="A22658" s="58"/>
    </row>
    <row r="22659" spans="1:1">
      <c r="A22659" s="58"/>
    </row>
    <row r="22660" spans="1:1">
      <c r="A22660" s="58"/>
    </row>
    <row r="22661" spans="1:1">
      <c r="A22661" s="58"/>
    </row>
    <row r="22662" spans="1:1">
      <c r="A22662" s="58"/>
    </row>
    <row r="22663" spans="1:1">
      <c r="A22663" s="58"/>
    </row>
    <row r="22664" spans="1:1">
      <c r="A22664" s="58"/>
    </row>
    <row r="22665" spans="1:1">
      <c r="A22665" s="58"/>
    </row>
    <row r="22666" spans="1:1">
      <c r="A22666" s="58"/>
    </row>
    <row r="22667" spans="1:1">
      <c r="A22667" s="58"/>
    </row>
    <row r="22668" spans="1:1">
      <c r="A22668" s="58"/>
    </row>
    <row r="22669" spans="1:1">
      <c r="A22669" s="58"/>
    </row>
    <row r="22670" spans="1:1">
      <c r="A22670" s="58"/>
    </row>
    <row r="22671" spans="1:1">
      <c r="A22671" s="58"/>
    </row>
    <row r="22672" spans="1:1">
      <c r="A22672" s="58"/>
    </row>
    <row r="22673" spans="1:1">
      <c r="A22673" s="58"/>
    </row>
    <row r="22674" spans="1:1">
      <c r="A22674" s="58"/>
    </row>
    <row r="22675" spans="1:1">
      <c r="A22675" s="58"/>
    </row>
    <row r="22676" spans="1:1">
      <c r="A22676" s="58"/>
    </row>
    <row r="22677" spans="1:1">
      <c r="A22677" s="58"/>
    </row>
    <row r="22678" spans="1:1">
      <c r="A22678" s="58"/>
    </row>
    <row r="22679" spans="1:1">
      <c r="A22679" s="58"/>
    </row>
    <row r="22680" spans="1:1">
      <c r="A22680" s="58"/>
    </row>
    <row r="22681" spans="1:1">
      <c r="A22681" s="58"/>
    </row>
    <row r="22682" spans="1:1">
      <c r="A22682" s="58"/>
    </row>
    <row r="22683" spans="1:1">
      <c r="A22683" s="58"/>
    </row>
    <row r="22684" spans="1:1">
      <c r="A22684" s="58"/>
    </row>
    <row r="22685" spans="1:1">
      <c r="A22685" s="58"/>
    </row>
    <row r="22686" spans="1:1">
      <c r="A22686" s="58"/>
    </row>
    <row r="22687" spans="1:1">
      <c r="A22687" s="58"/>
    </row>
    <row r="22688" spans="1:1">
      <c r="A22688" s="58"/>
    </row>
    <row r="22689" spans="1:1">
      <c r="A22689" s="58"/>
    </row>
    <row r="22690" spans="1:1">
      <c r="A22690" s="58"/>
    </row>
    <row r="22691" spans="1:1">
      <c r="A22691" s="58"/>
    </row>
    <row r="22692" spans="1:1">
      <c r="A22692" s="58"/>
    </row>
    <row r="22693" spans="1:1">
      <c r="A22693" s="58"/>
    </row>
    <row r="22694" spans="1:1">
      <c r="A22694" s="58"/>
    </row>
    <row r="22695" spans="1:1">
      <c r="A22695" s="58"/>
    </row>
    <row r="22696" spans="1:1">
      <c r="A22696" s="58"/>
    </row>
    <row r="22697" spans="1:1">
      <c r="A22697" s="58"/>
    </row>
    <row r="22698" spans="1:1">
      <c r="A22698" s="58"/>
    </row>
    <row r="22699" spans="1:1">
      <c r="A22699" s="58"/>
    </row>
    <row r="22700" spans="1:1">
      <c r="A22700" s="58"/>
    </row>
    <row r="22701" spans="1:1">
      <c r="A22701" s="58"/>
    </row>
    <row r="22702" spans="1:1">
      <c r="A22702" s="58"/>
    </row>
    <row r="22703" spans="1:1">
      <c r="A22703" s="58"/>
    </row>
    <row r="22704" spans="1:1">
      <c r="A22704" s="58"/>
    </row>
    <row r="22705" spans="1:1">
      <c r="A22705" s="58"/>
    </row>
    <row r="22706" spans="1:1">
      <c r="A22706" s="58"/>
    </row>
    <row r="22707" spans="1:1">
      <c r="A22707" s="58"/>
    </row>
    <row r="22708" spans="1:1">
      <c r="A22708" s="58"/>
    </row>
    <row r="22709" spans="1:1">
      <c r="A22709" s="58"/>
    </row>
    <row r="22710" spans="1:1">
      <c r="A22710" s="58"/>
    </row>
    <row r="22711" spans="1:1">
      <c r="A22711" s="58"/>
    </row>
    <row r="22712" spans="1:1">
      <c r="A22712" s="58"/>
    </row>
    <row r="22713" spans="1:1">
      <c r="A22713" s="58"/>
    </row>
    <row r="22714" spans="1:1">
      <c r="A22714" s="58"/>
    </row>
    <row r="22715" spans="1:1">
      <c r="A22715" s="58"/>
    </row>
    <row r="22716" spans="1:1">
      <c r="A22716" s="58"/>
    </row>
    <row r="22717" spans="1:1">
      <c r="A22717" s="58"/>
    </row>
    <row r="22718" spans="1:1">
      <c r="A22718" s="58"/>
    </row>
    <row r="22719" spans="1:1">
      <c r="A22719" s="58"/>
    </row>
    <row r="22720" spans="1:1">
      <c r="A22720" s="58"/>
    </row>
    <row r="22721" spans="1:1">
      <c r="A22721" s="58"/>
    </row>
    <row r="22722" spans="1:1">
      <c r="A22722" s="58"/>
    </row>
    <row r="22723" spans="1:1">
      <c r="A22723" s="58"/>
    </row>
    <row r="22724" spans="1:1">
      <c r="A22724" s="58"/>
    </row>
    <row r="22725" spans="1:1">
      <c r="A22725" s="58"/>
    </row>
    <row r="22726" spans="1:1">
      <c r="A22726" s="58"/>
    </row>
    <row r="22727" spans="1:1">
      <c r="A22727" s="58"/>
    </row>
    <row r="22728" spans="1:1">
      <c r="A22728" s="58"/>
    </row>
    <row r="22729" spans="1:1">
      <c r="A22729" s="58"/>
    </row>
    <row r="22730" spans="1:1">
      <c r="A22730" s="58"/>
    </row>
    <row r="22731" spans="1:1">
      <c r="A22731" s="58"/>
    </row>
    <row r="22732" spans="1:1">
      <c r="A22732" s="58"/>
    </row>
    <row r="22733" spans="1:1">
      <c r="A22733" s="58"/>
    </row>
    <row r="22734" spans="1:1">
      <c r="A22734" s="58"/>
    </row>
    <row r="22735" spans="1:1">
      <c r="A22735" s="58"/>
    </row>
    <row r="22736" spans="1:1">
      <c r="A22736" s="58"/>
    </row>
    <row r="22737" spans="1:1">
      <c r="A22737" s="58"/>
    </row>
    <row r="22738" spans="1:1">
      <c r="A22738" s="58"/>
    </row>
    <row r="22739" spans="1:1">
      <c r="A22739" s="58"/>
    </row>
    <row r="22740" spans="1:1">
      <c r="A22740" s="58"/>
    </row>
    <row r="22741" spans="1:1">
      <c r="A22741" s="58"/>
    </row>
    <row r="22742" spans="1:1">
      <c r="A22742" s="58"/>
    </row>
    <row r="22743" spans="1:1">
      <c r="A22743" s="58"/>
    </row>
    <row r="22744" spans="1:1">
      <c r="A22744" s="58"/>
    </row>
    <row r="22745" spans="1:1">
      <c r="A22745" s="58"/>
    </row>
    <row r="22746" spans="1:1">
      <c r="A22746" s="58"/>
    </row>
    <row r="22747" spans="1:1">
      <c r="A22747" s="58"/>
    </row>
    <row r="22748" spans="1:1">
      <c r="A22748" s="58"/>
    </row>
    <row r="22749" spans="1:1">
      <c r="A22749" s="58"/>
    </row>
    <row r="22750" spans="1:1">
      <c r="A22750" s="58"/>
    </row>
    <row r="22751" spans="1:1">
      <c r="A22751" s="58"/>
    </row>
    <row r="22752" spans="1:1">
      <c r="A22752" s="58"/>
    </row>
    <row r="22753" spans="1:1">
      <c r="A22753" s="58"/>
    </row>
    <row r="22754" spans="1:1">
      <c r="A22754" s="58"/>
    </row>
    <row r="22755" spans="1:1">
      <c r="A22755" s="58"/>
    </row>
    <row r="22756" spans="1:1">
      <c r="A22756" s="58"/>
    </row>
    <row r="22757" spans="1:1">
      <c r="A22757" s="58"/>
    </row>
    <row r="22758" spans="1:1">
      <c r="A22758" s="58"/>
    </row>
    <row r="22759" spans="1:1">
      <c r="A22759" s="58"/>
    </row>
    <row r="22760" spans="1:1">
      <c r="A22760" s="58"/>
    </row>
    <row r="22761" spans="1:1">
      <c r="A22761" s="58"/>
    </row>
    <row r="22762" spans="1:1">
      <c r="A22762" s="58"/>
    </row>
    <row r="22763" spans="1:1">
      <c r="A22763" s="58"/>
    </row>
    <row r="22764" spans="1:1">
      <c r="A22764" s="58"/>
    </row>
    <row r="22765" spans="1:1">
      <c r="A22765" s="58"/>
    </row>
    <row r="22766" spans="1:1">
      <c r="A22766" s="58"/>
    </row>
    <row r="22767" spans="1:1">
      <c r="A22767" s="58"/>
    </row>
    <row r="22768" spans="1:1">
      <c r="A22768" s="58"/>
    </row>
    <row r="22769" spans="1:1">
      <c r="A22769" s="58"/>
    </row>
    <row r="22770" spans="1:1">
      <c r="A22770" s="58"/>
    </row>
    <row r="22771" spans="1:1">
      <c r="A22771" s="58"/>
    </row>
    <row r="22772" spans="1:1">
      <c r="A22772" s="58"/>
    </row>
    <row r="22773" spans="1:1">
      <c r="A22773" s="58"/>
    </row>
    <row r="22774" spans="1:1">
      <c r="A22774" s="58"/>
    </row>
    <row r="22775" spans="1:1">
      <c r="A22775" s="58"/>
    </row>
    <row r="22776" spans="1:1">
      <c r="A22776" s="58"/>
    </row>
    <row r="22777" spans="1:1">
      <c r="A22777" s="58"/>
    </row>
    <row r="22778" spans="1:1">
      <c r="A22778" s="58"/>
    </row>
    <row r="22779" spans="1:1">
      <c r="A22779" s="58"/>
    </row>
    <row r="22780" spans="1:1">
      <c r="A22780" s="58"/>
    </row>
    <row r="22781" spans="1:1">
      <c r="A22781" s="58"/>
    </row>
    <row r="22782" spans="1:1">
      <c r="A22782" s="58"/>
    </row>
    <row r="22783" spans="1:1">
      <c r="A22783" s="58"/>
    </row>
    <row r="22784" spans="1:1">
      <c r="A22784" s="58"/>
    </row>
    <row r="22785" spans="1:1">
      <c r="A22785" s="58"/>
    </row>
    <row r="22786" spans="1:1">
      <c r="A22786" s="58"/>
    </row>
    <row r="22787" spans="1:1">
      <c r="A22787" s="58"/>
    </row>
    <row r="22788" spans="1:1">
      <c r="A22788" s="58"/>
    </row>
    <row r="22789" spans="1:1">
      <c r="A22789" s="58"/>
    </row>
    <row r="22790" spans="1:1">
      <c r="A22790" s="58"/>
    </row>
    <row r="22791" spans="1:1">
      <c r="A22791" s="58"/>
    </row>
    <row r="22792" spans="1:1">
      <c r="A22792" s="58"/>
    </row>
    <row r="22793" spans="1:1">
      <c r="A22793" s="58"/>
    </row>
    <row r="22794" spans="1:1">
      <c r="A22794" s="58"/>
    </row>
    <row r="22795" spans="1:1">
      <c r="A22795" s="58"/>
    </row>
    <row r="22796" spans="1:1">
      <c r="A22796" s="58"/>
    </row>
    <row r="22797" spans="1:1">
      <c r="A22797" s="58"/>
    </row>
    <row r="22798" spans="1:1">
      <c r="A22798" s="58"/>
    </row>
    <row r="22799" spans="1:1">
      <c r="A22799" s="58"/>
    </row>
    <row r="22800" spans="1:1">
      <c r="A22800" s="58"/>
    </row>
    <row r="22801" spans="1:1">
      <c r="A22801" s="58"/>
    </row>
    <row r="22802" spans="1:1">
      <c r="A22802" s="58"/>
    </row>
    <row r="22803" spans="1:1">
      <c r="A22803" s="58"/>
    </row>
    <row r="22804" spans="1:1">
      <c r="A22804" s="58"/>
    </row>
    <row r="22805" spans="1:1">
      <c r="A22805" s="58"/>
    </row>
    <row r="22806" spans="1:1">
      <c r="A22806" s="58"/>
    </row>
    <row r="22807" spans="1:1">
      <c r="A22807" s="58"/>
    </row>
    <row r="22808" spans="1:1">
      <c r="A22808" s="58"/>
    </row>
    <row r="22809" spans="1:1">
      <c r="A22809" s="58"/>
    </row>
    <row r="22810" spans="1:1">
      <c r="A22810" s="58"/>
    </row>
    <row r="22811" spans="1:1">
      <c r="A22811" s="58"/>
    </row>
    <row r="22812" spans="1:1">
      <c r="A22812" s="58"/>
    </row>
    <row r="22813" spans="1:1">
      <c r="A22813" s="58"/>
    </row>
    <row r="22814" spans="1:1">
      <c r="A22814" s="58"/>
    </row>
    <row r="22815" spans="1:1">
      <c r="A22815" s="58"/>
    </row>
    <row r="22816" spans="1:1">
      <c r="A22816" s="58"/>
    </row>
    <row r="22817" spans="1:1">
      <c r="A22817" s="58"/>
    </row>
    <row r="22818" spans="1:1">
      <c r="A22818" s="58"/>
    </row>
    <row r="22819" spans="1:1">
      <c r="A22819" s="58"/>
    </row>
    <row r="22820" spans="1:1">
      <c r="A22820" s="58"/>
    </row>
    <row r="22821" spans="1:1">
      <c r="A22821" s="58"/>
    </row>
    <row r="22822" spans="1:1">
      <c r="A22822" s="58"/>
    </row>
    <row r="22823" spans="1:1">
      <c r="A22823" s="58"/>
    </row>
    <row r="22824" spans="1:1">
      <c r="A22824" s="58"/>
    </row>
    <row r="22825" spans="1:1">
      <c r="A22825" s="58"/>
    </row>
    <row r="22826" spans="1:1">
      <c r="A22826" s="58"/>
    </row>
    <row r="22827" spans="1:1">
      <c r="A22827" s="58"/>
    </row>
    <row r="22828" spans="1:1">
      <c r="A22828" s="58"/>
    </row>
    <row r="22829" spans="1:1">
      <c r="A22829" s="58"/>
    </row>
    <row r="22830" spans="1:1">
      <c r="A22830" s="58"/>
    </row>
    <row r="22831" spans="1:1">
      <c r="A22831" s="58"/>
    </row>
    <row r="22832" spans="1:1">
      <c r="A22832" s="58"/>
    </row>
    <row r="22833" spans="1:1">
      <c r="A22833" s="58"/>
    </row>
    <row r="22834" spans="1:1">
      <c r="A22834" s="58"/>
    </row>
    <row r="22835" spans="1:1">
      <c r="A22835" s="58"/>
    </row>
    <row r="22836" spans="1:1">
      <c r="A22836" s="58"/>
    </row>
    <row r="22837" spans="1:1">
      <c r="A22837" s="58"/>
    </row>
    <row r="22838" spans="1:1">
      <c r="A22838" s="58"/>
    </row>
    <row r="22839" spans="1:1">
      <c r="A22839" s="58"/>
    </row>
    <row r="22840" spans="1:1">
      <c r="A22840" s="58"/>
    </row>
    <row r="22841" spans="1:1">
      <c r="A22841" s="58"/>
    </row>
    <row r="22842" spans="1:1">
      <c r="A22842" s="58"/>
    </row>
    <row r="22843" spans="1:1">
      <c r="A22843" s="58"/>
    </row>
    <row r="22844" spans="1:1">
      <c r="A22844" s="58"/>
    </row>
    <row r="22845" spans="1:1">
      <c r="A22845" s="58"/>
    </row>
    <row r="22846" spans="1:1">
      <c r="A22846" s="58"/>
    </row>
    <row r="22847" spans="1:1">
      <c r="A22847" s="58"/>
    </row>
    <row r="22848" spans="1:1">
      <c r="A22848" s="58"/>
    </row>
    <row r="22849" spans="1:1">
      <c r="A22849" s="58"/>
    </row>
    <row r="22850" spans="1:1">
      <c r="A22850" s="58"/>
    </row>
    <row r="22851" spans="1:1">
      <c r="A22851" s="58"/>
    </row>
    <row r="22852" spans="1:1">
      <c r="A22852" s="58"/>
    </row>
    <row r="22853" spans="1:1">
      <c r="A22853" s="58"/>
    </row>
    <row r="22854" spans="1:1">
      <c r="A22854" s="58"/>
    </row>
    <row r="22855" spans="1:1">
      <c r="A22855" s="58"/>
    </row>
    <row r="22856" spans="1:1">
      <c r="A22856" s="58"/>
    </row>
    <row r="22857" spans="1:1">
      <c r="A22857" s="58"/>
    </row>
    <row r="22858" spans="1:1">
      <c r="A22858" s="58"/>
    </row>
    <row r="22859" spans="1:1">
      <c r="A22859" s="58"/>
    </row>
    <row r="22860" spans="1:1">
      <c r="A22860" s="58"/>
    </row>
    <row r="22861" spans="1:1">
      <c r="A22861" s="58"/>
    </row>
    <row r="22862" spans="1:1">
      <c r="A22862" s="58"/>
    </row>
    <row r="22863" spans="1:1">
      <c r="A22863" s="58"/>
    </row>
    <row r="22864" spans="1:1">
      <c r="A22864" s="58"/>
    </row>
    <row r="22865" spans="1:1">
      <c r="A22865" s="58"/>
    </row>
    <row r="22866" spans="1:1">
      <c r="A22866" s="58"/>
    </row>
    <row r="22867" spans="1:1">
      <c r="A22867" s="58"/>
    </row>
    <row r="22868" spans="1:1">
      <c r="A22868" s="58"/>
    </row>
    <row r="22869" spans="1:1">
      <c r="A22869" s="58"/>
    </row>
    <row r="22870" spans="1:1">
      <c r="A22870" s="58"/>
    </row>
    <row r="22871" spans="1:1">
      <c r="A22871" s="58"/>
    </row>
    <row r="22872" spans="1:1">
      <c r="A22872" s="58"/>
    </row>
    <row r="22873" spans="1:1">
      <c r="A22873" s="58"/>
    </row>
    <row r="22874" spans="1:1">
      <c r="A22874" s="58"/>
    </row>
    <row r="22875" spans="1:1">
      <c r="A22875" s="58"/>
    </row>
    <row r="22876" spans="1:1">
      <c r="A22876" s="58"/>
    </row>
    <row r="22877" spans="1:1">
      <c r="A22877" s="58"/>
    </row>
    <row r="22878" spans="1:1">
      <c r="A22878" s="58"/>
    </row>
    <row r="22879" spans="1:1">
      <c r="A22879" s="58"/>
    </row>
    <row r="22880" spans="1:1">
      <c r="A22880" s="58"/>
    </row>
    <row r="22881" spans="1:1">
      <c r="A22881" s="58"/>
    </row>
    <row r="22882" spans="1:1">
      <c r="A22882" s="58"/>
    </row>
    <row r="22883" spans="1:1">
      <c r="A22883" s="58"/>
    </row>
    <row r="22884" spans="1:1">
      <c r="A22884" s="58"/>
    </row>
    <row r="22885" spans="1:1">
      <c r="A22885" s="58"/>
    </row>
    <row r="22886" spans="1:1">
      <c r="A22886" s="58"/>
    </row>
    <row r="22887" spans="1:1">
      <c r="A22887" s="58"/>
    </row>
    <row r="22888" spans="1:1">
      <c r="A22888" s="58"/>
    </row>
    <row r="22889" spans="1:1">
      <c r="A22889" s="58"/>
    </row>
    <row r="22890" spans="1:1">
      <c r="A22890" s="58"/>
    </row>
    <row r="22891" spans="1:1">
      <c r="A22891" s="58"/>
    </row>
    <row r="22892" spans="1:1">
      <c r="A22892" s="58"/>
    </row>
    <row r="22893" spans="1:1">
      <c r="A22893" s="58"/>
    </row>
    <row r="22894" spans="1:1">
      <c r="A22894" s="58"/>
    </row>
    <row r="22895" spans="1:1">
      <c r="A22895" s="58"/>
    </row>
    <row r="22896" spans="1:1">
      <c r="A22896" s="58"/>
    </row>
    <row r="22897" spans="1:1">
      <c r="A22897" s="58"/>
    </row>
    <row r="22898" spans="1:1">
      <c r="A22898" s="58"/>
    </row>
    <row r="22899" spans="1:1">
      <c r="A22899" s="58"/>
    </row>
    <row r="22900" spans="1:1">
      <c r="A22900" s="58"/>
    </row>
    <row r="22901" spans="1:1">
      <c r="A22901" s="58"/>
    </row>
    <row r="22902" spans="1:1">
      <c r="A22902" s="58"/>
    </row>
    <row r="22903" spans="1:1">
      <c r="A22903" s="58"/>
    </row>
    <row r="22904" spans="1:1">
      <c r="A22904" s="58"/>
    </row>
    <row r="22905" spans="1:1">
      <c r="A22905" s="58"/>
    </row>
    <row r="22906" spans="1:1">
      <c r="A22906" s="58"/>
    </row>
    <row r="22907" spans="1:1">
      <c r="A22907" s="58"/>
    </row>
    <row r="22908" spans="1:1">
      <c r="A22908" s="58"/>
    </row>
    <row r="22909" spans="1:1">
      <c r="A22909" s="58"/>
    </row>
    <row r="22910" spans="1:1">
      <c r="A22910" s="58"/>
    </row>
    <row r="22911" spans="1:1">
      <c r="A22911" s="58"/>
    </row>
    <row r="22912" spans="1:1">
      <c r="A22912" s="58"/>
    </row>
    <row r="22913" spans="1:1">
      <c r="A22913" s="58"/>
    </row>
    <row r="22914" spans="1:1">
      <c r="A22914" s="58"/>
    </row>
    <row r="22915" spans="1:1">
      <c r="A22915" s="58"/>
    </row>
    <row r="22916" spans="1:1">
      <c r="A22916" s="58"/>
    </row>
    <row r="22917" spans="1:1">
      <c r="A22917" s="58"/>
    </row>
    <row r="22918" spans="1:1">
      <c r="A22918" s="58"/>
    </row>
    <row r="22919" spans="1:1">
      <c r="A22919" s="58"/>
    </row>
    <row r="22920" spans="1:1">
      <c r="A22920" s="58"/>
    </row>
    <row r="22921" spans="1:1">
      <c r="A22921" s="58"/>
    </row>
    <row r="22922" spans="1:1">
      <c r="A22922" s="58"/>
    </row>
    <row r="22923" spans="1:1">
      <c r="A22923" s="58"/>
    </row>
    <row r="22924" spans="1:1">
      <c r="A22924" s="58"/>
    </row>
    <row r="22925" spans="1:1">
      <c r="A22925" s="58"/>
    </row>
    <row r="22926" spans="1:1">
      <c r="A22926" s="58"/>
    </row>
    <row r="22927" spans="1:1">
      <c r="A22927" s="58"/>
    </row>
    <row r="22928" spans="1:1">
      <c r="A22928" s="58"/>
    </row>
    <row r="22929" spans="1:1">
      <c r="A22929" s="58"/>
    </row>
    <row r="22930" spans="1:1">
      <c r="A22930" s="58"/>
    </row>
    <row r="22931" spans="1:1">
      <c r="A22931" s="58"/>
    </row>
    <row r="22932" spans="1:1">
      <c r="A22932" s="58"/>
    </row>
    <row r="22933" spans="1:1">
      <c r="A22933" s="58"/>
    </row>
    <row r="22934" spans="1:1">
      <c r="A22934" s="58"/>
    </row>
    <row r="22935" spans="1:1">
      <c r="A22935" s="58"/>
    </row>
    <row r="22936" spans="1:1">
      <c r="A22936" s="58"/>
    </row>
    <row r="22937" spans="1:1">
      <c r="A22937" s="58"/>
    </row>
    <row r="22938" spans="1:1">
      <c r="A22938" s="58"/>
    </row>
    <row r="22939" spans="1:1">
      <c r="A22939" s="58"/>
    </row>
    <row r="22940" spans="1:1">
      <c r="A22940" s="58"/>
    </row>
    <row r="22941" spans="1:1">
      <c r="A22941" s="58"/>
    </row>
    <row r="22942" spans="1:1">
      <c r="A22942" s="58"/>
    </row>
    <row r="22943" spans="1:1">
      <c r="A22943" s="58"/>
    </row>
    <row r="22944" spans="1:1">
      <c r="A22944" s="58"/>
    </row>
    <row r="22945" spans="1:1">
      <c r="A22945" s="58"/>
    </row>
    <row r="22946" spans="1:1">
      <c r="A22946" s="58"/>
    </row>
    <row r="22947" spans="1:1">
      <c r="A22947" s="58"/>
    </row>
    <row r="22948" spans="1:1">
      <c r="A22948" s="58"/>
    </row>
    <row r="22949" spans="1:1">
      <c r="A22949" s="58"/>
    </row>
    <row r="22950" spans="1:1">
      <c r="A22950" s="58"/>
    </row>
    <row r="22951" spans="1:1">
      <c r="A22951" s="58"/>
    </row>
    <row r="22952" spans="1:1">
      <c r="A22952" s="58"/>
    </row>
    <row r="22953" spans="1:1">
      <c r="A22953" s="58"/>
    </row>
    <row r="22954" spans="1:1">
      <c r="A22954" s="58"/>
    </row>
    <row r="22955" spans="1:1">
      <c r="A22955" s="58"/>
    </row>
    <row r="22956" spans="1:1">
      <c r="A22956" s="58"/>
    </row>
    <row r="22957" spans="1:1">
      <c r="A22957" s="58"/>
    </row>
    <row r="22958" spans="1:1">
      <c r="A22958" s="58"/>
    </row>
    <row r="22959" spans="1:1">
      <c r="A22959" s="58"/>
    </row>
    <row r="22960" spans="1:1">
      <c r="A22960" s="58"/>
    </row>
    <row r="22961" spans="1:1">
      <c r="A22961" s="58"/>
    </row>
    <row r="22962" spans="1:1">
      <c r="A22962" s="58"/>
    </row>
    <row r="22963" spans="1:1">
      <c r="A22963" s="58"/>
    </row>
    <row r="22964" spans="1:1">
      <c r="A22964" s="58"/>
    </row>
    <row r="22965" spans="1:1">
      <c r="A22965" s="58"/>
    </row>
    <row r="22966" spans="1:1">
      <c r="A22966" s="58"/>
    </row>
    <row r="22967" spans="1:1">
      <c r="A22967" s="58"/>
    </row>
    <row r="22968" spans="1:1">
      <c r="A22968" s="58"/>
    </row>
    <row r="22969" spans="1:1">
      <c r="A22969" s="58"/>
    </row>
    <row r="22970" spans="1:1">
      <c r="A22970" s="58"/>
    </row>
    <row r="22971" spans="1:1">
      <c r="A22971" s="58"/>
    </row>
    <row r="22972" spans="1:1">
      <c r="A22972" s="58"/>
    </row>
    <row r="22973" spans="1:1">
      <c r="A22973" s="58"/>
    </row>
    <row r="22974" spans="1:1">
      <c r="A22974" s="58"/>
    </row>
    <row r="22975" spans="1:1">
      <c r="A22975" s="58"/>
    </row>
    <row r="22976" spans="1:1">
      <c r="A22976" s="58"/>
    </row>
    <row r="22977" spans="1:1">
      <c r="A22977" s="58"/>
    </row>
    <row r="22978" spans="1:1">
      <c r="A22978" s="58"/>
    </row>
    <row r="22979" spans="1:1">
      <c r="A22979" s="58"/>
    </row>
    <row r="22980" spans="1:1">
      <c r="A22980" s="58"/>
    </row>
    <row r="22981" spans="1:1">
      <c r="A22981" s="58"/>
    </row>
    <row r="22982" spans="1:1">
      <c r="A22982" s="58"/>
    </row>
    <row r="22983" spans="1:1">
      <c r="A22983" s="58"/>
    </row>
    <row r="22984" spans="1:1">
      <c r="A22984" s="58"/>
    </row>
    <row r="22985" spans="1:1">
      <c r="A22985" s="58"/>
    </row>
    <row r="22986" spans="1:1">
      <c r="A22986" s="58"/>
    </row>
    <row r="22987" spans="1:1">
      <c r="A22987" s="58"/>
    </row>
    <row r="22988" spans="1:1">
      <c r="A22988" s="58"/>
    </row>
    <row r="22989" spans="1:1">
      <c r="A22989" s="58"/>
    </row>
    <row r="22990" spans="1:1">
      <c r="A22990" s="58"/>
    </row>
    <row r="22991" spans="1:1">
      <c r="A22991" s="58"/>
    </row>
    <row r="22992" spans="1:1">
      <c r="A22992" s="58"/>
    </row>
    <row r="22993" spans="1:1">
      <c r="A22993" s="58"/>
    </row>
    <row r="22994" spans="1:1">
      <c r="A22994" s="58"/>
    </row>
    <row r="22995" spans="1:1">
      <c r="A22995" s="58"/>
    </row>
    <row r="22996" spans="1:1">
      <c r="A22996" s="58"/>
    </row>
    <row r="22997" spans="1:1">
      <c r="A22997" s="58"/>
    </row>
    <row r="22998" spans="1:1">
      <c r="A22998" s="58"/>
    </row>
    <row r="22999" spans="1:1">
      <c r="A22999" s="58"/>
    </row>
    <row r="23000" spans="1:1">
      <c r="A23000" s="58"/>
    </row>
    <row r="23001" spans="1:1">
      <c r="A23001" s="58"/>
    </row>
    <row r="23002" spans="1:1">
      <c r="A23002" s="58"/>
    </row>
    <row r="23003" spans="1:1">
      <c r="A23003" s="58"/>
    </row>
    <row r="23004" spans="1:1">
      <c r="A23004" s="58"/>
    </row>
    <row r="23005" spans="1:1">
      <c r="A23005" s="58"/>
    </row>
    <row r="23006" spans="1:1">
      <c r="A23006" s="58"/>
    </row>
    <row r="23007" spans="1:1">
      <c r="A23007" s="58"/>
    </row>
    <row r="23008" spans="1:1">
      <c r="A23008" s="58"/>
    </row>
    <row r="23009" spans="1:1">
      <c r="A23009" s="58"/>
    </row>
    <row r="23010" spans="1:1">
      <c r="A23010" s="58"/>
    </row>
    <row r="23011" spans="1:1">
      <c r="A23011" s="58"/>
    </row>
    <row r="23012" spans="1:1">
      <c r="A23012" s="58"/>
    </row>
    <row r="23013" spans="1:1">
      <c r="A23013" s="58"/>
    </row>
    <row r="23014" spans="1:1">
      <c r="A23014" s="58"/>
    </row>
    <row r="23015" spans="1:1">
      <c r="A23015" s="58"/>
    </row>
    <row r="23016" spans="1:1">
      <c r="A23016" s="58"/>
    </row>
    <row r="23017" spans="1:1">
      <c r="A23017" s="58"/>
    </row>
    <row r="23018" spans="1:1">
      <c r="A23018" s="58"/>
    </row>
    <row r="23019" spans="1:1">
      <c r="A23019" s="58"/>
    </row>
    <row r="23020" spans="1:1">
      <c r="A23020" s="58"/>
    </row>
    <row r="23021" spans="1:1">
      <c r="A23021" s="58"/>
    </row>
    <row r="23022" spans="1:1">
      <c r="A23022" s="58"/>
    </row>
    <row r="23023" spans="1:1">
      <c r="A23023" s="58"/>
    </row>
    <row r="23024" spans="1:1">
      <c r="A23024" s="58"/>
    </row>
    <row r="23025" spans="1:1">
      <c r="A23025" s="58"/>
    </row>
    <row r="23026" spans="1:1">
      <c r="A23026" s="58"/>
    </row>
    <row r="23027" spans="1:1">
      <c r="A23027" s="58"/>
    </row>
    <row r="23028" spans="1:1">
      <c r="A23028" s="58"/>
    </row>
    <row r="23029" spans="1:1">
      <c r="A23029" s="58"/>
    </row>
    <row r="23030" spans="1:1">
      <c r="A23030" s="58"/>
    </row>
    <row r="23031" spans="1:1">
      <c r="A23031" s="58"/>
    </row>
    <row r="23032" spans="1:1">
      <c r="A23032" s="58"/>
    </row>
    <row r="23033" spans="1:1">
      <c r="A23033" s="58"/>
    </row>
    <row r="23034" spans="1:1">
      <c r="A23034" s="58"/>
    </row>
    <row r="23035" spans="1:1">
      <c r="A23035" s="58"/>
    </row>
    <row r="23036" spans="1:1">
      <c r="A23036" s="58"/>
    </row>
    <row r="23037" spans="1:1">
      <c r="A23037" s="58"/>
    </row>
    <row r="23038" spans="1:1">
      <c r="A23038" s="58"/>
    </row>
    <row r="23039" spans="1:1">
      <c r="A23039" s="58"/>
    </row>
    <row r="23040" spans="1:1">
      <c r="A23040" s="58"/>
    </row>
    <row r="23041" spans="1:1">
      <c r="A23041" s="58"/>
    </row>
    <row r="23042" spans="1:1">
      <c r="A23042" s="58"/>
    </row>
    <row r="23043" spans="1:1">
      <c r="A23043" s="58"/>
    </row>
    <row r="23044" spans="1:1">
      <c r="A23044" s="58"/>
    </row>
    <row r="23045" spans="1:1">
      <c r="A23045" s="58"/>
    </row>
    <row r="23046" spans="1:1">
      <c r="A23046" s="58"/>
    </row>
    <row r="23047" spans="1:1">
      <c r="A23047" s="58"/>
    </row>
    <row r="23048" spans="1:1">
      <c r="A23048" s="58"/>
    </row>
    <row r="23049" spans="1:1">
      <c r="A23049" s="58"/>
    </row>
    <row r="23050" spans="1:1">
      <c r="A23050" s="58"/>
    </row>
    <row r="23051" spans="1:1">
      <c r="A23051" s="58"/>
    </row>
    <row r="23052" spans="1:1">
      <c r="A23052" s="58"/>
    </row>
    <row r="23053" spans="1:1">
      <c r="A23053" s="58"/>
    </row>
    <row r="23054" spans="1:1">
      <c r="A23054" s="58"/>
    </row>
    <row r="23055" spans="1:1">
      <c r="A23055" s="58"/>
    </row>
    <row r="23056" spans="1:1">
      <c r="A23056" s="58"/>
    </row>
    <row r="23057" spans="1:1">
      <c r="A23057" s="58"/>
    </row>
    <row r="23058" spans="1:1">
      <c r="A23058" s="58"/>
    </row>
    <row r="23059" spans="1:1">
      <c r="A23059" s="58"/>
    </row>
    <row r="23060" spans="1:1">
      <c r="A23060" s="58"/>
    </row>
    <row r="23061" spans="1:1">
      <c r="A23061" s="58"/>
    </row>
    <row r="23062" spans="1:1">
      <c r="A23062" s="58"/>
    </row>
    <row r="23063" spans="1:1">
      <c r="A23063" s="58"/>
    </row>
    <row r="23064" spans="1:1">
      <c r="A23064" s="58"/>
    </row>
    <row r="23065" spans="1:1">
      <c r="A23065" s="58"/>
    </row>
    <row r="23066" spans="1:1">
      <c r="A23066" s="58"/>
    </row>
    <row r="23067" spans="1:1">
      <c r="A23067" s="58"/>
    </row>
    <row r="23068" spans="1:1">
      <c r="A23068" s="58"/>
    </row>
    <row r="23069" spans="1:1">
      <c r="A23069" s="58"/>
    </row>
    <row r="23070" spans="1:1">
      <c r="A23070" s="58"/>
    </row>
    <row r="23071" spans="1:1">
      <c r="A23071" s="58"/>
    </row>
    <row r="23072" spans="1:1">
      <c r="A23072" s="58"/>
    </row>
    <row r="23073" spans="1:1">
      <c r="A23073" s="58"/>
    </row>
    <row r="23074" spans="1:1">
      <c r="A23074" s="58"/>
    </row>
    <row r="23075" spans="1:1">
      <c r="A23075" s="58"/>
    </row>
    <row r="23076" spans="1:1">
      <c r="A23076" s="58"/>
    </row>
    <row r="23077" spans="1:1">
      <c r="A23077" s="58"/>
    </row>
    <row r="23078" spans="1:1">
      <c r="A23078" s="58"/>
    </row>
    <row r="23079" spans="1:1">
      <c r="A23079" s="58"/>
    </row>
    <row r="23080" spans="1:1">
      <c r="A23080" s="58"/>
    </row>
    <row r="23081" spans="1:1">
      <c r="A23081" s="58"/>
    </row>
    <row r="23082" spans="1:1">
      <c r="A23082" s="58"/>
    </row>
    <row r="23083" spans="1:1">
      <c r="A23083" s="58"/>
    </row>
    <row r="23084" spans="1:1">
      <c r="A23084" s="58"/>
    </row>
    <row r="23085" spans="1:1">
      <c r="A23085" s="58"/>
    </row>
    <row r="23086" spans="1:1">
      <c r="A23086" s="58"/>
    </row>
    <row r="23087" spans="1:1">
      <c r="A23087" s="58"/>
    </row>
    <row r="23088" spans="1:1">
      <c r="A23088" s="58"/>
    </row>
    <row r="23089" spans="1:1">
      <c r="A23089" s="58"/>
    </row>
    <row r="23090" spans="1:1">
      <c r="A23090" s="58"/>
    </row>
    <row r="23091" spans="1:1">
      <c r="A23091" s="58"/>
    </row>
    <row r="23092" spans="1:1">
      <c r="A23092" s="58"/>
    </row>
    <row r="23093" spans="1:1">
      <c r="A23093" s="58"/>
    </row>
    <row r="23094" spans="1:1">
      <c r="A23094" s="58"/>
    </row>
    <row r="23095" spans="1:1">
      <c r="A23095" s="58"/>
    </row>
    <row r="23096" spans="1:1">
      <c r="A23096" s="58"/>
    </row>
    <row r="23097" spans="1:1">
      <c r="A23097" s="58"/>
    </row>
    <row r="23098" spans="1:1">
      <c r="A23098" s="58"/>
    </row>
    <row r="23099" spans="1:1">
      <c r="A23099" s="58"/>
    </row>
    <row r="23100" spans="1:1">
      <c r="A23100" s="58"/>
    </row>
    <row r="23101" spans="1:1">
      <c r="A23101" s="58"/>
    </row>
    <row r="23102" spans="1:1">
      <c r="A23102" s="58"/>
    </row>
    <row r="23103" spans="1:1">
      <c r="A23103" s="58"/>
    </row>
    <row r="23104" spans="1:1">
      <c r="A23104" s="58"/>
    </row>
    <row r="23105" spans="1:1">
      <c r="A23105" s="58"/>
    </row>
    <row r="23106" spans="1:1">
      <c r="A23106" s="58"/>
    </row>
    <row r="23107" spans="1:1">
      <c r="A23107" s="58"/>
    </row>
    <row r="23108" spans="1:1">
      <c r="A23108" s="58"/>
    </row>
    <row r="23109" spans="1:1">
      <c r="A23109" s="58"/>
    </row>
    <row r="23110" spans="1:1">
      <c r="A23110" s="58"/>
    </row>
    <row r="23111" spans="1:1">
      <c r="A23111" s="58"/>
    </row>
    <row r="23112" spans="1:1">
      <c r="A23112" s="58"/>
    </row>
    <row r="23113" spans="1:1">
      <c r="A23113" s="58"/>
    </row>
    <row r="23114" spans="1:1">
      <c r="A23114" s="58"/>
    </row>
    <row r="23115" spans="1:1">
      <c r="A23115" s="58"/>
    </row>
    <row r="23116" spans="1:1">
      <c r="A23116" s="58"/>
    </row>
    <row r="23117" spans="1:1">
      <c r="A23117" s="58"/>
    </row>
    <row r="23118" spans="1:1">
      <c r="A23118" s="58"/>
    </row>
    <row r="23119" spans="1:1">
      <c r="A23119" s="58"/>
    </row>
    <row r="23120" spans="1:1">
      <c r="A23120" s="58"/>
    </row>
    <row r="23121" spans="1:1">
      <c r="A23121" s="58"/>
    </row>
    <row r="23122" spans="1:1">
      <c r="A23122" s="58"/>
    </row>
    <row r="23123" spans="1:1">
      <c r="A23123" s="58"/>
    </row>
    <row r="23124" spans="1:1">
      <c r="A23124" s="58"/>
    </row>
    <row r="23125" spans="1:1">
      <c r="A23125" s="58"/>
    </row>
    <row r="23126" spans="1:1">
      <c r="A23126" s="58"/>
    </row>
    <row r="23127" spans="1:1">
      <c r="A23127" s="58"/>
    </row>
    <row r="23128" spans="1:1">
      <c r="A23128" s="58"/>
    </row>
    <row r="23129" spans="1:1">
      <c r="A23129" s="58"/>
    </row>
    <row r="23130" spans="1:1">
      <c r="A23130" s="58"/>
    </row>
    <row r="23131" spans="1:1">
      <c r="A23131" s="58"/>
    </row>
    <row r="23132" spans="1:1">
      <c r="A23132" s="58"/>
    </row>
    <row r="23133" spans="1:1">
      <c r="A23133" s="58"/>
    </row>
    <row r="23134" spans="1:1">
      <c r="A23134" s="58"/>
    </row>
    <row r="23135" spans="1:1">
      <c r="A23135" s="58"/>
    </row>
    <row r="23136" spans="1:1">
      <c r="A23136" s="58"/>
    </row>
    <row r="23137" spans="1:1">
      <c r="A23137" s="58"/>
    </row>
    <row r="23138" spans="1:1">
      <c r="A23138" s="58"/>
    </row>
    <row r="23139" spans="1:1">
      <c r="A23139" s="58"/>
    </row>
    <row r="23140" spans="1:1">
      <c r="A23140" s="58"/>
    </row>
    <row r="23141" spans="1:1">
      <c r="A23141" s="58"/>
    </row>
    <row r="23142" spans="1:1">
      <c r="A23142" s="58"/>
    </row>
    <row r="23143" spans="1:1">
      <c r="A23143" s="58"/>
    </row>
    <row r="23144" spans="1:1">
      <c r="A23144" s="58"/>
    </row>
    <row r="23145" spans="1:1">
      <c r="A23145" s="58"/>
    </row>
    <row r="23146" spans="1:1">
      <c r="A23146" s="58"/>
    </row>
    <row r="23147" spans="1:1">
      <c r="A23147" s="58"/>
    </row>
    <row r="23148" spans="1:1">
      <c r="A23148" s="58"/>
    </row>
    <row r="23149" spans="1:1">
      <c r="A23149" s="58"/>
    </row>
    <row r="23150" spans="1:1">
      <c r="A23150" s="58"/>
    </row>
    <row r="23151" spans="1:1">
      <c r="A23151" s="58"/>
    </row>
    <row r="23152" spans="1:1">
      <c r="A23152" s="58"/>
    </row>
    <row r="23153" spans="1:1">
      <c r="A23153" s="58"/>
    </row>
    <row r="23154" spans="1:1">
      <c r="A23154" s="58"/>
    </row>
    <row r="23155" spans="1:1">
      <c r="A23155" s="58"/>
    </row>
    <row r="23156" spans="1:1">
      <c r="A23156" s="58"/>
    </row>
    <row r="23157" spans="1:1">
      <c r="A23157" s="58"/>
    </row>
    <row r="23158" spans="1:1">
      <c r="A23158" s="58"/>
    </row>
    <row r="23159" spans="1:1">
      <c r="A23159" s="58"/>
    </row>
    <row r="23160" spans="1:1">
      <c r="A23160" s="58"/>
    </row>
    <row r="23161" spans="1:1">
      <c r="A23161" s="58"/>
    </row>
    <row r="23162" spans="1:1">
      <c r="A23162" s="58"/>
    </row>
    <row r="23163" spans="1:1">
      <c r="A23163" s="58"/>
    </row>
    <row r="23164" spans="1:1">
      <c r="A23164" s="58"/>
    </row>
    <row r="23165" spans="1:1">
      <c r="A23165" s="58"/>
    </row>
    <row r="23166" spans="1:1">
      <c r="A23166" s="58"/>
    </row>
    <row r="23167" spans="1:1">
      <c r="A23167" s="58"/>
    </row>
    <row r="23168" spans="1:1">
      <c r="A23168" s="58"/>
    </row>
    <row r="23169" spans="1:1">
      <c r="A23169" s="58"/>
    </row>
    <row r="23170" spans="1:1">
      <c r="A23170" s="58"/>
    </row>
    <row r="23171" spans="1:1">
      <c r="A23171" s="58"/>
    </row>
    <row r="23172" spans="1:1">
      <c r="A23172" s="58"/>
    </row>
    <row r="23173" spans="1:1">
      <c r="A23173" s="58"/>
    </row>
    <row r="23174" spans="1:1">
      <c r="A23174" s="58"/>
    </row>
    <row r="23175" spans="1:1">
      <c r="A23175" s="58"/>
    </row>
    <row r="23176" spans="1:1">
      <c r="A23176" s="58"/>
    </row>
    <row r="23177" spans="1:1">
      <c r="A23177" s="58"/>
    </row>
    <row r="23178" spans="1:1">
      <c r="A23178" s="58"/>
    </row>
    <row r="23179" spans="1:1">
      <c r="A23179" s="58"/>
    </row>
    <row r="23180" spans="1:1">
      <c r="A23180" s="58"/>
    </row>
    <row r="23181" spans="1:1">
      <c r="A23181" s="58"/>
    </row>
    <row r="23182" spans="1:1">
      <c r="A23182" s="58"/>
    </row>
    <row r="23183" spans="1:1">
      <c r="A23183" s="58"/>
    </row>
    <row r="23184" spans="1:1">
      <c r="A23184" s="58"/>
    </row>
    <row r="23185" spans="1:1">
      <c r="A23185" s="58"/>
    </row>
    <row r="23186" spans="1:1">
      <c r="A23186" s="58"/>
    </row>
    <row r="23187" spans="1:1">
      <c r="A23187" s="58"/>
    </row>
    <row r="23188" spans="1:1">
      <c r="A23188" s="58"/>
    </row>
    <row r="23189" spans="1:1">
      <c r="A23189" s="58"/>
    </row>
    <row r="23190" spans="1:1">
      <c r="A23190" s="58"/>
    </row>
    <row r="23191" spans="1:1">
      <c r="A23191" s="58"/>
    </row>
    <row r="23192" spans="1:1">
      <c r="A23192" s="58"/>
    </row>
    <row r="23193" spans="1:1">
      <c r="A23193" s="58"/>
    </row>
    <row r="23194" spans="1:1">
      <c r="A23194" s="58"/>
    </row>
    <row r="23195" spans="1:1">
      <c r="A23195" s="58"/>
    </row>
    <row r="23196" spans="1:1">
      <c r="A23196" s="58"/>
    </row>
    <row r="23197" spans="1:1">
      <c r="A23197" s="58"/>
    </row>
    <row r="23198" spans="1:1">
      <c r="A23198" s="58"/>
    </row>
    <row r="23199" spans="1:1">
      <c r="A23199" s="58"/>
    </row>
    <row r="23200" spans="1:1">
      <c r="A23200" s="58"/>
    </row>
    <row r="23201" spans="1:1">
      <c r="A23201" s="58"/>
    </row>
    <row r="23202" spans="1:1">
      <c r="A23202" s="58"/>
    </row>
    <row r="23203" spans="1:1">
      <c r="A23203" s="58"/>
    </row>
    <row r="23204" spans="1:1">
      <c r="A23204" s="58"/>
    </row>
    <row r="23205" spans="1:1">
      <c r="A23205" s="58"/>
    </row>
    <row r="23206" spans="1:1">
      <c r="A23206" s="58"/>
    </row>
    <row r="23207" spans="1:1">
      <c r="A23207" s="58"/>
    </row>
    <row r="23208" spans="1:1">
      <c r="A23208" s="58"/>
    </row>
    <row r="23209" spans="1:1">
      <c r="A23209" s="58"/>
    </row>
    <row r="23210" spans="1:1">
      <c r="A23210" s="58"/>
    </row>
    <row r="23211" spans="1:1">
      <c r="A23211" s="58"/>
    </row>
    <row r="23212" spans="1:1">
      <c r="A23212" s="58"/>
    </row>
    <row r="23213" spans="1:1">
      <c r="A23213" s="58"/>
    </row>
    <row r="23214" spans="1:1">
      <c r="A23214" s="58"/>
    </row>
    <row r="23215" spans="1:1">
      <c r="A23215" s="58"/>
    </row>
    <row r="23216" spans="1:1">
      <c r="A23216" s="58"/>
    </row>
    <row r="23217" spans="1:1">
      <c r="A23217" s="58"/>
    </row>
    <row r="23218" spans="1:1">
      <c r="A23218" s="58"/>
    </row>
    <row r="23219" spans="1:1">
      <c r="A23219" s="58"/>
    </row>
    <row r="23220" spans="1:1">
      <c r="A23220" s="58"/>
    </row>
    <row r="23221" spans="1:1">
      <c r="A23221" s="58"/>
    </row>
    <row r="23222" spans="1:1">
      <c r="A23222" s="58"/>
    </row>
    <row r="23223" spans="1:1">
      <c r="A23223" s="58"/>
    </row>
    <row r="23224" spans="1:1">
      <c r="A23224" s="58"/>
    </row>
    <row r="23225" spans="1:1">
      <c r="A23225" s="58"/>
    </row>
    <row r="23226" spans="1:1">
      <c r="A23226" s="58"/>
    </row>
    <row r="23227" spans="1:1">
      <c r="A23227" s="58"/>
    </row>
    <row r="23228" spans="1:1">
      <c r="A23228" s="58"/>
    </row>
    <row r="23229" spans="1:1">
      <c r="A23229" s="58"/>
    </row>
    <row r="23230" spans="1:1">
      <c r="A23230" s="58"/>
    </row>
    <row r="23231" spans="1:1">
      <c r="A23231" s="58"/>
    </row>
    <row r="23232" spans="1:1">
      <c r="A23232" s="58"/>
    </row>
    <row r="23233" spans="1:1">
      <c r="A23233" s="58"/>
    </row>
    <row r="23234" spans="1:1">
      <c r="A23234" s="58"/>
    </row>
    <row r="23235" spans="1:1">
      <c r="A23235" s="58"/>
    </row>
    <row r="23236" spans="1:1">
      <c r="A23236" s="58"/>
    </row>
    <row r="23237" spans="1:1">
      <c r="A23237" s="58"/>
    </row>
    <row r="23238" spans="1:1">
      <c r="A23238" s="58"/>
    </row>
    <row r="23239" spans="1:1">
      <c r="A23239" s="58"/>
    </row>
    <row r="23240" spans="1:1">
      <c r="A23240" s="58"/>
    </row>
    <row r="23241" spans="1:1">
      <c r="A23241" s="58"/>
    </row>
    <row r="23242" spans="1:1">
      <c r="A23242" s="58"/>
    </row>
    <row r="23243" spans="1:1">
      <c r="A23243" s="58"/>
    </row>
    <row r="23244" spans="1:1">
      <c r="A23244" s="58"/>
    </row>
    <row r="23245" spans="1:1">
      <c r="A23245" s="58"/>
    </row>
    <row r="23246" spans="1:1">
      <c r="A23246" s="58"/>
    </row>
    <row r="23247" spans="1:1">
      <c r="A23247" s="58"/>
    </row>
    <row r="23248" spans="1:1">
      <c r="A23248" s="58"/>
    </row>
    <row r="23249" spans="1:1">
      <c r="A23249" s="58"/>
    </row>
    <row r="23250" spans="1:1">
      <c r="A23250" s="58"/>
    </row>
    <row r="23251" spans="1:1">
      <c r="A23251" s="58"/>
    </row>
    <row r="23252" spans="1:1">
      <c r="A23252" s="58"/>
    </row>
    <row r="23253" spans="1:1">
      <c r="A23253" s="58"/>
    </row>
    <row r="23254" spans="1:1">
      <c r="A23254" s="58"/>
    </row>
    <row r="23255" spans="1:1">
      <c r="A23255" s="58"/>
    </row>
    <row r="23256" spans="1:1">
      <c r="A23256" s="58"/>
    </row>
    <row r="23257" spans="1:1">
      <c r="A23257" s="58"/>
    </row>
    <row r="23258" spans="1:1">
      <c r="A23258" s="58"/>
    </row>
    <row r="23259" spans="1:1">
      <c r="A23259" s="58"/>
    </row>
    <row r="23260" spans="1:1">
      <c r="A23260" s="58"/>
    </row>
    <row r="23261" spans="1:1">
      <c r="A23261" s="58"/>
    </row>
    <row r="23262" spans="1:1">
      <c r="A23262" s="58"/>
    </row>
    <row r="23263" spans="1:1">
      <c r="A23263" s="58"/>
    </row>
    <row r="23264" spans="1:1">
      <c r="A23264" s="58"/>
    </row>
    <row r="23265" spans="1:1">
      <c r="A23265" s="58"/>
    </row>
    <row r="23266" spans="1:1">
      <c r="A23266" s="58"/>
    </row>
    <row r="23267" spans="1:1">
      <c r="A23267" s="58"/>
    </row>
    <row r="23268" spans="1:1">
      <c r="A23268" s="58"/>
    </row>
    <row r="23269" spans="1:1">
      <c r="A23269" s="58"/>
    </row>
    <row r="23270" spans="1:1">
      <c r="A23270" s="58"/>
    </row>
    <row r="23271" spans="1:1">
      <c r="A23271" s="58"/>
    </row>
    <row r="23272" spans="1:1">
      <c r="A23272" s="58"/>
    </row>
    <row r="23273" spans="1:1">
      <c r="A23273" s="58"/>
    </row>
    <row r="23274" spans="1:1">
      <c r="A23274" s="58"/>
    </row>
    <row r="23275" spans="1:1">
      <c r="A23275" s="58"/>
    </row>
    <row r="23276" spans="1:1">
      <c r="A23276" s="58"/>
    </row>
    <row r="23277" spans="1:1">
      <c r="A23277" s="58"/>
    </row>
    <row r="23278" spans="1:1">
      <c r="A23278" s="58"/>
    </row>
    <row r="23279" spans="1:1">
      <c r="A23279" s="58"/>
    </row>
    <row r="23280" spans="1:1">
      <c r="A23280" s="58"/>
    </row>
    <row r="23281" spans="1:1">
      <c r="A23281" s="58"/>
    </row>
    <row r="23282" spans="1:1">
      <c r="A23282" s="58"/>
    </row>
    <row r="23283" spans="1:1">
      <c r="A23283" s="58"/>
    </row>
    <row r="23284" spans="1:1">
      <c r="A23284" s="58"/>
    </row>
    <row r="23285" spans="1:1">
      <c r="A23285" s="58"/>
    </row>
    <row r="23286" spans="1:1">
      <c r="A23286" s="58"/>
    </row>
    <row r="23287" spans="1:1">
      <c r="A23287" s="58"/>
    </row>
    <row r="23288" spans="1:1">
      <c r="A23288" s="58"/>
    </row>
    <row r="23289" spans="1:1">
      <c r="A23289" s="58"/>
    </row>
    <row r="23290" spans="1:1">
      <c r="A23290" s="58"/>
    </row>
    <row r="23291" spans="1:1">
      <c r="A23291" s="58"/>
    </row>
    <row r="23292" spans="1:1">
      <c r="A23292" s="58"/>
    </row>
    <row r="23293" spans="1:1">
      <c r="A23293" s="58"/>
    </row>
    <row r="23294" spans="1:1">
      <c r="A23294" s="58"/>
    </row>
    <row r="23295" spans="1:1">
      <c r="A23295" s="58"/>
    </row>
    <row r="23296" spans="1:1">
      <c r="A23296" s="58"/>
    </row>
    <row r="23297" spans="1:1">
      <c r="A23297" s="58"/>
    </row>
    <row r="23298" spans="1:1">
      <c r="A23298" s="58"/>
    </row>
    <row r="23299" spans="1:1">
      <c r="A23299" s="58"/>
    </row>
    <row r="23300" spans="1:1">
      <c r="A23300" s="58"/>
    </row>
    <row r="23301" spans="1:1">
      <c r="A23301" s="58"/>
    </row>
    <row r="23302" spans="1:1">
      <c r="A23302" s="58"/>
    </row>
    <row r="23303" spans="1:1">
      <c r="A23303" s="58"/>
    </row>
    <row r="23304" spans="1:1">
      <c r="A23304" s="58"/>
    </row>
    <row r="23305" spans="1:1">
      <c r="A23305" s="58"/>
    </row>
    <row r="23306" spans="1:1">
      <c r="A23306" s="58"/>
    </row>
    <row r="23307" spans="1:1">
      <c r="A23307" s="58"/>
    </row>
    <row r="23308" spans="1:1">
      <c r="A23308" s="58"/>
    </row>
    <row r="23309" spans="1:1">
      <c r="A23309" s="58"/>
    </row>
    <row r="23310" spans="1:1">
      <c r="A23310" s="58"/>
    </row>
    <row r="23311" spans="1:1">
      <c r="A23311" s="58"/>
    </row>
    <row r="23312" spans="1:1">
      <c r="A23312" s="58"/>
    </row>
    <row r="23313" spans="1:1">
      <c r="A23313" s="58"/>
    </row>
    <row r="23314" spans="1:1">
      <c r="A23314" s="58"/>
    </row>
    <row r="23315" spans="1:1">
      <c r="A23315" s="58"/>
    </row>
    <row r="23316" spans="1:1">
      <c r="A23316" s="58"/>
    </row>
    <row r="23317" spans="1:1">
      <c r="A23317" s="58"/>
    </row>
    <row r="23318" spans="1:1">
      <c r="A23318" s="58"/>
    </row>
    <row r="23319" spans="1:1">
      <c r="A23319" s="58"/>
    </row>
    <row r="23320" spans="1:1">
      <c r="A23320" s="58"/>
    </row>
    <row r="23321" spans="1:1">
      <c r="A23321" s="58"/>
    </row>
    <row r="23322" spans="1:1">
      <c r="A23322" s="58"/>
    </row>
    <row r="23323" spans="1:1">
      <c r="A23323" s="58"/>
    </row>
    <row r="23324" spans="1:1">
      <c r="A23324" s="58"/>
    </row>
    <row r="23325" spans="1:1">
      <c r="A23325" s="58"/>
    </row>
    <row r="23326" spans="1:1">
      <c r="A23326" s="58"/>
    </row>
    <row r="23327" spans="1:1">
      <c r="A23327" s="58"/>
    </row>
    <row r="23328" spans="1:1">
      <c r="A23328" s="58"/>
    </row>
    <row r="23329" spans="1:1">
      <c r="A23329" s="58"/>
    </row>
    <row r="23330" spans="1:1">
      <c r="A23330" s="58"/>
    </row>
    <row r="23331" spans="1:1">
      <c r="A23331" s="58"/>
    </row>
    <row r="23332" spans="1:1">
      <c r="A23332" s="58"/>
    </row>
    <row r="23333" spans="1:1">
      <c r="A23333" s="58"/>
    </row>
    <row r="23334" spans="1:1">
      <c r="A23334" s="58"/>
    </row>
    <row r="23335" spans="1:1">
      <c r="A23335" s="58"/>
    </row>
    <row r="23336" spans="1:1">
      <c r="A23336" s="58"/>
    </row>
    <row r="23337" spans="1:1">
      <c r="A23337" s="58"/>
    </row>
    <row r="23338" spans="1:1">
      <c r="A23338" s="58"/>
    </row>
    <row r="23339" spans="1:1">
      <c r="A23339" s="58"/>
    </row>
    <row r="23340" spans="1:1">
      <c r="A23340" s="58"/>
    </row>
    <row r="23341" spans="1:1">
      <c r="A23341" s="58"/>
    </row>
    <row r="23342" spans="1:1">
      <c r="A23342" s="58"/>
    </row>
    <row r="23343" spans="1:1">
      <c r="A23343" s="58"/>
    </row>
    <row r="23344" spans="1:1">
      <c r="A23344" s="58"/>
    </row>
    <row r="23345" spans="1:1">
      <c r="A23345" s="58"/>
    </row>
    <row r="23346" spans="1:1">
      <c r="A23346" s="58"/>
    </row>
    <row r="23347" spans="1:1">
      <c r="A23347" s="58"/>
    </row>
    <row r="23348" spans="1:1">
      <c r="A23348" s="58"/>
    </row>
    <row r="23349" spans="1:1">
      <c r="A23349" s="58"/>
    </row>
    <row r="23350" spans="1:1">
      <c r="A23350" s="58"/>
    </row>
    <row r="23351" spans="1:1">
      <c r="A23351" s="58"/>
    </row>
    <row r="23352" spans="1:1">
      <c r="A23352" s="58"/>
    </row>
    <row r="23353" spans="1:1">
      <c r="A23353" s="58"/>
    </row>
    <row r="23354" spans="1:1">
      <c r="A23354" s="58"/>
    </row>
    <row r="23355" spans="1:1">
      <c r="A23355" s="58"/>
    </row>
    <row r="23356" spans="1:1">
      <c r="A23356" s="58"/>
    </row>
    <row r="23357" spans="1:1">
      <c r="A23357" s="58"/>
    </row>
    <row r="23358" spans="1:1">
      <c r="A23358" s="58"/>
    </row>
    <row r="23359" spans="1:1">
      <c r="A23359" s="58"/>
    </row>
    <row r="23360" spans="1:1">
      <c r="A23360" s="58"/>
    </row>
    <row r="23361" spans="1:1">
      <c r="A23361" s="58"/>
    </row>
    <row r="23362" spans="1:1">
      <c r="A23362" s="58"/>
    </row>
    <row r="23363" spans="1:1">
      <c r="A23363" s="58"/>
    </row>
    <row r="23364" spans="1:1">
      <c r="A23364" s="58"/>
    </row>
    <row r="23365" spans="1:1">
      <c r="A23365" s="58"/>
    </row>
    <row r="23366" spans="1:1">
      <c r="A23366" s="58"/>
    </row>
    <row r="23367" spans="1:1">
      <c r="A23367" s="58"/>
    </row>
    <row r="23368" spans="1:1">
      <c r="A23368" s="58"/>
    </row>
    <row r="23369" spans="1:1">
      <c r="A23369" s="58"/>
    </row>
    <row r="23370" spans="1:1">
      <c r="A23370" s="58"/>
    </row>
    <row r="23371" spans="1:1">
      <c r="A23371" s="58"/>
    </row>
    <row r="23372" spans="1:1">
      <c r="A23372" s="58"/>
    </row>
    <row r="23373" spans="1:1">
      <c r="A23373" s="58"/>
    </row>
    <row r="23374" spans="1:1">
      <c r="A23374" s="58"/>
    </row>
    <row r="23375" spans="1:1">
      <c r="A23375" s="58"/>
    </row>
    <row r="23376" spans="1:1">
      <c r="A23376" s="58"/>
    </row>
    <row r="23377" spans="1:1">
      <c r="A23377" s="58"/>
    </row>
    <row r="23378" spans="1:1">
      <c r="A23378" s="58"/>
    </row>
    <row r="23379" spans="1:1">
      <c r="A23379" s="58"/>
    </row>
    <row r="23380" spans="1:1">
      <c r="A23380" s="58"/>
    </row>
    <row r="23381" spans="1:1">
      <c r="A23381" s="58"/>
    </row>
    <row r="23382" spans="1:1">
      <c r="A23382" s="58"/>
    </row>
    <row r="23383" spans="1:1">
      <c r="A23383" s="58"/>
    </row>
    <row r="23384" spans="1:1">
      <c r="A23384" s="58"/>
    </row>
    <row r="23385" spans="1:1">
      <c r="A23385" s="58"/>
    </row>
    <row r="23386" spans="1:1">
      <c r="A23386" s="58"/>
    </row>
    <row r="23387" spans="1:1">
      <c r="A23387" s="58"/>
    </row>
    <row r="23388" spans="1:1">
      <c r="A23388" s="58"/>
    </row>
    <row r="23389" spans="1:1">
      <c r="A23389" s="58"/>
    </row>
    <row r="23390" spans="1:1">
      <c r="A23390" s="58"/>
    </row>
    <row r="23391" spans="1:1">
      <c r="A23391" s="58"/>
    </row>
    <row r="23392" spans="1:1">
      <c r="A23392" s="58"/>
    </row>
    <row r="23393" spans="1:1">
      <c r="A23393" s="58"/>
    </row>
    <row r="23394" spans="1:1">
      <c r="A23394" s="58"/>
    </row>
    <row r="23395" spans="1:1">
      <c r="A23395" s="58"/>
    </row>
    <row r="23396" spans="1:1">
      <c r="A23396" s="58"/>
    </row>
    <row r="23397" spans="1:1">
      <c r="A23397" s="58"/>
    </row>
    <row r="23398" spans="1:1">
      <c r="A23398" s="58"/>
    </row>
    <row r="23399" spans="1:1">
      <c r="A23399" s="58"/>
    </row>
    <row r="23400" spans="1:1">
      <c r="A23400" s="58"/>
    </row>
    <row r="23401" spans="1:1">
      <c r="A23401" s="58"/>
    </row>
    <row r="23402" spans="1:1">
      <c r="A23402" s="58"/>
    </row>
    <row r="23403" spans="1:1">
      <c r="A23403" s="58"/>
    </row>
    <row r="23404" spans="1:1">
      <c r="A23404" s="58"/>
    </row>
    <row r="23405" spans="1:1">
      <c r="A23405" s="58"/>
    </row>
    <row r="23406" spans="1:1">
      <c r="A23406" s="58"/>
    </row>
    <row r="23407" spans="1:1">
      <c r="A23407" s="58"/>
    </row>
    <row r="23408" spans="1:1">
      <c r="A23408" s="58"/>
    </row>
    <row r="23409" spans="1:1">
      <c r="A23409" s="58"/>
    </row>
    <row r="23410" spans="1:1">
      <c r="A23410" s="58"/>
    </row>
    <row r="23411" spans="1:1">
      <c r="A23411" s="58"/>
    </row>
    <row r="23412" spans="1:1">
      <c r="A23412" s="58"/>
    </row>
    <row r="23413" spans="1:1">
      <c r="A23413" s="58"/>
    </row>
    <row r="23414" spans="1:1">
      <c r="A23414" s="58"/>
    </row>
    <row r="23415" spans="1:1">
      <c r="A23415" s="58"/>
    </row>
    <row r="23416" spans="1:1">
      <c r="A23416" s="58"/>
    </row>
    <row r="23417" spans="1:1">
      <c r="A23417" s="58"/>
    </row>
    <row r="23418" spans="1:1">
      <c r="A23418" s="58"/>
    </row>
    <row r="23419" spans="1:1">
      <c r="A23419" s="58"/>
    </row>
    <row r="23420" spans="1:1">
      <c r="A23420" s="58"/>
    </row>
    <row r="23421" spans="1:1">
      <c r="A23421" s="58"/>
    </row>
    <row r="23422" spans="1:1">
      <c r="A23422" s="58"/>
    </row>
    <row r="23423" spans="1:1">
      <c r="A23423" s="58"/>
    </row>
    <row r="23424" spans="1:1">
      <c r="A23424" s="58"/>
    </row>
    <row r="23425" spans="1:1">
      <c r="A23425" s="58"/>
    </row>
    <row r="23426" spans="1:1">
      <c r="A23426" s="58"/>
    </row>
    <row r="23427" spans="1:1">
      <c r="A23427" s="58"/>
    </row>
    <row r="23428" spans="1:1">
      <c r="A23428" s="58"/>
    </row>
    <row r="23429" spans="1:1">
      <c r="A23429" s="58"/>
    </row>
    <row r="23430" spans="1:1">
      <c r="A23430" s="58"/>
    </row>
    <row r="23431" spans="1:1">
      <c r="A23431" s="58"/>
    </row>
    <row r="23432" spans="1:1">
      <c r="A23432" s="58"/>
    </row>
    <row r="23433" spans="1:1">
      <c r="A23433" s="58"/>
    </row>
    <row r="23434" spans="1:1">
      <c r="A23434" s="58"/>
    </row>
    <row r="23435" spans="1:1">
      <c r="A23435" s="58"/>
    </row>
    <row r="23436" spans="1:1">
      <c r="A23436" s="58"/>
    </row>
    <row r="23437" spans="1:1">
      <c r="A23437" s="58"/>
    </row>
    <row r="23438" spans="1:1">
      <c r="A23438" s="58"/>
    </row>
    <row r="23439" spans="1:1">
      <c r="A23439" s="58"/>
    </row>
    <row r="23440" spans="1:1">
      <c r="A23440" s="58"/>
    </row>
    <row r="23441" spans="1:1">
      <c r="A23441" s="58"/>
    </row>
    <row r="23442" spans="1:1">
      <c r="A23442" s="58"/>
    </row>
    <row r="23443" spans="1:1">
      <c r="A23443" s="58"/>
    </row>
    <row r="23444" spans="1:1">
      <c r="A23444" s="58"/>
    </row>
    <row r="23445" spans="1:1">
      <c r="A23445" s="58"/>
    </row>
    <row r="23446" spans="1:1">
      <c r="A23446" s="58"/>
    </row>
    <row r="23447" spans="1:1">
      <c r="A23447" s="58"/>
    </row>
    <row r="23448" spans="1:1">
      <c r="A23448" s="58"/>
    </row>
    <row r="23449" spans="1:1">
      <c r="A23449" s="58"/>
    </row>
    <row r="23450" spans="1:1">
      <c r="A23450" s="58"/>
    </row>
    <row r="23451" spans="1:1">
      <c r="A23451" s="58"/>
    </row>
    <row r="23452" spans="1:1">
      <c r="A23452" s="58"/>
    </row>
    <row r="23453" spans="1:1">
      <c r="A23453" s="58"/>
    </row>
    <row r="23454" spans="1:1">
      <c r="A23454" s="58"/>
    </row>
    <row r="23455" spans="1:1">
      <c r="A23455" s="58"/>
    </row>
    <row r="23456" spans="1:1">
      <c r="A23456" s="58"/>
    </row>
    <row r="23457" spans="1:1">
      <c r="A23457" s="58"/>
    </row>
    <row r="23458" spans="1:1">
      <c r="A23458" s="58"/>
    </row>
    <row r="23459" spans="1:1">
      <c r="A23459" s="58"/>
    </row>
    <row r="23460" spans="1:1">
      <c r="A23460" s="58"/>
    </row>
    <row r="23461" spans="1:1">
      <c r="A23461" s="58"/>
    </row>
    <row r="23462" spans="1:1">
      <c r="A23462" s="58"/>
    </row>
    <row r="23463" spans="1:1">
      <c r="A23463" s="58"/>
    </row>
    <row r="23464" spans="1:1">
      <c r="A23464" s="58"/>
    </row>
    <row r="23465" spans="1:1">
      <c r="A23465" s="58"/>
    </row>
    <row r="23466" spans="1:1">
      <c r="A23466" s="58"/>
    </row>
    <row r="23467" spans="1:1">
      <c r="A23467" s="58"/>
    </row>
    <row r="23468" spans="1:1">
      <c r="A23468" s="58"/>
    </row>
    <row r="23469" spans="1:1">
      <c r="A23469" s="58"/>
    </row>
    <row r="23470" spans="1:1">
      <c r="A23470" s="58"/>
    </row>
    <row r="23471" spans="1:1">
      <c r="A23471" s="58"/>
    </row>
    <row r="23472" spans="1:1">
      <c r="A23472" s="58"/>
    </row>
    <row r="23473" spans="1:1">
      <c r="A23473" s="58"/>
    </row>
    <row r="23474" spans="1:1">
      <c r="A23474" s="58"/>
    </row>
    <row r="23475" spans="1:1">
      <c r="A23475" s="58"/>
    </row>
    <row r="23476" spans="1:1">
      <c r="A23476" s="58"/>
    </row>
    <row r="23477" spans="1:1">
      <c r="A23477" s="58"/>
    </row>
    <row r="23478" spans="1:1">
      <c r="A23478" s="58"/>
    </row>
    <row r="23479" spans="1:1">
      <c r="A23479" s="58"/>
    </row>
    <row r="23480" spans="1:1">
      <c r="A23480" s="58"/>
    </row>
    <row r="23481" spans="1:1">
      <c r="A23481" s="58"/>
    </row>
    <row r="23482" spans="1:1">
      <c r="A23482" s="58"/>
    </row>
    <row r="23483" spans="1:1">
      <c r="A23483" s="58"/>
    </row>
    <row r="23484" spans="1:1">
      <c r="A23484" s="58"/>
    </row>
    <row r="23485" spans="1:1">
      <c r="A23485" s="58"/>
    </row>
    <row r="23486" spans="1:1">
      <c r="A23486" s="58"/>
    </row>
    <row r="23487" spans="1:1">
      <c r="A23487" s="58"/>
    </row>
    <row r="23488" spans="1:1">
      <c r="A23488" s="58"/>
    </row>
    <row r="23489" spans="1:1">
      <c r="A23489" s="58"/>
    </row>
    <row r="23490" spans="1:1">
      <c r="A23490" s="58"/>
    </row>
    <row r="23491" spans="1:1">
      <c r="A23491" s="58"/>
    </row>
    <row r="23492" spans="1:1">
      <c r="A23492" s="58"/>
    </row>
    <row r="23493" spans="1:1">
      <c r="A23493" s="58"/>
    </row>
    <row r="23494" spans="1:1">
      <c r="A23494" s="58"/>
    </row>
    <row r="23495" spans="1:1">
      <c r="A23495" s="58"/>
    </row>
    <row r="23496" spans="1:1">
      <c r="A23496" s="58"/>
    </row>
    <row r="23497" spans="1:1">
      <c r="A23497" s="58"/>
    </row>
    <row r="23498" spans="1:1">
      <c r="A23498" s="58"/>
    </row>
    <row r="23499" spans="1:1">
      <c r="A23499" s="58"/>
    </row>
    <row r="23500" spans="1:1">
      <c r="A23500" s="58"/>
    </row>
    <row r="23501" spans="1:1">
      <c r="A23501" s="58"/>
    </row>
    <row r="23502" spans="1:1">
      <c r="A23502" s="58"/>
    </row>
    <row r="23503" spans="1:1">
      <c r="A23503" s="58"/>
    </row>
    <row r="23504" spans="1:1">
      <c r="A23504" s="58"/>
    </row>
    <row r="23505" spans="1:1">
      <c r="A23505" s="58"/>
    </row>
    <row r="23506" spans="1:1">
      <c r="A23506" s="58"/>
    </row>
    <row r="23507" spans="1:1">
      <c r="A23507" s="58"/>
    </row>
    <row r="23508" spans="1:1">
      <c r="A23508" s="58"/>
    </row>
    <row r="23509" spans="1:1">
      <c r="A23509" s="58"/>
    </row>
    <row r="23510" spans="1:1">
      <c r="A23510" s="58"/>
    </row>
    <row r="23511" spans="1:1">
      <c r="A23511" s="58"/>
    </row>
    <row r="23512" spans="1:1">
      <c r="A23512" s="58"/>
    </row>
    <row r="23513" spans="1:1">
      <c r="A23513" s="58"/>
    </row>
    <row r="23514" spans="1:1">
      <c r="A23514" s="58"/>
    </row>
    <row r="23515" spans="1:1">
      <c r="A23515" s="58"/>
    </row>
    <row r="23516" spans="1:1">
      <c r="A23516" s="58"/>
    </row>
    <row r="23517" spans="1:1">
      <c r="A23517" s="58"/>
    </row>
    <row r="23518" spans="1:1">
      <c r="A23518" s="58"/>
    </row>
    <row r="23519" spans="1:1">
      <c r="A23519" s="58"/>
    </row>
    <row r="23520" spans="1:1">
      <c r="A23520" s="58"/>
    </row>
    <row r="23521" spans="1:1">
      <c r="A23521" s="58"/>
    </row>
    <row r="23522" spans="1:1">
      <c r="A23522" s="58"/>
    </row>
    <row r="23523" spans="1:1">
      <c r="A23523" s="58"/>
    </row>
    <row r="23524" spans="1:1">
      <c r="A23524" s="58"/>
    </row>
    <row r="23525" spans="1:1">
      <c r="A23525" s="58"/>
    </row>
    <row r="23526" spans="1:1">
      <c r="A23526" s="58"/>
    </row>
    <row r="23527" spans="1:1">
      <c r="A23527" s="58"/>
    </row>
    <row r="23528" spans="1:1">
      <c r="A23528" s="58"/>
    </row>
    <row r="23529" spans="1:1">
      <c r="A23529" s="58"/>
    </row>
    <row r="23530" spans="1:1">
      <c r="A23530" s="58"/>
    </row>
    <row r="23531" spans="1:1">
      <c r="A23531" s="58"/>
    </row>
    <row r="23532" spans="1:1">
      <c r="A23532" s="58"/>
    </row>
    <row r="23533" spans="1:1">
      <c r="A23533" s="58"/>
    </row>
    <row r="23534" spans="1:1">
      <c r="A23534" s="58"/>
    </row>
    <row r="23535" spans="1:1">
      <c r="A23535" s="58"/>
    </row>
    <row r="23536" spans="1:1">
      <c r="A23536" s="58"/>
    </row>
    <row r="23537" spans="1:1">
      <c r="A23537" s="58"/>
    </row>
    <row r="23538" spans="1:1">
      <c r="A23538" s="58"/>
    </row>
    <row r="23539" spans="1:1">
      <c r="A23539" s="58"/>
    </row>
    <row r="23540" spans="1:1">
      <c r="A23540" s="58"/>
    </row>
    <row r="23541" spans="1:1">
      <c r="A23541" s="58"/>
    </row>
    <row r="23542" spans="1:1">
      <c r="A23542" s="58"/>
    </row>
    <row r="23543" spans="1:1">
      <c r="A23543" s="58"/>
    </row>
    <row r="23544" spans="1:1">
      <c r="A23544" s="58"/>
    </row>
    <row r="23545" spans="1:1">
      <c r="A23545" s="58"/>
    </row>
    <row r="23546" spans="1:1">
      <c r="A23546" s="58"/>
    </row>
    <row r="23547" spans="1:1">
      <c r="A23547" s="58"/>
    </row>
    <row r="23548" spans="1:1">
      <c r="A23548" s="58"/>
    </row>
    <row r="23549" spans="1:1">
      <c r="A23549" s="58"/>
    </row>
    <row r="23550" spans="1:1">
      <c r="A23550" s="58"/>
    </row>
    <row r="23551" spans="1:1">
      <c r="A23551" s="58"/>
    </row>
    <row r="23552" spans="1:1">
      <c r="A23552" s="58"/>
    </row>
    <row r="23553" spans="1:1">
      <c r="A23553" s="58"/>
    </row>
    <row r="23554" spans="1:1">
      <c r="A23554" s="58"/>
    </row>
    <row r="23555" spans="1:1">
      <c r="A23555" s="58"/>
    </row>
    <row r="23556" spans="1:1">
      <c r="A23556" s="58"/>
    </row>
    <row r="23557" spans="1:1">
      <c r="A23557" s="58"/>
    </row>
    <row r="23558" spans="1:1">
      <c r="A23558" s="58"/>
    </row>
    <row r="23559" spans="1:1">
      <c r="A23559" s="58"/>
    </row>
    <row r="23560" spans="1:1">
      <c r="A23560" s="58"/>
    </row>
    <row r="23561" spans="1:1">
      <c r="A23561" s="58"/>
    </row>
    <row r="23562" spans="1:1">
      <c r="A23562" s="58"/>
    </row>
    <row r="23563" spans="1:1">
      <c r="A23563" s="58"/>
    </row>
    <row r="23564" spans="1:1">
      <c r="A23564" s="58"/>
    </row>
    <row r="23565" spans="1:1">
      <c r="A23565" s="58"/>
    </row>
    <row r="23566" spans="1:1">
      <c r="A23566" s="58"/>
    </row>
    <row r="23567" spans="1:1">
      <c r="A23567" s="58"/>
    </row>
    <row r="23568" spans="1:1">
      <c r="A23568" s="58"/>
    </row>
    <row r="23569" spans="1:1">
      <c r="A23569" s="58"/>
    </row>
    <row r="23570" spans="1:1">
      <c r="A23570" s="58"/>
    </row>
    <row r="23571" spans="1:1">
      <c r="A23571" s="58"/>
    </row>
    <row r="23572" spans="1:1">
      <c r="A23572" s="58"/>
    </row>
    <row r="23573" spans="1:1">
      <c r="A23573" s="58"/>
    </row>
    <row r="23574" spans="1:1">
      <c r="A23574" s="58"/>
    </row>
    <row r="23575" spans="1:1">
      <c r="A23575" s="58"/>
    </row>
    <row r="23576" spans="1:1">
      <c r="A23576" s="58"/>
    </row>
    <row r="23577" spans="1:1">
      <c r="A23577" s="58"/>
    </row>
    <row r="23578" spans="1:1">
      <c r="A23578" s="58"/>
    </row>
    <row r="23579" spans="1:1">
      <c r="A23579" s="58"/>
    </row>
    <row r="23580" spans="1:1">
      <c r="A23580" s="58"/>
    </row>
    <row r="23581" spans="1:1">
      <c r="A23581" s="58"/>
    </row>
    <row r="23582" spans="1:1">
      <c r="A23582" s="58"/>
    </row>
    <row r="23583" spans="1:1">
      <c r="A23583" s="58"/>
    </row>
    <row r="23584" spans="1:1">
      <c r="A23584" s="58"/>
    </row>
    <row r="23585" spans="1:1">
      <c r="A23585" s="58"/>
    </row>
    <row r="23586" spans="1:1">
      <c r="A23586" s="58"/>
    </row>
    <row r="23587" spans="1:1">
      <c r="A23587" s="58"/>
    </row>
    <row r="23588" spans="1:1">
      <c r="A23588" s="58"/>
    </row>
    <row r="23589" spans="1:1">
      <c r="A23589" s="58"/>
    </row>
    <row r="23590" spans="1:1">
      <c r="A23590" s="58"/>
    </row>
    <row r="23591" spans="1:1">
      <c r="A23591" s="58"/>
    </row>
    <row r="23592" spans="1:1">
      <c r="A23592" s="58"/>
    </row>
    <row r="23593" spans="1:1">
      <c r="A23593" s="58"/>
    </row>
    <row r="23594" spans="1:1">
      <c r="A23594" s="58"/>
    </row>
    <row r="23595" spans="1:1">
      <c r="A23595" s="58"/>
    </row>
    <row r="23596" spans="1:1">
      <c r="A23596" s="58"/>
    </row>
    <row r="23597" spans="1:1">
      <c r="A23597" s="58"/>
    </row>
    <row r="23598" spans="1:1">
      <c r="A23598" s="58"/>
    </row>
    <row r="23599" spans="1:1">
      <c r="A23599" s="58"/>
    </row>
    <row r="23600" spans="1:1">
      <c r="A23600" s="58"/>
    </row>
    <row r="23601" spans="1:1">
      <c r="A23601" s="58"/>
    </row>
    <row r="23602" spans="1:1">
      <c r="A23602" s="58"/>
    </row>
    <row r="23603" spans="1:1">
      <c r="A23603" s="58"/>
    </row>
    <row r="23604" spans="1:1">
      <c r="A23604" s="58"/>
    </row>
    <row r="23605" spans="1:1">
      <c r="A23605" s="58"/>
    </row>
    <row r="23606" spans="1:1">
      <c r="A23606" s="58"/>
    </row>
    <row r="23607" spans="1:1">
      <c r="A23607" s="58"/>
    </row>
    <row r="23608" spans="1:1">
      <c r="A23608" s="58"/>
    </row>
    <row r="23609" spans="1:1">
      <c r="A23609" s="58"/>
    </row>
    <row r="23610" spans="1:1">
      <c r="A23610" s="58"/>
    </row>
    <row r="23611" spans="1:1">
      <c r="A23611" s="58"/>
    </row>
    <row r="23612" spans="1:1">
      <c r="A23612" s="58"/>
    </row>
    <row r="23613" spans="1:1">
      <c r="A23613" s="58"/>
    </row>
    <row r="23614" spans="1:1">
      <c r="A23614" s="58"/>
    </row>
    <row r="23615" spans="1:1">
      <c r="A23615" s="58"/>
    </row>
    <row r="23616" spans="1:1">
      <c r="A23616" s="58"/>
    </row>
    <row r="23617" spans="1:1">
      <c r="A23617" s="58"/>
    </row>
    <row r="23618" spans="1:1">
      <c r="A23618" s="58"/>
    </row>
    <row r="23619" spans="1:1">
      <c r="A23619" s="58"/>
    </row>
    <row r="23620" spans="1:1">
      <c r="A23620" s="58"/>
    </row>
    <row r="23621" spans="1:1">
      <c r="A23621" s="58"/>
    </row>
    <row r="23622" spans="1:1">
      <c r="A23622" s="58"/>
    </row>
    <row r="23623" spans="1:1">
      <c r="A23623" s="58"/>
    </row>
    <row r="23624" spans="1:1">
      <c r="A23624" s="58"/>
    </row>
    <row r="23625" spans="1:1">
      <c r="A23625" s="58"/>
    </row>
    <row r="23626" spans="1:1">
      <c r="A23626" s="58"/>
    </row>
    <row r="23627" spans="1:1">
      <c r="A23627" s="58"/>
    </row>
    <row r="23628" spans="1:1">
      <c r="A23628" s="58"/>
    </row>
    <row r="23629" spans="1:1">
      <c r="A23629" s="58"/>
    </row>
    <row r="23630" spans="1:1">
      <c r="A23630" s="58"/>
    </row>
    <row r="23631" spans="1:1">
      <c r="A23631" s="58"/>
    </row>
    <row r="23632" spans="1:1">
      <c r="A23632" s="58"/>
    </row>
    <row r="23633" spans="1:1">
      <c r="A23633" s="58"/>
    </row>
    <row r="23634" spans="1:1">
      <c r="A23634" s="58"/>
    </row>
    <row r="23635" spans="1:1">
      <c r="A23635" s="58"/>
    </row>
    <row r="23636" spans="1:1">
      <c r="A23636" s="58"/>
    </row>
    <row r="23637" spans="1:1">
      <c r="A23637" s="58"/>
    </row>
    <row r="23638" spans="1:1">
      <c r="A23638" s="58"/>
    </row>
    <row r="23639" spans="1:1">
      <c r="A23639" s="58"/>
    </row>
    <row r="23640" spans="1:1">
      <c r="A23640" s="58"/>
    </row>
    <row r="23641" spans="1:1">
      <c r="A23641" s="58"/>
    </row>
    <row r="23642" spans="1:1">
      <c r="A23642" s="58"/>
    </row>
    <row r="23643" spans="1:1">
      <c r="A23643" s="58"/>
    </row>
    <row r="23644" spans="1:1">
      <c r="A23644" s="58"/>
    </row>
    <row r="23645" spans="1:1">
      <c r="A23645" s="58"/>
    </row>
    <row r="23646" spans="1:1">
      <c r="A23646" s="58"/>
    </row>
    <row r="23647" spans="1:1">
      <c r="A23647" s="58"/>
    </row>
    <row r="23648" spans="1:1">
      <c r="A23648" s="58"/>
    </row>
    <row r="23649" spans="1:1">
      <c r="A23649" s="58"/>
    </row>
    <row r="23650" spans="1:1">
      <c r="A23650" s="58"/>
    </row>
    <row r="23651" spans="1:1">
      <c r="A23651" s="58"/>
    </row>
    <row r="23652" spans="1:1">
      <c r="A23652" s="58"/>
    </row>
    <row r="23653" spans="1:1">
      <c r="A23653" s="58"/>
    </row>
    <row r="23654" spans="1:1">
      <c r="A23654" s="58"/>
    </row>
    <row r="23655" spans="1:1">
      <c r="A23655" s="58"/>
    </row>
    <row r="23656" spans="1:1">
      <c r="A23656" s="58"/>
    </row>
    <row r="23657" spans="1:1">
      <c r="A23657" s="58"/>
    </row>
    <row r="23658" spans="1:1">
      <c r="A23658" s="58"/>
    </row>
    <row r="23659" spans="1:1">
      <c r="A23659" s="58"/>
    </row>
    <row r="23660" spans="1:1">
      <c r="A23660" s="58"/>
    </row>
    <row r="23661" spans="1:1">
      <c r="A23661" s="58"/>
    </row>
    <row r="23662" spans="1:1">
      <c r="A23662" s="58"/>
    </row>
    <row r="23663" spans="1:1">
      <c r="A23663" s="58"/>
    </row>
    <row r="23664" spans="1:1">
      <c r="A23664" s="58"/>
    </row>
    <row r="23665" spans="1:1">
      <c r="A23665" s="58"/>
    </row>
    <row r="23666" spans="1:1">
      <c r="A23666" s="58"/>
    </row>
    <row r="23667" spans="1:1">
      <c r="A23667" s="58"/>
    </row>
    <row r="23668" spans="1:1">
      <c r="A23668" s="58"/>
    </row>
    <row r="23669" spans="1:1">
      <c r="A23669" s="58"/>
    </row>
    <row r="23670" spans="1:1">
      <c r="A23670" s="58"/>
    </row>
    <row r="23671" spans="1:1">
      <c r="A23671" s="58"/>
    </row>
    <row r="23672" spans="1:1">
      <c r="A23672" s="58"/>
    </row>
    <row r="23673" spans="1:1">
      <c r="A23673" s="58"/>
    </row>
    <row r="23674" spans="1:1">
      <c r="A23674" s="58"/>
    </row>
    <row r="23675" spans="1:1">
      <c r="A23675" s="58"/>
    </row>
    <row r="23676" spans="1:1">
      <c r="A23676" s="58"/>
    </row>
    <row r="23677" spans="1:1">
      <c r="A23677" s="58"/>
    </row>
    <row r="23678" spans="1:1">
      <c r="A23678" s="58"/>
    </row>
    <row r="23679" spans="1:1">
      <c r="A23679" s="58"/>
    </row>
    <row r="23680" spans="1:1">
      <c r="A23680" s="58"/>
    </row>
    <row r="23681" spans="1:1">
      <c r="A23681" s="58"/>
    </row>
    <row r="23682" spans="1:1">
      <c r="A23682" s="58"/>
    </row>
    <row r="23683" spans="1:1">
      <c r="A23683" s="58"/>
    </row>
    <row r="23684" spans="1:1">
      <c r="A23684" s="58"/>
    </row>
    <row r="23685" spans="1:1">
      <c r="A23685" s="58"/>
    </row>
    <row r="23686" spans="1:1">
      <c r="A23686" s="58"/>
    </row>
    <row r="23687" spans="1:1">
      <c r="A23687" s="58"/>
    </row>
    <row r="23688" spans="1:1">
      <c r="A23688" s="58"/>
    </row>
    <row r="23689" spans="1:1">
      <c r="A23689" s="58"/>
    </row>
    <row r="23690" spans="1:1">
      <c r="A23690" s="58"/>
    </row>
    <row r="23691" spans="1:1">
      <c r="A23691" s="58"/>
    </row>
    <row r="23692" spans="1:1">
      <c r="A23692" s="58"/>
    </row>
    <row r="23693" spans="1:1">
      <c r="A23693" s="58"/>
    </row>
    <row r="23694" spans="1:1">
      <c r="A23694" s="58"/>
    </row>
    <row r="23695" spans="1:1">
      <c r="A23695" s="58"/>
    </row>
    <row r="23696" spans="1:1">
      <c r="A23696" s="58"/>
    </row>
    <row r="23697" spans="1:1">
      <c r="A23697" s="58"/>
    </row>
    <row r="23698" spans="1:1">
      <c r="A23698" s="58"/>
    </row>
    <row r="23699" spans="1:1">
      <c r="A23699" s="58"/>
    </row>
    <row r="23700" spans="1:1">
      <c r="A23700" s="58"/>
    </row>
    <row r="23701" spans="1:1">
      <c r="A23701" s="58"/>
    </row>
    <row r="23702" spans="1:1">
      <c r="A23702" s="58"/>
    </row>
    <row r="23703" spans="1:1">
      <c r="A23703" s="58"/>
    </row>
    <row r="23704" spans="1:1">
      <c r="A23704" s="58"/>
    </row>
    <row r="23705" spans="1:1">
      <c r="A23705" s="58"/>
    </row>
    <row r="23706" spans="1:1">
      <c r="A23706" s="58"/>
    </row>
    <row r="23707" spans="1:1">
      <c r="A23707" s="58"/>
    </row>
    <row r="23708" spans="1:1">
      <c r="A23708" s="58"/>
    </row>
    <row r="23709" spans="1:1">
      <c r="A23709" s="58"/>
    </row>
    <row r="23710" spans="1:1">
      <c r="A23710" s="58"/>
    </row>
    <row r="23711" spans="1:1">
      <c r="A23711" s="58"/>
    </row>
    <row r="23712" spans="1:1">
      <c r="A23712" s="58"/>
    </row>
    <row r="23713" spans="1:1">
      <c r="A23713" s="58"/>
    </row>
    <row r="23714" spans="1:1">
      <c r="A23714" s="58"/>
    </row>
    <row r="23715" spans="1:1">
      <c r="A23715" s="58"/>
    </row>
    <row r="23716" spans="1:1">
      <c r="A23716" s="58"/>
    </row>
    <row r="23717" spans="1:1">
      <c r="A23717" s="58"/>
    </row>
    <row r="23718" spans="1:1">
      <c r="A23718" s="58"/>
    </row>
    <row r="23719" spans="1:1">
      <c r="A23719" s="58"/>
    </row>
    <row r="23720" spans="1:1">
      <c r="A23720" s="58"/>
    </row>
    <row r="23721" spans="1:1">
      <c r="A23721" s="58"/>
    </row>
    <row r="23722" spans="1:1">
      <c r="A23722" s="58"/>
    </row>
    <row r="23723" spans="1:1">
      <c r="A23723" s="58"/>
    </row>
    <row r="23724" spans="1:1">
      <c r="A23724" s="58"/>
    </row>
    <row r="23725" spans="1:1">
      <c r="A23725" s="58"/>
    </row>
    <row r="23726" spans="1:1">
      <c r="A23726" s="58"/>
    </row>
    <row r="23727" spans="1:1">
      <c r="A23727" s="58"/>
    </row>
    <row r="23728" spans="1:1">
      <c r="A23728" s="58"/>
    </row>
    <row r="23729" spans="1:1">
      <c r="A23729" s="58"/>
    </row>
    <row r="23730" spans="1:1">
      <c r="A23730" s="58"/>
    </row>
    <row r="23731" spans="1:1">
      <c r="A23731" s="58"/>
    </row>
    <row r="23732" spans="1:1">
      <c r="A23732" s="58"/>
    </row>
    <row r="23733" spans="1:1">
      <c r="A23733" s="58"/>
    </row>
    <row r="23734" spans="1:1">
      <c r="A23734" s="58"/>
    </row>
    <row r="23735" spans="1:1">
      <c r="A23735" s="58"/>
    </row>
    <row r="23736" spans="1:1">
      <c r="A23736" s="58"/>
    </row>
    <row r="23737" spans="1:1">
      <c r="A23737" s="58"/>
    </row>
    <row r="23738" spans="1:1">
      <c r="A23738" s="58"/>
    </row>
    <row r="23739" spans="1:1">
      <c r="A23739" s="58"/>
    </row>
    <row r="23740" spans="1:1">
      <c r="A23740" s="58"/>
    </row>
    <row r="23741" spans="1:1">
      <c r="A23741" s="58"/>
    </row>
    <row r="23742" spans="1:1">
      <c r="A23742" s="58"/>
    </row>
    <row r="23743" spans="1:1">
      <c r="A23743" s="58"/>
    </row>
    <row r="23744" spans="1:1">
      <c r="A23744" s="58"/>
    </row>
    <row r="23745" spans="1:1">
      <c r="A23745" s="58"/>
    </row>
    <row r="23746" spans="1:1">
      <c r="A23746" s="58"/>
    </row>
    <row r="23747" spans="1:1">
      <c r="A23747" s="58"/>
    </row>
    <row r="23748" spans="1:1">
      <c r="A23748" s="58"/>
    </row>
    <row r="23749" spans="1:1">
      <c r="A23749" s="58"/>
    </row>
    <row r="23750" spans="1:1">
      <c r="A23750" s="58"/>
    </row>
    <row r="23751" spans="1:1">
      <c r="A23751" s="58"/>
    </row>
    <row r="23752" spans="1:1">
      <c r="A23752" s="58"/>
    </row>
    <row r="23753" spans="1:1">
      <c r="A23753" s="58"/>
    </row>
    <row r="23754" spans="1:1">
      <c r="A23754" s="58"/>
    </row>
    <row r="23755" spans="1:1">
      <c r="A23755" s="58"/>
    </row>
    <row r="23756" spans="1:1">
      <c r="A23756" s="58"/>
    </row>
    <row r="23757" spans="1:1">
      <c r="A23757" s="58"/>
    </row>
    <row r="23758" spans="1:1">
      <c r="A23758" s="58"/>
    </row>
    <row r="23759" spans="1:1">
      <c r="A23759" s="58"/>
    </row>
    <row r="23760" spans="1:1">
      <c r="A23760" s="58"/>
    </row>
    <row r="23761" spans="1:1">
      <c r="A23761" s="58"/>
    </row>
    <row r="23762" spans="1:1">
      <c r="A23762" s="58"/>
    </row>
    <row r="23763" spans="1:1">
      <c r="A23763" s="58"/>
    </row>
    <row r="23764" spans="1:1">
      <c r="A23764" s="58"/>
    </row>
    <row r="23765" spans="1:1">
      <c r="A23765" s="58"/>
    </row>
    <row r="23766" spans="1:1">
      <c r="A23766" s="58"/>
    </row>
    <row r="23767" spans="1:1">
      <c r="A23767" s="58"/>
    </row>
    <row r="23768" spans="1:1">
      <c r="A23768" s="58"/>
    </row>
    <row r="23769" spans="1:1">
      <c r="A23769" s="58"/>
    </row>
    <row r="23770" spans="1:1">
      <c r="A23770" s="58"/>
    </row>
    <row r="23771" spans="1:1">
      <c r="A23771" s="58"/>
    </row>
    <row r="23772" spans="1:1">
      <c r="A23772" s="58"/>
    </row>
    <row r="23773" spans="1:1">
      <c r="A23773" s="58"/>
    </row>
    <row r="23774" spans="1:1">
      <c r="A23774" s="58"/>
    </row>
    <row r="23775" spans="1:1">
      <c r="A23775" s="58"/>
    </row>
    <row r="23776" spans="1:1">
      <c r="A23776" s="58"/>
    </row>
    <row r="23777" spans="1:1">
      <c r="A23777" s="58"/>
    </row>
    <row r="23778" spans="1:1">
      <c r="A23778" s="58"/>
    </row>
    <row r="23779" spans="1:1">
      <c r="A23779" s="58"/>
    </row>
    <row r="23780" spans="1:1">
      <c r="A23780" s="58"/>
    </row>
    <row r="23781" spans="1:1">
      <c r="A23781" s="58"/>
    </row>
    <row r="23782" spans="1:1">
      <c r="A23782" s="58"/>
    </row>
    <row r="23783" spans="1:1">
      <c r="A23783" s="58"/>
    </row>
    <row r="23784" spans="1:1">
      <c r="A23784" s="58"/>
    </row>
    <row r="23785" spans="1:1">
      <c r="A23785" s="58"/>
    </row>
    <row r="23786" spans="1:1">
      <c r="A23786" s="58"/>
    </row>
    <row r="23787" spans="1:1">
      <c r="A23787" s="58"/>
    </row>
    <row r="23788" spans="1:1">
      <c r="A23788" s="58"/>
    </row>
    <row r="23789" spans="1:1">
      <c r="A23789" s="58"/>
    </row>
    <row r="23790" spans="1:1">
      <c r="A23790" s="58"/>
    </row>
    <row r="23791" spans="1:1">
      <c r="A23791" s="58"/>
    </row>
    <row r="23792" spans="1:1">
      <c r="A23792" s="58"/>
    </row>
    <row r="23793" spans="1:1">
      <c r="A23793" s="58"/>
    </row>
    <row r="23794" spans="1:1">
      <c r="A23794" s="58"/>
    </row>
    <row r="23795" spans="1:1">
      <c r="A23795" s="58"/>
    </row>
    <row r="23796" spans="1:1">
      <c r="A23796" s="58"/>
    </row>
    <row r="23797" spans="1:1">
      <c r="A23797" s="58"/>
    </row>
    <row r="23798" spans="1:1">
      <c r="A23798" s="58"/>
    </row>
    <row r="23799" spans="1:1">
      <c r="A23799" s="58"/>
    </row>
    <row r="23800" spans="1:1">
      <c r="A23800" s="58"/>
    </row>
    <row r="23801" spans="1:1">
      <c r="A23801" s="58"/>
    </row>
    <row r="23802" spans="1:1">
      <c r="A23802" s="58"/>
    </row>
    <row r="23803" spans="1:1">
      <c r="A23803" s="58"/>
    </row>
    <row r="23804" spans="1:1">
      <c r="A23804" s="58"/>
    </row>
    <row r="23805" spans="1:1">
      <c r="A23805" s="58"/>
    </row>
    <row r="23806" spans="1:1">
      <c r="A23806" s="58"/>
    </row>
    <row r="23807" spans="1:1">
      <c r="A23807" s="58"/>
    </row>
    <row r="23808" spans="1:1">
      <c r="A23808" s="58"/>
    </row>
    <row r="23809" spans="1:1">
      <c r="A23809" s="58"/>
    </row>
    <row r="23810" spans="1:1">
      <c r="A23810" s="58"/>
    </row>
    <row r="23811" spans="1:1">
      <c r="A23811" s="58"/>
    </row>
    <row r="23812" spans="1:1">
      <c r="A23812" s="58"/>
    </row>
    <row r="23813" spans="1:1">
      <c r="A23813" s="58"/>
    </row>
    <row r="23814" spans="1:1">
      <c r="A23814" s="58"/>
    </row>
    <row r="23815" spans="1:1">
      <c r="A23815" s="58"/>
    </row>
    <row r="23816" spans="1:1">
      <c r="A23816" s="58"/>
    </row>
    <row r="23817" spans="1:1">
      <c r="A23817" s="58"/>
    </row>
    <row r="23818" spans="1:1">
      <c r="A23818" s="58"/>
    </row>
    <row r="23819" spans="1:1">
      <c r="A23819" s="58"/>
    </row>
    <row r="23820" spans="1:1">
      <c r="A23820" s="58"/>
    </row>
    <row r="23821" spans="1:1">
      <c r="A23821" s="58"/>
    </row>
    <row r="23822" spans="1:1">
      <c r="A23822" s="58"/>
    </row>
    <row r="23823" spans="1:1">
      <c r="A23823" s="58"/>
    </row>
    <row r="23824" spans="1:1">
      <c r="A23824" s="58"/>
    </row>
    <row r="23825" spans="1:1">
      <c r="A23825" s="58"/>
    </row>
    <row r="23826" spans="1:1">
      <c r="A23826" s="58"/>
    </row>
    <row r="23827" spans="1:1">
      <c r="A23827" s="58"/>
    </row>
    <row r="23828" spans="1:1">
      <c r="A23828" s="58"/>
    </row>
    <row r="23829" spans="1:1">
      <c r="A23829" s="58"/>
    </row>
    <row r="23830" spans="1:1">
      <c r="A23830" s="58"/>
    </row>
    <row r="23831" spans="1:1">
      <c r="A23831" s="58"/>
    </row>
    <row r="23832" spans="1:1">
      <c r="A23832" s="58"/>
    </row>
    <row r="23833" spans="1:1">
      <c r="A23833" s="58"/>
    </row>
    <row r="23834" spans="1:1">
      <c r="A23834" s="58"/>
    </row>
    <row r="23835" spans="1:1">
      <c r="A23835" s="58"/>
    </row>
    <row r="23836" spans="1:1">
      <c r="A23836" s="58"/>
    </row>
    <row r="23837" spans="1:1">
      <c r="A23837" s="58"/>
    </row>
    <row r="23838" spans="1:1">
      <c r="A23838" s="58"/>
    </row>
    <row r="23839" spans="1:1">
      <c r="A23839" s="58"/>
    </row>
    <row r="23840" spans="1:1">
      <c r="A23840" s="58"/>
    </row>
    <row r="23841" spans="1:1">
      <c r="A23841" s="58"/>
    </row>
    <row r="23842" spans="1:1">
      <c r="A23842" s="58"/>
    </row>
    <row r="23843" spans="1:1">
      <c r="A23843" s="58"/>
    </row>
    <row r="23844" spans="1:1">
      <c r="A23844" s="58"/>
    </row>
    <row r="23845" spans="1:1">
      <c r="A23845" s="58"/>
    </row>
    <row r="23846" spans="1:1">
      <c r="A23846" s="58"/>
    </row>
    <row r="23847" spans="1:1">
      <c r="A23847" s="58"/>
    </row>
    <row r="23848" spans="1:1">
      <c r="A23848" s="58"/>
    </row>
    <row r="23849" spans="1:1">
      <c r="A23849" s="58"/>
    </row>
    <row r="23850" spans="1:1">
      <c r="A23850" s="58"/>
    </row>
    <row r="23851" spans="1:1">
      <c r="A23851" s="58"/>
    </row>
    <row r="23852" spans="1:1">
      <c r="A23852" s="58"/>
    </row>
    <row r="23853" spans="1:1">
      <c r="A23853" s="58"/>
    </row>
    <row r="23854" spans="1:1">
      <c r="A23854" s="58"/>
    </row>
    <row r="23855" spans="1:1">
      <c r="A23855" s="58"/>
    </row>
    <row r="23856" spans="1:1">
      <c r="A23856" s="58"/>
    </row>
    <row r="23857" spans="1:1">
      <c r="A23857" s="58"/>
    </row>
    <row r="23858" spans="1:1">
      <c r="A23858" s="58"/>
    </row>
    <row r="23859" spans="1:1">
      <c r="A23859" s="58"/>
    </row>
    <row r="23860" spans="1:1">
      <c r="A23860" s="58"/>
    </row>
    <row r="23861" spans="1:1">
      <c r="A23861" s="58"/>
    </row>
    <row r="23862" spans="1:1">
      <c r="A23862" s="58"/>
    </row>
    <row r="23863" spans="1:1">
      <c r="A23863" s="58"/>
    </row>
    <row r="23864" spans="1:1">
      <c r="A23864" s="58"/>
    </row>
    <row r="23865" spans="1:1">
      <c r="A23865" s="58"/>
    </row>
    <row r="23866" spans="1:1">
      <c r="A23866" s="58"/>
    </row>
    <row r="23867" spans="1:1">
      <c r="A23867" s="58"/>
    </row>
    <row r="23868" spans="1:1">
      <c r="A23868" s="58"/>
    </row>
    <row r="23869" spans="1:1">
      <c r="A23869" s="58"/>
    </row>
    <row r="23870" spans="1:1">
      <c r="A23870" s="58"/>
    </row>
    <row r="23871" spans="1:1">
      <c r="A23871" s="58"/>
    </row>
    <row r="23872" spans="1:1">
      <c r="A23872" s="58"/>
    </row>
    <row r="23873" spans="1:1">
      <c r="A23873" s="58"/>
    </row>
    <row r="23874" spans="1:1">
      <c r="A23874" s="58"/>
    </row>
    <row r="23875" spans="1:1">
      <c r="A23875" s="58"/>
    </row>
    <row r="23876" spans="1:1">
      <c r="A23876" s="58"/>
    </row>
    <row r="23877" spans="1:1">
      <c r="A23877" s="58"/>
    </row>
    <row r="23878" spans="1:1">
      <c r="A23878" s="58"/>
    </row>
    <row r="23879" spans="1:1">
      <c r="A23879" s="58"/>
    </row>
    <row r="23880" spans="1:1">
      <c r="A23880" s="58"/>
    </row>
    <row r="23881" spans="1:1">
      <c r="A23881" s="58"/>
    </row>
    <row r="23882" spans="1:1">
      <c r="A23882" s="58"/>
    </row>
    <row r="23883" spans="1:1">
      <c r="A23883" s="58"/>
    </row>
    <row r="23884" spans="1:1">
      <c r="A23884" s="58"/>
    </row>
    <row r="23885" spans="1:1">
      <c r="A23885" s="58"/>
    </row>
    <row r="23886" spans="1:1">
      <c r="A23886" s="58"/>
    </row>
    <row r="23887" spans="1:1">
      <c r="A23887" s="58"/>
    </row>
    <row r="23888" spans="1:1">
      <c r="A23888" s="58"/>
    </row>
    <row r="23889" spans="1:1">
      <c r="A23889" s="58"/>
    </row>
    <row r="23890" spans="1:1">
      <c r="A23890" s="58"/>
    </row>
    <row r="23891" spans="1:1">
      <c r="A23891" s="58"/>
    </row>
    <row r="23892" spans="1:1">
      <c r="A23892" s="58"/>
    </row>
    <row r="23893" spans="1:1">
      <c r="A23893" s="58"/>
    </row>
    <row r="23894" spans="1:1">
      <c r="A23894" s="58"/>
    </row>
    <row r="23895" spans="1:1">
      <c r="A23895" s="58"/>
    </row>
    <row r="23896" spans="1:1">
      <c r="A23896" s="58"/>
    </row>
    <row r="23897" spans="1:1">
      <c r="A23897" s="58"/>
    </row>
    <row r="23898" spans="1:1">
      <c r="A23898" s="58"/>
    </row>
    <row r="23899" spans="1:1">
      <c r="A23899" s="58"/>
    </row>
    <row r="23900" spans="1:1">
      <c r="A23900" s="58"/>
    </row>
    <row r="23901" spans="1:1">
      <c r="A23901" s="58"/>
    </row>
    <row r="23902" spans="1:1">
      <c r="A23902" s="58"/>
    </row>
    <row r="23903" spans="1:1">
      <c r="A23903" s="58"/>
    </row>
    <row r="23904" spans="1:1">
      <c r="A23904" s="58"/>
    </row>
    <row r="23905" spans="1:1">
      <c r="A23905" s="58"/>
    </row>
    <row r="23906" spans="1:1">
      <c r="A23906" s="58"/>
    </row>
    <row r="23907" spans="1:1">
      <c r="A23907" s="58"/>
    </row>
    <row r="23908" spans="1:1">
      <c r="A23908" s="58"/>
    </row>
    <row r="23909" spans="1:1">
      <c r="A23909" s="58"/>
    </row>
    <row r="23910" spans="1:1">
      <c r="A23910" s="58"/>
    </row>
    <row r="23911" spans="1:1">
      <c r="A23911" s="58"/>
    </row>
    <row r="23912" spans="1:1">
      <c r="A23912" s="58"/>
    </row>
    <row r="23913" spans="1:1">
      <c r="A23913" s="58"/>
    </row>
    <row r="23914" spans="1:1">
      <c r="A23914" s="58"/>
    </row>
    <row r="23915" spans="1:1">
      <c r="A23915" s="58"/>
    </row>
    <row r="23916" spans="1:1">
      <c r="A23916" s="58"/>
    </row>
    <row r="23917" spans="1:1">
      <c r="A23917" s="58"/>
    </row>
    <row r="23918" spans="1:1">
      <c r="A23918" s="58"/>
    </row>
    <row r="23919" spans="1:1">
      <c r="A23919" s="58"/>
    </row>
    <row r="23920" spans="1:1">
      <c r="A23920" s="58"/>
    </row>
    <row r="23921" spans="1:1">
      <c r="A23921" s="58"/>
    </row>
    <row r="23922" spans="1:1">
      <c r="A23922" s="58"/>
    </row>
    <row r="23923" spans="1:1">
      <c r="A23923" s="58"/>
    </row>
    <row r="23924" spans="1:1">
      <c r="A23924" s="58"/>
    </row>
    <row r="23925" spans="1:1">
      <c r="A23925" s="58"/>
    </row>
    <row r="23926" spans="1:1">
      <c r="A23926" s="58"/>
    </row>
    <row r="23927" spans="1:1">
      <c r="A23927" s="58"/>
    </row>
    <row r="23928" spans="1:1">
      <c r="A23928" s="58"/>
    </row>
    <row r="23929" spans="1:1">
      <c r="A23929" s="58"/>
    </row>
    <row r="23930" spans="1:1">
      <c r="A23930" s="58"/>
    </row>
    <row r="23931" spans="1:1">
      <c r="A23931" s="58"/>
    </row>
    <row r="23932" spans="1:1">
      <c r="A23932" s="58"/>
    </row>
    <row r="23933" spans="1:1">
      <c r="A23933" s="58"/>
    </row>
    <row r="23934" spans="1:1">
      <c r="A23934" s="58"/>
    </row>
    <row r="23935" spans="1:1">
      <c r="A23935" s="58"/>
    </row>
    <row r="23936" spans="1:1">
      <c r="A23936" s="58"/>
    </row>
    <row r="23937" spans="1:1">
      <c r="A23937" s="58"/>
    </row>
    <row r="23938" spans="1:1">
      <c r="A23938" s="58"/>
    </row>
    <row r="23939" spans="1:1">
      <c r="A23939" s="58"/>
    </row>
    <row r="23940" spans="1:1">
      <c r="A23940" s="58"/>
    </row>
    <row r="23941" spans="1:1">
      <c r="A23941" s="58"/>
    </row>
    <row r="23942" spans="1:1">
      <c r="A23942" s="58"/>
    </row>
    <row r="23943" spans="1:1">
      <c r="A23943" s="58"/>
    </row>
    <row r="23944" spans="1:1">
      <c r="A23944" s="58"/>
    </row>
    <row r="23945" spans="1:1">
      <c r="A23945" s="58"/>
    </row>
    <row r="23946" spans="1:1">
      <c r="A23946" s="58"/>
    </row>
    <row r="23947" spans="1:1">
      <c r="A23947" s="58"/>
    </row>
    <row r="23948" spans="1:1">
      <c r="A23948" s="58"/>
    </row>
    <row r="23949" spans="1:1">
      <c r="A23949" s="58"/>
    </row>
    <row r="23950" spans="1:1">
      <c r="A23950" s="58"/>
    </row>
    <row r="23951" spans="1:1">
      <c r="A23951" s="58"/>
    </row>
    <row r="23952" spans="1:1">
      <c r="A23952" s="58"/>
    </row>
    <row r="23953" spans="1:1">
      <c r="A23953" s="58"/>
    </row>
    <row r="23954" spans="1:1">
      <c r="A23954" s="58"/>
    </row>
    <row r="23955" spans="1:1">
      <c r="A23955" s="58"/>
    </row>
    <row r="23956" spans="1:1">
      <c r="A23956" s="58"/>
    </row>
    <row r="23957" spans="1:1">
      <c r="A23957" s="58"/>
    </row>
    <row r="23958" spans="1:1">
      <c r="A23958" s="58"/>
    </row>
    <row r="23959" spans="1:1">
      <c r="A23959" s="58"/>
    </row>
    <row r="23960" spans="1:1">
      <c r="A23960" s="58"/>
    </row>
    <row r="23961" spans="1:1">
      <c r="A23961" s="58"/>
    </row>
    <row r="23962" spans="1:1">
      <c r="A23962" s="58"/>
    </row>
    <row r="23963" spans="1:1">
      <c r="A23963" s="58"/>
    </row>
    <row r="23964" spans="1:1">
      <c r="A23964" s="58"/>
    </row>
    <row r="23965" spans="1:1">
      <c r="A23965" s="58"/>
    </row>
    <row r="23966" spans="1:1">
      <c r="A23966" s="58"/>
    </row>
    <row r="23967" spans="1:1">
      <c r="A23967" s="58"/>
    </row>
    <row r="23968" spans="1:1">
      <c r="A23968" s="58"/>
    </row>
    <row r="23969" spans="1:1">
      <c r="A23969" s="58"/>
    </row>
    <row r="23970" spans="1:1">
      <c r="A23970" s="58"/>
    </row>
    <row r="23971" spans="1:1">
      <c r="A23971" s="58"/>
    </row>
    <row r="23972" spans="1:1">
      <c r="A23972" s="58"/>
    </row>
    <row r="23973" spans="1:1">
      <c r="A23973" s="58"/>
    </row>
    <row r="23974" spans="1:1">
      <c r="A23974" s="58"/>
    </row>
    <row r="23975" spans="1:1">
      <c r="A23975" s="58"/>
    </row>
    <row r="23976" spans="1:1">
      <c r="A23976" s="58"/>
    </row>
    <row r="23977" spans="1:1">
      <c r="A23977" s="58"/>
    </row>
    <row r="23978" spans="1:1">
      <c r="A23978" s="58"/>
    </row>
    <row r="23979" spans="1:1">
      <c r="A23979" s="58"/>
    </row>
    <row r="23980" spans="1:1">
      <c r="A23980" s="58"/>
    </row>
    <row r="23981" spans="1:1">
      <c r="A23981" s="58"/>
    </row>
    <row r="23982" spans="1:1">
      <c r="A23982" s="58"/>
    </row>
    <row r="23983" spans="1:1">
      <c r="A23983" s="58"/>
    </row>
    <row r="23984" spans="1:1">
      <c r="A23984" s="58"/>
    </row>
    <row r="23985" spans="1:1">
      <c r="A23985" s="58"/>
    </row>
    <row r="23986" spans="1:1">
      <c r="A23986" s="58"/>
    </row>
    <row r="23987" spans="1:1">
      <c r="A23987" s="58"/>
    </row>
    <row r="23988" spans="1:1">
      <c r="A23988" s="58"/>
    </row>
    <row r="23989" spans="1:1">
      <c r="A23989" s="58"/>
    </row>
    <row r="23990" spans="1:1">
      <c r="A23990" s="58"/>
    </row>
    <row r="23991" spans="1:1">
      <c r="A23991" s="58"/>
    </row>
    <row r="23992" spans="1:1">
      <c r="A23992" s="58"/>
    </row>
    <row r="23993" spans="1:1">
      <c r="A23993" s="58"/>
    </row>
    <row r="23994" spans="1:1">
      <c r="A23994" s="58"/>
    </row>
    <row r="23995" spans="1:1">
      <c r="A23995" s="58"/>
    </row>
    <row r="23996" spans="1:1">
      <c r="A23996" s="58"/>
    </row>
    <row r="23997" spans="1:1">
      <c r="A23997" s="58"/>
    </row>
    <row r="23998" spans="1:1">
      <c r="A23998" s="58"/>
    </row>
    <row r="23999" spans="1:1">
      <c r="A23999" s="58"/>
    </row>
    <row r="24000" spans="1:1">
      <c r="A24000" s="58"/>
    </row>
    <row r="24001" spans="1:1">
      <c r="A24001" s="58"/>
    </row>
    <row r="24002" spans="1:1">
      <c r="A24002" s="58"/>
    </row>
    <row r="24003" spans="1:1">
      <c r="A24003" s="58"/>
    </row>
    <row r="24004" spans="1:1">
      <c r="A24004" s="58"/>
    </row>
    <row r="24005" spans="1:1">
      <c r="A24005" s="58"/>
    </row>
    <row r="24006" spans="1:1">
      <c r="A24006" s="58"/>
    </row>
    <row r="24007" spans="1:1">
      <c r="A24007" s="58"/>
    </row>
    <row r="24008" spans="1:1">
      <c r="A24008" s="58"/>
    </row>
    <row r="24009" spans="1:1">
      <c r="A24009" s="58"/>
    </row>
    <row r="24010" spans="1:1">
      <c r="A24010" s="58"/>
    </row>
    <row r="24011" spans="1:1">
      <c r="A24011" s="58"/>
    </row>
    <row r="24012" spans="1:1">
      <c r="A24012" s="58"/>
    </row>
    <row r="24013" spans="1:1">
      <c r="A24013" s="58"/>
    </row>
    <row r="24014" spans="1:1">
      <c r="A24014" s="58"/>
    </row>
    <row r="24015" spans="1:1">
      <c r="A24015" s="58"/>
    </row>
    <row r="24016" spans="1:1">
      <c r="A24016" s="58"/>
    </row>
    <row r="24017" spans="1:1">
      <c r="A24017" s="58"/>
    </row>
    <row r="24018" spans="1:1">
      <c r="A24018" s="58"/>
    </row>
    <row r="24019" spans="1:1">
      <c r="A24019" s="58"/>
    </row>
    <row r="24020" spans="1:1">
      <c r="A24020" s="58"/>
    </row>
    <row r="24021" spans="1:1">
      <c r="A24021" s="58"/>
    </row>
    <row r="24022" spans="1:1">
      <c r="A24022" s="58"/>
    </row>
    <row r="24023" spans="1:1">
      <c r="A24023" s="58"/>
    </row>
    <row r="24024" spans="1:1">
      <c r="A24024" s="58"/>
    </row>
    <row r="24025" spans="1:1">
      <c r="A24025" s="58"/>
    </row>
    <row r="24026" spans="1:1">
      <c r="A24026" s="58"/>
    </row>
    <row r="24027" spans="1:1">
      <c r="A24027" s="58"/>
    </row>
    <row r="24028" spans="1:1">
      <c r="A24028" s="58"/>
    </row>
    <row r="24029" spans="1:1">
      <c r="A24029" s="58"/>
    </row>
    <row r="24030" spans="1:1">
      <c r="A24030" s="58"/>
    </row>
    <row r="24031" spans="1:1">
      <c r="A24031" s="58"/>
    </row>
    <row r="24032" spans="1:1">
      <c r="A24032" s="58"/>
    </row>
    <row r="24033" spans="1:1">
      <c r="A24033" s="58"/>
    </row>
    <row r="24034" spans="1:1">
      <c r="A24034" s="58"/>
    </row>
    <row r="24035" spans="1:1">
      <c r="A24035" s="58"/>
    </row>
    <row r="24036" spans="1:1">
      <c r="A24036" s="58"/>
    </row>
    <row r="24037" spans="1:1">
      <c r="A24037" s="58"/>
    </row>
    <row r="24038" spans="1:1">
      <c r="A24038" s="58"/>
    </row>
    <row r="24039" spans="1:1">
      <c r="A24039" s="58"/>
    </row>
    <row r="24040" spans="1:1">
      <c r="A24040" s="58"/>
    </row>
    <row r="24041" spans="1:1">
      <c r="A24041" s="58"/>
    </row>
    <row r="24042" spans="1:1">
      <c r="A24042" s="58"/>
    </row>
    <row r="24043" spans="1:1">
      <c r="A24043" s="58"/>
    </row>
    <row r="24044" spans="1:1">
      <c r="A24044" s="58"/>
    </row>
    <row r="24045" spans="1:1">
      <c r="A24045" s="58"/>
    </row>
    <row r="24046" spans="1:1">
      <c r="A24046" s="58"/>
    </row>
    <row r="24047" spans="1:1">
      <c r="A24047" s="58"/>
    </row>
    <row r="24048" spans="1:1">
      <c r="A24048" s="58"/>
    </row>
    <row r="24049" spans="1:1">
      <c r="A24049" s="58"/>
    </row>
    <row r="24050" spans="1:1">
      <c r="A24050" s="58"/>
    </row>
    <row r="24051" spans="1:1">
      <c r="A24051" s="58"/>
    </row>
    <row r="24052" spans="1:1">
      <c r="A24052" s="58"/>
    </row>
    <row r="24053" spans="1:1">
      <c r="A24053" s="58"/>
    </row>
    <row r="24054" spans="1:1">
      <c r="A24054" s="58"/>
    </row>
    <row r="24055" spans="1:1">
      <c r="A24055" s="58"/>
    </row>
    <row r="24056" spans="1:1">
      <c r="A24056" s="58"/>
    </row>
    <row r="24057" spans="1:1">
      <c r="A24057" s="58"/>
    </row>
    <row r="24058" spans="1:1">
      <c r="A24058" s="58"/>
    </row>
    <row r="24059" spans="1:1">
      <c r="A24059" s="58"/>
    </row>
    <row r="24060" spans="1:1">
      <c r="A24060" s="58"/>
    </row>
    <row r="24061" spans="1:1">
      <c r="A24061" s="58"/>
    </row>
    <row r="24062" spans="1:1">
      <c r="A24062" s="58"/>
    </row>
    <row r="24063" spans="1:1">
      <c r="A24063" s="58"/>
    </row>
    <row r="24064" spans="1:1">
      <c r="A24064" s="58"/>
    </row>
    <row r="24065" spans="1:1">
      <c r="A24065" s="58"/>
    </row>
    <row r="24066" spans="1:1">
      <c r="A24066" s="58"/>
    </row>
    <row r="24067" spans="1:1">
      <c r="A24067" s="58"/>
    </row>
    <row r="24068" spans="1:1">
      <c r="A24068" s="58"/>
    </row>
    <row r="24069" spans="1:1">
      <c r="A24069" s="58"/>
    </row>
    <row r="24070" spans="1:1">
      <c r="A24070" s="58"/>
    </row>
    <row r="24071" spans="1:1">
      <c r="A24071" s="58"/>
    </row>
    <row r="24072" spans="1:1">
      <c r="A24072" s="58"/>
    </row>
    <row r="24073" spans="1:1">
      <c r="A24073" s="58"/>
    </row>
    <row r="24074" spans="1:1">
      <c r="A24074" s="58"/>
    </row>
    <row r="24075" spans="1:1">
      <c r="A24075" s="58"/>
    </row>
    <row r="24076" spans="1:1">
      <c r="A24076" s="58"/>
    </row>
    <row r="24077" spans="1:1">
      <c r="A24077" s="58"/>
    </row>
    <row r="24078" spans="1:1">
      <c r="A24078" s="58"/>
    </row>
    <row r="24079" spans="1:1">
      <c r="A24079" s="58"/>
    </row>
    <row r="24080" spans="1:1">
      <c r="A24080" s="58"/>
    </row>
    <row r="24081" spans="1:1">
      <c r="A24081" s="58"/>
    </row>
    <row r="24082" spans="1:1">
      <c r="A24082" s="58"/>
    </row>
    <row r="24083" spans="1:1">
      <c r="A24083" s="58"/>
    </row>
    <row r="24084" spans="1:1">
      <c r="A24084" s="58"/>
    </row>
    <row r="24085" spans="1:1">
      <c r="A24085" s="58"/>
    </row>
    <row r="24086" spans="1:1">
      <c r="A24086" s="58"/>
    </row>
    <row r="24087" spans="1:1">
      <c r="A24087" s="58"/>
    </row>
    <row r="24088" spans="1:1">
      <c r="A24088" s="58"/>
    </row>
    <row r="24089" spans="1:1">
      <c r="A24089" s="58"/>
    </row>
    <row r="24090" spans="1:1">
      <c r="A24090" s="58"/>
    </row>
    <row r="24091" spans="1:1">
      <c r="A24091" s="58"/>
    </row>
    <row r="24092" spans="1:1">
      <c r="A24092" s="58"/>
    </row>
    <row r="24093" spans="1:1">
      <c r="A24093" s="58"/>
    </row>
    <row r="24094" spans="1:1">
      <c r="A24094" s="58"/>
    </row>
    <row r="24095" spans="1:1">
      <c r="A24095" s="58"/>
    </row>
    <row r="24096" spans="1:1">
      <c r="A24096" s="58"/>
    </row>
    <row r="24097" spans="1:1">
      <c r="A24097" s="58"/>
    </row>
    <row r="24098" spans="1:1">
      <c r="A24098" s="58"/>
    </row>
    <row r="24099" spans="1:1">
      <c r="A24099" s="58"/>
    </row>
    <row r="24100" spans="1:1">
      <c r="A24100" s="58"/>
    </row>
    <row r="24101" spans="1:1">
      <c r="A24101" s="58"/>
    </row>
    <row r="24102" spans="1:1">
      <c r="A24102" s="58"/>
    </row>
    <row r="24103" spans="1:1">
      <c r="A24103" s="58"/>
    </row>
    <row r="24104" spans="1:1">
      <c r="A24104" s="58"/>
    </row>
    <row r="24105" spans="1:1">
      <c r="A24105" s="58"/>
    </row>
    <row r="24106" spans="1:1">
      <c r="A24106" s="58"/>
    </row>
    <row r="24107" spans="1:1">
      <c r="A24107" s="58"/>
    </row>
    <row r="24108" spans="1:1">
      <c r="A24108" s="58"/>
    </row>
    <row r="24109" spans="1:1">
      <c r="A24109" s="58"/>
    </row>
    <row r="24110" spans="1:1">
      <c r="A24110" s="58"/>
    </row>
    <row r="24111" spans="1:1">
      <c r="A24111" s="58"/>
    </row>
    <row r="24112" spans="1:1">
      <c r="A24112" s="58"/>
    </row>
    <row r="24113" spans="1:1">
      <c r="A24113" s="58"/>
    </row>
    <row r="24114" spans="1:1">
      <c r="A24114" s="58"/>
    </row>
    <row r="24115" spans="1:1">
      <c r="A24115" s="58"/>
    </row>
    <row r="24116" spans="1:1">
      <c r="A24116" s="58"/>
    </row>
    <row r="24117" spans="1:1">
      <c r="A24117" s="58"/>
    </row>
    <row r="24118" spans="1:1">
      <c r="A24118" s="58"/>
    </row>
    <row r="24119" spans="1:1">
      <c r="A24119" s="58"/>
    </row>
    <row r="24120" spans="1:1">
      <c r="A24120" s="58"/>
    </row>
    <row r="24121" spans="1:1">
      <c r="A24121" s="58"/>
    </row>
    <row r="24122" spans="1:1">
      <c r="A24122" s="58"/>
    </row>
    <row r="24123" spans="1:1">
      <c r="A24123" s="58"/>
    </row>
    <row r="24124" spans="1:1">
      <c r="A24124" s="58"/>
    </row>
    <row r="24125" spans="1:1">
      <c r="A24125" s="58"/>
    </row>
    <row r="24126" spans="1:1">
      <c r="A24126" s="58"/>
    </row>
    <row r="24127" spans="1:1">
      <c r="A24127" s="58"/>
    </row>
    <row r="24128" spans="1:1">
      <c r="A24128" s="58"/>
    </row>
    <row r="24129" spans="1:1">
      <c r="A24129" s="58"/>
    </row>
    <row r="24130" spans="1:1">
      <c r="A24130" s="58"/>
    </row>
    <row r="24131" spans="1:1">
      <c r="A24131" s="58"/>
    </row>
    <row r="24132" spans="1:1">
      <c r="A24132" s="58"/>
    </row>
    <row r="24133" spans="1:1">
      <c r="A24133" s="58"/>
    </row>
    <row r="24134" spans="1:1">
      <c r="A24134" s="58"/>
    </row>
    <row r="24135" spans="1:1">
      <c r="A24135" s="58"/>
    </row>
    <row r="24136" spans="1:1">
      <c r="A24136" s="58"/>
    </row>
    <row r="24137" spans="1:1">
      <c r="A24137" s="58"/>
    </row>
    <row r="24138" spans="1:1">
      <c r="A24138" s="58"/>
    </row>
    <row r="24139" spans="1:1">
      <c r="A24139" s="58"/>
    </row>
    <row r="24140" spans="1:1">
      <c r="A24140" s="58"/>
    </row>
    <row r="24141" spans="1:1">
      <c r="A24141" s="58"/>
    </row>
    <row r="24142" spans="1:1">
      <c r="A24142" s="58"/>
    </row>
    <row r="24143" spans="1:1">
      <c r="A24143" s="58"/>
    </row>
    <row r="24144" spans="1:1">
      <c r="A24144" s="58"/>
    </row>
    <row r="24145" spans="1:1">
      <c r="A24145" s="58"/>
    </row>
    <row r="24146" spans="1:1">
      <c r="A24146" s="58"/>
    </row>
    <row r="24147" spans="1:1">
      <c r="A24147" s="58"/>
    </row>
    <row r="24148" spans="1:1">
      <c r="A24148" s="58"/>
    </row>
    <row r="24149" spans="1:1">
      <c r="A24149" s="58"/>
    </row>
    <row r="24150" spans="1:1">
      <c r="A24150" s="58"/>
    </row>
    <row r="24151" spans="1:1">
      <c r="A24151" s="58"/>
    </row>
    <row r="24152" spans="1:1">
      <c r="A24152" s="58"/>
    </row>
    <row r="24153" spans="1:1">
      <c r="A24153" s="58"/>
    </row>
    <row r="24154" spans="1:1">
      <c r="A24154" s="58"/>
    </row>
    <row r="24155" spans="1:1">
      <c r="A24155" s="58"/>
    </row>
    <row r="24156" spans="1:1">
      <c r="A24156" s="58"/>
    </row>
    <row r="24157" spans="1:1">
      <c r="A24157" s="58"/>
    </row>
    <row r="24158" spans="1:1">
      <c r="A24158" s="58"/>
    </row>
    <row r="24159" spans="1:1">
      <c r="A24159" s="58"/>
    </row>
    <row r="24160" spans="1:1">
      <c r="A24160" s="58"/>
    </row>
    <row r="24161" spans="1:1">
      <c r="A24161" s="58"/>
    </row>
    <row r="24162" spans="1:1">
      <c r="A24162" s="58"/>
    </row>
    <row r="24163" spans="1:1">
      <c r="A24163" s="58"/>
    </row>
    <row r="24164" spans="1:1">
      <c r="A24164" s="58"/>
    </row>
    <row r="24165" spans="1:1">
      <c r="A24165" s="58"/>
    </row>
    <row r="24166" spans="1:1">
      <c r="A24166" s="58"/>
    </row>
    <row r="24167" spans="1:1">
      <c r="A24167" s="58"/>
    </row>
    <row r="24168" spans="1:1">
      <c r="A24168" s="58"/>
    </row>
    <row r="24169" spans="1:1">
      <c r="A24169" s="58"/>
    </row>
    <row r="24170" spans="1:1">
      <c r="A24170" s="58"/>
    </row>
    <row r="24171" spans="1:1">
      <c r="A24171" s="58"/>
    </row>
    <row r="24172" spans="1:1">
      <c r="A24172" s="58"/>
    </row>
    <row r="24173" spans="1:1">
      <c r="A24173" s="58"/>
    </row>
    <row r="24174" spans="1:1">
      <c r="A24174" s="58"/>
    </row>
    <row r="24175" spans="1:1">
      <c r="A24175" s="58"/>
    </row>
    <row r="24176" spans="1:1">
      <c r="A24176" s="58"/>
    </row>
    <row r="24177" spans="1:1">
      <c r="A24177" s="58"/>
    </row>
    <row r="24178" spans="1:1">
      <c r="A24178" s="58"/>
    </row>
    <row r="24179" spans="1:1">
      <c r="A24179" s="58"/>
    </row>
    <row r="24180" spans="1:1">
      <c r="A24180" s="58"/>
    </row>
    <row r="24181" spans="1:1">
      <c r="A24181" s="58"/>
    </row>
    <row r="24182" spans="1:1">
      <c r="A24182" s="58"/>
    </row>
    <row r="24183" spans="1:1">
      <c r="A24183" s="58"/>
    </row>
    <row r="24184" spans="1:1">
      <c r="A24184" s="58"/>
    </row>
    <row r="24185" spans="1:1">
      <c r="A24185" s="58"/>
    </row>
    <row r="24186" spans="1:1">
      <c r="A24186" s="58"/>
    </row>
    <row r="24187" spans="1:1">
      <c r="A24187" s="58"/>
    </row>
    <row r="24188" spans="1:1">
      <c r="A24188" s="58"/>
    </row>
    <row r="24189" spans="1:1">
      <c r="A24189" s="58"/>
    </row>
    <row r="24190" spans="1:1">
      <c r="A24190" s="58"/>
    </row>
    <row r="24191" spans="1:1">
      <c r="A24191" s="58"/>
    </row>
    <row r="24192" spans="1:1">
      <c r="A24192" s="58"/>
    </row>
    <row r="24193" spans="1:1">
      <c r="A24193" s="58"/>
    </row>
    <row r="24194" spans="1:1">
      <c r="A24194" s="58"/>
    </row>
    <row r="24195" spans="1:1">
      <c r="A24195" s="58"/>
    </row>
    <row r="24196" spans="1:1">
      <c r="A24196" s="58"/>
    </row>
    <row r="24197" spans="1:1">
      <c r="A24197" s="58"/>
    </row>
    <row r="24198" spans="1:1">
      <c r="A24198" s="58"/>
    </row>
    <row r="24199" spans="1:1">
      <c r="A24199" s="58"/>
    </row>
    <row r="24200" spans="1:1">
      <c r="A24200" s="58"/>
    </row>
    <row r="24201" spans="1:1">
      <c r="A24201" s="58"/>
    </row>
    <row r="24202" spans="1:1">
      <c r="A24202" s="58"/>
    </row>
    <row r="24203" spans="1:1">
      <c r="A24203" s="58"/>
    </row>
    <row r="24204" spans="1:1">
      <c r="A24204" s="58"/>
    </row>
    <row r="24205" spans="1:1">
      <c r="A24205" s="58"/>
    </row>
    <row r="24206" spans="1:1">
      <c r="A24206" s="58"/>
    </row>
    <row r="24207" spans="1:1">
      <c r="A24207" s="58"/>
    </row>
    <row r="24208" spans="1:1">
      <c r="A24208" s="58"/>
    </row>
    <row r="24209" spans="1:1">
      <c r="A24209" s="58"/>
    </row>
    <row r="24210" spans="1:1">
      <c r="A24210" s="58"/>
    </row>
    <row r="24211" spans="1:1">
      <c r="A24211" s="58"/>
    </row>
    <row r="24212" spans="1:1">
      <c r="A24212" s="58"/>
    </row>
    <row r="24213" spans="1:1">
      <c r="A24213" s="58"/>
    </row>
    <row r="24214" spans="1:1">
      <c r="A24214" s="58"/>
    </row>
    <row r="24215" spans="1:1">
      <c r="A24215" s="58"/>
    </row>
    <row r="24216" spans="1:1">
      <c r="A24216" s="58"/>
    </row>
    <row r="24217" spans="1:1">
      <c r="A24217" s="58"/>
    </row>
    <row r="24218" spans="1:1">
      <c r="A24218" s="58"/>
    </row>
    <row r="24219" spans="1:1">
      <c r="A24219" s="58"/>
    </row>
    <row r="24220" spans="1:1">
      <c r="A24220" s="58"/>
    </row>
    <row r="24221" spans="1:1">
      <c r="A24221" s="58"/>
    </row>
    <row r="24222" spans="1:1">
      <c r="A24222" s="58"/>
    </row>
    <row r="24223" spans="1:1">
      <c r="A24223" s="58"/>
    </row>
    <row r="24224" spans="1:1">
      <c r="A24224" s="58"/>
    </row>
    <row r="24225" spans="1:1">
      <c r="A24225" s="58"/>
    </row>
    <row r="24226" spans="1:1">
      <c r="A24226" s="58"/>
    </row>
    <row r="24227" spans="1:1">
      <c r="A24227" s="58"/>
    </row>
    <row r="24228" spans="1:1">
      <c r="A24228" s="58"/>
    </row>
    <row r="24229" spans="1:1">
      <c r="A24229" s="58"/>
    </row>
    <row r="24230" spans="1:1">
      <c r="A24230" s="58"/>
    </row>
    <row r="24231" spans="1:1">
      <c r="A24231" s="58"/>
    </row>
    <row r="24232" spans="1:1">
      <c r="A24232" s="58"/>
    </row>
    <row r="24233" spans="1:1">
      <c r="A24233" s="58"/>
    </row>
    <row r="24234" spans="1:1">
      <c r="A24234" s="58"/>
    </row>
    <row r="24235" spans="1:1">
      <c r="A24235" s="58"/>
    </row>
    <row r="24236" spans="1:1">
      <c r="A24236" s="58"/>
    </row>
    <row r="24237" spans="1:1">
      <c r="A24237" s="58"/>
    </row>
    <row r="24238" spans="1:1">
      <c r="A24238" s="58"/>
    </row>
    <row r="24239" spans="1:1">
      <c r="A24239" s="58"/>
    </row>
    <row r="24240" spans="1:1">
      <c r="A24240" s="58"/>
    </row>
    <row r="24241" spans="1:1">
      <c r="A24241" s="58"/>
    </row>
    <row r="24242" spans="1:1">
      <c r="A24242" s="58"/>
    </row>
    <row r="24243" spans="1:1">
      <c r="A24243" s="58"/>
    </row>
    <row r="24244" spans="1:1">
      <c r="A24244" s="58"/>
    </row>
    <row r="24245" spans="1:1">
      <c r="A24245" s="58"/>
    </row>
    <row r="24246" spans="1:1">
      <c r="A24246" s="58"/>
    </row>
    <row r="24247" spans="1:1">
      <c r="A24247" s="58"/>
    </row>
    <row r="24248" spans="1:1">
      <c r="A24248" s="58"/>
    </row>
    <row r="24249" spans="1:1">
      <c r="A24249" s="58"/>
    </row>
    <row r="24250" spans="1:1">
      <c r="A24250" s="58"/>
    </row>
    <row r="24251" spans="1:1">
      <c r="A24251" s="58"/>
    </row>
    <row r="24252" spans="1:1">
      <c r="A24252" s="58"/>
    </row>
    <row r="24253" spans="1:1">
      <c r="A24253" s="58"/>
    </row>
    <row r="24254" spans="1:1">
      <c r="A24254" s="58"/>
    </row>
    <row r="24255" spans="1:1">
      <c r="A24255" s="58"/>
    </row>
    <row r="24256" spans="1:1">
      <c r="A24256" s="58"/>
    </row>
    <row r="24257" spans="1:1">
      <c r="A24257" s="58"/>
    </row>
    <row r="24258" spans="1:1">
      <c r="A24258" s="58"/>
    </row>
    <row r="24259" spans="1:1">
      <c r="A24259" s="58"/>
    </row>
    <row r="24260" spans="1:1">
      <c r="A24260" s="58"/>
    </row>
    <row r="24261" spans="1:1">
      <c r="A24261" s="58"/>
    </row>
    <row r="24262" spans="1:1">
      <c r="A24262" s="58"/>
    </row>
    <row r="24263" spans="1:1">
      <c r="A24263" s="58"/>
    </row>
    <row r="24264" spans="1:1">
      <c r="A24264" s="58"/>
    </row>
    <row r="24265" spans="1:1">
      <c r="A24265" s="58"/>
    </row>
    <row r="24266" spans="1:1">
      <c r="A24266" s="58"/>
    </row>
    <row r="24267" spans="1:1">
      <c r="A24267" s="58"/>
    </row>
    <row r="24268" spans="1:1">
      <c r="A24268" s="58"/>
    </row>
    <row r="24269" spans="1:1">
      <c r="A24269" s="58"/>
    </row>
    <row r="24270" spans="1:1">
      <c r="A24270" s="58"/>
    </row>
    <row r="24271" spans="1:1">
      <c r="A24271" s="58"/>
    </row>
    <row r="24272" spans="1:1">
      <c r="A24272" s="58"/>
    </row>
    <row r="24273" spans="1:1">
      <c r="A24273" s="58"/>
    </row>
    <row r="24274" spans="1:1">
      <c r="A24274" s="58"/>
    </row>
    <row r="24275" spans="1:1">
      <c r="A24275" s="58"/>
    </row>
    <row r="24276" spans="1:1">
      <c r="A24276" s="58"/>
    </row>
    <row r="24277" spans="1:1">
      <c r="A24277" s="58"/>
    </row>
    <row r="24278" spans="1:1">
      <c r="A24278" s="58"/>
    </row>
    <row r="24279" spans="1:1">
      <c r="A24279" s="58"/>
    </row>
    <row r="24280" spans="1:1">
      <c r="A24280" s="58"/>
    </row>
    <row r="24281" spans="1:1">
      <c r="A24281" s="58"/>
    </row>
    <row r="24282" spans="1:1">
      <c r="A24282" s="58"/>
    </row>
    <row r="24283" spans="1:1">
      <c r="A24283" s="58"/>
    </row>
    <row r="24284" spans="1:1">
      <c r="A24284" s="58"/>
    </row>
    <row r="24285" spans="1:1">
      <c r="A24285" s="58"/>
    </row>
    <row r="24286" spans="1:1">
      <c r="A24286" s="58"/>
    </row>
    <row r="24287" spans="1:1">
      <c r="A24287" s="58"/>
    </row>
    <row r="24288" spans="1:1">
      <c r="A24288" s="58"/>
    </row>
    <row r="24289" spans="1:1">
      <c r="A24289" s="58"/>
    </row>
    <row r="24290" spans="1:1">
      <c r="A24290" s="58"/>
    </row>
    <row r="24291" spans="1:1">
      <c r="A24291" s="58"/>
    </row>
    <row r="24292" spans="1:1">
      <c r="A24292" s="58"/>
    </row>
    <row r="24293" spans="1:1">
      <c r="A24293" s="58"/>
    </row>
    <row r="24294" spans="1:1">
      <c r="A24294" s="58"/>
    </row>
    <row r="24295" spans="1:1">
      <c r="A24295" s="58"/>
    </row>
    <row r="24296" spans="1:1">
      <c r="A24296" s="58"/>
    </row>
    <row r="24297" spans="1:1">
      <c r="A24297" s="58"/>
    </row>
    <row r="24298" spans="1:1">
      <c r="A24298" s="58"/>
    </row>
    <row r="24299" spans="1:1">
      <c r="A24299" s="58"/>
    </row>
    <row r="24300" spans="1:1">
      <c r="A24300" s="58"/>
    </row>
    <row r="24301" spans="1:1">
      <c r="A24301" s="58"/>
    </row>
    <row r="24302" spans="1:1">
      <c r="A24302" s="58"/>
    </row>
    <row r="24303" spans="1:1">
      <c r="A24303" s="58"/>
    </row>
    <row r="24304" spans="1:1">
      <c r="A24304" s="58"/>
    </row>
    <row r="24305" spans="1:1">
      <c r="A24305" s="58"/>
    </row>
    <row r="24306" spans="1:1">
      <c r="A24306" s="58"/>
    </row>
    <row r="24307" spans="1:1">
      <c r="A24307" s="58"/>
    </row>
    <row r="24308" spans="1:1">
      <c r="A24308" s="58"/>
    </row>
    <row r="24309" spans="1:1">
      <c r="A24309" s="58"/>
    </row>
    <row r="24310" spans="1:1">
      <c r="A24310" s="58"/>
    </row>
    <row r="24311" spans="1:1">
      <c r="A24311" s="58"/>
    </row>
    <row r="24312" spans="1:1">
      <c r="A24312" s="58"/>
    </row>
    <row r="24313" spans="1:1">
      <c r="A24313" s="58"/>
    </row>
    <row r="24314" spans="1:1">
      <c r="A24314" s="58"/>
    </row>
    <row r="24315" spans="1:1">
      <c r="A24315" s="58"/>
    </row>
    <row r="24316" spans="1:1">
      <c r="A24316" s="58"/>
    </row>
    <row r="24317" spans="1:1">
      <c r="A24317" s="58"/>
    </row>
    <row r="24318" spans="1:1">
      <c r="A24318" s="58"/>
    </row>
    <row r="24319" spans="1:1">
      <c r="A24319" s="58"/>
    </row>
    <row r="24320" spans="1:1">
      <c r="A24320" s="58"/>
    </row>
    <row r="24321" spans="1:1">
      <c r="A24321" s="58"/>
    </row>
    <row r="24322" spans="1:1">
      <c r="A24322" s="58"/>
    </row>
    <row r="24323" spans="1:1">
      <c r="A24323" s="58"/>
    </row>
    <row r="24324" spans="1:1">
      <c r="A24324" s="58"/>
    </row>
    <row r="24325" spans="1:1">
      <c r="A24325" s="58"/>
    </row>
    <row r="24326" spans="1:1">
      <c r="A24326" s="58"/>
    </row>
    <row r="24327" spans="1:1">
      <c r="A24327" s="58"/>
    </row>
    <row r="24328" spans="1:1">
      <c r="A24328" s="58"/>
    </row>
    <row r="24329" spans="1:1">
      <c r="A24329" s="58"/>
    </row>
    <row r="24330" spans="1:1">
      <c r="A24330" s="58"/>
    </row>
    <row r="24331" spans="1:1">
      <c r="A24331" s="58"/>
    </row>
    <row r="24332" spans="1:1">
      <c r="A24332" s="58"/>
    </row>
    <row r="24333" spans="1:1">
      <c r="A24333" s="58"/>
    </row>
    <row r="24334" spans="1:1">
      <c r="A24334" s="58"/>
    </row>
    <row r="24335" spans="1:1">
      <c r="A24335" s="58"/>
    </row>
    <row r="24336" spans="1:1">
      <c r="A24336" s="58"/>
    </row>
    <row r="24337" spans="1:1">
      <c r="A24337" s="58"/>
    </row>
    <row r="24338" spans="1:1">
      <c r="A24338" s="58"/>
    </row>
    <row r="24339" spans="1:1">
      <c r="A24339" s="58"/>
    </row>
    <row r="24340" spans="1:1">
      <c r="A24340" s="58"/>
    </row>
    <row r="24341" spans="1:1">
      <c r="A24341" s="58"/>
    </row>
    <row r="24342" spans="1:1">
      <c r="A24342" s="58"/>
    </row>
    <row r="24343" spans="1:1">
      <c r="A24343" s="58"/>
    </row>
    <row r="24344" spans="1:1">
      <c r="A24344" s="58"/>
    </row>
    <row r="24345" spans="1:1">
      <c r="A24345" s="58"/>
    </row>
    <row r="24346" spans="1:1">
      <c r="A24346" s="58"/>
    </row>
    <row r="24347" spans="1:1">
      <c r="A24347" s="58"/>
    </row>
    <row r="24348" spans="1:1">
      <c r="A24348" s="58"/>
    </row>
    <row r="24349" spans="1:1">
      <c r="A24349" s="58"/>
    </row>
    <row r="24350" spans="1:1">
      <c r="A24350" s="58"/>
    </row>
    <row r="24351" spans="1:1">
      <c r="A24351" s="58"/>
    </row>
    <row r="24352" spans="1:1">
      <c r="A24352" s="58"/>
    </row>
    <row r="24353" spans="1:1">
      <c r="A24353" s="58"/>
    </row>
    <row r="24354" spans="1:1">
      <c r="A24354" s="58"/>
    </row>
    <row r="24355" spans="1:1">
      <c r="A24355" s="58"/>
    </row>
    <row r="24356" spans="1:1">
      <c r="A24356" s="58"/>
    </row>
    <row r="24357" spans="1:1">
      <c r="A24357" s="58"/>
    </row>
    <row r="24358" spans="1:1">
      <c r="A24358" s="58"/>
    </row>
    <row r="24359" spans="1:1">
      <c r="A24359" s="58"/>
    </row>
    <row r="24360" spans="1:1">
      <c r="A24360" s="58"/>
    </row>
    <row r="24361" spans="1:1">
      <c r="A24361" s="58"/>
    </row>
    <row r="24362" spans="1:1">
      <c r="A24362" s="58"/>
    </row>
    <row r="24363" spans="1:1">
      <c r="A24363" s="58"/>
    </row>
    <row r="24364" spans="1:1">
      <c r="A24364" s="58"/>
    </row>
    <row r="24365" spans="1:1">
      <c r="A24365" s="58"/>
    </row>
    <row r="24366" spans="1:1">
      <c r="A24366" s="58"/>
    </row>
    <row r="24367" spans="1:1">
      <c r="A24367" s="58"/>
    </row>
    <row r="24368" spans="1:1">
      <c r="A24368" s="58"/>
    </row>
    <row r="24369" spans="1:1">
      <c r="A24369" s="58"/>
    </row>
    <row r="24370" spans="1:1">
      <c r="A24370" s="58"/>
    </row>
    <row r="24371" spans="1:1">
      <c r="A24371" s="58"/>
    </row>
    <row r="24372" spans="1:1">
      <c r="A24372" s="58"/>
    </row>
    <row r="24373" spans="1:1">
      <c r="A24373" s="58"/>
    </row>
    <row r="24374" spans="1:1">
      <c r="A24374" s="58"/>
    </row>
    <row r="24375" spans="1:1">
      <c r="A24375" s="58"/>
    </row>
    <row r="24376" spans="1:1">
      <c r="A24376" s="58"/>
    </row>
    <row r="24377" spans="1:1">
      <c r="A24377" s="58"/>
    </row>
    <row r="24378" spans="1:1">
      <c r="A24378" s="58"/>
    </row>
    <row r="24379" spans="1:1">
      <c r="A24379" s="58"/>
    </row>
    <row r="24380" spans="1:1">
      <c r="A24380" s="58"/>
    </row>
    <row r="24381" spans="1:1">
      <c r="A24381" s="58"/>
    </row>
    <row r="24382" spans="1:1">
      <c r="A24382" s="58"/>
    </row>
    <row r="24383" spans="1:1">
      <c r="A24383" s="58"/>
    </row>
    <row r="24384" spans="1:1">
      <c r="A24384" s="58"/>
    </row>
    <row r="24385" spans="1:1">
      <c r="A24385" s="58"/>
    </row>
    <row r="24386" spans="1:1">
      <c r="A24386" s="58"/>
    </row>
    <row r="24387" spans="1:1">
      <c r="A24387" s="58"/>
    </row>
    <row r="24388" spans="1:1">
      <c r="A24388" s="58"/>
    </row>
    <row r="24389" spans="1:1">
      <c r="A24389" s="58"/>
    </row>
    <row r="24390" spans="1:1">
      <c r="A24390" s="58"/>
    </row>
    <row r="24391" spans="1:1">
      <c r="A24391" s="58"/>
    </row>
    <row r="24392" spans="1:1">
      <c r="A24392" s="58"/>
    </row>
    <row r="24393" spans="1:1">
      <c r="A24393" s="58"/>
    </row>
    <row r="24394" spans="1:1">
      <c r="A24394" s="58"/>
    </row>
    <row r="24395" spans="1:1">
      <c r="A24395" s="58"/>
    </row>
    <row r="24396" spans="1:1">
      <c r="A24396" s="58"/>
    </row>
    <row r="24397" spans="1:1">
      <c r="A24397" s="58"/>
    </row>
    <row r="24398" spans="1:1">
      <c r="A24398" s="58"/>
    </row>
    <row r="24399" spans="1:1">
      <c r="A24399" s="58"/>
    </row>
    <row r="24400" spans="1:1">
      <c r="A24400" s="58"/>
    </row>
    <row r="24401" spans="1:1">
      <c r="A24401" s="58"/>
    </row>
    <row r="24402" spans="1:1">
      <c r="A24402" s="58"/>
    </row>
    <row r="24403" spans="1:1">
      <c r="A24403" s="58"/>
    </row>
    <row r="24404" spans="1:1">
      <c r="A24404" s="58"/>
    </row>
    <row r="24405" spans="1:1">
      <c r="A24405" s="58"/>
    </row>
    <row r="24406" spans="1:1">
      <c r="A24406" s="58"/>
    </row>
    <row r="24407" spans="1:1">
      <c r="A24407" s="58"/>
    </row>
    <row r="24408" spans="1:1">
      <c r="A24408" s="58"/>
    </row>
    <row r="24409" spans="1:1">
      <c r="A24409" s="58"/>
    </row>
    <row r="24410" spans="1:1">
      <c r="A24410" s="58"/>
    </row>
    <row r="24411" spans="1:1">
      <c r="A24411" s="58"/>
    </row>
    <row r="24412" spans="1:1">
      <c r="A24412" s="58"/>
    </row>
    <row r="24413" spans="1:1">
      <c r="A24413" s="58"/>
    </row>
    <row r="24414" spans="1:1">
      <c r="A24414" s="58"/>
    </row>
    <row r="24415" spans="1:1">
      <c r="A24415" s="58"/>
    </row>
    <row r="24416" spans="1:1">
      <c r="A24416" s="58"/>
    </row>
    <row r="24417" spans="1:1">
      <c r="A24417" s="58"/>
    </row>
    <row r="24418" spans="1:1">
      <c r="A24418" s="58"/>
    </row>
    <row r="24419" spans="1:1">
      <c r="A24419" s="58"/>
    </row>
    <row r="24420" spans="1:1">
      <c r="A24420" s="58"/>
    </row>
    <row r="24421" spans="1:1">
      <c r="A24421" s="58"/>
    </row>
    <row r="24422" spans="1:1">
      <c r="A24422" s="58"/>
    </row>
    <row r="24423" spans="1:1">
      <c r="A24423" s="58"/>
    </row>
    <row r="24424" spans="1:1">
      <c r="A24424" s="58"/>
    </row>
    <row r="24425" spans="1:1">
      <c r="A24425" s="58"/>
    </row>
    <row r="24426" spans="1:1">
      <c r="A24426" s="58"/>
    </row>
    <row r="24427" spans="1:1">
      <c r="A24427" s="58"/>
    </row>
    <row r="24428" spans="1:1">
      <c r="A24428" s="58"/>
    </row>
    <row r="24429" spans="1:1">
      <c r="A24429" s="58"/>
    </row>
    <row r="24430" spans="1:1">
      <c r="A24430" s="58"/>
    </row>
    <row r="24431" spans="1:1">
      <c r="A24431" s="58"/>
    </row>
    <row r="24432" spans="1:1">
      <c r="A24432" s="58"/>
    </row>
    <row r="24433" spans="1:1">
      <c r="A24433" s="58"/>
    </row>
    <row r="24434" spans="1:1">
      <c r="A24434" s="58"/>
    </row>
    <row r="24435" spans="1:1">
      <c r="A24435" s="58"/>
    </row>
    <row r="24436" spans="1:1">
      <c r="A24436" s="58"/>
    </row>
    <row r="24437" spans="1:1">
      <c r="A24437" s="58"/>
    </row>
    <row r="24438" spans="1:1">
      <c r="A24438" s="58"/>
    </row>
    <row r="24439" spans="1:1">
      <c r="A24439" s="58"/>
    </row>
    <row r="24440" spans="1:1">
      <c r="A24440" s="58"/>
    </row>
    <row r="24441" spans="1:1">
      <c r="A24441" s="58"/>
    </row>
    <row r="24442" spans="1:1">
      <c r="A24442" s="58"/>
    </row>
    <row r="24443" spans="1:1">
      <c r="A24443" s="58"/>
    </row>
    <row r="24444" spans="1:1">
      <c r="A24444" s="58"/>
    </row>
    <row r="24445" spans="1:1">
      <c r="A24445" s="58"/>
    </row>
    <row r="24446" spans="1:1">
      <c r="A24446" s="58"/>
    </row>
    <row r="24447" spans="1:1">
      <c r="A24447" s="58"/>
    </row>
    <row r="24448" spans="1:1">
      <c r="A24448" s="58"/>
    </row>
    <row r="24449" spans="1:1">
      <c r="A24449" s="58"/>
    </row>
    <row r="24450" spans="1:1">
      <c r="A24450" s="58"/>
    </row>
    <row r="24451" spans="1:1">
      <c r="A24451" s="58"/>
    </row>
    <row r="24452" spans="1:1">
      <c r="A24452" s="58"/>
    </row>
    <row r="24453" spans="1:1">
      <c r="A24453" s="58"/>
    </row>
    <row r="24454" spans="1:1">
      <c r="A24454" s="58"/>
    </row>
    <row r="24455" spans="1:1">
      <c r="A24455" s="58"/>
    </row>
    <row r="24456" spans="1:1">
      <c r="A24456" s="58"/>
    </row>
    <row r="24457" spans="1:1">
      <c r="A24457" s="58"/>
    </row>
    <row r="24458" spans="1:1">
      <c r="A24458" s="58"/>
    </row>
    <row r="24459" spans="1:1">
      <c r="A24459" s="58"/>
    </row>
    <row r="24460" spans="1:1">
      <c r="A24460" s="58"/>
    </row>
    <row r="24461" spans="1:1">
      <c r="A24461" s="58"/>
    </row>
    <row r="24462" spans="1:1">
      <c r="A24462" s="58"/>
    </row>
    <row r="24463" spans="1:1">
      <c r="A24463" s="58"/>
    </row>
    <row r="24464" spans="1:1">
      <c r="A24464" s="58"/>
    </row>
    <row r="24465" spans="1:1">
      <c r="A24465" s="58"/>
    </row>
    <row r="24466" spans="1:1">
      <c r="A24466" s="58"/>
    </row>
    <row r="24467" spans="1:1">
      <c r="A24467" s="58"/>
    </row>
    <row r="24468" spans="1:1">
      <c r="A24468" s="58"/>
    </row>
    <row r="24469" spans="1:1">
      <c r="A24469" s="58"/>
    </row>
    <row r="24470" spans="1:1">
      <c r="A24470" s="58"/>
    </row>
    <row r="24471" spans="1:1">
      <c r="A24471" s="58"/>
    </row>
    <row r="24472" spans="1:1">
      <c r="A24472" s="58"/>
    </row>
    <row r="24473" spans="1:1">
      <c r="A24473" s="58"/>
    </row>
    <row r="24474" spans="1:1">
      <c r="A24474" s="58"/>
    </row>
    <row r="24475" spans="1:1">
      <c r="A24475" s="58"/>
    </row>
    <row r="24476" spans="1:1">
      <c r="A24476" s="58"/>
    </row>
    <row r="24477" spans="1:1">
      <c r="A24477" s="58"/>
    </row>
    <row r="24478" spans="1:1">
      <c r="A24478" s="58"/>
    </row>
    <row r="24479" spans="1:1">
      <c r="A24479" s="58"/>
    </row>
    <row r="24480" spans="1:1">
      <c r="A24480" s="58"/>
    </row>
    <row r="24481" spans="1:1">
      <c r="A24481" s="58"/>
    </row>
    <row r="24482" spans="1:1">
      <c r="A24482" s="58"/>
    </row>
    <row r="24483" spans="1:1">
      <c r="A24483" s="58"/>
    </row>
    <row r="24484" spans="1:1">
      <c r="A24484" s="58"/>
    </row>
    <row r="24485" spans="1:1">
      <c r="A24485" s="58"/>
    </row>
    <row r="24486" spans="1:1">
      <c r="A24486" s="58"/>
    </row>
    <row r="24487" spans="1:1">
      <c r="A24487" s="58"/>
    </row>
    <row r="24488" spans="1:1">
      <c r="A24488" s="58"/>
    </row>
    <row r="24489" spans="1:1">
      <c r="A24489" s="58"/>
    </row>
    <row r="24490" spans="1:1">
      <c r="A24490" s="58"/>
    </row>
    <row r="24491" spans="1:1">
      <c r="A24491" s="58"/>
    </row>
    <row r="24492" spans="1:1">
      <c r="A24492" s="58"/>
    </row>
    <row r="24493" spans="1:1">
      <c r="A24493" s="58"/>
    </row>
    <row r="24494" spans="1:1">
      <c r="A24494" s="58"/>
    </row>
    <row r="24495" spans="1:1">
      <c r="A24495" s="58"/>
    </row>
    <row r="24496" spans="1:1">
      <c r="A24496" s="58"/>
    </row>
    <row r="24497" spans="1:1">
      <c r="A24497" s="58"/>
    </row>
    <row r="24498" spans="1:1">
      <c r="A24498" s="58"/>
    </row>
    <row r="24499" spans="1:1">
      <c r="A24499" s="58"/>
    </row>
    <row r="24500" spans="1:1">
      <c r="A24500" s="58"/>
    </row>
    <row r="24501" spans="1:1">
      <c r="A24501" s="58"/>
    </row>
    <row r="24502" spans="1:1">
      <c r="A24502" s="58"/>
    </row>
    <row r="24503" spans="1:1">
      <c r="A24503" s="58"/>
    </row>
    <row r="24504" spans="1:1">
      <c r="A24504" s="58"/>
    </row>
    <row r="24505" spans="1:1">
      <c r="A24505" s="58"/>
    </row>
    <row r="24506" spans="1:1">
      <c r="A24506" s="58"/>
    </row>
    <row r="24507" spans="1:1">
      <c r="A24507" s="58"/>
    </row>
    <row r="24508" spans="1:1">
      <c r="A24508" s="58"/>
    </row>
    <row r="24509" spans="1:1">
      <c r="A24509" s="58"/>
    </row>
    <row r="24510" spans="1:1">
      <c r="A24510" s="58"/>
    </row>
    <row r="24511" spans="1:1">
      <c r="A24511" s="58"/>
    </row>
    <row r="24512" spans="1:1">
      <c r="A24512" s="58"/>
    </row>
    <row r="24513" spans="1:1">
      <c r="A24513" s="58"/>
    </row>
    <row r="24514" spans="1:1">
      <c r="A24514" s="58"/>
    </row>
    <row r="24515" spans="1:1">
      <c r="A24515" s="58"/>
    </row>
    <row r="24516" spans="1:1">
      <c r="A24516" s="58"/>
    </row>
    <row r="24517" spans="1:1">
      <c r="A24517" s="58"/>
    </row>
    <row r="24518" spans="1:1">
      <c r="A24518" s="58"/>
    </row>
    <row r="24519" spans="1:1">
      <c r="A24519" s="58"/>
    </row>
    <row r="24520" spans="1:1">
      <c r="A24520" s="58"/>
    </row>
    <row r="24521" spans="1:1">
      <c r="A24521" s="58"/>
    </row>
    <row r="24522" spans="1:1">
      <c r="A24522" s="58"/>
    </row>
    <row r="24523" spans="1:1">
      <c r="A24523" s="58"/>
    </row>
    <row r="24524" spans="1:1">
      <c r="A24524" s="58"/>
    </row>
    <row r="24525" spans="1:1">
      <c r="A24525" s="58"/>
    </row>
    <row r="24526" spans="1:1">
      <c r="A24526" s="58"/>
    </row>
    <row r="24527" spans="1:1">
      <c r="A24527" s="58"/>
    </row>
    <row r="24528" spans="1:1">
      <c r="A24528" s="58"/>
    </row>
    <row r="24529" spans="1:1">
      <c r="A24529" s="58"/>
    </row>
    <row r="24530" spans="1:1">
      <c r="A24530" s="58"/>
    </row>
    <row r="24531" spans="1:1">
      <c r="A24531" s="58"/>
    </row>
    <row r="24532" spans="1:1">
      <c r="A24532" s="58"/>
    </row>
    <row r="24533" spans="1:1">
      <c r="A24533" s="58"/>
    </row>
    <row r="24534" spans="1:1">
      <c r="A24534" s="58"/>
    </row>
    <row r="24535" spans="1:1">
      <c r="A24535" s="58"/>
    </row>
    <row r="24536" spans="1:1">
      <c r="A24536" s="58"/>
    </row>
    <row r="24537" spans="1:1">
      <c r="A24537" s="58"/>
    </row>
    <row r="24538" spans="1:1">
      <c r="A24538" s="58"/>
    </row>
    <row r="24539" spans="1:1">
      <c r="A24539" s="58"/>
    </row>
    <row r="24540" spans="1:1">
      <c r="A24540" s="58"/>
    </row>
    <row r="24541" spans="1:1">
      <c r="A24541" s="58"/>
    </row>
    <row r="24542" spans="1:1">
      <c r="A24542" s="58"/>
    </row>
    <row r="24543" spans="1:1">
      <c r="A24543" s="58"/>
    </row>
    <row r="24544" spans="1:1">
      <c r="A24544" s="58"/>
    </row>
    <row r="24545" spans="1:1">
      <c r="A24545" s="58"/>
    </row>
    <row r="24546" spans="1:1">
      <c r="A24546" s="58"/>
    </row>
    <row r="24547" spans="1:1">
      <c r="A24547" s="58"/>
    </row>
    <row r="24548" spans="1:1">
      <c r="A24548" s="58"/>
    </row>
    <row r="24549" spans="1:1">
      <c r="A24549" s="58"/>
    </row>
    <row r="24550" spans="1:1">
      <c r="A24550" s="58"/>
    </row>
    <row r="24551" spans="1:1">
      <c r="A24551" s="58"/>
    </row>
    <row r="24552" spans="1:1">
      <c r="A24552" s="58"/>
    </row>
    <row r="24553" spans="1:1">
      <c r="A24553" s="58"/>
    </row>
    <row r="24554" spans="1:1">
      <c r="A24554" s="58"/>
    </row>
    <row r="24555" spans="1:1">
      <c r="A24555" s="58"/>
    </row>
    <row r="24556" spans="1:1">
      <c r="A24556" s="58"/>
    </row>
    <row r="24557" spans="1:1">
      <c r="A24557" s="58"/>
    </row>
    <row r="24558" spans="1:1">
      <c r="A24558" s="58"/>
    </row>
    <row r="24559" spans="1:1">
      <c r="A24559" s="58"/>
    </row>
    <row r="24560" spans="1:1">
      <c r="A24560" s="58"/>
    </row>
    <row r="24561" spans="1:1">
      <c r="A24561" s="58"/>
    </row>
    <row r="24562" spans="1:1">
      <c r="A24562" s="58"/>
    </row>
    <row r="24563" spans="1:1">
      <c r="A24563" s="58"/>
    </row>
    <row r="24564" spans="1:1">
      <c r="A24564" s="58"/>
    </row>
    <row r="24565" spans="1:1">
      <c r="A24565" s="58"/>
    </row>
    <row r="24566" spans="1:1">
      <c r="A24566" s="58"/>
    </row>
    <row r="24567" spans="1:1">
      <c r="A24567" s="58"/>
    </row>
    <row r="24568" spans="1:1">
      <c r="A24568" s="58"/>
    </row>
    <row r="24569" spans="1:1">
      <c r="A24569" s="58"/>
    </row>
    <row r="24570" spans="1:1">
      <c r="A24570" s="58"/>
    </row>
    <row r="24571" spans="1:1">
      <c r="A24571" s="58"/>
    </row>
    <row r="24572" spans="1:1">
      <c r="A24572" s="58"/>
    </row>
    <row r="24573" spans="1:1">
      <c r="A24573" s="58"/>
    </row>
    <row r="24574" spans="1:1">
      <c r="A24574" s="58"/>
    </row>
    <row r="24575" spans="1:1">
      <c r="A24575" s="58"/>
    </row>
    <row r="24576" spans="1:1">
      <c r="A24576" s="58"/>
    </row>
    <row r="24577" spans="1:1">
      <c r="A24577" s="58"/>
    </row>
    <row r="24578" spans="1:1">
      <c r="A24578" s="58"/>
    </row>
    <row r="24579" spans="1:1">
      <c r="A24579" s="58"/>
    </row>
    <row r="24580" spans="1:1">
      <c r="A24580" s="58"/>
    </row>
    <row r="24581" spans="1:1">
      <c r="A24581" s="58"/>
    </row>
    <row r="24582" spans="1:1">
      <c r="A24582" s="58"/>
    </row>
    <row r="24583" spans="1:1">
      <c r="A24583" s="58"/>
    </row>
    <row r="24584" spans="1:1">
      <c r="A24584" s="58"/>
    </row>
    <row r="24585" spans="1:1">
      <c r="A24585" s="58"/>
    </row>
    <row r="24586" spans="1:1">
      <c r="A24586" s="58"/>
    </row>
    <row r="24587" spans="1:1">
      <c r="A24587" s="58"/>
    </row>
    <row r="24588" spans="1:1">
      <c r="A24588" s="58"/>
    </row>
    <row r="24589" spans="1:1">
      <c r="A24589" s="58"/>
    </row>
    <row r="24590" spans="1:1">
      <c r="A24590" s="58"/>
    </row>
    <row r="24591" spans="1:1">
      <c r="A24591" s="58"/>
    </row>
    <row r="24592" spans="1:1">
      <c r="A24592" s="58"/>
    </row>
    <row r="24593" spans="1:1">
      <c r="A24593" s="58"/>
    </row>
    <row r="24594" spans="1:1">
      <c r="A24594" s="58"/>
    </row>
    <row r="24595" spans="1:1">
      <c r="A24595" s="58"/>
    </row>
    <row r="24596" spans="1:1">
      <c r="A24596" s="58"/>
    </row>
    <row r="24597" spans="1:1">
      <c r="A24597" s="58"/>
    </row>
    <row r="24598" spans="1:1">
      <c r="A24598" s="58"/>
    </row>
    <row r="24599" spans="1:1">
      <c r="A24599" s="58"/>
    </row>
    <row r="24600" spans="1:1">
      <c r="A24600" s="58"/>
    </row>
    <row r="24601" spans="1:1">
      <c r="A24601" s="58"/>
    </row>
    <row r="24602" spans="1:1">
      <c r="A24602" s="58"/>
    </row>
    <row r="24603" spans="1:1">
      <c r="A24603" s="58"/>
    </row>
    <row r="24604" spans="1:1">
      <c r="A24604" s="58"/>
    </row>
    <row r="24605" spans="1:1">
      <c r="A24605" s="58"/>
    </row>
    <row r="24606" spans="1:1">
      <c r="A24606" s="58"/>
    </row>
    <row r="24607" spans="1:1">
      <c r="A24607" s="58"/>
    </row>
    <row r="24608" spans="1:1">
      <c r="A24608" s="58"/>
    </row>
    <row r="24609" spans="1:1">
      <c r="A24609" s="58"/>
    </row>
    <row r="24610" spans="1:1">
      <c r="A24610" s="58"/>
    </row>
    <row r="24611" spans="1:1">
      <c r="A24611" s="58"/>
    </row>
    <row r="24612" spans="1:1">
      <c r="A24612" s="58"/>
    </row>
    <row r="24613" spans="1:1">
      <c r="A24613" s="58"/>
    </row>
    <row r="24614" spans="1:1">
      <c r="A24614" s="58"/>
    </row>
    <row r="24615" spans="1:1">
      <c r="A24615" s="58"/>
    </row>
    <row r="24616" spans="1:1">
      <c r="A24616" s="58"/>
    </row>
    <row r="24617" spans="1:1">
      <c r="A24617" s="58"/>
    </row>
    <row r="24618" spans="1:1">
      <c r="A24618" s="58"/>
    </row>
    <row r="24619" spans="1:1">
      <c r="A24619" s="58"/>
    </row>
    <row r="24620" spans="1:1">
      <c r="A24620" s="58"/>
    </row>
    <row r="24621" spans="1:1">
      <c r="A24621" s="58"/>
    </row>
    <row r="24622" spans="1:1">
      <c r="A24622" s="58"/>
    </row>
    <row r="24623" spans="1:1">
      <c r="A24623" s="58"/>
    </row>
    <row r="24624" spans="1:1">
      <c r="A24624" s="58"/>
    </row>
    <row r="24625" spans="1:1">
      <c r="A24625" s="58"/>
    </row>
    <row r="24626" spans="1:1">
      <c r="A24626" s="58"/>
    </row>
    <row r="24627" spans="1:1">
      <c r="A24627" s="58"/>
    </row>
    <row r="24628" spans="1:1">
      <c r="A24628" s="58"/>
    </row>
    <row r="24629" spans="1:1">
      <c r="A24629" s="58"/>
    </row>
    <row r="24630" spans="1:1">
      <c r="A24630" s="58"/>
    </row>
    <row r="24631" spans="1:1">
      <c r="A24631" s="58"/>
    </row>
    <row r="24632" spans="1:1">
      <c r="A24632" s="58"/>
    </row>
    <row r="24633" spans="1:1">
      <c r="A24633" s="58"/>
    </row>
    <row r="24634" spans="1:1">
      <c r="A24634" s="58"/>
    </row>
    <row r="24635" spans="1:1">
      <c r="A24635" s="58"/>
    </row>
    <row r="24636" spans="1:1">
      <c r="A24636" s="58"/>
    </row>
    <row r="24637" spans="1:1">
      <c r="A24637" s="58"/>
    </row>
    <row r="24638" spans="1:1">
      <c r="A24638" s="58"/>
    </row>
    <row r="24639" spans="1:1">
      <c r="A24639" s="58"/>
    </row>
    <row r="24640" spans="1:1">
      <c r="A24640" s="58"/>
    </row>
    <row r="24641" spans="1:1">
      <c r="A24641" s="58"/>
    </row>
    <row r="24642" spans="1:1">
      <c r="A24642" s="58"/>
    </row>
    <row r="24643" spans="1:1">
      <c r="A24643" s="58"/>
    </row>
    <row r="24644" spans="1:1">
      <c r="A24644" s="58"/>
    </row>
    <row r="24645" spans="1:1">
      <c r="A24645" s="58"/>
    </row>
    <row r="24646" spans="1:1">
      <c r="A24646" s="58"/>
    </row>
    <row r="24647" spans="1:1">
      <c r="A24647" s="58"/>
    </row>
    <row r="24648" spans="1:1">
      <c r="A24648" s="58"/>
    </row>
    <row r="24649" spans="1:1">
      <c r="A24649" s="58"/>
    </row>
    <row r="24650" spans="1:1">
      <c r="A24650" s="58"/>
    </row>
    <row r="24651" spans="1:1">
      <c r="A24651" s="58"/>
    </row>
    <row r="24652" spans="1:1">
      <c r="A24652" s="58"/>
    </row>
    <row r="24653" spans="1:1">
      <c r="A24653" s="58"/>
    </row>
    <row r="24654" spans="1:1">
      <c r="A24654" s="58"/>
    </row>
    <row r="24655" spans="1:1">
      <c r="A24655" s="58"/>
    </row>
    <row r="24656" spans="1:1">
      <c r="A24656" s="58"/>
    </row>
    <row r="24657" spans="1:1">
      <c r="A24657" s="58"/>
    </row>
    <row r="24658" spans="1:1">
      <c r="A24658" s="58"/>
    </row>
    <row r="24659" spans="1:1">
      <c r="A24659" s="58"/>
    </row>
    <row r="24660" spans="1:1">
      <c r="A24660" s="58"/>
    </row>
    <row r="24661" spans="1:1">
      <c r="A24661" s="58"/>
    </row>
    <row r="24662" spans="1:1">
      <c r="A24662" s="58"/>
    </row>
    <row r="24663" spans="1:1">
      <c r="A24663" s="58"/>
    </row>
    <row r="24664" spans="1:1">
      <c r="A24664" s="58"/>
    </row>
    <row r="24665" spans="1:1">
      <c r="A24665" s="58"/>
    </row>
    <row r="24666" spans="1:1">
      <c r="A24666" s="58"/>
    </row>
    <row r="24667" spans="1:1">
      <c r="A24667" s="58"/>
    </row>
    <row r="24668" spans="1:1">
      <c r="A24668" s="58"/>
    </row>
    <row r="24669" spans="1:1">
      <c r="A24669" s="58"/>
    </row>
    <row r="24670" spans="1:1">
      <c r="A24670" s="58"/>
    </row>
    <row r="24671" spans="1:1">
      <c r="A24671" s="58"/>
    </row>
    <row r="24672" spans="1:1">
      <c r="A24672" s="58"/>
    </row>
    <row r="24673" spans="1:1">
      <c r="A24673" s="58"/>
    </row>
    <row r="24674" spans="1:1">
      <c r="A24674" s="58"/>
    </row>
    <row r="24675" spans="1:1">
      <c r="A24675" s="58"/>
    </row>
    <row r="24676" spans="1:1">
      <c r="A24676" s="58"/>
    </row>
    <row r="24677" spans="1:1">
      <c r="A24677" s="58"/>
    </row>
    <row r="24678" spans="1:1">
      <c r="A24678" s="58"/>
    </row>
    <row r="24679" spans="1:1">
      <c r="A24679" s="58"/>
    </row>
    <row r="24680" spans="1:1">
      <c r="A24680" s="58"/>
    </row>
    <row r="24681" spans="1:1">
      <c r="A24681" s="58"/>
    </row>
    <row r="24682" spans="1:1">
      <c r="A24682" s="58"/>
    </row>
    <row r="24683" spans="1:1">
      <c r="A24683" s="58"/>
    </row>
    <row r="24684" spans="1:1">
      <c r="A24684" s="58"/>
    </row>
    <row r="24685" spans="1:1">
      <c r="A24685" s="58"/>
    </row>
    <row r="24686" spans="1:1">
      <c r="A24686" s="58"/>
    </row>
    <row r="24687" spans="1:1">
      <c r="A24687" s="58"/>
    </row>
    <row r="24688" spans="1:1">
      <c r="A24688" s="58"/>
    </row>
    <row r="24689" spans="1:1">
      <c r="A24689" s="58"/>
    </row>
    <row r="24690" spans="1:1">
      <c r="A24690" s="58"/>
    </row>
    <row r="24691" spans="1:1">
      <c r="A24691" s="58"/>
    </row>
    <row r="24692" spans="1:1">
      <c r="A24692" s="58"/>
    </row>
    <row r="24693" spans="1:1">
      <c r="A24693" s="58"/>
    </row>
    <row r="24694" spans="1:1">
      <c r="A24694" s="58"/>
    </row>
    <row r="24695" spans="1:1">
      <c r="A24695" s="58"/>
    </row>
    <row r="24696" spans="1:1">
      <c r="A24696" s="58"/>
    </row>
    <row r="24697" spans="1:1">
      <c r="A24697" s="58"/>
    </row>
    <row r="24698" spans="1:1">
      <c r="A24698" s="58"/>
    </row>
    <row r="24699" spans="1:1">
      <c r="A24699" s="58"/>
    </row>
    <row r="24700" spans="1:1">
      <c r="A24700" s="58"/>
    </row>
    <row r="24701" spans="1:1">
      <c r="A24701" s="58"/>
    </row>
    <row r="24702" spans="1:1">
      <c r="A24702" s="58"/>
    </row>
    <row r="24703" spans="1:1">
      <c r="A24703" s="58"/>
    </row>
    <row r="24704" spans="1:1">
      <c r="A24704" s="58"/>
    </row>
    <row r="24705" spans="1:1">
      <c r="A24705" s="58"/>
    </row>
    <row r="24706" spans="1:1">
      <c r="A24706" s="58"/>
    </row>
    <row r="24707" spans="1:1">
      <c r="A24707" s="58"/>
    </row>
    <row r="24708" spans="1:1">
      <c r="A24708" s="58"/>
    </row>
    <row r="24709" spans="1:1">
      <c r="A24709" s="58"/>
    </row>
    <row r="24710" spans="1:1">
      <c r="A24710" s="58"/>
    </row>
    <row r="24711" spans="1:1">
      <c r="A24711" s="58"/>
    </row>
    <row r="24712" spans="1:1">
      <c r="A24712" s="58"/>
    </row>
    <row r="24713" spans="1:1">
      <c r="A24713" s="58"/>
    </row>
    <row r="24714" spans="1:1">
      <c r="A24714" s="58"/>
    </row>
    <row r="24715" spans="1:1">
      <c r="A24715" s="58"/>
    </row>
    <row r="24716" spans="1:1">
      <c r="A24716" s="58"/>
    </row>
    <row r="24717" spans="1:1">
      <c r="A24717" s="58"/>
    </row>
    <row r="24718" spans="1:1">
      <c r="A24718" s="58"/>
    </row>
    <row r="24719" spans="1:1">
      <c r="A24719" s="58"/>
    </row>
    <row r="24720" spans="1:1">
      <c r="A24720" s="58"/>
    </row>
    <row r="24721" spans="1:1">
      <c r="A24721" s="58"/>
    </row>
    <row r="24722" spans="1:1">
      <c r="A24722" s="58"/>
    </row>
    <row r="24723" spans="1:1">
      <c r="A24723" s="58"/>
    </row>
    <row r="24724" spans="1:1">
      <c r="A24724" s="58"/>
    </row>
    <row r="24725" spans="1:1">
      <c r="A24725" s="58"/>
    </row>
    <row r="24726" spans="1:1">
      <c r="A24726" s="58"/>
    </row>
    <row r="24727" spans="1:1">
      <c r="A24727" s="58"/>
    </row>
    <row r="24728" spans="1:1">
      <c r="A24728" s="58"/>
    </row>
    <row r="24729" spans="1:1">
      <c r="A24729" s="58"/>
    </row>
    <row r="24730" spans="1:1">
      <c r="A24730" s="58"/>
    </row>
    <row r="24731" spans="1:1">
      <c r="A24731" s="58"/>
    </row>
    <row r="24732" spans="1:1">
      <c r="A24732" s="58"/>
    </row>
    <row r="24733" spans="1:1">
      <c r="A24733" s="58"/>
    </row>
    <row r="24734" spans="1:1">
      <c r="A24734" s="58"/>
    </row>
    <row r="24735" spans="1:1">
      <c r="A24735" s="58"/>
    </row>
    <row r="24736" spans="1:1">
      <c r="A24736" s="58"/>
    </row>
    <row r="24737" spans="1:1">
      <c r="A24737" s="58"/>
    </row>
    <row r="24738" spans="1:1">
      <c r="A24738" s="58"/>
    </row>
    <row r="24739" spans="1:1">
      <c r="A24739" s="58"/>
    </row>
    <row r="24740" spans="1:1">
      <c r="A24740" s="58"/>
    </row>
    <row r="24741" spans="1:1">
      <c r="A24741" s="58"/>
    </row>
    <row r="24742" spans="1:1">
      <c r="A24742" s="58"/>
    </row>
    <row r="24743" spans="1:1">
      <c r="A24743" s="58"/>
    </row>
    <row r="24744" spans="1:1">
      <c r="A24744" s="58"/>
    </row>
    <row r="24745" spans="1:1">
      <c r="A24745" s="58"/>
    </row>
    <row r="24746" spans="1:1">
      <c r="A24746" s="58"/>
    </row>
    <row r="24747" spans="1:1">
      <c r="A24747" s="58"/>
    </row>
    <row r="24748" spans="1:1">
      <c r="A24748" s="58"/>
    </row>
    <row r="24749" spans="1:1">
      <c r="A24749" s="58"/>
    </row>
    <row r="24750" spans="1:1">
      <c r="A24750" s="58"/>
    </row>
    <row r="24751" spans="1:1">
      <c r="A24751" s="58"/>
    </row>
    <row r="24752" spans="1:1">
      <c r="A24752" s="58"/>
    </row>
    <row r="24753" spans="1:1">
      <c r="A24753" s="58"/>
    </row>
    <row r="24754" spans="1:1">
      <c r="A24754" s="58"/>
    </row>
    <row r="24755" spans="1:1">
      <c r="A24755" s="58"/>
    </row>
    <row r="24756" spans="1:1">
      <c r="A24756" s="58"/>
    </row>
    <row r="24757" spans="1:1">
      <c r="A24757" s="58"/>
    </row>
    <row r="24758" spans="1:1">
      <c r="A24758" s="58"/>
    </row>
    <row r="24759" spans="1:1">
      <c r="A24759" s="58"/>
    </row>
    <row r="24760" spans="1:1">
      <c r="A24760" s="58"/>
    </row>
    <row r="24761" spans="1:1">
      <c r="A24761" s="58"/>
    </row>
    <row r="24762" spans="1:1">
      <c r="A24762" s="58"/>
    </row>
    <row r="24763" spans="1:1">
      <c r="A24763" s="58"/>
    </row>
    <row r="24764" spans="1:1">
      <c r="A24764" s="58"/>
    </row>
    <row r="24765" spans="1:1">
      <c r="A24765" s="58"/>
    </row>
    <row r="24766" spans="1:1">
      <c r="A24766" s="58"/>
    </row>
    <row r="24767" spans="1:1">
      <c r="A24767" s="58"/>
    </row>
    <row r="24768" spans="1:1">
      <c r="A24768" s="58"/>
    </row>
    <row r="24769" spans="1:1">
      <c r="A24769" s="58"/>
    </row>
    <row r="24770" spans="1:1">
      <c r="A24770" s="58"/>
    </row>
    <row r="24771" spans="1:1">
      <c r="A24771" s="58"/>
    </row>
    <row r="24772" spans="1:1">
      <c r="A24772" s="58"/>
    </row>
    <row r="24773" spans="1:1">
      <c r="A24773" s="58"/>
    </row>
    <row r="24774" spans="1:1">
      <c r="A24774" s="58"/>
    </row>
    <row r="24775" spans="1:1">
      <c r="A24775" s="58"/>
    </row>
    <row r="24776" spans="1:1">
      <c r="A24776" s="58"/>
    </row>
    <row r="24777" spans="1:1">
      <c r="A24777" s="58"/>
    </row>
    <row r="24778" spans="1:1">
      <c r="A24778" s="58"/>
    </row>
    <row r="24779" spans="1:1">
      <c r="A24779" s="58"/>
    </row>
    <row r="24780" spans="1:1">
      <c r="A24780" s="58"/>
    </row>
    <row r="24781" spans="1:1">
      <c r="A24781" s="58"/>
    </row>
    <row r="24782" spans="1:1">
      <c r="A24782" s="58"/>
    </row>
    <row r="24783" spans="1:1">
      <c r="A24783" s="58"/>
    </row>
    <row r="24784" spans="1:1">
      <c r="A24784" s="58"/>
    </row>
    <row r="24785" spans="1:1">
      <c r="A24785" s="58"/>
    </row>
    <row r="24786" spans="1:1">
      <c r="A24786" s="58"/>
    </row>
    <row r="24787" spans="1:1">
      <c r="A24787" s="58"/>
    </row>
    <row r="24788" spans="1:1">
      <c r="A24788" s="58"/>
    </row>
    <row r="24789" spans="1:1">
      <c r="A24789" s="58"/>
    </row>
    <row r="24790" spans="1:1">
      <c r="A24790" s="58"/>
    </row>
    <row r="24791" spans="1:1">
      <c r="A24791" s="58"/>
    </row>
    <row r="24792" spans="1:1">
      <c r="A24792" s="58"/>
    </row>
    <row r="24793" spans="1:1">
      <c r="A24793" s="58"/>
    </row>
    <row r="24794" spans="1:1">
      <c r="A24794" s="58"/>
    </row>
    <row r="24795" spans="1:1">
      <c r="A24795" s="58"/>
    </row>
    <row r="24796" spans="1:1">
      <c r="A24796" s="58"/>
    </row>
    <row r="24797" spans="1:1">
      <c r="A24797" s="58"/>
    </row>
    <row r="24798" spans="1:1">
      <c r="A24798" s="58"/>
    </row>
    <row r="24799" spans="1:1">
      <c r="A24799" s="58"/>
    </row>
    <row r="24800" spans="1:1">
      <c r="A24800" s="58"/>
    </row>
    <row r="24801" spans="1:1">
      <c r="A24801" s="58"/>
    </row>
    <row r="24802" spans="1:1">
      <c r="A24802" s="58"/>
    </row>
    <row r="24803" spans="1:1">
      <c r="A24803" s="58"/>
    </row>
    <row r="24804" spans="1:1">
      <c r="A24804" s="58"/>
    </row>
    <row r="24805" spans="1:1">
      <c r="A24805" s="58"/>
    </row>
    <row r="24806" spans="1:1">
      <c r="A24806" s="58"/>
    </row>
    <row r="24807" spans="1:1">
      <c r="A24807" s="58"/>
    </row>
    <row r="24808" spans="1:1">
      <c r="A24808" s="58"/>
    </row>
    <row r="24809" spans="1:1">
      <c r="A24809" s="58"/>
    </row>
    <row r="24810" spans="1:1">
      <c r="A24810" s="58"/>
    </row>
    <row r="24811" spans="1:1">
      <c r="A24811" s="58"/>
    </row>
    <row r="24812" spans="1:1">
      <c r="A24812" s="58"/>
    </row>
    <row r="24813" spans="1:1">
      <c r="A24813" s="58"/>
    </row>
    <row r="24814" spans="1:1">
      <c r="A24814" s="58"/>
    </row>
    <row r="24815" spans="1:1">
      <c r="A24815" s="58"/>
    </row>
    <row r="24816" spans="1:1">
      <c r="A24816" s="58"/>
    </row>
    <row r="24817" spans="1:1">
      <c r="A24817" s="58"/>
    </row>
    <row r="24818" spans="1:1">
      <c r="A24818" s="58"/>
    </row>
    <row r="24819" spans="1:1">
      <c r="A24819" s="58"/>
    </row>
    <row r="24820" spans="1:1">
      <c r="A24820" s="58"/>
    </row>
    <row r="24821" spans="1:1">
      <c r="A24821" s="58"/>
    </row>
    <row r="24822" spans="1:1">
      <c r="A24822" s="58"/>
    </row>
    <row r="24823" spans="1:1">
      <c r="A24823" s="58"/>
    </row>
    <row r="24824" spans="1:1">
      <c r="A24824" s="58"/>
    </row>
    <row r="24825" spans="1:1">
      <c r="A24825" s="58"/>
    </row>
    <row r="24826" spans="1:1">
      <c r="A24826" s="58"/>
    </row>
    <row r="24827" spans="1:1">
      <c r="A24827" s="58"/>
    </row>
    <row r="24828" spans="1:1">
      <c r="A24828" s="58"/>
    </row>
    <row r="24829" spans="1:1">
      <c r="A24829" s="58"/>
    </row>
    <row r="24830" spans="1:1">
      <c r="A24830" s="58"/>
    </row>
    <row r="24831" spans="1:1">
      <c r="A24831" s="58"/>
    </row>
    <row r="24832" spans="1:1">
      <c r="A24832" s="58"/>
    </row>
    <row r="24833" spans="1:1">
      <c r="A24833" s="58"/>
    </row>
    <row r="24834" spans="1:1">
      <c r="A24834" s="58"/>
    </row>
    <row r="24835" spans="1:1">
      <c r="A24835" s="58"/>
    </row>
    <row r="24836" spans="1:1">
      <c r="A24836" s="58"/>
    </row>
    <row r="24837" spans="1:1">
      <c r="A24837" s="58"/>
    </row>
    <row r="24838" spans="1:1">
      <c r="A24838" s="58"/>
    </row>
    <row r="24839" spans="1:1">
      <c r="A24839" s="58"/>
    </row>
    <row r="24840" spans="1:1">
      <c r="A24840" s="58"/>
    </row>
    <row r="24841" spans="1:1">
      <c r="A24841" s="58"/>
    </row>
    <row r="24842" spans="1:1">
      <c r="A24842" s="58"/>
    </row>
    <row r="24843" spans="1:1">
      <c r="A24843" s="58"/>
    </row>
    <row r="24844" spans="1:1">
      <c r="A24844" s="58"/>
    </row>
    <row r="24845" spans="1:1">
      <c r="A24845" s="58"/>
    </row>
    <row r="24846" spans="1:1">
      <c r="A24846" s="58"/>
    </row>
    <row r="24847" spans="1:1">
      <c r="A24847" s="58"/>
    </row>
    <row r="24848" spans="1:1">
      <c r="A24848" s="58"/>
    </row>
    <row r="24849" spans="1:1">
      <c r="A24849" s="58"/>
    </row>
    <row r="24850" spans="1:1">
      <c r="A24850" s="58"/>
    </row>
    <row r="24851" spans="1:1">
      <c r="A24851" s="58"/>
    </row>
    <row r="24852" spans="1:1">
      <c r="A24852" s="58"/>
    </row>
    <row r="24853" spans="1:1">
      <c r="A24853" s="58"/>
    </row>
    <row r="24854" spans="1:1">
      <c r="A24854" s="58"/>
    </row>
    <row r="24855" spans="1:1">
      <c r="A24855" s="58"/>
    </row>
    <row r="24856" spans="1:1">
      <c r="A24856" s="58"/>
    </row>
    <row r="24857" spans="1:1">
      <c r="A24857" s="58"/>
    </row>
    <row r="24858" spans="1:1">
      <c r="A24858" s="58"/>
    </row>
    <row r="24859" spans="1:1">
      <c r="A24859" s="58"/>
    </row>
    <row r="24860" spans="1:1">
      <c r="A24860" s="58"/>
    </row>
    <row r="24861" spans="1:1">
      <c r="A24861" s="58"/>
    </row>
    <row r="24862" spans="1:1">
      <c r="A24862" s="58"/>
    </row>
    <row r="24863" spans="1:1">
      <c r="A24863" s="58"/>
    </row>
    <row r="24864" spans="1:1">
      <c r="A24864" s="58"/>
    </row>
    <row r="24865" spans="1:1">
      <c r="A24865" s="58"/>
    </row>
    <row r="24866" spans="1:1">
      <c r="A24866" s="58"/>
    </row>
    <row r="24867" spans="1:1">
      <c r="A24867" s="58"/>
    </row>
    <row r="24868" spans="1:1">
      <c r="A24868" s="58"/>
    </row>
    <row r="24869" spans="1:1">
      <c r="A24869" s="58"/>
    </row>
    <row r="24870" spans="1:1">
      <c r="A24870" s="58"/>
    </row>
    <row r="24871" spans="1:1">
      <c r="A24871" s="58"/>
    </row>
    <row r="24872" spans="1:1">
      <c r="A24872" s="58"/>
    </row>
    <row r="24873" spans="1:1">
      <c r="A24873" s="58"/>
    </row>
    <row r="24874" spans="1:1">
      <c r="A24874" s="58"/>
    </row>
    <row r="24875" spans="1:1">
      <c r="A24875" s="58"/>
    </row>
    <row r="24876" spans="1:1">
      <c r="A24876" s="58"/>
    </row>
    <row r="24877" spans="1:1">
      <c r="A24877" s="58"/>
    </row>
    <row r="24878" spans="1:1">
      <c r="A24878" s="58"/>
    </row>
    <row r="24879" spans="1:1">
      <c r="A24879" s="58"/>
    </row>
    <row r="24880" spans="1:1">
      <c r="A24880" s="58"/>
    </row>
    <row r="24881" spans="1:1">
      <c r="A24881" s="58"/>
    </row>
    <row r="24882" spans="1:1">
      <c r="A24882" s="58"/>
    </row>
    <row r="24883" spans="1:1">
      <c r="A24883" s="58"/>
    </row>
    <row r="24884" spans="1:1">
      <c r="A24884" s="58"/>
    </row>
    <row r="24885" spans="1:1">
      <c r="A24885" s="58"/>
    </row>
    <row r="24886" spans="1:1">
      <c r="A24886" s="58"/>
    </row>
    <row r="24887" spans="1:1">
      <c r="A24887" s="58"/>
    </row>
    <row r="24888" spans="1:1">
      <c r="A24888" s="58"/>
    </row>
    <row r="24889" spans="1:1">
      <c r="A24889" s="58"/>
    </row>
    <row r="24890" spans="1:1">
      <c r="A24890" s="58"/>
    </row>
    <row r="24891" spans="1:1">
      <c r="A24891" s="58"/>
    </row>
    <row r="24892" spans="1:1">
      <c r="A24892" s="58"/>
    </row>
    <row r="24893" spans="1:1">
      <c r="A24893" s="58"/>
    </row>
    <row r="24894" spans="1:1">
      <c r="A24894" s="58"/>
    </row>
    <row r="24895" spans="1:1">
      <c r="A24895" s="58"/>
    </row>
    <row r="24896" spans="1:1">
      <c r="A24896" s="58"/>
    </row>
    <row r="24897" spans="1:1">
      <c r="A24897" s="58"/>
    </row>
    <row r="24898" spans="1:1">
      <c r="A24898" s="58"/>
    </row>
    <row r="24899" spans="1:1">
      <c r="A24899" s="58"/>
    </row>
    <row r="24900" spans="1:1">
      <c r="A24900" s="58"/>
    </row>
    <row r="24901" spans="1:1">
      <c r="A24901" s="58"/>
    </row>
    <row r="24902" spans="1:1">
      <c r="A24902" s="58"/>
    </row>
    <row r="24903" spans="1:1">
      <c r="A24903" s="58"/>
    </row>
    <row r="24904" spans="1:1">
      <c r="A24904" s="58"/>
    </row>
    <row r="24905" spans="1:1">
      <c r="A24905" s="58"/>
    </row>
    <row r="24906" spans="1:1">
      <c r="A24906" s="58"/>
    </row>
    <row r="24907" spans="1:1">
      <c r="A24907" s="58"/>
    </row>
    <row r="24908" spans="1:1">
      <c r="A24908" s="58"/>
    </row>
    <row r="24909" spans="1:1">
      <c r="A24909" s="58"/>
    </row>
    <row r="24910" spans="1:1">
      <c r="A24910" s="58"/>
    </row>
    <row r="24911" spans="1:1">
      <c r="A24911" s="58"/>
    </row>
    <row r="24912" spans="1:1">
      <c r="A24912" s="58"/>
    </row>
    <row r="24913" spans="1:1">
      <c r="A24913" s="58"/>
    </row>
    <row r="24914" spans="1:1">
      <c r="A24914" s="58"/>
    </row>
    <row r="24915" spans="1:1">
      <c r="A24915" s="58"/>
    </row>
    <row r="24916" spans="1:1">
      <c r="A24916" s="58"/>
    </row>
    <row r="24917" spans="1:1">
      <c r="A24917" s="58"/>
    </row>
    <row r="24918" spans="1:1">
      <c r="A24918" s="58"/>
    </row>
    <row r="24919" spans="1:1">
      <c r="A24919" s="58"/>
    </row>
    <row r="24920" spans="1:1">
      <c r="A24920" s="58"/>
    </row>
    <row r="24921" spans="1:1">
      <c r="A24921" s="58"/>
    </row>
    <row r="24922" spans="1:1">
      <c r="A24922" s="58"/>
    </row>
    <row r="24923" spans="1:1">
      <c r="A24923" s="58"/>
    </row>
    <row r="24924" spans="1:1">
      <c r="A24924" s="58"/>
    </row>
    <row r="24925" spans="1:1">
      <c r="A24925" s="58"/>
    </row>
    <row r="24926" spans="1:1">
      <c r="A24926" s="58"/>
    </row>
    <row r="24927" spans="1:1">
      <c r="A24927" s="58"/>
    </row>
    <row r="24928" spans="1:1">
      <c r="A24928" s="58"/>
    </row>
    <row r="24929" spans="1:1">
      <c r="A24929" s="58"/>
    </row>
    <row r="24930" spans="1:1">
      <c r="A24930" s="58"/>
    </row>
    <row r="24931" spans="1:1">
      <c r="A24931" s="58"/>
    </row>
    <row r="24932" spans="1:1">
      <c r="A24932" s="58"/>
    </row>
    <row r="24933" spans="1:1">
      <c r="A24933" s="58"/>
    </row>
    <row r="24934" spans="1:1">
      <c r="A24934" s="58"/>
    </row>
    <row r="24935" spans="1:1">
      <c r="A24935" s="58"/>
    </row>
    <row r="24936" spans="1:1">
      <c r="A24936" s="58"/>
    </row>
    <row r="24937" spans="1:1">
      <c r="A24937" s="58"/>
    </row>
    <row r="24938" spans="1:1">
      <c r="A24938" s="58"/>
    </row>
    <row r="24939" spans="1:1">
      <c r="A24939" s="58"/>
    </row>
    <row r="24940" spans="1:1">
      <c r="A24940" s="58"/>
    </row>
    <row r="24941" spans="1:1">
      <c r="A24941" s="58"/>
    </row>
    <row r="24942" spans="1:1">
      <c r="A24942" s="58"/>
    </row>
    <row r="24943" spans="1:1">
      <c r="A24943" s="58"/>
    </row>
    <row r="24944" spans="1:1">
      <c r="A24944" s="58"/>
    </row>
    <row r="24945" spans="1:1">
      <c r="A24945" s="58"/>
    </row>
    <row r="24946" spans="1:1">
      <c r="A24946" s="58"/>
    </row>
    <row r="24947" spans="1:1">
      <c r="A24947" s="58"/>
    </row>
    <row r="24948" spans="1:1">
      <c r="A24948" s="58"/>
    </row>
    <row r="24949" spans="1:1">
      <c r="A24949" s="58"/>
    </row>
    <row r="24950" spans="1:1">
      <c r="A24950" s="58"/>
    </row>
    <row r="24951" spans="1:1">
      <c r="A24951" s="58"/>
    </row>
    <row r="24952" spans="1:1">
      <c r="A24952" s="58"/>
    </row>
    <row r="24953" spans="1:1">
      <c r="A24953" s="58"/>
    </row>
    <row r="24954" spans="1:1">
      <c r="A24954" s="58"/>
    </row>
    <row r="24955" spans="1:1">
      <c r="A24955" s="58"/>
    </row>
    <row r="24956" spans="1:1">
      <c r="A24956" s="58"/>
    </row>
    <row r="24957" spans="1:1">
      <c r="A24957" s="58"/>
    </row>
    <row r="24958" spans="1:1">
      <c r="A24958" s="58"/>
    </row>
    <row r="24959" spans="1:1">
      <c r="A24959" s="58"/>
    </row>
    <row r="24960" spans="1:1">
      <c r="A24960" s="58"/>
    </row>
    <row r="24961" spans="1:1">
      <c r="A24961" s="58"/>
    </row>
    <row r="24962" spans="1:1">
      <c r="A24962" s="58"/>
    </row>
    <row r="24963" spans="1:1">
      <c r="A24963" s="58"/>
    </row>
    <row r="24964" spans="1:1">
      <c r="A24964" s="58"/>
    </row>
    <row r="24965" spans="1:1">
      <c r="A24965" s="58"/>
    </row>
    <row r="24966" spans="1:1">
      <c r="A24966" s="58"/>
    </row>
    <row r="24967" spans="1:1">
      <c r="A24967" s="58"/>
    </row>
    <row r="24968" spans="1:1">
      <c r="A24968" s="58"/>
    </row>
    <row r="24969" spans="1:1">
      <c r="A24969" s="58"/>
    </row>
    <row r="24970" spans="1:1">
      <c r="A24970" s="58"/>
    </row>
    <row r="24971" spans="1:1">
      <c r="A24971" s="58"/>
    </row>
    <row r="24972" spans="1:1">
      <c r="A24972" s="58"/>
    </row>
    <row r="24973" spans="1:1">
      <c r="A24973" s="58"/>
    </row>
    <row r="24974" spans="1:1">
      <c r="A24974" s="58"/>
    </row>
    <row r="24975" spans="1:1">
      <c r="A24975" s="58"/>
    </row>
    <row r="24976" spans="1:1">
      <c r="A24976" s="58"/>
    </row>
    <row r="24977" spans="1:1">
      <c r="A24977" s="58"/>
    </row>
    <row r="24978" spans="1:1">
      <c r="A24978" s="58"/>
    </row>
    <row r="24979" spans="1:1">
      <c r="A24979" s="58"/>
    </row>
    <row r="24980" spans="1:1">
      <c r="A24980" s="58"/>
    </row>
    <row r="24981" spans="1:1">
      <c r="A24981" s="58"/>
    </row>
    <row r="24982" spans="1:1">
      <c r="A24982" s="58"/>
    </row>
    <row r="24983" spans="1:1">
      <c r="A24983" s="58"/>
    </row>
    <row r="24984" spans="1:1">
      <c r="A24984" s="58"/>
    </row>
    <row r="24985" spans="1:1">
      <c r="A24985" s="58"/>
    </row>
    <row r="24986" spans="1:1">
      <c r="A24986" s="58"/>
    </row>
    <row r="24987" spans="1:1">
      <c r="A24987" s="58"/>
    </row>
    <row r="24988" spans="1:1">
      <c r="A24988" s="58"/>
    </row>
    <row r="24989" spans="1:1">
      <c r="A24989" s="58"/>
    </row>
    <row r="24990" spans="1:1">
      <c r="A24990" s="58"/>
    </row>
    <row r="24991" spans="1:1">
      <c r="A24991" s="58"/>
    </row>
    <row r="24992" spans="1:1">
      <c r="A24992" s="58"/>
    </row>
    <row r="24993" spans="1:1">
      <c r="A24993" s="58"/>
    </row>
    <row r="24994" spans="1:1">
      <c r="A24994" s="58"/>
    </row>
    <row r="24995" spans="1:1">
      <c r="A24995" s="58"/>
    </row>
    <row r="24996" spans="1:1">
      <c r="A24996" s="58"/>
    </row>
    <row r="24997" spans="1:1">
      <c r="A24997" s="58"/>
    </row>
    <row r="24998" spans="1:1">
      <c r="A24998" s="58"/>
    </row>
    <row r="24999" spans="1:1">
      <c r="A24999" s="58"/>
    </row>
    <row r="25000" spans="1:1">
      <c r="A25000" s="58"/>
    </row>
    <row r="25001" spans="1:1">
      <c r="A25001" s="58"/>
    </row>
    <row r="25002" spans="1:1">
      <c r="A25002" s="58"/>
    </row>
    <row r="25003" spans="1:1">
      <c r="A25003" s="58"/>
    </row>
    <row r="25004" spans="1:1">
      <c r="A25004" s="58"/>
    </row>
    <row r="25005" spans="1:1">
      <c r="A25005" s="58"/>
    </row>
    <row r="25006" spans="1:1">
      <c r="A25006" s="58"/>
    </row>
    <row r="25007" spans="1:1">
      <c r="A25007" s="58"/>
    </row>
    <row r="25008" spans="1:1">
      <c r="A25008" s="58"/>
    </row>
    <row r="25009" spans="1:1">
      <c r="A25009" s="58"/>
    </row>
    <row r="25010" spans="1:1">
      <c r="A25010" s="58"/>
    </row>
    <row r="25011" spans="1:1">
      <c r="A25011" s="58"/>
    </row>
    <row r="25012" spans="1:1">
      <c r="A25012" s="58"/>
    </row>
    <row r="25013" spans="1:1">
      <c r="A25013" s="58"/>
    </row>
    <row r="25014" spans="1:1">
      <c r="A25014" s="58"/>
    </row>
    <row r="25015" spans="1:1">
      <c r="A25015" s="58"/>
    </row>
    <row r="25016" spans="1:1">
      <c r="A25016" s="58"/>
    </row>
    <row r="25017" spans="1:1">
      <c r="A25017" s="58"/>
    </row>
    <row r="25018" spans="1:1">
      <c r="A25018" s="58"/>
    </row>
    <row r="25019" spans="1:1">
      <c r="A25019" s="58"/>
    </row>
    <row r="25020" spans="1:1">
      <c r="A25020" s="58"/>
    </row>
    <row r="25021" spans="1:1">
      <c r="A25021" s="58"/>
    </row>
    <row r="25022" spans="1:1">
      <c r="A25022" s="58"/>
    </row>
    <row r="25023" spans="1:1">
      <c r="A25023" s="58"/>
    </row>
    <row r="25024" spans="1:1">
      <c r="A25024" s="58"/>
    </row>
    <row r="25025" spans="1:1">
      <c r="A25025" s="58"/>
    </row>
    <row r="25026" spans="1:1">
      <c r="A25026" s="58"/>
    </row>
    <row r="25027" spans="1:1">
      <c r="A25027" s="58"/>
    </row>
    <row r="25028" spans="1:1">
      <c r="A25028" s="58"/>
    </row>
    <row r="25029" spans="1:1">
      <c r="A25029" s="58"/>
    </row>
    <row r="25030" spans="1:1">
      <c r="A25030" s="58"/>
    </row>
    <row r="25031" spans="1:1">
      <c r="A25031" s="58"/>
    </row>
    <row r="25032" spans="1:1">
      <c r="A25032" s="58"/>
    </row>
    <row r="25033" spans="1:1">
      <c r="A25033" s="58"/>
    </row>
    <row r="25034" spans="1:1">
      <c r="A25034" s="58"/>
    </row>
    <row r="25035" spans="1:1">
      <c r="A25035" s="58"/>
    </row>
    <row r="25036" spans="1:1">
      <c r="A25036" s="58"/>
    </row>
    <row r="25037" spans="1:1">
      <c r="A25037" s="58"/>
    </row>
    <row r="25038" spans="1:1">
      <c r="A25038" s="58"/>
    </row>
    <row r="25039" spans="1:1">
      <c r="A25039" s="58"/>
    </row>
    <row r="25040" spans="1:1">
      <c r="A25040" s="58"/>
    </row>
    <row r="25041" spans="1:1">
      <c r="A25041" s="58"/>
    </row>
    <row r="25042" spans="1:1">
      <c r="A25042" s="58"/>
    </row>
    <row r="25043" spans="1:1">
      <c r="A25043" s="58"/>
    </row>
    <row r="25044" spans="1:1">
      <c r="A25044" s="58"/>
    </row>
    <row r="25045" spans="1:1">
      <c r="A25045" s="58"/>
    </row>
    <row r="25046" spans="1:1">
      <c r="A25046" s="58"/>
    </row>
    <row r="25047" spans="1:1">
      <c r="A25047" s="58"/>
    </row>
    <row r="25048" spans="1:1">
      <c r="A25048" s="58"/>
    </row>
    <row r="25049" spans="1:1">
      <c r="A25049" s="58"/>
    </row>
    <row r="25050" spans="1:1">
      <c r="A25050" s="58"/>
    </row>
    <row r="25051" spans="1:1">
      <c r="A25051" s="58"/>
    </row>
    <row r="25052" spans="1:1">
      <c r="A25052" s="58"/>
    </row>
    <row r="25053" spans="1:1">
      <c r="A25053" s="58"/>
    </row>
    <row r="25054" spans="1:1">
      <c r="A25054" s="58"/>
    </row>
    <row r="25055" spans="1:1">
      <c r="A25055" s="58"/>
    </row>
    <row r="25056" spans="1:1">
      <c r="A25056" s="58"/>
    </row>
    <row r="25057" spans="1:1">
      <c r="A25057" s="58"/>
    </row>
    <row r="25058" spans="1:1">
      <c r="A25058" s="58"/>
    </row>
    <row r="25059" spans="1:1">
      <c r="A25059" s="58"/>
    </row>
    <row r="25060" spans="1:1">
      <c r="A25060" s="58"/>
    </row>
    <row r="25061" spans="1:1">
      <c r="A25061" s="58"/>
    </row>
    <row r="25062" spans="1:1">
      <c r="A25062" s="58"/>
    </row>
    <row r="25063" spans="1:1">
      <c r="A25063" s="58"/>
    </row>
    <row r="25064" spans="1:1">
      <c r="A25064" s="58"/>
    </row>
    <row r="25065" spans="1:1">
      <c r="A25065" s="58"/>
    </row>
    <row r="25066" spans="1:1">
      <c r="A25066" s="58"/>
    </row>
    <row r="25067" spans="1:1">
      <c r="A25067" s="58"/>
    </row>
    <row r="25068" spans="1:1">
      <c r="A25068" s="58"/>
    </row>
    <row r="25069" spans="1:1">
      <c r="A25069" s="58"/>
    </row>
    <row r="25070" spans="1:1">
      <c r="A25070" s="58"/>
    </row>
    <row r="25071" spans="1:1">
      <c r="A25071" s="58"/>
    </row>
    <row r="25072" spans="1:1">
      <c r="A25072" s="58"/>
    </row>
    <row r="25073" spans="1:1">
      <c r="A25073" s="58"/>
    </row>
    <row r="25074" spans="1:1">
      <c r="A25074" s="58"/>
    </row>
    <row r="25075" spans="1:1">
      <c r="A25075" s="58"/>
    </row>
    <row r="25076" spans="1:1">
      <c r="A25076" s="58"/>
    </row>
    <row r="25077" spans="1:1">
      <c r="A25077" s="58"/>
    </row>
    <row r="25078" spans="1:1">
      <c r="A25078" s="58"/>
    </row>
    <row r="25079" spans="1:1">
      <c r="A25079" s="58"/>
    </row>
    <row r="25080" spans="1:1">
      <c r="A25080" s="58"/>
    </row>
    <row r="25081" spans="1:1">
      <c r="A25081" s="58"/>
    </row>
    <row r="25082" spans="1:1">
      <c r="A25082" s="58"/>
    </row>
    <row r="25083" spans="1:1">
      <c r="A25083" s="58"/>
    </row>
    <row r="25084" spans="1:1">
      <c r="A25084" s="58"/>
    </row>
    <row r="25085" spans="1:1">
      <c r="A25085" s="58"/>
    </row>
    <row r="25086" spans="1:1">
      <c r="A25086" s="58"/>
    </row>
    <row r="25087" spans="1:1">
      <c r="A25087" s="58"/>
    </row>
    <row r="25088" spans="1:1">
      <c r="A25088" s="58"/>
    </row>
    <row r="25089" spans="1:1">
      <c r="A25089" s="58"/>
    </row>
    <row r="25090" spans="1:1">
      <c r="A25090" s="58"/>
    </row>
    <row r="25091" spans="1:1">
      <c r="A25091" s="58"/>
    </row>
    <row r="25092" spans="1:1">
      <c r="A25092" s="58"/>
    </row>
    <row r="25093" spans="1:1">
      <c r="A25093" s="58"/>
    </row>
    <row r="25094" spans="1:1">
      <c r="A25094" s="58"/>
    </row>
    <row r="25095" spans="1:1">
      <c r="A25095" s="58"/>
    </row>
    <row r="25096" spans="1:1">
      <c r="A25096" s="58"/>
    </row>
    <row r="25097" spans="1:1">
      <c r="A25097" s="58"/>
    </row>
    <row r="25098" spans="1:1">
      <c r="A25098" s="58"/>
    </row>
    <row r="25099" spans="1:1">
      <c r="A25099" s="58"/>
    </row>
    <row r="25100" spans="1:1">
      <c r="A25100" s="58"/>
    </row>
    <row r="25101" spans="1:1">
      <c r="A25101" s="58"/>
    </row>
    <row r="25102" spans="1:1">
      <c r="A25102" s="58"/>
    </row>
    <row r="25103" spans="1:1">
      <c r="A25103" s="58"/>
    </row>
    <row r="25104" spans="1:1">
      <c r="A25104" s="58"/>
    </row>
    <row r="25105" spans="1:1">
      <c r="A25105" s="58"/>
    </row>
    <row r="25106" spans="1:1">
      <c r="A25106" s="58"/>
    </row>
    <row r="25107" spans="1:1">
      <c r="A25107" s="58"/>
    </row>
    <row r="25108" spans="1:1">
      <c r="A25108" s="58"/>
    </row>
    <row r="25109" spans="1:1">
      <c r="A25109" s="58"/>
    </row>
    <row r="25110" spans="1:1">
      <c r="A25110" s="58"/>
    </row>
    <row r="25111" spans="1:1">
      <c r="A25111" s="58"/>
    </row>
    <row r="25112" spans="1:1">
      <c r="A25112" s="58"/>
    </row>
    <row r="25113" spans="1:1">
      <c r="A25113" s="58"/>
    </row>
    <row r="25114" spans="1:1">
      <c r="A25114" s="58"/>
    </row>
    <row r="25115" spans="1:1">
      <c r="A25115" s="58"/>
    </row>
    <row r="25116" spans="1:1">
      <c r="A25116" s="58"/>
    </row>
    <row r="25117" spans="1:1">
      <c r="A25117" s="58"/>
    </row>
    <row r="25118" spans="1:1">
      <c r="A25118" s="58"/>
    </row>
    <row r="25119" spans="1:1">
      <c r="A25119" s="58"/>
    </row>
    <row r="25120" spans="1:1">
      <c r="A25120" s="58"/>
    </row>
    <row r="25121" spans="1:1">
      <c r="A25121" s="58"/>
    </row>
    <row r="25122" spans="1:1">
      <c r="A25122" s="58"/>
    </row>
    <row r="25123" spans="1:1">
      <c r="A25123" s="58"/>
    </row>
    <row r="25124" spans="1:1">
      <c r="A25124" s="58"/>
    </row>
    <row r="25125" spans="1:1">
      <c r="A25125" s="58"/>
    </row>
    <row r="25126" spans="1:1">
      <c r="A25126" s="58"/>
    </row>
    <row r="25127" spans="1:1">
      <c r="A25127" s="58"/>
    </row>
    <row r="25128" spans="1:1">
      <c r="A25128" s="58"/>
    </row>
    <row r="25129" spans="1:1">
      <c r="A25129" s="58"/>
    </row>
    <row r="25130" spans="1:1">
      <c r="A25130" s="58"/>
    </row>
    <row r="25131" spans="1:1">
      <c r="A25131" s="58"/>
    </row>
    <row r="25132" spans="1:1">
      <c r="A25132" s="58"/>
    </row>
    <row r="25133" spans="1:1">
      <c r="A25133" s="58"/>
    </row>
    <row r="25134" spans="1:1">
      <c r="A25134" s="58"/>
    </row>
    <row r="25135" spans="1:1">
      <c r="A25135" s="58"/>
    </row>
    <row r="25136" spans="1:1">
      <c r="A25136" s="58"/>
    </row>
    <row r="25137" spans="1:1">
      <c r="A25137" s="58"/>
    </row>
    <row r="25138" spans="1:1">
      <c r="A25138" s="58"/>
    </row>
    <row r="25139" spans="1:1">
      <c r="A25139" s="58"/>
    </row>
    <row r="25140" spans="1:1">
      <c r="A25140" s="58"/>
    </row>
    <row r="25141" spans="1:1">
      <c r="A25141" s="58"/>
    </row>
    <row r="25142" spans="1:1">
      <c r="A25142" s="58"/>
    </row>
    <row r="25143" spans="1:1">
      <c r="A25143" s="58"/>
    </row>
    <row r="25144" spans="1:1">
      <c r="A25144" s="58"/>
    </row>
    <row r="25145" spans="1:1">
      <c r="A25145" s="58"/>
    </row>
    <row r="25146" spans="1:1">
      <c r="A25146" s="58"/>
    </row>
    <row r="25147" spans="1:1">
      <c r="A25147" s="58"/>
    </row>
    <row r="25148" spans="1:1">
      <c r="A25148" s="58"/>
    </row>
    <row r="25149" spans="1:1">
      <c r="A25149" s="58"/>
    </row>
    <row r="25150" spans="1:1">
      <c r="A25150" s="58"/>
    </row>
    <row r="25151" spans="1:1">
      <c r="A25151" s="58"/>
    </row>
    <row r="25152" spans="1:1">
      <c r="A25152" s="58"/>
    </row>
    <row r="25153" spans="1:1">
      <c r="A25153" s="58"/>
    </row>
    <row r="25154" spans="1:1">
      <c r="A25154" s="58"/>
    </row>
    <row r="25155" spans="1:1">
      <c r="A25155" s="58"/>
    </row>
    <row r="25156" spans="1:1">
      <c r="A25156" s="58"/>
    </row>
    <row r="25157" spans="1:1">
      <c r="A25157" s="58"/>
    </row>
    <row r="25158" spans="1:1">
      <c r="A25158" s="58"/>
    </row>
    <row r="25159" spans="1:1">
      <c r="A25159" s="58"/>
    </row>
    <row r="25160" spans="1:1">
      <c r="A25160" s="58"/>
    </row>
    <row r="25161" spans="1:1">
      <c r="A25161" s="58"/>
    </row>
    <row r="25162" spans="1:1">
      <c r="A25162" s="58"/>
    </row>
    <row r="25163" spans="1:1">
      <c r="A25163" s="58"/>
    </row>
    <row r="25164" spans="1:1">
      <c r="A25164" s="58"/>
    </row>
    <row r="25165" spans="1:1">
      <c r="A25165" s="58"/>
    </row>
    <row r="25166" spans="1:1">
      <c r="A25166" s="58"/>
    </row>
    <row r="25167" spans="1:1">
      <c r="A25167" s="58"/>
    </row>
    <row r="25168" spans="1:1">
      <c r="A25168" s="58"/>
    </row>
    <row r="25169" spans="1:1">
      <c r="A25169" s="58"/>
    </row>
    <row r="25170" spans="1:1">
      <c r="A25170" s="58"/>
    </row>
    <row r="25171" spans="1:1">
      <c r="A25171" s="58"/>
    </row>
    <row r="25172" spans="1:1">
      <c r="A25172" s="58"/>
    </row>
    <row r="25173" spans="1:1">
      <c r="A25173" s="58"/>
    </row>
    <row r="25174" spans="1:1">
      <c r="A25174" s="58"/>
    </row>
    <row r="25175" spans="1:1">
      <c r="A25175" s="58"/>
    </row>
    <row r="25176" spans="1:1">
      <c r="A25176" s="58"/>
    </row>
    <row r="25177" spans="1:1">
      <c r="A25177" s="58"/>
    </row>
    <row r="25178" spans="1:1">
      <c r="A25178" s="58"/>
    </row>
    <row r="25179" spans="1:1">
      <c r="A25179" s="58"/>
    </row>
    <row r="25180" spans="1:1">
      <c r="A25180" s="58"/>
    </row>
    <row r="25181" spans="1:1">
      <c r="A25181" s="58"/>
    </row>
    <row r="25182" spans="1:1">
      <c r="A25182" s="58"/>
    </row>
    <row r="25183" spans="1:1">
      <c r="A25183" s="58"/>
    </row>
    <row r="25184" spans="1:1">
      <c r="A25184" s="58"/>
    </row>
    <row r="25185" spans="1:1">
      <c r="A25185" s="58"/>
    </row>
    <row r="25186" spans="1:1">
      <c r="A25186" s="58"/>
    </row>
    <row r="25187" spans="1:1">
      <c r="A25187" s="58"/>
    </row>
    <row r="25188" spans="1:1">
      <c r="A25188" s="58"/>
    </row>
    <row r="25189" spans="1:1">
      <c r="A25189" s="58"/>
    </row>
    <row r="25190" spans="1:1">
      <c r="A25190" s="58"/>
    </row>
    <row r="25191" spans="1:1">
      <c r="A25191" s="58"/>
    </row>
    <row r="25192" spans="1:1">
      <c r="A25192" s="58"/>
    </row>
    <row r="25193" spans="1:1">
      <c r="A25193" s="58"/>
    </row>
    <row r="25194" spans="1:1">
      <c r="A25194" s="58"/>
    </row>
    <row r="25195" spans="1:1">
      <c r="A25195" s="58"/>
    </row>
    <row r="25196" spans="1:1">
      <c r="A25196" s="58"/>
    </row>
    <row r="25197" spans="1:1">
      <c r="A25197" s="58"/>
    </row>
    <row r="25198" spans="1:1">
      <c r="A25198" s="58"/>
    </row>
    <row r="25199" spans="1:1">
      <c r="A25199" s="58"/>
    </row>
    <row r="25200" spans="1:1">
      <c r="A25200" s="58"/>
    </row>
    <row r="25201" spans="1:1">
      <c r="A25201" s="58"/>
    </row>
    <row r="25202" spans="1:1">
      <c r="A25202" s="58"/>
    </row>
    <row r="25203" spans="1:1">
      <c r="A25203" s="58"/>
    </row>
    <row r="25204" spans="1:1">
      <c r="A25204" s="58"/>
    </row>
    <row r="25205" spans="1:1">
      <c r="A25205" s="58"/>
    </row>
    <row r="25206" spans="1:1">
      <c r="A25206" s="58"/>
    </row>
    <row r="25207" spans="1:1">
      <c r="A25207" s="58"/>
    </row>
    <row r="25208" spans="1:1">
      <c r="A25208" s="58"/>
    </row>
    <row r="25209" spans="1:1">
      <c r="A25209" s="58"/>
    </row>
    <row r="25210" spans="1:1">
      <c r="A25210" s="58"/>
    </row>
    <row r="25211" spans="1:1">
      <c r="A25211" s="58"/>
    </row>
    <row r="25212" spans="1:1">
      <c r="A25212" s="58"/>
    </row>
    <row r="25213" spans="1:1">
      <c r="A25213" s="58"/>
    </row>
    <row r="25214" spans="1:1">
      <c r="A25214" s="58"/>
    </row>
    <row r="25215" spans="1:1">
      <c r="A25215" s="58"/>
    </row>
    <row r="25216" spans="1:1">
      <c r="A25216" s="58"/>
    </row>
    <row r="25217" spans="1:1">
      <c r="A25217" s="58"/>
    </row>
    <row r="25218" spans="1:1">
      <c r="A25218" s="58"/>
    </row>
    <row r="25219" spans="1:1">
      <c r="A25219" s="58"/>
    </row>
    <row r="25220" spans="1:1">
      <c r="A25220" s="58"/>
    </row>
    <row r="25221" spans="1:1">
      <c r="A25221" s="58"/>
    </row>
    <row r="25222" spans="1:1">
      <c r="A25222" s="58"/>
    </row>
    <row r="25223" spans="1:1">
      <c r="A25223" s="58"/>
    </row>
    <row r="25224" spans="1:1">
      <c r="A25224" s="58"/>
    </row>
    <row r="25225" spans="1:1">
      <c r="A25225" s="58"/>
    </row>
    <row r="25226" spans="1:1">
      <c r="A25226" s="58"/>
    </row>
    <row r="25227" spans="1:1">
      <c r="A25227" s="58"/>
    </row>
    <row r="25228" spans="1:1">
      <c r="A25228" s="58"/>
    </row>
    <row r="25229" spans="1:1">
      <c r="A25229" s="58"/>
    </row>
    <row r="25230" spans="1:1">
      <c r="A25230" s="58"/>
    </row>
    <row r="25231" spans="1:1">
      <c r="A25231" s="58"/>
    </row>
    <row r="25232" spans="1:1">
      <c r="A25232" s="58"/>
    </row>
    <row r="25233" spans="1:1">
      <c r="A25233" s="58"/>
    </row>
    <row r="25234" spans="1:1">
      <c r="A25234" s="58"/>
    </row>
    <row r="25235" spans="1:1">
      <c r="A25235" s="58"/>
    </row>
    <row r="25236" spans="1:1">
      <c r="A25236" s="58"/>
    </row>
    <row r="25237" spans="1:1">
      <c r="A25237" s="58"/>
    </row>
    <row r="25238" spans="1:1">
      <c r="A25238" s="58"/>
    </row>
    <row r="25239" spans="1:1">
      <c r="A25239" s="58"/>
    </row>
    <row r="25240" spans="1:1">
      <c r="A25240" s="58"/>
    </row>
    <row r="25241" spans="1:1">
      <c r="A25241" s="58"/>
    </row>
    <row r="25242" spans="1:1">
      <c r="A25242" s="58"/>
    </row>
    <row r="25243" spans="1:1">
      <c r="A25243" s="58"/>
    </row>
    <row r="25244" spans="1:1">
      <c r="A25244" s="58"/>
    </row>
    <row r="25245" spans="1:1">
      <c r="A25245" s="58"/>
    </row>
    <row r="25246" spans="1:1">
      <c r="A25246" s="58"/>
    </row>
    <row r="25247" spans="1:1">
      <c r="A25247" s="58"/>
    </row>
    <row r="25248" spans="1:1">
      <c r="A25248" s="58"/>
    </row>
    <row r="25249" spans="1:1">
      <c r="A25249" s="58"/>
    </row>
    <row r="25250" spans="1:1">
      <c r="A25250" s="58"/>
    </row>
    <row r="25251" spans="1:1">
      <c r="A25251" s="58"/>
    </row>
    <row r="25252" spans="1:1">
      <c r="A25252" s="58"/>
    </row>
    <row r="25253" spans="1:1">
      <c r="A25253" s="58"/>
    </row>
    <row r="25254" spans="1:1">
      <c r="A25254" s="58"/>
    </row>
    <row r="25255" spans="1:1">
      <c r="A25255" s="58"/>
    </row>
    <row r="25256" spans="1:1">
      <c r="A25256" s="58"/>
    </row>
    <row r="25257" spans="1:1">
      <c r="A25257" s="58"/>
    </row>
    <row r="25258" spans="1:1">
      <c r="A25258" s="58"/>
    </row>
    <row r="25259" spans="1:1">
      <c r="A25259" s="58"/>
    </row>
    <row r="25260" spans="1:1">
      <c r="A25260" s="58"/>
    </row>
    <row r="25261" spans="1:1">
      <c r="A25261" s="58"/>
    </row>
    <row r="25262" spans="1:1">
      <c r="A25262" s="58"/>
    </row>
    <row r="25263" spans="1:1">
      <c r="A25263" s="58"/>
    </row>
    <row r="25264" spans="1:1">
      <c r="A25264" s="58"/>
    </row>
    <row r="25265" spans="1:1">
      <c r="A25265" s="58"/>
    </row>
    <row r="25266" spans="1:1">
      <c r="A25266" s="58"/>
    </row>
    <row r="25267" spans="1:1">
      <c r="A25267" s="58"/>
    </row>
    <row r="25268" spans="1:1">
      <c r="A25268" s="58"/>
    </row>
    <row r="25269" spans="1:1">
      <c r="A25269" s="58"/>
    </row>
    <row r="25270" spans="1:1">
      <c r="A25270" s="58"/>
    </row>
    <row r="25271" spans="1:1">
      <c r="A25271" s="58"/>
    </row>
    <row r="25272" spans="1:1">
      <c r="A25272" s="58"/>
    </row>
    <row r="25273" spans="1:1">
      <c r="A25273" s="58"/>
    </row>
    <row r="25274" spans="1:1">
      <c r="A25274" s="58"/>
    </row>
    <row r="25275" spans="1:1">
      <c r="A25275" s="58"/>
    </row>
    <row r="25276" spans="1:1">
      <c r="A25276" s="58"/>
    </row>
    <row r="25277" spans="1:1">
      <c r="A25277" s="58"/>
    </row>
    <row r="25278" spans="1:1">
      <c r="A25278" s="58"/>
    </row>
    <row r="25279" spans="1:1">
      <c r="A25279" s="58"/>
    </row>
    <row r="25280" spans="1:1">
      <c r="A25280" s="58"/>
    </row>
    <row r="25281" spans="1:1">
      <c r="A25281" s="58"/>
    </row>
    <row r="25282" spans="1:1">
      <c r="A25282" s="58"/>
    </row>
    <row r="25283" spans="1:1">
      <c r="A25283" s="58"/>
    </row>
    <row r="25284" spans="1:1">
      <c r="A25284" s="58"/>
    </row>
    <row r="25285" spans="1:1">
      <c r="A25285" s="58"/>
    </row>
    <row r="25286" spans="1:1">
      <c r="A25286" s="58"/>
    </row>
    <row r="25287" spans="1:1">
      <c r="A25287" s="58"/>
    </row>
    <row r="25288" spans="1:1">
      <c r="A25288" s="58"/>
    </row>
    <row r="25289" spans="1:1">
      <c r="A25289" s="58"/>
    </row>
    <row r="25290" spans="1:1">
      <c r="A25290" s="58"/>
    </row>
    <row r="25291" spans="1:1">
      <c r="A25291" s="58"/>
    </row>
    <row r="25292" spans="1:1">
      <c r="A25292" s="58"/>
    </row>
    <row r="25293" spans="1:1">
      <c r="A25293" s="58"/>
    </row>
    <row r="25294" spans="1:1">
      <c r="A25294" s="58"/>
    </row>
    <row r="25295" spans="1:1">
      <c r="A25295" s="58"/>
    </row>
    <row r="25296" spans="1:1">
      <c r="A25296" s="58"/>
    </row>
    <row r="25297" spans="1:1">
      <c r="A25297" s="58"/>
    </row>
    <row r="25298" spans="1:1">
      <c r="A25298" s="58"/>
    </row>
    <row r="25299" spans="1:1">
      <c r="A25299" s="58"/>
    </row>
    <row r="25300" spans="1:1">
      <c r="A25300" s="58"/>
    </row>
    <row r="25301" spans="1:1">
      <c r="A25301" s="58"/>
    </row>
    <row r="25302" spans="1:1">
      <c r="A25302" s="58"/>
    </row>
    <row r="25303" spans="1:1">
      <c r="A25303" s="58"/>
    </row>
    <row r="25304" spans="1:1">
      <c r="A25304" s="58"/>
    </row>
    <row r="25305" spans="1:1">
      <c r="A25305" s="58"/>
    </row>
    <row r="25306" spans="1:1">
      <c r="A25306" s="58"/>
    </row>
    <row r="25307" spans="1:1">
      <c r="A25307" s="58"/>
    </row>
    <row r="25308" spans="1:1">
      <c r="A25308" s="58"/>
    </row>
    <row r="25309" spans="1:1">
      <c r="A25309" s="58"/>
    </row>
    <row r="25310" spans="1:1">
      <c r="A25310" s="58"/>
    </row>
    <row r="25311" spans="1:1">
      <c r="A25311" s="58"/>
    </row>
    <row r="25312" spans="1:1">
      <c r="A25312" s="58"/>
    </row>
    <row r="25313" spans="1:1">
      <c r="A25313" s="58"/>
    </row>
    <row r="25314" spans="1:1">
      <c r="A25314" s="58"/>
    </row>
    <row r="25315" spans="1:1">
      <c r="A25315" s="58"/>
    </row>
    <row r="25316" spans="1:1">
      <c r="A25316" s="58"/>
    </row>
    <row r="25317" spans="1:1">
      <c r="A25317" s="58"/>
    </row>
    <row r="25318" spans="1:1">
      <c r="A25318" s="58"/>
    </row>
    <row r="25319" spans="1:1">
      <c r="A25319" s="58"/>
    </row>
    <row r="25320" spans="1:1">
      <c r="A25320" s="58"/>
    </row>
    <row r="25321" spans="1:1">
      <c r="A25321" s="58"/>
    </row>
    <row r="25322" spans="1:1">
      <c r="A25322" s="58"/>
    </row>
    <row r="25323" spans="1:1">
      <c r="A25323" s="58"/>
    </row>
    <row r="25324" spans="1:1">
      <c r="A25324" s="58"/>
    </row>
    <row r="25325" spans="1:1">
      <c r="A25325" s="58"/>
    </row>
    <row r="25326" spans="1:1">
      <c r="A25326" s="58"/>
    </row>
    <row r="25327" spans="1:1">
      <c r="A25327" s="58"/>
    </row>
    <row r="25328" spans="1:1">
      <c r="A25328" s="58"/>
    </row>
    <row r="25329" spans="1:1">
      <c r="A25329" s="58"/>
    </row>
    <row r="25330" spans="1:1">
      <c r="A25330" s="58"/>
    </row>
    <row r="25331" spans="1:1">
      <c r="A25331" s="58"/>
    </row>
    <row r="25332" spans="1:1">
      <c r="A25332" s="58"/>
    </row>
    <row r="25333" spans="1:1">
      <c r="A25333" s="58"/>
    </row>
    <row r="25334" spans="1:1">
      <c r="A25334" s="58"/>
    </row>
    <row r="25335" spans="1:1">
      <c r="A25335" s="58"/>
    </row>
    <row r="25336" spans="1:1">
      <c r="A25336" s="58"/>
    </row>
    <row r="25337" spans="1:1">
      <c r="A25337" s="58"/>
    </row>
    <row r="25338" spans="1:1">
      <c r="A25338" s="58"/>
    </row>
    <row r="25339" spans="1:1">
      <c r="A25339" s="58"/>
    </row>
    <row r="25340" spans="1:1">
      <c r="A25340" s="58"/>
    </row>
    <row r="25341" spans="1:1">
      <c r="A25341" s="58"/>
    </row>
    <row r="25342" spans="1:1">
      <c r="A25342" s="58"/>
    </row>
    <row r="25343" spans="1:1">
      <c r="A25343" s="58"/>
    </row>
    <row r="25344" spans="1:1">
      <c r="A25344" s="58"/>
    </row>
    <row r="25345" spans="1:1">
      <c r="A25345" s="58"/>
    </row>
    <row r="25346" spans="1:1">
      <c r="A25346" s="58"/>
    </row>
    <row r="25347" spans="1:1">
      <c r="A25347" s="58"/>
    </row>
    <row r="25348" spans="1:1">
      <c r="A25348" s="58"/>
    </row>
    <row r="25349" spans="1:1">
      <c r="A25349" s="58"/>
    </row>
    <row r="25350" spans="1:1">
      <c r="A25350" s="58"/>
    </row>
    <row r="25351" spans="1:1">
      <c r="A25351" s="58"/>
    </row>
    <row r="25352" spans="1:1">
      <c r="A25352" s="58"/>
    </row>
    <row r="25353" spans="1:1">
      <c r="A25353" s="58"/>
    </row>
    <row r="25354" spans="1:1">
      <c r="A25354" s="58"/>
    </row>
    <row r="25355" spans="1:1">
      <c r="A25355" s="58"/>
    </row>
    <row r="25356" spans="1:1">
      <c r="A25356" s="58"/>
    </row>
    <row r="25357" spans="1:1">
      <c r="A25357" s="58"/>
    </row>
    <row r="25358" spans="1:1">
      <c r="A25358" s="58"/>
    </row>
    <row r="25359" spans="1:1">
      <c r="A25359" s="58"/>
    </row>
    <row r="25360" spans="1:1">
      <c r="A25360" s="58"/>
    </row>
    <row r="25361" spans="1:1">
      <c r="A25361" s="58"/>
    </row>
    <row r="25362" spans="1:1">
      <c r="A25362" s="58"/>
    </row>
    <row r="25363" spans="1:1">
      <c r="A25363" s="58"/>
    </row>
    <row r="25364" spans="1:1">
      <c r="A25364" s="58"/>
    </row>
    <row r="25365" spans="1:1">
      <c r="A25365" s="58"/>
    </row>
    <row r="25366" spans="1:1">
      <c r="A25366" s="58"/>
    </row>
    <row r="25367" spans="1:1">
      <c r="A25367" s="58"/>
    </row>
    <row r="25368" spans="1:1">
      <c r="A25368" s="58"/>
    </row>
    <row r="25369" spans="1:1">
      <c r="A25369" s="58"/>
    </row>
    <row r="25370" spans="1:1">
      <c r="A25370" s="58"/>
    </row>
    <row r="25371" spans="1:1">
      <c r="A25371" s="58"/>
    </row>
    <row r="25372" spans="1:1">
      <c r="A25372" s="58"/>
    </row>
    <row r="25373" spans="1:1">
      <c r="A25373" s="58"/>
    </row>
    <row r="25374" spans="1:1">
      <c r="A25374" s="58"/>
    </row>
    <row r="25375" spans="1:1">
      <c r="A25375" s="58"/>
    </row>
    <row r="25376" spans="1:1">
      <c r="A25376" s="58"/>
    </row>
    <row r="25377" spans="1:1">
      <c r="A25377" s="58"/>
    </row>
    <row r="25378" spans="1:1">
      <c r="A25378" s="58"/>
    </row>
    <row r="25379" spans="1:1">
      <c r="A25379" s="58"/>
    </row>
    <row r="25380" spans="1:1">
      <c r="A25380" s="58"/>
    </row>
    <row r="25381" spans="1:1">
      <c r="A25381" s="58"/>
    </row>
    <row r="25382" spans="1:1">
      <c r="A25382" s="58"/>
    </row>
    <row r="25383" spans="1:1">
      <c r="A25383" s="58"/>
    </row>
    <row r="25384" spans="1:1">
      <c r="A25384" s="58"/>
    </row>
    <row r="25385" spans="1:1">
      <c r="A25385" s="58"/>
    </row>
    <row r="25386" spans="1:1">
      <c r="A25386" s="58"/>
    </row>
    <row r="25387" spans="1:1">
      <c r="A25387" s="58"/>
    </row>
    <row r="25388" spans="1:1">
      <c r="A25388" s="58"/>
    </row>
    <row r="25389" spans="1:1">
      <c r="A25389" s="58"/>
    </row>
    <row r="25390" spans="1:1">
      <c r="A25390" s="58"/>
    </row>
    <row r="25391" spans="1:1">
      <c r="A25391" s="58"/>
    </row>
    <row r="25392" spans="1:1">
      <c r="A25392" s="58"/>
    </row>
    <row r="25393" spans="1:1">
      <c r="A25393" s="58"/>
    </row>
    <row r="25394" spans="1:1">
      <c r="A25394" s="58"/>
    </row>
    <row r="25395" spans="1:1">
      <c r="A25395" s="58"/>
    </row>
    <row r="25396" spans="1:1">
      <c r="A25396" s="58"/>
    </row>
    <row r="25397" spans="1:1">
      <c r="A25397" s="58"/>
    </row>
    <row r="25398" spans="1:1">
      <c r="A25398" s="58"/>
    </row>
    <row r="25399" spans="1:1">
      <c r="A25399" s="58"/>
    </row>
    <row r="25400" spans="1:1">
      <c r="A25400" s="58"/>
    </row>
    <row r="25401" spans="1:1">
      <c r="A25401" s="58"/>
    </row>
    <row r="25402" spans="1:1">
      <c r="A25402" s="58"/>
    </row>
    <row r="25403" spans="1:1">
      <c r="A25403" s="58"/>
    </row>
    <row r="25404" spans="1:1">
      <c r="A25404" s="58"/>
    </row>
    <row r="25405" spans="1:1">
      <c r="A25405" s="58"/>
    </row>
    <row r="25406" spans="1:1">
      <c r="A25406" s="58"/>
    </row>
    <row r="25407" spans="1:1">
      <c r="A25407" s="58"/>
    </row>
    <row r="25408" spans="1:1">
      <c r="A25408" s="58"/>
    </row>
    <row r="25409" spans="1:1">
      <c r="A25409" s="58"/>
    </row>
    <row r="25410" spans="1:1">
      <c r="A25410" s="58"/>
    </row>
    <row r="25411" spans="1:1">
      <c r="A25411" s="58"/>
    </row>
    <row r="25412" spans="1:1">
      <c r="A25412" s="58"/>
    </row>
    <row r="25413" spans="1:1">
      <c r="A25413" s="58"/>
    </row>
    <row r="25414" spans="1:1">
      <c r="A25414" s="58"/>
    </row>
    <row r="25415" spans="1:1">
      <c r="A25415" s="58"/>
    </row>
    <row r="25416" spans="1:1">
      <c r="A25416" s="58"/>
    </row>
    <row r="25417" spans="1:1">
      <c r="A25417" s="58"/>
    </row>
    <row r="25418" spans="1:1">
      <c r="A25418" s="58"/>
    </row>
    <row r="25419" spans="1:1">
      <c r="A25419" s="58"/>
    </row>
    <row r="25420" spans="1:1">
      <c r="A25420" s="58"/>
    </row>
    <row r="25421" spans="1:1">
      <c r="A25421" s="58"/>
    </row>
    <row r="25422" spans="1:1">
      <c r="A25422" s="58"/>
    </row>
    <row r="25423" spans="1:1">
      <c r="A25423" s="58"/>
    </row>
    <row r="25424" spans="1:1">
      <c r="A25424" s="58"/>
    </row>
    <row r="25425" spans="1:1">
      <c r="A25425" s="58"/>
    </row>
    <row r="25426" spans="1:1">
      <c r="A25426" s="58"/>
    </row>
    <row r="25427" spans="1:1">
      <c r="A25427" s="58"/>
    </row>
    <row r="25428" spans="1:1">
      <c r="A25428" s="58"/>
    </row>
    <row r="25429" spans="1:1">
      <c r="A25429" s="58"/>
    </row>
    <row r="25430" spans="1:1">
      <c r="A25430" s="58"/>
    </row>
    <row r="25431" spans="1:1">
      <c r="A25431" s="58"/>
    </row>
    <row r="25432" spans="1:1">
      <c r="A25432" s="58"/>
    </row>
    <row r="25433" spans="1:1">
      <c r="A25433" s="58"/>
    </row>
    <row r="25434" spans="1:1">
      <c r="A25434" s="58"/>
    </row>
    <row r="25435" spans="1:1">
      <c r="A25435" s="58"/>
    </row>
    <row r="25436" spans="1:1">
      <c r="A25436" s="58"/>
    </row>
    <row r="25437" spans="1:1">
      <c r="A25437" s="58"/>
    </row>
    <row r="25438" spans="1:1">
      <c r="A25438" s="58"/>
    </row>
    <row r="25439" spans="1:1">
      <c r="A25439" s="58"/>
    </row>
    <row r="25440" spans="1:1">
      <c r="A25440" s="58"/>
    </row>
    <row r="25441" spans="1:1">
      <c r="A25441" s="58"/>
    </row>
    <row r="25442" spans="1:1">
      <c r="A25442" s="58"/>
    </row>
    <row r="25443" spans="1:1">
      <c r="A25443" s="58"/>
    </row>
    <row r="25444" spans="1:1">
      <c r="A25444" s="58"/>
    </row>
    <row r="25445" spans="1:1">
      <c r="A25445" s="58"/>
    </row>
    <row r="25446" spans="1:1">
      <c r="A25446" s="58"/>
    </row>
    <row r="25447" spans="1:1">
      <c r="A25447" s="58"/>
    </row>
    <row r="25448" spans="1:1">
      <c r="A25448" s="58"/>
    </row>
    <row r="25449" spans="1:1">
      <c r="A25449" s="58"/>
    </row>
    <row r="25450" spans="1:1">
      <c r="A25450" s="58"/>
    </row>
    <row r="25451" spans="1:1">
      <c r="A25451" s="58"/>
    </row>
    <row r="25452" spans="1:1">
      <c r="A25452" s="58"/>
    </row>
    <row r="25453" spans="1:1">
      <c r="A25453" s="58"/>
    </row>
    <row r="25454" spans="1:1">
      <c r="A25454" s="58"/>
    </row>
    <row r="25455" spans="1:1">
      <c r="A25455" s="58"/>
    </row>
    <row r="25456" spans="1:1">
      <c r="A25456" s="58"/>
    </row>
    <row r="25457" spans="1:1">
      <c r="A25457" s="58"/>
    </row>
    <row r="25458" spans="1:1">
      <c r="A25458" s="58"/>
    </row>
    <row r="25459" spans="1:1">
      <c r="A25459" s="58"/>
    </row>
    <row r="25460" spans="1:1">
      <c r="A25460" s="58"/>
    </row>
    <row r="25461" spans="1:1">
      <c r="A25461" s="58"/>
    </row>
    <row r="25462" spans="1:1">
      <c r="A25462" s="58"/>
    </row>
    <row r="25463" spans="1:1">
      <c r="A25463" s="58"/>
    </row>
    <row r="25464" spans="1:1">
      <c r="A25464" s="58"/>
    </row>
    <row r="25465" spans="1:1">
      <c r="A25465" s="58"/>
    </row>
    <row r="25466" spans="1:1">
      <c r="A25466" s="58"/>
    </row>
    <row r="25467" spans="1:1">
      <c r="A25467" s="58"/>
    </row>
    <row r="25468" spans="1:1">
      <c r="A25468" s="58"/>
    </row>
    <row r="25469" spans="1:1">
      <c r="A25469" s="58"/>
    </row>
    <row r="25470" spans="1:1">
      <c r="A25470" s="58"/>
    </row>
    <row r="25471" spans="1:1">
      <c r="A25471" s="58"/>
    </row>
    <row r="25472" spans="1:1">
      <c r="A25472" s="58"/>
    </row>
    <row r="25473" spans="1:1">
      <c r="A25473" s="58"/>
    </row>
    <row r="25474" spans="1:1">
      <c r="A25474" s="58"/>
    </row>
    <row r="25475" spans="1:1">
      <c r="A25475" s="58"/>
    </row>
    <row r="25476" spans="1:1">
      <c r="A25476" s="58"/>
    </row>
    <row r="25477" spans="1:1">
      <c r="A25477" s="58"/>
    </row>
    <row r="25478" spans="1:1">
      <c r="A25478" s="58"/>
    </row>
    <row r="25479" spans="1:1">
      <c r="A25479" s="58"/>
    </row>
    <row r="25480" spans="1:1">
      <c r="A25480" s="58"/>
    </row>
    <row r="25481" spans="1:1">
      <c r="A25481" s="58"/>
    </row>
    <row r="25482" spans="1:1">
      <c r="A25482" s="58"/>
    </row>
    <row r="25483" spans="1:1">
      <c r="A25483" s="58"/>
    </row>
    <row r="25484" spans="1:1">
      <c r="A25484" s="58"/>
    </row>
    <row r="25485" spans="1:1">
      <c r="A25485" s="58"/>
    </row>
    <row r="25486" spans="1:1">
      <c r="A25486" s="58"/>
    </row>
    <row r="25487" spans="1:1">
      <c r="A25487" s="58"/>
    </row>
    <row r="25488" spans="1:1">
      <c r="A25488" s="58"/>
    </row>
    <row r="25489" spans="1:1">
      <c r="A25489" s="58"/>
    </row>
    <row r="25490" spans="1:1">
      <c r="A25490" s="58"/>
    </row>
    <row r="25491" spans="1:1">
      <c r="A25491" s="58"/>
    </row>
    <row r="25492" spans="1:1">
      <c r="A25492" s="58"/>
    </row>
    <row r="25493" spans="1:1">
      <c r="A25493" s="58"/>
    </row>
    <row r="25494" spans="1:1">
      <c r="A25494" s="58"/>
    </row>
    <row r="25495" spans="1:1">
      <c r="A25495" s="58"/>
    </row>
    <row r="25496" spans="1:1">
      <c r="A25496" s="58"/>
    </row>
    <row r="25497" spans="1:1">
      <c r="A25497" s="58"/>
    </row>
    <row r="25498" spans="1:1">
      <c r="A25498" s="58"/>
    </row>
    <row r="25499" spans="1:1">
      <c r="A25499" s="58"/>
    </row>
    <row r="25500" spans="1:1">
      <c r="A25500" s="58"/>
    </row>
    <row r="25501" spans="1:1">
      <c r="A25501" s="58"/>
    </row>
    <row r="25502" spans="1:1">
      <c r="A25502" s="58"/>
    </row>
    <row r="25503" spans="1:1">
      <c r="A25503" s="58"/>
    </row>
    <row r="25504" spans="1:1">
      <c r="A25504" s="58"/>
    </row>
    <row r="25505" spans="1:1">
      <c r="A25505" s="58"/>
    </row>
    <row r="25506" spans="1:1">
      <c r="A25506" s="58"/>
    </row>
    <row r="25507" spans="1:1">
      <c r="A25507" s="58"/>
    </row>
    <row r="25508" spans="1:1">
      <c r="A25508" s="58"/>
    </row>
    <row r="25509" spans="1:1">
      <c r="A25509" s="58"/>
    </row>
    <row r="25510" spans="1:1">
      <c r="A25510" s="58"/>
    </row>
    <row r="25511" spans="1:1">
      <c r="A25511" s="58"/>
    </row>
    <row r="25512" spans="1:1">
      <c r="A25512" s="58"/>
    </row>
    <row r="25513" spans="1:1">
      <c r="A25513" s="58"/>
    </row>
    <row r="25514" spans="1:1">
      <c r="A25514" s="58"/>
    </row>
    <row r="25515" spans="1:1">
      <c r="A25515" s="58"/>
    </row>
    <row r="25516" spans="1:1">
      <c r="A25516" s="58"/>
    </row>
    <row r="25517" spans="1:1">
      <c r="A25517" s="58"/>
    </row>
    <row r="25518" spans="1:1">
      <c r="A25518" s="58"/>
    </row>
    <row r="25519" spans="1:1">
      <c r="A25519" s="58"/>
    </row>
    <row r="25520" spans="1:1">
      <c r="A25520" s="58"/>
    </row>
    <row r="25521" spans="1:1">
      <c r="A25521" s="58"/>
    </row>
    <row r="25522" spans="1:1">
      <c r="A25522" s="58"/>
    </row>
    <row r="25523" spans="1:1">
      <c r="A25523" s="58"/>
    </row>
    <row r="25524" spans="1:1">
      <c r="A25524" s="58"/>
    </row>
    <row r="25525" spans="1:1">
      <c r="A25525" s="58"/>
    </row>
    <row r="25526" spans="1:1">
      <c r="A25526" s="58"/>
    </row>
    <row r="25527" spans="1:1">
      <c r="A25527" s="58"/>
    </row>
    <row r="25528" spans="1:1">
      <c r="A25528" s="58"/>
    </row>
    <row r="25529" spans="1:1">
      <c r="A25529" s="58"/>
    </row>
    <row r="25530" spans="1:1">
      <c r="A25530" s="58"/>
    </row>
    <row r="25531" spans="1:1">
      <c r="A25531" s="58"/>
    </row>
    <row r="25532" spans="1:1">
      <c r="A25532" s="58"/>
    </row>
    <row r="25533" spans="1:1">
      <c r="A25533" s="58"/>
    </row>
    <row r="25534" spans="1:1">
      <c r="A25534" s="58"/>
    </row>
    <row r="25535" spans="1:1">
      <c r="A25535" s="58"/>
    </row>
    <row r="25536" spans="1:1">
      <c r="A25536" s="58"/>
    </row>
    <row r="25537" spans="1:1">
      <c r="A25537" s="58"/>
    </row>
    <row r="25538" spans="1:1">
      <c r="A25538" s="58"/>
    </row>
    <row r="25539" spans="1:1">
      <c r="A25539" s="58"/>
    </row>
    <row r="25540" spans="1:1">
      <c r="A25540" s="58"/>
    </row>
    <row r="25541" spans="1:1">
      <c r="A25541" s="58"/>
    </row>
    <row r="25542" spans="1:1">
      <c r="A25542" s="58"/>
    </row>
    <row r="25543" spans="1:1">
      <c r="A25543" s="58"/>
    </row>
    <row r="25544" spans="1:1">
      <c r="A25544" s="58"/>
    </row>
    <row r="25545" spans="1:1">
      <c r="A25545" s="58"/>
    </row>
    <row r="25546" spans="1:1">
      <c r="A25546" s="58"/>
    </row>
    <row r="25547" spans="1:1">
      <c r="A25547" s="58"/>
    </row>
    <row r="25548" spans="1:1">
      <c r="A25548" s="58"/>
    </row>
    <row r="25549" spans="1:1">
      <c r="A25549" s="58"/>
    </row>
    <row r="25550" spans="1:1">
      <c r="A25550" s="58"/>
    </row>
    <row r="25551" spans="1:1">
      <c r="A25551" s="58"/>
    </row>
    <row r="25552" spans="1:1">
      <c r="A25552" s="58"/>
    </row>
    <row r="25553" spans="1:1">
      <c r="A25553" s="58"/>
    </row>
    <row r="25554" spans="1:1">
      <c r="A25554" s="58"/>
    </row>
    <row r="25555" spans="1:1">
      <c r="A25555" s="58"/>
    </row>
    <row r="25556" spans="1:1">
      <c r="A25556" s="58"/>
    </row>
    <row r="25557" spans="1:1">
      <c r="A25557" s="58"/>
    </row>
    <row r="25558" spans="1:1">
      <c r="A25558" s="58"/>
    </row>
    <row r="25559" spans="1:1">
      <c r="A25559" s="58"/>
    </row>
    <row r="25560" spans="1:1">
      <c r="A25560" s="58"/>
    </row>
    <row r="25561" spans="1:1">
      <c r="A25561" s="58"/>
    </row>
    <row r="25562" spans="1:1">
      <c r="A25562" s="58"/>
    </row>
    <row r="25563" spans="1:1">
      <c r="A25563" s="58"/>
    </row>
    <row r="25564" spans="1:1">
      <c r="A25564" s="58"/>
    </row>
    <row r="25565" spans="1:1">
      <c r="A25565" s="58"/>
    </row>
    <row r="25566" spans="1:1">
      <c r="A25566" s="58"/>
    </row>
    <row r="25567" spans="1:1">
      <c r="A25567" s="58"/>
    </row>
    <row r="25568" spans="1:1">
      <c r="A25568" s="58"/>
    </row>
    <row r="25569" spans="1:1">
      <c r="A25569" s="58"/>
    </row>
    <row r="25570" spans="1:1">
      <c r="A25570" s="58"/>
    </row>
    <row r="25571" spans="1:1">
      <c r="A25571" s="58"/>
    </row>
    <row r="25572" spans="1:1">
      <c r="A25572" s="58"/>
    </row>
    <row r="25573" spans="1:1">
      <c r="A25573" s="58"/>
    </row>
    <row r="25574" spans="1:1">
      <c r="A25574" s="58"/>
    </row>
    <row r="25575" spans="1:1">
      <c r="A25575" s="58"/>
    </row>
    <row r="25576" spans="1:1">
      <c r="A25576" s="58"/>
    </row>
    <row r="25577" spans="1:1">
      <c r="A25577" s="58"/>
    </row>
    <row r="25578" spans="1:1">
      <c r="A25578" s="58"/>
    </row>
    <row r="25579" spans="1:1">
      <c r="A25579" s="58"/>
    </row>
    <row r="25580" spans="1:1">
      <c r="A25580" s="58"/>
    </row>
    <row r="25581" spans="1:1">
      <c r="A25581" s="58"/>
    </row>
    <row r="25582" spans="1:1">
      <c r="A25582" s="58"/>
    </row>
    <row r="25583" spans="1:1">
      <c r="A25583" s="58"/>
    </row>
    <row r="25584" spans="1:1">
      <c r="A25584" s="58"/>
    </row>
    <row r="25585" spans="1:1">
      <c r="A25585" s="58"/>
    </row>
    <row r="25586" spans="1:1">
      <c r="A25586" s="58"/>
    </row>
    <row r="25587" spans="1:1">
      <c r="A25587" s="58"/>
    </row>
    <row r="25588" spans="1:1">
      <c r="A25588" s="58"/>
    </row>
    <row r="25589" spans="1:1">
      <c r="A25589" s="58"/>
    </row>
    <row r="25590" spans="1:1">
      <c r="A25590" s="58"/>
    </row>
    <row r="25591" spans="1:1">
      <c r="A25591" s="58"/>
    </row>
    <row r="25592" spans="1:1">
      <c r="A25592" s="58"/>
    </row>
    <row r="25593" spans="1:1">
      <c r="A25593" s="58"/>
    </row>
    <row r="25594" spans="1:1">
      <c r="A25594" s="58"/>
    </row>
    <row r="25595" spans="1:1">
      <c r="A25595" s="58"/>
    </row>
    <row r="25596" spans="1:1">
      <c r="A25596" s="58"/>
    </row>
    <row r="25597" spans="1:1">
      <c r="A25597" s="58"/>
    </row>
    <row r="25598" spans="1:1">
      <c r="A25598" s="58"/>
    </row>
    <row r="25599" spans="1:1">
      <c r="A25599" s="58"/>
    </row>
    <row r="25600" spans="1:1">
      <c r="A25600" s="58"/>
    </row>
    <row r="25601" spans="1:1">
      <c r="A25601" s="58"/>
    </row>
    <row r="25602" spans="1:1">
      <c r="A25602" s="58"/>
    </row>
    <row r="25603" spans="1:1">
      <c r="A25603" s="58"/>
    </row>
    <row r="25604" spans="1:1">
      <c r="A25604" s="58"/>
    </row>
    <row r="25605" spans="1:1">
      <c r="A25605" s="58"/>
    </row>
    <row r="25606" spans="1:1">
      <c r="A25606" s="58"/>
    </row>
    <row r="25607" spans="1:1">
      <c r="A25607" s="58"/>
    </row>
    <row r="25608" spans="1:1">
      <c r="A25608" s="58"/>
    </row>
    <row r="25609" spans="1:1">
      <c r="A25609" s="58"/>
    </row>
    <row r="25610" spans="1:1">
      <c r="A25610" s="58"/>
    </row>
    <row r="25611" spans="1:1">
      <c r="A25611" s="58"/>
    </row>
    <row r="25612" spans="1:1">
      <c r="A25612" s="58"/>
    </row>
    <row r="25613" spans="1:1">
      <c r="A25613" s="58"/>
    </row>
    <row r="25614" spans="1:1">
      <c r="A25614" s="58"/>
    </row>
    <row r="25615" spans="1:1">
      <c r="A25615" s="58"/>
    </row>
    <row r="25616" spans="1:1">
      <c r="A25616" s="58"/>
    </row>
    <row r="25617" spans="1:1">
      <c r="A25617" s="58"/>
    </row>
    <row r="25618" spans="1:1">
      <c r="A25618" s="58"/>
    </row>
    <row r="25619" spans="1:1">
      <c r="A25619" s="58"/>
    </row>
    <row r="25620" spans="1:1">
      <c r="A25620" s="58"/>
    </row>
    <row r="25621" spans="1:1">
      <c r="A25621" s="58"/>
    </row>
    <row r="25622" spans="1:1">
      <c r="A25622" s="58"/>
    </row>
    <row r="25623" spans="1:1">
      <c r="A25623" s="58"/>
    </row>
    <row r="25624" spans="1:1">
      <c r="A25624" s="58"/>
    </row>
    <row r="25625" spans="1:1">
      <c r="A25625" s="58"/>
    </row>
    <row r="25626" spans="1:1">
      <c r="A25626" s="58"/>
    </row>
    <row r="25627" spans="1:1">
      <c r="A25627" s="58"/>
    </row>
    <row r="25628" spans="1:1">
      <c r="A25628" s="58"/>
    </row>
    <row r="25629" spans="1:1">
      <c r="A25629" s="58"/>
    </row>
    <row r="25630" spans="1:1">
      <c r="A25630" s="58"/>
    </row>
    <row r="25631" spans="1:1">
      <c r="A25631" s="58"/>
    </row>
    <row r="25632" spans="1:1">
      <c r="A25632" s="58"/>
    </row>
    <row r="25633" spans="1:1">
      <c r="A25633" s="58"/>
    </row>
    <row r="25634" spans="1:1">
      <c r="A25634" s="58"/>
    </row>
    <row r="25635" spans="1:1">
      <c r="A25635" s="58"/>
    </row>
    <row r="25636" spans="1:1">
      <c r="A25636" s="58"/>
    </row>
    <row r="25637" spans="1:1">
      <c r="A25637" s="58"/>
    </row>
    <row r="25638" spans="1:1">
      <c r="A25638" s="58"/>
    </row>
    <row r="25639" spans="1:1">
      <c r="A25639" s="58"/>
    </row>
    <row r="25640" spans="1:1">
      <c r="A25640" s="58"/>
    </row>
    <row r="25641" spans="1:1">
      <c r="A25641" s="58"/>
    </row>
    <row r="25642" spans="1:1">
      <c r="A25642" s="58"/>
    </row>
    <row r="25643" spans="1:1">
      <c r="A25643" s="58"/>
    </row>
    <row r="25644" spans="1:1">
      <c r="A25644" s="58"/>
    </row>
    <row r="25645" spans="1:1">
      <c r="A25645" s="58"/>
    </row>
    <row r="25646" spans="1:1">
      <c r="A25646" s="58"/>
    </row>
    <row r="25647" spans="1:1">
      <c r="A25647" s="58"/>
    </row>
    <row r="25648" spans="1:1">
      <c r="A25648" s="58"/>
    </row>
    <row r="25649" spans="1:1">
      <c r="A25649" s="58"/>
    </row>
    <row r="25650" spans="1:1">
      <c r="A25650" s="58"/>
    </row>
    <row r="25651" spans="1:1">
      <c r="A25651" s="58"/>
    </row>
    <row r="25652" spans="1:1">
      <c r="A25652" s="58"/>
    </row>
    <row r="25653" spans="1:1">
      <c r="A25653" s="58"/>
    </row>
    <row r="25654" spans="1:1">
      <c r="A25654" s="58"/>
    </row>
    <row r="25655" spans="1:1">
      <c r="A25655" s="58"/>
    </row>
    <row r="25656" spans="1:1">
      <c r="A25656" s="58"/>
    </row>
    <row r="25657" spans="1:1">
      <c r="A25657" s="58"/>
    </row>
    <row r="25658" spans="1:1">
      <c r="A25658" s="58"/>
    </row>
    <row r="25659" spans="1:1">
      <c r="A25659" s="58"/>
    </row>
    <row r="25660" spans="1:1">
      <c r="A25660" s="58"/>
    </row>
    <row r="25661" spans="1:1">
      <c r="A25661" s="58"/>
    </row>
    <row r="25662" spans="1:1">
      <c r="A25662" s="58"/>
    </row>
    <row r="25663" spans="1:1">
      <c r="A25663" s="58"/>
    </row>
    <row r="25664" spans="1:1">
      <c r="A25664" s="58"/>
    </row>
    <row r="25665" spans="1:1">
      <c r="A25665" s="58"/>
    </row>
    <row r="25666" spans="1:1">
      <c r="A25666" s="58"/>
    </row>
    <row r="25667" spans="1:1">
      <c r="A25667" s="58"/>
    </row>
    <row r="25668" spans="1:1">
      <c r="A25668" s="58"/>
    </row>
    <row r="25669" spans="1:1">
      <c r="A25669" s="58"/>
    </row>
    <row r="25670" spans="1:1">
      <c r="A25670" s="58"/>
    </row>
    <row r="25671" spans="1:1">
      <c r="A25671" s="58"/>
    </row>
    <row r="25672" spans="1:1">
      <c r="A25672" s="58"/>
    </row>
    <row r="25673" spans="1:1">
      <c r="A25673" s="58"/>
    </row>
    <row r="25674" spans="1:1">
      <c r="A25674" s="58"/>
    </row>
    <row r="25675" spans="1:1">
      <c r="A25675" s="58"/>
    </row>
    <row r="25676" spans="1:1">
      <c r="A25676" s="58"/>
    </row>
    <row r="25677" spans="1:1">
      <c r="A25677" s="58"/>
    </row>
    <row r="25678" spans="1:1">
      <c r="A25678" s="58"/>
    </row>
    <row r="25679" spans="1:1">
      <c r="A25679" s="58"/>
    </row>
    <row r="25680" spans="1:1">
      <c r="A25680" s="58"/>
    </row>
    <row r="25681" spans="1:1">
      <c r="A25681" s="58"/>
    </row>
    <row r="25682" spans="1:1">
      <c r="A25682" s="58"/>
    </row>
    <row r="25683" spans="1:1">
      <c r="A25683" s="58"/>
    </row>
    <row r="25684" spans="1:1">
      <c r="A25684" s="58"/>
    </row>
    <row r="25685" spans="1:1">
      <c r="A25685" s="58"/>
    </row>
    <row r="25686" spans="1:1">
      <c r="A25686" s="58"/>
    </row>
    <row r="25687" spans="1:1">
      <c r="A25687" s="58"/>
    </row>
    <row r="25688" spans="1:1">
      <c r="A25688" s="58"/>
    </row>
    <row r="25689" spans="1:1">
      <c r="A25689" s="58"/>
    </row>
    <row r="25690" spans="1:1">
      <c r="A25690" s="58"/>
    </row>
    <row r="25691" spans="1:1">
      <c r="A25691" s="58"/>
    </row>
    <row r="25692" spans="1:1">
      <c r="A25692" s="58"/>
    </row>
    <row r="25693" spans="1:1">
      <c r="A25693" s="58"/>
    </row>
    <row r="25694" spans="1:1">
      <c r="A25694" s="58"/>
    </row>
    <row r="25695" spans="1:1">
      <c r="A25695" s="58"/>
    </row>
    <row r="25696" spans="1:1">
      <c r="A25696" s="58"/>
    </row>
    <row r="25697" spans="1:1">
      <c r="A25697" s="58"/>
    </row>
    <row r="25698" spans="1:1">
      <c r="A25698" s="58"/>
    </row>
    <row r="25699" spans="1:1">
      <c r="A25699" s="58"/>
    </row>
    <row r="25700" spans="1:1">
      <c r="A25700" s="58"/>
    </row>
    <row r="25701" spans="1:1">
      <c r="A25701" s="58"/>
    </row>
    <row r="25702" spans="1:1">
      <c r="A25702" s="58"/>
    </row>
    <row r="25703" spans="1:1">
      <c r="A25703" s="58"/>
    </row>
    <row r="25704" spans="1:1">
      <c r="A25704" s="58"/>
    </row>
    <row r="25705" spans="1:1">
      <c r="A25705" s="58"/>
    </row>
    <row r="25706" spans="1:1">
      <c r="A25706" s="58"/>
    </row>
    <row r="25707" spans="1:1">
      <c r="A25707" s="58"/>
    </row>
    <row r="25708" spans="1:1">
      <c r="A25708" s="58"/>
    </row>
    <row r="25709" spans="1:1">
      <c r="A25709" s="58"/>
    </row>
    <row r="25710" spans="1:1">
      <c r="A25710" s="58"/>
    </row>
    <row r="25711" spans="1:1">
      <c r="A25711" s="58"/>
    </row>
    <row r="25712" spans="1:1">
      <c r="A25712" s="58"/>
    </row>
    <row r="25713" spans="1:1">
      <c r="A25713" s="58"/>
    </row>
    <row r="25714" spans="1:1">
      <c r="A25714" s="58"/>
    </row>
    <row r="25715" spans="1:1">
      <c r="A25715" s="58"/>
    </row>
    <row r="25716" spans="1:1">
      <c r="A25716" s="58"/>
    </row>
    <row r="25717" spans="1:1">
      <c r="A25717" s="58"/>
    </row>
    <row r="25718" spans="1:1">
      <c r="A25718" s="58"/>
    </row>
    <row r="25719" spans="1:1">
      <c r="A25719" s="58"/>
    </row>
    <row r="25720" spans="1:1">
      <c r="A25720" s="58"/>
    </row>
    <row r="25721" spans="1:1">
      <c r="A25721" s="58"/>
    </row>
    <row r="25722" spans="1:1">
      <c r="A25722" s="58"/>
    </row>
    <row r="25723" spans="1:1">
      <c r="A25723" s="58"/>
    </row>
    <row r="25724" spans="1:1">
      <c r="A25724" s="58"/>
    </row>
    <row r="25725" spans="1:1">
      <c r="A25725" s="58"/>
    </row>
    <row r="25726" spans="1:1">
      <c r="A25726" s="58"/>
    </row>
    <row r="25727" spans="1:1">
      <c r="A25727" s="58"/>
    </row>
    <row r="25728" spans="1:1">
      <c r="A25728" s="58"/>
    </row>
    <row r="25729" spans="1:1">
      <c r="A25729" s="58"/>
    </row>
    <row r="25730" spans="1:1">
      <c r="A25730" s="58"/>
    </row>
    <row r="25731" spans="1:1">
      <c r="A25731" s="58"/>
    </row>
    <row r="25732" spans="1:1">
      <c r="A25732" s="58"/>
    </row>
    <row r="25733" spans="1:1">
      <c r="A25733" s="58"/>
    </row>
    <row r="25734" spans="1:1">
      <c r="A25734" s="58"/>
    </row>
    <row r="25735" spans="1:1">
      <c r="A25735" s="58"/>
    </row>
    <row r="25736" spans="1:1">
      <c r="A25736" s="58"/>
    </row>
    <row r="25737" spans="1:1">
      <c r="A25737" s="58"/>
    </row>
    <row r="25738" spans="1:1">
      <c r="A25738" s="58"/>
    </row>
    <row r="25739" spans="1:1">
      <c r="A25739" s="58"/>
    </row>
    <row r="25740" spans="1:1">
      <c r="A25740" s="58"/>
    </row>
    <row r="25741" spans="1:1">
      <c r="A25741" s="58"/>
    </row>
    <row r="25742" spans="1:1">
      <c r="A25742" s="58"/>
    </row>
    <row r="25743" spans="1:1">
      <c r="A25743" s="58"/>
    </row>
    <row r="25744" spans="1:1">
      <c r="A25744" s="58"/>
    </row>
    <row r="25745" spans="1:1">
      <c r="A25745" s="58"/>
    </row>
    <row r="25746" spans="1:1">
      <c r="A25746" s="58"/>
    </row>
    <row r="25747" spans="1:1">
      <c r="A25747" s="58"/>
    </row>
    <row r="25748" spans="1:1">
      <c r="A25748" s="58"/>
    </row>
    <row r="25749" spans="1:1">
      <c r="A25749" s="58"/>
    </row>
    <row r="25750" spans="1:1">
      <c r="A25750" s="58"/>
    </row>
    <row r="25751" spans="1:1">
      <c r="A25751" s="58"/>
    </row>
    <row r="25752" spans="1:1">
      <c r="A25752" s="58"/>
    </row>
    <row r="25753" spans="1:1">
      <c r="A25753" s="58"/>
    </row>
    <row r="25754" spans="1:1">
      <c r="A25754" s="58"/>
    </row>
    <row r="25755" spans="1:1">
      <c r="A25755" s="58"/>
    </row>
    <row r="25756" spans="1:1">
      <c r="A25756" s="58"/>
    </row>
    <row r="25757" spans="1:1">
      <c r="A25757" s="58"/>
    </row>
    <row r="25758" spans="1:1">
      <c r="A25758" s="58"/>
    </row>
    <row r="25759" spans="1:1">
      <c r="A25759" s="58"/>
    </row>
    <row r="25760" spans="1:1">
      <c r="A25760" s="58"/>
    </row>
    <row r="25761" spans="1:1">
      <c r="A25761" s="58"/>
    </row>
    <row r="25762" spans="1:1">
      <c r="A25762" s="58"/>
    </row>
    <row r="25763" spans="1:1">
      <c r="A25763" s="58"/>
    </row>
    <row r="25764" spans="1:1">
      <c r="A25764" s="58"/>
    </row>
    <row r="25765" spans="1:1">
      <c r="A25765" s="58"/>
    </row>
    <row r="25766" spans="1:1">
      <c r="A25766" s="58"/>
    </row>
    <row r="25767" spans="1:1">
      <c r="A25767" s="58"/>
    </row>
    <row r="25768" spans="1:1">
      <c r="A25768" s="58"/>
    </row>
    <row r="25769" spans="1:1">
      <c r="A25769" s="58"/>
    </row>
    <row r="25770" spans="1:1">
      <c r="A25770" s="58"/>
    </row>
    <row r="25771" spans="1:1">
      <c r="A25771" s="58"/>
    </row>
    <row r="25772" spans="1:1">
      <c r="A25772" s="58"/>
    </row>
    <row r="25773" spans="1:1">
      <c r="A25773" s="58"/>
    </row>
    <row r="25774" spans="1:1">
      <c r="A25774" s="58"/>
    </row>
    <row r="25775" spans="1:1">
      <c r="A25775" s="58"/>
    </row>
    <row r="25776" spans="1:1">
      <c r="A25776" s="58"/>
    </row>
    <row r="25777" spans="1:1">
      <c r="A25777" s="58"/>
    </row>
    <row r="25778" spans="1:1">
      <c r="A25778" s="58"/>
    </row>
    <row r="25779" spans="1:1">
      <c r="A25779" s="58"/>
    </row>
    <row r="25780" spans="1:1">
      <c r="A25780" s="58"/>
    </row>
    <row r="25781" spans="1:1">
      <c r="A25781" s="58"/>
    </row>
    <row r="25782" spans="1:1">
      <c r="A25782" s="58"/>
    </row>
    <row r="25783" spans="1:1">
      <c r="A25783" s="58"/>
    </row>
    <row r="25784" spans="1:1">
      <c r="A25784" s="58"/>
    </row>
    <row r="25785" spans="1:1">
      <c r="A25785" s="58"/>
    </row>
    <row r="25786" spans="1:1">
      <c r="A25786" s="58"/>
    </row>
    <row r="25787" spans="1:1">
      <c r="A25787" s="58"/>
    </row>
    <row r="25788" spans="1:1">
      <c r="A25788" s="58"/>
    </row>
    <row r="25789" spans="1:1">
      <c r="A25789" s="58"/>
    </row>
    <row r="25790" spans="1:1">
      <c r="A25790" s="58"/>
    </row>
    <row r="25791" spans="1:1">
      <c r="A25791" s="58"/>
    </row>
    <row r="25792" spans="1:1">
      <c r="A25792" s="58"/>
    </row>
    <row r="25793" spans="1:1">
      <c r="A25793" s="58"/>
    </row>
    <row r="25794" spans="1:1">
      <c r="A25794" s="58"/>
    </row>
    <row r="25795" spans="1:1">
      <c r="A25795" s="58"/>
    </row>
    <row r="25796" spans="1:1">
      <c r="A25796" s="58"/>
    </row>
    <row r="25797" spans="1:1">
      <c r="A25797" s="58"/>
    </row>
    <row r="25798" spans="1:1">
      <c r="A25798" s="58"/>
    </row>
    <row r="25799" spans="1:1">
      <c r="A25799" s="58"/>
    </row>
    <row r="25800" spans="1:1">
      <c r="A25800" s="58"/>
    </row>
    <row r="25801" spans="1:1">
      <c r="A25801" s="58"/>
    </row>
    <row r="25802" spans="1:1">
      <c r="A25802" s="58"/>
    </row>
    <row r="25803" spans="1:1">
      <c r="A25803" s="58"/>
    </row>
    <row r="25804" spans="1:1">
      <c r="A25804" s="58"/>
    </row>
    <row r="25805" spans="1:1">
      <c r="A25805" s="58"/>
    </row>
    <row r="25806" spans="1:1">
      <c r="A25806" s="58"/>
    </row>
    <row r="25807" spans="1:1">
      <c r="A25807" s="58"/>
    </row>
    <row r="25808" spans="1:1">
      <c r="A25808" s="58"/>
    </row>
    <row r="25809" spans="1:1">
      <c r="A25809" s="58"/>
    </row>
    <row r="25810" spans="1:1">
      <c r="A25810" s="58"/>
    </row>
    <row r="25811" spans="1:1">
      <c r="A25811" s="58"/>
    </row>
    <row r="25812" spans="1:1">
      <c r="A25812" s="58"/>
    </row>
    <row r="25813" spans="1:1">
      <c r="A25813" s="58"/>
    </row>
    <row r="25814" spans="1:1">
      <c r="A25814" s="58"/>
    </row>
    <row r="25815" spans="1:1">
      <c r="A25815" s="58"/>
    </row>
    <row r="25816" spans="1:1">
      <c r="A25816" s="58"/>
    </row>
    <row r="25817" spans="1:1">
      <c r="A25817" s="58"/>
    </row>
    <row r="25818" spans="1:1">
      <c r="A25818" s="58"/>
    </row>
    <row r="25819" spans="1:1">
      <c r="A25819" s="58"/>
    </row>
    <row r="25820" spans="1:1">
      <c r="A25820" s="58"/>
    </row>
    <row r="25821" spans="1:1">
      <c r="A25821" s="58"/>
    </row>
    <row r="25822" spans="1:1">
      <c r="A25822" s="58"/>
    </row>
    <row r="25823" spans="1:1">
      <c r="A25823" s="58"/>
    </row>
    <row r="25824" spans="1:1">
      <c r="A25824" s="58"/>
    </row>
    <row r="25825" spans="1:1">
      <c r="A25825" s="58"/>
    </row>
    <row r="25826" spans="1:1">
      <c r="A25826" s="58"/>
    </row>
    <row r="25827" spans="1:1">
      <c r="A25827" s="58"/>
    </row>
    <row r="25828" spans="1:1">
      <c r="A25828" s="58"/>
    </row>
    <row r="25829" spans="1:1">
      <c r="A25829" s="58"/>
    </row>
    <row r="25830" spans="1:1">
      <c r="A25830" s="58"/>
    </row>
    <row r="25831" spans="1:1">
      <c r="A25831" s="58"/>
    </row>
    <row r="25832" spans="1:1">
      <c r="A25832" s="58"/>
    </row>
    <row r="25833" spans="1:1">
      <c r="A25833" s="58"/>
    </row>
    <row r="25834" spans="1:1">
      <c r="A25834" s="58"/>
    </row>
    <row r="25835" spans="1:1">
      <c r="A25835" s="58"/>
    </row>
    <row r="25836" spans="1:1">
      <c r="A25836" s="58"/>
    </row>
    <row r="25837" spans="1:1">
      <c r="A25837" s="58"/>
    </row>
    <row r="25838" spans="1:1">
      <c r="A25838" s="58"/>
    </row>
    <row r="25839" spans="1:1">
      <c r="A25839" s="58"/>
    </row>
    <row r="25840" spans="1:1">
      <c r="A25840" s="58"/>
    </row>
    <row r="25841" spans="1:1">
      <c r="A25841" s="58"/>
    </row>
    <row r="25842" spans="1:1">
      <c r="A25842" s="58"/>
    </row>
    <row r="25843" spans="1:1">
      <c r="A25843" s="58"/>
    </row>
    <row r="25844" spans="1:1">
      <c r="A25844" s="58"/>
    </row>
    <row r="25845" spans="1:1">
      <c r="A25845" s="58"/>
    </row>
    <row r="25846" spans="1:1">
      <c r="A25846" s="58"/>
    </row>
    <row r="25847" spans="1:1">
      <c r="A25847" s="58"/>
    </row>
    <row r="25848" spans="1:1">
      <c r="A25848" s="58"/>
    </row>
    <row r="25849" spans="1:1">
      <c r="A25849" s="58"/>
    </row>
    <row r="25850" spans="1:1">
      <c r="A25850" s="58"/>
    </row>
    <row r="25851" spans="1:1">
      <c r="A25851" s="58"/>
    </row>
    <row r="25852" spans="1:1">
      <c r="A25852" s="58"/>
    </row>
    <row r="25853" spans="1:1">
      <c r="A25853" s="58"/>
    </row>
    <row r="25854" spans="1:1">
      <c r="A25854" s="58"/>
    </row>
    <row r="25855" spans="1:1">
      <c r="A25855" s="58"/>
    </row>
    <row r="25856" spans="1:1">
      <c r="A25856" s="58"/>
    </row>
    <row r="25857" spans="1:1">
      <c r="A25857" s="58"/>
    </row>
    <row r="25858" spans="1:1">
      <c r="A25858" s="58"/>
    </row>
    <row r="25859" spans="1:1">
      <c r="A25859" s="58"/>
    </row>
    <row r="25860" spans="1:1">
      <c r="A25860" s="58"/>
    </row>
    <row r="25861" spans="1:1">
      <c r="A25861" s="58"/>
    </row>
    <row r="25862" spans="1:1">
      <c r="A25862" s="58"/>
    </row>
    <row r="25863" spans="1:1">
      <c r="A25863" s="58"/>
    </row>
    <row r="25864" spans="1:1">
      <c r="A25864" s="58"/>
    </row>
    <row r="25865" spans="1:1">
      <c r="A25865" s="58"/>
    </row>
    <row r="25866" spans="1:1">
      <c r="A25866" s="58"/>
    </row>
    <row r="25867" spans="1:1">
      <c r="A25867" s="58"/>
    </row>
    <row r="25868" spans="1:1">
      <c r="A25868" s="58"/>
    </row>
    <row r="25869" spans="1:1">
      <c r="A25869" s="58"/>
    </row>
    <row r="25870" spans="1:1">
      <c r="A25870" s="58"/>
    </row>
    <row r="25871" spans="1:1">
      <c r="A25871" s="58"/>
    </row>
    <row r="25872" spans="1:1">
      <c r="A25872" s="58"/>
    </row>
    <row r="25873" spans="1:1">
      <c r="A25873" s="58"/>
    </row>
    <row r="25874" spans="1:1">
      <c r="A25874" s="58"/>
    </row>
    <row r="25875" spans="1:1">
      <c r="A25875" s="58"/>
    </row>
    <row r="25876" spans="1:1">
      <c r="A25876" s="58"/>
    </row>
    <row r="25877" spans="1:1">
      <c r="A25877" s="58"/>
    </row>
    <row r="25878" spans="1:1">
      <c r="A25878" s="58"/>
    </row>
    <row r="25879" spans="1:1">
      <c r="A25879" s="58"/>
    </row>
    <row r="25880" spans="1:1">
      <c r="A25880" s="58"/>
    </row>
    <row r="25881" spans="1:1">
      <c r="A25881" s="58"/>
    </row>
    <row r="25882" spans="1:1">
      <c r="A25882" s="58"/>
    </row>
    <row r="25883" spans="1:1">
      <c r="A25883" s="58"/>
    </row>
    <row r="25884" spans="1:1">
      <c r="A25884" s="58"/>
    </row>
    <row r="25885" spans="1:1">
      <c r="A25885" s="58"/>
    </row>
    <row r="25886" spans="1:1">
      <c r="A25886" s="58"/>
    </row>
    <row r="25887" spans="1:1">
      <c r="A25887" s="58"/>
    </row>
    <row r="25888" spans="1:1">
      <c r="A25888" s="58"/>
    </row>
    <row r="25889" spans="1:1">
      <c r="A25889" s="58"/>
    </row>
    <row r="25890" spans="1:1">
      <c r="A25890" s="58"/>
    </row>
    <row r="25891" spans="1:1">
      <c r="A25891" s="58"/>
    </row>
    <row r="25892" spans="1:1">
      <c r="A25892" s="58"/>
    </row>
    <row r="25893" spans="1:1">
      <c r="A25893" s="58"/>
    </row>
    <row r="25894" spans="1:1">
      <c r="A25894" s="58"/>
    </row>
    <row r="25895" spans="1:1">
      <c r="A25895" s="58"/>
    </row>
    <row r="25896" spans="1:1">
      <c r="A25896" s="58"/>
    </row>
    <row r="25897" spans="1:1">
      <c r="A25897" s="58"/>
    </row>
    <row r="25898" spans="1:1">
      <c r="A25898" s="58"/>
    </row>
    <row r="25899" spans="1:1">
      <c r="A25899" s="58"/>
    </row>
    <row r="25900" spans="1:1">
      <c r="A25900" s="58"/>
    </row>
    <row r="25901" spans="1:1">
      <c r="A25901" s="58"/>
    </row>
    <row r="25902" spans="1:1">
      <c r="A25902" s="58"/>
    </row>
    <row r="25903" spans="1:1">
      <c r="A25903" s="58"/>
    </row>
    <row r="25904" spans="1:1">
      <c r="A25904" s="58"/>
    </row>
    <row r="25905" spans="1:1">
      <c r="A25905" s="58"/>
    </row>
    <row r="25906" spans="1:1">
      <c r="A25906" s="58"/>
    </row>
    <row r="25907" spans="1:1">
      <c r="A25907" s="58"/>
    </row>
    <row r="25908" spans="1:1">
      <c r="A25908" s="58"/>
    </row>
    <row r="25909" spans="1:1">
      <c r="A25909" s="58"/>
    </row>
    <row r="25910" spans="1:1">
      <c r="A25910" s="58"/>
    </row>
    <row r="25911" spans="1:1">
      <c r="A25911" s="58"/>
    </row>
    <row r="25912" spans="1:1">
      <c r="A25912" s="58"/>
    </row>
    <row r="25913" spans="1:1">
      <c r="A25913" s="58"/>
    </row>
    <row r="25914" spans="1:1">
      <c r="A25914" s="58"/>
    </row>
    <row r="25915" spans="1:1">
      <c r="A25915" s="58"/>
    </row>
    <row r="25916" spans="1:1">
      <c r="A25916" s="58"/>
    </row>
    <row r="25917" spans="1:1">
      <c r="A25917" s="58"/>
    </row>
    <row r="25918" spans="1:1">
      <c r="A25918" s="58"/>
    </row>
    <row r="25919" spans="1:1">
      <c r="A25919" s="58"/>
    </row>
    <row r="25920" spans="1:1">
      <c r="A25920" s="58"/>
    </row>
    <row r="25921" spans="1:1">
      <c r="A25921" s="58"/>
    </row>
    <row r="25922" spans="1:1">
      <c r="A25922" s="58"/>
    </row>
    <row r="25923" spans="1:1">
      <c r="A25923" s="58"/>
    </row>
    <row r="25924" spans="1:1">
      <c r="A25924" s="58"/>
    </row>
    <row r="25925" spans="1:1">
      <c r="A25925" s="58"/>
    </row>
    <row r="25926" spans="1:1">
      <c r="A25926" s="58"/>
    </row>
    <row r="25927" spans="1:1">
      <c r="A25927" s="58"/>
    </row>
    <row r="25928" spans="1:1">
      <c r="A25928" s="58"/>
    </row>
    <row r="25929" spans="1:1">
      <c r="A25929" s="58"/>
    </row>
    <row r="25930" spans="1:1">
      <c r="A25930" s="58"/>
    </row>
    <row r="25931" spans="1:1">
      <c r="A25931" s="58"/>
    </row>
    <row r="25932" spans="1:1">
      <c r="A25932" s="58"/>
    </row>
    <row r="25933" spans="1:1">
      <c r="A25933" s="58"/>
    </row>
    <row r="25934" spans="1:1">
      <c r="A25934" s="58"/>
    </row>
    <row r="25935" spans="1:1">
      <c r="A25935" s="58"/>
    </row>
    <row r="25936" spans="1:1">
      <c r="A25936" s="58"/>
    </row>
    <row r="25937" spans="1:1">
      <c r="A25937" s="58"/>
    </row>
    <row r="25938" spans="1:1">
      <c r="A25938" s="58"/>
    </row>
    <row r="25939" spans="1:1">
      <c r="A25939" s="58"/>
    </row>
    <row r="25940" spans="1:1">
      <c r="A25940" s="58"/>
    </row>
    <row r="25941" spans="1:1">
      <c r="A25941" s="58"/>
    </row>
    <row r="25942" spans="1:1">
      <c r="A25942" s="58"/>
    </row>
    <row r="25943" spans="1:1">
      <c r="A25943" s="58"/>
    </row>
    <row r="25944" spans="1:1">
      <c r="A25944" s="58"/>
    </row>
    <row r="25945" spans="1:1">
      <c r="A25945" s="58"/>
    </row>
    <row r="25946" spans="1:1">
      <c r="A25946" s="58"/>
    </row>
    <row r="25947" spans="1:1">
      <c r="A25947" s="58"/>
    </row>
    <row r="25948" spans="1:1">
      <c r="A25948" s="58"/>
    </row>
    <row r="25949" spans="1:1">
      <c r="A25949" s="58"/>
    </row>
    <row r="25950" spans="1:1">
      <c r="A25950" s="58"/>
    </row>
    <row r="25951" spans="1:1">
      <c r="A25951" s="58"/>
    </row>
    <row r="25952" spans="1:1">
      <c r="A25952" s="58"/>
    </row>
    <row r="25953" spans="1:1">
      <c r="A25953" s="58"/>
    </row>
    <row r="25954" spans="1:1">
      <c r="A25954" s="58"/>
    </row>
    <row r="25955" spans="1:1">
      <c r="A25955" s="58"/>
    </row>
    <row r="25956" spans="1:1">
      <c r="A25956" s="58"/>
    </row>
    <row r="25957" spans="1:1">
      <c r="A25957" s="58"/>
    </row>
    <row r="25958" spans="1:1">
      <c r="A25958" s="58"/>
    </row>
    <row r="25959" spans="1:1">
      <c r="A25959" s="58"/>
    </row>
    <row r="25960" spans="1:1">
      <c r="A25960" s="58"/>
    </row>
    <row r="25961" spans="1:1">
      <c r="A25961" s="58"/>
    </row>
    <row r="25962" spans="1:1">
      <c r="A25962" s="58"/>
    </row>
    <row r="25963" spans="1:1">
      <c r="A25963" s="58"/>
    </row>
    <row r="25964" spans="1:1">
      <c r="A25964" s="58"/>
    </row>
    <row r="25965" spans="1:1">
      <c r="A25965" s="58"/>
    </row>
    <row r="25966" spans="1:1">
      <c r="A25966" s="58"/>
    </row>
    <row r="25967" spans="1:1">
      <c r="A25967" s="58"/>
    </row>
    <row r="25968" spans="1:1">
      <c r="A25968" s="58"/>
    </row>
    <row r="25969" spans="1:1">
      <c r="A25969" s="58"/>
    </row>
    <row r="25970" spans="1:1">
      <c r="A25970" s="58"/>
    </row>
    <row r="25971" spans="1:1">
      <c r="A25971" s="58"/>
    </row>
    <row r="25972" spans="1:1">
      <c r="A25972" s="58"/>
    </row>
    <row r="25973" spans="1:1">
      <c r="A25973" s="58"/>
    </row>
    <row r="25974" spans="1:1">
      <c r="A25974" s="58"/>
    </row>
    <row r="25975" spans="1:1">
      <c r="A25975" s="58"/>
    </row>
    <row r="25976" spans="1:1">
      <c r="A25976" s="58"/>
    </row>
    <row r="25977" spans="1:1">
      <c r="A25977" s="58"/>
    </row>
    <row r="25978" spans="1:1">
      <c r="A25978" s="58"/>
    </row>
    <row r="25979" spans="1:1">
      <c r="A25979" s="58"/>
    </row>
    <row r="25980" spans="1:1">
      <c r="A25980" s="58"/>
    </row>
    <row r="25981" spans="1:1">
      <c r="A25981" s="58"/>
    </row>
    <row r="25982" spans="1:1">
      <c r="A25982" s="58"/>
    </row>
    <row r="25983" spans="1:1">
      <c r="A25983" s="58"/>
    </row>
    <row r="25984" spans="1:1">
      <c r="A25984" s="58"/>
    </row>
    <row r="25985" spans="1:1">
      <c r="A25985" s="58"/>
    </row>
    <row r="25986" spans="1:1">
      <c r="A25986" s="58"/>
    </row>
    <row r="25987" spans="1:1">
      <c r="A25987" s="58"/>
    </row>
    <row r="25988" spans="1:1">
      <c r="A25988" s="58"/>
    </row>
    <row r="25989" spans="1:1">
      <c r="A25989" s="58"/>
    </row>
    <row r="25990" spans="1:1">
      <c r="A25990" s="58"/>
    </row>
    <row r="25991" spans="1:1">
      <c r="A25991" s="58"/>
    </row>
    <row r="25992" spans="1:1">
      <c r="A25992" s="58"/>
    </row>
    <row r="25993" spans="1:1">
      <c r="A25993" s="58"/>
    </row>
    <row r="25994" spans="1:1">
      <c r="A25994" s="58"/>
    </row>
    <row r="25995" spans="1:1">
      <c r="A25995" s="58"/>
    </row>
    <row r="25996" spans="1:1">
      <c r="A25996" s="58"/>
    </row>
    <row r="25997" spans="1:1">
      <c r="A25997" s="58"/>
    </row>
    <row r="25998" spans="1:1">
      <c r="A25998" s="58"/>
    </row>
    <row r="25999" spans="1:1">
      <c r="A25999" s="58"/>
    </row>
    <row r="26000" spans="1:1">
      <c r="A26000" s="58"/>
    </row>
    <row r="26001" spans="1:1">
      <c r="A26001" s="58"/>
    </row>
    <row r="26002" spans="1:1">
      <c r="A26002" s="58"/>
    </row>
    <row r="26003" spans="1:1">
      <c r="A26003" s="58"/>
    </row>
    <row r="26004" spans="1:1">
      <c r="A26004" s="58"/>
    </row>
    <row r="26005" spans="1:1">
      <c r="A26005" s="58"/>
    </row>
    <row r="26006" spans="1:1">
      <c r="A26006" s="58"/>
    </row>
    <row r="26007" spans="1:1">
      <c r="A26007" s="58"/>
    </row>
    <row r="26008" spans="1:1">
      <c r="A26008" s="58"/>
    </row>
    <row r="26009" spans="1:1">
      <c r="A26009" s="58"/>
    </row>
    <row r="26010" spans="1:1">
      <c r="A26010" s="58"/>
    </row>
    <row r="26011" spans="1:1">
      <c r="A26011" s="58"/>
    </row>
    <row r="26012" spans="1:1">
      <c r="A26012" s="58"/>
    </row>
    <row r="26013" spans="1:1">
      <c r="A26013" s="58"/>
    </row>
    <row r="26014" spans="1:1">
      <c r="A26014" s="58"/>
    </row>
    <row r="26015" spans="1:1">
      <c r="A26015" s="58"/>
    </row>
    <row r="26016" spans="1:1">
      <c r="A26016" s="58"/>
    </row>
    <row r="26017" spans="1:1">
      <c r="A26017" s="58"/>
    </row>
    <row r="26018" spans="1:1">
      <c r="A26018" s="58"/>
    </row>
    <row r="26019" spans="1:1">
      <c r="A26019" s="58"/>
    </row>
    <row r="26020" spans="1:1">
      <c r="A26020" s="58"/>
    </row>
    <row r="26021" spans="1:1">
      <c r="A26021" s="58"/>
    </row>
    <row r="26022" spans="1:1">
      <c r="A26022" s="58"/>
    </row>
    <row r="26023" spans="1:1">
      <c r="A26023" s="58"/>
    </row>
    <row r="26024" spans="1:1">
      <c r="A26024" s="58"/>
    </row>
    <row r="26025" spans="1:1">
      <c r="A26025" s="58"/>
    </row>
    <row r="26026" spans="1:1">
      <c r="A26026" s="58"/>
    </row>
    <row r="26027" spans="1:1">
      <c r="A26027" s="58"/>
    </row>
    <row r="26028" spans="1:1">
      <c r="A26028" s="58"/>
    </row>
    <row r="26029" spans="1:1">
      <c r="A26029" s="58"/>
    </row>
    <row r="26030" spans="1:1">
      <c r="A26030" s="58"/>
    </row>
    <row r="26031" spans="1:1">
      <c r="A26031" s="58"/>
    </row>
    <row r="26032" spans="1:1">
      <c r="A26032" s="58"/>
    </row>
    <row r="26033" spans="1:1">
      <c r="A26033" s="58"/>
    </row>
    <row r="26034" spans="1:1">
      <c r="A26034" s="58"/>
    </row>
    <row r="26035" spans="1:1">
      <c r="A26035" s="58"/>
    </row>
    <row r="26036" spans="1:1">
      <c r="A26036" s="58"/>
    </row>
    <row r="26037" spans="1:1">
      <c r="A26037" s="58"/>
    </row>
    <row r="26038" spans="1:1">
      <c r="A26038" s="58"/>
    </row>
    <row r="26039" spans="1:1">
      <c r="A26039" s="58"/>
    </row>
    <row r="26040" spans="1:1">
      <c r="A26040" s="58"/>
    </row>
    <row r="26041" spans="1:1">
      <c r="A26041" s="58"/>
    </row>
    <row r="26042" spans="1:1">
      <c r="A26042" s="58"/>
    </row>
    <row r="26043" spans="1:1">
      <c r="A26043" s="58"/>
    </row>
    <row r="26044" spans="1:1">
      <c r="A26044" s="58"/>
    </row>
    <row r="26045" spans="1:1">
      <c r="A26045" s="58"/>
    </row>
    <row r="26046" spans="1:1">
      <c r="A26046" s="58"/>
    </row>
    <row r="26047" spans="1:1">
      <c r="A26047" s="58"/>
    </row>
    <row r="26048" spans="1:1">
      <c r="A26048" s="58"/>
    </row>
    <row r="26049" spans="1:1">
      <c r="A26049" s="58"/>
    </row>
    <row r="26050" spans="1:1">
      <c r="A26050" s="58"/>
    </row>
    <row r="26051" spans="1:1">
      <c r="A26051" s="58"/>
    </row>
    <row r="26052" spans="1:1">
      <c r="A26052" s="58"/>
    </row>
    <row r="26053" spans="1:1">
      <c r="A26053" s="58"/>
    </row>
    <row r="26054" spans="1:1">
      <c r="A26054" s="58"/>
    </row>
    <row r="26055" spans="1:1">
      <c r="A26055" s="58"/>
    </row>
    <row r="26056" spans="1:1">
      <c r="A26056" s="58"/>
    </row>
    <row r="26057" spans="1:1">
      <c r="A26057" s="58"/>
    </row>
    <row r="26058" spans="1:1">
      <c r="A26058" s="58"/>
    </row>
    <row r="26059" spans="1:1">
      <c r="A26059" s="58"/>
    </row>
    <row r="26060" spans="1:1">
      <c r="A26060" s="58"/>
    </row>
    <row r="26061" spans="1:1">
      <c r="A26061" s="58"/>
    </row>
    <row r="26062" spans="1:1">
      <c r="A26062" s="58"/>
    </row>
    <row r="26063" spans="1:1">
      <c r="A26063" s="58"/>
    </row>
    <row r="26064" spans="1:1">
      <c r="A26064" s="58"/>
    </row>
    <row r="26065" spans="1:1">
      <c r="A26065" s="58"/>
    </row>
    <row r="26066" spans="1:1">
      <c r="A26066" s="58"/>
    </row>
    <row r="26067" spans="1:1">
      <c r="A26067" s="58"/>
    </row>
    <row r="26068" spans="1:1">
      <c r="A26068" s="58"/>
    </row>
    <row r="26069" spans="1:1">
      <c r="A26069" s="58"/>
    </row>
    <row r="26070" spans="1:1">
      <c r="A26070" s="58"/>
    </row>
    <row r="26071" spans="1:1">
      <c r="A26071" s="58"/>
    </row>
    <row r="26072" spans="1:1">
      <c r="A26072" s="58"/>
    </row>
    <row r="26073" spans="1:1">
      <c r="A26073" s="58"/>
    </row>
    <row r="26074" spans="1:1">
      <c r="A26074" s="58"/>
    </row>
    <row r="26075" spans="1:1">
      <c r="A26075" s="58"/>
    </row>
    <row r="26076" spans="1:1">
      <c r="A26076" s="58"/>
    </row>
    <row r="26077" spans="1:1">
      <c r="A26077" s="58"/>
    </row>
    <row r="26078" spans="1:1">
      <c r="A26078" s="58"/>
    </row>
    <row r="26079" spans="1:1">
      <c r="A26079" s="58"/>
    </row>
    <row r="26080" spans="1:1">
      <c r="A26080" s="58"/>
    </row>
    <row r="26081" spans="1:1">
      <c r="A26081" s="58"/>
    </row>
    <row r="26082" spans="1:1">
      <c r="A26082" s="58"/>
    </row>
    <row r="26083" spans="1:1">
      <c r="A26083" s="58"/>
    </row>
    <row r="26084" spans="1:1">
      <c r="A26084" s="58"/>
    </row>
    <row r="26085" spans="1:1">
      <c r="A26085" s="58"/>
    </row>
    <row r="26086" spans="1:1">
      <c r="A26086" s="58"/>
    </row>
    <row r="26087" spans="1:1">
      <c r="A26087" s="58"/>
    </row>
    <row r="26088" spans="1:1">
      <c r="A26088" s="58"/>
    </row>
    <row r="26089" spans="1:1">
      <c r="A26089" s="58"/>
    </row>
    <row r="26090" spans="1:1">
      <c r="A26090" s="58"/>
    </row>
    <row r="26091" spans="1:1">
      <c r="A26091" s="58"/>
    </row>
    <row r="26092" spans="1:1">
      <c r="A26092" s="58"/>
    </row>
    <row r="26093" spans="1:1">
      <c r="A26093" s="58"/>
    </row>
    <row r="26094" spans="1:1">
      <c r="A26094" s="58"/>
    </row>
    <row r="26095" spans="1:1">
      <c r="A26095" s="58"/>
    </row>
    <row r="26096" spans="1:1">
      <c r="A26096" s="58"/>
    </row>
    <row r="26097" spans="1:1">
      <c r="A26097" s="58"/>
    </row>
    <row r="26098" spans="1:1">
      <c r="A26098" s="58"/>
    </row>
    <row r="26099" spans="1:1">
      <c r="A26099" s="58"/>
    </row>
    <row r="26100" spans="1:1">
      <c r="A26100" s="58"/>
    </row>
    <row r="26101" spans="1:1">
      <c r="A26101" s="58"/>
    </row>
    <row r="26102" spans="1:1">
      <c r="A26102" s="58"/>
    </row>
    <row r="26103" spans="1:1">
      <c r="A26103" s="58"/>
    </row>
    <row r="26104" spans="1:1">
      <c r="A26104" s="58"/>
    </row>
    <row r="26105" spans="1:1">
      <c r="A26105" s="58"/>
    </row>
    <row r="26106" spans="1:1">
      <c r="A26106" s="58"/>
    </row>
    <row r="26107" spans="1:1">
      <c r="A26107" s="58"/>
    </row>
    <row r="26108" spans="1:1">
      <c r="A26108" s="58"/>
    </row>
    <row r="26109" spans="1:1">
      <c r="A26109" s="58"/>
    </row>
    <row r="26110" spans="1:1">
      <c r="A26110" s="58"/>
    </row>
    <row r="26111" spans="1:1">
      <c r="A26111" s="58"/>
    </row>
    <row r="26112" spans="1:1">
      <c r="A26112" s="58"/>
    </row>
    <row r="26113" spans="1:1">
      <c r="A26113" s="58"/>
    </row>
    <row r="26114" spans="1:1">
      <c r="A26114" s="58"/>
    </row>
    <row r="26115" spans="1:1">
      <c r="A26115" s="58"/>
    </row>
    <row r="26116" spans="1:1">
      <c r="A26116" s="58"/>
    </row>
    <row r="26117" spans="1:1">
      <c r="A26117" s="58"/>
    </row>
    <row r="26118" spans="1:1">
      <c r="A26118" s="58"/>
    </row>
    <row r="26119" spans="1:1">
      <c r="A26119" s="58"/>
    </row>
    <row r="26120" spans="1:1">
      <c r="A26120" s="58"/>
    </row>
    <row r="26121" spans="1:1">
      <c r="A26121" s="58"/>
    </row>
    <row r="26122" spans="1:1">
      <c r="A26122" s="58"/>
    </row>
    <row r="26123" spans="1:1">
      <c r="A26123" s="58"/>
    </row>
    <row r="26124" spans="1:1">
      <c r="A26124" s="58"/>
    </row>
    <row r="26125" spans="1:1">
      <c r="A26125" s="58"/>
    </row>
    <row r="26126" spans="1:1">
      <c r="A26126" s="58"/>
    </row>
    <row r="26127" spans="1:1">
      <c r="A26127" s="58"/>
    </row>
    <row r="26128" spans="1:1">
      <c r="A26128" s="58"/>
    </row>
    <row r="26129" spans="1:1">
      <c r="A26129" s="58"/>
    </row>
    <row r="26130" spans="1:1">
      <c r="A26130" s="58"/>
    </row>
    <row r="26131" spans="1:1">
      <c r="A26131" s="58"/>
    </row>
    <row r="26132" spans="1:1">
      <c r="A26132" s="58"/>
    </row>
    <row r="26133" spans="1:1">
      <c r="A26133" s="58"/>
    </row>
    <row r="26134" spans="1:1">
      <c r="A26134" s="58"/>
    </row>
    <row r="26135" spans="1:1">
      <c r="A26135" s="58"/>
    </row>
    <row r="26136" spans="1:1">
      <c r="A26136" s="58"/>
    </row>
    <row r="26137" spans="1:1">
      <c r="A26137" s="58"/>
    </row>
    <row r="26138" spans="1:1">
      <c r="A26138" s="58"/>
    </row>
    <row r="26139" spans="1:1">
      <c r="A26139" s="58"/>
    </row>
    <row r="26140" spans="1:1">
      <c r="A26140" s="58"/>
    </row>
    <row r="26141" spans="1:1">
      <c r="A26141" s="58"/>
    </row>
    <row r="26142" spans="1:1">
      <c r="A26142" s="58"/>
    </row>
    <row r="26143" spans="1:1">
      <c r="A26143" s="58"/>
    </row>
    <row r="26144" spans="1:1">
      <c r="A26144" s="58"/>
    </row>
    <row r="26145" spans="1:1">
      <c r="A26145" s="58"/>
    </row>
    <row r="26146" spans="1:1">
      <c r="A26146" s="58"/>
    </row>
    <row r="26147" spans="1:1">
      <c r="A26147" s="58"/>
    </row>
    <row r="26148" spans="1:1">
      <c r="A26148" s="58"/>
    </row>
    <row r="26149" spans="1:1">
      <c r="A26149" s="58"/>
    </row>
    <row r="26150" spans="1:1">
      <c r="A26150" s="58"/>
    </row>
    <row r="26151" spans="1:1">
      <c r="A26151" s="58"/>
    </row>
    <row r="26152" spans="1:1">
      <c r="A26152" s="58"/>
    </row>
    <row r="26153" spans="1:1">
      <c r="A26153" s="58"/>
    </row>
    <row r="26154" spans="1:1">
      <c r="A26154" s="58"/>
    </row>
    <row r="26155" spans="1:1">
      <c r="A26155" s="58"/>
    </row>
    <row r="26156" spans="1:1">
      <c r="A26156" s="58"/>
    </row>
    <row r="26157" spans="1:1">
      <c r="A26157" s="58"/>
    </row>
    <row r="26158" spans="1:1">
      <c r="A26158" s="58"/>
    </row>
    <row r="26159" spans="1:1">
      <c r="A26159" s="58"/>
    </row>
    <row r="26160" spans="1:1">
      <c r="A26160" s="58"/>
    </row>
    <row r="26161" spans="1:1">
      <c r="A26161" s="58"/>
    </row>
    <row r="26162" spans="1:1">
      <c r="A26162" s="58"/>
    </row>
    <row r="26163" spans="1:1">
      <c r="A26163" s="58"/>
    </row>
    <row r="26164" spans="1:1">
      <c r="A26164" s="58"/>
    </row>
    <row r="26165" spans="1:1">
      <c r="A26165" s="58"/>
    </row>
    <row r="26166" spans="1:1">
      <c r="A26166" s="58"/>
    </row>
    <row r="26167" spans="1:1">
      <c r="A26167" s="58"/>
    </row>
    <row r="26168" spans="1:1">
      <c r="A26168" s="58"/>
    </row>
    <row r="26169" spans="1:1">
      <c r="A26169" s="58"/>
    </row>
    <row r="26170" spans="1:1">
      <c r="A26170" s="58"/>
    </row>
    <row r="26171" spans="1:1">
      <c r="A26171" s="58"/>
    </row>
    <row r="26172" spans="1:1">
      <c r="A26172" s="58"/>
    </row>
    <row r="26173" spans="1:1">
      <c r="A26173" s="58"/>
    </row>
    <row r="26174" spans="1:1">
      <c r="A26174" s="58"/>
    </row>
    <row r="26175" spans="1:1">
      <c r="A26175" s="58"/>
    </row>
    <row r="26176" spans="1:1">
      <c r="A26176" s="58"/>
    </row>
    <row r="26177" spans="1:1">
      <c r="A26177" s="58"/>
    </row>
    <row r="26178" spans="1:1">
      <c r="A26178" s="58"/>
    </row>
    <row r="26179" spans="1:1">
      <c r="A26179" s="58"/>
    </row>
    <row r="26180" spans="1:1">
      <c r="A26180" s="58"/>
    </row>
    <row r="26181" spans="1:1">
      <c r="A26181" s="58"/>
    </row>
    <row r="26182" spans="1:1">
      <c r="A26182" s="58"/>
    </row>
    <row r="26183" spans="1:1">
      <c r="A26183" s="58"/>
    </row>
    <row r="26184" spans="1:1">
      <c r="A26184" s="58"/>
    </row>
    <row r="26185" spans="1:1">
      <c r="A26185" s="58"/>
    </row>
    <row r="26186" spans="1:1">
      <c r="A26186" s="58"/>
    </row>
    <row r="26187" spans="1:1">
      <c r="A26187" s="58"/>
    </row>
    <row r="26188" spans="1:1">
      <c r="A26188" s="58"/>
    </row>
    <row r="26189" spans="1:1">
      <c r="A26189" s="58"/>
    </row>
    <row r="26190" spans="1:1">
      <c r="A26190" s="58"/>
    </row>
    <row r="26191" spans="1:1">
      <c r="A26191" s="58"/>
    </row>
    <row r="26192" spans="1:1">
      <c r="A26192" s="58"/>
    </row>
    <row r="26193" spans="1:1">
      <c r="A26193" s="58"/>
    </row>
    <row r="26194" spans="1:1">
      <c r="A26194" s="58"/>
    </row>
    <row r="26195" spans="1:1">
      <c r="A26195" s="58"/>
    </row>
    <row r="26196" spans="1:1">
      <c r="A26196" s="58"/>
    </row>
    <row r="26197" spans="1:1">
      <c r="A26197" s="58"/>
    </row>
    <row r="26198" spans="1:1">
      <c r="A26198" s="58"/>
    </row>
    <row r="26199" spans="1:1">
      <c r="A26199" s="58"/>
    </row>
    <row r="26200" spans="1:1">
      <c r="A26200" s="58"/>
    </row>
    <row r="26201" spans="1:1">
      <c r="A26201" s="58"/>
    </row>
    <row r="26202" spans="1:1">
      <c r="A26202" s="58"/>
    </row>
    <row r="26203" spans="1:1">
      <c r="A26203" s="58"/>
    </row>
    <row r="26204" spans="1:1">
      <c r="A26204" s="58"/>
    </row>
    <row r="26205" spans="1:1">
      <c r="A26205" s="58"/>
    </row>
    <row r="26206" spans="1:1">
      <c r="A26206" s="58"/>
    </row>
    <row r="26207" spans="1:1">
      <c r="A26207" s="58"/>
    </row>
    <row r="26208" spans="1:1">
      <c r="A26208" s="58"/>
    </row>
    <row r="26209" spans="1:1">
      <c r="A26209" s="58"/>
    </row>
    <row r="26210" spans="1:1">
      <c r="A26210" s="58"/>
    </row>
    <row r="26211" spans="1:1">
      <c r="A26211" s="58"/>
    </row>
    <row r="26212" spans="1:1">
      <c r="A26212" s="58"/>
    </row>
    <row r="26213" spans="1:1">
      <c r="A26213" s="58"/>
    </row>
    <row r="26214" spans="1:1">
      <c r="A26214" s="58"/>
    </row>
    <row r="26215" spans="1:1">
      <c r="A26215" s="58"/>
    </row>
    <row r="26216" spans="1:1">
      <c r="A26216" s="58"/>
    </row>
    <row r="26217" spans="1:1">
      <c r="A26217" s="58"/>
    </row>
    <row r="26218" spans="1:1">
      <c r="A26218" s="58"/>
    </row>
    <row r="26219" spans="1:1">
      <c r="A26219" s="58"/>
    </row>
    <row r="26220" spans="1:1">
      <c r="A26220" s="58"/>
    </row>
    <row r="26221" spans="1:1">
      <c r="A26221" s="58"/>
    </row>
    <row r="26222" spans="1:1">
      <c r="A26222" s="58"/>
    </row>
    <row r="26223" spans="1:1">
      <c r="A26223" s="58"/>
    </row>
    <row r="26224" spans="1:1">
      <c r="A26224" s="58"/>
    </row>
    <row r="26225" spans="1:1">
      <c r="A26225" s="58"/>
    </row>
    <row r="26226" spans="1:1">
      <c r="A26226" s="58"/>
    </row>
    <row r="26227" spans="1:1">
      <c r="A26227" s="58"/>
    </row>
    <row r="26228" spans="1:1">
      <c r="A26228" s="58"/>
    </row>
    <row r="26229" spans="1:1">
      <c r="A26229" s="58"/>
    </row>
    <row r="26230" spans="1:1">
      <c r="A26230" s="58"/>
    </row>
    <row r="26231" spans="1:1">
      <c r="A26231" s="58"/>
    </row>
    <row r="26232" spans="1:1">
      <c r="A26232" s="58"/>
    </row>
    <row r="26233" spans="1:1">
      <c r="A26233" s="58"/>
    </row>
    <row r="26234" spans="1:1">
      <c r="A26234" s="58"/>
    </row>
    <row r="26235" spans="1:1">
      <c r="A26235" s="58"/>
    </row>
    <row r="26236" spans="1:1">
      <c r="A26236" s="58"/>
    </row>
    <row r="26237" spans="1:1">
      <c r="A26237" s="58"/>
    </row>
    <row r="26238" spans="1:1">
      <c r="A26238" s="58"/>
    </row>
    <row r="26239" spans="1:1">
      <c r="A26239" s="58"/>
    </row>
    <row r="26240" spans="1:1">
      <c r="A26240" s="58"/>
    </row>
    <row r="26241" spans="1:1">
      <c r="A26241" s="58"/>
    </row>
    <row r="26242" spans="1:1">
      <c r="A26242" s="58"/>
    </row>
    <row r="26243" spans="1:1">
      <c r="A26243" s="58"/>
    </row>
    <row r="26244" spans="1:1">
      <c r="A26244" s="58"/>
    </row>
    <row r="26245" spans="1:1">
      <c r="A26245" s="58"/>
    </row>
    <row r="26246" spans="1:1">
      <c r="A26246" s="58"/>
    </row>
    <row r="26247" spans="1:1">
      <c r="A26247" s="58"/>
    </row>
    <row r="26248" spans="1:1">
      <c r="A26248" s="58"/>
    </row>
    <row r="26249" spans="1:1">
      <c r="A26249" s="58"/>
    </row>
    <row r="26250" spans="1:1">
      <c r="A26250" s="58"/>
    </row>
    <row r="26251" spans="1:1">
      <c r="A26251" s="58"/>
    </row>
    <row r="26252" spans="1:1">
      <c r="A26252" s="58"/>
    </row>
    <row r="26253" spans="1:1">
      <c r="A26253" s="58"/>
    </row>
    <row r="26254" spans="1:1">
      <c r="A26254" s="58"/>
    </row>
    <row r="26255" spans="1:1">
      <c r="A26255" s="58"/>
    </row>
    <row r="26256" spans="1:1">
      <c r="A26256" s="58"/>
    </row>
    <row r="26257" spans="1:1">
      <c r="A26257" s="58"/>
    </row>
    <row r="26258" spans="1:1">
      <c r="A26258" s="58"/>
    </row>
    <row r="26259" spans="1:1">
      <c r="A26259" s="58"/>
    </row>
    <row r="26260" spans="1:1">
      <c r="A26260" s="58"/>
    </row>
    <row r="26261" spans="1:1">
      <c r="A26261" s="58"/>
    </row>
    <row r="26262" spans="1:1">
      <c r="A26262" s="58"/>
    </row>
    <row r="26263" spans="1:1">
      <c r="A26263" s="58"/>
    </row>
    <row r="26264" spans="1:1">
      <c r="A26264" s="58"/>
    </row>
    <row r="26265" spans="1:1">
      <c r="A26265" s="58"/>
    </row>
    <row r="26266" spans="1:1">
      <c r="A26266" s="58"/>
    </row>
    <row r="26267" spans="1:1">
      <c r="A26267" s="58"/>
    </row>
    <row r="26268" spans="1:1">
      <c r="A26268" s="58"/>
    </row>
    <row r="26269" spans="1:1">
      <c r="A26269" s="58"/>
    </row>
    <row r="26270" spans="1:1">
      <c r="A26270" s="58"/>
    </row>
    <row r="26271" spans="1:1">
      <c r="A26271" s="58"/>
    </row>
    <row r="26272" spans="1:1">
      <c r="A26272" s="58"/>
    </row>
    <row r="26273" spans="1:1">
      <c r="A26273" s="58"/>
    </row>
    <row r="26274" spans="1:1">
      <c r="A26274" s="58"/>
    </row>
    <row r="26275" spans="1:1">
      <c r="A26275" s="58"/>
    </row>
    <row r="26276" spans="1:1">
      <c r="A26276" s="58"/>
    </row>
    <row r="26277" spans="1:1">
      <c r="A26277" s="58"/>
    </row>
    <row r="26278" spans="1:1">
      <c r="A26278" s="58"/>
    </row>
    <row r="26279" spans="1:1">
      <c r="A26279" s="58"/>
    </row>
    <row r="26280" spans="1:1">
      <c r="A26280" s="58"/>
    </row>
    <row r="26281" spans="1:1">
      <c r="A26281" s="58"/>
    </row>
    <row r="26282" spans="1:1">
      <c r="A26282" s="58"/>
    </row>
    <row r="26283" spans="1:1">
      <c r="A26283" s="58"/>
    </row>
    <row r="26284" spans="1:1">
      <c r="A26284" s="58"/>
    </row>
    <row r="26285" spans="1:1">
      <c r="A26285" s="58"/>
    </row>
    <row r="26286" spans="1:1">
      <c r="A26286" s="58"/>
    </row>
    <row r="26287" spans="1:1">
      <c r="A26287" s="58"/>
    </row>
    <row r="26288" spans="1:1">
      <c r="A26288" s="58"/>
    </row>
    <row r="26289" spans="1:1">
      <c r="A26289" s="58"/>
    </row>
    <row r="26290" spans="1:1">
      <c r="A26290" s="58"/>
    </row>
    <row r="26291" spans="1:1">
      <c r="A26291" s="58"/>
    </row>
    <row r="26292" spans="1:1">
      <c r="A26292" s="58"/>
    </row>
    <row r="26293" spans="1:1">
      <c r="A26293" s="58"/>
    </row>
    <row r="26294" spans="1:1">
      <c r="A26294" s="58"/>
    </row>
    <row r="26295" spans="1:1">
      <c r="A26295" s="58"/>
    </row>
    <row r="26296" spans="1:1">
      <c r="A26296" s="58"/>
    </row>
    <row r="26297" spans="1:1">
      <c r="A26297" s="58"/>
    </row>
    <row r="26298" spans="1:1">
      <c r="A26298" s="58"/>
    </row>
    <row r="26299" spans="1:1">
      <c r="A26299" s="58"/>
    </row>
    <row r="26300" spans="1:1">
      <c r="A26300" s="58"/>
    </row>
    <row r="26301" spans="1:1">
      <c r="A26301" s="58"/>
    </row>
    <row r="26302" spans="1:1">
      <c r="A26302" s="58"/>
    </row>
    <row r="26303" spans="1:1">
      <c r="A26303" s="58"/>
    </row>
    <row r="26304" spans="1:1">
      <c r="A26304" s="58"/>
    </row>
    <row r="26305" spans="1:1">
      <c r="A26305" s="58"/>
    </row>
    <row r="26306" spans="1:1">
      <c r="A26306" s="58"/>
    </row>
    <row r="26307" spans="1:1">
      <c r="A26307" s="58"/>
    </row>
    <row r="26308" spans="1:1">
      <c r="A26308" s="58"/>
    </row>
    <row r="26309" spans="1:1">
      <c r="A26309" s="58"/>
    </row>
    <row r="26310" spans="1:1">
      <c r="A26310" s="58"/>
    </row>
    <row r="26311" spans="1:1">
      <c r="A26311" s="58"/>
    </row>
    <row r="26312" spans="1:1">
      <c r="A26312" s="58"/>
    </row>
    <row r="26313" spans="1:1">
      <c r="A26313" s="58"/>
    </row>
    <row r="26314" spans="1:1">
      <c r="A26314" s="58"/>
    </row>
    <row r="26315" spans="1:1">
      <c r="A26315" s="58"/>
    </row>
    <row r="26316" spans="1:1">
      <c r="A26316" s="58"/>
    </row>
    <row r="26317" spans="1:1">
      <c r="A26317" s="58"/>
    </row>
    <row r="26318" spans="1:1">
      <c r="A26318" s="58"/>
    </row>
    <row r="26319" spans="1:1">
      <c r="A26319" s="58"/>
    </row>
    <row r="26320" spans="1:1">
      <c r="A26320" s="58"/>
    </row>
    <row r="26321" spans="1:1">
      <c r="A26321" s="58"/>
    </row>
    <row r="26322" spans="1:1">
      <c r="A26322" s="58"/>
    </row>
    <row r="26323" spans="1:1">
      <c r="A26323" s="58"/>
    </row>
    <row r="26324" spans="1:1">
      <c r="A26324" s="58"/>
    </row>
    <row r="26325" spans="1:1">
      <c r="A26325" s="58"/>
    </row>
    <row r="26326" spans="1:1">
      <c r="A26326" s="58"/>
    </row>
    <row r="26327" spans="1:1">
      <c r="A26327" s="58"/>
    </row>
    <row r="26328" spans="1:1">
      <c r="A26328" s="58"/>
    </row>
    <row r="26329" spans="1:1">
      <c r="A26329" s="58"/>
    </row>
    <row r="26330" spans="1:1">
      <c r="A26330" s="58"/>
    </row>
    <row r="26331" spans="1:1">
      <c r="A26331" s="58"/>
    </row>
    <row r="26332" spans="1:1">
      <c r="A26332" s="58"/>
    </row>
    <row r="26333" spans="1:1">
      <c r="A26333" s="58"/>
    </row>
    <row r="26334" spans="1:1">
      <c r="A26334" s="58"/>
    </row>
    <row r="26335" spans="1:1">
      <c r="A26335" s="58"/>
    </row>
    <row r="26336" spans="1:1">
      <c r="A26336" s="58"/>
    </row>
    <row r="26337" spans="1:1">
      <c r="A26337" s="58"/>
    </row>
    <row r="26338" spans="1:1">
      <c r="A26338" s="58"/>
    </row>
    <row r="26339" spans="1:1">
      <c r="A26339" s="58"/>
    </row>
    <row r="26340" spans="1:1">
      <c r="A26340" s="58"/>
    </row>
    <row r="26341" spans="1:1">
      <c r="A26341" s="58"/>
    </row>
    <row r="26342" spans="1:1">
      <c r="A26342" s="58"/>
    </row>
    <row r="26343" spans="1:1">
      <c r="A26343" s="58"/>
    </row>
    <row r="26344" spans="1:1">
      <c r="A26344" s="58"/>
    </row>
    <row r="26345" spans="1:1">
      <c r="A26345" s="58"/>
    </row>
    <row r="26346" spans="1:1">
      <c r="A26346" s="58"/>
    </row>
    <row r="26347" spans="1:1">
      <c r="A26347" s="58"/>
    </row>
    <row r="26348" spans="1:1">
      <c r="A26348" s="58"/>
    </row>
    <row r="26349" spans="1:1">
      <c r="A26349" s="58"/>
    </row>
    <row r="26350" spans="1:1">
      <c r="A26350" s="58"/>
    </row>
    <row r="26351" spans="1:1">
      <c r="A26351" s="58"/>
    </row>
    <row r="26352" spans="1:1">
      <c r="A26352" s="58"/>
    </row>
    <row r="26353" spans="1:1">
      <c r="A26353" s="58"/>
    </row>
    <row r="26354" spans="1:1">
      <c r="A26354" s="58"/>
    </row>
    <row r="26355" spans="1:1">
      <c r="A26355" s="58"/>
    </row>
    <row r="26356" spans="1:1">
      <c r="A26356" s="58"/>
    </row>
    <row r="26357" spans="1:1">
      <c r="A26357" s="58"/>
    </row>
    <row r="26358" spans="1:1">
      <c r="A26358" s="58"/>
    </row>
    <row r="26359" spans="1:1">
      <c r="A26359" s="58"/>
    </row>
    <row r="26360" spans="1:1">
      <c r="A26360" s="58"/>
    </row>
    <row r="26361" spans="1:1">
      <c r="A26361" s="58"/>
    </row>
    <row r="26362" spans="1:1">
      <c r="A26362" s="58"/>
    </row>
    <row r="26363" spans="1:1">
      <c r="A26363" s="58"/>
    </row>
    <row r="26364" spans="1:1">
      <c r="A26364" s="58"/>
    </row>
    <row r="26365" spans="1:1">
      <c r="A26365" s="58"/>
    </row>
    <row r="26366" spans="1:1">
      <c r="A26366" s="58"/>
    </row>
    <row r="26367" spans="1:1">
      <c r="A26367" s="58"/>
    </row>
    <row r="26368" spans="1:1">
      <c r="A26368" s="58"/>
    </row>
    <row r="26369" spans="1:1">
      <c r="A26369" s="58"/>
    </row>
    <row r="26370" spans="1:1">
      <c r="A26370" s="58"/>
    </row>
    <row r="26371" spans="1:1">
      <c r="A26371" s="58"/>
    </row>
    <row r="26372" spans="1:1">
      <c r="A26372" s="58"/>
    </row>
    <row r="26373" spans="1:1">
      <c r="A26373" s="58"/>
    </row>
    <row r="26374" spans="1:1">
      <c r="A26374" s="58"/>
    </row>
    <row r="26375" spans="1:1">
      <c r="A26375" s="58"/>
    </row>
    <row r="26376" spans="1:1">
      <c r="A26376" s="58"/>
    </row>
    <row r="26377" spans="1:1">
      <c r="A26377" s="58"/>
    </row>
    <row r="26378" spans="1:1">
      <c r="A26378" s="58"/>
    </row>
    <row r="26379" spans="1:1">
      <c r="A26379" s="58"/>
    </row>
    <row r="26380" spans="1:1">
      <c r="A26380" s="58"/>
    </row>
    <row r="26381" spans="1:1">
      <c r="A26381" s="58"/>
    </row>
    <row r="26382" spans="1:1">
      <c r="A26382" s="58"/>
    </row>
    <row r="26383" spans="1:1">
      <c r="A26383" s="58"/>
    </row>
    <row r="26384" spans="1:1">
      <c r="A26384" s="58"/>
    </row>
    <row r="26385" spans="1:1">
      <c r="A26385" s="58"/>
    </row>
    <row r="26386" spans="1:1">
      <c r="A26386" s="58"/>
    </row>
    <row r="26387" spans="1:1">
      <c r="A26387" s="58"/>
    </row>
    <row r="26388" spans="1:1">
      <c r="A26388" s="58"/>
    </row>
    <row r="26389" spans="1:1">
      <c r="A26389" s="58"/>
    </row>
    <row r="26390" spans="1:1">
      <c r="A26390" s="58"/>
    </row>
    <row r="26391" spans="1:1">
      <c r="A26391" s="58"/>
    </row>
    <row r="26392" spans="1:1">
      <c r="A26392" s="58"/>
    </row>
    <row r="26393" spans="1:1">
      <c r="A26393" s="58"/>
    </row>
    <row r="26394" spans="1:1">
      <c r="A26394" s="58"/>
    </row>
    <row r="26395" spans="1:1">
      <c r="A26395" s="58"/>
    </row>
    <row r="26396" spans="1:1">
      <c r="A26396" s="58"/>
    </row>
    <row r="26397" spans="1:1">
      <c r="A26397" s="58"/>
    </row>
    <row r="26398" spans="1:1">
      <c r="A26398" s="58"/>
    </row>
    <row r="26399" spans="1:1">
      <c r="A26399" s="58"/>
    </row>
    <row r="26400" spans="1:1">
      <c r="A26400" s="58"/>
    </row>
    <row r="26401" spans="1:1">
      <c r="A26401" s="58"/>
    </row>
    <row r="26402" spans="1:1">
      <c r="A26402" s="58"/>
    </row>
    <row r="26403" spans="1:1">
      <c r="A26403" s="58"/>
    </row>
    <row r="26404" spans="1:1">
      <c r="A26404" s="58"/>
    </row>
    <row r="26405" spans="1:1">
      <c r="A26405" s="58"/>
    </row>
    <row r="26406" spans="1:1">
      <c r="A26406" s="58"/>
    </row>
    <row r="26407" spans="1:1">
      <c r="A26407" s="58"/>
    </row>
    <row r="26408" spans="1:1">
      <c r="A26408" s="58"/>
    </row>
    <row r="26409" spans="1:1">
      <c r="A26409" s="58"/>
    </row>
    <row r="26410" spans="1:1">
      <c r="A26410" s="58"/>
    </row>
    <row r="26411" spans="1:1">
      <c r="A26411" s="58"/>
    </row>
    <row r="26412" spans="1:1">
      <c r="A26412" s="58"/>
    </row>
    <row r="26413" spans="1:1">
      <c r="A26413" s="58"/>
    </row>
    <row r="26414" spans="1:1">
      <c r="A26414" s="58"/>
    </row>
    <row r="26415" spans="1:1">
      <c r="A26415" s="58"/>
    </row>
    <row r="26416" spans="1:1">
      <c r="A26416" s="58"/>
    </row>
    <row r="26417" spans="1:1">
      <c r="A26417" s="58"/>
    </row>
    <row r="26418" spans="1:1">
      <c r="A26418" s="58"/>
    </row>
    <row r="26419" spans="1:1">
      <c r="A26419" s="58"/>
    </row>
    <row r="26420" spans="1:1">
      <c r="A26420" s="58"/>
    </row>
    <row r="26421" spans="1:1">
      <c r="A26421" s="58"/>
    </row>
    <row r="26422" spans="1:1">
      <c r="A26422" s="58"/>
    </row>
    <row r="26423" spans="1:1">
      <c r="A26423" s="58"/>
    </row>
    <row r="26424" spans="1:1">
      <c r="A26424" s="58"/>
    </row>
    <row r="26425" spans="1:1">
      <c r="A26425" s="58"/>
    </row>
    <row r="26426" spans="1:1">
      <c r="A26426" s="58"/>
    </row>
    <row r="26427" spans="1:1">
      <c r="A26427" s="58"/>
    </row>
    <row r="26428" spans="1:1">
      <c r="A26428" s="58"/>
    </row>
    <row r="26429" spans="1:1">
      <c r="A26429" s="58"/>
    </row>
    <row r="26430" spans="1:1">
      <c r="A26430" s="58"/>
    </row>
    <row r="26431" spans="1:1">
      <c r="A26431" s="58"/>
    </row>
    <row r="26432" spans="1:1">
      <c r="A26432" s="58"/>
    </row>
    <row r="26433" spans="1:1">
      <c r="A26433" s="58"/>
    </row>
    <row r="26434" spans="1:1">
      <c r="A26434" s="58"/>
    </row>
    <row r="26435" spans="1:1">
      <c r="A26435" s="58"/>
    </row>
    <row r="26436" spans="1:1">
      <c r="A26436" s="58"/>
    </row>
    <row r="26437" spans="1:1">
      <c r="A26437" s="58"/>
    </row>
    <row r="26438" spans="1:1">
      <c r="A26438" s="58"/>
    </row>
    <row r="26439" spans="1:1">
      <c r="A26439" s="58"/>
    </row>
    <row r="26440" spans="1:1">
      <c r="A26440" s="58"/>
    </row>
    <row r="26441" spans="1:1">
      <c r="A26441" s="58"/>
    </row>
    <row r="26442" spans="1:1">
      <c r="A26442" s="58"/>
    </row>
    <row r="26443" spans="1:1">
      <c r="A26443" s="58"/>
    </row>
    <row r="26444" spans="1:1">
      <c r="A26444" s="58"/>
    </row>
    <row r="26445" spans="1:1">
      <c r="A26445" s="58"/>
    </row>
    <row r="26446" spans="1:1">
      <c r="A26446" s="58"/>
    </row>
    <row r="26447" spans="1:1">
      <c r="A26447" s="58"/>
    </row>
    <row r="26448" spans="1:1">
      <c r="A26448" s="58"/>
    </row>
    <row r="26449" spans="1:1">
      <c r="A26449" s="58"/>
    </row>
    <row r="26450" spans="1:1">
      <c r="A26450" s="58"/>
    </row>
    <row r="26451" spans="1:1">
      <c r="A26451" s="58"/>
    </row>
    <row r="26452" spans="1:1">
      <c r="A26452" s="58"/>
    </row>
    <row r="26453" spans="1:1">
      <c r="A26453" s="58"/>
    </row>
    <row r="26454" spans="1:1">
      <c r="A26454" s="58"/>
    </row>
    <row r="26455" spans="1:1">
      <c r="A26455" s="58"/>
    </row>
    <row r="26456" spans="1:1">
      <c r="A26456" s="58"/>
    </row>
    <row r="26457" spans="1:1">
      <c r="A26457" s="58"/>
    </row>
    <row r="26458" spans="1:1">
      <c r="A26458" s="58"/>
    </row>
    <row r="26459" spans="1:1">
      <c r="A26459" s="58"/>
    </row>
    <row r="26460" spans="1:1">
      <c r="A26460" s="58"/>
    </row>
    <row r="26461" spans="1:1">
      <c r="A26461" s="58"/>
    </row>
    <row r="26462" spans="1:1">
      <c r="A26462" s="58"/>
    </row>
    <row r="26463" spans="1:1">
      <c r="A26463" s="58"/>
    </row>
    <row r="26464" spans="1:1">
      <c r="A26464" s="58"/>
    </row>
    <row r="26465" spans="1:1">
      <c r="A26465" s="58"/>
    </row>
    <row r="26466" spans="1:1">
      <c r="A26466" s="58"/>
    </row>
    <row r="26467" spans="1:1">
      <c r="A26467" s="58"/>
    </row>
    <row r="26468" spans="1:1">
      <c r="A26468" s="58"/>
    </row>
    <row r="26469" spans="1:1">
      <c r="A26469" s="58"/>
    </row>
    <row r="26470" spans="1:1">
      <c r="A26470" s="58"/>
    </row>
    <row r="26471" spans="1:1">
      <c r="A26471" s="58"/>
    </row>
    <row r="26472" spans="1:1">
      <c r="A26472" s="58"/>
    </row>
    <row r="26473" spans="1:1">
      <c r="A26473" s="58"/>
    </row>
    <row r="26474" spans="1:1">
      <c r="A26474" s="58"/>
    </row>
    <row r="26475" spans="1:1">
      <c r="A26475" s="58"/>
    </row>
    <row r="26476" spans="1:1">
      <c r="A26476" s="58"/>
    </row>
    <row r="26477" spans="1:1">
      <c r="A26477" s="58"/>
    </row>
    <row r="26478" spans="1:1">
      <c r="A26478" s="58"/>
    </row>
    <row r="26479" spans="1:1">
      <c r="A26479" s="58"/>
    </row>
    <row r="26480" spans="1:1">
      <c r="A26480" s="58"/>
    </row>
    <row r="26481" spans="1:1">
      <c r="A26481" s="58"/>
    </row>
    <row r="26482" spans="1:1">
      <c r="A26482" s="58"/>
    </row>
    <row r="26483" spans="1:1">
      <c r="A26483" s="58"/>
    </row>
    <row r="26484" spans="1:1">
      <c r="A26484" s="58"/>
    </row>
    <row r="26485" spans="1:1">
      <c r="A26485" s="58"/>
    </row>
    <row r="26486" spans="1:1">
      <c r="A26486" s="58"/>
    </row>
    <row r="26487" spans="1:1">
      <c r="A26487" s="58"/>
    </row>
    <row r="26488" spans="1:1">
      <c r="A26488" s="58"/>
    </row>
    <row r="26489" spans="1:1">
      <c r="A26489" s="58"/>
    </row>
    <row r="26490" spans="1:1">
      <c r="A26490" s="58"/>
    </row>
    <row r="26491" spans="1:1">
      <c r="A26491" s="58"/>
    </row>
    <row r="26492" spans="1:1">
      <c r="A26492" s="58"/>
    </row>
    <row r="26493" spans="1:1">
      <c r="A26493" s="58"/>
    </row>
    <row r="26494" spans="1:1">
      <c r="A26494" s="58"/>
    </row>
    <row r="26495" spans="1:1">
      <c r="A26495" s="58"/>
    </row>
    <row r="26496" spans="1:1">
      <c r="A26496" s="58"/>
    </row>
    <row r="26497" spans="1:1">
      <c r="A26497" s="58"/>
    </row>
    <row r="26498" spans="1:1">
      <c r="A26498" s="58"/>
    </row>
    <row r="26499" spans="1:1">
      <c r="A26499" s="58"/>
    </row>
    <row r="26500" spans="1:1">
      <c r="A26500" s="58"/>
    </row>
    <row r="26501" spans="1:1">
      <c r="A26501" s="58"/>
    </row>
    <row r="26502" spans="1:1">
      <c r="A26502" s="58"/>
    </row>
    <row r="26503" spans="1:1">
      <c r="A26503" s="58"/>
    </row>
    <row r="26504" spans="1:1">
      <c r="A26504" s="58"/>
    </row>
    <row r="26505" spans="1:1">
      <c r="A26505" s="58"/>
    </row>
    <row r="26506" spans="1:1">
      <c r="A26506" s="58"/>
    </row>
    <row r="26507" spans="1:1">
      <c r="A26507" s="58"/>
    </row>
    <row r="26508" spans="1:1">
      <c r="A26508" s="58"/>
    </row>
    <row r="26509" spans="1:1">
      <c r="A26509" s="58"/>
    </row>
    <row r="26510" spans="1:1">
      <c r="A26510" s="58"/>
    </row>
    <row r="26511" spans="1:1">
      <c r="A26511" s="58"/>
    </row>
    <row r="26512" spans="1:1">
      <c r="A26512" s="58"/>
    </row>
    <row r="26513" spans="1:1">
      <c r="A26513" s="58"/>
    </row>
    <row r="26514" spans="1:1">
      <c r="A26514" s="58"/>
    </row>
    <row r="26515" spans="1:1">
      <c r="A26515" s="58"/>
    </row>
    <row r="26516" spans="1:1">
      <c r="A26516" s="58"/>
    </row>
    <row r="26517" spans="1:1">
      <c r="A26517" s="58"/>
    </row>
    <row r="26518" spans="1:1">
      <c r="A26518" s="58"/>
    </row>
    <row r="26519" spans="1:1">
      <c r="A26519" s="58"/>
    </row>
    <row r="26520" spans="1:1">
      <c r="A26520" s="58"/>
    </row>
    <row r="26521" spans="1:1">
      <c r="A26521" s="58"/>
    </row>
    <row r="26522" spans="1:1">
      <c r="A26522" s="58"/>
    </row>
    <row r="26523" spans="1:1">
      <c r="A26523" s="58"/>
    </row>
    <row r="26524" spans="1:1">
      <c r="A26524" s="58"/>
    </row>
    <row r="26525" spans="1:1">
      <c r="A26525" s="58"/>
    </row>
    <row r="26526" spans="1:1">
      <c r="A26526" s="58"/>
    </row>
    <row r="26527" spans="1:1">
      <c r="A26527" s="58"/>
    </row>
    <row r="26528" spans="1:1">
      <c r="A26528" s="58"/>
    </row>
    <row r="26529" spans="1:1">
      <c r="A26529" s="58"/>
    </row>
    <row r="26530" spans="1:1">
      <c r="A26530" s="58"/>
    </row>
    <row r="26531" spans="1:1">
      <c r="A26531" s="58"/>
    </row>
    <row r="26532" spans="1:1">
      <c r="A26532" s="58"/>
    </row>
    <row r="26533" spans="1:1">
      <c r="A26533" s="58"/>
    </row>
    <row r="26534" spans="1:1">
      <c r="A26534" s="58"/>
    </row>
    <row r="26535" spans="1:1">
      <c r="A26535" s="58"/>
    </row>
    <row r="26536" spans="1:1">
      <c r="A26536" s="58"/>
    </row>
    <row r="26537" spans="1:1">
      <c r="A26537" s="58"/>
    </row>
    <row r="26538" spans="1:1">
      <c r="A26538" s="58"/>
    </row>
    <row r="26539" spans="1:1">
      <c r="A26539" s="58"/>
    </row>
    <row r="26540" spans="1:1">
      <c r="A26540" s="58"/>
    </row>
    <row r="26541" spans="1:1">
      <c r="A26541" s="58"/>
    </row>
    <row r="26542" spans="1:1">
      <c r="A26542" s="58"/>
    </row>
    <row r="26543" spans="1:1">
      <c r="A26543" s="58"/>
    </row>
    <row r="26544" spans="1:1">
      <c r="A26544" s="58"/>
    </row>
    <row r="26545" spans="1:1">
      <c r="A26545" s="58"/>
    </row>
    <row r="26546" spans="1:1">
      <c r="A26546" s="58"/>
    </row>
    <row r="26547" spans="1:1">
      <c r="A26547" s="58"/>
    </row>
    <row r="26548" spans="1:1">
      <c r="A26548" s="58"/>
    </row>
    <row r="26549" spans="1:1">
      <c r="A26549" s="58"/>
    </row>
    <row r="26550" spans="1:1">
      <c r="A26550" s="58"/>
    </row>
    <row r="26551" spans="1:1">
      <c r="A26551" s="58"/>
    </row>
    <row r="26552" spans="1:1">
      <c r="A26552" s="58"/>
    </row>
    <row r="26553" spans="1:1">
      <c r="A26553" s="58"/>
    </row>
    <row r="26554" spans="1:1">
      <c r="A26554" s="58"/>
    </row>
    <row r="26555" spans="1:1">
      <c r="A26555" s="58"/>
    </row>
    <row r="26556" spans="1:1">
      <c r="A26556" s="58"/>
    </row>
    <row r="26557" spans="1:1">
      <c r="A26557" s="58"/>
    </row>
    <row r="26558" spans="1:1">
      <c r="A26558" s="58"/>
    </row>
    <row r="26559" spans="1:1">
      <c r="A26559" s="58"/>
    </row>
    <row r="26560" spans="1:1">
      <c r="A26560" s="58"/>
    </row>
    <row r="26561" spans="1:1">
      <c r="A26561" s="58"/>
    </row>
    <row r="26562" spans="1:1">
      <c r="A26562" s="58"/>
    </row>
    <row r="26563" spans="1:1">
      <c r="A26563" s="58"/>
    </row>
    <row r="26564" spans="1:1">
      <c r="A26564" s="58"/>
    </row>
    <row r="26565" spans="1:1">
      <c r="A26565" s="58"/>
    </row>
    <row r="26566" spans="1:1">
      <c r="A26566" s="58"/>
    </row>
    <row r="26567" spans="1:1">
      <c r="A26567" s="58"/>
    </row>
    <row r="26568" spans="1:1">
      <c r="A26568" s="58"/>
    </row>
    <row r="26569" spans="1:1">
      <c r="A26569" s="58"/>
    </row>
    <row r="26570" spans="1:1">
      <c r="A26570" s="58"/>
    </row>
    <row r="26571" spans="1:1">
      <c r="A26571" s="58"/>
    </row>
    <row r="26572" spans="1:1">
      <c r="A26572" s="58"/>
    </row>
    <row r="26573" spans="1:1">
      <c r="A26573" s="58"/>
    </row>
    <row r="26574" spans="1:1">
      <c r="A26574" s="58"/>
    </row>
    <row r="26575" spans="1:1">
      <c r="A26575" s="58"/>
    </row>
    <row r="26576" spans="1:1">
      <c r="A26576" s="58"/>
    </row>
    <row r="26577" spans="1:1">
      <c r="A26577" s="58"/>
    </row>
    <row r="26578" spans="1:1">
      <c r="A26578" s="58"/>
    </row>
    <row r="26579" spans="1:1">
      <c r="A26579" s="58"/>
    </row>
    <row r="26580" spans="1:1">
      <c r="A26580" s="58"/>
    </row>
    <row r="26581" spans="1:1">
      <c r="A26581" s="58"/>
    </row>
    <row r="26582" spans="1:1">
      <c r="A26582" s="58"/>
    </row>
    <row r="26583" spans="1:1">
      <c r="A26583" s="58"/>
    </row>
    <row r="26584" spans="1:1">
      <c r="A26584" s="58"/>
    </row>
    <row r="26585" spans="1:1">
      <c r="A26585" s="58"/>
    </row>
    <row r="26586" spans="1:1">
      <c r="A26586" s="58"/>
    </row>
    <row r="26587" spans="1:1">
      <c r="A26587" s="58"/>
    </row>
    <row r="26588" spans="1:1">
      <c r="A26588" s="58"/>
    </row>
    <row r="26589" spans="1:1">
      <c r="A26589" s="58"/>
    </row>
    <row r="26590" spans="1:1">
      <c r="A26590" s="58"/>
    </row>
    <row r="26591" spans="1:1">
      <c r="A26591" s="58"/>
    </row>
    <row r="26592" spans="1:1">
      <c r="A26592" s="58"/>
    </row>
    <row r="26593" spans="1:1">
      <c r="A26593" s="58"/>
    </row>
    <row r="26594" spans="1:1">
      <c r="A26594" s="58"/>
    </row>
    <row r="26595" spans="1:1">
      <c r="A26595" s="58"/>
    </row>
    <row r="26596" spans="1:1">
      <c r="A26596" s="58"/>
    </row>
    <row r="26597" spans="1:1">
      <c r="A26597" s="58"/>
    </row>
    <row r="26598" spans="1:1">
      <c r="A26598" s="58"/>
    </row>
    <row r="26599" spans="1:1">
      <c r="A26599" s="58"/>
    </row>
    <row r="26600" spans="1:1">
      <c r="A26600" s="58"/>
    </row>
    <row r="26601" spans="1:1">
      <c r="A26601" s="58"/>
    </row>
    <row r="26602" spans="1:1">
      <c r="A26602" s="58"/>
    </row>
    <row r="26603" spans="1:1">
      <c r="A26603" s="58"/>
    </row>
    <row r="26604" spans="1:1">
      <c r="A26604" s="58"/>
    </row>
    <row r="26605" spans="1:1">
      <c r="A26605" s="58"/>
    </row>
    <row r="26606" spans="1:1">
      <c r="A26606" s="58"/>
    </row>
    <row r="26607" spans="1:1">
      <c r="A26607" s="58"/>
    </row>
    <row r="26608" spans="1:1">
      <c r="A26608" s="58"/>
    </row>
    <row r="26609" spans="1:1">
      <c r="A26609" s="58"/>
    </row>
    <row r="26610" spans="1:1">
      <c r="A26610" s="58"/>
    </row>
    <row r="26611" spans="1:1">
      <c r="A26611" s="58"/>
    </row>
    <row r="26612" spans="1:1">
      <c r="A26612" s="58"/>
    </row>
    <row r="26613" spans="1:1">
      <c r="A26613" s="58"/>
    </row>
    <row r="26614" spans="1:1">
      <c r="A26614" s="58"/>
    </row>
    <row r="26615" spans="1:1">
      <c r="A26615" s="58"/>
    </row>
    <row r="26616" spans="1:1">
      <c r="A26616" s="58"/>
    </row>
    <row r="26617" spans="1:1">
      <c r="A26617" s="58"/>
    </row>
    <row r="26618" spans="1:1">
      <c r="A26618" s="58"/>
    </row>
    <row r="26619" spans="1:1">
      <c r="A26619" s="58"/>
    </row>
    <row r="26620" spans="1:1">
      <c r="A26620" s="58"/>
    </row>
    <row r="26621" spans="1:1">
      <c r="A26621" s="58"/>
    </row>
    <row r="26622" spans="1:1">
      <c r="A26622" s="58"/>
    </row>
    <row r="26623" spans="1:1">
      <c r="A26623" s="58"/>
    </row>
    <row r="26624" spans="1:1">
      <c r="A26624" s="58"/>
    </row>
    <row r="26625" spans="1:1">
      <c r="A26625" s="58"/>
    </row>
    <row r="26626" spans="1:1">
      <c r="A26626" s="58"/>
    </row>
    <row r="26627" spans="1:1">
      <c r="A26627" s="58"/>
    </row>
    <row r="26628" spans="1:1">
      <c r="A26628" s="58"/>
    </row>
    <row r="26629" spans="1:1">
      <c r="A26629" s="58"/>
    </row>
    <row r="26630" spans="1:1">
      <c r="A26630" s="58"/>
    </row>
    <row r="26631" spans="1:1">
      <c r="A26631" s="58"/>
    </row>
    <row r="26632" spans="1:1">
      <c r="A26632" s="58"/>
    </row>
    <row r="26633" spans="1:1">
      <c r="A26633" s="58"/>
    </row>
    <row r="26634" spans="1:1">
      <c r="A26634" s="58"/>
    </row>
    <row r="26635" spans="1:1">
      <c r="A26635" s="58"/>
    </row>
    <row r="26636" spans="1:1">
      <c r="A26636" s="58"/>
    </row>
    <row r="26637" spans="1:1">
      <c r="A26637" s="58"/>
    </row>
    <row r="26638" spans="1:1">
      <c r="A26638" s="58"/>
    </row>
    <row r="26639" spans="1:1">
      <c r="A26639" s="58"/>
    </row>
    <row r="26640" spans="1:1">
      <c r="A26640" s="58"/>
    </row>
    <row r="26641" spans="1:1">
      <c r="A26641" s="58"/>
    </row>
    <row r="26642" spans="1:1">
      <c r="A26642" s="58"/>
    </row>
    <row r="26643" spans="1:1">
      <c r="A26643" s="58"/>
    </row>
    <row r="26644" spans="1:1">
      <c r="A26644" s="58"/>
    </row>
    <row r="26645" spans="1:1">
      <c r="A26645" s="58"/>
    </row>
    <row r="26646" spans="1:1">
      <c r="A26646" s="58"/>
    </row>
    <row r="26647" spans="1:1">
      <c r="A26647" s="58"/>
    </row>
    <row r="26648" spans="1:1">
      <c r="A26648" s="58"/>
    </row>
    <row r="26649" spans="1:1">
      <c r="A26649" s="58"/>
    </row>
    <row r="26650" spans="1:1">
      <c r="A26650" s="58"/>
    </row>
    <row r="26651" spans="1:1">
      <c r="A26651" s="58"/>
    </row>
    <row r="26652" spans="1:1">
      <c r="A26652" s="58"/>
    </row>
    <row r="26653" spans="1:1">
      <c r="A26653" s="58"/>
    </row>
    <row r="26654" spans="1:1">
      <c r="A26654" s="58"/>
    </row>
    <row r="26655" spans="1:1">
      <c r="A26655" s="58"/>
    </row>
    <row r="26656" spans="1:1">
      <c r="A26656" s="58"/>
    </row>
    <row r="26657" spans="1:1">
      <c r="A26657" s="58"/>
    </row>
    <row r="26658" spans="1:1">
      <c r="A26658" s="58"/>
    </row>
    <row r="26659" spans="1:1">
      <c r="A26659" s="58"/>
    </row>
    <row r="26660" spans="1:1">
      <c r="A26660" s="58"/>
    </row>
    <row r="26661" spans="1:1">
      <c r="A26661" s="58"/>
    </row>
    <row r="26662" spans="1:1">
      <c r="A26662" s="58"/>
    </row>
    <row r="26663" spans="1:1">
      <c r="A26663" s="58"/>
    </row>
    <row r="26664" spans="1:1">
      <c r="A26664" s="58"/>
    </row>
    <row r="26665" spans="1:1">
      <c r="A26665" s="58"/>
    </row>
    <row r="26666" spans="1:1">
      <c r="A26666" s="58"/>
    </row>
    <row r="26667" spans="1:1">
      <c r="A26667" s="58"/>
    </row>
    <row r="26668" spans="1:1">
      <c r="A26668" s="58"/>
    </row>
    <row r="26669" spans="1:1">
      <c r="A26669" s="58"/>
    </row>
    <row r="26670" spans="1:1">
      <c r="A26670" s="58"/>
    </row>
    <row r="26671" spans="1:1">
      <c r="A26671" s="58"/>
    </row>
    <row r="26672" spans="1:1">
      <c r="A26672" s="58"/>
    </row>
    <row r="26673" spans="1:1">
      <c r="A26673" s="58"/>
    </row>
    <row r="26674" spans="1:1">
      <c r="A26674" s="58"/>
    </row>
    <row r="26675" spans="1:1">
      <c r="A26675" s="58"/>
    </row>
    <row r="26676" spans="1:1">
      <c r="A26676" s="58"/>
    </row>
    <row r="26677" spans="1:1">
      <c r="A26677" s="58"/>
    </row>
    <row r="26678" spans="1:1">
      <c r="A26678" s="58"/>
    </row>
    <row r="26679" spans="1:1">
      <c r="A26679" s="58"/>
    </row>
    <row r="26680" spans="1:1">
      <c r="A26680" s="58"/>
    </row>
    <row r="26681" spans="1:1">
      <c r="A26681" s="58"/>
    </row>
    <row r="26682" spans="1:1">
      <c r="A26682" s="58"/>
    </row>
    <row r="26683" spans="1:1">
      <c r="A26683" s="58"/>
    </row>
    <row r="26684" spans="1:1">
      <c r="A26684" s="58"/>
    </row>
    <row r="26685" spans="1:1">
      <c r="A26685" s="58"/>
    </row>
    <row r="26686" spans="1:1">
      <c r="A26686" s="58"/>
    </row>
    <row r="26687" spans="1:1">
      <c r="A26687" s="58"/>
    </row>
    <row r="26688" spans="1:1">
      <c r="A26688" s="58"/>
    </row>
    <row r="26689" spans="1:1">
      <c r="A26689" s="58"/>
    </row>
    <row r="26690" spans="1:1">
      <c r="A26690" s="58"/>
    </row>
    <row r="26691" spans="1:1">
      <c r="A26691" s="58"/>
    </row>
    <row r="26692" spans="1:1">
      <c r="A26692" s="58"/>
    </row>
    <row r="26693" spans="1:1">
      <c r="A26693" s="58"/>
    </row>
    <row r="26694" spans="1:1">
      <c r="A26694" s="58"/>
    </row>
    <row r="26695" spans="1:1">
      <c r="A26695" s="58"/>
    </row>
    <row r="26696" spans="1:1">
      <c r="A26696" s="58"/>
    </row>
    <row r="26697" spans="1:1">
      <c r="A26697" s="58"/>
    </row>
    <row r="26698" spans="1:1">
      <c r="A26698" s="58"/>
    </row>
    <row r="26699" spans="1:1">
      <c r="A26699" s="58"/>
    </row>
    <row r="26700" spans="1:1">
      <c r="A26700" s="58"/>
    </row>
    <row r="26701" spans="1:1">
      <c r="A26701" s="58"/>
    </row>
    <row r="26702" spans="1:1">
      <c r="A26702" s="58"/>
    </row>
    <row r="26703" spans="1:1">
      <c r="A26703" s="58"/>
    </row>
    <row r="26704" spans="1:1">
      <c r="A26704" s="58"/>
    </row>
    <row r="26705" spans="1:1">
      <c r="A26705" s="58"/>
    </row>
    <row r="26706" spans="1:1">
      <c r="A26706" s="58"/>
    </row>
    <row r="26707" spans="1:1">
      <c r="A26707" s="58"/>
    </row>
    <row r="26708" spans="1:1">
      <c r="A26708" s="58"/>
    </row>
    <row r="26709" spans="1:1">
      <c r="A26709" s="58"/>
    </row>
    <row r="26710" spans="1:1">
      <c r="A26710" s="58"/>
    </row>
    <row r="26711" spans="1:1">
      <c r="A26711" s="58"/>
    </row>
    <row r="26712" spans="1:1">
      <c r="A26712" s="58"/>
    </row>
    <row r="26713" spans="1:1">
      <c r="A26713" s="58"/>
    </row>
    <row r="26714" spans="1:1">
      <c r="A26714" s="58"/>
    </row>
    <row r="26715" spans="1:1">
      <c r="A26715" s="58"/>
    </row>
    <row r="26716" spans="1:1">
      <c r="A26716" s="58"/>
    </row>
    <row r="26717" spans="1:1">
      <c r="A26717" s="58"/>
    </row>
    <row r="26718" spans="1:1">
      <c r="A26718" s="58"/>
    </row>
    <row r="26719" spans="1:1">
      <c r="A26719" s="58"/>
    </row>
    <row r="26720" spans="1:1">
      <c r="A26720" s="58"/>
    </row>
    <row r="26721" spans="1:1">
      <c r="A26721" s="58"/>
    </row>
    <row r="26722" spans="1:1">
      <c r="A26722" s="58"/>
    </row>
    <row r="26723" spans="1:1">
      <c r="A26723" s="58"/>
    </row>
    <row r="26724" spans="1:1">
      <c r="A26724" s="58"/>
    </row>
    <row r="26725" spans="1:1">
      <c r="A26725" s="58"/>
    </row>
    <row r="26726" spans="1:1">
      <c r="A26726" s="58"/>
    </row>
    <row r="26727" spans="1:1">
      <c r="A26727" s="58"/>
    </row>
    <row r="26728" spans="1:1">
      <c r="A26728" s="58"/>
    </row>
    <row r="26729" spans="1:1">
      <c r="A26729" s="58"/>
    </row>
    <row r="26730" spans="1:1">
      <c r="A26730" s="58"/>
    </row>
    <row r="26731" spans="1:1">
      <c r="A26731" s="58"/>
    </row>
    <row r="26732" spans="1:1">
      <c r="A26732" s="58"/>
    </row>
    <row r="26733" spans="1:1">
      <c r="A26733" s="58"/>
    </row>
    <row r="26734" spans="1:1">
      <c r="A26734" s="58"/>
    </row>
    <row r="26735" spans="1:1">
      <c r="A26735" s="58"/>
    </row>
    <row r="26736" spans="1:1">
      <c r="A26736" s="58"/>
    </row>
    <row r="26737" spans="1:1">
      <c r="A26737" s="58"/>
    </row>
    <row r="26738" spans="1:1">
      <c r="A26738" s="58"/>
    </row>
    <row r="26739" spans="1:1">
      <c r="A26739" s="58"/>
    </row>
    <row r="26740" spans="1:1">
      <c r="A26740" s="58"/>
    </row>
    <row r="26741" spans="1:1">
      <c r="A26741" s="58"/>
    </row>
    <row r="26742" spans="1:1">
      <c r="A26742" s="58"/>
    </row>
    <row r="26743" spans="1:1">
      <c r="A26743" s="58"/>
    </row>
    <row r="26744" spans="1:1">
      <c r="A26744" s="58"/>
    </row>
    <row r="26745" spans="1:1">
      <c r="A26745" s="58"/>
    </row>
    <row r="26746" spans="1:1">
      <c r="A26746" s="58"/>
    </row>
    <row r="26747" spans="1:1">
      <c r="A26747" s="58"/>
    </row>
    <row r="26748" spans="1:1">
      <c r="A26748" s="58"/>
    </row>
    <row r="26749" spans="1:1">
      <c r="A26749" s="58"/>
    </row>
    <row r="26750" spans="1:1">
      <c r="A26750" s="58"/>
    </row>
    <row r="26751" spans="1:1">
      <c r="A26751" s="58"/>
    </row>
    <row r="26752" spans="1:1">
      <c r="A26752" s="58"/>
    </row>
    <row r="26753" spans="1:1">
      <c r="A26753" s="58"/>
    </row>
    <row r="26754" spans="1:1">
      <c r="A26754" s="58"/>
    </row>
    <row r="26755" spans="1:1">
      <c r="A26755" s="58"/>
    </row>
    <row r="26756" spans="1:1">
      <c r="A26756" s="58"/>
    </row>
    <row r="26757" spans="1:1">
      <c r="A26757" s="58"/>
    </row>
    <row r="26758" spans="1:1">
      <c r="A26758" s="58"/>
    </row>
    <row r="26759" spans="1:1">
      <c r="A26759" s="58"/>
    </row>
    <row r="26760" spans="1:1">
      <c r="A26760" s="58"/>
    </row>
    <row r="26761" spans="1:1">
      <c r="A26761" s="58"/>
    </row>
    <row r="26762" spans="1:1">
      <c r="A26762" s="58"/>
    </row>
    <row r="26763" spans="1:1">
      <c r="A26763" s="58"/>
    </row>
    <row r="26764" spans="1:1">
      <c r="A26764" s="58"/>
    </row>
    <row r="26765" spans="1:1">
      <c r="A26765" s="58"/>
    </row>
    <row r="26766" spans="1:1">
      <c r="A26766" s="58"/>
    </row>
    <row r="26767" spans="1:1">
      <c r="A26767" s="58"/>
    </row>
    <row r="26768" spans="1:1">
      <c r="A26768" s="58"/>
    </row>
    <row r="26769" spans="1:1">
      <c r="A26769" s="58"/>
    </row>
    <row r="26770" spans="1:1">
      <c r="A26770" s="58"/>
    </row>
    <row r="26771" spans="1:1">
      <c r="A26771" s="58"/>
    </row>
    <row r="26772" spans="1:1">
      <c r="A26772" s="58"/>
    </row>
    <row r="26773" spans="1:1">
      <c r="A26773" s="58"/>
    </row>
    <row r="26774" spans="1:1">
      <c r="A26774" s="58"/>
    </row>
    <row r="26775" spans="1:1">
      <c r="A26775" s="58"/>
    </row>
    <row r="26776" spans="1:1">
      <c r="A26776" s="58"/>
    </row>
    <row r="26777" spans="1:1">
      <c r="A26777" s="58"/>
    </row>
    <row r="26778" spans="1:1">
      <c r="A26778" s="58"/>
    </row>
    <row r="26779" spans="1:1">
      <c r="A26779" s="58"/>
    </row>
    <row r="26780" spans="1:1">
      <c r="A26780" s="58"/>
    </row>
    <row r="26781" spans="1:1">
      <c r="A26781" s="58"/>
    </row>
    <row r="26782" spans="1:1">
      <c r="A26782" s="58"/>
    </row>
    <row r="26783" spans="1:1">
      <c r="A26783" s="58"/>
    </row>
    <row r="26784" spans="1:1">
      <c r="A26784" s="58"/>
    </row>
    <row r="26785" spans="1:1">
      <c r="A26785" s="58"/>
    </row>
    <row r="26786" spans="1:1">
      <c r="A26786" s="58"/>
    </row>
    <row r="26787" spans="1:1">
      <c r="A26787" s="58"/>
    </row>
    <row r="26788" spans="1:1">
      <c r="A26788" s="58"/>
    </row>
    <row r="26789" spans="1:1">
      <c r="A26789" s="58"/>
    </row>
    <row r="26790" spans="1:1">
      <c r="A26790" s="58"/>
    </row>
    <row r="26791" spans="1:1">
      <c r="A26791" s="58"/>
    </row>
    <row r="26792" spans="1:1">
      <c r="A26792" s="58"/>
    </row>
    <row r="26793" spans="1:1">
      <c r="A26793" s="58"/>
    </row>
    <row r="26794" spans="1:1">
      <c r="A26794" s="58"/>
    </row>
    <row r="26795" spans="1:1">
      <c r="A26795" s="58"/>
    </row>
    <row r="26796" spans="1:1">
      <c r="A26796" s="58"/>
    </row>
    <row r="26797" spans="1:1">
      <c r="A26797" s="58"/>
    </row>
    <row r="26798" spans="1:1">
      <c r="A26798" s="58"/>
    </row>
    <row r="26799" spans="1:1">
      <c r="A26799" s="58"/>
    </row>
    <row r="26800" spans="1:1">
      <c r="A26800" s="58"/>
    </row>
    <row r="26801" spans="1:1">
      <c r="A26801" s="58"/>
    </row>
    <row r="26802" spans="1:1">
      <c r="A26802" s="58"/>
    </row>
    <row r="26803" spans="1:1">
      <c r="A26803" s="58"/>
    </row>
    <row r="26804" spans="1:1">
      <c r="A26804" s="58"/>
    </row>
    <row r="26805" spans="1:1">
      <c r="A26805" s="58"/>
    </row>
    <row r="26806" spans="1:1">
      <c r="A26806" s="58"/>
    </row>
    <row r="26807" spans="1:1">
      <c r="A26807" s="58"/>
    </row>
    <row r="26808" spans="1:1">
      <c r="A26808" s="58"/>
    </row>
    <row r="26809" spans="1:1">
      <c r="A26809" s="58"/>
    </row>
    <row r="26810" spans="1:1">
      <c r="A26810" s="58"/>
    </row>
    <row r="26811" spans="1:1">
      <c r="A26811" s="58"/>
    </row>
    <row r="26812" spans="1:1">
      <c r="A26812" s="58"/>
    </row>
    <row r="26813" spans="1:1">
      <c r="A26813" s="58"/>
    </row>
    <row r="26814" spans="1:1">
      <c r="A26814" s="58"/>
    </row>
    <row r="26815" spans="1:1">
      <c r="A26815" s="58"/>
    </row>
    <row r="26816" spans="1:1">
      <c r="A26816" s="58"/>
    </row>
    <row r="26817" spans="1:1">
      <c r="A26817" s="58"/>
    </row>
    <row r="26818" spans="1:1">
      <c r="A26818" s="58"/>
    </row>
    <row r="26819" spans="1:1">
      <c r="A26819" s="58"/>
    </row>
    <row r="26820" spans="1:1">
      <c r="A26820" s="58"/>
    </row>
    <row r="26821" spans="1:1">
      <c r="A26821" s="58"/>
    </row>
    <row r="26822" spans="1:1">
      <c r="A26822" s="58"/>
    </row>
    <row r="26823" spans="1:1">
      <c r="A26823" s="58"/>
    </row>
    <row r="26824" spans="1:1">
      <c r="A26824" s="58"/>
    </row>
    <row r="26825" spans="1:1">
      <c r="A26825" s="58"/>
    </row>
    <row r="26826" spans="1:1">
      <c r="A26826" s="58"/>
    </row>
    <row r="26827" spans="1:1">
      <c r="A26827" s="58"/>
    </row>
    <row r="26828" spans="1:1">
      <c r="A26828" s="58"/>
    </row>
    <row r="26829" spans="1:1">
      <c r="A26829" s="58"/>
    </row>
    <row r="26830" spans="1:1">
      <c r="A26830" s="58"/>
    </row>
    <row r="26831" spans="1:1">
      <c r="A26831" s="58"/>
    </row>
    <row r="26832" spans="1:1">
      <c r="A26832" s="58"/>
    </row>
    <row r="26833" spans="1:1">
      <c r="A26833" s="58"/>
    </row>
    <row r="26834" spans="1:1">
      <c r="A26834" s="58"/>
    </row>
    <row r="26835" spans="1:1">
      <c r="A26835" s="58"/>
    </row>
    <row r="26836" spans="1:1">
      <c r="A26836" s="58"/>
    </row>
    <row r="26837" spans="1:1">
      <c r="A26837" s="58"/>
    </row>
    <row r="26838" spans="1:1">
      <c r="A26838" s="58"/>
    </row>
    <row r="26839" spans="1:1">
      <c r="A26839" s="58"/>
    </row>
    <row r="26840" spans="1:1">
      <c r="A26840" s="58"/>
    </row>
    <row r="26841" spans="1:1">
      <c r="A26841" s="58"/>
    </row>
    <row r="26842" spans="1:1">
      <c r="A26842" s="58"/>
    </row>
    <row r="26843" spans="1:1">
      <c r="A26843" s="58"/>
    </row>
    <row r="26844" spans="1:1">
      <c r="A26844" s="58"/>
    </row>
    <row r="26845" spans="1:1">
      <c r="A26845" s="58"/>
    </row>
    <row r="26846" spans="1:1">
      <c r="A26846" s="58"/>
    </row>
    <row r="26847" spans="1:1">
      <c r="A26847" s="58"/>
    </row>
    <row r="26848" spans="1:1">
      <c r="A26848" s="58"/>
    </row>
    <row r="26849" spans="1:1">
      <c r="A26849" s="58"/>
    </row>
    <row r="26850" spans="1:1">
      <c r="A26850" s="58"/>
    </row>
    <row r="26851" spans="1:1">
      <c r="A26851" s="58"/>
    </row>
    <row r="26852" spans="1:1">
      <c r="A26852" s="58"/>
    </row>
    <row r="26853" spans="1:1">
      <c r="A26853" s="58"/>
    </row>
    <row r="26854" spans="1:1">
      <c r="A26854" s="58"/>
    </row>
    <row r="26855" spans="1:1">
      <c r="A26855" s="58"/>
    </row>
    <row r="26856" spans="1:1">
      <c r="A26856" s="58"/>
    </row>
    <row r="26857" spans="1:1">
      <c r="A26857" s="58"/>
    </row>
    <row r="26858" spans="1:1">
      <c r="A26858" s="58"/>
    </row>
    <row r="26859" spans="1:1">
      <c r="A26859" s="58"/>
    </row>
    <row r="26860" spans="1:1">
      <c r="A26860" s="58"/>
    </row>
    <row r="26861" spans="1:1">
      <c r="A26861" s="58"/>
    </row>
    <row r="26862" spans="1:1">
      <c r="A26862" s="58"/>
    </row>
    <row r="26863" spans="1:1">
      <c r="A26863" s="58"/>
    </row>
    <row r="26864" spans="1:1">
      <c r="A26864" s="58"/>
    </row>
    <row r="26865" spans="1:1">
      <c r="A26865" s="58"/>
    </row>
    <row r="26866" spans="1:1">
      <c r="A26866" s="58"/>
    </row>
    <row r="26867" spans="1:1">
      <c r="A26867" s="58"/>
    </row>
    <row r="26868" spans="1:1">
      <c r="A26868" s="58"/>
    </row>
    <row r="26869" spans="1:1">
      <c r="A26869" s="58"/>
    </row>
    <row r="26870" spans="1:1">
      <c r="A26870" s="58"/>
    </row>
    <row r="26871" spans="1:1">
      <c r="A26871" s="58"/>
    </row>
    <row r="26872" spans="1:1">
      <c r="A26872" s="58"/>
    </row>
    <row r="26873" spans="1:1">
      <c r="A26873" s="58"/>
    </row>
    <row r="26874" spans="1:1">
      <c r="A26874" s="58"/>
    </row>
    <row r="26875" spans="1:1">
      <c r="A26875" s="58"/>
    </row>
    <row r="26876" spans="1:1">
      <c r="A26876" s="58"/>
    </row>
    <row r="26877" spans="1:1">
      <c r="A26877" s="58"/>
    </row>
    <row r="26878" spans="1:1">
      <c r="A26878" s="58"/>
    </row>
    <row r="26879" spans="1:1">
      <c r="A26879" s="58"/>
    </row>
    <row r="26880" spans="1:1">
      <c r="A26880" s="58"/>
    </row>
    <row r="26881" spans="1:1">
      <c r="A26881" s="58"/>
    </row>
    <row r="26882" spans="1:1">
      <c r="A26882" s="58"/>
    </row>
    <row r="26883" spans="1:1">
      <c r="A26883" s="58"/>
    </row>
    <row r="26884" spans="1:1">
      <c r="A26884" s="58"/>
    </row>
    <row r="26885" spans="1:1">
      <c r="A26885" s="58"/>
    </row>
    <row r="26886" spans="1:1">
      <c r="A26886" s="58"/>
    </row>
    <row r="26887" spans="1:1">
      <c r="A26887" s="58"/>
    </row>
    <row r="26888" spans="1:1">
      <c r="A26888" s="58"/>
    </row>
    <row r="26889" spans="1:1">
      <c r="A26889" s="58"/>
    </row>
    <row r="26890" spans="1:1">
      <c r="A26890" s="58"/>
    </row>
    <row r="26891" spans="1:1">
      <c r="A26891" s="58"/>
    </row>
    <row r="26892" spans="1:1">
      <c r="A26892" s="58"/>
    </row>
    <row r="26893" spans="1:1">
      <c r="A26893" s="58"/>
    </row>
    <row r="26894" spans="1:1">
      <c r="A26894" s="58"/>
    </row>
    <row r="26895" spans="1:1">
      <c r="A26895" s="58"/>
    </row>
    <row r="26896" spans="1:1">
      <c r="A26896" s="58"/>
    </row>
    <row r="26897" spans="1:1">
      <c r="A26897" s="58"/>
    </row>
    <row r="26898" spans="1:1">
      <c r="A26898" s="58"/>
    </row>
    <row r="26899" spans="1:1">
      <c r="A26899" s="58"/>
    </row>
    <row r="26900" spans="1:1">
      <c r="A26900" s="58"/>
    </row>
    <row r="26901" spans="1:1">
      <c r="A26901" s="58"/>
    </row>
    <row r="26902" spans="1:1">
      <c r="A26902" s="58"/>
    </row>
    <row r="26903" spans="1:1">
      <c r="A26903" s="58"/>
    </row>
    <row r="26904" spans="1:1">
      <c r="A26904" s="58"/>
    </row>
    <row r="26905" spans="1:1">
      <c r="A26905" s="58"/>
    </row>
    <row r="26906" spans="1:1">
      <c r="A26906" s="58"/>
    </row>
    <row r="26907" spans="1:1">
      <c r="A26907" s="58"/>
    </row>
    <row r="26908" spans="1:1">
      <c r="A26908" s="58"/>
    </row>
    <row r="26909" spans="1:1">
      <c r="A26909" s="58"/>
    </row>
    <row r="26910" spans="1:1">
      <c r="A26910" s="58"/>
    </row>
    <row r="26911" spans="1:1">
      <c r="A26911" s="58"/>
    </row>
    <row r="26912" spans="1:1">
      <c r="A26912" s="58"/>
    </row>
    <row r="26913" spans="1:1">
      <c r="A26913" s="58"/>
    </row>
    <row r="26914" spans="1:1">
      <c r="A26914" s="58"/>
    </row>
    <row r="26915" spans="1:1">
      <c r="A26915" s="58"/>
    </row>
    <row r="26916" spans="1:1">
      <c r="A26916" s="58"/>
    </row>
    <row r="26917" spans="1:1">
      <c r="A26917" s="58"/>
    </row>
    <row r="26918" spans="1:1">
      <c r="A26918" s="58"/>
    </row>
    <row r="26919" spans="1:1">
      <c r="A26919" s="58"/>
    </row>
    <row r="26920" spans="1:1">
      <c r="A26920" s="58"/>
    </row>
    <row r="26921" spans="1:1">
      <c r="A26921" s="58"/>
    </row>
    <row r="26922" spans="1:1">
      <c r="A26922" s="58"/>
    </row>
    <row r="26923" spans="1:1">
      <c r="A26923" s="58"/>
    </row>
    <row r="26924" spans="1:1">
      <c r="A26924" s="58"/>
    </row>
    <row r="26925" spans="1:1">
      <c r="A26925" s="58"/>
    </row>
    <row r="26926" spans="1:1">
      <c r="A26926" s="58"/>
    </row>
    <row r="26927" spans="1:1">
      <c r="A26927" s="58"/>
    </row>
    <row r="26928" spans="1:1">
      <c r="A26928" s="58"/>
    </row>
    <row r="26929" spans="1:1">
      <c r="A26929" s="58"/>
    </row>
    <row r="26930" spans="1:1">
      <c r="A26930" s="58"/>
    </row>
    <row r="26931" spans="1:1">
      <c r="A26931" s="58"/>
    </row>
    <row r="26932" spans="1:1">
      <c r="A26932" s="58"/>
    </row>
    <row r="26933" spans="1:1">
      <c r="A26933" s="58"/>
    </row>
    <row r="26934" spans="1:1">
      <c r="A26934" s="58"/>
    </row>
    <row r="26935" spans="1:1">
      <c r="A26935" s="58"/>
    </row>
    <row r="26936" spans="1:1">
      <c r="A26936" s="58"/>
    </row>
    <row r="26937" spans="1:1">
      <c r="A26937" s="58"/>
    </row>
    <row r="26938" spans="1:1">
      <c r="A26938" s="58"/>
    </row>
    <row r="26939" spans="1:1">
      <c r="A26939" s="58"/>
    </row>
    <row r="26940" spans="1:1">
      <c r="A26940" s="58"/>
    </row>
    <row r="26941" spans="1:1">
      <c r="A26941" s="58"/>
    </row>
    <row r="26942" spans="1:1">
      <c r="A26942" s="58"/>
    </row>
    <row r="26943" spans="1:1">
      <c r="A26943" s="58"/>
    </row>
    <row r="26944" spans="1:1">
      <c r="A26944" s="58"/>
    </row>
    <row r="26945" spans="1:1">
      <c r="A26945" s="58"/>
    </row>
    <row r="26946" spans="1:1">
      <c r="A26946" s="58"/>
    </row>
    <row r="26947" spans="1:1">
      <c r="A26947" s="58"/>
    </row>
    <row r="26948" spans="1:1">
      <c r="A26948" s="58"/>
    </row>
    <row r="26949" spans="1:1">
      <c r="A26949" s="58"/>
    </row>
    <row r="26950" spans="1:1">
      <c r="A26950" s="58"/>
    </row>
    <row r="26951" spans="1:1">
      <c r="A26951" s="58"/>
    </row>
    <row r="26952" spans="1:1">
      <c r="A26952" s="58"/>
    </row>
    <row r="26953" spans="1:1">
      <c r="A26953" s="58"/>
    </row>
    <row r="26954" spans="1:1">
      <c r="A26954" s="58"/>
    </row>
    <row r="26955" spans="1:1">
      <c r="A26955" s="58"/>
    </row>
    <row r="26956" spans="1:1">
      <c r="A26956" s="58"/>
    </row>
    <row r="26957" spans="1:1">
      <c r="A26957" s="58"/>
    </row>
    <row r="26958" spans="1:1">
      <c r="A26958" s="58"/>
    </row>
    <row r="26959" spans="1:1">
      <c r="A26959" s="58"/>
    </row>
    <row r="26960" spans="1:1">
      <c r="A26960" s="58"/>
    </row>
    <row r="26961" spans="1:1">
      <c r="A26961" s="58"/>
    </row>
    <row r="26962" spans="1:1">
      <c r="A26962" s="58"/>
    </row>
    <row r="26963" spans="1:1">
      <c r="A26963" s="58"/>
    </row>
    <row r="26964" spans="1:1">
      <c r="A26964" s="58"/>
    </row>
    <row r="26965" spans="1:1">
      <c r="A26965" s="58"/>
    </row>
    <row r="26966" spans="1:1">
      <c r="A26966" s="58"/>
    </row>
    <row r="26967" spans="1:1">
      <c r="A26967" s="58"/>
    </row>
    <row r="26968" spans="1:1">
      <c r="A26968" s="58"/>
    </row>
    <row r="26969" spans="1:1">
      <c r="A26969" s="58"/>
    </row>
    <row r="26970" spans="1:1">
      <c r="A26970" s="58"/>
    </row>
    <row r="26971" spans="1:1">
      <c r="A26971" s="58"/>
    </row>
    <row r="26972" spans="1:1">
      <c r="A26972" s="58"/>
    </row>
    <row r="26973" spans="1:1">
      <c r="A26973" s="58"/>
    </row>
    <row r="26974" spans="1:1">
      <c r="A26974" s="58"/>
    </row>
    <row r="26975" spans="1:1">
      <c r="A26975" s="58"/>
    </row>
    <row r="26976" spans="1:1">
      <c r="A26976" s="58"/>
    </row>
    <row r="26977" spans="1:1">
      <c r="A26977" s="58"/>
    </row>
    <row r="26978" spans="1:1">
      <c r="A26978" s="58"/>
    </row>
    <row r="26979" spans="1:1">
      <c r="A26979" s="58"/>
    </row>
    <row r="26980" spans="1:1">
      <c r="A26980" s="58"/>
    </row>
    <row r="26981" spans="1:1">
      <c r="A26981" s="58"/>
    </row>
    <row r="26982" spans="1:1">
      <c r="A26982" s="58"/>
    </row>
    <row r="26983" spans="1:1">
      <c r="A26983" s="58"/>
    </row>
    <row r="26984" spans="1:1">
      <c r="A26984" s="58"/>
    </row>
    <row r="26985" spans="1:1">
      <c r="A26985" s="58"/>
    </row>
    <row r="26986" spans="1:1">
      <c r="A26986" s="58"/>
    </row>
    <row r="26987" spans="1:1">
      <c r="A26987" s="58"/>
    </row>
    <row r="26988" spans="1:1">
      <c r="A26988" s="58"/>
    </row>
    <row r="26989" spans="1:1">
      <c r="A26989" s="58"/>
    </row>
    <row r="26990" spans="1:1">
      <c r="A26990" s="58"/>
    </row>
    <row r="26991" spans="1:1">
      <c r="A26991" s="58"/>
    </row>
    <row r="26992" spans="1:1">
      <c r="A26992" s="58"/>
    </row>
    <row r="26993" spans="1:1">
      <c r="A26993" s="58"/>
    </row>
    <row r="26994" spans="1:1">
      <c r="A26994" s="58"/>
    </row>
    <row r="26995" spans="1:1">
      <c r="A26995" s="58"/>
    </row>
    <row r="26996" spans="1:1">
      <c r="A26996" s="58"/>
    </row>
    <row r="26997" spans="1:1">
      <c r="A26997" s="58"/>
    </row>
    <row r="26998" spans="1:1">
      <c r="A26998" s="58"/>
    </row>
    <row r="26999" spans="1:1">
      <c r="A26999" s="58"/>
    </row>
    <row r="27000" spans="1:1">
      <c r="A27000" s="58"/>
    </row>
    <row r="27001" spans="1:1">
      <c r="A27001" s="58"/>
    </row>
    <row r="27002" spans="1:1">
      <c r="A27002" s="58"/>
    </row>
    <row r="27003" spans="1:1">
      <c r="A27003" s="58"/>
    </row>
    <row r="27004" spans="1:1">
      <c r="A27004" s="58"/>
    </row>
    <row r="27005" spans="1:1">
      <c r="A27005" s="58"/>
    </row>
    <row r="27006" spans="1:1">
      <c r="A27006" s="58"/>
    </row>
    <row r="27007" spans="1:1">
      <c r="A27007" s="58"/>
    </row>
    <row r="27008" spans="1:1">
      <c r="A27008" s="58"/>
    </row>
    <row r="27009" spans="1:1">
      <c r="A27009" s="58"/>
    </row>
    <row r="27010" spans="1:1">
      <c r="A27010" s="58"/>
    </row>
    <row r="27011" spans="1:1">
      <c r="A27011" s="58"/>
    </row>
    <row r="27012" spans="1:1">
      <c r="A27012" s="58"/>
    </row>
    <row r="27013" spans="1:1">
      <c r="A27013" s="58"/>
    </row>
    <row r="27014" spans="1:1">
      <c r="A27014" s="58"/>
    </row>
    <row r="27015" spans="1:1">
      <c r="A27015" s="58"/>
    </row>
    <row r="27016" spans="1:1">
      <c r="A27016" s="58"/>
    </row>
    <row r="27017" spans="1:1">
      <c r="A27017" s="58"/>
    </row>
    <row r="27018" spans="1:1">
      <c r="A27018" s="58"/>
    </row>
    <row r="27019" spans="1:1">
      <c r="A27019" s="58"/>
    </row>
    <row r="27020" spans="1:1">
      <c r="A27020" s="58"/>
    </row>
    <row r="27021" spans="1:1">
      <c r="A27021" s="58"/>
    </row>
    <row r="27022" spans="1:1">
      <c r="A27022" s="58"/>
    </row>
    <row r="27023" spans="1:1">
      <c r="A27023" s="58"/>
    </row>
    <row r="27024" spans="1:1">
      <c r="A27024" s="58"/>
    </row>
    <row r="27025" spans="1:1">
      <c r="A27025" s="58"/>
    </row>
    <row r="27026" spans="1:1">
      <c r="A27026" s="58"/>
    </row>
    <row r="27027" spans="1:1">
      <c r="A27027" s="58"/>
    </row>
    <row r="27028" spans="1:1">
      <c r="A27028" s="58"/>
    </row>
    <row r="27029" spans="1:1">
      <c r="A27029" s="58"/>
    </row>
    <row r="27030" spans="1:1">
      <c r="A27030" s="58"/>
    </row>
    <row r="27031" spans="1:1">
      <c r="A27031" s="58"/>
    </row>
    <row r="27032" spans="1:1">
      <c r="A27032" s="58"/>
    </row>
    <row r="27033" spans="1:1">
      <c r="A27033" s="58"/>
    </row>
    <row r="27034" spans="1:1">
      <c r="A27034" s="58"/>
    </row>
    <row r="27035" spans="1:1">
      <c r="A27035" s="58"/>
    </row>
    <row r="27036" spans="1:1">
      <c r="A27036" s="58"/>
    </row>
    <row r="27037" spans="1:1">
      <c r="A27037" s="58"/>
    </row>
    <row r="27038" spans="1:1">
      <c r="A27038" s="58"/>
    </row>
    <row r="27039" spans="1:1">
      <c r="A27039" s="58"/>
    </row>
    <row r="27040" spans="1:1">
      <c r="A27040" s="58"/>
    </row>
    <row r="27041" spans="1:1">
      <c r="A27041" s="58"/>
    </row>
    <row r="27042" spans="1:1">
      <c r="A27042" s="58"/>
    </row>
    <row r="27043" spans="1:1">
      <c r="A27043" s="58"/>
    </row>
    <row r="27044" spans="1:1">
      <c r="A27044" s="58"/>
    </row>
    <row r="27045" spans="1:1">
      <c r="A27045" s="58"/>
    </row>
    <row r="27046" spans="1:1">
      <c r="A27046" s="58"/>
    </row>
    <row r="27047" spans="1:1">
      <c r="A27047" s="58"/>
    </row>
    <row r="27048" spans="1:1">
      <c r="A27048" s="58"/>
    </row>
    <row r="27049" spans="1:1">
      <c r="A27049" s="58"/>
    </row>
    <row r="27050" spans="1:1">
      <c r="A27050" s="58"/>
    </row>
    <row r="27051" spans="1:1">
      <c r="A27051" s="58"/>
    </row>
    <row r="27052" spans="1:1">
      <c r="A27052" s="58"/>
    </row>
    <row r="27053" spans="1:1">
      <c r="A27053" s="58"/>
    </row>
    <row r="27054" spans="1:1">
      <c r="A27054" s="58"/>
    </row>
    <row r="27055" spans="1:1">
      <c r="A27055" s="58"/>
    </row>
    <row r="27056" spans="1:1">
      <c r="A27056" s="58"/>
    </row>
    <row r="27057" spans="1:1">
      <c r="A27057" s="58"/>
    </row>
    <row r="27058" spans="1:1">
      <c r="A27058" s="58"/>
    </row>
    <row r="27059" spans="1:1">
      <c r="A27059" s="58"/>
    </row>
    <row r="27060" spans="1:1">
      <c r="A27060" s="58"/>
    </row>
    <row r="27061" spans="1:1">
      <c r="A27061" s="58"/>
    </row>
    <row r="27062" spans="1:1">
      <c r="A27062" s="58"/>
    </row>
    <row r="27063" spans="1:1">
      <c r="A27063" s="58"/>
    </row>
    <row r="27064" spans="1:1">
      <c r="A27064" s="58"/>
    </row>
    <row r="27065" spans="1:1">
      <c r="A27065" s="58"/>
    </row>
    <row r="27066" spans="1:1">
      <c r="A27066" s="58"/>
    </row>
    <row r="27067" spans="1:1">
      <c r="A27067" s="58"/>
    </row>
    <row r="27068" spans="1:1">
      <c r="A27068" s="58"/>
    </row>
    <row r="27069" spans="1:1">
      <c r="A27069" s="58"/>
    </row>
    <row r="27070" spans="1:1">
      <c r="A27070" s="58"/>
    </row>
    <row r="27071" spans="1:1">
      <c r="A27071" s="58"/>
    </row>
    <row r="27072" spans="1:1">
      <c r="A27072" s="58"/>
    </row>
    <row r="27073" spans="1:1">
      <c r="A27073" s="58"/>
    </row>
    <row r="27074" spans="1:1">
      <c r="A27074" s="58"/>
    </row>
    <row r="27075" spans="1:1">
      <c r="A27075" s="58"/>
    </row>
    <row r="27076" spans="1:1">
      <c r="A27076" s="58"/>
    </row>
    <row r="27077" spans="1:1">
      <c r="A27077" s="58"/>
    </row>
    <row r="27078" spans="1:1">
      <c r="A27078" s="58"/>
    </row>
    <row r="27079" spans="1:1">
      <c r="A27079" s="58"/>
    </row>
    <row r="27080" spans="1:1">
      <c r="A27080" s="58"/>
    </row>
    <row r="27081" spans="1:1">
      <c r="A27081" s="58"/>
    </row>
    <row r="27082" spans="1:1">
      <c r="A27082" s="58"/>
    </row>
    <row r="27083" spans="1:1">
      <c r="A27083" s="58"/>
    </row>
    <row r="27084" spans="1:1">
      <c r="A27084" s="58"/>
    </row>
    <row r="27085" spans="1:1">
      <c r="A27085" s="58"/>
    </row>
    <row r="27086" spans="1:1">
      <c r="A27086" s="58"/>
    </row>
    <row r="27087" spans="1:1">
      <c r="A27087" s="58"/>
    </row>
    <row r="27088" spans="1:1">
      <c r="A27088" s="58"/>
    </row>
    <row r="27089" spans="1:1">
      <c r="A27089" s="58"/>
    </row>
    <row r="27090" spans="1:1">
      <c r="A27090" s="58"/>
    </row>
    <row r="27091" spans="1:1">
      <c r="A27091" s="58"/>
    </row>
    <row r="27092" spans="1:1">
      <c r="A27092" s="58"/>
    </row>
    <row r="27093" spans="1:1">
      <c r="A27093" s="58"/>
    </row>
    <row r="27094" spans="1:1">
      <c r="A27094" s="58"/>
    </row>
    <row r="27095" spans="1:1">
      <c r="A27095" s="58"/>
    </row>
    <row r="27096" spans="1:1">
      <c r="A27096" s="58"/>
    </row>
    <row r="27097" spans="1:1">
      <c r="A27097" s="58"/>
    </row>
    <row r="27098" spans="1:1">
      <c r="A27098" s="58"/>
    </row>
    <row r="27099" spans="1:1">
      <c r="A27099" s="58"/>
    </row>
    <row r="27100" spans="1:1">
      <c r="A27100" s="58"/>
    </row>
    <row r="27101" spans="1:1">
      <c r="A27101" s="58"/>
    </row>
    <row r="27102" spans="1:1">
      <c r="A27102" s="58"/>
    </row>
    <row r="27103" spans="1:1">
      <c r="A27103" s="58"/>
    </row>
    <row r="27104" spans="1:1">
      <c r="A27104" s="58"/>
    </row>
    <row r="27105" spans="1:1">
      <c r="A27105" s="58"/>
    </row>
    <row r="27106" spans="1:1">
      <c r="A27106" s="58"/>
    </row>
    <row r="27107" spans="1:1">
      <c r="A27107" s="58"/>
    </row>
    <row r="27108" spans="1:1">
      <c r="A27108" s="58"/>
    </row>
    <row r="27109" spans="1:1">
      <c r="A27109" s="58"/>
    </row>
    <row r="27110" spans="1:1">
      <c r="A27110" s="58"/>
    </row>
    <row r="27111" spans="1:1">
      <c r="A27111" s="58"/>
    </row>
    <row r="27112" spans="1:1">
      <c r="A27112" s="58"/>
    </row>
    <row r="27113" spans="1:1">
      <c r="A27113" s="58"/>
    </row>
    <row r="27114" spans="1:1">
      <c r="A27114" s="58"/>
    </row>
    <row r="27115" spans="1:1">
      <c r="A27115" s="58"/>
    </row>
    <row r="27116" spans="1:1">
      <c r="A27116" s="58"/>
    </row>
    <row r="27117" spans="1:1">
      <c r="A27117" s="58"/>
    </row>
    <row r="27118" spans="1:1">
      <c r="A27118" s="58"/>
    </row>
    <row r="27119" spans="1:1">
      <c r="A27119" s="58"/>
    </row>
    <row r="27120" spans="1:1">
      <c r="A27120" s="58"/>
    </row>
    <row r="27121" spans="1:1">
      <c r="A27121" s="58"/>
    </row>
    <row r="27122" spans="1:1">
      <c r="A27122" s="58"/>
    </row>
    <row r="27123" spans="1:1">
      <c r="A27123" s="58"/>
    </row>
    <row r="27124" spans="1:1">
      <c r="A27124" s="58"/>
    </row>
    <row r="27125" spans="1:1">
      <c r="A27125" s="58"/>
    </row>
    <row r="27126" spans="1:1">
      <c r="A27126" s="58"/>
    </row>
    <row r="27127" spans="1:1">
      <c r="A27127" s="58"/>
    </row>
    <row r="27128" spans="1:1">
      <c r="A27128" s="58"/>
    </row>
    <row r="27129" spans="1:1">
      <c r="A27129" s="58"/>
    </row>
    <row r="27130" spans="1:1">
      <c r="A27130" s="58"/>
    </row>
    <row r="27131" spans="1:1">
      <c r="A27131" s="58"/>
    </row>
    <row r="27132" spans="1:1">
      <c r="A27132" s="58"/>
    </row>
    <row r="27133" spans="1:1">
      <c r="A27133" s="58"/>
    </row>
    <row r="27134" spans="1:1">
      <c r="A27134" s="58"/>
    </row>
    <row r="27135" spans="1:1">
      <c r="A27135" s="58"/>
    </row>
    <row r="27136" spans="1:1">
      <c r="A27136" s="58"/>
    </row>
    <row r="27137" spans="1:1">
      <c r="A27137" s="58"/>
    </row>
    <row r="27138" spans="1:1">
      <c r="A27138" s="58"/>
    </row>
    <row r="27139" spans="1:1">
      <c r="A27139" s="58"/>
    </row>
    <row r="27140" spans="1:1">
      <c r="A27140" s="58"/>
    </row>
    <row r="27141" spans="1:1">
      <c r="A27141" s="58"/>
    </row>
    <row r="27142" spans="1:1">
      <c r="A27142" s="58"/>
    </row>
    <row r="27143" spans="1:1">
      <c r="A27143" s="58"/>
    </row>
    <row r="27144" spans="1:1">
      <c r="A27144" s="58"/>
    </row>
    <row r="27145" spans="1:1">
      <c r="A27145" s="58"/>
    </row>
    <row r="27146" spans="1:1">
      <c r="A27146" s="58"/>
    </row>
    <row r="27147" spans="1:1">
      <c r="A27147" s="58"/>
    </row>
    <row r="27148" spans="1:1">
      <c r="A27148" s="58"/>
    </row>
    <row r="27149" spans="1:1">
      <c r="A27149" s="58"/>
    </row>
    <row r="27150" spans="1:1">
      <c r="A27150" s="58"/>
    </row>
    <row r="27151" spans="1:1">
      <c r="A27151" s="58"/>
    </row>
    <row r="27152" spans="1:1">
      <c r="A27152" s="58"/>
    </row>
    <row r="27153" spans="1:1">
      <c r="A27153" s="58"/>
    </row>
    <row r="27154" spans="1:1">
      <c r="A27154" s="58"/>
    </row>
    <row r="27155" spans="1:1">
      <c r="A27155" s="58"/>
    </row>
    <row r="27156" spans="1:1">
      <c r="A27156" s="58"/>
    </row>
    <row r="27157" spans="1:1">
      <c r="A27157" s="58"/>
    </row>
    <row r="27158" spans="1:1">
      <c r="A27158" s="58"/>
    </row>
    <row r="27159" spans="1:1">
      <c r="A27159" s="58"/>
    </row>
    <row r="27160" spans="1:1">
      <c r="A27160" s="58"/>
    </row>
    <row r="27161" spans="1:1">
      <c r="A27161" s="58"/>
    </row>
    <row r="27162" spans="1:1">
      <c r="A27162" s="58"/>
    </row>
    <row r="27163" spans="1:1">
      <c r="A27163" s="58"/>
    </row>
    <row r="27164" spans="1:1">
      <c r="A27164" s="58"/>
    </row>
    <row r="27165" spans="1:1">
      <c r="A27165" s="58"/>
    </row>
    <row r="27166" spans="1:1">
      <c r="A27166" s="58"/>
    </row>
    <row r="27167" spans="1:1">
      <c r="A27167" s="58"/>
    </row>
    <row r="27168" spans="1:1">
      <c r="A27168" s="58"/>
    </row>
    <row r="27169" spans="1:1">
      <c r="A27169" s="58"/>
    </row>
    <row r="27170" spans="1:1">
      <c r="A27170" s="58"/>
    </row>
    <row r="27171" spans="1:1">
      <c r="A27171" s="58"/>
    </row>
    <row r="27172" spans="1:1">
      <c r="A27172" s="58"/>
    </row>
    <row r="27173" spans="1:1">
      <c r="A27173" s="58"/>
    </row>
    <row r="27174" spans="1:1">
      <c r="A27174" s="58"/>
    </row>
    <row r="27175" spans="1:1">
      <c r="A27175" s="58"/>
    </row>
    <row r="27176" spans="1:1">
      <c r="A27176" s="58"/>
    </row>
    <row r="27177" spans="1:1">
      <c r="A27177" s="58"/>
    </row>
    <row r="27178" spans="1:1">
      <c r="A27178" s="58"/>
    </row>
    <row r="27179" spans="1:1">
      <c r="A27179" s="58"/>
    </row>
    <row r="27180" spans="1:1">
      <c r="A27180" s="58"/>
    </row>
    <row r="27181" spans="1:1">
      <c r="A27181" s="58"/>
    </row>
    <row r="27182" spans="1:1">
      <c r="A27182" s="58"/>
    </row>
    <row r="27183" spans="1:1">
      <c r="A27183" s="58"/>
    </row>
    <row r="27184" spans="1:1">
      <c r="A27184" s="58"/>
    </row>
    <row r="27185" spans="1:1">
      <c r="A27185" s="58"/>
    </row>
    <row r="27186" spans="1:1">
      <c r="A27186" s="58"/>
    </row>
    <row r="27187" spans="1:1">
      <c r="A27187" s="58"/>
    </row>
    <row r="27188" spans="1:1">
      <c r="A27188" s="58"/>
    </row>
    <row r="27189" spans="1:1">
      <c r="A27189" s="58"/>
    </row>
    <row r="27190" spans="1:1">
      <c r="A27190" s="58"/>
    </row>
    <row r="27191" spans="1:1">
      <c r="A27191" s="58"/>
    </row>
    <row r="27192" spans="1:1">
      <c r="A27192" s="58"/>
    </row>
    <row r="27193" spans="1:1">
      <c r="A27193" s="58"/>
    </row>
    <row r="27194" spans="1:1">
      <c r="A27194" s="58"/>
    </row>
    <row r="27195" spans="1:1">
      <c r="A27195" s="58"/>
    </row>
    <row r="27196" spans="1:1">
      <c r="A27196" s="58"/>
    </row>
    <row r="27197" spans="1:1">
      <c r="A27197" s="58"/>
    </row>
    <row r="27198" spans="1:1">
      <c r="A27198" s="58"/>
    </row>
    <row r="27199" spans="1:1">
      <c r="A27199" s="58"/>
    </row>
    <row r="27200" spans="1:1">
      <c r="A27200" s="58"/>
    </row>
    <row r="27201" spans="1:1">
      <c r="A27201" s="58"/>
    </row>
    <row r="27202" spans="1:1">
      <c r="A27202" s="58"/>
    </row>
    <row r="27203" spans="1:1">
      <c r="A27203" s="58"/>
    </row>
    <row r="27204" spans="1:1">
      <c r="A27204" s="58"/>
    </row>
    <row r="27205" spans="1:1">
      <c r="A27205" s="58"/>
    </row>
    <row r="27206" spans="1:1">
      <c r="A27206" s="58"/>
    </row>
    <row r="27207" spans="1:1">
      <c r="A27207" s="58"/>
    </row>
    <row r="27208" spans="1:1">
      <c r="A27208" s="58"/>
    </row>
    <row r="27209" spans="1:1">
      <c r="A27209" s="58"/>
    </row>
    <row r="27210" spans="1:1">
      <c r="A27210" s="58"/>
    </row>
    <row r="27211" spans="1:1">
      <c r="A27211" s="58"/>
    </row>
    <row r="27212" spans="1:1">
      <c r="A27212" s="58"/>
    </row>
    <row r="27213" spans="1:1">
      <c r="A27213" s="58"/>
    </row>
    <row r="27214" spans="1:1">
      <c r="A27214" s="58"/>
    </row>
    <row r="27215" spans="1:1">
      <c r="A27215" s="58"/>
    </row>
    <row r="27216" spans="1:1">
      <c r="A27216" s="58"/>
    </row>
    <row r="27217" spans="1:1">
      <c r="A27217" s="58"/>
    </row>
    <row r="27218" spans="1:1">
      <c r="A27218" s="58"/>
    </row>
    <row r="27219" spans="1:1">
      <c r="A27219" s="58"/>
    </row>
    <row r="27220" spans="1:1">
      <c r="A27220" s="58"/>
    </row>
    <row r="27221" spans="1:1">
      <c r="A27221" s="58"/>
    </row>
    <row r="27222" spans="1:1">
      <c r="A27222" s="58"/>
    </row>
    <row r="27223" spans="1:1">
      <c r="A27223" s="58"/>
    </row>
    <row r="27224" spans="1:1">
      <c r="A27224" s="58"/>
    </row>
    <row r="27225" spans="1:1">
      <c r="A27225" s="58"/>
    </row>
    <row r="27226" spans="1:1">
      <c r="A27226" s="58"/>
    </row>
    <row r="27227" spans="1:1">
      <c r="A27227" s="58"/>
    </row>
    <row r="27228" spans="1:1">
      <c r="A27228" s="58"/>
    </row>
    <row r="27229" spans="1:1">
      <c r="A27229" s="58"/>
    </row>
    <row r="27230" spans="1:1">
      <c r="A27230" s="58"/>
    </row>
    <row r="27231" spans="1:1">
      <c r="A27231" s="58"/>
    </row>
    <row r="27232" spans="1:1">
      <c r="A27232" s="58"/>
    </row>
    <row r="27233" spans="1:1">
      <c r="A27233" s="58"/>
    </row>
    <row r="27234" spans="1:1">
      <c r="A27234" s="58"/>
    </row>
    <row r="27235" spans="1:1">
      <c r="A27235" s="58"/>
    </row>
    <row r="27236" spans="1:1">
      <c r="A27236" s="58"/>
    </row>
    <row r="27237" spans="1:1">
      <c r="A27237" s="58"/>
    </row>
    <row r="27238" spans="1:1">
      <c r="A27238" s="58"/>
    </row>
    <row r="27239" spans="1:1">
      <c r="A27239" s="58"/>
    </row>
    <row r="27240" spans="1:1">
      <c r="A27240" s="58"/>
    </row>
    <row r="27241" spans="1:1">
      <c r="A27241" s="58"/>
    </row>
    <row r="27242" spans="1:1">
      <c r="A27242" s="58"/>
    </row>
    <row r="27243" spans="1:1">
      <c r="A27243" s="58"/>
    </row>
    <row r="27244" spans="1:1">
      <c r="A27244" s="58"/>
    </row>
    <row r="27245" spans="1:1">
      <c r="A27245" s="58"/>
    </row>
    <row r="27246" spans="1:1">
      <c r="A27246" s="58"/>
    </row>
    <row r="27247" spans="1:1">
      <c r="A27247" s="58"/>
    </row>
    <row r="27248" spans="1:1">
      <c r="A27248" s="58"/>
    </row>
    <row r="27249" spans="1:1">
      <c r="A27249" s="58"/>
    </row>
    <row r="27250" spans="1:1">
      <c r="A27250" s="58"/>
    </row>
    <row r="27251" spans="1:1">
      <c r="A27251" s="58"/>
    </row>
    <row r="27252" spans="1:1">
      <c r="A27252" s="58"/>
    </row>
    <row r="27253" spans="1:1">
      <c r="A27253" s="58"/>
    </row>
    <row r="27254" spans="1:1">
      <c r="A27254" s="58"/>
    </row>
    <row r="27255" spans="1:1">
      <c r="A27255" s="58"/>
    </row>
    <row r="27256" spans="1:1">
      <c r="A27256" s="58"/>
    </row>
    <row r="27257" spans="1:1">
      <c r="A27257" s="58"/>
    </row>
    <row r="27258" spans="1:1">
      <c r="A27258" s="58"/>
    </row>
    <row r="27259" spans="1:1">
      <c r="A27259" s="58"/>
    </row>
    <row r="27260" spans="1:1">
      <c r="A27260" s="58"/>
    </row>
    <row r="27261" spans="1:1">
      <c r="A27261" s="58"/>
    </row>
    <row r="27262" spans="1:1">
      <c r="A27262" s="58"/>
    </row>
    <row r="27263" spans="1:1">
      <c r="A27263" s="58"/>
    </row>
    <row r="27264" spans="1:1">
      <c r="A27264" s="58"/>
    </row>
    <row r="27265" spans="1:1">
      <c r="A27265" s="58"/>
    </row>
    <row r="27266" spans="1:1">
      <c r="A27266" s="58"/>
    </row>
    <row r="27267" spans="1:1">
      <c r="A27267" s="58"/>
    </row>
    <row r="27268" spans="1:1">
      <c r="A27268" s="58"/>
    </row>
    <row r="27269" spans="1:1">
      <c r="A27269" s="58"/>
    </row>
    <row r="27270" spans="1:1">
      <c r="A27270" s="58"/>
    </row>
    <row r="27271" spans="1:1">
      <c r="A27271" s="58"/>
    </row>
    <row r="27272" spans="1:1">
      <c r="A27272" s="58"/>
    </row>
    <row r="27273" spans="1:1">
      <c r="A27273" s="58"/>
    </row>
    <row r="27274" spans="1:1">
      <c r="A27274" s="58"/>
    </row>
    <row r="27275" spans="1:1">
      <c r="A27275" s="58"/>
    </row>
    <row r="27276" spans="1:1">
      <c r="A27276" s="58"/>
    </row>
    <row r="27277" spans="1:1">
      <c r="A27277" s="58"/>
    </row>
    <row r="27278" spans="1:1">
      <c r="A27278" s="58"/>
    </row>
    <row r="27279" spans="1:1">
      <c r="A27279" s="58"/>
    </row>
    <row r="27280" spans="1:1">
      <c r="A27280" s="58"/>
    </row>
    <row r="27281" spans="1:1">
      <c r="A27281" s="58"/>
    </row>
    <row r="27282" spans="1:1">
      <c r="A27282" s="58"/>
    </row>
    <row r="27283" spans="1:1">
      <c r="A27283" s="58"/>
    </row>
    <row r="27284" spans="1:1">
      <c r="A27284" s="58"/>
    </row>
    <row r="27285" spans="1:1">
      <c r="A27285" s="58"/>
    </row>
    <row r="27286" spans="1:1">
      <c r="A27286" s="58"/>
    </row>
    <row r="27287" spans="1:1">
      <c r="A27287" s="58"/>
    </row>
    <row r="27288" spans="1:1">
      <c r="A27288" s="58"/>
    </row>
    <row r="27289" spans="1:1">
      <c r="A27289" s="58"/>
    </row>
    <row r="27290" spans="1:1">
      <c r="A27290" s="58"/>
    </row>
    <row r="27291" spans="1:1">
      <c r="A27291" s="58"/>
    </row>
    <row r="27292" spans="1:1">
      <c r="A27292" s="58"/>
    </row>
    <row r="27293" spans="1:1">
      <c r="A27293" s="58"/>
    </row>
    <row r="27294" spans="1:1">
      <c r="A27294" s="58"/>
    </row>
    <row r="27295" spans="1:1">
      <c r="A27295" s="58"/>
    </row>
    <row r="27296" spans="1:1">
      <c r="A27296" s="58"/>
    </row>
    <row r="27297" spans="1:1">
      <c r="A27297" s="58"/>
    </row>
    <row r="27298" spans="1:1">
      <c r="A27298" s="58"/>
    </row>
    <row r="27299" spans="1:1">
      <c r="A27299" s="58"/>
    </row>
    <row r="27300" spans="1:1">
      <c r="A27300" s="58"/>
    </row>
    <row r="27301" spans="1:1">
      <c r="A27301" s="58"/>
    </row>
    <row r="27302" spans="1:1">
      <c r="A27302" s="58"/>
    </row>
    <row r="27303" spans="1:1">
      <c r="A27303" s="58"/>
    </row>
    <row r="27304" spans="1:1">
      <c r="A27304" s="58"/>
    </row>
    <row r="27305" spans="1:1">
      <c r="A27305" s="58"/>
    </row>
    <row r="27306" spans="1:1">
      <c r="A27306" s="58"/>
    </row>
    <row r="27307" spans="1:1">
      <c r="A27307" s="58"/>
    </row>
    <row r="27308" spans="1:1">
      <c r="A27308" s="58"/>
    </row>
    <row r="27309" spans="1:1">
      <c r="A27309" s="58"/>
    </row>
    <row r="27310" spans="1:1">
      <c r="A27310" s="58"/>
    </row>
    <row r="27311" spans="1:1">
      <c r="A27311" s="58"/>
    </row>
    <row r="27312" spans="1:1">
      <c r="A27312" s="58"/>
    </row>
    <row r="27313" spans="1:1">
      <c r="A27313" s="58"/>
    </row>
    <row r="27314" spans="1:1">
      <c r="A27314" s="58"/>
    </row>
    <row r="27315" spans="1:1">
      <c r="A27315" s="58"/>
    </row>
    <row r="27316" spans="1:1">
      <c r="A27316" s="58"/>
    </row>
    <row r="27317" spans="1:1">
      <c r="A27317" s="58"/>
    </row>
    <row r="27318" spans="1:1">
      <c r="A27318" s="58"/>
    </row>
    <row r="27319" spans="1:1">
      <c r="A27319" s="58"/>
    </row>
    <row r="27320" spans="1:1">
      <c r="A27320" s="58"/>
    </row>
    <row r="27321" spans="1:1">
      <c r="A27321" s="58"/>
    </row>
    <row r="27322" spans="1:1">
      <c r="A27322" s="58"/>
    </row>
    <row r="27323" spans="1:1">
      <c r="A27323" s="58"/>
    </row>
    <row r="27324" spans="1:1">
      <c r="A27324" s="58"/>
    </row>
    <row r="27325" spans="1:1">
      <c r="A27325" s="58"/>
    </row>
    <row r="27326" spans="1:1">
      <c r="A27326" s="58"/>
    </row>
    <row r="27327" spans="1:1">
      <c r="A27327" s="58"/>
    </row>
    <row r="27328" spans="1:1">
      <c r="A27328" s="58"/>
    </row>
    <row r="27329" spans="1:1">
      <c r="A27329" s="58"/>
    </row>
    <row r="27330" spans="1:1">
      <c r="A27330" s="58"/>
    </row>
    <row r="27331" spans="1:1">
      <c r="A27331" s="58"/>
    </row>
    <row r="27332" spans="1:1">
      <c r="A27332" s="58"/>
    </row>
    <row r="27333" spans="1:1">
      <c r="A27333" s="58"/>
    </row>
    <row r="27334" spans="1:1">
      <c r="A27334" s="58"/>
    </row>
    <row r="27335" spans="1:1">
      <c r="A27335" s="58"/>
    </row>
    <row r="27336" spans="1:1">
      <c r="A27336" s="58"/>
    </row>
    <row r="27337" spans="1:1">
      <c r="A27337" s="58"/>
    </row>
    <row r="27338" spans="1:1">
      <c r="A27338" s="58"/>
    </row>
    <row r="27339" spans="1:1">
      <c r="A27339" s="58"/>
    </row>
    <row r="27340" spans="1:1">
      <c r="A27340" s="58"/>
    </row>
    <row r="27341" spans="1:1">
      <c r="A27341" s="58"/>
    </row>
    <row r="27342" spans="1:1">
      <c r="A27342" s="58"/>
    </row>
    <row r="27343" spans="1:1">
      <c r="A27343" s="58"/>
    </row>
    <row r="27344" spans="1:1">
      <c r="A27344" s="58"/>
    </row>
    <row r="27345" spans="1:1">
      <c r="A27345" s="58"/>
    </row>
    <row r="27346" spans="1:1">
      <c r="A27346" s="58"/>
    </row>
    <row r="27347" spans="1:1">
      <c r="A27347" s="58"/>
    </row>
    <row r="27348" spans="1:1">
      <c r="A27348" s="58"/>
    </row>
    <row r="27349" spans="1:1">
      <c r="A27349" s="58"/>
    </row>
    <row r="27350" spans="1:1">
      <c r="A27350" s="58"/>
    </row>
    <row r="27351" spans="1:1">
      <c r="A27351" s="58"/>
    </row>
    <row r="27352" spans="1:1">
      <c r="A27352" s="58"/>
    </row>
    <row r="27353" spans="1:1">
      <c r="A27353" s="58"/>
    </row>
    <row r="27354" spans="1:1">
      <c r="A27354" s="58"/>
    </row>
    <row r="27355" spans="1:1">
      <c r="A27355" s="58"/>
    </row>
    <row r="27356" spans="1:1">
      <c r="A27356" s="58"/>
    </row>
    <row r="27357" spans="1:1">
      <c r="A27357" s="58"/>
    </row>
    <row r="27358" spans="1:1">
      <c r="A27358" s="58"/>
    </row>
    <row r="27359" spans="1:1">
      <c r="A27359" s="58"/>
    </row>
    <row r="27360" spans="1:1">
      <c r="A27360" s="58"/>
    </row>
    <row r="27361" spans="1:1">
      <c r="A27361" s="58"/>
    </row>
    <row r="27362" spans="1:1">
      <c r="A27362" s="58"/>
    </row>
    <row r="27363" spans="1:1">
      <c r="A27363" s="58"/>
    </row>
    <row r="27364" spans="1:1">
      <c r="A27364" s="58"/>
    </row>
    <row r="27365" spans="1:1">
      <c r="A27365" s="58"/>
    </row>
    <row r="27366" spans="1:1">
      <c r="A27366" s="58"/>
    </row>
    <row r="27367" spans="1:1">
      <c r="A27367" s="58"/>
    </row>
    <row r="27368" spans="1:1">
      <c r="A27368" s="58"/>
    </row>
    <row r="27369" spans="1:1">
      <c r="A27369" s="58"/>
    </row>
    <row r="27370" spans="1:1">
      <c r="A27370" s="58"/>
    </row>
    <row r="27371" spans="1:1">
      <c r="A27371" s="58"/>
    </row>
    <row r="27372" spans="1:1">
      <c r="A27372" s="58"/>
    </row>
    <row r="27373" spans="1:1">
      <c r="A27373" s="58"/>
    </row>
    <row r="27374" spans="1:1">
      <c r="A27374" s="58"/>
    </row>
    <row r="27375" spans="1:1">
      <c r="A27375" s="58"/>
    </row>
    <row r="27376" spans="1:1">
      <c r="A27376" s="58"/>
    </row>
    <row r="27377" spans="1:1">
      <c r="A27377" s="58"/>
    </row>
    <row r="27378" spans="1:1">
      <c r="A27378" s="58"/>
    </row>
    <row r="27379" spans="1:1">
      <c r="A27379" s="58"/>
    </row>
    <row r="27380" spans="1:1">
      <c r="A27380" s="58"/>
    </row>
    <row r="27381" spans="1:1">
      <c r="A27381" s="58"/>
    </row>
    <row r="27382" spans="1:1">
      <c r="A27382" s="58"/>
    </row>
    <row r="27383" spans="1:1">
      <c r="A27383" s="58"/>
    </row>
    <row r="27384" spans="1:1">
      <c r="A27384" s="58"/>
    </row>
    <row r="27385" spans="1:1">
      <c r="A27385" s="58"/>
    </row>
    <row r="27386" spans="1:1">
      <c r="A27386" s="58"/>
    </row>
    <row r="27387" spans="1:1">
      <c r="A27387" s="58"/>
    </row>
    <row r="27388" spans="1:1">
      <c r="A27388" s="58"/>
    </row>
    <row r="27389" spans="1:1">
      <c r="A27389" s="58"/>
    </row>
    <row r="27390" spans="1:1">
      <c r="A27390" s="58"/>
    </row>
    <row r="27391" spans="1:1">
      <c r="A27391" s="58"/>
    </row>
    <row r="27392" spans="1:1">
      <c r="A27392" s="58"/>
    </row>
    <row r="27393" spans="1:1">
      <c r="A27393" s="58"/>
    </row>
    <row r="27394" spans="1:1">
      <c r="A27394" s="58"/>
    </row>
    <row r="27395" spans="1:1">
      <c r="A27395" s="58"/>
    </row>
    <row r="27396" spans="1:1">
      <c r="A27396" s="58"/>
    </row>
    <row r="27397" spans="1:1">
      <c r="A27397" s="58"/>
    </row>
    <row r="27398" spans="1:1">
      <c r="A27398" s="58"/>
    </row>
    <row r="27399" spans="1:1">
      <c r="A27399" s="58"/>
    </row>
    <row r="27400" spans="1:1">
      <c r="A27400" s="58"/>
    </row>
    <row r="27401" spans="1:1">
      <c r="A27401" s="58"/>
    </row>
    <row r="27402" spans="1:1">
      <c r="A27402" s="58"/>
    </row>
    <row r="27403" spans="1:1">
      <c r="A27403" s="58"/>
    </row>
    <row r="27404" spans="1:1">
      <c r="A27404" s="58"/>
    </row>
    <row r="27405" spans="1:1">
      <c r="A27405" s="58"/>
    </row>
    <row r="27406" spans="1:1">
      <c r="A27406" s="58"/>
    </row>
    <row r="27407" spans="1:1">
      <c r="A27407" s="58"/>
    </row>
    <row r="27408" spans="1:1">
      <c r="A27408" s="58"/>
    </row>
    <row r="27409" spans="1:1">
      <c r="A27409" s="58"/>
    </row>
    <row r="27410" spans="1:1">
      <c r="A27410" s="58"/>
    </row>
    <row r="27411" spans="1:1">
      <c r="A27411" s="58"/>
    </row>
    <row r="27412" spans="1:1">
      <c r="A27412" s="58"/>
    </row>
    <row r="27413" spans="1:1">
      <c r="A27413" s="58"/>
    </row>
    <row r="27414" spans="1:1">
      <c r="A27414" s="58"/>
    </row>
    <row r="27415" spans="1:1">
      <c r="A27415" s="58"/>
    </row>
    <row r="27416" spans="1:1">
      <c r="A27416" s="58"/>
    </row>
    <row r="27417" spans="1:1">
      <c r="A27417" s="58"/>
    </row>
    <row r="27418" spans="1:1">
      <c r="A27418" s="58"/>
    </row>
    <row r="27419" spans="1:1">
      <c r="A27419" s="58"/>
    </row>
    <row r="27420" spans="1:1">
      <c r="A27420" s="58"/>
    </row>
    <row r="27421" spans="1:1">
      <c r="A27421" s="58"/>
    </row>
    <row r="27422" spans="1:1">
      <c r="A27422" s="58"/>
    </row>
    <row r="27423" spans="1:1">
      <c r="A27423" s="58"/>
    </row>
    <row r="27424" spans="1:1">
      <c r="A27424" s="58"/>
    </row>
    <row r="27425" spans="1:1">
      <c r="A27425" s="58"/>
    </row>
    <row r="27426" spans="1:1">
      <c r="A27426" s="58"/>
    </row>
    <row r="27427" spans="1:1">
      <c r="A27427" s="58"/>
    </row>
    <row r="27428" spans="1:1">
      <c r="A27428" s="58"/>
    </row>
    <row r="27429" spans="1:1">
      <c r="A27429" s="58"/>
    </row>
    <row r="27430" spans="1:1">
      <c r="A27430" s="58"/>
    </row>
    <row r="27431" spans="1:1">
      <c r="A27431" s="58"/>
    </row>
    <row r="27432" spans="1:1">
      <c r="A27432" s="58"/>
    </row>
    <row r="27433" spans="1:1">
      <c r="A27433" s="58"/>
    </row>
    <row r="27434" spans="1:1">
      <c r="A27434" s="58"/>
    </row>
    <row r="27435" spans="1:1">
      <c r="A27435" s="58"/>
    </row>
    <row r="27436" spans="1:1">
      <c r="A27436" s="58"/>
    </row>
    <row r="27437" spans="1:1">
      <c r="A27437" s="58"/>
    </row>
    <row r="27438" spans="1:1">
      <c r="A27438" s="58"/>
    </row>
    <row r="27439" spans="1:1">
      <c r="A27439" s="58"/>
    </row>
    <row r="27440" spans="1:1">
      <c r="A27440" s="58"/>
    </row>
    <row r="27441" spans="1:1">
      <c r="A27441" s="58"/>
    </row>
    <row r="27442" spans="1:1">
      <c r="A27442" s="58"/>
    </row>
    <row r="27443" spans="1:1">
      <c r="A27443" s="58"/>
    </row>
    <row r="27444" spans="1:1">
      <c r="A27444" s="58"/>
    </row>
    <row r="27445" spans="1:1">
      <c r="A27445" s="58"/>
    </row>
    <row r="27446" spans="1:1">
      <c r="A27446" s="58"/>
    </row>
    <row r="27447" spans="1:1">
      <c r="A27447" s="58"/>
    </row>
    <row r="27448" spans="1:1">
      <c r="A27448" s="58"/>
    </row>
    <row r="27449" spans="1:1">
      <c r="A27449" s="58"/>
    </row>
    <row r="27450" spans="1:1">
      <c r="A27450" s="58"/>
    </row>
    <row r="27451" spans="1:1">
      <c r="A27451" s="58"/>
    </row>
    <row r="27452" spans="1:1">
      <c r="A27452" s="58"/>
    </row>
    <row r="27453" spans="1:1">
      <c r="A27453" s="58"/>
    </row>
    <row r="27454" spans="1:1">
      <c r="A27454" s="58"/>
    </row>
    <row r="27455" spans="1:1">
      <c r="A27455" s="58"/>
    </row>
    <row r="27456" spans="1:1">
      <c r="A27456" s="58"/>
    </row>
    <row r="27457" spans="1:1">
      <c r="A27457" s="58"/>
    </row>
    <row r="27458" spans="1:1">
      <c r="A27458" s="58"/>
    </row>
    <row r="27459" spans="1:1">
      <c r="A27459" s="58"/>
    </row>
    <row r="27460" spans="1:1">
      <c r="A27460" s="58"/>
    </row>
    <row r="27461" spans="1:1">
      <c r="A27461" s="58"/>
    </row>
    <row r="27462" spans="1:1">
      <c r="A27462" s="58"/>
    </row>
    <row r="27463" spans="1:1">
      <c r="A27463" s="58"/>
    </row>
    <row r="27464" spans="1:1">
      <c r="A27464" s="58"/>
    </row>
    <row r="27465" spans="1:1">
      <c r="A27465" s="58"/>
    </row>
    <row r="27466" spans="1:1">
      <c r="A27466" s="58"/>
    </row>
    <row r="27467" spans="1:1">
      <c r="A27467" s="58"/>
    </row>
    <row r="27468" spans="1:1">
      <c r="A27468" s="58"/>
    </row>
    <row r="27469" spans="1:1">
      <c r="A27469" s="58"/>
    </row>
    <row r="27470" spans="1:1">
      <c r="A27470" s="58"/>
    </row>
    <row r="27471" spans="1:1">
      <c r="A27471" s="58"/>
    </row>
    <row r="27472" spans="1:1">
      <c r="A27472" s="58"/>
    </row>
    <row r="27473" spans="1:1">
      <c r="A27473" s="58"/>
    </row>
    <row r="27474" spans="1:1">
      <c r="A27474" s="58"/>
    </row>
    <row r="27475" spans="1:1">
      <c r="A27475" s="58"/>
    </row>
    <row r="27476" spans="1:1">
      <c r="A27476" s="58"/>
    </row>
    <row r="27477" spans="1:1">
      <c r="A27477" s="58"/>
    </row>
    <row r="27478" spans="1:1">
      <c r="A27478" s="58"/>
    </row>
    <row r="27479" spans="1:1">
      <c r="A27479" s="58"/>
    </row>
    <row r="27480" spans="1:1">
      <c r="A27480" s="58"/>
    </row>
    <row r="27481" spans="1:1">
      <c r="A27481" s="58"/>
    </row>
    <row r="27482" spans="1:1">
      <c r="A27482" s="58"/>
    </row>
    <row r="27483" spans="1:1">
      <c r="A27483" s="58"/>
    </row>
    <row r="27484" spans="1:1">
      <c r="A27484" s="58"/>
    </row>
    <row r="27485" spans="1:1">
      <c r="A27485" s="58"/>
    </row>
    <row r="27486" spans="1:1">
      <c r="A27486" s="58"/>
    </row>
    <row r="27487" spans="1:1">
      <c r="A27487" s="58"/>
    </row>
    <row r="27488" spans="1:1">
      <c r="A27488" s="58"/>
    </row>
    <row r="27489" spans="1:1">
      <c r="A27489" s="58"/>
    </row>
    <row r="27490" spans="1:1">
      <c r="A27490" s="58"/>
    </row>
    <row r="27491" spans="1:1">
      <c r="A27491" s="58"/>
    </row>
    <row r="27492" spans="1:1">
      <c r="A27492" s="58"/>
    </row>
    <row r="27493" spans="1:1">
      <c r="A27493" s="58"/>
    </row>
    <row r="27494" spans="1:1">
      <c r="A27494" s="58"/>
    </row>
    <row r="27495" spans="1:1">
      <c r="A27495" s="58"/>
    </row>
    <row r="27496" spans="1:1">
      <c r="A27496" s="58"/>
    </row>
    <row r="27497" spans="1:1">
      <c r="A27497" s="58"/>
    </row>
    <row r="27498" spans="1:1">
      <c r="A27498" s="58"/>
    </row>
    <row r="27499" spans="1:1">
      <c r="A27499" s="58"/>
    </row>
    <row r="27500" spans="1:1">
      <c r="A27500" s="58"/>
    </row>
    <row r="27501" spans="1:1">
      <c r="A27501" s="58"/>
    </row>
    <row r="27502" spans="1:1">
      <c r="A27502" s="58"/>
    </row>
    <row r="27503" spans="1:1">
      <c r="A27503" s="58"/>
    </row>
    <row r="27504" spans="1:1">
      <c r="A27504" s="58"/>
    </row>
    <row r="27505" spans="1:1">
      <c r="A27505" s="58"/>
    </row>
    <row r="27506" spans="1:1">
      <c r="A27506" s="58"/>
    </row>
    <row r="27507" spans="1:1">
      <c r="A27507" s="58"/>
    </row>
    <row r="27508" spans="1:1">
      <c r="A27508" s="58"/>
    </row>
    <row r="27509" spans="1:1">
      <c r="A27509" s="58"/>
    </row>
    <row r="27510" spans="1:1">
      <c r="A27510" s="58"/>
    </row>
    <row r="27511" spans="1:1">
      <c r="A27511" s="58"/>
    </row>
    <row r="27512" spans="1:1">
      <c r="A27512" s="58"/>
    </row>
    <row r="27513" spans="1:1">
      <c r="A27513" s="58"/>
    </row>
    <row r="27514" spans="1:1">
      <c r="A27514" s="58"/>
    </row>
    <row r="27515" spans="1:1">
      <c r="A27515" s="58"/>
    </row>
    <row r="27516" spans="1:1">
      <c r="A27516" s="58"/>
    </row>
    <row r="27517" spans="1:1">
      <c r="A27517" s="58"/>
    </row>
    <row r="27518" spans="1:1">
      <c r="A27518" s="58"/>
    </row>
    <row r="27519" spans="1:1">
      <c r="A27519" s="58"/>
    </row>
    <row r="27520" spans="1:1">
      <c r="A27520" s="58"/>
    </row>
    <row r="27521" spans="1:1">
      <c r="A27521" s="58"/>
    </row>
    <row r="27522" spans="1:1">
      <c r="A27522" s="58"/>
    </row>
    <row r="27523" spans="1:1">
      <c r="A27523" s="58"/>
    </row>
    <row r="27524" spans="1:1">
      <c r="A27524" s="58"/>
    </row>
    <row r="27525" spans="1:1">
      <c r="A27525" s="58"/>
    </row>
    <row r="27526" spans="1:1">
      <c r="A27526" s="58"/>
    </row>
    <row r="27527" spans="1:1">
      <c r="A27527" s="58"/>
    </row>
    <row r="27528" spans="1:1">
      <c r="A27528" s="59"/>
    </row>
  </sheetData>
  <mergeCells count="1">
    <mergeCell ref="A4:E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581E9-9B48-43E8-8B4B-3A5D8A9CB36A}">
  <dimension ref="A1:K1219"/>
  <sheetViews>
    <sheetView showGridLines="0" workbookViewId="0">
      <selection activeCell="J5" sqref="J5"/>
    </sheetView>
  </sheetViews>
  <sheetFormatPr defaultRowHeight="15"/>
  <cols>
    <col min="1" max="1" width="21.28515625" style="1" customWidth="1"/>
    <col min="2" max="2" width="13" style="63" customWidth="1"/>
    <col min="3" max="3" width="12.85546875" customWidth="1"/>
    <col min="4" max="4" width="2.28515625" customWidth="1"/>
    <col min="5" max="5" width="20.42578125" customWidth="1"/>
    <col min="6" max="6" width="13" customWidth="1"/>
    <col min="7" max="7" width="15" customWidth="1"/>
    <col min="8" max="8" width="1.85546875" customWidth="1"/>
    <col min="9" max="9" width="20.7109375" customWidth="1"/>
    <col min="10" max="10" width="15" customWidth="1"/>
    <col min="11" max="11" width="18.7109375" style="1" customWidth="1"/>
  </cols>
  <sheetData>
    <row r="1" spans="1:11" ht="41.25" customHeight="1">
      <c r="A1" s="236" t="s">
        <v>123</v>
      </c>
      <c r="B1" s="237"/>
      <c r="C1" s="238"/>
      <c r="E1" s="236" t="s">
        <v>124</v>
      </c>
      <c r="F1" s="237"/>
      <c r="G1" s="238"/>
      <c r="I1" s="236" t="s">
        <v>125</v>
      </c>
      <c r="J1" s="237"/>
      <c r="K1" s="238"/>
    </row>
    <row r="2" spans="1:11">
      <c r="A2" s="120" t="str">
        <f>COMERCIAL!G5</f>
        <v>Consumo por Unidade</v>
      </c>
      <c r="B2" s="66" t="s">
        <v>56</v>
      </c>
      <c r="C2" s="20" t="s">
        <v>126</v>
      </c>
      <c r="E2" s="120" t="s">
        <v>43</v>
      </c>
      <c r="F2" s="95" t="s">
        <v>56</v>
      </c>
      <c r="G2" s="120" t="s">
        <v>126</v>
      </c>
      <c r="I2" s="120" t="s">
        <v>43</v>
      </c>
      <c r="J2" s="95" t="s">
        <v>56</v>
      </c>
      <c r="K2" s="120" t="s">
        <v>126</v>
      </c>
    </row>
    <row r="3" spans="1:11">
      <c r="A3" s="1">
        <f>COMERCIAL!G6</f>
        <v>0</v>
      </c>
      <c r="B3" s="29">
        <f>COMERCIAL!T6</f>
        <v>28.4</v>
      </c>
      <c r="C3">
        <v>12.59</v>
      </c>
      <c r="E3" s="1">
        <f>INDUSTRIAL!G6</f>
        <v>0</v>
      </c>
      <c r="F3" s="29">
        <f>INDUSTRIAL!T6</f>
        <v>28.4</v>
      </c>
      <c r="G3" s="1">
        <f>C3</f>
        <v>12.59</v>
      </c>
      <c r="I3" s="1">
        <f>PÚBLICO!G7</f>
        <v>0</v>
      </c>
      <c r="J3" s="63">
        <f>PÚBLICO!T7</f>
        <v>28.4</v>
      </c>
      <c r="K3" s="1">
        <f t="shared" ref="K3:K34" si="0">G3</f>
        <v>12.59</v>
      </c>
    </row>
    <row r="4" spans="1:11">
      <c r="A4" s="1">
        <f>COMERCIAL!G11</f>
        <v>1</v>
      </c>
      <c r="B4" s="29">
        <f>COMERCIAL!T11</f>
        <v>28.4</v>
      </c>
      <c r="C4">
        <v>12.59</v>
      </c>
      <c r="E4" s="1">
        <f>INDUSTRIAL!G10</f>
        <v>1</v>
      </c>
      <c r="F4" s="29">
        <f>INDUSTRIAL!T10</f>
        <v>28.4</v>
      </c>
      <c r="G4" s="1">
        <f t="shared" ref="G4:G67" si="1">C4</f>
        <v>12.59</v>
      </c>
      <c r="I4" s="1">
        <f>PÚBLICO!G12</f>
        <v>1</v>
      </c>
      <c r="J4" s="63">
        <f>PÚBLICO!T12</f>
        <v>28.4</v>
      </c>
      <c r="K4" s="1">
        <f t="shared" si="0"/>
        <v>12.59</v>
      </c>
    </row>
    <row r="5" spans="1:11">
      <c r="A5" s="1">
        <f>COMERCIAL!G16</f>
        <v>2</v>
      </c>
      <c r="B5" s="29">
        <f>COMERCIAL!T16</f>
        <v>14.2</v>
      </c>
      <c r="C5">
        <v>12.59</v>
      </c>
      <c r="E5" s="1">
        <f>INDUSTRIAL!G14</f>
        <v>2</v>
      </c>
      <c r="F5" s="29">
        <f>INDUSTRIAL!T14</f>
        <v>14.2</v>
      </c>
      <c r="G5" s="1">
        <f t="shared" si="1"/>
        <v>12.59</v>
      </c>
      <c r="I5" s="1">
        <f>PÚBLICO!G15</f>
        <v>2</v>
      </c>
      <c r="J5" s="63">
        <f>PÚBLICO!T15</f>
        <v>14.2</v>
      </c>
      <c r="K5" s="1">
        <f t="shared" si="0"/>
        <v>12.59</v>
      </c>
    </row>
    <row r="6" spans="1:11">
      <c r="A6" s="1">
        <f>COMERCIAL!G21</f>
        <v>3</v>
      </c>
      <c r="B6" s="29">
        <f>COMERCIAL!T21</f>
        <v>9.4666666666666668</v>
      </c>
      <c r="C6">
        <v>12.59</v>
      </c>
      <c r="E6" s="1">
        <f>INDUSTRIAL!G19</f>
        <v>3</v>
      </c>
      <c r="F6" s="29">
        <f>INDUSTRIAL!T19</f>
        <v>9.4666666666666668</v>
      </c>
      <c r="G6" s="1">
        <f t="shared" si="1"/>
        <v>12.59</v>
      </c>
      <c r="I6" s="1">
        <f>PÚBLICO!G18</f>
        <v>3</v>
      </c>
      <c r="J6" s="63">
        <f>PÚBLICO!T18</f>
        <v>9.4666666666666668</v>
      </c>
      <c r="K6" s="1">
        <f t="shared" si="0"/>
        <v>12.59</v>
      </c>
    </row>
    <row r="7" spans="1:11">
      <c r="A7" s="1">
        <f>COMERCIAL!G26</f>
        <v>4</v>
      </c>
      <c r="B7" s="29">
        <f>COMERCIAL!T26</f>
        <v>7.1</v>
      </c>
      <c r="C7">
        <v>12.59</v>
      </c>
      <c r="E7" s="1">
        <f>INDUSTRIAL!G21</f>
        <v>4</v>
      </c>
      <c r="F7" s="29">
        <f>INDUSTRIAL!T21</f>
        <v>7.1</v>
      </c>
      <c r="G7" s="1">
        <f t="shared" si="1"/>
        <v>12.59</v>
      </c>
      <c r="I7" s="1">
        <f>PÚBLICO!G21</f>
        <v>4</v>
      </c>
      <c r="J7" s="63">
        <f>PÚBLICO!T21</f>
        <v>7.1</v>
      </c>
      <c r="K7" s="1">
        <f t="shared" si="0"/>
        <v>12.59</v>
      </c>
    </row>
    <row r="8" spans="1:11">
      <c r="A8" s="1">
        <f>COMERCIAL!G31</f>
        <v>5</v>
      </c>
      <c r="B8" s="29">
        <f ca="1">COMERCIAL!T31</f>
        <v>7.3484999999999996</v>
      </c>
      <c r="C8">
        <v>12.59</v>
      </c>
      <c r="E8" s="1">
        <f>INDUSTRIAL!G25</f>
        <v>5</v>
      </c>
      <c r="F8" s="29">
        <f ca="1">INDUSTRIAL!T25</f>
        <v>7.3484999999999996</v>
      </c>
      <c r="G8" s="1">
        <f t="shared" si="1"/>
        <v>12.59</v>
      </c>
      <c r="I8" s="1">
        <f>PÚBLICO!G24</f>
        <v>5</v>
      </c>
      <c r="J8" s="63">
        <f ca="1">PÚBLICO!T24</f>
        <v>7.3484999999999996</v>
      </c>
      <c r="K8" s="1">
        <f t="shared" si="0"/>
        <v>12.59</v>
      </c>
    </row>
    <row r="9" spans="1:11">
      <c r="A9" s="1">
        <f>COMERCIAL!G35</f>
        <v>6</v>
      </c>
      <c r="B9" s="29">
        <f ca="1">COMERCIAL!T35</f>
        <v>7.5141666666666671</v>
      </c>
      <c r="C9">
        <v>12.59</v>
      </c>
      <c r="E9" s="1">
        <f>INDUSTRIAL!G29</f>
        <v>6</v>
      </c>
      <c r="F9" s="29">
        <f ca="1">INDUSTRIAL!T29</f>
        <v>7.5141666666666671</v>
      </c>
      <c r="G9" s="1">
        <f t="shared" si="1"/>
        <v>12.59</v>
      </c>
      <c r="I9" s="1">
        <f>PÚBLICO!G26</f>
        <v>6</v>
      </c>
      <c r="J9" s="63">
        <f ca="1">PÚBLICO!T26</f>
        <v>7.5141666666666671</v>
      </c>
      <c r="K9" s="1">
        <f t="shared" si="0"/>
        <v>12.59</v>
      </c>
    </row>
    <row r="10" spans="1:11">
      <c r="A10" s="1">
        <f>COMERCIAL!G40</f>
        <v>7</v>
      </c>
      <c r="B10" s="29">
        <f ca="1">COMERCIAL!T40</f>
        <v>7.6325000000000003</v>
      </c>
      <c r="C10">
        <v>12.59</v>
      </c>
      <c r="E10" s="1">
        <f>INDUSTRIAL!G33</f>
        <v>7</v>
      </c>
      <c r="F10" s="29">
        <f ca="1">INDUSTRIAL!T33</f>
        <v>7.6325000000000003</v>
      </c>
      <c r="G10" s="1">
        <f t="shared" si="1"/>
        <v>12.59</v>
      </c>
      <c r="I10" s="1">
        <f>PÚBLICO!G28</f>
        <v>7</v>
      </c>
      <c r="J10" s="63">
        <f ca="1">PÚBLICO!T28</f>
        <v>7.6325000000000003</v>
      </c>
      <c r="K10" s="1">
        <f t="shared" si="0"/>
        <v>12.59</v>
      </c>
    </row>
    <row r="11" spans="1:11">
      <c r="A11" s="1">
        <f>COMERCIAL!G44</f>
        <v>8</v>
      </c>
      <c r="B11" s="29">
        <f ca="1">COMERCIAL!T44</f>
        <v>7.961096875</v>
      </c>
      <c r="C11">
        <v>12.59</v>
      </c>
      <c r="E11" s="1">
        <f>INDUSTRIAL!G35</f>
        <v>8</v>
      </c>
      <c r="F11" s="29">
        <f ca="1">INDUSTRIAL!T35</f>
        <v>7.961096875</v>
      </c>
      <c r="G11" s="1">
        <f t="shared" si="1"/>
        <v>12.59</v>
      </c>
      <c r="I11" s="1">
        <f>PÚBLICO!G31</f>
        <v>8</v>
      </c>
      <c r="J11" s="63">
        <f ca="1">PÚBLICO!T31</f>
        <v>7.961096875</v>
      </c>
      <c r="K11" s="1">
        <f t="shared" si="0"/>
        <v>12.59</v>
      </c>
    </row>
    <row r="12" spans="1:11">
      <c r="A12" s="1">
        <f>COMERCIAL!G49</f>
        <v>9</v>
      </c>
      <c r="B12" s="29">
        <f ca="1">COMERCIAL!T49</f>
        <v>8.2166722222222219</v>
      </c>
      <c r="C12">
        <v>12.59</v>
      </c>
      <c r="E12" s="1">
        <f>INDUSTRIAL!G39</f>
        <v>9</v>
      </c>
      <c r="F12" s="29">
        <f ca="1">INDUSTRIAL!T39</f>
        <v>8.2166722222222219</v>
      </c>
      <c r="G12" s="1">
        <f t="shared" si="1"/>
        <v>12.59</v>
      </c>
      <c r="I12" s="1">
        <f>PÚBLICO!G34</f>
        <v>9</v>
      </c>
      <c r="J12" s="63">
        <f ca="1">PÚBLICO!T34</f>
        <v>8.2166722222222219</v>
      </c>
      <c r="K12" s="1">
        <f t="shared" si="0"/>
        <v>12.59</v>
      </c>
    </row>
    <row r="13" spans="1:11">
      <c r="A13" s="1">
        <f>COMERCIAL!G54</f>
        <v>10</v>
      </c>
      <c r="B13" s="29">
        <f ca="1">COMERCIAL!T54</f>
        <v>8.4211325000000006</v>
      </c>
      <c r="C13">
        <v>12.59</v>
      </c>
      <c r="E13" s="1">
        <f>INDUSTRIAL!G44</f>
        <v>10</v>
      </c>
      <c r="F13" s="29">
        <f ca="1">INDUSTRIAL!T44</f>
        <v>8.4211325000000006</v>
      </c>
      <c r="G13" s="1">
        <f t="shared" si="1"/>
        <v>12.59</v>
      </c>
      <c r="I13" s="1">
        <f>PÚBLICO!G37</f>
        <v>10</v>
      </c>
      <c r="J13" s="63">
        <f ca="1">PÚBLICO!T37</f>
        <v>8.4211325000000006</v>
      </c>
      <c r="K13" s="1">
        <f t="shared" si="0"/>
        <v>12.59</v>
      </c>
    </row>
    <row r="14" spans="1:11">
      <c r="A14" s="1">
        <f>COMERCIAL!G60</f>
        <v>11</v>
      </c>
      <c r="B14" s="29">
        <f ca="1">COMERCIAL!T60</f>
        <v>8.9335701590909089</v>
      </c>
      <c r="C14">
        <v>12.59</v>
      </c>
      <c r="E14" s="1">
        <f>INDUSTRIAL!G48</f>
        <v>11</v>
      </c>
      <c r="F14" s="29">
        <f ca="1">INDUSTRIAL!T48</f>
        <v>8.9335701590909089</v>
      </c>
      <c r="G14" s="1">
        <f t="shared" si="1"/>
        <v>12.59</v>
      </c>
      <c r="I14" s="1">
        <f>PÚBLICO!G41</f>
        <v>11</v>
      </c>
      <c r="J14" s="63">
        <f ca="1">PÚBLICO!T41</f>
        <v>8.9335701590909089</v>
      </c>
      <c r="K14" s="1">
        <f t="shared" si="0"/>
        <v>12.59</v>
      </c>
    </row>
    <row r="15" spans="1:11">
      <c r="A15" s="1">
        <f>COMERCIAL!G64</f>
        <v>12</v>
      </c>
      <c r="B15" s="29">
        <f ca="1">COMERCIAL!T64</f>
        <v>9.3606015416666661</v>
      </c>
      <c r="C15">
        <v>12.59</v>
      </c>
      <c r="E15" s="1">
        <f>INDUSTRIAL!G51</f>
        <v>12</v>
      </c>
      <c r="F15" s="29">
        <f ca="1">INDUSTRIAL!T51</f>
        <v>9.3606015416666661</v>
      </c>
      <c r="G15" s="1">
        <f t="shared" si="1"/>
        <v>12.59</v>
      </c>
      <c r="I15" s="1">
        <f>PÚBLICO!G44</f>
        <v>12</v>
      </c>
      <c r="J15" s="63">
        <f ca="1">PÚBLICO!T44</f>
        <v>9.3606015416666661</v>
      </c>
      <c r="K15" s="1">
        <f t="shared" si="0"/>
        <v>12.59</v>
      </c>
    </row>
    <row r="16" spans="1:11">
      <c r="A16" s="1">
        <f>COMERCIAL!G68</f>
        <v>13</v>
      </c>
      <c r="B16" s="29">
        <f ca="1">COMERCIAL!T68</f>
        <v>9.7219357884615381</v>
      </c>
      <c r="C16">
        <v>12.59</v>
      </c>
      <c r="E16" s="1">
        <f>INDUSTRIAL!G54</f>
        <v>13</v>
      </c>
      <c r="F16" s="29">
        <f ca="1">INDUSTRIAL!T54</f>
        <v>9.7219357884615381</v>
      </c>
      <c r="G16" s="1">
        <f t="shared" si="1"/>
        <v>12.59</v>
      </c>
      <c r="I16" s="1">
        <f>PÚBLICO!G47</f>
        <v>13</v>
      </c>
      <c r="J16" s="63">
        <f ca="1">PÚBLICO!T47</f>
        <v>9.7219357884615381</v>
      </c>
      <c r="K16" s="1">
        <f t="shared" si="0"/>
        <v>12.59</v>
      </c>
    </row>
    <row r="17" spans="1:11">
      <c r="A17" s="1">
        <f>COMERCIAL!G72</f>
        <v>14</v>
      </c>
      <c r="B17" s="29">
        <f ca="1">COMERCIAL!T72</f>
        <v>10.031650857142859</v>
      </c>
      <c r="C17">
        <v>12.59</v>
      </c>
      <c r="E17" s="1">
        <f>INDUSTRIAL!G56</f>
        <v>14</v>
      </c>
      <c r="F17" s="29">
        <f ca="1">INDUSTRIAL!T56</f>
        <v>10.031650857142859</v>
      </c>
      <c r="G17" s="1">
        <f t="shared" si="1"/>
        <v>12.59</v>
      </c>
      <c r="I17" s="1">
        <f>PÚBLICO!G49</f>
        <v>14</v>
      </c>
      <c r="J17" s="63">
        <f ca="1">PÚBLICO!T49</f>
        <v>10.031650857142859</v>
      </c>
      <c r="K17" s="1">
        <f t="shared" si="0"/>
        <v>12.59</v>
      </c>
    </row>
    <row r="18" spans="1:11">
      <c r="A18" s="1">
        <f>COMERCIAL!G76</f>
        <v>15</v>
      </c>
      <c r="B18" s="29">
        <f ca="1">COMERCIAL!T76</f>
        <v>10.300070583333335</v>
      </c>
      <c r="C18">
        <v>12.59</v>
      </c>
      <c r="E18" s="1">
        <f>INDUSTRIAL!G59</f>
        <v>15</v>
      </c>
      <c r="F18" s="29">
        <f ca="1">INDUSTRIAL!T59</f>
        <v>10.300070583333335</v>
      </c>
      <c r="G18" s="1">
        <f t="shared" si="1"/>
        <v>12.59</v>
      </c>
      <c r="I18" s="1">
        <f>PÚBLICO!G51</f>
        <v>15</v>
      </c>
      <c r="J18" s="63">
        <f ca="1">PÚBLICO!T51</f>
        <v>10.300070583333335</v>
      </c>
      <c r="K18" s="1">
        <f t="shared" si="0"/>
        <v>12.59</v>
      </c>
    </row>
    <row r="19" spans="1:11">
      <c r="A19" s="1">
        <f>COMERCIAL!G80</f>
        <v>16</v>
      </c>
      <c r="B19" s="29">
        <f ca="1">COMERCIAL!T80</f>
        <v>10.534937843750003</v>
      </c>
      <c r="C19">
        <v>12.59</v>
      </c>
      <c r="E19" s="1">
        <f>INDUSTRIAL!G62</f>
        <v>16</v>
      </c>
      <c r="F19" s="29">
        <f ca="1">INDUSTRIAL!T62</f>
        <v>10.534937843750003</v>
      </c>
      <c r="G19" s="1">
        <f t="shared" si="1"/>
        <v>12.59</v>
      </c>
      <c r="I19" s="1">
        <f>PÚBLICO!G53</f>
        <v>16</v>
      </c>
      <c r="J19" s="63">
        <f ca="1">PÚBLICO!T53</f>
        <v>10.534937843750003</v>
      </c>
      <c r="K19" s="1">
        <f t="shared" si="0"/>
        <v>12.59</v>
      </c>
    </row>
    <row r="20" spans="1:11">
      <c r="A20" s="1">
        <f>COMERCIAL!G84</f>
        <v>17</v>
      </c>
      <c r="B20" s="29">
        <f ca="1">COMERCIAL!T84</f>
        <v>10.74217366176471</v>
      </c>
      <c r="C20">
        <v>12.59</v>
      </c>
      <c r="E20" s="1">
        <f>INDUSTRIAL!G65</f>
        <v>17</v>
      </c>
      <c r="F20" s="29">
        <f ca="1">INDUSTRIAL!T65</f>
        <v>10.74217366176471</v>
      </c>
      <c r="G20" s="1">
        <f t="shared" si="1"/>
        <v>12.59</v>
      </c>
      <c r="I20" s="1">
        <f>PÚBLICO!G55</f>
        <v>17</v>
      </c>
      <c r="J20" s="63">
        <f ca="1">PÚBLICO!T55</f>
        <v>10.74217366176471</v>
      </c>
      <c r="K20" s="1">
        <f t="shared" si="0"/>
        <v>12.59</v>
      </c>
    </row>
    <row r="21" spans="1:11">
      <c r="A21" s="1">
        <f>COMERCIAL!G88</f>
        <v>18</v>
      </c>
      <c r="B21" s="29">
        <f ca="1">COMERCIAL!T88</f>
        <v>10.926383277777781</v>
      </c>
      <c r="C21">
        <v>12.59</v>
      </c>
      <c r="E21" s="1">
        <f>INDUSTRIAL!G68</f>
        <v>18</v>
      </c>
      <c r="F21" s="29">
        <f ca="1">INDUSTRIAL!T68</f>
        <v>10.926383277777781</v>
      </c>
      <c r="G21" s="1">
        <f t="shared" si="1"/>
        <v>12.59</v>
      </c>
      <c r="I21" s="1">
        <f>PÚBLICO!G58</f>
        <v>18</v>
      </c>
      <c r="J21" s="63">
        <f ca="1">PÚBLICO!T58</f>
        <v>10.926383277777781</v>
      </c>
      <c r="K21" s="1">
        <f t="shared" si="0"/>
        <v>12.59</v>
      </c>
    </row>
    <row r="22" spans="1:11">
      <c r="A22" s="1">
        <f>COMERCIAL!G92</f>
        <v>19</v>
      </c>
      <c r="B22" s="29">
        <f ca="1">COMERCIAL!T92</f>
        <v>11.091202407894741</v>
      </c>
      <c r="C22">
        <v>12.59</v>
      </c>
      <c r="E22" s="1">
        <f>INDUSTRIAL!G71</f>
        <v>19</v>
      </c>
      <c r="F22" s="29">
        <f ca="1">INDUSTRIAL!T71</f>
        <v>11.091202407894741</v>
      </c>
      <c r="G22" s="1">
        <f t="shared" si="1"/>
        <v>12.59</v>
      </c>
      <c r="I22" s="1">
        <f>PÚBLICO!G61</f>
        <v>19</v>
      </c>
      <c r="J22" s="63">
        <f ca="1">PÚBLICO!T61</f>
        <v>11.091202407894741</v>
      </c>
      <c r="K22" s="1">
        <f t="shared" si="0"/>
        <v>12.59</v>
      </c>
    </row>
    <row r="23" spans="1:11">
      <c r="A23" s="1">
        <f>COMERCIAL!G96</f>
        <v>20</v>
      </c>
      <c r="B23" s="29">
        <f ca="1">COMERCIAL!T96</f>
        <v>11.239539625000004</v>
      </c>
      <c r="C23">
        <v>12.59</v>
      </c>
      <c r="E23" s="1">
        <f>INDUSTRIAL!G73</f>
        <v>20</v>
      </c>
      <c r="F23" s="29">
        <f ca="1">INDUSTRIAL!T73</f>
        <v>11.239539625000004</v>
      </c>
      <c r="G23" s="1">
        <f t="shared" si="1"/>
        <v>12.59</v>
      </c>
      <c r="I23" s="1">
        <f>PÚBLICO!G63</f>
        <v>20</v>
      </c>
      <c r="J23" s="63">
        <f ca="1">PÚBLICO!T63</f>
        <v>11.239539625000004</v>
      </c>
      <c r="K23" s="1">
        <f t="shared" si="0"/>
        <v>12.59</v>
      </c>
    </row>
    <row r="24" spans="1:11">
      <c r="A24" s="1">
        <f>COMERCIAL!G100</f>
        <v>21</v>
      </c>
      <c r="B24" s="29">
        <f ca="1">COMERCIAL!T100</f>
        <v>11.373749488095243</v>
      </c>
      <c r="C24">
        <v>12.59</v>
      </c>
      <c r="E24" s="1">
        <f>INDUSTRIAL!G76</f>
        <v>21</v>
      </c>
      <c r="F24" s="29">
        <f ca="1">INDUSTRIAL!T76</f>
        <v>11.373749488095243</v>
      </c>
      <c r="G24" s="1">
        <f t="shared" si="1"/>
        <v>12.59</v>
      </c>
      <c r="I24" s="1">
        <f>PÚBLICO!G65</f>
        <v>21</v>
      </c>
      <c r="J24" s="63">
        <f ca="1">PÚBLICO!T65</f>
        <v>11.373749488095243</v>
      </c>
      <c r="K24" s="1">
        <f t="shared" si="0"/>
        <v>12.59</v>
      </c>
    </row>
    <row r="25" spans="1:11">
      <c r="A25" s="1">
        <f>COMERCIAL!G105</f>
        <v>22</v>
      </c>
      <c r="B25" s="29">
        <f ca="1">COMERCIAL!T105</f>
        <v>11.495758454545459</v>
      </c>
      <c r="C25">
        <v>12.59</v>
      </c>
      <c r="E25" s="1">
        <f>INDUSTRIAL!G78</f>
        <v>22</v>
      </c>
      <c r="F25" s="29">
        <f ca="1">INDUSTRIAL!T78</f>
        <v>11.495758454545459</v>
      </c>
      <c r="G25" s="1">
        <f t="shared" si="1"/>
        <v>12.59</v>
      </c>
      <c r="I25" s="1">
        <f>PÚBLICO!G68</f>
        <v>22</v>
      </c>
      <c r="J25" s="63">
        <f ca="1">PÚBLICO!T68</f>
        <v>11.495758454545459</v>
      </c>
      <c r="K25" s="1">
        <f t="shared" si="0"/>
        <v>12.59</v>
      </c>
    </row>
    <row r="26" spans="1:11">
      <c r="A26" s="1">
        <f>COMERCIAL!G109</f>
        <v>23</v>
      </c>
      <c r="B26" s="29">
        <f ca="1">COMERCIAL!T109</f>
        <v>11.60715794565218</v>
      </c>
      <c r="C26">
        <v>12.59</v>
      </c>
      <c r="E26" s="1">
        <f>INDUSTRIAL!G82</f>
        <v>23</v>
      </c>
      <c r="F26" s="29">
        <f ca="1">INDUSTRIAL!T82</f>
        <v>11.60715794565218</v>
      </c>
      <c r="G26" s="1">
        <f t="shared" si="1"/>
        <v>12.59</v>
      </c>
      <c r="I26" s="1">
        <f>PÚBLICO!G71</f>
        <v>23</v>
      </c>
      <c r="J26" s="63">
        <f ca="1">PÚBLICO!T71</f>
        <v>11.60715794565218</v>
      </c>
      <c r="K26" s="1">
        <f t="shared" si="0"/>
        <v>12.59</v>
      </c>
    </row>
    <row r="27" spans="1:11">
      <c r="A27" s="1">
        <f>COMERCIAL!G113</f>
        <v>24</v>
      </c>
      <c r="B27" s="29">
        <f ca="1">COMERCIAL!T113</f>
        <v>11.709274145833339</v>
      </c>
      <c r="C27">
        <v>12.59</v>
      </c>
      <c r="E27" s="1">
        <f>INDUSTRIAL!G86</f>
        <v>24</v>
      </c>
      <c r="F27" s="29">
        <f ca="1">INDUSTRIAL!T86</f>
        <v>11.709274145833339</v>
      </c>
      <c r="G27" s="1">
        <f t="shared" si="1"/>
        <v>12.59</v>
      </c>
      <c r="I27" s="1">
        <f>PÚBLICO!G75</f>
        <v>24</v>
      </c>
      <c r="J27" s="63">
        <f ca="1">PÚBLICO!T75</f>
        <v>11.709274145833339</v>
      </c>
      <c r="K27" s="1">
        <f t="shared" si="0"/>
        <v>12.59</v>
      </c>
    </row>
    <row r="28" spans="1:11">
      <c r="A28" s="1">
        <f>COMERCIAL!G117</f>
        <v>25</v>
      </c>
      <c r="B28" s="29">
        <f ca="1">COMERCIAL!T117</f>
        <v>11.803221050000005</v>
      </c>
      <c r="C28">
        <v>12.59</v>
      </c>
      <c r="E28" s="1">
        <f>INDUSTRIAL!G88</f>
        <v>25</v>
      </c>
      <c r="F28" s="29">
        <f ca="1">INDUSTRIAL!T88</f>
        <v>11.803221050000005</v>
      </c>
      <c r="G28" s="1">
        <f t="shared" si="1"/>
        <v>12.59</v>
      </c>
      <c r="I28" s="1">
        <f>PÚBLICO!G77</f>
        <v>25</v>
      </c>
      <c r="J28" s="63">
        <f ca="1">PÚBLICO!T77</f>
        <v>11.803221050000005</v>
      </c>
      <c r="K28" s="1">
        <f t="shared" si="0"/>
        <v>12.59</v>
      </c>
    </row>
    <row r="29" spans="1:11">
      <c r="A29" s="1">
        <f>COMERCIAL!G121</f>
        <v>26</v>
      </c>
      <c r="B29" s="29">
        <f ca="1">COMERCIAL!T121</f>
        <v>11.889941269230773</v>
      </c>
      <c r="C29">
        <v>12.59</v>
      </c>
      <c r="E29" s="1">
        <f>INDUSTRIAL!G90</f>
        <v>26</v>
      </c>
      <c r="F29" s="29">
        <f ca="1">INDUSTRIAL!T90</f>
        <v>11.889941269230773</v>
      </c>
      <c r="G29" s="1">
        <f t="shared" si="1"/>
        <v>12.59</v>
      </c>
      <c r="I29" s="1">
        <f>PÚBLICO!G79</f>
        <v>26</v>
      </c>
      <c r="J29" s="63">
        <f ca="1">PÚBLICO!T79</f>
        <v>11.889941269230773</v>
      </c>
      <c r="K29" s="1">
        <f t="shared" si="0"/>
        <v>12.59</v>
      </c>
    </row>
    <row r="30" spans="1:11">
      <c r="A30" s="1">
        <f>COMERCIAL!G125</f>
        <v>27</v>
      </c>
      <c r="B30" s="29">
        <f ca="1">COMERCIAL!T125</f>
        <v>11.970237768518521</v>
      </c>
      <c r="C30">
        <v>12.59</v>
      </c>
      <c r="E30" s="1">
        <f>INDUSTRIAL!G92</f>
        <v>27</v>
      </c>
      <c r="F30" s="29">
        <f ca="1">INDUSTRIAL!T92</f>
        <v>11.970237768518521</v>
      </c>
      <c r="G30" s="1">
        <f t="shared" si="1"/>
        <v>12.59</v>
      </c>
      <c r="I30" s="1">
        <f>PÚBLICO!G80</f>
        <v>27</v>
      </c>
      <c r="J30" s="63">
        <f ca="1">PÚBLICO!T80</f>
        <v>11.970237768518521</v>
      </c>
      <c r="K30" s="1">
        <f t="shared" si="0"/>
        <v>12.59</v>
      </c>
    </row>
    <row r="31" spans="1:11">
      <c r="A31" s="1">
        <f>COMERCIAL!G129</f>
        <v>28</v>
      </c>
      <c r="B31" s="29">
        <f ca="1">COMERCIAL!T129</f>
        <v>12.04479880357143</v>
      </c>
      <c r="C31">
        <v>12.59</v>
      </c>
      <c r="E31" s="1">
        <f>INDUSTRIAL!G94</f>
        <v>28</v>
      </c>
      <c r="F31" s="29">
        <f ca="1">INDUSTRIAL!T94</f>
        <v>12.04479880357143</v>
      </c>
      <c r="G31" s="1">
        <f t="shared" si="1"/>
        <v>12.59</v>
      </c>
      <c r="I31" s="1">
        <f>PÚBLICO!G83</f>
        <v>28</v>
      </c>
      <c r="J31" s="63">
        <f ca="1">PÚBLICO!T83</f>
        <v>12.04479880357143</v>
      </c>
      <c r="K31" s="1">
        <f t="shared" si="0"/>
        <v>12.59</v>
      </c>
    </row>
    <row r="32" spans="1:11">
      <c r="A32" s="1">
        <f>COMERCIAL!G133</f>
        <v>29</v>
      </c>
      <c r="B32" s="29">
        <f ca="1">COMERCIAL!T133</f>
        <v>12.114217698275864</v>
      </c>
      <c r="C32">
        <v>12.59</v>
      </c>
      <c r="E32" s="1">
        <f>INDUSTRIAL!G96</f>
        <v>29</v>
      </c>
      <c r="F32" s="29">
        <f ca="1">INDUSTRIAL!T96</f>
        <v>12.114217698275864</v>
      </c>
      <c r="G32" s="1">
        <f t="shared" si="1"/>
        <v>12.59</v>
      </c>
      <c r="I32" s="1">
        <f>PÚBLICO!G85</f>
        <v>29</v>
      </c>
      <c r="J32" s="63">
        <f ca="1">PÚBLICO!T85</f>
        <v>12.114217698275864</v>
      </c>
      <c r="K32" s="1">
        <f t="shared" si="0"/>
        <v>12.59</v>
      </c>
    </row>
    <row r="33" spans="1:11">
      <c r="A33" s="1">
        <f>COMERCIAL!G137</f>
        <v>30</v>
      </c>
      <c r="B33" s="29">
        <f ca="1">COMERCIAL!T137</f>
        <v>12.179008666666668</v>
      </c>
      <c r="C33">
        <v>12.59</v>
      </c>
      <c r="E33" s="1">
        <f>INDUSTRIAL!G98</f>
        <v>30</v>
      </c>
      <c r="F33" s="29">
        <f ca="1">INDUSTRIAL!T98</f>
        <v>12.179008666666668</v>
      </c>
      <c r="G33" s="1">
        <f t="shared" si="1"/>
        <v>12.59</v>
      </c>
      <c r="I33" s="1">
        <f>PÚBLICO!G87</f>
        <v>30</v>
      </c>
      <c r="J33" s="63">
        <f ca="1">PÚBLICO!T87</f>
        <v>12.179008666666668</v>
      </c>
      <c r="K33" s="1">
        <f t="shared" si="0"/>
        <v>12.59</v>
      </c>
    </row>
    <row r="34" spans="1:11">
      <c r="A34" s="1">
        <f>COMERCIAL!G140</f>
        <v>31</v>
      </c>
      <c r="B34" s="29">
        <f ca="1">COMERCIAL!T140</f>
        <v>12.239619572580645</v>
      </c>
      <c r="C34">
        <v>12.59</v>
      </c>
      <c r="E34" s="1">
        <f>INDUSTRIAL!G101</f>
        <v>31</v>
      </c>
      <c r="F34" s="29">
        <f ca="1">INDUSTRIAL!T101</f>
        <v>12.239619572580645</v>
      </c>
      <c r="G34" s="1">
        <f t="shared" si="1"/>
        <v>12.59</v>
      </c>
      <c r="I34" s="1">
        <f>PÚBLICO!G89</f>
        <v>31</v>
      </c>
      <c r="J34" s="63">
        <f ca="1">PÚBLICO!T89</f>
        <v>12.239619572580645</v>
      </c>
      <c r="K34" s="1">
        <f t="shared" si="0"/>
        <v>12.59</v>
      </c>
    </row>
    <row r="35" spans="1:11">
      <c r="A35" s="1">
        <f>COMERCIAL!G144</f>
        <v>32</v>
      </c>
      <c r="B35" s="29">
        <f ca="1">COMERCIAL!T144</f>
        <v>12.296442296875</v>
      </c>
      <c r="C35">
        <v>12.59</v>
      </c>
      <c r="E35" s="1">
        <f>INDUSTRIAL!G103</f>
        <v>32</v>
      </c>
      <c r="F35" s="29">
        <f ca="1">INDUSTRIAL!T103</f>
        <v>12.296442296875</v>
      </c>
      <c r="G35" s="1">
        <f t="shared" si="1"/>
        <v>12.59</v>
      </c>
      <c r="I35" s="1">
        <f>PÚBLICO!G91</f>
        <v>32</v>
      </c>
      <c r="J35" s="63">
        <f ca="1">PÚBLICO!T91</f>
        <v>12.296442296875</v>
      </c>
      <c r="K35" s="1">
        <f t="shared" ref="K35:K64" si="2">G35</f>
        <v>12.59</v>
      </c>
    </row>
    <row r="36" spans="1:11">
      <c r="A36" s="1">
        <f>COMERCIAL!G148</f>
        <v>33</v>
      </c>
      <c r="B36" s="29">
        <f ca="1">COMERCIAL!T148</f>
        <v>12.349821219696969</v>
      </c>
      <c r="C36">
        <v>12.59</v>
      </c>
      <c r="E36" s="1">
        <f>INDUSTRIAL!G104</f>
        <v>33</v>
      </c>
      <c r="F36" s="29">
        <f ca="1">INDUSTRIAL!T104</f>
        <v>12.349821219696969</v>
      </c>
      <c r="G36" s="1">
        <f t="shared" si="1"/>
        <v>12.59</v>
      </c>
      <c r="I36" s="1">
        <f>PÚBLICO!G95</f>
        <v>33</v>
      </c>
      <c r="J36" s="63">
        <f ca="1">PÚBLICO!T95</f>
        <v>12.349821219696969</v>
      </c>
      <c r="K36" s="1">
        <f t="shared" si="2"/>
        <v>12.59</v>
      </c>
    </row>
    <row r="37" spans="1:11">
      <c r="A37" s="1">
        <f>COMERCIAL!G152</f>
        <v>34</v>
      </c>
      <c r="B37" s="29">
        <f ca="1">COMERCIAL!T152</f>
        <v>12.400060205882353</v>
      </c>
      <c r="C37">
        <v>12.59</v>
      </c>
      <c r="E37" s="1">
        <f>INDUSTRIAL!G106</f>
        <v>34</v>
      </c>
      <c r="F37" s="29">
        <f ca="1">INDUSTRIAL!T106</f>
        <v>12.400060205882353</v>
      </c>
      <c r="G37" s="1">
        <f t="shared" si="1"/>
        <v>12.59</v>
      </c>
      <c r="I37" s="1">
        <f>PÚBLICO!G96</f>
        <v>34</v>
      </c>
      <c r="J37" s="63">
        <f ca="1">PÚBLICO!T96</f>
        <v>12.400060205882353</v>
      </c>
      <c r="K37" s="1">
        <f t="shared" si="2"/>
        <v>12.59</v>
      </c>
    </row>
    <row r="38" spans="1:11">
      <c r="A38" s="1">
        <f>COMERCIAL!G156</f>
        <v>35</v>
      </c>
      <c r="B38" s="29">
        <f ca="1">COMERCIAL!T156</f>
        <v>12.447428392857141</v>
      </c>
      <c r="C38">
        <v>12.59</v>
      </c>
      <c r="E38" s="1">
        <f>INDUSTRIAL!G108</f>
        <v>35</v>
      </c>
      <c r="F38" s="29">
        <f ca="1">INDUSTRIAL!T108</f>
        <v>12.447428392857141</v>
      </c>
      <c r="G38" s="1">
        <f t="shared" si="1"/>
        <v>12.59</v>
      </c>
      <c r="I38" s="1">
        <f>PÚBLICO!G98</f>
        <v>35</v>
      </c>
      <c r="J38" s="63">
        <f ca="1">PÚBLICO!T98</f>
        <v>12.447428392857141</v>
      </c>
      <c r="K38" s="1">
        <f t="shared" si="2"/>
        <v>12.59</v>
      </c>
    </row>
    <row r="39" spans="1:11">
      <c r="A39" s="1">
        <f>COMERCIAL!G160</f>
        <v>36</v>
      </c>
      <c r="B39" s="29">
        <f ca="1">COMERCIAL!T160</f>
        <v>12.492165013888886</v>
      </c>
      <c r="C39">
        <v>12.59</v>
      </c>
      <c r="E39" s="1">
        <f>INDUSTRIAL!G109</f>
        <v>36</v>
      </c>
      <c r="F39" s="29">
        <f ca="1">INDUSTRIAL!T109</f>
        <v>12.492165013888886</v>
      </c>
      <c r="G39" s="1">
        <f t="shared" si="1"/>
        <v>12.59</v>
      </c>
      <c r="I39" s="1">
        <f>PÚBLICO!G101</f>
        <v>36</v>
      </c>
      <c r="J39" s="63">
        <f ca="1">PÚBLICO!T101</f>
        <v>12.492165013888886</v>
      </c>
      <c r="K39" s="1">
        <f t="shared" si="2"/>
        <v>12.59</v>
      </c>
    </row>
    <row r="40" spans="1:11">
      <c r="A40" s="1">
        <f>COMERCIAL!G164</f>
        <v>37</v>
      </c>
      <c r="B40" s="29">
        <f ca="1">COMERCIAL!T164</f>
        <v>12.534483439189188</v>
      </c>
      <c r="C40">
        <v>12.59</v>
      </c>
      <c r="E40" s="1">
        <f>INDUSTRIAL!G111</f>
        <v>37</v>
      </c>
      <c r="F40" s="29">
        <f ca="1">INDUSTRIAL!T111</f>
        <v>12.534483439189188</v>
      </c>
      <c r="G40" s="1">
        <f t="shared" si="1"/>
        <v>12.59</v>
      </c>
      <c r="I40" s="1">
        <f>PÚBLICO!G103</f>
        <v>37</v>
      </c>
      <c r="J40" s="63">
        <f ca="1">PÚBLICO!T103</f>
        <v>12.534483439189188</v>
      </c>
      <c r="K40" s="1">
        <f t="shared" si="2"/>
        <v>12.59</v>
      </c>
    </row>
    <row r="41" spans="1:11">
      <c r="A41" s="1">
        <f>COMERCIAL!G167</f>
        <v>38</v>
      </c>
      <c r="B41" s="29">
        <f ca="1">COMERCIAL!T167</f>
        <v>12.574574578947367</v>
      </c>
      <c r="C41">
        <v>12.59</v>
      </c>
      <c r="E41" s="1">
        <f>INDUSTRIAL!G112</f>
        <v>38</v>
      </c>
      <c r="F41" s="29">
        <f ca="1">INDUSTRIAL!T112</f>
        <v>12.574574578947367</v>
      </c>
      <c r="G41" s="1">
        <f t="shared" si="1"/>
        <v>12.59</v>
      </c>
      <c r="I41" s="1">
        <f>PÚBLICO!G105</f>
        <v>38</v>
      </c>
      <c r="J41" s="63">
        <f ca="1">PÚBLICO!T105</f>
        <v>12.574574578947367</v>
      </c>
      <c r="K41" s="1">
        <f t="shared" si="2"/>
        <v>12.59</v>
      </c>
    </row>
    <row r="42" spans="1:11">
      <c r="A42" s="1">
        <f>COMERCIAL!G171</f>
        <v>39</v>
      </c>
      <c r="B42" s="29">
        <f ca="1">COMERCIAL!T171</f>
        <v>12.61260976282051</v>
      </c>
      <c r="C42">
        <v>12.59</v>
      </c>
      <c r="E42" s="1">
        <f>INDUSTRIAL!G113</f>
        <v>39</v>
      </c>
      <c r="F42" s="29">
        <f ca="1">INDUSTRIAL!T113</f>
        <v>12.61260976282051</v>
      </c>
      <c r="G42" s="1">
        <f t="shared" si="1"/>
        <v>12.59</v>
      </c>
      <c r="I42" s="1">
        <f>PÚBLICO!G107</f>
        <v>39</v>
      </c>
      <c r="J42" s="63">
        <f ca="1">PÚBLICO!T107</f>
        <v>12.61260976282051</v>
      </c>
      <c r="K42" s="1">
        <f t="shared" si="2"/>
        <v>12.59</v>
      </c>
    </row>
    <row r="43" spans="1:11">
      <c r="A43" s="1">
        <f>COMERCIAL!G175</f>
        <v>40</v>
      </c>
      <c r="B43" s="29">
        <f ca="1">COMERCIAL!T175</f>
        <v>12.648743187499997</v>
      </c>
      <c r="C43">
        <v>12.59</v>
      </c>
      <c r="E43" s="1">
        <f>INDUSTRIAL!G114</f>
        <v>40</v>
      </c>
      <c r="F43" s="29">
        <f ca="1">INDUSTRIAL!T114</f>
        <v>12.648743187499997</v>
      </c>
      <c r="G43" s="1">
        <f t="shared" si="1"/>
        <v>12.59</v>
      </c>
      <c r="I43" s="1">
        <f>PÚBLICO!G109</f>
        <v>40</v>
      </c>
      <c r="J43" s="63">
        <f ca="1">PÚBLICO!T109</f>
        <v>12.648743187499997</v>
      </c>
      <c r="K43" s="1">
        <f t="shared" si="2"/>
        <v>12.59</v>
      </c>
    </row>
    <row r="44" spans="1:11">
      <c r="A44" s="1">
        <f>COMERCIAL!G179</f>
        <v>41</v>
      </c>
      <c r="B44" s="29">
        <f ca="1">COMERCIAL!T179</f>
        <v>12.679685238597557</v>
      </c>
      <c r="C44">
        <v>12.59</v>
      </c>
      <c r="E44" s="1">
        <f>INDUSTRIAL!G117</f>
        <v>41</v>
      </c>
      <c r="F44" s="29">
        <f ca="1">INDUSTRIAL!T117</f>
        <v>12.679685238597557</v>
      </c>
      <c r="G44" s="1">
        <f t="shared" si="1"/>
        <v>12.59</v>
      </c>
      <c r="I44" s="1">
        <f>PÚBLICO!G110</f>
        <v>41</v>
      </c>
      <c r="J44" s="63">
        <f ca="1">PÚBLICO!T110</f>
        <v>12.679685238597557</v>
      </c>
      <c r="K44" s="1">
        <f t="shared" si="2"/>
        <v>12.59</v>
      </c>
    </row>
    <row r="45" spans="1:11">
      <c r="A45" s="1">
        <f>COMERCIAL!G182</f>
        <v>42</v>
      </c>
      <c r="B45" s="29">
        <f ca="1">COMERCIAL!T182</f>
        <v>12.709153858690472</v>
      </c>
      <c r="C45">
        <v>12.59</v>
      </c>
      <c r="E45" s="1">
        <f>INDUSTRIAL!G119</f>
        <v>42</v>
      </c>
      <c r="F45" s="29">
        <f ca="1">INDUSTRIAL!T119</f>
        <v>12.709153858690472</v>
      </c>
      <c r="G45" s="1">
        <f t="shared" si="1"/>
        <v>12.59</v>
      </c>
      <c r="I45" s="1">
        <f>PÚBLICO!G113</f>
        <v>42</v>
      </c>
      <c r="J45" s="63">
        <f ca="1">PÚBLICO!T113</f>
        <v>12.709153858690472</v>
      </c>
      <c r="K45" s="1">
        <f t="shared" si="2"/>
        <v>12.59</v>
      </c>
    </row>
    <row r="46" spans="1:11">
      <c r="A46" s="1">
        <f>COMERCIAL!G185</f>
        <v>43</v>
      </c>
      <c r="B46" s="29">
        <f ca="1">COMERCIAL!T185</f>
        <v>12.737251845290693</v>
      </c>
      <c r="C46">
        <v>12.59</v>
      </c>
      <c r="E46" s="1">
        <f>INDUSTRIAL!G121</f>
        <v>43</v>
      </c>
      <c r="F46" s="29">
        <f ca="1">INDUSTRIAL!T121</f>
        <v>12.737251845290693</v>
      </c>
      <c r="G46" s="1">
        <f t="shared" si="1"/>
        <v>12.59</v>
      </c>
      <c r="I46" s="1">
        <f>PÚBLICO!G115</f>
        <v>43</v>
      </c>
      <c r="J46" s="63">
        <f ca="1">PÚBLICO!T115</f>
        <v>12.737251845290693</v>
      </c>
      <c r="K46" s="1">
        <f t="shared" si="2"/>
        <v>12.59</v>
      </c>
    </row>
    <row r="47" spans="1:11">
      <c r="A47" s="1">
        <f>COMERCIAL!G187</f>
        <v>44</v>
      </c>
      <c r="B47" s="29">
        <f ca="1">COMERCIAL!T187</f>
        <v>12.764072650681813</v>
      </c>
      <c r="C47">
        <v>12.59</v>
      </c>
      <c r="E47" s="1">
        <f>INDUSTRIAL!G122</f>
        <v>44</v>
      </c>
      <c r="F47" s="29">
        <f ca="1">INDUSTRIAL!T122</f>
        <v>12.764072650681813</v>
      </c>
      <c r="G47" s="1">
        <f t="shared" si="1"/>
        <v>12.59</v>
      </c>
      <c r="I47" s="1">
        <f>PÚBLICO!G118</f>
        <v>44</v>
      </c>
      <c r="J47" s="63">
        <f ca="1">PÚBLICO!T118</f>
        <v>12.764072650681813</v>
      </c>
      <c r="K47" s="1">
        <f t="shared" si="2"/>
        <v>12.59</v>
      </c>
    </row>
    <row r="48" spans="1:11">
      <c r="A48" s="1">
        <f>COMERCIAL!G190</f>
        <v>45</v>
      </c>
      <c r="B48" s="29">
        <f ca="1">COMERCIAL!T190</f>
        <v>12.789701420277773</v>
      </c>
      <c r="C48">
        <v>12.59</v>
      </c>
      <c r="E48" s="1">
        <f>INDUSTRIAL!G123</f>
        <v>45</v>
      </c>
      <c r="F48" s="29">
        <f ca="1">INDUSTRIAL!T123</f>
        <v>12.789701420277773</v>
      </c>
      <c r="G48" s="1">
        <f t="shared" si="1"/>
        <v>12.59</v>
      </c>
      <c r="I48" s="1">
        <f>PÚBLICO!G121</f>
        <v>45</v>
      </c>
      <c r="J48" s="63">
        <f ca="1">PÚBLICO!T121</f>
        <v>12.789701420277773</v>
      </c>
      <c r="K48" s="1">
        <f t="shared" si="2"/>
        <v>12.59</v>
      </c>
    </row>
    <row r="49" spans="1:11">
      <c r="A49" s="1">
        <f>COMERCIAL!G194</f>
        <v>46</v>
      </c>
      <c r="B49" s="29">
        <f ca="1">COMERCIAL!T194</f>
        <v>12.814215895543473</v>
      </c>
      <c r="C49">
        <v>12.59</v>
      </c>
      <c r="E49" s="1">
        <f>INDUSTRIAL!G126</f>
        <v>46</v>
      </c>
      <c r="F49" s="29">
        <f ca="1">INDUSTRIAL!T126</f>
        <v>12.814215895543473</v>
      </c>
      <c r="G49" s="1">
        <f t="shared" si="1"/>
        <v>12.59</v>
      </c>
      <c r="I49" s="1">
        <f>PÚBLICO!G122</f>
        <v>46</v>
      </c>
      <c r="J49" s="63">
        <f ca="1">PÚBLICO!T122</f>
        <v>12.814215895543473</v>
      </c>
      <c r="K49" s="1">
        <f t="shared" si="2"/>
        <v>12.59</v>
      </c>
    </row>
    <row r="50" spans="1:11">
      <c r="A50" s="1">
        <f>COMERCIAL!G196</f>
        <v>47</v>
      </c>
      <c r="B50" s="29">
        <f ca="1">COMERCIAL!T196</f>
        <v>12.837687201648931</v>
      </c>
      <c r="C50">
        <v>12.59</v>
      </c>
      <c r="E50" s="1">
        <f>INDUSTRIAL!G128</f>
        <v>47</v>
      </c>
      <c r="F50" s="29">
        <f ca="1">INDUSTRIAL!T128</f>
        <v>12.837687201648931</v>
      </c>
      <c r="G50" s="1">
        <f t="shared" si="1"/>
        <v>12.59</v>
      </c>
      <c r="I50" s="1">
        <f>PÚBLICO!G123</f>
        <v>47</v>
      </c>
      <c r="J50" s="63">
        <f ca="1">PÚBLICO!T123</f>
        <v>12.837687201648931</v>
      </c>
      <c r="K50" s="1">
        <f t="shared" si="2"/>
        <v>12.59</v>
      </c>
    </row>
    <row r="51" spans="1:11">
      <c r="A51" s="1">
        <f>COMERCIAL!G199</f>
        <v>48</v>
      </c>
      <c r="B51" s="29">
        <f ca="1">COMERCIAL!T199</f>
        <v>12.860180536666661</v>
      </c>
      <c r="C51">
        <v>12.59</v>
      </c>
      <c r="E51" s="1">
        <f>INDUSTRIAL!G130</f>
        <v>48</v>
      </c>
      <c r="F51" s="29">
        <f ca="1">INDUSTRIAL!T130</f>
        <v>12.860180536666661</v>
      </c>
      <c r="G51" s="1">
        <f t="shared" si="1"/>
        <v>12.59</v>
      </c>
      <c r="I51" s="1">
        <f>PÚBLICO!G125</f>
        <v>48</v>
      </c>
      <c r="J51" s="63">
        <f ca="1">PÚBLICO!T125</f>
        <v>12.860180536666661</v>
      </c>
      <c r="K51" s="1">
        <f t="shared" si="2"/>
        <v>12.59</v>
      </c>
    </row>
    <row r="52" spans="1:11">
      <c r="A52" s="1">
        <f>COMERCIAL!G203</f>
        <v>49</v>
      </c>
      <c r="B52" s="29">
        <f ca="1">COMERCIAL!T203</f>
        <v>12.881755776377545</v>
      </c>
      <c r="C52">
        <v>12.59</v>
      </c>
      <c r="E52" s="1">
        <f>INDUSTRIAL!G131</f>
        <v>49</v>
      </c>
      <c r="F52" s="29">
        <f ca="1">INDUSTRIAL!T131</f>
        <v>12.881755776377545</v>
      </c>
      <c r="G52" s="1">
        <f t="shared" si="1"/>
        <v>12.59</v>
      </c>
      <c r="I52" s="1">
        <f>PÚBLICO!G127</f>
        <v>49</v>
      </c>
      <c r="J52" s="63">
        <f ca="1">PÚBLICO!T127</f>
        <v>12.881755776377545</v>
      </c>
      <c r="K52" s="1">
        <f t="shared" si="2"/>
        <v>12.59</v>
      </c>
    </row>
    <row r="53" spans="1:11">
      <c r="A53" s="1">
        <f>COMERCIAL!G206</f>
        <v>50</v>
      </c>
      <c r="B53" s="29">
        <f ca="1">COMERCIAL!T206</f>
        <v>12.902468006499994</v>
      </c>
      <c r="C53">
        <v>12.59</v>
      </c>
      <c r="E53" s="1">
        <f>INDUSTRIAL!G132</f>
        <v>50</v>
      </c>
      <c r="F53" s="29">
        <f ca="1">INDUSTRIAL!T132</f>
        <v>12.902468006499994</v>
      </c>
      <c r="G53" s="1">
        <f t="shared" si="1"/>
        <v>12.59</v>
      </c>
      <c r="I53" s="1">
        <f>PÚBLICO!G129</f>
        <v>50</v>
      </c>
      <c r="J53" s="63">
        <f ca="1">PÚBLICO!T129</f>
        <v>12.902468006499994</v>
      </c>
      <c r="K53" s="1">
        <f t="shared" si="2"/>
        <v>12.59</v>
      </c>
    </row>
    <row r="54" spans="1:11">
      <c r="A54" s="1">
        <f>COMERCIAL!G210</f>
        <v>51</v>
      </c>
      <c r="B54" s="29">
        <f ca="1">COMERCIAL!T210</f>
        <v>12.922367992303915</v>
      </c>
      <c r="C54">
        <v>12.59</v>
      </c>
      <c r="E54" s="1">
        <f>INDUSTRIAL!G136</f>
        <v>51</v>
      </c>
      <c r="F54" s="29">
        <f ca="1">INDUSTRIAL!T136</f>
        <v>12.922367992303915</v>
      </c>
      <c r="G54" s="1">
        <f t="shared" si="1"/>
        <v>12.59</v>
      </c>
      <c r="I54" s="1">
        <f>PÚBLICO!G132</f>
        <v>51</v>
      </c>
      <c r="J54" s="63">
        <f ca="1">PÚBLICO!T132</f>
        <v>12.922367992303915</v>
      </c>
      <c r="K54" s="1">
        <f t="shared" si="2"/>
        <v>12.59</v>
      </c>
    </row>
    <row r="55" spans="1:11">
      <c r="A55" s="1">
        <f>COMERCIAL!G214</f>
        <v>52</v>
      </c>
      <c r="B55" s="29">
        <f ca="1">COMERCIAL!T214</f>
        <v>12.941502594038456</v>
      </c>
      <c r="C55">
        <v>12.59</v>
      </c>
      <c r="E55" s="1">
        <f>INDUSTRIAL!G138</f>
        <v>52</v>
      </c>
      <c r="F55" s="29">
        <f ca="1">INDUSTRIAL!T138</f>
        <v>12.941502594038456</v>
      </c>
      <c r="G55" s="1">
        <f t="shared" si="1"/>
        <v>12.59</v>
      </c>
      <c r="I55" s="1">
        <f>PÚBLICO!G134</f>
        <v>52</v>
      </c>
      <c r="J55" s="63">
        <f ca="1">PÚBLICO!T134</f>
        <v>12.941502594038456</v>
      </c>
      <c r="K55" s="1">
        <f t="shared" si="2"/>
        <v>12.59</v>
      </c>
    </row>
    <row r="56" spans="1:11">
      <c r="A56" s="1">
        <f>COMERCIAL!G216</f>
        <v>53</v>
      </c>
      <c r="B56" s="29">
        <f ca="1">COMERCIAL!T216</f>
        <v>12.959915135330181</v>
      </c>
      <c r="C56">
        <v>12.59</v>
      </c>
      <c r="E56" s="1">
        <f>INDUSTRIAL!G140</f>
        <v>54</v>
      </c>
      <c r="F56" s="29">
        <f ca="1">INDUSTRIAL!T140</f>
        <v>12.977645730648142</v>
      </c>
      <c r="G56" s="1">
        <f t="shared" si="1"/>
        <v>12.59</v>
      </c>
      <c r="I56" s="1">
        <f>PÚBLICO!G136</f>
        <v>53</v>
      </c>
      <c r="J56" s="63">
        <f ca="1">PÚBLICO!T136</f>
        <v>12.959915135330181</v>
      </c>
      <c r="K56" s="1">
        <f t="shared" si="2"/>
        <v>12.59</v>
      </c>
    </row>
    <row r="57" spans="1:11">
      <c r="A57" s="1">
        <f>COMERCIAL!G220</f>
        <v>54</v>
      </c>
      <c r="B57" s="29">
        <f ca="1">COMERCIAL!T220</f>
        <v>12.977645730648142</v>
      </c>
      <c r="C57">
        <v>12.59</v>
      </c>
      <c r="E57" s="1">
        <f>INDUSTRIAL!G143</f>
        <v>55</v>
      </c>
      <c r="F57" s="29">
        <f ca="1">INDUSTRIAL!T143</f>
        <v>12.994731577045448</v>
      </c>
      <c r="G57" s="1">
        <f t="shared" si="1"/>
        <v>12.59</v>
      </c>
      <c r="I57" s="1">
        <f>PÚBLICO!G139</f>
        <v>54</v>
      </c>
      <c r="J57" s="63">
        <f ca="1">PÚBLICO!T139</f>
        <v>12.977645730648142</v>
      </c>
      <c r="K57" s="1">
        <f t="shared" si="2"/>
        <v>12.59</v>
      </c>
    </row>
    <row r="58" spans="1:11">
      <c r="A58" s="1">
        <f>COMERCIAL!G223</f>
        <v>55</v>
      </c>
      <c r="B58" s="29">
        <f ca="1">COMERCIAL!T223</f>
        <v>12.994731577045448</v>
      </c>
      <c r="C58">
        <v>12.59</v>
      </c>
      <c r="E58" s="1">
        <f>INDUSTRIAL!G144</f>
        <v>56</v>
      </c>
      <c r="F58" s="29">
        <f ca="1">INDUSTRIAL!T144</f>
        <v>13.01120721464285</v>
      </c>
      <c r="G58" s="1">
        <f t="shared" si="1"/>
        <v>12.59</v>
      </c>
      <c r="I58" s="1">
        <f>PÚBLICO!G141</f>
        <v>55</v>
      </c>
      <c r="J58" s="63">
        <f ca="1">PÚBLICO!T141</f>
        <v>12.994731577045448</v>
      </c>
      <c r="K58" s="1">
        <f t="shared" si="2"/>
        <v>12.59</v>
      </c>
    </row>
    <row r="59" spans="1:11">
      <c r="A59" s="1">
        <f>COMERCIAL!G226</f>
        <v>56</v>
      </c>
      <c r="B59" s="29">
        <f ca="1">COMERCIAL!T226</f>
        <v>13.01120721464285</v>
      </c>
      <c r="C59">
        <v>12.59</v>
      </c>
      <c r="E59" s="1">
        <f>INDUSTRIAL!G145</f>
        <v>57</v>
      </c>
      <c r="F59" s="29">
        <f ca="1">INDUSTRIAL!T145</f>
        <v>13.027104759692975</v>
      </c>
      <c r="G59" s="1">
        <f t="shared" si="1"/>
        <v>12.59</v>
      </c>
      <c r="I59" s="1">
        <f>PÚBLICO!G143</f>
        <v>56</v>
      </c>
      <c r="J59" s="63">
        <f ca="1">PÚBLICO!T143</f>
        <v>13.01120721464285</v>
      </c>
      <c r="K59" s="1">
        <f t="shared" si="2"/>
        <v>12.59</v>
      </c>
    </row>
    <row r="60" spans="1:11">
      <c r="A60" s="1">
        <f>COMERCIAL!G229</f>
        <v>57</v>
      </c>
      <c r="B60" s="29">
        <f ca="1">COMERCIAL!T229</f>
        <v>13.027104759692975</v>
      </c>
      <c r="C60">
        <v>12.59</v>
      </c>
      <c r="E60" s="1">
        <f>INDUSTRIAL!G146</f>
        <v>58</v>
      </c>
      <c r="F60" s="29">
        <f ca="1">INDUSTRIAL!T146</f>
        <v>13.042454113534475</v>
      </c>
      <c r="G60" s="1">
        <f t="shared" si="1"/>
        <v>12.59</v>
      </c>
      <c r="I60" s="1">
        <f>PÚBLICO!G145</f>
        <v>57</v>
      </c>
      <c r="J60" s="63">
        <f ca="1">PÚBLICO!T145</f>
        <v>13.027104759692975</v>
      </c>
      <c r="K60" s="1">
        <f t="shared" si="2"/>
        <v>12.59</v>
      </c>
    </row>
    <row r="61" spans="1:11">
      <c r="A61" s="1">
        <f>COMERCIAL!G232</f>
        <v>58</v>
      </c>
      <c r="B61" s="29">
        <f ca="1">COMERCIAL!T232</f>
        <v>13.042454113534475</v>
      </c>
      <c r="C61">
        <v>12.59</v>
      </c>
      <c r="E61" s="1">
        <f>INDUSTRIAL!G147</f>
        <v>59</v>
      </c>
      <c r="F61" s="29">
        <f ca="1">INDUSTRIAL!T147</f>
        <v>13.057283150296602</v>
      </c>
      <c r="G61" s="1">
        <f t="shared" si="1"/>
        <v>12.59</v>
      </c>
      <c r="I61" s="1">
        <f>PÚBLICO!G147</f>
        <v>58</v>
      </c>
      <c r="J61" s="63">
        <f ca="1">PÚBLICO!T147</f>
        <v>13.042454113534475</v>
      </c>
      <c r="K61" s="1">
        <f t="shared" si="2"/>
        <v>12.59</v>
      </c>
    </row>
    <row r="62" spans="1:11">
      <c r="A62" s="1">
        <f>COMERCIAL!G235</f>
        <v>59</v>
      </c>
      <c r="B62" s="29">
        <f ca="1">COMERCIAL!T235</f>
        <v>13.057283150296602</v>
      </c>
      <c r="C62">
        <v>12.59</v>
      </c>
      <c r="E62" s="1">
        <f>INDUSTRIAL!G148</f>
        <v>61</v>
      </c>
      <c r="F62" s="29">
        <f ca="1">INDUSTRIAL!T148</f>
        <v>13.085482630040975</v>
      </c>
      <c r="G62" s="1">
        <f t="shared" si="1"/>
        <v>12.59</v>
      </c>
      <c r="I62" s="1">
        <f>PÚBLICO!G149</f>
        <v>59</v>
      </c>
      <c r="J62" s="63">
        <f ca="1">PÚBLICO!T149</f>
        <v>13.057283150296602</v>
      </c>
      <c r="K62" s="1">
        <f t="shared" si="2"/>
        <v>12.59</v>
      </c>
    </row>
    <row r="63" spans="1:11">
      <c r="A63" s="1">
        <f>COMERCIAL!G238</f>
        <v>60</v>
      </c>
      <c r="B63" s="29">
        <f ca="1">COMERCIAL!T238</f>
        <v>13.071617885833325</v>
      </c>
      <c r="C63">
        <v>12.59</v>
      </c>
      <c r="E63" s="1">
        <f>INDUSTRIAL!G150</f>
        <v>62</v>
      </c>
      <c r="F63" s="29">
        <f ca="1">INDUSTRIAL!T150</f>
        <v>13.098900124435476</v>
      </c>
      <c r="G63" s="1">
        <f t="shared" si="1"/>
        <v>12.59</v>
      </c>
      <c r="I63" s="1">
        <f>PÚBLICO!G150</f>
        <v>60</v>
      </c>
      <c r="J63" s="63">
        <f ca="1">PÚBLICO!T150</f>
        <v>13.071617885833325</v>
      </c>
      <c r="K63" s="1">
        <f t="shared" si="2"/>
        <v>12.59</v>
      </c>
    </row>
    <row r="64" spans="1:11">
      <c r="A64" s="1">
        <f>COMERCIAL!G240</f>
        <v>61</v>
      </c>
      <c r="B64" s="29">
        <f ca="1">COMERCIAL!T240</f>
        <v>13.085482630040975</v>
      </c>
      <c r="C64">
        <v>12.59</v>
      </c>
      <c r="E64" s="1">
        <f>INDUSTRIAL!G152</f>
        <v>64</v>
      </c>
      <c r="F64" s="29">
        <f ca="1">INDUSTRIAL!T152</f>
        <v>13.124477223124991</v>
      </c>
      <c r="G64" s="1">
        <f t="shared" si="1"/>
        <v>12.59</v>
      </c>
      <c r="I64" s="1">
        <f>PÚBLICO!G152</f>
        <v>61</v>
      </c>
      <c r="J64" s="63">
        <f ca="1">PÚBLICO!T152</f>
        <v>13.085482630040975</v>
      </c>
      <c r="K64" s="1">
        <f t="shared" si="2"/>
        <v>12.59</v>
      </c>
    </row>
    <row r="65" spans="1:11">
      <c r="A65" s="1">
        <f>COMERCIAL!G242</f>
        <v>62</v>
      </c>
      <c r="B65" s="29">
        <f ca="1">COMERCIAL!T242</f>
        <v>13.098900124435476</v>
      </c>
      <c r="C65">
        <v>12.59</v>
      </c>
      <c r="E65" s="1">
        <f>INDUSTRIAL!G154</f>
        <v>65</v>
      </c>
      <c r="F65" s="29">
        <f ca="1">INDUSTRIAL!T154</f>
        <v>13.136675531730759</v>
      </c>
      <c r="G65" s="1">
        <f t="shared" si="1"/>
        <v>12.59</v>
      </c>
      <c r="I65" s="1">
        <f>PÚBLICO!G153</f>
        <v>62</v>
      </c>
      <c r="J65" s="63">
        <f ca="1">PÚBLICO!T153</f>
        <v>13.098900124435476</v>
      </c>
      <c r="K65" s="1">
        <v>12.59</v>
      </c>
    </row>
    <row r="66" spans="1:11">
      <c r="A66" s="1">
        <f>COMERCIAL!G245</f>
        <v>63</v>
      </c>
      <c r="B66" s="29">
        <f ca="1">COMERCIAL!T245</f>
        <v>13.111891666626976</v>
      </c>
      <c r="C66">
        <v>12.59</v>
      </c>
      <c r="E66" s="1">
        <f>INDUSTRIAL!G155</f>
        <v>66</v>
      </c>
      <c r="F66" s="29">
        <f ca="1">INDUSTRIAL!T155</f>
        <v>13.148504194621204</v>
      </c>
      <c r="G66" s="1">
        <f t="shared" si="1"/>
        <v>12.59</v>
      </c>
      <c r="I66" s="1">
        <f>PÚBLICO!G156</f>
        <v>63</v>
      </c>
      <c r="J66" s="63">
        <f ca="1">PÚBLICO!T156</f>
        <v>13.111891666626976</v>
      </c>
      <c r="K66" s="1">
        <v>12.59</v>
      </c>
    </row>
    <row r="67" spans="1:11">
      <c r="A67" s="1">
        <f>COMERCIAL!G248</f>
        <v>64</v>
      </c>
      <c r="B67" s="29">
        <f ca="1">COMERCIAL!T248</f>
        <v>13.124477223124991</v>
      </c>
      <c r="C67">
        <v>12.59</v>
      </c>
      <c r="E67" s="1">
        <f>INDUSTRIAL!G156</f>
        <v>69</v>
      </c>
      <c r="F67" s="29">
        <f ca="1">INDUSTRIAL!T156</f>
        <v>13.181933024528975</v>
      </c>
      <c r="G67" s="1">
        <f t="shared" si="1"/>
        <v>12.59</v>
      </c>
      <c r="I67" s="1">
        <f>PÚBLICO!G157</f>
        <v>64</v>
      </c>
      <c r="J67" s="63">
        <f ca="1">PÚBLICO!T157</f>
        <v>13.124477223124991</v>
      </c>
      <c r="K67" s="1">
        <v>12.59</v>
      </c>
    </row>
    <row r="68" spans="1:11">
      <c r="A68" s="1">
        <f>COMERCIAL!G252</f>
        <v>65</v>
      </c>
      <c r="B68" s="29">
        <f ca="1">COMERCIAL!T252</f>
        <v>13.136675531730759</v>
      </c>
      <c r="C68">
        <v>12.59</v>
      </c>
      <c r="E68" s="1">
        <f>INDUSTRIAL!G158</f>
        <v>70</v>
      </c>
      <c r="F68" s="29">
        <f ca="1">INDUSTRIAL!T158</f>
        <v>13.192439228214276</v>
      </c>
      <c r="G68" s="1">
        <f t="shared" ref="G68:G131" si="3">C68</f>
        <v>12.59</v>
      </c>
      <c r="I68" s="1">
        <f>PÚBLICO!G159</f>
        <v>65</v>
      </c>
      <c r="J68" s="63">
        <f ca="1">PÚBLICO!T159</f>
        <v>13.136675531730759</v>
      </c>
      <c r="K68" s="1">
        <v>12.59</v>
      </c>
    </row>
    <row r="69" spans="1:11">
      <c r="A69" s="1">
        <f>COMERCIAL!G254</f>
        <v>66</v>
      </c>
      <c r="B69" s="29">
        <f ca="1">COMERCIAL!T254</f>
        <v>13.148504194621204</v>
      </c>
      <c r="C69">
        <v>12.59</v>
      </c>
      <c r="E69" s="1">
        <f>INDUSTRIAL!G160</f>
        <v>71</v>
      </c>
      <c r="F69" s="29">
        <f ca="1">INDUSTRIAL!T160</f>
        <v>13.202649482499989</v>
      </c>
      <c r="G69" s="1">
        <f t="shared" si="3"/>
        <v>12.59</v>
      </c>
      <c r="I69" s="1">
        <f>PÚBLICO!G160</f>
        <v>66</v>
      </c>
      <c r="J69" s="63">
        <f ca="1">PÚBLICO!T160</f>
        <v>13.148504194621204</v>
      </c>
      <c r="K69" s="1">
        <v>12.59</v>
      </c>
    </row>
    <row r="70" spans="1:11">
      <c r="A70" s="1">
        <f>COMERCIAL!G257</f>
        <v>67</v>
      </c>
      <c r="B70" s="29">
        <f ca="1">COMERCIAL!T257</f>
        <v>13.159979763097006</v>
      </c>
      <c r="C70">
        <v>12.59</v>
      </c>
      <c r="E70" s="1">
        <f>INDUSTRIAL!G161</f>
        <v>72</v>
      </c>
      <c r="F70" s="29">
        <f ca="1">INDUSTRIAL!T161</f>
        <v>13.212576118611102</v>
      </c>
      <c r="G70" s="1">
        <f t="shared" si="3"/>
        <v>12.59</v>
      </c>
      <c r="I70" s="1">
        <f>PÚBLICO!G162</f>
        <v>67</v>
      </c>
      <c r="J70" s="63">
        <f ca="1">PÚBLICO!T162</f>
        <v>13.159979763097006</v>
      </c>
      <c r="K70" s="1">
        <v>12.59</v>
      </c>
    </row>
    <row r="71" spans="1:11">
      <c r="A71" s="1">
        <f>COMERCIAL!G259</f>
        <v>68</v>
      </c>
      <c r="B71" s="29">
        <f ca="1">COMERCIAL!T259</f>
        <v>13.171117814852932</v>
      </c>
      <c r="C71">
        <v>12.59</v>
      </c>
      <c r="E71" s="1">
        <f>INDUSTRIAL!G162</f>
        <v>73</v>
      </c>
      <c r="F71" s="29">
        <f ca="1">INDUSTRIAL!T162</f>
        <v>13.222230792089031</v>
      </c>
      <c r="G71" s="1">
        <f t="shared" si="3"/>
        <v>12.59</v>
      </c>
      <c r="I71" s="1">
        <f>PÚBLICO!G164</f>
        <v>68</v>
      </c>
      <c r="J71" s="63">
        <f ca="1">PÚBLICO!T164</f>
        <v>13.171117814852932</v>
      </c>
      <c r="K71" s="1">
        <v>12.59</v>
      </c>
    </row>
    <row r="72" spans="1:11">
      <c r="A72" s="1">
        <f>COMERCIAL!G262</f>
        <v>69</v>
      </c>
      <c r="B72" s="29">
        <f ca="1">COMERCIAL!T262</f>
        <v>13.181933024528975</v>
      </c>
      <c r="C72">
        <v>12.59</v>
      </c>
      <c r="E72" s="1">
        <f>INDUSTRIAL!G163</f>
        <v>74</v>
      </c>
      <c r="F72" s="29">
        <f ca="1">INDUSTRIAL!T163</f>
        <v>13.231624528445936</v>
      </c>
      <c r="G72" s="1">
        <f t="shared" si="3"/>
        <v>12.59</v>
      </c>
      <c r="I72" s="1">
        <f>PÚBLICO!G166</f>
        <v>69</v>
      </c>
      <c r="J72" s="63">
        <f ca="1">PÚBLICO!T166</f>
        <v>13.181933024528975</v>
      </c>
      <c r="K72" s="1">
        <v>12.59</v>
      </c>
    </row>
    <row r="73" spans="1:11">
      <c r="A73" s="1">
        <f>COMERCIAL!G265</f>
        <v>70</v>
      </c>
      <c r="B73" s="29">
        <f ca="1">COMERCIAL!T265</f>
        <v>13.192439228214276</v>
      </c>
      <c r="C73">
        <v>12.59</v>
      </c>
      <c r="E73" s="1">
        <f>INDUSTRIAL!G164</f>
        <v>76</v>
      </c>
      <c r="F73" s="29">
        <f ca="1">INDUSTRIAL!T164</f>
        <v>13.249670390394726</v>
      </c>
      <c r="G73" s="1">
        <f t="shared" si="3"/>
        <v>12.59</v>
      </c>
      <c r="I73" s="1">
        <f>PÚBLICO!G167</f>
        <v>70</v>
      </c>
      <c r="J73" s="63">
        <f ca="1">PÚBLICO!T167</f>
        <v>13.192439228214276</v>
      </c>
      <c r="K73" s="1">
        <v>12.59</v>
      </c>
    </row>
    <row r="74" spans="1:11">
      <c r="A74" s="1">
        <f>COMERCIAL!G268</f>
        <v>71</v>
      </c>
      <c r="B74" s="29">
        <f ca="1">COMERCIAL!T268</f>
        <v>13.202649482499989</v>
      </c>
      <c r="C74">
        <v>12.59</v>
      </c>
      <c r="E74" s="1">
        <f>INDUSTRIAL!G166</f>
        <v>77</v>
      </c>
      <c r="F74" s="29">
        <f ca="1">INDUSTRIAL!T166</f>
        <v>13.258341778603885</v>
      </c>
      <c r="G74" s="1">
        <f t="shared" si="3"/>
        <v>12.59</v>
      </c>
      <c r="I74" s="1">
        <f>PÚBLICO!G170</f>
        <v>71</v>
      </c>
      <c r="J74" s="63">
        <f ca="1">PÚBLICO!T170</f>
        <v>13.202649482499989</v>
      </c>
      <c r="K74" s="1">
        <v>12.59</v>
      </c>
    </row>
    <row r="75" spans="1:11">
      <c r="A75" s="1">
        <f>COMERCIAL!G271</f>
        <v>72</v>
      </c>
      <c r="B75" s="29">
        <f ca="1">COMERCIAL!T271</f>
        <v>13.212576118611102</v>
      </c>
      <c r="C75">
        <v>12.59</v>
      </c>
      <c r="E75" s="1">
        <f>INDUSTRIAL!G167</f>
        <v>78</v>
      </c>
      <c r="F75" s="29">
        <f ca="1">INDUSTRIAL!T167</f>
        <v>13.26679082352563</v>
      </c>
      <c r="G75" s="1">
        <f t="shared" si="3"/>
        <v>12.59</v>
      </c>
      <c r="I75" s="1">
        <f>PÚBLICO!G172</f>
        <v>72</v>
      </c>
      <c r="J75" s="63">
        <f ca="1">PÚBLICO!T172</f>
        <v>13.212576118611102</v>
      </c>
      <c r="K75" s="1">
        <v>12.59</v>
      </c>
    </row>
    <row r="76" spans="1:11">
      <c r="A76" s="1">
        <f>COMERCIAL!G274</f>
        <v>73</v>
      </c>
      <c r="B76" s="29">
        <f ca="1">COMERCIAL!T274</f>
        <v>13.222230792089031</v>
      </c>
      <c r="C76">
        <v>12.59</v>
      </c>
      <c r="E76" s="1">
        <f>INDUSTRIAL!G168</f>
        <v>79</v>
      </c>
      <c r="F76" s="29">
        <f ca="1">INDUSTRIAL!T168</f>
        <v>13.275025968575939</v>
      </c>
      <c r="G76" s="1">
        <f t="shared" si="3"/>
        <v>12.59</v>
      </c>
      <c r="I76" s="1">
        <f>PÚBLICO!G174</f>
        <v>73</v>
      </c>
      <c r="J76" s="63">
        <f ca="1">PÚBLICO!T174</f>
        <v>13.222230792089031</v>
      </c>
      <c r="K76" s="1">
        <v>12.59</v>
      </c>
    </row>
    <row r="77" spans="1:11">
      <c r="A77" s="1">
        <f>COMERCIAL!G277</f>
        <v>74</v>
      </c>
      <c r="B77" s="29">
        <f ca="1">COMERCIAL!T277</f>
        <v>13.231624528445936</v>
      </c>
      <c r="C77">
        <v>12.59</v>
      </c>
      <c r="E77" s="1">
        <f>INDUSTRIAL!G169</f>
        <v>80</v>
      </c>
      <c r="F77" s="29">
        <f ca="1">INDUSTRIAL!T169</f>
        <v>13.283055234999988</v>
      </c>
      <c r="G77" s="1">
        <f t="shared" si="3"/>
        <v>12.59</v>
      </c>
      <c r="I77" s="1">
        <f>PÚBLICO!G175</f>
        <v>74</v>
      </c>
      <c r="J77" s="63">
        <f ca="1">PÚBLICO!T175</f>
        <v>13.231624528445936</v>
      </c>
      <c r="K77" s="1">
        <v>12.59</v>
      </c>
    </row>
    <row r="78" spans="1:11">
      <c r="A78" s="1">
        <f>COMERCIAL!G280</f>
        <v>75</v>
      </c>
      <c r="B78" s="29">
        <f ca="1">COMERCIAL!T280</f>
        <v>13.240767765166657</v>
      </c>
      <c r="C78">
        <v>12.59</v>
      </c>
      <c r="E78" s="1">
        <f>INDUSTRIAL!G170</f>
        <v>82</v>
      </c>
      <c r="F78" s="29">
        <f ca="1">INDUSTRIAL!T170</f>
        <v>13.298526260548769</v>
      </c>
      <c r="G78" s="1">
        <f t="shared" si="3"/>
        <v>12.59</v>
      </c>
      <c r="I78" s="1">
        <f>PÚBLICO!G176</f>
        <v>75</v>
      </c>
      <c r="J78" s="63">
        <f ca="1">PÚBLICO!T176</f>
        <v>13.240767765166657</v>
      </c>
      <c r="K78" s="1">
        <v>12.59</v>
      </c>
    </row>
    <row r="79" spans="1:11">
      <c r="A79" s="1">
        <f>COMERCIAL!G282</f>
        <v>76</v>
      </c>
      <c r="B79" s="29">
        <f ca="1">COMERCIAL!T282</f>
        <v>13.249670390394726</v>
      </c>
      <c r="C79">
        <v>12.59</v>
      </c>
      <c r="E79" s="1">
        <f>INDUSTRIAL!G171</f>
        <v>83</v>
      </c>
      <c r="F79" s="29">
        <f ca="1">INDUSTRIAL!T171</f>
        <v>13.305982176475892</v>
      </c>
      <c r="G79" s="1">
        <f t="shared" si="3"/>
        <v>12.59</v>
      </c>
      <c r="I79" s="1">
        <f>PÚBLICO!G177</f>
        <v>76</v>
      </c>
      <c r="J79" s="63">
        <f ca="1">PÚBLICO!T177</f>
        <v>13.249670390394726</v>
      </c>
      <c r="K79" s="1">
        <v>12.59</v>
      </c>
    </row>
    <row r="80" spans="1:11">
      <c r="A80" s="1">
        <f>COMERCIAL!G284</f>
        <v>77</v>
      </c>
      <c r="B80" s="29">
        <f ca="1">COMERCIAL!T284</f>
        <v>13.258341778603885</v>
      </c>
      <c r="C80">
        <v>12.59</v>
      </c>
      <c r="E80" s="1">
        <f>INDUSTRIAL!G172</f>
        <v>84</v>
      </c>
      <c r="F80" s="29">
        <f ca="1">INDUSTRIAL!T172</f>
        <v>13.313260570595228</v>
      </c>
      <c r="G80" s="1">
        <f t="shared" si="3"/>
        <v>12.59</v>
      </c>
      <c r="I80" s="1">
        <f>PÚBLICO!G179</f>
        <v>77</v>
      </c>
      <c r="J80" s="63">
        <f ca="1">PÚBLICO!T179</f>
        <v>13.258341778603885</v>
      </c>
      <c r="K80" s="1">
        <v>12.59</v>
      </c>
    </row>
    <row r="81" spans="1:11">
      <c r="A81" s="1">
        <f>COMERCIAL!G287</f>
        <v>78</v>
      </c>
      <c r="B81" s="29">
        <f ca="1">COMERCIAL!T287</f>
        <v>13.26679082352563</v>
      </c>
      <c r="C81">
        <v>12.59</v>
      </c>
      <c r="E81" s="1">
        <f>INDUSTRIAL!G175</f>
        <v>85</v>
      </c>
      <c r="F81" s="29">
        <f ca="1">INDUSTRIAL!T175</f>
        <v>13.320367708382342</v>
      </c>
      <c r="G81" s="1">
        <f t="shared" si="3"/>
        <v>12.59</v>
      </c>
      <c r="I81" s="1">
        <f>PÚBLICO!G180</f>
        <v>78</v>
      </c>
      <c r="J81" s="63">
        <f ca="1">PÚBLICO!T180</f>
        <v>13.26679082352563</v>
      </c>
      <c r="K81" s="1">
        <v>12.59</v>
      </c>
    </row>
    <row r="82" spans="1:11">
      <c r="A82" s="1">
        <f>COMERCIAL!G289</f>
        <v>79</v>
      </c>
      <c r="B82" s="29">
        <f ca="1">COMERCIAL!T289</f>
        <v>13.275025968575939</v>
      </c>
      <c r="C82">
        <v>12.59</v>
      </c>
      <c r="E82" s="1">
        <f>INDUSTRIAL!G176</f>
        <v>86</v>
      </c>
      <c r="F82" s="29">
        <f ca="1">INDUSTRIAL!T176</f>
        <v>13.327309563895337</v>
      </c>
      <c r="G82" s="1">
        <f t="shared" si="3"/>
        <v>12.59</v>
      </c>
      <c r="I82" s="1">
        <f>PÚBLICO!G181</f>
        <v>79</v>
      </c>
      <c r="J82" s="63">
        <f ca="1">PÚBLICO!T181</f>
        <v>13.275025968575939</v>
      </c>
      <c r="K82" s="1">
        <v>12.59</v>
      </c>
    </row>
    <row r="83" spans="1:11">
      <c r="A83" s="1">
        <f>COMERCIAL!G291</f>
        <v>80</v>
      </c>
      <c r="B83" s="29">
        <f ca="1">COMERCIAL!T291</f>
        <v>13.283055234999988</v>
      </c>
      <c r="C83">
        <v>12.59</v>
      </c>
      <c r="E83" s="1">
        <f>INDUSTRIAL!G177</f>
        <v>87</v>
      </c>
      <c r="F83" s="29">
        <f ca="1">INDUSTRIAL!T177</f>
        <v>13.334091836522976</v>
      </c>
      <c r="G83" s="1">
        <f t="shared" si="3"/>
        <v>12.59</v>
      </c>
      <c r="I83" s="1">
        <f>PÚBLICO!G183</f>
        <v>80</v>
      </c>
      <c r="J83" s="63">
        <f ca="1">PÚBLICO!T183</f>
        <v>13.283055234999988</v>
      </c>
      <c r="K83" s="1">
        <v>12.59</v>
      </c>
    </row>
    <row r="84" spans="1:11">
      <c r="A84" s="1">
        <f>COMERCIAL!G293</f>
        <v>81</v>
      </c>
      <c r="B84" s="29">
        <f ca="1">COMERCIAL!T293</f>
        <v>13.290886247932088</v>
      </c>
      <c r="C84">
        <v>12.59</v>
      </c>
      <c r="E84" s="1">
        <f>INDUSTRIAL!G178</f>
        <v>88</v>
      </c>
      <c r="F84" s="29">
        <f ca="1">INDUSTRIAL!T178</f>
        <v>13.340719966590898</v>
      </c>
      <c r="G84" s="1">
        <f t="shared" si="3"/>
        <v>12.59</v>
      </c>
      <c r="I84" s="1">
        <f>PÚBLICO!G185</f>
        <v>81</v>
      </c>
      <c r="J84" s="63">
        <f ca="1">PÚBLICO!T185</f>
        <v>13.290886247932088</v>
      </c>
      <c r="K84" s="1">
        <v>12.59</v>
      </c>
    </row>
    <row r="85" spans="1:11">
      <c r="A85" s="1">
        <f>COMERCIAL!G296</f>
        <v>82</v>
      </c>
      <c r="B85" s="29">
        <f ca="1">COMERCIAL!T296</f>
        <v>13.298526260548769</v>
      </c>
      <c r="C85">
        <v>12.59</v>
      </c>
      <c r="E85" s="1">
        <f>INDUSTRIAL!G180</f>
        <v>89</v>
      </c>
      <c r="F85" s="29">
        <f ca="1">INDUSTRIAL!T180</f>
        <v>13.347199149915719</v>
      </c>
      <c r="G85" s="1">
        <f t="shared" si="3"/>
        <v>12.59</v>
      </c>
      <c r="I85" s="1">
        <f>PÚBLICO!G187</f>
        <v>82</v>
      </c>
      <c r="J85" s="63">
        <f ca="1">PÚBLICO!T187</f>
        <v>13.298526260548769</v>
      </c>
      <c r="K85" s="1">
        <v>12.59</v>
      </c>
    </row>
    <row r="86" spans="1:11">
      <c r="A86" s="1">
        <f>COMERCIAL!G298</f>
        <v>83</v>
      </c>
      <c r="B86" s="29">
        <f ca="1">COMERCIAL!T298</f>
        <v>13.305982176475892</v>
      </c>
      <c r="C86">
        <v>12.59</v>
      </c>
      <c r="E86" s="1">
        <f>INDUSTRIAL!G181</f>
        <v>91</v>
      </c>
      <c r="F86" s="29">
        <f ca="1">INDUSTRIAL!T181</f>
        <v>13.359730317664823</v>
      </c>
      <c r="G86" s="1">
        <f t="shared" si="3"/>
        <v>12.59</v>
      </c>
      <c r="I86" s="1">
        <f>PÚBLICO!G188</f>
        <v>83</v>
      </c>
      <c r="J86" s="63">
        <f ca="1">PÚBLICO!T188</f>
        <v>13.305982176475892</v>
      </c>
      <c r="K86" s="1">
        <v>12.59</v>
      </c>
    </row>
    <row r="87" spans="1:11">
      <c r="A87" s="1">
        <f>COMERCIAL!G300</f>
        <v>84</v>
      </c>
      <c r="B87" s="29">
        <f ca="1">COMERCIAL!T300</f>
        <v>13.313260570595228</v>
      </c>
      <c r="C87">
        <v>12.59</v>
      </c>
      <c r="E87" s="1">
        <f>INDUSTRIAL!G182</f>
        <v>93</v>
      </c>
      <c r="F87" s="29">
        <f ca="1">INDUSTRIAL!T182</f>
        <v>13.371722510456978</v>
      </c>
      <c r="G87" s="1">
        <f t="shared" si="3"/>
        <v>12.59</v>
      </c>
      <c r="I87" s="1">
        <f>PÚBLICO!G190</f>
        <v>84</v>
      </c>
      <c r="J87" s="63">
        <f ca="1">PÚBLICO!T190</f>
        <v>13.313260570595228</v>
      </c>
      <c r="K87" s="1">
        <v>12.59</v>
      </c>
    </row>
    <row r="88" spans="1:11">
      <c r="A88" s="1">
        <f>COMERCIAL!G304</f>
        <v>85</v>
      </c>
      <c r="B88" s="29">
        <f ca="1">COMERCIAL!T304</f>
        <v>13.320367708382342</v>
      </c>
      <c r="C88">
        <v>12.59</v>
      </c>
      <c r="E88" s="1">
        <f>INDUSTRIAL!G185</f>
        <v>94</v>
      </c>
      <c r="F88" s="29">
        <f ca="1">INDUSTRIAL!T185</f>
        <v>13.377527242074455</v>
      </c>
      <c r="G88" s="1">
        <f t="shared" si="3"/>
        <v>12.59</v>
      </c>
      <c r="I88" s="1">
        <f>PÚBLICO!G192</f>
        <v>85</v>
      </c>
      <c r="J88" s="63">
        <f ca="1">PÚBLICO!T192</f>
        <v>13.320367708382342</v>
      </c>
      <c r="K88" s="1">
        <v>12.59</v>
      </c>
    </row>
    <row r="89" spans="1:11">
      <c r="A89" s="1">
        <f>COMERCIAL!G306</f>
        <v>86</v>
      </c>
      <c r="B89" s="29">
        <f ca="1">COMERCIAL!T306</f>
        <v>13.327309563895337</v>
      </c>
      <c r="C89">
        <v>12.59</v>
      </c>
      <c r="E89" s="1">
        <f>INDUSTRIAL!G186</f>
        <v>95</v>
      </c>
      <c r="F89" s="29">
        <f ca="1">INDUSTRIAL!T186</f>
        <v>13.383209768815778</v>
      </c>
      <c r="G89" s="1">
        <f t="shared" si="3"/>
        <v>12.59</v>
      </c>
      <c r="I89" s="1">
        <f>PÚBLICO!G194</f>
        <v>86</v>
      </c>
      <c r="J89" s="63">
        <f ca="1">PÚBLICO!T194</f>
        <v>13.327309563895337</v>
      </c>
      <c r="K89" s="1">
        <v>12.59</v>
      </c>
    </row>
    <row r="90" spans="1:11">
      <c r="A90" s="1">
        <f>COMERCIAL!G308</f>
        <v>87</v>
      </c>
      <c r="B90" s="29">
        <f ca="1">COMERCIAL!T308</f>
        <v>13.334091836522976</v>
      </c>
      <c r="C90">
        <v>12.59</v>
      </c>
      <c r="E90" s="1">
        <f>INDUSTRIAL!G187</f>
        <v>96</v>
      </c>
      <c r="F90" s="29">
        <f ca="1">INDUSTRIAL!T187</f>
        <v>13.388773909583321</v>
      </c>
      <c r="G90" s="1">
        <f t="shared" si="3"/>
        <v>12.59</v>
      </c>
      <c r="I90" s="1">
        <f>PÚBLICO!G195</f>
        <v>87</v>
      </c>
      <c r="J90" s="63">
        <f ca="1">PÚBLICO!T195</f>
        <v>13.334091836522976</v>
      </c>
      <c r="K90" s="1">
        <v>12.59</v>
      </c>
    </row>
    <row r="91" spans="1:11">
      <c r="A91" s="1">
        <f>COMERCIAL!G310</f>
        <v>88</v>
      </c>
      <c r="B91" s="29">
        <f ca="1">COMERCIAL!T310</f>
        <v>13.340719966590898</v>
      </c>
      <c r="C91">
        <v>12.59</v>
      </c>
      <c r="E91" s="1">
        <f>INDUSTRIAL!G188</f>
        <v>97</v>
      </c>
      <c r="F91" s="29">
        <f ca="1">INDUSTRIAL!T188</f>
        <v>13.394223325798956</v>
      </c>
      <c r="G91" s="1">
        <f t="shared" si="3"/>
        <v>12.59</v>
      </c>
      <c r="I91" s="1">
        <f>PÚBLICO!G197</f>
        <v>88</v>
      </c>
      <c r="J91" s="63">
        <f ca="1">PÚBLICO!T197</f>
        <v>13.340719966590898</v>
      </c>
      <c r="K91" s="1">
        <v>12.59</v>
      </c>
    </row>
    <row r="92" spans="1:11">
      <c r="A92" s="1">
        <f>COMERCIAL!G312</f>
        <v>89</v>
      </c>
      <c r="B92" s="29">
        <f ca="1">COMERCIAL!T312</f>
        <v>13.347199149915719</v>
      </c>
      <c r="C92">
        <v>12.59</v>
      </c>
      <c r="E92" s="1">
        <f>INDUSTRIAL!G189</f>
        <v>98</v>
      </c>
      <c r="F92" s="29">
        <f ca="1">INDUSTRIAL!T189</f>
        <v>13.399561529438763</v>
      </c>
      <c r="G92" s="1">
        <f t="shared" si="3"/>
        <v>12.59</v>
      </c>
      <c r="I92" s="1">
        <f>PÚBLICO!G199</f>
        <v>89</v>
      </c>
      <c r="J92" s="63">
        <f ca="1">PÚBLICO!T199</f>
        <v>13.347199149915719</v>
      </c>
      <c r="K92" s="1">
        <v>12.59</v>
      </c>
    </row>
    <row r="93" spans="1:11">
      <c r="A93" s="1">
        <f>COMERCIAL!G315</f>
        <v>90</v>
      </c>
      <c r="B93" s="29">
        <f ca="1">COMERCIAL!T315</f>
        <v>13.353534351388877</v>
      </c>
      <c r="C93">
        <v>12.59</v>
      </c>
      <c r="E93" s="1">
        <f>INDUSTRIAL!G190</f>
        <v>100</v>
      </c>
      <c r="F93" s="29">
        <f ca="1">INDUSTRIAL!T190</f>
        <v>13.409917644499988</v>
      </c>
      <c r="G93" s="1">
        <f t="shared" si="3"/>
        <v>12.59</v>
      </c>
      <c r="I93" s="1">
        <f>PÚBLICO!G201</f>
        <v>90</v>
      </c>
      <c r="J93" s="63">
        <f ca="1">PÚBLICO!T201</f>
        <v>13.353534351388877</v>
      </c>
      <c r="K93" s="1">
        <v>12.59</v>
      </c>
    </row>
    <row r="94" spans="1:11">
      <c r="A94" s="1">
        <f>COMERCIAL!G318</f>
        <v>91</v>
      </c>
      <c r="B94" s="29">
        <f ca="1">COMERCIAL!T318</f>
        <v>13.359730317664823</v>
      </c>
      <c r="C94">
        <v>12.59</v>
      </c>
      <c r="E94" s="1">
        <f>INDUSTRIAL!G191</f>
        <v>102</v>
      </c>
      <c r="F94" s="29">
        <f ca="1">INDUSTRIAL!T191</f>
        <v>13.414409846310772</v>
      </c>
      <c r="G94" s="1">
        <f t="shared" si="3"/>
        <v>12.59</v>
      </c>
      <c r="I94" s="1">
        <f>PÚBLICO!G202</f>
        <v>91</v>
      </c>
      <c r="J94" s="63">
        <f ca="1">PÚBLICO!T202</f>
        <v>13.359730317664823</v>
      </c>
      <c r="K94" s="1">
        <v>12.59</v>
      </c>
    </row>
    <row r="95" spans="1:11">
      <c r="A95" s="1">
        <f>COMERCIAL!G320</f>
        <v>92</v>
      </c>
      <c r="B95" s="29">
        <f ca="1">COMERCIAL!T320</f>
        <v>13.365791589021727</v>
      </c>
      <c r="C95">
        <v>12.59</v>
      </c>
      <c r="E95" s="1">
        <f>INDUSTRIAL!G192</f>
        <v>104</v>
      </c>
      <c r="F95" s="29">
        <f ca="1">INDUSTRIAL!T192</f>
        <v>13.418729271128834</v>
      </c>
      <c r="G95" s="1">
        <f t="shared" si="3"/>
        <v>12.59</v>
      </c>
      <c r="I95" s="1">
        <f>PÚBLICO!G203</f>
        <v>92</v>
      </c>
      <c r="J95" s="63">
        <f ca="1">PÚBLICO!T203</f>
        <v>13.365791589021727</v>
      </c>
      <c r="K95" s="1">
        <v>12.59</v>
      </c>
    </row>
    <row r="96" spans="1:11">
      <c r="A96" s="1">
        <f>COMERCIAL!G323</f>
        <v>93</v>
      </c>
      <c r="B96" s="29">
        <f ca="1">COMERCIAL!T323</f>
        <v>13.371722510456978</v>
      </c>
      <c r="C96">
        <v>12.59</v>
      </c>
      <c r="E96" s="1">
        <f>INDUSTRIAL!G193</f>
        <v>105</v>
      </c>
      <c r="F96" s="29">
        <f ca="1">INDUSTRIAL!T193</f>
        <v>13.420827277469035</v>
      </c>
      <c r="G96" s="1">
        <f t="shared" si="3"/>
        <v>12.59</v>
      </c>
      <c r="I96" s="1">
        <f>PÚBLICO!G205</f>
        <v>93</v>
      </c>
      <c r="J96" s="63">
        <f ca="1">PÚBLICO!T205</f>
        <v>13.371722510456978</v>
      </c>
      <c r="K96" s="1">
        <v>12.59</v>
      </c>
    </row>
    <row r="97" spans="1:11">
      <c r="A97" s="1">
        <f>COMERCIAL!G324</f>
        <v>94</v>
      </c>
      <c r="B97" s="29">
        <f ca="1">COMERCIAL!T324</f>
        <v>13.377527242074455</v>
      </c>
      <c r="C97">
        <v>12.59</v>
      </c>
      <c r="E97" s="1">
        <f>INDUSTRIAL!G194</f>
        <v>106</v>
      </c>
      <c r="F97" s="29">
        <f ca="1">INDUSTRIAL!T194</f>
        <v>13.422885698783951</v>
      </c>
      <c r="G97" s="1">
        <f t="shared" si="3"/>
        <v>12.59</v>
      </c>
      <c r="I97" s="1">
        <f>PÚBLICO!G206</f>
        <v>94</v>
      </c>
      <c r="J97" s="63">
        <f ca="1">PÚBLICO!T206</f>
        <v>13.377527242074455</v>
      </c>
      <c r="K97" s="1">
        <v>12.59</v>
      </c>
    </row>
    <row r="98" spans="1:11">
      <c r="A98" s="1">
        <f>COMERCIAL!G326</f>
        <v>95</v>
      </c>
      <c r="B98" s="29">
        <f ca="1">COMERCIAL!T326</f>
        <v>13.383209768815778</v>
      </c>
      <c r="C98">
        <v>12.59</v>
      </c>
      <c r="E98" s="1">
        <f>INDUSTRIAL!G195</f>
        <v>110</v>
      </c>
      <c r="F98" s="29">
        <f ca="1">INDUSTRIAL!T195</f>
        <v>13.430745125622716</v>
      </c>
      <c r="G98" s="1">
        <f t="shared" si="3"/>
        <v>12.59</v>
      </c>
      <c r="I98" s="1">
        <f>PÚBLICO!G208</f>
        <v>95</v>
      </c>
      <c r="J98" s="63">
        <f ca="1">PÚBLICO!T208</f>
        <v>13.383209768815778</v>
      </c>
      <c r="K98" s="1">
        <v>12.59</v>
      </c>
    </row>
    <row r="99" spans="1:11">
      <c r="A99" s="1">
        <f>COMERCIAL!G328</f>
        <v>96</v>
      </c>
      <c r="B99" s="29">
        <f ca="1">COMERCIAL!T328</f>
        <v>13.388773909583321</v>
      </c>
      <c r="C99">
        <v>12.59</v>
      </c>
      <c r="E99" s="1">
        <f>INDUSTRIAL!G196</f>
        <v>112</v>
      </c>
      <c r="F99" s="29">
        <f ca="1">INDUSTRIAL!T196</f>
        <v>13.434464318680345</v>
      </c>
      <c r="G99" s="1">
        <f t="shared" si="3"/>
        <v>12.59</v>
      </c>
      <c r="I99" s="1">
        <f>PÚBLICO!G210</f>
        <v>96</v>
      </c>
      <c r="J99" s="63">
        <f ca="1">PÚBLICO!T210</f>
        <v>13.388773909583321</v>
      </c>
      <c r="K99" s="1">
        <v>12.59</v>
      </c>
    </row>
    <row r="100" spans="1:11">
      <c r="A100" s="1">
        <f>COMERCIAL!G330</f>
        <v>97</v>
      </c>
      <c r="B100" s="29">
        <f ca="1">COMERCIAL!T330</f>
        <v>13.394223325798956</v>
      </c>
      <c r="C100">
        <v>12.59</v>
      </c>
      <c r="E100" s="1">
        <f>INDUSTRIAL!G197</f>
        <v>113</v>
      </c>
      <c r="F100" s="29">
        <f ca="1">INDUSTRIAL!T197</f>
        <v>13.436274545389811</v>
      </c>
      <c r="G100" s="1">
        <f t="shared" si="3"/>
        <v>12.59</v>
      </c>
      <c r="I100" s="1">
        <f>PÚBLICO!G211</f>
        <v>97</v>
      </c>
      <c r="J100" s="63">
        <f ca="1">PÚBLICO!T211</f>
        <v>13.394223325798956</v>
      </c>
      <c r="K100" s="1">
        <v>12.59</v>
      </c>
    </row>
    <row r="101" spans="1:11">
      <c r="A101" s="1">
        <f>COMERCIAL!G333</f>
        <v>98</v>
      </c>
      <c r="B101" s="29">
        <f ca="1">COMERCIAL!T333</f>
        <v>13.399561529438763</v>
      </c>
      <c r="C101">
        <v>12.59</v>
      </c>
      <c r="E101" s="1">
        <f>INDUSTRIAL!G199</f>
        <v>116</v>
      </c>
      <c r="F101" s="29">
        <f ca="1">INDUSTRIAL!T199</f>
        <v>13.441517960686195</v>
      </c>
      <c r="G101" s="1">
        <f t="shared" si="3"/>
        <v>12.59</v>
      </c>
      <c r="I101" s="1">
        <f>PÚBLICO!G212</f>
        <v>98</v>
      </c>
      <c r="J101" s="63">
        <f ca="1">PÚBLICO!T212</f>
        <v>13.399561529438763</v>
      </c>
      <c r="K101" s="1">
        <v>12.59</v>
      </c>
    </row>
    <row r="102" spans="1:11">
      <c r="A102" s="1">
        <f>COMERCIAL!G335</f>
        <v>99</v>
      </c>
      <c r="B102" s="29">
        <f ca="1">COMERCIAL!T335</f>
        <v>13.404791890580796</v>
      </c>
      <c r="C102">
        <v>12.59</v>
      </c>
      <c r="E102" s="1">
        <f>INDUSTRIAL!G200</f>
        <v>117</v>
      </c>
      <c r="F102" s="29">
        <f ca="1">INDUSTRIAL!T200</f>
        <v>13.443206011764518</v>
      </c>
      <c r="G102" s="1">
        <f t="shared" si="3"/>
        <v>12.59</v>
      </c>
      <c r="I102" s="1">
        <f>PÚBLICO!G213</f>
        <v>99</v>
      </c>
      <c r="J102" s="63">
        <f ca="1">PÚBLICO!T213</f>
        <v>13.404791890580796</v>
      </c>
      <c r="K102" s="1">
        <v>12.59</v>
      </c>
    </row>
    <row r="103" spans="1:11">
      <c r="A103" s="1">
        <f>COMERCIAL!G338</f>
        <v>100</v>
      </c>
      <c r="B103" s="29">
        <f ca="1">COMERCIAL!T338</f>
        <v>13.409917644499988</v>
      </c>
      <c r="C103">
        <v>12.59</v>
      </c>
      <c r="E103" s="1">
        <f>INDUSTRIAL!G201</f>
        <v>119</v>
      </c>
      <c r="F103" s="29">
        <f ca="1">INDUSTRIAL!T201</f>
        <v>13.446497002102088</v>
      </c>
      <c r="G103" s="1">
        <f t="shared" si="3"/>
        <v>12.59</v>
      </c>
      <c r="I103" s="1">
        <f>PÚBLICO!G214</f>
        <v>100</v>
      </c>
      <c r="J103" s="63">
        <f ca="1">PÚBLICO!T214</f>
        <v>13.409917644499988</v>
      </c>
      <c r="K103" s="1">
        <v>12.59</v>
      </c>
    </row>
    <row r="104" spans="1:11">
      <c r="A104" s="1">
        <f>COMERCIAL!G339</f>
        <v>101</v>
      </c>
      <c r="B104" s="29">
        <f ca="1">COMERCIAL!T339</f>
        <v>13.412185984028206</v>
      </c>
      <c r="C104">
        <v>12.59</v>
      </c>
      <c r="E104" s="1">
        <f>INDUSTRIAL!G202</f>
        <v>126</v>
      </c>
      <c r="F104" s="29">
        <f ca="1">INDUSTRIAL!T202</f>
        <v>13.457192720699194</v>
      </c>
      <c r="G104" s="1">
        <f t="shared" si="3"/>
        <v>12.59</v>
      </c>
      <c r="I104" s="1">
        <f>PÚBLICO!G217</f>
        <v>101</v>
      </c>
      <c r="J104" s="63">
        <f ca="1">PÚBLICO!T217</f>
        <v>13.412185984028206</v>
      </c>
      <c r="K104" s="1">
        <v>12.59</v>
      </c>
    </row>
    <row r="105" spans="1:11">
      <c r="A105" s="1">
        <f>COMERCIAL!G342</f>
        <v>102</v>
      </c>
      <c r="B105" s="29">
        <f ca="1">COMERCIAL!T342</f>
        <v>13.414409846310772</v>
      </c>
      <c r="C105">
        <v>12.59</v>
      </c>
      <c r="E105" s="1">
        <f>INDUSTRIAL!G203</f>
        <v>130</v>
      </c>
      <c r="F105" s="29">
        <f ca="1">INDUSTRIAL!T203</f>
        <v>13.462787404273065</v>
      </c>
      <c r="G105" s="1">
        <f t="shared" si="3"/>
        <v>12.59</v>
      </c>
      <c r="I105" s="1">
        <f>PÚBLICO!G219</f>
        <v>103</v>
      </c>
      <c r="J105" s="63">
        <f ca="1">PÚBLICO!T219</f>
        <v>13.416590526801444</v>
      </c>
      <c r="K105" s="1">
        <v>12.59</v>
      </c>
    </row>
    <row r="106" spans="1:11">
      <c r="A106" s="1">
        <f>COMERCIAL!G344</f>
        <v>103</v>
      </c>
      <c r="B106" s="29">
        <f ca="1">COMERCIAL!T344</f>
        <v>13.416590526801444</v>
      </c>
      <c r="C106">
        <v>12.59</v>
      </c>
      <c r="E106" s="1">
        <f>INDUSTRIAL!G204</f>
        <v>131</v>
      </c>
      <c r="F106" s="29">
        <f ca="1">INDUSTRIAL!T204</f>
        <v>13.464132690781286</v>
      </c>
      <c r="G106" s="1">
        <f t="shared" si="3"/>
        <v>12.59</v>
      </c>
      <c r="I106" s="1">
        <f>PÚBLICO!G220</f>
        <v>104</v>
      </c>
      <c r="J106" s="63">
        <f ca="1">PÚBLICO!T220</f>
        <v>13.418729271128834</v>
      </c>
      <c r="K106" s="1">
        <v>12.59</v>
      </c>
    </row>
    <row r="107" spans="1:11">
      <c r="A107" s="1">
        <f>COMERCIAL!G346</f>
        <v>104</v>
      </c>
      <c r="B107" s="29">
        <f ca="1">COMERCIAL!T346</f>
        <v>13.418729271128834</v>
      </c>
      <c r="C107">
        <v>12.59</v>
      </c>
      <c r="E107" s="1">
        <f>INDUSTRIAL!G205</f>
        <v>132</v>
      </c>
      <c r="F107" s="29">
        <f ca="1">INDUSTRIAL!T205</f>
        <v>13.465457594160595</v>
      </c>
      <c r="G107" s="1">
        <f t="shared" si="3"/>
        <v>12.59</v>
      </c>
      <c r="I107" s="1">
        <f>PÚBLICO!G221</f>
        <v>105</v>
      </c>
      <c r="J107" s="63">
        <f ca="1">PÚBLICO!T221</f>
        <v>13.420827277469035</v>
      </c>
      <c r="K107" s="1">
        <v>12.59</v>
      </c>
    </row>
    <row r="108" spans="1:11">
      <c r="A108" s="1">
        <f>COMERCIAL!G348</f>
        <v>105</v>
      </c>
      <c r="B108" s="29">
        <f ca="1">COMERCIAL!T348</f>
        <v>13.420827277469035</v>
      </c>
      <c r="C108">
        <v>12.59</v>
      </c>
      <c r="E108" s="1">
        <f>INDUSTRIAL!G206</f>
        <v>133</v>
      </c>
      <c r="F108" s="29">
        <f ca="1">INDUSTRIAL!T206</f>
        <v>13.466762574180816</v>
      </c>
      <c r="G108" s="1">
        <f t="shared" si="3"/>
        <v>12.59</v>
      </c>
      <c r="I108" s="1">
        <f>PÚBLICO!G224</f>
        <v>106</v>
      </c>
      <c r="J108" s="63">
        <f ca="1">PÚBLICO!T224</f>
        <v>13.422885698783951</v>
      </c>
      <c r="K108" s="1">
        <v>12.59</v>
      </c>
    </row>
    <row r="109" spans="1:11">
      <c r="A109" s="1">
        <f>COMERCIAL!G350</f>
        <v>106</v>
      </c>
      <c r="B109" s="29">
        <f ca="1">COMERCIAL!T350</f>
        <v>13.422885698783951</v>
      </c>
      <c r="C109">
        <v>12.59</v>
      </c>
      <c r="E109" s="1">
        <f>INDUSTRIAL!G207</f>
        <v>136</v>
      </c>
      <c r="F109" s="29">
        <f ca="1">INDUSTRIAL!T207</f>
        <v>13.470562368945577</v>
      </c>
      <c r="G109" s="1">
        <f t="shared" si="3"/>
        <v>12.59</v>
      </c>
      <c r="I109" s="1">
        <f>PÚBLICO!G225</f>
        <v>107</v>
      </c>
      <c r="J109" s="63">
        <f ca="1">PÚBLICO!T225</f>
        <v>13.4249056449341</v>
      </c>
      <c r="K109" s="1">
        <v>12.59</v>
      </c>
    </row>
    <row r="110" spans="1:11">
      <c r="A110" s="1">
        <f>COMERCIAL!G352</f>
        <v>107</v>
      </c>
      <c r="B110" s="29">
        <f ca="1">COMERCIAL!T352</f>
        <v>13.4249056449341</v>
      </c>
      <c r="C110">
        <v>12.59</v>
      </c>
      <c r="E110" s="1">
        <f>INDUSTRIAL!G208</f>
        <v>140</v>
      </c>
      <c r="F110" s="29">
        <f ca="1">INDUSTRIAL!T208</f>
        <v>13.475375442314274</v>
      </c>
      <c r="G110" s="1">
        <f t="shared" si="3"/>
        <v>12.59</v>
      </c>
      <c r="I110" s="1">
        <f>PÚBLICO!G227</f>
        <v>108</v>
      </c>
      <c r="J110" s="63">
        <f ca="1">PÚBLICO!T227</f>
        <v>13.426888184674063</v>
      </c>
      <c r="K110" s="1">
        <v>12.59</v>
      </c>
    </row>
    <row r="111" spans="1:11">
      <c r="A111" s="1">
        <f>COMERCIAL!G354</f>
        <v>108</v>
      </c>
      <c r="B111" s="29">
        <f ca="1">COMERCIAL!T354</f>
        <v>13.426888184674063</v>
      </c>
      <c r="C111">
        <v>12.59</v>
      </c>
      <c r="E111" s="1">
        <f>INDUSTRIAL!G209</f>
        <v>141</v>
      </c>
      <c r="F111" s="29">
        <f ca="1">INDUSTRIAL!T209</f>
        <v>13.4765360415663</v>
      </c>
      <c r="G111" s="1">
        <f t="shared" si="3"/>
        <v>12.59</v>
      </c>
      <c r="I111" s="1">
        <f>PÚBLICO!G228</f>
        <v>109</v>
      </c>
      <c r="J111" s="63">
        <f ca="1">PÚBLICO!T228</f>
        <v>13.428834347538061</v>
      </c>
      <c r="K111" s="1">
        <v>12.59</v>
      </c>
    </row>
    <row r="112" spans="1:11">
      <c r="A112" s="1">
        <f>COMERCIAL!G356</f>
        <v>109</v>
      </c>
      <c r="B112" s="29">
        <f ca="1">COMERCIAL!T356</f>
        <v>13.428834347538061</v>
      </c>
      <c r="C112">
        <v>12.59</v>
      </c>
      <c r="E112" s="1">
        <f>INDUSTRIAL!G210</f>
        <v>142</v>
      </c>
      <c r="F112" s="29">
        <f ca="1">INDUSTRIAL!T210</f>
        <v>13.477680294349989</v>
      </c>
      <c r="G112" s="1">
        <f t="shared" si="3"/>
        <v>12.59</v>
      </c>
      <c r="I112" s="1">
        <f>PÚBLICO!G229</f>
        <v>110</v>
      </c>
      <c r="J112" s="63">
        <f ca="1">PÚBLICO!T229</f>
        <v>13.430745125622716</v>
      </c>
      <c r="K112" s="1">
        <v>12.59</v>
      </c>
    </row>
    <row r="113" spans="1:11">
      <c r="A113" s="1">
        <f>COMERCIAL!G358</f>
        <v>110</v>
      </c>
      <c r="B113" s="29">
        <f ca="1">COMERCIAL!T358</f>
        <v>13.430745125622716</v>
      </c>
      <c r="C113">
        <v>12.59</v>
      </c>
      <c r="E113" s="1">
        <f>INDUSTRIAL!G211</f>
        <v>146</v>
      </c>
      <c r="F113" s="29">
        <f ca="1">INDUSTRIAL!T211</f>
        <v>13.482100558528071</v>
      </c>
      <c r="G113" s="1">
        <f t="shared" si="3"/>
        <v>12.59</v>
      </c>
      <c r="I113" s="1">
        <f>PÚBLICO!G231</f>
        <v>111</v>
      </c>
      <c r="J113" s="63">
        <f ca="1">PÚBLICO!T231</f>
        <v>13.432621475273411</v>
      </c>
      <c r="K113" s="1">
        <v>12.59</v>
      </c>
    </row>
    <row r="114" spans="1:11">
      <c r="A114" s="1">
        <f>COMERCIAL!G360</f>
        <v>111</v>
      </c>
      <c r="B114" s="29">
        <f ca="1">COMERCIAL!T360</f>
        <v>13.432621475273411</v>
      </c>
      <c r="C114">
        <v>12.59</v>
      </c>
      <c r="E114" s="1">
        <f>INDUSTRIAL!G212</f>
        <v>149</v>
      </c>
      <c r="F114" s="29">
        <f ca="1">INDUSTRIAL!T212</f>
        <v>13.48526000909831</v>
      </c>
      <c r="G114" s="1">
        <f t="shared" si="3"/>
        <v>12.59</v>
      </c>
      <c r="I114" s="1">
        <f>PÚBLICO!G232</f>
        <v>112</v>
      </c>
      <c r="J114" s="63">
        <f ca="1">PÚBLICO!T232</f>
        <v>13.434464318680345</v>
      </c>
      <c r="K114" s="1">
        <v>12.59</v>
      </c>
    </row>
    <row r="115" spans="1:11">
      <c r="A115" s="1">
        <f>COMERCIAL!G362</f>
        <v>112</v>
      </c>
      <c r="B115" s="29">
        <f ca="1">COMERCIAL!T362</f>
        <v>13.434464318680345</v>
      </c>
      <c r="C115">
        <v>12.59</v>
      </c>
      <c r="E115" s="1">
        <f>INDUSTRIAL!G213</f>
        <v>151</v>
      </c>
      <c r="F115" s="29">
        <f ca="1">INDUSTRIAL!T213</f>
        <v>13.48729656443277</v>
      </c>
      <c r="G115" s="1">
        <f t="shared" si="3"/>
        <v>12.59</v>
      </c>
      <c r="I115" s="1">
        <f>PÚBLICO!G233</f>
        <v>113</v>
      </c>
      <c r="J115" s="63">
        <f ca="1">PÚBLICO!T233</f>
        <v>13.436274545389811</v>
      </c>
      <c r="K115" s="1">
        <v>12.59</v>
      </c>
    </row>
    <row r="116" spans="1:11">
      <c r="A116" s="1">
        <f>COMERCIAL!G363</f>
        <v>113</v>
      </c>
      <c r="B116" s="29">
        <f ca="1">COMERCIAL!T363</f>
        <v>13.436274545389811</v>
      </c>
      <c r="C116">
        <v>12.59</v>
      </c>
      <c r="E116" s="1">
        <f>INDUSTRIAL!G214</f>
        <v>152</v>
      </c>
      <c r="F116" s="29">
        <f ca="1">INDUSTRIAL!T214</f>
        <v>13.488294744514462</v>
      </c>
      <c r="G116" s="1">
        <f t="shared" si="3"/>
        <v>12.59</v>
      </c>
      <c r="I116" s="1">
        <f>PÚBLICO!G234</f>
        <v>114</v>
      </c>
      <c r="J116" s="63">
        <f ca="1">PÚBLICO!T234</f>
        <v>13.438053013735953</v>
      </c>
      <c r="K116" s="1">
        <v>12.59</v>
      </c>
    </row>
    <row r="117" spans="1:11">
      <c r="A117" s="1">
        <f>COMERCIAL!G364</f>
        <v>114</v>
      </c>
      <c r="B117" s="29">
        <f ca="1">COMERCIAL!T364</f>
        <v>13.438053013735953</v>
      </c>
      <c r="C117">
        <v>12.59</v>
      </c>
      <c r="E117" s="1">
        <f>INDUSTRIAL!G215</f>
        <v>161</v>
      </c>
      <c r="F117" s="29">
        <f ca="1">INDUSTRIAL!T215</f>
        <v>13.496720376384152</v>
      </c>
      <c r="G117" s="1">
        <f t="shared" si="3"/>
        <v>12.59</v>
      </c>
      <c r="I117" s="1">
        <f>PÚBLICO!G235</f>
        <v>115</v>
      </c>
      <c r="J117" s="63">
        <f ca="1">PÚBLICO!T235</f>
        <v>13.439800552197815</v>
      </c>
      <c r="K117" s="1">
        <v>12.59</v>
      </c>
    </row>
    <row r="118" spans="1:11">
      <c r="A118" s="1">
        <f>COMERCIAL!G366</f>
        <v>115</v>
      </c>
      <c r="B118" s="29">
        <f ca="1">COMERCIAL!T366</f>
        <v>13.439800552197815</v>
      </c>
      <c r="C118">
        <v>12.59</v>
      </c>
      <c r="E118" s="1">
        <f>INDUSTRIAL!G216</f>
        <v>162</v>
      </c>
      <c r="F118" s="29">
        <f ca="1">INDUSTRIAL!T216</f>
        <v>13.497598768732708</v>
      </c>
      <c r="G118" s="1">
        <f t="shared" si="3"/>
        <v>12.59</v>
      </c>
      <c r="I118" s="1">
        <f>PÚBLICO!G237</f>
        <v>116</v>
      </c>
      <c r="J118" s="63">
        <f ca="1">PÚBLICO!T237</f>
        <v>13.441517960686195</v>
      </c>
      <c r="K118" s="1">
        <v>12.59</v>
      </c>
    </row>
    <row r="119" spans="1:11">
      <c r="A119" s="1">
        <f>COMERCIAL!G368</f>
        <v>116</v>
      </c>
      <c r="B119" s="29">
        <f ca="1">COMERCIAL!T368</f>
        <v>13.441517960686195</v>
      </c>
      <c r="C119">
        <v>12.59</v>
      </c>
      <c r="E119" s="1">
        <f>INDUSTRIAL!G217</f>
        <v>164</v>
      </c>
      <c r="F119" s="29">
        <f ca="1">INDUSTRIAL!T217</f>
        <v>13.499323417124382</v>
      </c>
      <c r="G119" s="1">
        <f t="shared" si="3"/>
        <v>12.59</v>
      </c>
      <c r="I119" s="1">
        <f>PÚBLICO!G239</f>
        <v>117</v>
      </c>
      <c r="J119" s="63">
        <f ca="1">PÚBLICO!T239</f>
        <v>13.443206011764518</v>
      </c>
      <c r="K119" s="1">
        <v>12.59</v>
      </c>
    </row>
    <row r="120" spans="1:11">
      <c r="A120" s="1">
        <f>COMERCIAL!G370</f>
        <v>117</v>
      </c>
      <c r="B120" s="29">
        <f ca="1">COMERCIAL!T370</f>
        <v>13.443206011764518</v>
      </c>
      <c r="C120">
        <v>12.59</v>
      </c>
      <c r="E120" s="1">
        <f>INDUSTRIAL!G218</f>
        <v>182</v>
      </c>
      <c r="F120" s="29">
        <f ca="1">INDUSTRIAL!T218</f>
        <v>13.513139556437904</v>
      </c>
      <c r="G120" s="1">
        <f t="shared" si="3"/>
        <v>12.59</v>
      </c>
      <c r="I120" s="1">
        <f>PÚBLICO!G241</f>
        <v>118</v>
      </c>
      <c r="J120" s="63">
        <f ca="1">PÚBLICO!T241</f>
        <v>13.444865451807615</v>
      </c>
      <c r="K120" s="1">
        <v>12.59</v>
      </c>
    </row>
    <row r="121" spans="1:11">
      <c r="A121" s="1">
        <f>COMERCIAL!G372</f>
        <v>118</v>
      </c>
      <c r="B121" s="29">
        <f ca="1">COMERCIAL!T372</f>
        <v>13.444865451807615</v>
      </c>
      <c r="C121">
        <v>12.59</v>
      </c>
      <c r="E121" s="1">
        <f>INDUSTRIAL!G219</f>
        <v>183</v>
      </c>
      <c r="F121" s="29">
        <f ca="1">INDUSTRIAL!T219</f>
        <v>13.513827427369119</v>
      </c>
      <c r="G121" s="1">
        <f t="shared" si="3"/>
        <v>12.59</v>
      </c>
      <c r="I121" s="1">
        <f>PÚBLICO!G242</f>
        <v>119</v>
      </c>
      <c r="J121" s="63">
        <f ca="1">PÚBLICO!T242</f>
        <v>13.446497002102088</v>
      </c>
      <c r="K121" s="1">
        <v>12.59</v>
      </c>
    </row>
    <row r="122" spans="1:11">
      <c r="A122" s="1">
        <f>COMERCIAL!G375</f>
        <v>119</v>
      </c>
      <c r="B122" s="29">
        <f ca="1">COMERCIAL!T375</f>
        <v>13.446497002102088</v>
      </c>
      <c r="C122">
        <v>12.59</v>
      </c>
      <c r="E122" s="1">
        <f>INDUSTRIAL!G220</f>
        <v>188</v>
      </c>
      <c r="F122" s="29">
        <f ca="1">INDUSTRIAL!T220</f>
        <v>13.517157015387228</v>
      </c>
      <c r="G122" s="1">
        <f t="shared" si="3"/>
        <v>12.59</v>
      </c>
      <c r="I122" s="1">
        <f>PÚBLICO!G244</f>
        <v>120</v>
      </c>
      <c r="J122" s="63">
        <f ca="1">PÚBLICO!T244</f>
        <v>13.448101359891655</v>
      </c>
      <c r="K122" s="1">
        <v>12.59</v>
      </c>
    </row>
    <row r="123" spans="1:11">
      <c r="A123" s="1">
        <f>COMERCIAL!G377</f>
        <v>120</v>
      </c>
      <c r="B123" s="29">
        <f ca="1">COMERCIAL!T377</f>
        <v>13.448101359891655</v>
      </c>
      <c r="C123">
        <v>12.59</v>
      </c>
      <c r="E123" s="1">
        <f>INDUSTRIAL!G221</f>
        <v>198</v>
      </c>
      <c r="F123" s="29">
        <f ca="1">INDUSTRIAL!T221</f>
        <v>13.523311708390398</v>
      </c>
      <c r="G123" s="1">
        <f t="shared" si="3"/>
        <v>12.59</v>
      </c>
      <c r="I123" s="1">
        <f>PÚBLICO!G245</f>
        <v>121</v>
      </c>
      <c r="J123" s="63">
        <f ca="1">PÚBLICO!T245</f>
        <v>13.449679199370649</v>
      </c>
      <c r="K123" s="1">
        <v>12.59</v>
      </c>
    </row>
    <row r="124" spans="1:11">
      <c r="A124" s="1">
        <f>COMERCIAL!G379</f>
        <v>121</v>
      </c>
      <c r="B124" s="29">
        <f ca="1">COMERCIAL!T379</f>
        <v>13.449679199370649</v>
      </c>
      <c r="C124">
        <v>12.59</v>
      </c>
      <c r="E124" s="1">
        <f>INDUSTRIAL!G222</f>
        <v>211</v>
      </c>
      <c r="F124" s="29">
        <f ca="1">INDUSTRIAL!T222</f>
        <v>13.530440651376061</v>
      </c>
      <c r="G124" s="1">
        <f t="shared" si="3"/>
        <v>12.59</v>
      </c>
      <c r="I124" s="1">
        <f>PÚBLICO!G246</f>
        <v>122</v>
      </c>
      <c r="J124" s="63">
        <f ca="1">PÚBLICO!T246</f>
        <v>13.451231172628678</v>
      </c>
      <c r="K124" s="1">
        <v>12.59</v>
      </c>
    </row>
    <row r="125" spans="1:11">
      <c r="A125" s="1">
        <f>COMERCIAL!G380</f>
        <v>122</v>
      </c>
      <c r="B125" s="29">
        <f ca="1">COMERCIAL!T380</f>
        <v>13.451231172628678</v>
      </c>
      <c r="C125">
        <v>12.59</v>
      </c>
      <c r="E125" s="1">
        <f>INDUSTRIAL!G223</f>
        <v>213</v>
      </c>
      <c r="F125" s="29">
        <f ca="1">INDUSTRIAL!T223</f>
        <v>13.531460175183328</v>
      </c>
      <c r="G125" s="1">
        <f t="shared" si="3"/>
        <v>12.59</v>
      </c>
      <c r="I125" s="1">
        <f>PÚBLICO!G247</f>
        <v>123</v>
      </c>
      <c r="J125" s="63">
        <f ca="1">PÚBLICO!T247</f>
        <v>13.452757910549176</v>
      </c>
      <c r="K125" s="1">
        <v>12.59</v>
      </c>
    </row>
    <row r="126" spans="1:11">
      <c r="A126" s="1">
        <f>COMERCIAL!G381</f>
        <v>123</v>
      </c>
      <c r="B126" s="29">
        <f ca="1">COMERCIAL!T381</f>
        <v>13.452757910549176</v>
      </c>
      <c r="C126">
        <v>12.59</v>
      </c>
      <c r="E126" s="1">
        <f>INDUSTRIAL!G224</f>
        <v>216</v>
      </c>
      <c r="F126" s="29">
        <f ca="1">INDUSTRIAL!T224</f>
        <v>13.532954060762032</v>
      </c>
      <c r="G126" s="1">
        <f t="shared" si="3"/>
        <v>12.59</v>
      </c>
      <c r="I126" s="1">
        <f>PÚBLICO!G248</f>
        <v>124</v>
      </c>
      <c r="J126" s="63">
        <f ca="1">PÚBLICO!T248</f>
        <v>13.454260023664505</v>
      </c>
      <c r="K126" s="1">
        <v>12.59</v>
      </c>
    </row>
    <row r="127" spans="1:11">
      <c r="A127" s="1">
        <f>COMERCIAL!G382</f>
        <v>124</v>
      </c>
      <c r="B127" s="29">
        <f ca="1">COMERCIAL!T382</f>
        <v>13.454260023664505</v>
      </c>
      <c r="C127">
        <v>12.59</v>
      </c>
      <c r="E127" s="1">
        <f>INDUSTRIAL!G225</f>
        <v>217</v>
      </c>
      <c r="F127" s="29">
        <f ca="1">INDUSTRIAL!T225</f>
        <v>13.533442843601149</v>
      </c>
      <c r="G127" s="1">
        <f t="shared" si="3"/>
        <v>12.59</v>
      </c>
      <c r="I127" s="1">
        <f>PÚBLICO!G249</f>
        <v>125</v>
      </c>
      <c r="J127" s="63">
        <f ca="1">PÚBLICO!T249</f>
        <v>13.455738102969988</v>
      </c>
      <c r="K127" s="1">
        <v>12.59</v>
      </c>
    </row>
    <row r="128" spans="1:11">
      <c r="A128" s="1">
        <f>COMERCIAL!G385</f>
        <v>125</v>
      </c>
      <c r="B128" s="29">
        <f ca="1">COMERCIAL!T385</f>
        <v>13.455738102969988</v>
      </c>
      <c r="C128">
        <v>12.59</v>
      </c>
      <c r="E128" s="1">
        <f>INDUSTRIAL!G226</f>
        <v>218</v>
      </c>
      <c r="F128" s="29">
        <f ca="1">INDUSTRIAL!T226</f>
        <v>13.533927142194035</v>
      </c>
      <c r="G128" s="1">
        <f t="shared" si="3"/>
        <v>12.59</v>
      </c>
      <c r="I128" s="1">
        <f>PÚBLICO!G250</f>
        <v>126</v>
      </c>
      <c r="J128" s="63">
        <f ca="1">PÚBLICO!T250</f>
        <v>13.457192720699194</v>
      </c>
      <c r="K128" s="1">
        <v>12.59</v>
      </c>
    </row>
    <row r="129" spans="1:11">
      <c r="A129" s="1">
        <f>COMERCIAL!G387</f>
        <v>126</v>
      </c>
      <c r="B129" s="29">
        <f ca="1">COMERCIAL!T387</f>
        <v>13.457192720699194</v>
      </c>
      <c r="C129">
        <v>12.59</v>
      </c>
      <c r="E129" s="1">
        <f>INDUSTRIAL!G227</f>
        <v>227</v>
      </c>
      <c r="F129" s="29">
        <f ca="1">INDUSTRIAL!T227</f>
        <v>13.453448875824009</v>
      </c>
      <c r="G129" s="1">
        <f t="shared" si="3"/>
        <v>12.59</v>
      </c>
      <c r="I129" s="1">
        <f>PÚBLICO!G252</f>
        <v>127</v>
      </c>
      <c r="J129" s="63">
        <f ca="1">PÚBLICO!T252</f>
        <v>13.458624431062587</v>
      </c>
      <c r="K129" s="1">
        <v>12.59</v>
      </c>
    </row>
    <row r="130" spans="1:11">
      <c r="A130" s="1">
        <f>COMERCIAL!G390</f>
        <v>127</v>
      </c>
      <c r="B130" s="29">
        <f ca="1">COMERCIAL!T390</f>
        <v>13.458624431062587</v>
      </c>
      <c r="C130">
        <v>12.59</v>
      </c>
      <c r="E130" s="1">
        <f>INDUSTRIAL!G228</f>
        <v>231</v>
      </c>
      <c r="F130" s="29">
        <f ca="1">INDUSTRIAL!T228</f>
        <v>13.456662227530087</v>
      </c>
      <c r="G130" s="1">
        <f t="shared" si="3"/>
        <v>12.59</v>
      </c>
      <c r="I130" s="1">
        <f>PÚBLICO!G253</f>
        <v>128</v>
      </c>
      <c r="J130" s="63">
        <f ca="1">PÚBLICO!T253</f>
        <v>13.460033770951551</v>
      </c>
      <c r="K130" s="1">
        <v>12.59</v>
      </c>
    </row>
    <row r="131" spans="1:11">
      <c r="A131" s="1">
        <f>COMERCIAL!G392</f>
        <v>128</v>
      </c>
      <c r="B131" s="29">
        <f ca="1">COMERCIAL!T392</f>
        <v>13.460033770951551</v>
      </c>
      <c r="C131">
        <v>12.59</v>
      </c>
      <c r="E131" s="1">
        <f>INDUSTRIAL!G229</f>
        <v>249</v>
      </c>
      <c r="F131" s="29">
        <f ca="1">INDUSTRIAL!T229</f>
        <v>13.469844712541166</v>
      </c>
      <c r="G131" s="1">
        <f t="shared" si="3"/>
        <v>12.59</v>
      </c>
      <c r="I131" s="1">
        <f>PÚBLICO!G255</f>
        <v>129</v>
      </c>
      <c r="J131" s="63">
        <f ca="1">PÚBLICO!T255</f>
        <v>13.461421260609677</v>
      </c>
      <c r="K131" s="1">
        <v>12.59</v>
      </c>
    </row>
    <row r="132" spans="1:11">
      <c r="A132" s="1">
        <f>COMERCIAL!G393</f>
        <v>129</v>
      </c>
      <c r="B132" s="29">
        <f ca="1">COMERCIAL!T393</f>
        <v>13.461421260609677</v>
      </c>
      <c r="C132">
        <v>12.59</v>
      </c>
      <c r="E132" s="1">
        <f>INDUSTRIAL!G230</f>
        <v>252</v>
      </c>
      <c r="F132" s="29">
        <f ca="1">INDUSTRIAL!T230</f>
        <v>13.471858703306747</v>
      </c>
      <c r="G132" s="1">
        <f t="shared" ref="G132:G148" si="4">C132</f>
        <v>12.59</v>
      </c>
      <c r="I132" s="1">
        <f>PÚBLICO!G257</f>
        <v>130</v>
      </c>
      <c r="J132" s="63">
        <f ca="1">PÚBLICO!T257</f>
        <v>13.462787404273065</v>
      </c>
      <c r="K132" s="1">
        <v>12.59</v>
      </c>
    </row>
    <row r="133" spans="1:11">
      <c r="A133" s="1">
        <f>COMERCIAL!G395</f>
        <v>130</v>
      </c>
      <c r="B133" s="29">
        <f ca="1">COMERCIAL!T395</f>
        <v>13.462787404273065</v>
      </c>
      <c r="C133">
        <v>12.59</v>
      </c>
      <c r="E133" s="1">
        <f>INDUSTRIAL!G231</f>
        <v>258</v>
      </c>
      <c r="F133" s="29">
        <f ca="1">INDUSTRIAL!T231</f>
        <v>13.475746173854263</v>
      </c>
      <c r="G133" s="1">
        <f t="shared" si="4"/>
        <v>12.59</v>
      </c>
      <c r="I133" s="1">
        <f>PÚBLICO!G258</f>
        <v>131</v>
      </c>
      <c r="J133" s="63">
        <f ca="1">PÚBLICO!T258</f>
        <v>13.464132690781286</v>
      </c>
      <c r="K133" s="1">
        <v>12.59</v>
      </c>
    </row>
    <row r="134" spans="1:11">
      <c r="A134" s="1">
        <f>COMERCIAL!G397</f>
        <v>131</v>
      </c>
      <c r="B134" s="29">
        <f ca="1">COMERCIAL!T397</f>
        <v>13.464132690781286</v>
      </c>
      <c r="C134">
        <v>12.59</v>
      </c>
      <c r="E134" s="1">
        <f>INDUSTRIAL!G232</f>
        <v>266</v>
      </c>
      <c r="F134" s="29">
        <f ca="1">INDUSTRIAL!T232</f>
        <v>13.480656662966917</v>
      </c>
      <c r="G134" s="1">
        <f t="shared" si="4"/>
        <v>12.59</v>
      </c>
      <c r="I134" s="1">
        <f>PÚBLICO!G259</f>
        <v>132</v>
      </c>
      <c r="J134" s="63">
        <f ca="1">PÚBLICO!T259</f>
        <v>13.465457594160595</v>
      </c>
      <c r="K134" s="1">
        <v>12.59</v>
      </c>
    </row>
    <row r="135" spans="1:11">
      <c r="A135" s="1">
        <f>COMERCIAL!G398</f>
        <v>132</v>
      </c>
      <c r="B135" s="29">
        <f ca="1">COMERCIAL!T398</f>
        <v>13.465457594160595</v>
      </c>
      <c r="C135">
        <v>12.59</v>
      </c>
      <c r="E135" s="1">
        <f>INDUSTRIAL!G233</f>
        <v>281</v>
      </c>
      <c r="F135" s="29">
        <f ca="1">INDUSTRIAL!T233</f>
        <v>13.489110218512279</v>
      </c>
      <c r="G135" s="1">
        <f t="shared" si="4"/>
        <v>12.59</v>
      </c>
      <c r="I135" s="1">
        <f>PÚBLICO!G260</f>
        <v>133</v>
      </c>
      <c r="J135" s="63">
        <f ca="1">PÚBLICO!T260</f>
        <v>13.466762574180816</v>
      </c>
      <c r="K135" s="1">
        <v>12.59</v>
      </c>
    </row>
    <row r="136" spans="1:11">
      <c r="A136" s="1">
        <f>COMERCIAL!G400</f>
        <v>133</v>
      </c>
      <c r="B136" s="29">
        <f ca="1">COMERCIAL!T400</f>
        <v>13.466762574180816</v>
      </c>
      <c r="C136">
        <v>12.59</v>
      </c>
      <c r="E136" s="1">
        <f>INDUSTRIAL!G234</f>
        <v>288</v>
      </c>
      <c r="F136" s="29">
        <f ca="1">INDUSTRIAL!T234</f>
        <v>13.492753857499654</v>
      </c>
      <c r="G136" s="1">
        <f t="shared" si="4"/>
        <v>12.59</v>
      </c>
      <c r="I136" s="1">
        <f>PÚBLICO!G261</f>
        <v>134</v>
      </c>
      <c r="J136" s="63">
        <f ca="1">PÚBLICO!T261</f>
        <v>13.468048076887301</v>
      </c>
      <c r="K136" s="1">
        <v>12.59</v>
      </c>
    </row>
    <row r="137" spans="1:11">
      <c r="A137" s="1">
        <f>COMERCIAL!G402</f>
        <v>134</v>
      </c>
      <c r="B137" s="29">
        <f ca="1">COMERCIAL!T402</f>
        <v>13.468048076887301</v>
      </c>
      <c r="C137">
        <v>12.59</v>
      </c>
      <c r="E137" s="1">
        <f>INDUSTRIAL!G235</f>
        <v>310</v>
      </c>
      <c r="F137" s="29">
        <f ca="1">INDUSTRIAL!T235</f>
        <v>13.503134030872905</v>
      </c>
      <c r="G137" s="1">
        <f t="shared" si="4"/>
        <v>12.59</v>
      </c>
      <c r="I137" s="1">
        <f>PÚBLICO!G263</f>
        <v>135</v>
      </c>
      <c r="J137" s="63">
        <f ca="1">PÚBLICO!T263</f>
        <v>13.469314535109248</v>
      </c>
      <c r="K137" s="1">
        <v>12.59</v>
      </c>
    </row>
    <row r="138" spans="1:11">
      <c r="A138" s="1">
        <f>COMERCIAL!G404</f>
        <v>135</v>
      </c>
      <c r="B138" s="29">
        <f ca="1">COMERCIAL!T404</f>
        <v>13.469314535109248</v>
      </c>
      <c r="C138">
        <v>12.59</v>
      </c>
      <c r="E138" s="1">
        <f>INDUSTRIAL!G236</f>
        <v>312</v>
      </c>
      <c r="F138" s="29">
        <f ca="1">INDUSTRIAL!T236</f>
        <v>13.50400509437276</v>
      </c>
      <c r="G138" s="1">
        <f t="shared" si="4"/>
        <v>12.59</v>
      </c>
      <c r="I138" s="1">
        <f>PÚBLICO!G264</f>
        <v>136</v>
      </c>
      <c r="J138" s="63">
        <f ca="1">PÚBLICO!T264</f>
        <v>13.470562368945577</v>
      </c>
      <c r="K138" s="1">
        <v>12.59</v>
      </c>
    </row>
    <row r="139" spans="1:11">
      <c r="A139" s="1">
        <f>COMERCIAL!G407</f>
        <v>136</v>
      </c>
      <c r="B139" s="29">
        <f ca="1">COMERCIAL!T407</f>
        <v>13.470562368945577</v>
      </c>
      <c r="C139">
        <v>12.59</v>
      </c>
      <c r="E139" s="1">
        <f>INDUSTRIAL!G237</f>
        <v>334</v>
      </c>
      <c r="F139" s="29">
        <f ca="1">INDUSTRIAL!T237</f>
        <v>13.51289828758982</v>
      </c>
      <c r="G139" s="1">
        <f t="shared" si="4"/>
        <v>12.59</v>
      </c>
      <c r="I139" s="1">
        <f>PÚBLICO!G265</f>
        <v>137</v>
      </c>
      <c r="J139" s="63">
        <f ca="1">PÚBLICO!T265</f>
        <v>13.471791986229551</v>
      </c>
      <c r="K139" s="1">
        <v>12.59</v>
      </c>
    </row>
    <row r="140" spans="1:11">
      <c r="A140" s="1">
        <f>COMERCIAL!G409</f>
        <v>137</v>
      </c>
      <c r="B140" s="29">
        <f ca="1">COMERCIAL!T409</f>
        <v>13.471791986229551</v>
      </c>
      <c r="C140">
        <v>12.59</v>
      </c>
      <c r="E140" s="1">
        <f>INDUSTRIAL!G238</f>
        <v>342</v>
      </c>
      <c r="F140" s="29">
        <f ca="1">INDUSTRIAL!T238</f>
        <v>13.515848501607605</v>
      </c>
      <c r="G140" s="1">
        <f t="shared" si="4"/>
        <v>12.59</v>
      </c>
      <c r="I140" s="1">
        <f>PÚBLICO!G267</f>
        <v>138</v>
      </c>
      <c r="J140" s="63">
        <f ca="1">PÚBLICO!T267</f>
        <v>13.473003782973176</v>
      </c>
      <c r="K140" s="1">
        <v>12.59</v>
      </c>
    </row>
    <row r="141" spans="1:11">
      <c r="A141" s="1">
        <f>COMERCIAL!G411</f>
        <v>138</v>
      </c>
      <c r="B141" s="29">
        <f ca="1">COMERCIAL!T411</f>
        <v>13.473003782973176</v>
      </c>
      <c r="C141">
        <v>12.59</v>
      </c>
      <c r="E141" s="1">
        <f>INDUSTRIAL!G239</f>
        <v>367</v>
      </c>
      <c r="F141" s="29">
        <f ca="1">INDUSTRIAL!T239</f>
        <v>13.524238926351636</v>
      </c>
      <c r="G141" s="1">
        <f t="shared" si="4"/>
        <v>12.59</v>
      </c>
      <c r="I141" s="1">
        <f>PÚBLICO!G268</f>
        <v>139</v>
      </c>
      <c r="J141" s="63">
        <f ca="1">PÚBLICO!T268</f>
        <v>13.474198143792435</v>
      </c>
      <c r="K141" s="1">
        <v>12.59</v>
      </c>
    </row>
    <row r="142" spans="1:11">
      <c r="A142" s="1">
        <f>COMERCIAL!G412</f>
        <v>139</v>
      </c>
      <c r="B142" s="29">
        <f ca="1">COMERCIAL!T412</f>
        <v>13.474198143792435</v>
      </c>
      <c r="C142">
        <v>12.59</v>
      </c>
      <c r="E142" s="1">
        <f>INDUSTRIAL!G240</f>
        <v>381</v>
      </c>
      <c r="F142" s="29">
        <f ca="1">INDUSTRIAL!T240</f>
        <v>13.528456601278087</v>
      </c>
      <c r="G142" s="1">
        <f t="shared" si="4"/>
        <v>12.59</v>
      </c>
      <c r="I142" s="1">
        <f>PÚBLICO!G269</f>
        <v>140</v>
      </c>
      <c r="J142" s="63">
        <f ca="1">PÚBLICO!T269</f>
        <v>13.475375442314274</v>
      </c>
      <c r="K142" s="1">
        <v>12.59</v>
      </c>
    </row>
    <row r="143" spans="1:11">
      <c r="A143" s="1">
        <f>COMERCIAL!G414</f>
        <v>140</v>
      </c>
      <c r="B143" s="29">
        <f ca="1">COMERCIAL!T414</f>
        <v>13.475375442314274</v>
      </c>
      <c r="C143">
        <v>12.59</v>
      </c>
      <c r="E143" s="1">
        <f>INDUSTRIAL!G241</f>
        <v>414</v>
      </c>
      <c r="F143" s="29">
        <f ca="1">INDUSTRIAL!T241</f>
        <v>13.537269620780194</v>
      </c>
      <c r="G143" s="1">
        <f t="shared" si="4"/>
        <v>12.59</v>
      </c>
      <c r="I143" s="1">
        <f>PÚBLICO!G271</f>
        <v>141</v>
      </c>
      <c r="J143" s="63">
        <f ca="1">PÚBLICO!T271</f>
        <v>13.4765360415663</v>
      </c>
      <c r="K143" s="1">
        <v>12.59</v>
      </c>
    </row>
    <row r="144" spans="1:11">
      <c r="A144" s="1">
        <f>COMERCIAL!G416</f>
        <v>141</v>
      </c>
      <c r="B144" s="29">
        <f ca="1">COMERCIAL!T416</f>
        <v>13.4765360415663</v>
      </c>
      <c r="C144">
        <v>12.59</v>
      </c>
      <c r="E144" s="1">
        <f>INDUSTRIAL!G242</f>
        <v>509</v>
      </c>
      <c r="F144" s="29">
        <f ca="1">INDUSTRIAL!T242</f>
        <v>13.556260347748037</v>
      </c>
      <c r="G144" s="1">
        <f t="shared" si="4"/>
        <v>12.59</v>
      </c>
      <c r="I144" s="1">
        <f>PÚBLICO!G272</f>
        <v>142</v>
      </c>
      <c r="J144" s="63">
        <f ca="1">PÚBLICO!T272</f>
        <v>13.477680294349989</v>
      </c>
      <c r="K144" s="1">
        <v>12.59</v>
      </c>
    </row>
    <row r="145" spans="1:11">
      <c r="A145" s="1">
        <f>COMERCIAL!G418</f>
        <v>142</v>
      </c>
      <c r="B145" s="29">
        <f ca="1">COMERCIAL!T418</f>
        <v>13.477680294349989</v>
      </c>
      <c r="C145">
        <v>12.59</v>
      </c>
      <c r="E145" s="1">
        <f>INDUSTRIAL!G243</f>
        <v>1255</v>
      </c>
      <c r="F145" s="29">
        <f ca="1">INDUSTRIAL!T243</f>
        <v>13.605454493939325</v>
      </c>
      <c r="G145" s="1">
        <f t="shared" si="4"/>
        <v>12.59</v>
      </c>
      <c r="I145" s="1">
        <f>PÚBLICO!G273</f>
        <v>143</v>
      </c>
      <c r="J145" s="63">
        <f ca="1">PÚBLICO!T273</f>
        <v>13.478808543598241</v>
      </c>
      <c r="K145" s="1">
        <v>12.59</v>
      </c>
    </row>
    <row r="146" spans="1:11">
      <c r="A146" s="1">
        <f>COMERCIAL!G420</f>
        <v>143</v>
      </c>
      <c r="B146" s="29">
        <f ca="1">COMERCIAL!T420</f>
        <v>13.478808543598241</v>
      </c>
      <c r="C146">
        <v>12.59</v>
      </c>
      <c r="E146" s="1">
        <f>INDUSTRIAL!G244</f>
        <v>1294</v>
      </c>
      <c r="F146" s="29">
        <f ca="1">INDUSTRIAL!T244</f>
        <v>13.606466126299074</v>
      </c>
      <c r="G146" s="1">
        <f t="shared" si="4"/>
        <v>12.59</v>
      </c>
      <c r="I146" s="1">
        <f>PÚBLICO!G274</f>
        <v>144</v>
      </c>
      <c r="J146" s="63">
        <f ca="1">PÚBLICO!T274</f>
        <v>13.479921122718045</v>
      </c>
      <c r="K146" s="1">
        <v>12.59</v>
      </c>
    </row>
    <row r="147" spans="1:11">
      <c r="A147" s="1">
        <f>COMERCIAL!G421</f>
        <v>144</v>
      </c>
      <c r="B147" s="29">
        <f ca="1">COMERCIAL!T421</f>
        <v>13.479921122718045</v>
      </c>
      <c r="C147">
        <v>12.59</v>
      </c>
      <c r="E147" s="1">
        <f>INDUSTRIAL!G245</f>
        <v>3679</v>
      </c>
      <c r="F147" s="29">
        <f ca="1">INDUSTRIAL!T245</f>
        <v>13.627569914873133</v>
      </c>
      <c r="G147" s="1">
        <f t="shared" si="4"/>
        <v>12.59</v>
      </c>
      <c r="I147" s="1">
        <f>PÚBLICO!G277</f>
        <v>145</v>
      </c>
      <c r="J147" s="63">
        <f ca="1">PÚBLICO!T277</f>
        <v>13.481018355918954</v>
      </c>
      <c r="K147" s="1">
        <v>12.59</v>
      </c>
    </row>
    <row r="148" spans="1:11">
      <c r="A148" s="1">
        <f>COMERCIAL!G423</f>
        <v>145</v>
      </c>
      <c r="B148" s="29">
        <f ca="1">COMERCIAL!T423</f>
        <v>13.481018355918954</v>
      </c>
      <c r="C148">
        <v>12.59</v>
      </c>
      <c r="E148" s="1">
        <f>INDUSTRIAL!G246</f>
        <v>4638</v>
      </c>
      <c r="F148" s="29">
        <f ca="1">INDUSTRIAL!T246</f>
        <v>13.629937437744157</v>
      </c>
      <c r="G148" s="1">
        <f t="shared" si="4"/>
        <v>12.59</v>
      </c>
      <c r="I148" s="1">
        <f>PÚBLICO!G278</f>
        <v>146</v>
      </c>
      <c r="J148" s="63">
        <f ca="1">PÚBLICO!T278</f>
        <v>13.482100558528071</v>
      </c>
      <c r="K148" s="1">
        <v>12.59</v>
      </c>
    </row>
    <row r="149" spans="1:11">
      <c r="A149" s="1">
        <f>COMERCIAL!G425</f>
        <v>146</v>
      </c>
      <c r="B149" s="29">
        <f ca="1">COMERCIAL!T425</f>
        <v>13.482100558528071</v>
      </c>
      <c r="C149">
        <v>12.59</v>
      </c>
      <c r="E149" s="1"/>
      <c r="I149" s="1">
        <f>PÚBLICO!G279</f>
        <v>147</v>
      </c>
      <c r="J149" s="63">
        <f ca="1">PÚBLICO!T279</f>
        <v>13.483168037292165</v>
      </c>
      <c r="K149" s="1">
        <v>12.59</v>
      </c>
    </row>
    <row r="150" spans="1:11">
      <c r="A150" s="1">
        <f>COMERCIAL!G427</f>
        <v>147</v>
      </c>
      <c r="B150" s="29">
        <f ca="1">COMERCIAL!T427</f>
        <v>13.483168037292165</v>
      </c>
      <c r="C150">
        <v>12.59</v>
      </c>
      <c r="I150" s="1">
        <f>PÚBLICO!G280</f>
        <v>148</v>
      </c>
      <c r="J150" s="63">
        <f ca="1">PÚBLICO!T280</f>
        <v>13.484221090667557</v>
      </c>
      <c r="K150" s="1">
        <v>12.59</v>
      </c>
    </row>
    <row r="151" spans="1:11">
      <c r="A151" s="1">
        <f>COMERCIAL!G428</f>
        <v>148</v>
      </c>
      <c r="B151" s="29">
        <f ca="1">COMERCIAL!T428</f>
        <v>13.484221090667557</v>
      </c>
      <c r="C151">
        <v>12.59</v>
      </c>
      <c r="I151" s="1">
        <f>PÚBLICO!G281</f>
        <v>149</v>
      </c>
      <c r="J151" s="63">
        <f ca="1">PÚBLICO!T281</f>
        <v>13.48526000909831</v>
      </c>
      <c r="K151" s="1">
        <v>12.59</v>
      </c>
    </row>
    <row r="152" spans="1:11">
      <c r="A152" s="1">
        <f>COMERCIAL!G430</f>
        <v>149</v>
      </c>
      <c r="B152" s="29">
        <f ca="1">COMERCIAL!T430</f>
        <v>13.48526000909831</v>
      </c>
      <c r="C152">
        <v>12.59</v>
      </c>
      <c r="I152" s="1">
        <f>PÚBLICO!G283</f>
        <v>150</v>
      </c>
      <c r="J152" s="63">
        <f ca="1">PÚBLICO!T283</f>
        <v>13.486285075283321</v>
      </c>
      <c r="K152" s="1">
        <v>12.59</v>
      </c>
    </row>
    <row r="153" spans="1:11">
      <c r="A153" s="1">
        <f>COMERCIAL!G431</f>
        <v>150</v>
      </c>
      <c r="B153" s="29">
        <f ca="1">COMERCIAL!T431</f>
        <v>13.486285075283321</v>
      </c>
      <c r="C153">
        <v>12.59</v>
      </c>
      <c r="I153" s="1">
        <f>PÚBLICO!G284</f>
        <v>151</v>
      </c>
      <c r="J153" s="63">
        <f ca="1">PÚBLICO!T284</f>
        <v>13.48729656443277</v>
      </c>
      <c r="K153" s="1">
        <v>12.59</v>
      </c>
    </row>
    <row r="154" spans="1:11">
      <c r="A154" s="1">
        <f>COMERCIAL!G433</f>
        <v>151</v>
      </c>
      <c r="B154" s="29">
        <f ca="1">COMERCIAL!T433</f>
        <v>13.48729656443277</v>
      </c>
      <c r="C154">
        <v>12.59</v>
      </c>
      <c r="I154" s="1">
        <f>PÚBLICO!G286</f>
        <v>152</v>
      </c>
      <c r="J154" s="63">
        <f ca="1">PÚBLICO!T286</f>
        <v>13.488294744514462</v>
      </c>
      <c r="K154" s="1">
        <v>12.59</v>
      </c>
    </row>
    <row r="155" spans="1:11">
      <c r="A155" s="1">
        <f>COMERCIAL!G435</f>
        <v>152</v>
      </c>
      <c r="B155" s="29">
        <f ca="1">COMERCIAL!T435</f>
        <v>13.488294744514462</v>
      </c>
      <c r="C155">
        <v>12.59</v>
      </c>
      <c r="I155" s="1">
        <f>PÚBLICO!G287</f>
        <v>153</v>
      </c>
      <c r="J155" s="63">
        <f ca="1">PÚBLICO!T287</f>
        <v>13.489279876490514</v>
      </c>
      <c r="K155" s="1">
        <v>12.59</v>
      </c>
    </row>
    <row r="156" spans="1:11">
      <c r="A156" s="1">
        <f>COMERCIAL!G436</f>
        <v>153</v>
      </c>
      <c r="B156" s="29">
        <f ca="1">COMERCIAL!T436</f>
        <v>13.489279876490514</v>
      </c>
      <c r="C156">
        <v>12.59</v>
      </c>
      <c r="I156" s="1">
        <f>PÚBLICO!G288</f>
        <v>154</v>
      </c>
      <c r="J156" s="63">
        <f ca="1">PÚBLICO!T288</f>
        <v>13.490252214544796</v>
      </c>
      <c r="K156" s="1">
        <v>12.59</v>
      </c>
    </row>
    <row r="157" spans="1:11">
      <c r="A157" s="1">
        <f>COMERCIAL!G437</f>
        <v>154</v>
      </c>
      <c r="B157" s="29">
        <f ca="1">COMERCIAL!T437</f>
        <v>13.490252214544796</v>
      </c>
      <c r="C157">
        <v>12.59</v>
      </c>
      <c r="I157" s="1">
        <f>PÚBLICO!G289</f>
        <v>155</v>
      </c>
      <c r="J157" s="63">
        <f ca="1">PÚBLICO!T289</f>
        <v>13.491212006301605</v>
      </c>
      <c r="K157" s="1">
        <v>12.59</v>
      </c>
    </row>
    <row r="158" spans="1:11">
      <c r="A158" s="1">
        <f>COMERCIAL!G438</f>
        <v>155</v>
      </c>
      <c r="B158" s="29">
        <f ca="1">COMERCIAL!T438</f>
        <v>13.491212006301605</v>
      </c>
      <c r="C158">
        <v>12.59</v>
      </c>
      <c r="I158" s="1">
        <f>PÚBLICO!G290</f>
        <v>156</v>
      </c>
      <c r="J158" s="63">
        <f ca="1">PÚBLICO!T290</f>
        <v>13.492159493035892</v>
      </c>
      <c r="K158" s="1">
        <v>12.59</v>
      </c>
    </row>
    <row r="159" spans="1:11">
      <c r="A159" s="1">
        <f>COMERCIAL!G439</f>
        <v>156</v>
      </c>
      <c r="B159" s="29">
        <f ca="1">COMERCIAL!T439</f>
        <v>13.492159493035892</v>
      </c>
      <c r="C159">
        <v>12.59</v>
      </c>
      <c r="I159" s="1">
        <f>PÚBLICO!G291</f>
        <v>157</v>
      </c>
      <c r="J159" s="63">
        <f ca="1">PÚBLICO!T291</f>
        <v>13.493094909875474</v>
      </c>
      <c r="K159" s="1">
        <v>12.59</v>
      </c>
    </row>
    <row r="160" spans="1:11">
      <c r="A160" s="1">
        <f>COMERCIAL!G440</f>
        <v>157</v>
      </c>
      <c r="B160" s="29">
        <f ca="1">COMERCIAL!T440</f>
        <v>13.493094909875474</v>
      </c>
      <c r="C160">
        <v>12.59</v>
      </c>
      <c r="I160" s="1">
        <f>PÚBLICO!G292</f>
        <v>158</v>
      </c>
      <c r="J160" s="63">
        <f ca="1">PÚBLICO!T292</f>
        <v>13.494018485995566</v>
      </c>
      <c r="K160" s="1">
        <v>12.59</v>
      </c>
    </row>
    <row r="161" spans="1:11">
      <c r="A161" s="1">
        <f>COMERCIAL!G441</f>
        <v>158</v>
      </c>
      <c r="B161" s="29">
        <f ca="1">COMERCIAL!T441</f>
        <v>13.494018485995566</v>
      </c>
      <c r="C161">
        <v>12.59</v>
      </c>
      <c r="I161" s="1">
        <f>PÚBLICO!G293</f>
        <v>159</v>
      </c>
      <c r="J161" s="63">
        <f ca="1">PÚBLICO!T293</f>
        <v>13.494930444805973</v>
      </c>
      <c r="K161" s="1">
        <v>12.59</v>
      </c>
    </row>
    <row r="162" spans="1:11">
      <c r="A162" s="1">
        <f>COMERCIAL!G442</f>
        <v>159</v>
      </c>
      <c r="B162" s="29">
        <f ca="1">COMERCIAL!T442</f>
        <v>13.494930444805973</v>
      </c>
      <c r="C162">
        <v>12.59</v>
      </c>
      <c r="I162" s="1">
        <f>PÚBLICO!G295</f>
        <v>160</v>
      </c>
      <c r="J162" s="63">
        <f ca="1">PÚBLICO!T295</f>
        <v>13.495831004131251</v>
      </c>
      <c r="K162" s="1">
        <v>12.59</v>
      </c>
    </row>
    <row r="163" spans="1:11">
      <c r="A163" s="1">
        <f>COMERCIAL!G444</f>
        <v>160</v>
      </c>
      <c r="B163" s="29">
        <f ca="1">COMERCIAL!T444</f>
        <v>13.495831004131251</v>
      </c>
      <c r="C163">
        <v>12.59</v>
      </c>
      <c r="I163" s="1">
        <f>PÚBLICO!G296</f>
        <v>161</v>
      </c>
      <c r="J163" s="63">
        <f ca="1">PÚBLICO!T296</f>
        <v>13.496720376384163</v>
      </c>
      <c r="K163" s="1">
        <v>12.59</v>
      </c>
    </row>
    <row r="164" spans="1:11">
      <c r="A164" s="1">
        <f>COMERCIAL!G445</f>
        <v>161</v>
      </c>
      <c r="B164" s="29">
        <f ca="1">COMERCIAL!T445</f>
        <v>13.496720376384163</v>
      </c>
      <c r="C164">
        <v>12.59</v>
      </c>
      <c r="I164" s="1">
        <f>PÚBLICO!G297</f>
        <v>162</v>
      </c>
      <c r="J164" s="63">
        <f ca="1">PÚBLICO!T297</f>
        <v>13.497598768732718</v>
      </c>
      <c r="K164" s="1">
        <v>12.59</v>
      </c>
    </row>
    <row r="165" spans="1:11">
      <c r="A165" s="1">
        <f>COMERCIAL!G446</f>
        <v>162</v>
      </c>
      <c r="B165" s="29">
        <f ca="1">COMERCIAL!T446</f>
        <v>13.497598768732718</v>
      </c>
      <c r="C165">
        <v>12.59</v>
      </c>
      <c r="I165" s="1">
        <f>PÚBLICO!G298</f>
        <v>163</v>
      </c>
      <c r="J165" s="63">
        <f ca="1">PÚBLICO!T298</f>
        <v>13.498466383261047</v>
      </c>
      <c r="K165" s="1">
        <v>12.59</v>
      </c>
    </row>
    <row r="166" spans="1:11">
      <c r="A166" s="1">
        <f>COMERCIAL!G448</f>
        <v>163</v>
      </c>
      <c r="B166" s="29">
        <f ca="1">COMERCIAL!T448</f>
        <v>13.498466383261047</v>
      </c>
      <c r="C166">
        <v>12.59</v>
      </c>
      <c r="I166" s="1">
        <f>PÚBLICO!G299</f>
        <v>164</v>
      </c>
      <c r="J166" s="63">
        <f ca="1">PÚBLICO!T299</f>
        <v>13.499323417124396</v>
      </c>
      <c r="K166" s="1">
        <v>12.59</v>
      </c>
    </row>
    <row r="167" spans="1:11">
      <c r="A167" s="1">
        <f>COMERCIAL!G449</f>
        <v>164</v>
      </c>
      <c r="B167" s="29">
        <f ca="1">COMERCIAL!T449</f>
        <v>13.499323417124396</v>
      </c>
      <c r="C167">
        <v>12.59</v>
      </c>
      <c r="I167" s="1">
        <f>PÚBLICO!G300</f>
        <v>165</v>
      </c>
      <c r="J167" s="63">
        <f ca="1">PÚBLICO!T300</f>
        <v>13.500170062698492</v>
      </c>
      <c r="K167" s="1">
        <v>12.59</v>
      </c>
    </row>
    <row r="168" spans="1:11">
      <c r="A168" s="1">
        <f>COMERCIAL!G450</f>
        <v>165</v>
      </c>
      <c r="B168" s="29">
        <f ca="1">COMERCIAL!T450</f>
        <v>13.500170062698492</v>
      </c>
      <c r="C168">
        <v>12.59</v>
      </c>
      <c r="I168" s="1">
        <f>PÚBLICO!G301</f>
        <v>166</v>
      </c>
      <c r="J168" s="63">
        <f ca="1">PÚBLICO!T301</f>
        <v>13.501006507723503</v>
      </c>
      <c r="K168" s="1">
        <v>12.59</v>
      </c>
    </row>
    <row r="169" spans="1:11">
      <c r="A169" s="1">
        <f>COMERCIAL!G451</f>
        <v>166</v>
      </c>
      <c r="B169" s="29">
        <f ca="1">COMERCIAL!T451</f>
        <v>13.501006507723503</v>
      </c>
      <c r="C169">
        <v>12.59</v>
      </c>
      <c r="I169" s="1">
        <f>PÚBLICO!G302</f>
        <v>167</v>
      </c>
      <c r="J169" s="63">
        <f ca="1">PÚBLICO!T302</f>
        <v>13.501832935442824</v>
      </c>
      <c r="K169" s="1">
        <v>12.59</v>
      </c>
    </row>
    <row r="170" spans="1:11">
      <c r="A170" s="1">
        <f>COMERCIAL!G453</f>
        <v>167</v>
      </c>
      <c r="B170" s="29">
        <f ca="1">COMERCIAL!T453</f>
        <v>13.501832935442824</v>
      </c>
      <c r="C170">
        <v>12.59</v>
      </c>
      <c r="I170" s="1">
        <f>PÚBLICO!G304</f>
        <v>168</v>
      </c>
      <c r="J170" s="63">
        <f ca="1">PÚBLICO!T304</f>
        <v>13.502649524736915</v>
      </c>
      <c r="K170" s="1">
        <v>12.59</v>
      </c>
    </row>
    <row r="171" spans="1:11">
      <c r="A171" s="1">
        <f>COMERCIAL!G454</f>
        <v>168</v>
      </c>
      <c r="B171" s="29">
        <f ca="1">COMERCIAL!T454</f>
        <v>13.502649524736915</v>
      </c>
      <c r="C171">
        <v>12.59</v>
      </c>
      <c r="I171" s="1">
        <f>PÚBLICO!G305</f>
        <v>169</v>
      </c>
      <c r="J171" s="63">
        <f ca="1">PÚBLICO!T305</f>
        <v>13.503456450252379</v>
      </c>
      <c r="K171" s="1">
        <v>12.59</v>
      </c>
    </row>
    <row r="172" spans="1:11">
      <c r="A172" s="1">
        <f>COMERCIAL!G456</f>
        <v>169</v>
      </c>
      <c r="B172" s="29">
        <f ca="1">COMERCIAL!T456</f>
        <v>13.503456450252379</v>
      </c>
      <c r="C172">
        <v>12.59</v>
      </c>
      <c r="I172" s="1">
        <f>PÚBLICO!G306</f>
        <v>170</v>
      </c>
      <c r="J172" s="63">
        <f ca="1">PÚBLICO!T306</f>
        <v>13.504253882526484</v>
      </c>
      <c r="K172" s="1">
        <v>12.59</v>
      </c>
    </row>
    <row r="173" spans="1:11">
      <c r="A173" s="1">
        <f>COMERCIAL!G458</f>
        <v>170</v>
      </c>
      <c r="B173" s="29">
        <f ca="1">COMERCIAL!T458</f>
        <v>13.504253882526484</v>
      </c>
      <c r="C173">
        <v>12.59</v>
      </c>
      <c r="I173" s="1">
        <f>PÚBLICO!G308</f>
        <v>171</v>
      </c>
      <c r="J173" s="63">
        <f ca="1">PÚBLICO!T308</f>
        <v>13.505041988107324</v>
      </c>
      <c r="K173" s="1">
        <v>12.59</v>
      </c>
    </row>
    <row r="174" spans="1:11">
      <c r="A174" s="1">
        <f>COMERCIAL!G460</f>
        <v>171</v>
      </c>
      <c r="B174" s="29">
        <f ca="1">COMERCIAL!T460</f>
        <v>13.505041988107324</v>
      </c>
      <c r="C174">
        <v>12.59</v>
      </c>
      <c r="I174" s="1">
        <f>PÚBLICO!G310</f>
        <v>172</v>
      </c>
      <c r="J174" s="63">
        <f ca="1">PÚBLICO!T310</f>
        <v>13.505820929669783</v>
      </c>
      <c r="K174" s="1">
        <v>12.59</v>
      </c>
    </row>
    <row r="175" spans="1:11">
      <c r="A175" s="1">
        <f>COMERCIAL!G462</f>
        <v>172</v>
      </c>
      <c r="B175" s="29">
        <f ca="1">COMERCIAL!T462</f>
        <v>13.505820929669783</v>
      </c>
      <c r="C175">
        <v>12.59</v>
      </c>
      <c r="I175" s="1">
        <f>PÚBLICO!G311</f>
        <v>173</v>
      </c>
      <c r="J175" s="63">
        <f ca="1">PÚBLICO!T311</f>
        <v>13.506590866127473</v>
      </c>
      <c r="K175" s="1">
        <v>12.59</v>
      </c>
    </row>
    <row r="176" spans="1:11">
      <c r="A176" s="1">
        <f>COMERCIAL!G463</f>
        <v>173</v>
      </c>
      <c r="B176" s="29">
        <f ca="1">COMERCIAL!T463</f>
        <v>13.506590866127473</v>
      </c>
      <c r="C176">
        <v>12.59</v>
      </c>
      <c r="I176" s="1">
        <f>PÚBLICO!G312</f>
        <v>174</v>
      </c>
      <c r="J176" s="63">
        <f ca="1">PÚBLICO!T312</f>
        <v>13.507351952740823</v>
      </c>
      <c r="K176" s="1">
        <v>12.59</v>
      </c>
    </row>
    <row r="177" spans="1:11">
      <c r="A177" s="1">
        <f>COMERCIAL!G464</f>
        <v>174</v>
      </c>
      <c r="B177" s="29">
        <f ca="1">COMERCIAL!T464</f>
        <v>13.507351952740823</v>
      </c>
      <c r="C177">
        <v>12.59</v>
      </c>
      <c r="I177" s="1">
        <f>PÚBLICO!G314</f>
        <v>175</v>
      </c>
      <c r="J177" s="63">
        <f ca="1">PÚBLICO!T314</f>
        <v>13.508104341221447</v>
      </c>
      <c r="K177" s="1">
        <v>12.59</v>
      </c>
    </row>
    <row r="178" spans="1:11">
      <c r="A178" s="1">
        <f>COMERCIAL!G465</f>
        <v>175</v>
      </c>
      <c r="B178" s="29">
        <f ca="1">COMERCIAL!T465</f>
        <v>13.508104341221447</v>
      </c>
      <c r="C178">
        <v>12.59</v>
      </c>
      <c r="I178" s="1">
        <f>PÚBLICO!G315</f>
        <v>176</v>
      </c>
      <c r="J178" s="63">
        <f ca="1">PÚBLICO!T315</f>
        <v>13.508848179832974</v>
      </c>
      <c r="K178" s="1">
        <v>12.59</v>
      </c>
    </row>
    <row r="179" spans="1:11">
      <c r="A179" s="1">
        <f>COMERCIAL!G466</f>
        <v>176</v>
      </c>
      <c r="B179" s="29">
        <f ca="1">COMERCIAL!T466</f>
        <v>13.508848179832974</v>
      </c>
      <c r="C179">
        <v>12.59</v>
      </c>
      <c r="I179" s="1">
        <f>PÚBLICO!G316</f>
        <v>177</v>
      </c>
      <c r="J179" s="63">
        <f ca="1">PÚBLICO!T316</f>
        <v>13.50958361348844</v>
      </c>
      <c r="K179" s="1">
        <v>12.59</v>
      </c>
    </row>
    <row r="180" spans="1:11">
      <c r="A180" s="1">
        <f>COMERCIAL!G468</f>
        <v>177</v>
      </c>
      <c r="B180" s="29">
        <f ca="1">COMERCIAL!T468</f>
        <v>13.50958361348844</v>
      </c>
      <c r="C180">
        <v>12.59</v>
      </c>
      <c r="I180" s="1">
        <f>PÚBLICO!G317</f>
        <v>178</v>
      </c>
      <c r="J180" s="63">
        <f ca="1">PÚBLICO!T317</f>
        <v>13.510310783844405</v>
      </c>
      <c r="K180" s="1">
        <v>12.59</v>
      </c>
    </row>
    <row r="181" spans="1:11">
      <c r="A181" s="1">
        <f>COMERCIAL!G469</f>
        <v>178</v>
      </c>
      <c r="B181" s="29">
        <f ca="1">COMERCIAL!T469</f>
        <v>13.510310783844405</v>
      </c>
      <c r="C181">
        <v>12.59</v>
      </c>
      <c r="I181" s="1">
        <f>PÚBLICO!G318</f>
        <v>179</v>
      </c>
      <c r="J181" s="63">
        <f ca="1">PÚBLICO!T318</f>
        <v>13.511029829391923</v>
      </c>
      <c r="K181" s="1">
        <v>12.59</v>
      </c>
    </row>
    <row r="182" spans="1:11">
      <c r="A182" s="1">
        <f>COMERCIAL!G472</f>
        <v>179</v>
      </c>
      <c r="B182" s="29">
        <f ca="1">COMERCIAL!T472</f>
        <v>13.511029829391923</v>
      </c>
      <c r="C182">
        <v>12.59</v>
      </c>
      <c r="I182" s="1">
        <f>PÚBLICO!G319</f>
        <v>180</v>
      </c>
      <c r="J182" s="63">
        <f ca="1">PÚBLICO!T319</f>
        <v>13.511740885544469</v>
      </c>
      <c r="K182" s="1">
        <v>12.59</v>
      </c>
    </row>
    <row r="183" spans="1:11">
      <c r="A183" s="1">
        <f>COMERCIAL!G474</f>
        <v>180</v>
      </c>
      <c r="B183" s="29">
        <f ca="1">COMERCIAL!T474</f>
        <v>13.511740885544469</v>
      </c>
      <c r="C183">
        <v>12.59</v>
      </c>
      <c r="I183" s="1">
        <f>PÚBLICO!G320</f>
        <v>181</v>
      </c>
      <c r="J183" s="63">
        <f ca="1">PÚBLICO!T320</f>
        <v>13.512444084722954</v>
      </c>
      <c r="K183" s="1">
        <v>12.59</v>
      </c>
    </row>
    <row r="184" spans="1:11">
      <c r="A184" s="1">
        <f>COMERCIAL!G475</f>
        <v>181</v>
      </c>
      <c r="B184" s="29">
        <f ca="1">COMERCIAL!T475</f>
        <v>13.512444084722954</v>
      </c>
      <c r="C184">
        <v>12.59</v>
      </c>
      <c r="I184" s="1">
        <f>PÚBLICO!G322</f>
        <v>182</v>
      </c>
      <c r="J184" s="63">
        <f ca="1">PÚBLICO!T322</f>
        <v>13.513139556437938</v>
      </c>
      <c r="K184" s="1">
        <v>12.59</v>
      </c>
    </row>
    <row r="185" spans="1:11">
      <c r="A185" s="1">
        <f>COMERCIAL!G477</f>
        <v>182</v>
      </c>
      <c r="B185" s="29">
        <f ca="1">COMERCIAL!T477</f>
        <v>13.513139556437938</v>
      </c>
      <c r="C185">
        <v>12.59</v>
      </c>
      <c r="I185" s="1">
        <f>PÚBLICO!G323</f>
        <v>183</v>
      </c>
      <c r="J185" s="63">
        <f ca="1">PÚBLICO!T323</f>
        <v>13.513827427369153</v>
      </c>
      <c r="K185" s="1">
        <v>12.59</v>
      </c>
    </row>
    <row r="186" spans="1:11">
      <c r="A186" s="1">
        <f>COMERCIAL!G478</f>
        <v>183</v>
      </c>
      <c r="B186" s="29">
        <f ca="1">COMERCIAL!T478</f>
        <v>13.513827427369153</v>
      </c>
      <c r="C186">
        <v>12.59</v>
      </c>
      <c r="I186" s="1">
        <f>PÚBLICO!G324</f>
        <v>184</v>
      </c>
      <c r="J186" s="63">
        <f ca="1">PÚBLICO!T324</f>
        <v>13.51450782144242</v>
      </c>
      <c r="K186" s="1">
        <v>12.59</v>
      </c>
    </row>
    <row r="187" spans="1:11">
      <c r="A187" s="1">
        <f>COMERCIAL!G480</f>
        <v>184</v>
      </c>
      <c r="B187" s="29">
        <f ca="1">COMERCIAL!T480</f>
        <v>13.51450782144242</v>
      </c>
      <c r="C187">
        <v>12.59</v>
      </c>
      <c r="I187" s="1">
        <f>PÚBLICO!G325</f>
        <v>185</v>
      </c>
      <c r="J187" s="63">
        <f ca="1">PÚBLICO!T325</f>
        <v>13.515180859904083</v>
      </c>
      <c r="K187" s="1">
        <v>12.59</v>
      </c>
    </row>
    <row r="188" spans="1:11">
      <c r="A188" s="1">
        <f>COMERCIAL!G482</f>
        <v>185</v>
      </c>
      <c r="B188" s="29">
        <f ca="1">COMERCIAL!T482</f>
        <v>13.515180859904083</v>
      </c>
      <c r="C188">
        <v>12.59</v>
      </c>
      <c r="I188" s="1">
        <f>PÚBLICO!G326</f>
        <v>186</v>
      </c>
      <c r="J188" s="63">
        <f ca="1">PÚBLICO!T326</f>
        <v>13.515846661393041</v>
      </c>
      <c r="K188" s="1">
        <v>12.59</v>
      </c>
    </row>
    <row r="189" spans="1:11">
      <c r="A189" s="1">
        <f>COMERCIAL!G484</f>
        <v>186</v>
      </c>
      <c r="B189" s="29">
        <f ca="1">COMERCIAL!T484</f>
        <v>13.515846661393041</v>
      </c>
      <c r="C189">
        <v>12.59</v>
      </c>
      <c r="I189" s="1">
        <f>PÚBLICO!G327</f>
        <v>187</v>
      </c>
      <c r="J189" s="63">
        <f ca="1">PÚBLICO!T327</f>
        <v>13.51650534201046</v>
      </c>
      <c r="K189" s="1">
        <v>12.59</v>
      </c>
    </row>
    <row r="190" spans="1:11">
      <c r="A190" s="1">
        <f>COMERCIAL!G485</f>
        <v>187</v>
      </c>
      <c r="B190" s="29">
        <f ca="1">COMERCIAL!T485</f>
        <v>13.51650534201046</v>
      </c>
      <c r="C190">
        <v>12.59</v>
      </c>
      <c r="I190" s="1">
        <f>PÚBLICO!G329</f>
        <v>188</v>
      </c>
      <c r="J190" s="63">
        <f ca="1">PÚBLICO!T329</f>
        <v>13.517157015387266</v>
      </c>
      <c r="K190" s="1">
        <v>12.59</v>
      </c>
    </row>
    <row r="191" spans="1:11">
      <c r="A191" s="1">
        <f>COMERCIAL!G487</f>
        <v>188</v>
      </c>
      <c r="B191" s="29">
        <f ca="1">COMERCIAL!T487</f>
        <v>13.517157015387266</v>
      </c>
      <c r="C191">
        <v>12.59</v>
      </c>
      <c r="I191" s="1">
        <f>PÚBLICO!G330</f>
        <v>189</v>
      </c>
      <c r="J191" s="63">
        <f ca="1">PÚBLICO!T330</f>
        <v>13.517801792749504</v>
      </c>
      <c r="K191" s="1">
        <v>12.59</v>
      </c>
    </row>
    <row r="192" spans="1:11">
      <c r="A192" s="1">
        <f>COMERCIAL!G489</f>
        <v>189</v>
      </c>
      <c r="B192" s="29">
        <f ca="1">COMERCIAL!T489</f>
        <v>13.517801792749504</v>
      </c>
      <c r="C192">
        <v>12.59</v>
      </c>
      <c r="I192" s="1">
        <f>PÚBLICO!G331</f>
        <v>190</v>
      </c>
      <c r="J192" s="63">
        <f ca="1">PÚBLICO!T331</f>
        <v>13.518439782981613</v>
      </c>
      <c r="K192" s="1">
        <v>12.59</v>
      </c>
    </row>
    <row r="193" spans="1:11">
      <c r="A193" s="1">
        <f>COMERCIAL!G491</f>
        <v>190</v>
      </c>
      <c r="B193" s="29">
        <f ca="1">COMERCIAL!T491</f>
        <v>13.518439782981613</v>
      </c>
      <c r="C193">
        <v>12.59</v>
      </c>
      <c r="I193" s="1">
        <f>PÚBLICO!G332</f>
        <v>191</v>
      </c>
      <c r="J193" s="63">
        <f ca="1">PÚBLICO!T332</f>
        <v>13.519071092687732</v>
      </c>
      <c r="K193" s="1">
        <v>12.59</v>
      </c>
    </row>
    <row r="194" spans="1:11">
      <c r="A194" s="1">
        <f>COMERCIAL!G492</f>
        <v>191</v>
      </c>
      <c r="B194" s="29">
        <f ca="1">COMERCIAL!T492</f>
        <v>13.519071092687732</v>
      </c>
      <c r="C194">
        <v>12.59</v>
      </c>
      <c r="I194" s="1">
        <f>PÚBLICO!G333</f>
        <v>192</v>
      </c>
      <c r="J194" s="63">
        <f ca="1">PÚBLICO!T333</f>
        <v>13.519695826251079</v>
      </c>
      <c r="K194" s="1">
        <v>12.59</v>
      </c>
    </row>
    <row r="195" spans="1:11">
      <c r="A195" s="1">
        <f>COMERCIAL!G493</f>
        <v>192</v>
      </c>
      <c r="B195" s="29">
        <f ca="1">COMERCIAL!T493</f>
        <v>13.519695826251079</v>
      </c>
      <c r="C195">
        <v>12.59</v>
      </c>
      <c r="I195" s="1">
        <f>PÚBLICO!G334</f>
        <v>193</v>
      </c>
      <c r="J195" s="63">
        <f ca="1">PÚBLICO!T334</f>
        <v>13.520314085891489</v>
      </c>
      <c r="K195" s="1">
        <v>12.59</v>
      </c>
    </row>
    <row r="196" spans="1:11">
      <c r="A196" s="1">
        <f>COMERCIAL!G494</f>
        <v>193</v>
      </c>
      <c r="B196" s="29">
        <f ca="1">COMERCIAL!T494</f>
        <v>13.520314085891489</v>
      </c>
      <c r="C196">
        <v>12.59</v>
      </c>
      <c r="I196" s="1">
        <f>PÚBLICO!G335</f>
        <v>194</v>
      </c>
      <c r="J196" s="63">
        <f ca="1">PÚBLICO!T335</f>
        <v>13.520925971721173</v>
      </c>
      <c r="K196" s="1">
        <v>12.59</v>
      </c>
    </row>
    <row r="197" spans="1:11">
      <c r="A197" s="1">
        <f>COMERCIAL!G495</f>
        <v>194</v>
      </c>
      <c r="B197" s="29">
        <f ca="1">COMERCIAL!T495</f>
        <v>13.520925971721173</v>
      </c>
      <c r="C197">
        <v>12.59</v>
      </c>
      <c r="I197" s="1">
        <f>PÚBLICO!G336</f>
        <v>195</v>
      </c>
      <c r="J197" s="63">
        <f ca="1">PÚBLICO!T336</f>
        <v>13.521531581798758</v>
      </c>
      <c r="K197" s="1">
        <v>12.59</v>
      </c>
    </row>
    <row r="198" spans="1:11">
      <c r="A198" s="1">
        <f>COMERCIAL!G497</f>
        <v>195</v>
      </c>
      <c r="B198" s="29">
        <f ca="1">COMERCIAL!T497</f>
        <v>13.521531581798758</v>
      </c>
      <c r="C198">
        <v>12.59</v>
      </c>
      <c r="I198" s="1">
        <f>PÚBLICO!G338</f>
        <v>196</v>
      </c>
      <c r="J198" s="63">
        <f ca="1">PÚBLICO!T338</f>
        <v>13.522131012181672</v>
      </c>
      <c r="K198" s="1">
        <v>12.59</v>
      </c>
    </row>
    <row r="199" spans="1:11">
      <c r="A199" s="1">
        <f>COMERCIAL!G498</f>
        <v>196</v>
      </c>
      <c r="B199" s="29">
        <f ca="1">COMERCIAL!T498</f>
        <v>13.522131012181672</v>
      </c>
      <c r="C199">
        <v>12.59</v>
      </c>
      <c r="I199" s="1">
        <f>PÚBLICO!G339</f>
        <v>197</v>
      </c>
      <c r="J199" s="63">
        <f ca="1">PÚBLICO!T339</f>
        <v>13.522724356976944</v>
      </c>
      <c r="K199" s="1">
        <v>12.59</v>
      </c>
    </row>
    <row r="200" spans="1:11">
      <c r="A200" s="1">
        <f>COMERCIAL!G499</f>
        <v>197</v>
      </c>
      <c r="B200" s="29">
        <f ca="1">COMERCIAL!T499</f>
        <v>13.522724356976944</v>
      </c>
      <c r="C200">
        <v>12.59</v>
      </c>
      <c r="I200" s="1">
        <f>PÚBLICO!G340</f>
        <v>199</v>
      </c>
      <c r="J200" s="63">
        <f ca="1">PÚBLICO!T340</f>
        <v>13.523893156774664</v>
      </c>
      <c r="K200" s="1">
        <v>12.59</v>
      </c>
    </row>
    <row r="201" spans="1:11">
      <c r="A201" s="1">
        <f>COMERCIAL!G501</f>
        <v>198</v>
      </c>
      <c r="B201" s="29">
        <f ca="1">COMERCIAL!T501</f>
        <v>13.523311708390446</v>
      </c>
      <c r="C201">
        <v>12.59</v>
      </c>
      <c r="I201" s="1">
        <f>PÚBLICO!G341</f>
        <v>200</v>
      </c>
      <c r="J201" s="63">
        <f ca="1">PÚBLICO!T341</f>
        <v>13.524468790675041</v>
      </c>
      <c r="K201" s="1">
        <v>12.59</v>
      </c>
    </row>
    <row r="202" spans="1:11">
      <c r="A202" s="1">
        <f>COMERCIAL!G502</f>
        <v>199</v>
      </c>
      <c r="B202" s="29">
        <f ca="1">COMERCIAL!T502</f>
        <v>13.523893156774665</v>
      </c>
      <c r="C202">
        <v>12.59</v>
      </c>
      <c r="I202" s="1">
        <f>PÚBLICO!G342</f>
        <v>201</v>
      </c>
      <c r="J202" s="63">
        <f ca="1">PÚBLICO!T342</f>
        <v>13.525038696874917</v>
      </c>
      <c r="K202" s="1">
        <v>12.59</v>
      </c>
    </row>
    <row r="203" spans="1:11">
      <c r="A203" s="1">
        <f>COMERCIAL!G504</f>
        <v>200</v>
      </c>
      <c r="B203" s="29">
        <f ca="1">COMERCIAL!T504</f>
        <v>13.524468790675044</v>
      </c>
      <c r="C203">
        <v>12.59</v>
      </c>
      <c r="I203" s="1">
        <f>PÚBLICO!G343</f>
        <v>202</v>
      </c>
      <c r="J203" s="63">
        <f ca="1">PÚBLICO!T343</f>
        <v>13.525602960439151</v>
      </c>
      <c r="K203" s="1">
        <v>12.59</v>
      </c>
    </row>
    <row r="204" spans="1:11">
      <c r="A204" s="1">
        <f>COMERCIAL!G505</f>
        <v>201</v>
      </c>
      <c r="B204" s="29">
        <f ca="1">COMERCIAL!T505</f>
        <v>13.525038696874921</v>
      </c>
      <c r="C204">
        <v>12.59</v>
      </c>
      <c r="I204" s="1">
        <f>PÚBLICO!G345</f>
        <v>203</v>
      </c>
      <c r="J204" s="63">
        <f ca="1">PÚBLICO!T345</f>
        <v>13.526161664756447</v>
      </c>
      <c r="K204" s="1">
        <v>12.59</v>
      </c>
    </row>
    <row r="205" spans="1:11">
      <c r="A205" s="1">
        <f>COMERCIAL!G506</f>
        <v>202</v>
      </c>
      <c r="B205" s="29">
        <f ca="1">COMERCIAL!T506</f>
        <v>13.525602960439155</v>
      </c>
      <c r="C205">
        <v>12.59</v>
      </c>
      <c r="I205" s="1">
        <f>PÚBLICO!G346</f>
        <v>204</v>
      </c>
      <c r="J205" s="63">
        <f ca="1">PÚBLICO!T346</f>
        <v>13.526714891580436</v>
      </c>
      <c r="K205" s="1">
        <v>12.59</v>
      </c>
    </row>
    <row r="206" spans="1:11">
      <c r="A206" s="1">
        <f>COMERCIAL!G508</f>
        <v>203</v>
      </c>
      <c r="B206" s="29">
        <f ca="1">COMERCIAL!T508</f>
        <v>13.526161664756451</v>
      </c>
      <c r="C206">
        <v>12.59</v>
      </c>
      <c r="I206" s="1">
        <f>PÚBLICO!G347</f>
        <v>205</v>
      </c>
      <c r="J206" s="63">
        <f ca="1">PÚBLICO!T347</f>
        <v>13.527262721069558</v>
      </c>
      <c r="K206" s="1">
        <v>12.59</v>
      </c>
    </row>
    <row r="207" spans="1:11">
      <c r="A207" s="1">
        <f>COMERCIAL!G509</f>
        <v>204</v>
      </c>
      <c r="B207" s="29">
        <f ca="1">COMERCIAL!T509</f>
        <v>13.52671489158044</v>
      </c>
      <c r="C207">
        <v>12.59</v>
      </c>
      <c r="I207" s="1">
        <f>PÚBLICO!G349</f>
        <v>207</v>
      </c>
      <c r="J207" s="63">
        <f ca="1">PÚBLICO!T349</f>
        <v>13.528342500932171</v>
      </c>
      <c r="K207" s="1">
        <v>12.59</v>
      </c>
    </row>
    <row r="208" spans="1:11">
      <c r="A208" s="1">
        <f>COMERCIAL!G510</f>
        <v>205</v>
      </c>
      <c r="B208" s="29">
        <f ca="1">COMERCIAL!T510</f>
        <v>13.52726272106956</v>
      </c>
      <c r="C208">
        <v>12.59</v>
      </c>
      <c r="I208" s="1">
        <f>PÚBLICO!G351</f>
        <v>208</v>
      </c>
      <c r="J208" s="63">
        <f ca="1">PÚBLICO!T351</f>
        <v>13.528874603989468</v>
      </c>
      <c r="K208" s="1">
        <v>12.59</v>
      </c>
    </row>
    <row r="209" spans="1:11">
      <c r="A209" s="1">
        <f>COMERCIAL!G512</f>
        <v>206</v>
      </c>
      <c r="B209" s="29">
        <f ca="1">COMERCIAL!T512</f>
        <v>13.527805231825777</v>
      </c>
      <c r="C209">
        <v>12.59</v>
      </c>
      <c r="I209" s="1">
        <f>PÚBLICO!G352</f>
        <v>209</v>
      </c>
      <c r="J209" s="63">
        <f ca="1">PÚBLICO!T352</f>
        <v>13.529401615151482</v>
      </c>
      <c r="K209" s="1">
        <v>12.59</v>
      </c>
    </row>
    <row r="210" spans="1:11">
      <c r="A210" s="1">
        <f>COMERCIAL!G513</f>
        <v>207</v>
      </c>
      <c r="B210" s="29">
        <f ca="1">COMERCIAL!T513</f>
        <v>13.528342500932176</v>
      </c>
      <c r="C210">
        <v>12.59</v>
      </c>
      <c r="I210" s="1">
        <f>PÚBLICO!G353</f>
        <v>210</v>
      </c>
      <c r="J210" s="63">
        <f ca="1">PÚBLICO!T353</f>
        <v>13.529923607159571</v>
      </c>
      <c r="K210" s="1">
        <v>12.59</v>
      </c>
    </row>
    <row r="211" spans="1:11">
      <c r="A211" s="1">
        <f>COMERCIAL!G514</f>
        <v>208</v>
      </c>
      <c r="B211" s="29">
        <f ca="1">COMERCIAL!T514</f>
        <v>13.528874603989474</v>
      </c>
      <c r="C211">
        <v>12.59</v>
      </c>
      <c r="I211" s="1">
        <f>PÚBLICO!G354</f>
        <v>211</v>
      </c>
      <c r="J211" s="63">
        <f ca="1">PÚBLICO!T354</f>
        <v>13.530440651376114</v>
      </c>
      <c r="K211" s="1">
        <v>12.59</v>
      </c>
    </row>
    <row r="212" spans="1:11">
      <c r="A212" s="1">
        <f>COMERCIAL!G515</f>
        <v>209</v>
      </c>
      <c r="B212" s="29">
        <f ca="1">COMERCIAL!T515</f>
        <v>13.529401615151487</v>
      </c>
      <c r="C212">
        <v>12.59</v>
      </c>
      <c r="I212" s="1">
        <f>PÚBLICO!G355</f>
        <v>212</v>
      </c>
      <c r="J212" s="63">
        <f ca="1">PÚBLICO!T355</f>
        <v>13.530952817817031</v>
      </c>
      <c r="K212" s="1">
        <v>12.59</v>
      </c>
    </row>
    <row r="213" spans="1:11">
      <c r="A213" s="1">
        <f>COMERCIAL!G516</f>
        <v>210</v>
      </c>
      <c r="B213" s="29">
        <f ca="1">COMERCIAL!T516</f>
        <v>13.529923607159576</v>
      </c>
      <c r="C213">
        <v>12.59</v>
      </c>
      <c r="I213" s="1">
        <f>PÚBLICO!G356</f>
        <v>213</v>
      </c>
      <c r="J213" s="63">
        <f ca="1">PÚBLICO!T356</f>
        <v>13.531460175183383</v>
      </c>
      <c r="K213" s="1">
        <v>12.59</v>
      </c>
    </row>
    <row r="214" spans="1:11">
      <c r="A214" s="1">
        <f>COMERCIAL!G518</f>
        <v>211</v>
      </c>
      <c r="B214" s="29">
        <f ca="1">COMERCIAL!T518</f>
        <v>13.53044065137612</v>
      </c>
      <c r="C214">
        <v>12.59</v>
      </c>
      <c r="I214" s="1">
        <f>PÚBLICO!G357</f>
        <v>215</v>
      </c>
      <c r="J214" s="63">
        <f ca="1">PÚBLICO!T357</f>
        <v>13.532460731105864</v>
      </c>
      <c r="K214" s="1">
        <v>12.59</v>
      </c>
    </row>
    <row r="215" spans="1:11">
      <c r="A215" s="1">
        <f>COMERCIAL!G519</f>
        <v>212</v>
      </c>
      <c r="B215" s="29">
        <f ca="1">COMERCIAL!T519</f>
        <v>13.530952817817035</v>
      </c>
      <c r="C215">
        <v>12.59</v>
      </c>
      <c r="I215" s="1">
        <f>PÚBLICO!G359</f>
        <v>216</v>
      </c>
      <c r="J215" s="63">
        <f ca="1">PÚBLICO!T359</f>
        <v>13.532954060762087</v>
      </c>
      <c r="K215" s="1">
        <v>12.59</v>
      </c>
    </row>
    <row r="216" spans="1:11">
      <c r="A216" s="1">
        <f>COMERCIAL!G520</f>
        <v>213</v>
      </c>
      <c r="B216" s="29">
        <f ca="1">COMERCIAL!T520</f>
        <v>13.531460175183387</v>
      </c>
      <c r="C216">
        <v>12.59</v>
      </c>
      <c r="I216" s="1">
        <f>PÚBLICO!G360</f>
        <v>217</v>
      </c>
      <c r="J216" s="63">
        <f ca="1">PÚBLICO!T360</f>
        <v>13.533442843601204</v>
      </c>
      <c r="K216" s="1">
        <v>12.59</v>
      </c>
    </row>
    <row r="217" spans="1:11">
      <c r="A217" s="1">
        <f>COMERCIAL!G521</f>
        <v>214</v>
      </c>
      <c r="B217" s="29">
        <f ca="1">COMERCIAL!T521</f>
        <v>13.531962790892111</v>
      </c>
      <c r="C217">
        <v>12.59</v>
      </c>
      <c r="I217" s="1">
        <f>PÚBLICO!G361</f>
        <v>218</v>
      </c>
      <c r="J217" s="63">
        <f ca="1">PÚBLICO!T361</f>
        <v>13.533927142194088</v>
      </c>
      <c r="K217" s="1">
        <v>12.59</v>
      </c>
    </row>
    <row r="218" spans="1:11">
      <c r="A218" s="1">
        <f>COMERCIAL!G523</f>
        <v>215</v>
      </c>
      <c r="B218" s="29">
        <f ca="1">COMERCIAL!T523</f>
        <v>13.53246073110587</v>
      </c>
      <c r="C218">
        <v>12.59</v>
      </c>
      <c r="I218" s="1">
        <f>PÚBLICO!G362</f>
        <v>219</v>
      </c>
      <c r="J218" s="63">
        <f ca="1">PÚBLICO!T362</f>
        <v>13.534407017968775</v>
      </c>
      <c r="K218" s="1">
        <v>12.59</v>
      </c>
    </row>
    <row r="219" spans="1:11">
      <c r="A219" s="1">
        <f>COMERCIAL!G524</f>
        <v>216</v>
      </c>
      <c r="B219" s="29">
        <f ca="1">COMERCIAL!T524</f>
        <v>13.532954060762094</v>
      </c>
      <c r="C219">
        <v>12.59</v>
      </c>
      <c r="I219" s="1">
        <f>PÚBLICO!G363</f>
        <v>220</v>
      </c>
      <c r="J219" s="63">
        <f ca="1">PÚBLICO!T363</f>
        <v>13.534882531236416</v>
      </c>
      <c r="K219" s="1">
        <v>12.59</v>
      </c>
    </row>
    <row r="220" spans="1:11">
      <c r="A220" s="1">
        <f>COMERCIAL!G525</f>
        <v>217</v>
      </c>
      <c r="B220" s="29">
        <f ca="1">COMERCIAL!T525</f>
        <v>13.533442843601209</v>
      </c>
      <c r="C220">
        <v>12.59</v>
      </c>
      <c r="I220" s="1">
        <f>PÚBLICO!G365</f>
        <v>221</v>
      </c>
      <c r="J220" s="63">
        <f ca="1">PÚBLICO!T365</f>
        <v>13.53535374121657</v>
      </c>
      <c r="K220" s="1">
        <v>12.59</v>
      </c>
    </row>
    <row r="221" spans="1:11">
      <c r="A221" s="1">
        <f>COMERCIAL!G527</f>
        <v>218</v>
      </c>
      <c r="B221" s="29">
        <f ca="1">COMERCIAL!T527</f>
        <v>13.533927142194095</v>
      </c>
      <c r="C221">
        <v>12.59</v>
      </c>
      <c r="I221" s="1">
        <f>PÚBLICO!G366</f>
        <v>222</v>
      </c>
      <c r="J221" s="63">
        <f ca="1">PÚBLICO!T366</f>
        <v>13.535820706061767</v>
      </c>
      <c r="K221" s="1">
        <v>12.59</v>
      </c>
    </row>
    <row r="222" spans="1:11">
      <c r="A222" s="1">
        <f>COMERCIAL!G528</f>
        <v>219</v>
      </c>
      <c r="B222" s="29">
        <f ca="1">COMERCIAL!T528</f>
        <v>13.53440701796878</v>
      </c>
      <c r="C222">
        <v>12.59</v>
      </c>
      <c r="I222" s="1">
        <f>PÚBLICO!G368</f>
        <v>223</v>
      </c>
      <c r="J222" s="63">
        <f ca="1">PÚBLICO!T368</f>
        <v>13.536283482881446</v>
      </c>
      <c r="K222" s="1">
        <v>12.59</v>
      </c>
    </row>
    <row r="223" spans="1:11">
      <c r="A223" s="1">
        <f>COMERCIAL!G529</f>
        <v>221</v>
      </c>
      <c r="B223" s="29">
        <f ca="1">COMERCIAL!T529</f>
        <v>13.535353741216573</v>
      </c>
      <c r="C223">
        <v>12.59</v>
      </c>
      <c r="I223" s="1">
        <f>PÚBLICO!G369</f>
        <v>225</v>
      </c>
      <c r="J223" s="63">
        <f ca="1">PÚBLICO!T369</f>
        <v>13.53719669580561</v>
      </c>
      <c r="K223" s="1">
        <v>12.59</v>
      </c>
    </row>
    <row r="224" spans="1:11">
      <c r="A224" s="1">
        <f>COMERCIAL!G531</f>
        <v>222</v>
      </c>
      <c r="B224" s="29">
        <f ca="1">COMERCIAL!T531</f>
        <v>13.53582070606177</v>
      </c>
      <c r="C224">
        <v>12.59</v>
      </c>
      <c r="I224" s="1">
        <f>PÚBLICO!G370</f>
        <v>226</v>
      </c>
      <c r="J224" s="63">
        <f ca="1">PÚBLICO!T370</f>
        <v>13.537647241119966</v>
      </c>
      <c r="K224" s="1">
        <v>12.59</v>
      </c>
    </row>
    <row r="225" spans="1:11">
      <c r="A225" s="1">
        <f>COMERCIAL!G532</f>
        <v>223</v>
      </c>
      <c r="B225" s="29">
        <f ca="1">COMERCIAL!T532</f>
        <v>13.53628348288145</v>
      </c>
      <c r="C225">
        <v>12.59</v>
      </c>
      <c r="I225" s="1">
        <f>PÚBLICO!G372</f>
        <v>227</v>
      </c>
      <c r="J225" s="63">
        <f ca="1">PÚBLICO!T372</f>
        <v>13.538093816872083</v>
      </c>
      <c r="K225" s="1">
        <v>12.59</v>
      </c>
    </row>
    <row r="226" spans="1:11">
      <c r="A226" s="1">
        <f>COMERCIAL!G533</f>
        <v>224</v>
      </c>
      <c r="B226" s="29">
        <f ca="1">COMERCIAL!T533</f>
        <v>13.536742127765239</v>
      </c>
      <c r="C226">
        <v>12.59</v>
      </c>
      <c r="I226" s="1">
        <f>PÚBLICO!G373</f>
        <v>229</v>
      </c>
      <c r="J226" s="63">
        <f ca="1">PÚBLICO!T373</f>
        <v>13.538975267701584</v>
      </c>
      <c r="K226" s="1">
        <v>12.59</v>
      </c>
    </row>
    <row r="227" spans="1:11">
      <c r="A227" s="1">
        <f>COMERCIAL!G535</f>
        <v>225</v>
      </c>
      <c r="B227" s="29">
        <f ca="1">COMERCIAL!T535</f>
        <v>13.537196695805617</v>
      </c>
      <c r="C227">
        <v>12.59</v>
      </c>
      <c r="I227" s="1">
        <f>PÚBLICO!G374</f>
        <v>230</v>
      </c>
      <c r="J227" s="63">
        <f ca="1">PÚBLICO!T374</f>
        <v>13.539410244523969</v>
      </c>
      <c r="K227" s="1">
        <v>12.59</v>
      </c>
    </row>
    <row r="228" spans="1:11">
      <c r="A228" s="1">
        <f>COMERCIAL!G536</f>
        <v>226</v>
      </c>
      <c r="B228" s="29">
        <f ca="1">COMERCIAL!T536</f>
        <v>13.537647241119974</v>
      </c>
      <c r="C228">
        <v>12.59</v>
      </c>
      <c r="I228" s="1">
        <f>PÚBLICO!G375</f>
        <v>231</v>
      </c>
      <c r="J228" s="63">
        <f ca="1">PÚBLICO!T375</f>
        <v>13.53984145531326</v>
      </c>
      <c r="K228" s="1">
        <v>12.59</v>
      </c>
    </row>
    <row r="229" spans="1:11">
      <c r="A229" s="1">
        <f>COMERCIAL!G537</f>
        <v>227</v>
      </c>
      <c r="B229" s="29">
        <f ca="1">COMERCIAL!T537</f>
        <v>13.538093816872088</v>
      </c>
      <c r="C229">
        <v>12.59</v>
      </c>
      <c r="I229" s="1">
        <f>PÚBLICO!G376</f>
        <v>232</v>
      </c>
      <c r="J229" s="63">
        <f ca="1">PÚBLICO!T376</f>
        <v>13.540268948768162</v>
      </c>
      <c r="K229" s="1">
        <v>12.59</v>
      </c>
    </row>
    <row r="230" spans="1:11">
      <c r="A230" s="1">
        <f>COMERCIAL!G538</f>
        <v>228</v>
      </c>
      <c r="B230" s="29">
        <f ca="1">COMERCIAL!T538</f>
        <v>13.538536475293046</v>
      </c>
      <c r="C230">
        <v>12.59</v>
      </c>
      <c r="I230" s="1">
        <f>PÚBLICO!G377</f>
        <v>233</v>
      </c>
      <c r="J230" s="63">
        <f ca="1">PÚBLICO!T377</f>
        <v>13.540692772751346</v>
      </c>
      <c r="K230" s="1">
        <v>12.59</v>
      </c>
    </row>
    <row r="231" spans="1:11">
      <c r="A231" s="1">
        <f>COMERCIAL!G539</f>
        <v>229</v>
      </c>
      <c r="B231" s="29">
        <f ca="1">COMERCIAL!T539</f>
        <v>13.538975267701591</v>
      </c>
      <c r="C231">
        <v>12.59</v>
      </c>
      <c r="I231" s="1">
        <f>PÚBLICO!G378</f>
        <v>234</v>
      </c>
      <c r="J231" s="63">
        <f ca="1">PÚBLICO!T378</f>
        <v>13.541112974307325</v>
      </c>
      <c r="K231" s="1">
        <v>12.59</v>
      </c>
    </row>
    <row r="232" spans="1:11">
      <c r="A232" s="1">
        <f>COMERCIAL!G542</f>
        <v>230</v>
      </c>
      <c r="B232" s="29">
        <f ca="1">COMERCIAL!T542</f>
        <v>13.539410244523978</v>
      </c>
      <c r="C232">
        <v>12.59</v>
      </c>
      <c r="I232" s="1">
        <f>PÚBLICO!G380</f>
        <v>235</v>
      </c>
      <c r="J232" s="63">
        <f ca="1">PÚBLICO!T380</f>
        <v>13.541529599679848</v>
      </c>
      <c r="K232" s="1">
        <v>12.59</v>
      </c>
    </row>
    <row r="233" spans="1:11">
      <c r="A233" s="1">
        <f>COMERCIAL!G543</f>
        <v>231</v>
      </c>
      <c r="B233" s="29">
        <f ca="1">COMERCIAL!T543</f>
        <v>13.539841455313269</v>
      </c>
      <c r="C233">
        <v>12.59</v>
      </c>
      <c r="I233" s="1">
        <f>PÚBLICO!G382</f>
        <v>236</v>
      </c>
      <c r="J233" s="63">
        <f ca="1">PÚBLICO!T382</f>
        <v>13.541942694328874</v>
      </c>
      <c r="K233" s="1">
        <v>12.59</v>
      </c>
    </row>
    <row r="234" spans="1:11">
      <c r="A234" s="1">
        <f>COMERCIAL!G544</f>
        <v>232</v>
      </c>
      <c r="B234" s="29">
        <f ca="1">COMERCIAL!T544</f>
        <v>13.540268948768169</v>
      </c>
      <c r="C234">
        <v>12.59</v>
      </c>
      <c r="I234" s="1">
        <f>PÚBLICO!G383</f>
        <v>237</v>
      </c>
      <c r="J234" s="63">
        <f ca="1">PÚBLICO!T383</f>
        <v>13.542352302947108</v>
      </c>
      <c r="K234" s="1">
        <v>12.59</v>
      </c>
    </row>
    <row r="235" spans="1:11">
      <c r="A235" s="1">
        <f>COMERCIAL!G546</f>
        <v>233</v>
      </c>
      <c r="B235" s="29">
        <f ca="1">COMERCIAL!T546</f>
        <v>13.540692772751354</v>
      </c>
      <c r="C235">
        <v>12.59</v>
      </c>
      <c r="I235" s="1">
        <f>PÚBLICO!G384</f>
        <v>238</v>
      </c>
      <c r="J235" s="63">
        <f ca="1">PÚBLICO!T384</f>
        <v>13.542758469476112</v>
      </c>
      <c r="K235" s="1">
        <v>12.59</v>
      </c>
    </row>
    <row r="236" spans="1:11">
      <c r="A236" s="1">
        <f>COMERCIAL!G548</f>
        <v>234</v>
      </c>
      <c r="B236" s="29">
        <f ca="1">COMERCIAL!T548</f>
        <v>13.541112974307332</v>
      </c>
      <c r="C236">
        <v>12.59</v>
      </c>
      <c r="I236" s="1">
        <f>PÚBLICO!G385</f>
        <v>240</v>
      </c>
      <c r="J236" s="63">
        <f ca="1">PÚBLICO!T385</f>
        <v>13.543560648370894</v>
      </c>
      <c r="K236" s="1">
        <v>12.59</v>
      </c>
    </row>
    <row r="237" spans="1:11">
      <c r="A237" s="1">
        <f>COMERCIAL!G550</f>
        <v>235</v>
      </c>
      <c r="B237" s="29">
        <f ca="1">COMERCIAL!T550</f>
        <v>13.541529599679855</v>
      </c>
      <c r="C237">
        <v>12.59</v>
      </c>
      <c r="I237" s="1">
        <f>PÚBLICO!G386</f>
        <v>241</v>
      </c>
      <c r="J237" s="63">
        <f ca="1">PÚBLICO!T386</f>
        <v>13.543956745003589</v>
      </c>
      <c r="K237" s="1">
        <v>12.59</v>
      </c>
    </row>
    <row r="238" spans="1:11">
      <c r="A238" s="1">
        <f>COMERCIAL!G551</f>
        <v>236</v>
      </c>
      <c r="B238" s="29">
        <f ca="1">COMERCIAL!T551</f>
        <v>13.541942694328881</v>
      </c>
      <c r="C238">
        <v>12.59</v>
      </c>
      <c r="I238" s="1">
        <f>PÚBLICO!G387</f>
        <v>243</v>
      </c>
      <c r="J238" s="63">
        <f ca="1">PÚBLICO!T387</f>
        <v>13.544739158105205</v>
      </c>
      <c r="K238" s="1">
        <v>12.59</v>
      </c>
    </row>
    <row r="239" spans="1:11">
      <c r="A239" s="1">
        <f>COMERCIAL!G552</f>
        <v>237</v>
      </c>
      <c r="B239" s="29">
        <f ca="1">COMERCIAL!T552</f>
        <v>13.542352302947116</v>
      </c>
      <c r="C239">
        <v>12.59</v>
      </c>
      <c r="I239" s="1">
        <f>PÚBLICO!G388</f>
        <v>245</v>
      </c>
      <c r="J239" s="63">
        <f ca="1">PÚBLICO!T388</f>
        <v>13.545508797115367</v>
      </c>
      <c r="K239" s="1">
        <v>12.59</v>
      </c>
    </row>
    <row r="240" spans="1:11">
      <c r="A240" s="1">
        <f>COMERCIAL!G553</f>
        <v>238</v>
      </c>
      <c r="B240" s="29">
        <f ca="1">COMERCIAL!T553</f>
        <v>13.542758469476119</v>
      </c>
      <c r="C240">
        <v>12.59</v>
      </c>
      <c r="I240" s="1">
        <f>PÚBLICO!G389</f>
        <v>246</v>
      </c>
      <c r="J240" s="63">
        <f ca="1">PÚBLICO!T389</f>
        <v>13.545888923699655</v>
      </c>
      <c r="K240" s="1">
        <v>12.59</v>
      </c>
    </row>
    <row r="241" spans="1:11">
      <c r="A241" s="1">
        <f>COMERCIAL!G555</f>
        <v>239</v>
      </c>
      <c r="B241" s="29">
        <f ca="1">COMERCIAL!T555</f>
        <v>13.543161237122037</v>
      </c>
      <c r="C241">
        <v>12.59</v>
      </c>
      <c r="I241" s="1">
        <f>PÚBLICO!G390</f>
        <v>247</v>
      </c>
      <c r="J241" s="63">
        <f ca="1">PÚBLICO!T390</f>
        <v>13.546265972335892</v>
      </c>
      <c r="K241" s="1">
        <v>12.59</v>
      </c>
    </row>
    <row r="242" spans="1:11">
      <c r="A242" s="1">
        <f>COMERCIAL!G556</f>
        <v>240</v>
      </c>
      <c r="B242" s="29">
        <f ca="1">COMERCIAL!T556</f>
        <v>13.543560648370905</v>
      </c>
      <c r="C242">
        <v>12.59</v>
      </c>
      <c r="I242" s="1">
        <f>PÚBLICO!G391</f>
        <v>248</v>
      </c>
      <c r="J242" s="63">
        <f ca="1">PÚBLICO!T391</f>
        <v>13.546639980257321</v>
      </c>
      <c r="K242" s="1">
        <v>12.59</v>
      </c>
    </row>
    <row r="243" spans="1:11">
      <c r="A243" s="1">
        <f>COMERCIAL!G557</f>
        <v>241</v>
      </c>
      <c r="B243" s="29">
        <f ca="1">COMERCIAL!T557</f>
        <v>13.543956745003598</v>
      </c>
      <c r="C243">
        <v>12.59</v>
      </c>
      <c r="I243" s="1">
        <f>PÚBLICO!G392</f>
        <v>250</v>
      </c>
      <c r="J243" s="63">
        <f ca="1">PÚBLICO!T392</f>
        <v>13.547379019910062</v>
      </c>
      <c r="K243" s="1">
        <v>12.59</v>
      </c>
    </row>
    <row r="244" spans="1:11">
      <c r="A244" s="1">
        <f>COMERCIAL!G558</f>
        <v>242</v>
      </c>
      <c r="B244" s="29">
        <f ca="1">COMERCIAL!T558</f>
        <v>13.544349568110402</v>
      </c>
      <c r="C244">
        <v>12.59</v>
      </c>
      <c r="I244" s="1">
        <f>PÚBLICO!G393</f>
        <v>251</v>
      </c>
      <c r="J244" s="63">
        <f ca="1">PÚBLICO!T393</f>
        <v>13.547744123164804</v>
      </c>
      <c r="K244" s="1">
        <v>12.59</v>
      </c>
    </row>
    <row r="245" spans="1:11">
      <c r="A245" s="1">
        <f>COMERCIAL!G560</f>
        <v>243</v>
      </c>
      <c r="B245" s="29">
        <f ca="1">COMERCIAL!T560</f>
        <v>13.544739158105216</v>
      </c>
      <c r="C245">
        <v>12.59</v>
      </c>
      <c r="I245" s="1">
        <f>PÚBLICO!G394</f>
        <v>252</v>
      </c>
      <c r="J245" s="63">
        <f ca="1">PÚBLICO!T394</f>
        <v>13.548106328774667</v>
      </c>
      <c r="K245" s="1">
        <v>12.59</v>
      </c>
    </row>
    <row r="246" spans="1:11">
      <c r="A246" s="1">
        <f>COMERCIAL!G561</f>
        <v>245</v>
      </c>
      <c r="B246" s="29">
        <f ca="1">COMERCIAL!T561</f>
        <v>13.545508797115378</v>
      </c>
      <c r="C246">
        <v>12.59</v>
      </c>
      <c r="I246" s="1">
        <f>PÚBLICO!G397</f>
        <v>253</v>
      </c>
      <c r="J246" s="63">
        <f ca="1">PÚBLICO!T397</f>
        <v>13.548465671099075</v>
      </c>
      <c r="K246" s="1">
        <v>12.59</v>
      </c>
    </row>
    <row r="247" spans="1:11">
      <c r="A247" s="1">
        <f>COMERCIAL!G562</f>
        <v>246</v>
      </c>
      <c r="B247" s="29">
        <f ca="1">COMERCIAL!T562</f>
        <v>13.545888923699666</v>
      </c>
      <c r="C247">
        <v>12.59</v>
      </c>
      <c r="I247" s="1">
        <f>PÚBLICO!G398</f>
        <v>255</v>
      </c>
      <c r="J247" s="63">
        <f ca="1">PÚBLICO!T398</f>
        <v>13.549175900634378</v>
      </c>
      <c r="K247" s="1">
        <v>12.59</v>
      </c>
    </row>
    <row r="248" spans="1:11">
      <c r="A248" s="1">
        <f>COMERCIAL!G563</f>
        <v>247</v>
      </c>
      <c r="B248" s="29">
        <f ca="1">COMERCIAL!T563</f>
        <v>13.546265972335902</v>
      </c>
      <c r="C248">
        <v>12.59</v>
      </c>
      <c r="I248" s="1">
        <f>PÚBLICO!G399</f>
        <v>256</v>
      </c>
      <c r="J248" s="63">
        <f ca="1">PÚBLICO!T399</f>
        <v>13.549526853900845</v>
      </c>
      <c r="K248" s="1">
        <v>12.59</v>
      </c>
    </row>
    <row r="249" spans="1:11">
      <c r="A249" s="1">
        <f>COMERCIAL!G564</f>
        <v>248</v>
      </c>
      <c r="B249" s="29">
        <f ca="1">COMERCIAL!T564</f>
        <v>13.546639980257332</v>
      </c>
      <c r="C249">
        <v>12.59</v>
      </c>
      <c r="I249" s="1">
        <f>PÚBLICO!G400</f>
        <v>257</v>
      </c>
      <c r="J249" s="63">
        <f ca="1">PÚBLICO!T400</f>
        <v>13.549875076013489</v>
      </c>
      <c r="K249" s="1">
        <v>12.59</v>
      </c>
    </row>
    <row r="250" spans="1:11">
      <c r="A250" s="1">
        <f>COMERCIAL!G565</f>
        <v>249</v>
      </c>
      <c r="B250" s="29">
        <f ca="1">COMERCIAL!T565</f>
        <v>13.547010984099071</v>
      </c>
      <c r="C250">
        <v>12.59</v>
      </c>
      <c r="I250" s="1">
        <f>PÚBLICO!G401</f>
        <v>258</v>
      </c>
      <c r="J250" s="63">
        <f ca="1">PÚBLICO!T401</f>
        <v>13.55022059872991</v>
      </c>
      <c r="K250" s="1">
        <v>12.59</v>
      </c>
    </row>
    <row r="251" spans="1:11">
      <c r="A251" s="1">
        <f>COMERCIAL!G567</f>
        <v>250</v>
      </c>
      <c r="B251" s="29">
        <f ca="1">COMERCIAL!T567</f>
        <v>13.547379019910075</v>
      </c>
      <c r="C251">
        <v>12.59</v>
      </c>
      <c r="I251" s="1">
        <f>PÚBLICO!G402</f>
        <v>259</v>
      </c>
      <c r="J251" s="63">
        <f ca="1">PÚBLICO!T402</f>
        <v>13.550563453317247</v>
      </c>
      <c r="K251" s="1">
        <v>12.59</v>
      </c>
    </row>
    <row r="252" spans="1:11">
      <c r="A252" s="1">
        <f>COMERCIAL!G569</f>
        <v>251</v>
      </c>
      <c r="B252" s="29">
        <f ca="1">COMERCIAL!T569</f>
        <v>13.547744123164817</v>
      </c>
      <c r="C252">
        <v>12.59</v>
      </c>
      <c r="I252" s="1">
        <f>PÚBLICO!G403</f>
        <v>260</v>
      </c>
      <c r="J252" s="63">
        <f ca="1">PÚBLICO!T403</f>
        <v>13.550903670561604</v>
      </c>
      <c r="K252" s="1">
        <v>12.59</v>
      </c>
    </row>
    <row r="253" spans="1:11">
      <c r="A253" s="1">
        <f>COMERCIAL!G570</f>
        <v>252</v>
      </c>
      <c r="B253" s="29">
        <f ca="1">COMERCIAL!T570</f>
        <v>13.548106328774679</v>
      </c>
      <c r="C253">
        <v>12.59</v>
      </c>
      <c r="I253" s="1">
        <f>PÚBLICO!G404</f>
        <v>261</v>
      </c>
      <c r="J253" s="63">
        <f ca="1">PÚBLICO!T404</f>
        <v>13.551241280777271</v>
      </c>
      <c r="K253" s="1">
        <v>12.59</v>
      </c>
    </row>
    <row r="254" spans="1:11">
      <c r="A254" s="1">
        <f>COMERCIAL!G571</f>
        <v>253</v>
      </c>
      <c r="B254" s="29">
        <f ca="1">COMERCIAL!T571</f>
        <v>13.548465671099088</v>
      </c>
      <c r="C254">
        <v>12.59</v>
      </c>
      <c r="I254" s="1">
        <f>PÚBLICO!G405</f>
        <v>262</v>
      </c>
      <c r="J254" s="63">
        <f ca="1">PÚBLICO!T405</f>
        <v>13.551576313815717</v>
      </c>
      <c r="K254" s="1">
        <v>12.59</v>
      </c>
    </row>
    <row r="255" spans="1:11">
      <c r="A255" s="1">
        <f>COMERCIAL!G572</f>
        <v>254</v>
      </c>
      <c r="B255" s="29">
        <f ca="1">COMERCIAL!T572</f>
        <v>13.548822183956377</v>
      </c>
      <c r="C255">
        <v>12.59</v>
      </c>
      <c r="I255" s="1">
        <f>PÚBLICO!G406</f>
        <v>263</v>
      </c>
      <c r="J255" s="63">
        <f ca="1">PÚBLICO!T406</f>
        <v>13.551908799074402</v>
      </c>
      <c r="K255" s="1">
        <v>12.59</v>
      </c>
    </row>
    <row r="256" spans="1:11">
      <c r="A256" s="1">
        <f>COMERCIAL!G574</f>
        <v>255</v>
      </c>
      <c r="B256" s="29">
        <f ca="1">COMERCIAL!T574</f>
        <v>13.549175900634392</v>
      </c>
      <c r="C256">
        <v>12.59</v>
      </c>
      <c r="I256" s="1">
        <f>PÚBLICO!G407</f>
        <v>264</v>
      </c>
      <c r="J256" s="63">
        <f ca="1">PÚBLICO!T407</f>
        <v>13.552238765505372</v>
      </c>
      <c r="K256" s="1">
        <v>12.59</v>
      </c>
    </row>
    <row r="257" spans="1:11">
      <c r="A257" s="1">
        <f>COMERCIAL!G575</f>
        <v>256</v>
      </c>
      <c r="B257" s="29">
        <f ca="1">COMERCIAL!T575</f>
        <v>13.54952685390086</v>
      </c>
      <c r="C257">
        <v>12.59</v>
      </c>
      <c r="I257" s="1">
        <f>PÚBLICO!G408</f>
        <v>265</v>
      </c>
      <c r="J257" s="63">
        <f ca="1">PÚBLICO!T408</f>
        <v>13.552566241623655</v>
      </c>
      <c r="K257" s="1">
        <v>12.59</v>
      </c>
    </row>
    <row r="258" spans="1:11">
      <c r="A258" s="1">
        <f>COMERCIAL!G576</f>
        <v>257</v>
      </c>
      <c r="B258" s="29">
        <f ca="1">COMERCIAL!T576</f>
        <v>13.549875076013503</v>
      </c>
      <c r="C258">
        <v>12.59</v>
      </c>
      <c r="I258" s="1">
        <f>PÚBLICO!G409</f>
        <v>266</v>
      </c>
      <c r="J258" s="63">
        <f ca="1">PÚBLICO!T409</f>
        <v>13.552891255515483</v>
      </c>
      <c r="K258" s="1">
        <v>12.59</v>
      </c>
    </row>
    <row r="259" spans="1:11">
      <c r="A259" s="1">
        <f>COMERCIAL!G577</f>
        <v>258</v>
      </c>
      <c r="B259" s="29">
        <f ca="1">COMERCIAL!T577</f>
        <v>13.550220598729924</v>
      </c>
      <c r="C259">
        <v>12.59</v>
      </c>
      <c r="I259" s="1">
        <f>PÚBLICO!G410</f>
        <v>267</v>
      </c>
      <c r="J259" s="63">
        <f ca="1">PÚBLICO!T410</f>
        <v>13.553213834846325</v>
      </c>
      <c r="K259" s="1">
        <v>12.59</v>
      </c>
    </row>
    <row r="260" spans="1:11">
      <c r="A260" s="1">
        <f>COMERCIAL!G578</f>
        <v>259</v>
      </c>
      <c r="B260" s="29">
        <f ca="1">COMERCIAL!T578</f>
        <v>13.550563453317261</v>
      </c>
      <c r="C260">
        <v>12.59</v>
      </c>
      <c r="I260" s="1">
        <f>PÚBLICO!G411</f>
        <v>268</v>
      </c>
      <c r="J260" s="63">
        <f ca="1">PÚBLICO!T411</f>
        <v>13.553534006868727</v>
      </c>
      <c r="K260" s="1">
        <v>12.59</v>
      </c>
    </row>
    <row r="261" spans="1:11">
      <c r="A261" s="1">
        <f>COMERCIAL!G579</f>
        <v>260</v>
      </c>
      <c r="B261" s="29">
        <f ca="1">COMERCIAL!T579</f>
        <v>13.550903670561619</v>
      </c>
      <c r="C261">
        <v>12.59</v>
      </c>
      <c r="I261" s="1">
        <f>PÚBLICO!G413</f>
        <v>269</v>
      </c>
      <c r="J261" s="63">
        <f ca="1">PÚBLICO!T413</f>
        <v>13.553851798429998</v>
      </c>
      <c r="K261" s="1">
        <v>12.59</v>
      </c>
    </row>
    <row r="262" spans="1:11">
      <c r="A262" s="1">
        <f>COMERCIAL!G580</f>
        <v>261</v>
      </c>
      <c r="B262" s="29">
        <f ca="1">COMERCIAL!T580</f>
        <v>13.551241280777283</v>
      </c>
      <c r="C262">
        <v>12.59</v>
      </c>
      <c r="I262" s="1">
        <f>PÚBLICO!G414</f>
        <v>271</v>
      </c>
      <c r="J262" s="63">
        <f ca="1">PÚBLICO!T414</f>
        <v>13.554480345577009</v>
      </c>
      <c r="K262" s="1">
        <v>12.59</v>
      </c>
    </row>
    <row r="263" spans="1:11">
      <c r="A263" s="1">
        <f>COMERCIAL!G581</f>
        <v>262</v>
      </c>
      <c r="B263" s="29">
        <f ca="1">COMERCIAL!T581</f>
        <v>13.55157631381573</v>
      </c>
      <c r="C263">
        <v>12.59</v>
      </c>
      <c r="I263" s="1">
        <f>PÚBLICO!G415</f>
        <v>272</v>
      </c>
      <c r="J263" s="63">
        <f ca="1">PÚBLICO!T415</f>
        <v>13.554791152897865</v>
      </c>
      <c r="K263" s="1">
        <v>12.59</v>
      </c>
    </row>
    <row r="264" spans="1:11">
      <c r="A264" s="1">
        <f>COMERCIAL!G582</f>
        <v>263</v>
      </c>
      <c r="B264" s="29">
        <f ca="1">COMERCIAL!T582</f>
        <v>13.551908799074416</v>
      </c>
      <c r="C264">
        <v>12.59</v>
      </c>
      <c r="I264" s="1">
        <f>PÚBLICO!G416</f>
        <v>274</v>
      </c>
      <c r="J264" s="63">
        <f ca="1">PÚBLICO!T416</f>
        <v>13.555405961539853</v>
      </c>
      <c r="K264" s="1">
        <v>12.59</v>
      </c>
    </row>
    <row r="265" spans="1:11">
      <c r="A265" s="1">
        <f>COMERCIAL!G583</f>
        <v>264</v>
      </c>
      <c r="B265" s="29">
        <f ca="1">COMERCIAL!T583</f>
        <v>13.552238765505386</v>
      </c>
      <c r="C265">
        <v>12.59</v>
      </c>
      <c r="I265" s="1">
        <f>PÚBLICO!G417</f>
        <v>275</v>
      </c>
      <c r="J265" s="63">
        <f ca="1">PÚBLICO!T417</f>
        <v>13.555710012359162</v>
      </c>
      <c r="K265" s="1">
        <v>12.59</v>
      </c>
    </row>
    <row r="266" spans="1:11">
      <c r="A266" s="1">
        <f>COMERCIAL!G584</f>
        <v>266</v>
      </c>
      <c r="B266" s="29">
        <f ca="1">COMERCIAL!T584</f>
        <v>13.552891255515496</v>
      </c>
      <c r="C266">
        <v>12.59</v>
      </c>
      <c r="I266" s="1">
        <f>PÚBLICO!G419</f>
        <v>277</v>
      </c>
      <c r="J266" s="63">
        <f ca="1">PÚBLICO!T419</f>
        <v>13.556311528059457</v>
      </c>
      <c r="K266" s="1">
        <v>12.59</v>
      </c>
    </row>
    <row r="267" spans="1:11">
      <c r="A267" s="1">
        <f>COMERCIAL!G585</f>
        <v>268</v>
      </c>
      <c r="B267" s="29">
        <f ca="1">COMERCIAL!T585</f>
        <v>13.553534006868738</v>
      </c>
      <c r="C267">
        <v>12.59</v>
      </c>
      <c r="I267" s="1">
        <f>PÚBLICO!G420</f>
        <v>278</v>
      </c>
      <c r="J267" s="63">
        <f ca="1">PÚBLICO!T420</f>
        <v>13.556609040321295</v>
      </c>
      <c r="K267" s="1">
        <v>12.59</v>
      </c>
    </row>
    <row r="268" spans="1:11">
      <c r="A268" s="1">
        <f>COMERCIAL!G587</f>
        <v>270</v>
      </c>
      <c r="B268" s="29">
        <f ca="1">COMERCIAL!T587</f>
        <v>13.55416723597971</v>
      </c>
      <c r="C268">
        <v>12.59</v>
      </c>
      <c r="I268" s="1">
        <f>PÚBLICO!G421</f>
        <v>279</v>
      </c>
      <c r="J268" s="63">
        <f ca="1">PÚBLICO!T421</f>
        <v>13.556904419878746</v>
      </c>
      <c r="K268" s="1">
        <v>12.59</v>
      </c>
    </row>
    <row r="269" spans="1:11">
      <c r="A269" s="1">
        <f>COMERCIAL!G588</f>
        <v>271</v>
      </c>
      <c r="B269" s="29">
        <f ca="1">COMERCIAL!T588</f>
        <v>13.554480345577018</v>
      </c>
      <c r="C269">
        <v>12.59</v>
      </c>
      <c r="I269" s="1">
        <f>PÚBLICO!G422</f>
        <v>280</v>
      </c>
      <c r="J269" s="63">
        <f ca="1">PÚBLICO!T422</f>
        <v>13.557197689582216</v>
      </c>
      <c r="K269" s="1">
        <v>12.59</v>
      </c>
    </row>
    <row r="270" spans="1:11">
      <c r="A270" s="1">
        <f>COMERCIAL!G591</f>
        <v>272</v>
      </c>
      <c r="B270" s="29">
        <f ca="1">COMERCIAL!T591</f>
        <v>13.554791152897876</v>
      </c>
      <c r="C270">
        <v>12.59</v>
      </c>
      <c r="I270" s="1">
        <f>PÚBLICO!G423</f>
        <v>281</v>
      </c>
      <c r="J270" s="63">
        <f ca="1">PÚBLICO!T423</f>
        <v>13.557488871956835</v>
      </c>
      <c r="K270" s="1">
        <v>12.59</v>
      </c>
    </row>
    <row r="271" spans="1:11">
      <c r="A271" s="1">
        <f>COMERCIAL!G592</f>
        <v>273</v>
      </c>
      <c r="B271" s="29">
        <f ca="1">COMERCIAL!T592</f>
        <v>13.555099683242023</v>
      </c>
      <c r="C271">
        <v>12.59</v>
      </c>
      <c r="I271" s="1">
        <f>PÚBLICO!G424</f>
        <v>282</v>
      </c>
      <c r="J271" s="63">
        <f ca="1">PÚBLICO!T424</f>
        <v>13.55777798920823</v>
      </c>
      <c r="K271" s="1">
        <v>12.59</v>
      </c>
    </row>
    <row r="272" spans="1:11">
      <c r="A272" s="1">
        <f>COMERCIAL!G594</f>
        <v>274</v>
      </c>
      <c r="B272" s="29">
        <f ca="1">COMERCIAL!T594</f>
        <v>13.555405961539863</v>
      </c>
      <c r="C272">
        <v>12.59</v>
      </c>
      <c r="I272" s="1">
        <f>PÚBLICO!G425</f>
        <v>283</v>
      </c>
      <c r="J272" s="63">
        <f ca="1">PÚBLICO!T425</f>
        <v>13.558065063228165</v>
      </c>
      <c r="K272" s="1">
        <v>12.59</v>
      </c>
    </row>
    <row r="273" spans="1:11">
      <c r="A273" s="1">
        <f>COMERCIAL!G596</f>
        <v>275</v>
      </c>
      <c r="B273" s="29">
        <f ca="1">COMERCIAL!T596</f>
        <v>13.555710012359174</v>
      </c>
      <c r="C273">
        <v>12.59</v>
      </c>
      <c r="I273" s="1">
        <f>PÚBLICO!G426</f>
        <v>284</v>
      </c>
      <c r="J273" s="63">
        <f ca="1">PÚBLICO!T426</f>
        <v>13.558350115600074</v>
      </c>
      <c r="K273" s="1">
        <v>12.59</v>
      </c>
    </row>
    <row r="274" spans="1:11">
      <c r="A274" s="1">
        <f>COMERCIAL!G597</f>
        <v>276</v>
      </c>
      <c r="B274" s="29">
        <f ca="1">COMERCIAL!T597</f>
        <v>13.556011859911678</v>
      </c>
      <c r="C274">
        <v>12.59</v>
      </c>
      <c r="I274" s="1">
        <f>PÚBLICO!G427</f>
        <v>286</v>
      </c>
      <c r="J274" s="63">
        <f ca="1">PÚBLICO!T427</f>
        <v>13.558914240224199</v>
      </c>
      <c r="K274" s="1">
        <v>12.59</v>
      </c>
    </row>
    <row r="275" spans="1:11">
      <c r="A275" s="1">
        <f>COMERCIAL!G598</f>
        <v>277</v>
      </c>
      <c r="B275" s="29">
        <f ca="1">COMERCIAL!T598</f>
        <v>13.556311528059471</v>
      </c>
      <c r="C275">
        <v>12.59</v>
      </c>
      <c r="I275" s="1">
        <f>PÚBLICO!G428</f>
        <v>287</v>
      </c>
      <c r="J275" s="63">
        <f ca="1">PÚBLICO!T428</f>
        <v>13.559193354149725</v>
      </c>
      <c r="K275" s="1">
        <v>12.59</v>
      </c>
    </row>
    <row r="276" spans="1:11">
      <c r="A276" s="1">
        <f>COMERCIAL!G599</f>
        <v>278</v>
      </c>
      <c r="B276" s="29">
        <f ca="1">COMERCIAL!T599</f>
        <v>13.556609040321307</v>
      </c>
      <c r="C276">
        <v>12.59</v>
      </c>
      <c r="I276" s="1">
        <f>PÚBLICO!G430</f>
        <v>288</v>
      </c>
      <c r="J276" s="63">
        <f ca="1">PÚBLICO!T430</f>
        <v>13.559470529784102</v>
      </c>
      <c r="K276" s="1">
        <v>12.59</v>
      </c>
    </row>
    <row r="277" spans="1:11">
      <c r="A277" s="1">
        <f>COMERCIAL!G600</f>
        <v>279</v>
      </c>
      <c r="B277" s="29">
        <f ca="1">COMERCIAL!T600</f>
        <v>13.556904419878759</v>
      </c>
      <c r="C277">
        <v>12.59</v>
      </c>
      <c r="I277" s="1">
        <f>PÚBLICO!G431</f>
        <v>289</v>
      </c>
      <c r="J277" s="63">
        <f ca="1">PÚBLICO!T431</f>
        <v>13.559745787248</v>
      </c>
      <c r="K277" s="1">
        <v>12.59</v>
      </c>
    </row>
    <row r="278" spans="1:11">
      <c r="A278" s="1">
        <f>COMERCIAL!G601</f>
        <v>280</v>
      </c>
      <c r="B278" s="29">
        <f ca="1">COMERCIAL!T601</f>
        <v>13.557197689582228</v>
      </c>
      <c r="C278">
        <v>12.59</v>
      </c>
      <c r="I278" s="1">
        <f>PÚBLICO!G432</f>
        <v>290</v>
      </c>
      <c r="J278" s="63">
        <f ca="1">PÚBLICO!T432</f>
        <v>13.560019146384558</v>
      </c>
      <c r="K278" s="1">
        <v>12.59</v>
      </c>
    </row>
    <row r="279" spans="1:11">
      <c r="A279" s="1">
        <f>COMERCIAL!G602</f>
        <v>281</v>
      </c>
      <c r="B279" s="29">
        <f ca="1">COMERCIAL!T602</f>
        <v>13.557488871956847</v>
      </c>
      <c r="C279">
        <v>12.59</v>
      </c>
      <c r="I279" s="1">
        <f>PÚBLICO!G433</f>
        <v>292</v>
      </c>
      <c r="J279" s="63">
        <f ca="1">PÚBLICO!T433</f>
        <v>13.560560247689116</v>
      </c>
      <c r="K279" s="1">
        <v>12.59</v>
      </c>
    </row>
    <row r="280" spans="1:11">
      <c r="A280" s="1">
        <f>COMERCIAL!G603</f>
        <v>282</v>
      </c>
      <c r="B280" s="29">
        <f ca="1">COMERCIAL!T603</f>
        <v>13.557777989208242</v>
      </c>
      <c r="C280">
        <v>12.59</v>
      </c>
      <c r="I280" s="1">
        <f>PÚBLICO!G434</f>
        <v>293</v>
      </c>
      <c r="J280" s="63">
        <f ca="1">PÚBLICO!T434</f>
        <v>13.560828028198198</v>
      </c>
      <c r="K280" s="1">
        <v>12.59</v>
      </c>
    </row>
    <row r="281" spans="1:11">
      <c r="A281" s="1">
        <f>COMERCIAL!G604</f>
        <v>283</v>
      </c>
      <c r="B281" s="29">
        <f ca="1">COMERCIAL!T604</f>
        <v>13.558065063228179</v>
      </c>
      <c r="C281">
        <v>12.59</v>
      </c>
      <c r="I281" s="1">
        <f>PÚBLICO!G435</f>
        <v>294</v>
      </c>
      <c r="J281" s="63">
        <f ca="1">PÚBLICO!T435</f>
        <v>13.561093987071164</v>
      </c>
      <c r="K281" s="1">
        <v>12.59</v>
      </c>
    </row>
    <row r="282" spans="1:11">
      <c r="A282" s="1">
        <f>COMERCIAL!G606</f>
        <v>284</v>
      </c>
      <c r="B282" s="29">
        <f ca="1">COMERCIAL!T606</f>
        <v>13.558350115600087</v>
      </c>
      <c r="C282">
        <v>12.59</v>
      </c>
      <c r="I282" s="1">
        <f>PÚBLICO!G436</f>
        <v>299</v>
      </c>
      <c r="J282" s="63">
        <f ca="1">PÚBLICO!T436</f>
        <v>13.56239709659924</v>
      </c>
      <c r="K282" s="1">
        <v>12.59</v>
      </c>
    </row>
    <row r="283" spans="1:11">
      <c r="A283" s="1">
        <f>COMERCIAL!G607</f>
        <v>285</v>
      </c>
      <c r="B283" s="29">
        <f ca="1">COMERCIAL!T607</f>
        <v>13.558633167604473</v>
      </c>
      <c r="C283">
        <v>12.59</v>
      </c>
      <c r="I283" s="1">
        <f>PÚBLICO!G437</f>
        <v>300</v>
      </c>
      <c r="J283" s="63">
        <f ca="1">PÚBLICO!T437</f>
        <v>13.562652506066742</v>
      </c>
      <c r="K283" s="1">
        <v>12.59</v>
      </c>
    </row>
    <row r="284" spans="1:11">
      <c r="A284" s="1">
        <f>COMERCIAL!G608</f>
        <v>286</v>
      </c>
      <c r="B284" s="29">
        <f ca="1">COMERCIAL!T608</f>
        <v>13.558914240224214</v>
      </c>
      <c r="C284">
        <v>12.59</v>
      </c>
      <c r="I284" s="1">
        <f>PÚBLICO!G438</f>
        <v>301</v>
      </c>
      <c r="J284" s="63">
        <f ca="1">PÚBLICO!T438</f>
        <v>13.562906218461372</v>
      </c>
      <c r="K284" s="1">
        <v>12.59</v>
      </c>
    </row>
    <row r="285" spans="1:11">
      <c r="A285" s="1">
        <f>COMERCIAL!G609</f>
        <v>287</v>
      </c>
      <c r="B285" s="29">
        <f ca="1">COMERCIAL!T609</f>
        <v>13.559193354149739</v>
      </c>
      <c r="C285">
        <v>12.59</v>
      </c>
      <c r="I285" s="1">
        <f>PÚBLICO!G439</f>
        <v>302</v>
      </c>
      <c r="J285" s="63">
        <f ca="1">PÚBLICO!T439</f>
        <v>13.563158250641468</v>
      </c>
      <c r="K285" s="1">
        <v>12.59</v>
      </c>
    </row>
    <row r="286" spans="1:11">
      <c r="A286" s="1">
        <f>COMERCIAL!G610</f>
        <v>288</v>
      </c>
      <c r="B286" s="29">
        <f ca="1">COMERCIAL!T610</f>
        <v>13.559470529784116</v>
      </c>
      <c r="C286">
        <v>12.59</v>
      </c>
      <c r="I286" s="1">
        <f>PÚBLICO!G440</f>
        <v>303</v>
      </c>
      <c r="J286" s="63">
        <f ca="1">PÚBLICO!T440</f>
        <v>13.563408619242816</v>
      </c>
      <c r="K286" s="1">
        <v>12.59</v>
      </c>
    </row>
    <row r="287" spans="1:11">
      <c r="A287" s="1">
        <f>COMERCIAL!G611</f>
        <v>290</v>
      </c>
      <c r="B287" s="29">
        <f ca="1">COMERCIAL!T611</f>
        <v>13.560019146384571</v>
      </c>
      <c r="C287">
        <v>12.59</v>
      </c>
      <c r="I287" s="1">
        <f>PÚBLICO!G441</f>
        <v>304</v>
      </c>
      <c r="J287" s="63">
        <f ca="1">PÚBLICO!T441</f>
        <v>13.563657340682312</v>
      </c>
      <c r="K287" s="1">
        <v>12.59</v>
      </c>
    </row>
    <row r="288" spans="1:11">
      <c r="A288" s="1">
        <f>COMERCIAL!G613</f>
        <v>292</v>
      </c>
      <c r="B288" s="29">
        <f ca="1">COMERCIAL!T613</f>
        <v>13.560560247689128</v>
      </c>
      <c r="C288">
        <v>12.59</v>
      </c>
      <c r="I288" s="1">
        <f>PÚBLICO!G442</f>
        <v>305</v>
      </c>
      <c r="J288" s="63">
        <f ca="1">PÚBLICO!T442</f>
        <v>13.56390443116155</v>
      </c>
      <c r="K288" s="1">
        <v>12.59</v>
      </c>
    </row>
    <row r="289" spans="1:11">
      <c r="A289" s="1">
        <f>COMERCIAL!G614</f>
        <v>293</v>
      </c>
      <c r="B289" s="29">
        <f ca="1">COMERCIAL!T614</f>
        <v>13.560828028198211</v>
      </c>
      <c r="C289">
        <v>12.59</v>
      </c>
      <c r="I289" s="1">
        <f>PÚBLICO!G443</f>
        <v>307</v>
      </c>
      <c r="J289" s="63">
        <f ca="1">PÚBLICO!T443</f>
        <v>13.564393782990139</v>
      </c>
      <c r="K289" s="1">
        <v>12.59</v>
      </c>
    </row>
    <row r="290" spans="1:11">
      <c r="A290" s="1">
        <f>COMERCIAL!G615</f>
        <v>294</v>
      </c>
      <c r="B290" s="29">
        <f ca="1">COMERCIAL!T615</f>
        <v>13.561093987071176</v>
      </c>
      <c r="C290">
        <v>12.59</v>
      </c>
      <c r="I290" s="1">
        <f>PÚBLICO!G444</f>
        <v>308</v>
      </c>
      <c r="J290" s="63">
        <f ca="1">PÚBLICO!T444</f>
        <v>13.564636075697477</v>
      </c>
      <c r="K290" s="1">
        <v>12.59</v>
      </c>
    </row>
    <row r="291" spans="1:11">
      <c r="A291" s="1">
        <f>COMERCIAL!G616</f>
        <v>295</v>
      </c>
      <c r="B291" s="29">
        <f ca="1">COMERCIAL!T616</f>
        <v>13.561358142833139</v>
      </c>
      <c r="C291">
        <v>12.59</v>
      </c>
      <c r="I291" s="1">
        <f>PÚBLICO!G445</f>
        <v>309</v>
      </c>
      <c r="J291" s="63">
        <f ca="1">PÚBLICO!T445</f>
        <v>13.564876800167225</v>
      </c>
      <c r="K291" s="1">
        <v>12.59</v>
      </c>
    </row>
    <row r="292" spans="1:11">
      <c r="A292" s="1">
        <f>COMERCIAL!G617</f>
        <v>296</v>
      </c>
      <c r="B292" s="29">
        <f ca="1">COMERCIAL!T617</f>
        <v>13.561620513758873</v>
      </c>
      <c r="C292">
        <v>12.59</v>
      </c>
      <c r="I292" s="1">
        <f>PÚBLICO!G446</f>
        <v>310</v>
      </c>
      <c r="J292" s="63">
        <f ca="1">PÚBLICO!T446</f>
        <v>13.565115971575878</v>
      </c>
      <c r="K292" s="1">
        <v>12.59</v>
      </c>
    </row>
    <row r="293" spans="1:11">
      <c r="A293" s="1">
        <f>COMERCIAL!G618</f>
        <v>297</v>
      </c>
      <c r="B293" s="29">
        <f ca="1">COMERCIAL!T618</f>
        <v>13.561881117877025</v>
      </c>
      <c r="C293">
        <v>12.59</v>
      </c>
      <c r="I293" s="1">
        <f>PÚBLICO!G447</f>
        <v>311</v>
      </c>
      <c r="J293" s="63">
        <f ca="1">PÚBLICO!T447</f>
        <v>13.565353604904733</v>
      </c>
      <c r="K293" s="1">
        <v>12.59</v>
      </c>
    </row>
    <row r="294" spans="1:11">
      <c r="A294" s="1">
        <f>COMERCIAL!G619</f>
        <v>298</v>
      </c>
      <c r="B294" s="29">
        <f ca="1">COMERCIAL!T619</f>
        <v>13.562139972974251</v>
      </c>
      <c r="C294">
        <v>12.59</v>
      </c>
      <c r="I294" s="1">
        <f>PÚBLICO!G448</f>
        <v>313</v>
      </c>
      <c r="J294" s="63">
        <f ca="1">PÚBLICO!T448</f>
        <v>13.565824316290966</v>
      </c>
      <c r="K294" s="1">
        <v>12.59</v>
      </c>
    </row>
    <row r="295" spans="1:11">
      <c r="A295" s="1">
        <f>COMERCIAL!G620</f>
        <v>299</v>
      </c>
      <c r="B295" s="29">
        <f ca="1">COMERCIAL!T620</f>
        <v>13.562397096599256</v>
      </c>
      <c r="C295">
        <v>12.59</v>
      </c>
      <c r="I295" s="1">
        <f>PÚBLICO!G449</f>
        <v>314</v>
      </c>
      <c r="J295" s="63">
        <f ca="1">PÚBLICO!T449</f>
        <v>13.56605742336281</v>
      </c>
      <c r="K295" s="1">
        <v>12.59</v>
      </c>
    </row>
    <row r="296" spans="1:11">
      <c r="A296" s="1">
        <f>COMERCIAL!G621</f>
        <v>300</v>
      </c>
      <c r="B296" s="29">
        <f ca="1">COMERCIAL!T621</f>
        <v>13.562652506066758</v>
      </c>
      <c r="C296">
        <v>12.59</v>
      </c>
      <c r="I296" s="1">
        <f>PÚBLICO!G450</f>
        <v>317</v>
      </c>
      <c r="J296" s="63">
        <f ca="1">PÚBLICO!T450</f>
        <v>13.566747920335875</v>
      </c>
      <c r="K296" s="1">
        <v>12.59</v>
      </c>
    </row>
    <row r="297" spans="1:11">
      <c r="A297" s="1">
        <f>COMERCIAL!G622</f>
        <v>302</v>
      </c>
      <c r="B297" s="29">
        <f ca="1">COMERCIAL!T622</f>
        <v>13.563158250641482</v>
      </c>
      <c r="C297">
        <v>12.59</v>
      </c>
      <c r="I297" s="1">
        <f>PÚBLICO!G451</f>
        <v>319</v>
      </c>
      <c r="J297" s="63">
        <f ca="1">PÚBLICO!T451</f>
        <v>13.567201036426875</v>
      </c>
      <c r="K297" s="1">
        <v>12.59</v>
      </c>
    </row>
    <row r="298" spans="1:11">
      <c r="A298" s="1">
        <f>COMERCIAL!G623</f>
        <v>303</v>
      </c>
      <c r="B298" s="29">
        <f ca="1">COMERCIAL!T623</f>
        <v>13.56340861924283</v>
      </c>
      <c r="C298">
        <v>12.59</v>
      </c>
      <c r="I298" s="1">
        <f>PÚBLICO!G452</f>
        <v>322</v>
      </c>
      <c r="J298" s="63">
        <f ca="1">PÚBLICO!T452</f>
        <v>13.567870156617152</v>
      </c>
      <c r="K298" s="1">
        <v>12.59</v>
      </c>
    </row>
    <row r="299" spans="1:11">
      <c r="A299" s="1">
        <f>COMERCIAL!G624</f>
        <v>305</v>
      </c>
      <c r="B299" s="29">
        <f ca="1">COMERCIAL!T624</f>
        <v>13.563904431161568</v>
      </c>
      <c r="C299">
        <v>12.59</v>
      </c>
      <c r="I299" s="1">
        <f>PÚBLICO!G453</f>
        <v>323</v>
      </c>
      <c r="J299" s="63">
        <f ca="1">PÚBLICO!T453</f>
        <v>13.568090434574529</v>
      </c>
      <c r="K299" s="1">
        <v>12.59</v>
      </c>
    </row>
    <row r="300" spans="1:11">
      <c r="A300" s="1">
        <f>COMERCIAL!G625</f>
        <v>307</v>
      </c>
      <c r="B300" s="29">
        <f ca="1">COMERCIAL!T625</f>
        <v>13.564393782990157</v>
      </c>
      <c r="C300">
        <v>12.59</v>
      </c>
      <c r="I300" s="1">
        <f>PÚBLICO!G454</f>
        <v>329</v>
      </c>
      <c r="J300" s="63">
        <f ca="1">PÚBLICO!T454</f>
        <v>13.569383981728491</v>
      </c>
      <c r="K300" s="1">
        <v>12.59</v>
      </c>
    </row>
    <row r="301" spans="1:11">
      <c r="A301" s="1">
        <f>COMERCIAL!G626</f>
        <v>308</v>
      </c>
      <c r="B301" s="29">
        <f ca="1">COMERCIAL!T626</f>
        <v>13.564636075697495</v>
      </c>
      <c r="C301">
        <v>12.59</v>
      </c>
      <c r="I301" s="1">
        <f>PÚBLICO!G455</f>
        <v>330</v>
      </c>
      <c r="J301" s="63">
        <f ca="1">PÚBLICO!T455</f>
        <v>13.569594999774312</v>
      </c>
      <c r="K301" s="1">
        <v>12.59</v>
      </c>
    </row>
    <row r="302" spans="1:11">
      <c r="A302" s="1">
        <f>COMERCIAL!G627</f>
        <v>309</v>
      </c>
      <c r="B302" s="29">
        <f ca="1">COMERCIAL!T627</f>
        <v>13.564876800167243</v>
      </c>
      <c r="C302">
        <v>12.59</v>
      </c>
      <c r="I302" s="1">
        <f>PÚBLICO!G456</f>
        <v>331</v>
      </c>
      <c r="J302" s="63">
        <f ca="1">PÚBLICO!T456</f>
        <v>13.569804742786625</v>
      </c>
      <c r="K302" s="1">
        <v>12.59</v>
      </c>
    </row>
    <row r="303" spans="1:11">
      <c r="A303" s="1">
        <f>COMERCIAL!G628</f>
        <v>310</v>
      </c>
      <c r="B303" s="29">
        <f ca="1">COMERCIAL!T628</f>
        <v>13.565115971575896</v>
      </c>
      <c r="C303">
        <v>12.59</v>
      </c>
      <c r="I303" s="1">
        <f>PÚBLICO!G457</f>
        <v>333</v>
      </c>
      <c r="J303" s="63">
        <f ca="1">PÚBLICO!T457</f>
        <v>13.570220449657878</v>
      </c>
      <c r="K303" s="1">
        <v>12.59</v>
      </c>
    </row>
    <row r="304" spans="1:11">
      <c r="A304" s="1">
        <f>COMERCIAL!G629</f>
        <v>311</v>
      </c>
      <c r="B304" s="29">
        <f ca="1">COMERCIAL!T629</f>
        <v>13.56535360490475</v>
      </c>
      <c r="C304">
        <v>12.59</v>
      </c>
      <c r="I304" s="1">
        <f>PÚBLICO!G458</f>
        <v>334</v>
      </c>
      <c r="J304" s="63">
        <f ca="1">PÚBLICO!T458</f>
        <v>13.570426436146477</v>
      </c>
      <c r="K304" s="1">
        <v>12.59</v>
      </c>
    </row>
    <row r="305" spans="1:11">
      <c r="A305" s="1">
        <f>COMERCIAL!G630</f>
        <v>312</v>
      </c>
      <c r="B305" s="29">
        <f ca="1">COMERCIAL!T630</f>
        <v>13.565589714943036</v>
      </c>
      <c r="C305">
        <v>12.59</v>
      </c>
      <c r="I305" s="1">
        <f>PÚBLICO!G459</f>
        <v>335</v>
      </c>
      <c r="J305" s="63">
        <f ca="1">PÚBLICO!T459</f>
        <v>13.570631192864994</v>
      </c>
      <c r="K305" s="1">
        <v>12.59</v>
      </c>
    </row>
    <row r="306" spans="1:11">
      <c r="A306" s="1">
        <f>COMERCIAL!G631</f>
        <v>313</v>
      </c>
      <c r="B306" s="29">
        <f ca="1">COMERCIAL!T631</f>
        <v>13.56582431629098</v>
      </c>
      <c r="C306">
        <v>12.59</v>
      </c>
      <c r="I306" s="1">
        <f>PÚBLICO!G460</f>
        <v>336</v>
      </c>
      <c r="J306" s="63">
        <f ca="1">PÚBLICO!T460</f>
        <v>13.57083473079352</v>
      </c>
      <c r="K306" s="1">
        <v>12.59</v>
      </c>
    </row>
    <row r="307" spans="1:11">
      <c r="A307" s="1">
        <f>COMERCIAL!G632</f>
        <v>314</v>
      </c>
      <c r="B307" s="29">
        <f ca="1">COMERCIAL!T632</f>
        <v>13.566057423362825</v>
      </c>
      <c r="C307">
        <v>12.59</v>
      </c>
      <c r="I307" s="1">
        <f>PÚBLICO!G462</f>
        <v>337</v>
      </c>
      <c r="J307" s="63">
        <f ca="1">PÚBLICO!T462</f>
        <v>13.571037060781817</v>
      </c>
      <c r="K307" s="1">
        <v>12.59</v>
      </c>
    </row>
    <row r="308" spans="1:11">
      <c r="A308" s="1">
        <f>COMERCIAL!G633</f>
        <v>315</v>
      </c>
      <c r="B308" s="29">
        <f ca="1">COMERCIAL!T633</f>
        <v>13.566289050389766</v>
      </c>
      <c r="C308">
        <v>12.59</v>
      </c>
      <c r="I308" s="1">
        <f>PÚBLICO!G463</f>
        <v>338</v>
      </c>
      <c r="J308" s="63">
        <f ca="1">PÚBLICO!T463</f>
        <v>13.571238193551249</v>
      </c>
      <c r="K308" s="1">
        <v>12.59</v>
      </c>
    </row>
    <row r="309" spans="1:11">
      <c r="A309" s="1">
        <f>COMERCIAL!G634</f>
        <v>316</v>
      </c>
      <c r="B309" s="29">
        <f ca="1">COMERCIAL!T634</f>
        <v>13.566519211422868</v>
      </c>
      <c r="C309">
        <v>12.59</v>
      </c>
      <c r="I309" s="1">
        <f>PÚBLICO!G464</f>
        <v>341</v>
      </c>
      <c r="J309" s="63">
        <f ca="1">PÚBLICO!T464</f>
        <v>13.571834513873526</v>
      </c>
      <c r="K309" s="1">
        <v>12.59</v>
      </c>
    </row>
    <row r="310" spans="1:11">
      <c r="A310" s="1">
        <f>COMERCIAL!G635</f>
        <v>318</v>
      </c>
      <c r="B310" s="29">
        <f ca="1">COMERCIAL!T635</f>
        <v>13.566975190828071</v>
      </c>
      <c r="C310">
        <v>12.59</v>
      </c>
      <c r="I310" s="1">
        <f>PÚBLICO!G465</f>
        <v>343</v>
      </c>
      <c r="J310" s="63">
        <f ca="1">PÚBLICO!T465</f>
        <v>13.572226265610999</v>
      </c>
      <c r="K310" s="1">
        <v>12.59</v>
      </c>
    </row>
    <row r="311" spans="1:11">
      <c r="A311" s="1">
        <f>COMERCIAL!G636</f>
        <v>319</v>
      </c>
      <c r="B311" s="29">
        <f ca="1">COMERCIAL!T636</f>
        <v>13.567201036426885</v>
      </c>
      <c r="C311">
        <v>12.59</v>
      </c>
      <c r="I311" s="1">
        <f>PÚBLICO!G466</f>
        <v>345</v>
      </c>
      <c r="J311" s="63">
        <f ca="1">PÚBLICO!T466</f>
        <v>13.572613475299342</v>
      </c>
      <c r="K311" s="1">
        <v>12.59</v>
      </c>
    </row>
    <row r="312" spans="1:11">
      <c r="A312" s="1">
        <f>COMERCIAL!G637</f>
        <v>320</v>
      </c>
      <c r="B312" s="29">
        <f ca="1">COMERCIAL!T637</f>
        <v>13.567425470490708</v>
      </c>
      <c r="C312">
        <v>12.59</v>
      </c>
      <c r="I312" s="1">
        <f>PÚBLICO!G468</f>
        <v>346</v>
      </c>
      <c r="J312" s="63">
        <f ca="1">PÚBLICO!T468</f>
        <v>13.572805401488795</v>
      </c>
      <c r="K312" s="1">
        <v>12.59</v>
      </c>
    </row>
    <row r="313" spans="1:11">
      <c r="A313" s="1">
        <f>COMERCIAL!G638</f>
        <v>321</v>
      </c>
      <c r="B313" s="29">
        <f ca="1">COMERCIAL!T638</f>
        <v>13.567648506211452</v>
      </c>
      <c r="C313">
        <v>12.59</v>
      </c>
      <c r="I313" s="1">
        <f>PÚBLICO!G469</f>
        <v>347</v>
      </c>
      <c r="J313" s="63">
        <f ca="1">PÚBLICO!T469</f>
        <v>13.572996221475425</v>
      </c>
      <c r="K313" s="1">
        <v>12.59</v>
      </c>
    </row>
    <row r="314" spans="1:11">
      <c r="A314" s="1">
        <f>COMERCIAL!G639</f>
        <v>322</v>
      </c>
      <c r="B314" s="29">
        <f ca="1">COMERCIAL!T639</f>
        <v>13.567870156617161</v>
      </c>
      <c r="C314">
        <v>12.59</v>
      </c>
      <c r="I314" s="1">
        <f>PÚBLICO!G470</f>
        <v>350</v>
      </c>
      <c r="J314" s="63">
        <f ca="1">PÚBLICO!T470</f>
        <v>13.573562139035779</v>
      </c>
      <c r="K314" s="1">
        <v>12.59</v>
      </c>
    </row>
    <row r="315" spans="1:11">
      <c r="A315" s="1">
        <f>COMERCIAL!G640</f>
        <v>323</v>
      </c>
      <c r="B315" s="29">
        <f ca="1">COMERCIAL!T640</f>
        <v>13.568090434574538</v>
      </c>
      <c r="C315">
        <v>12.59</v>
      </c>
      <c r="I315" s="1">
        <f>PÚBLICO!G471</f>
        <v>351</v>
      </c>
      <c r="J315" s="63">
        <f ca="1">PÚBLICO!T471</f>
        <v>13.573748628488241</v>
      </c>
      <c r="K315" s="1">
        <v>12.59</v>
      </c>
    </row>
    <row r="316" spans="1:11">
      <c r="A316" s="1">
        <f>COMERCIAL!G641</f>
        <v>324</v>
      </c>
      <c r="B316" s="29">
        <f ca="1">COMERCIAL!T641</f>
        <v>13.568309352791436</v>
      </c>
      <c r="C316">
        <v>12.59</v>
      </c>
      <c r="I316" s="1">
        <f>PÚBLICO!G472</f>
        <v>353</v>
      </c>
      <c r="J316" s="63">
        <f ca="1">PÚBLICO!T472</f>
        <v>13.574118437600774</v>
      </c>
      <c r="K316" s="1">
        <v>12.59</v>
      </c>
    </row>
    <row r="317" spans="1:11">
      <c r="A317" s="1">
        <f>COMERCIAL!G642</f>
        <v>325</v>
      </c>
      <c r="B317" s="29">
        <f ca="1">COMERCIAL!T642</f>
        <v>13.568526923819308</v>
      </c>
      <c r="C317">
        <v>12.59</v>
      </c>
      <c r="I317" s="1">
        <f>PÚBLICO!G473</f>
        <v>356</v>
      </c>
      <c r="J317" s="63">
        <f ca="1">PÚBLICO!T473</f>
        <v>13.574665360347256</v>
      </c>
      <c r="K317" s="1">
        <v>12.59</v>
      </c>
    </row>
    <row r="318" spans="1:11">
      <c r="A318" s="1">
        <f>COMERCIAL!G643</f>
        <v>326</v>
      </c>
      <c r="B318" s="29">
        <f ca="1">COMERCIAL!T643</f>
        <v>13.568743160055599</v>
      </c>
      <c r="C318">
        <v>12.59</v>
      </c>
      <c r="I318" s="1">
        <f>PÚBLICO!G474</f>
        <v>357</v>
      </c>
      <c r="J318" s="63">
        <f ca="1">PÚBLICO!T474</f>
        <v>13.574845625267431</v>
      </c>
      <c r="K318" s="1">
        <v>12.59</v>
      </c>
    </row>
    <row r="319" spans="1:11">
      <c r="A319" s="1">
        <f>COMERCIAL!G644</f>
        <v>327</v>
      </c>
      <c r="B319" s="29">
        <f ca="1">COMERCIAL!T644</f>
        <v>13.568958073746099</v>
      </c>
      <c r="C319">
        <v>12.59</v>
      </c>
      <c r="I319" s="1">
        <f>PÚBLICO!G475</f>
        <v>358</v>
      </c>
      <c r="J319" s="63">
        <f ca="1">PÚBLICO!T475</f>
        <v>13.575024883121014</v>
      </c>
      <c r="K319" s="1">
        <v>12.59</v>
      </c>
    </row>
    <row r="320" spans="1:11">
      <c r="A320" s="1">
        <f>COMERCIAL!G645</f>
        <v>328</v>
      </c>
      <c r="B320" s="29">
        <f ca="1">COMERCIAL!T645</f>
        <v>13.569171676987269</v>
      </c>
      <c r="C320">
        <v>12.59</v>
      </c>
      <c r="I320" s="1">
        <f>PÚBLICO!G476</f>
        <v>360</v>
      </c>
      <c r="J320" s="63">
        <f ca="1">PÚBLICO!T476</f>
        <v>13.575380411197287</v>
      </c>
      <c r="K320" s="1">
        <v>12.59</v>
      </c>
    </row>
    <row r="321" spans="1:11">
      <c r="A321" s="1">
        <f>COMERCIAL!G646</f>
        <v>330</v>
      </c>
      <c r="B321" s="29">
        <f ca="1">COMERCIAL!T646</f>
        <v>13.569594999774317</v>
      </c>
      <c r="C321">
        <v>12.59</v>
      </c>
      <c r="I321" s="1">
        <f>PÚBLICO!G477</f>
        <v>363</v>
      </c>
      <c r="J321" s="63">
        <f ca="1">PÚBLICO!T477</f>
        <v>13.575906357690284</v>
      </c>
      <c r="K321" s="1">
        <v>12.59</v>
      </c>
    </row>
    <row r="322" spans="1:11">
      <c r="A322" s="1">
        <f>COMERCIAL!G647</f>
        <v>331</v>
      </c>
      <c r="B322" s="29">
        <f ca="1">COMERCIAL!T647</f>
        <v>13.56980474278663</v>
      </c>
      <c r="C322">
        <v>12.59</v>
      </c>
      <c r="I322" s="1">
        <f>PÚBLICO!G478</f>
        <v>364</v>
      </c>
      <c r="J322" s="63">
        <f ca="1">PÚBLICO!T478</f>
        <v>13.57607974664402</v>
      </c>
      <c r="K322" s="1">
        <v>12.59</v>
      </c>
    </row>
    <row r="323" spans="1:11">
      <c r="A323" s="1">
        <f>COMERCIAL!G648</f>
        <v>332</v>
      </c>
      <c r="B323" s="29">
        <f ca="1">COMERCIAL!T648</f>
        <v>13.570013222286819</v>
      </c>
      <c r="C323">
        <v>12.59</v>
      </c>
      <c r="I323" s="1">
        <f>PÚBLICO!G480</f>
        <v>366</v>
      </c>
      <c r="J323" s="63">
        <f ca="1">PÚBLICO!T480</f>
        <v>13.576423682109628</v>
      </c>
      <c r="K323" s="1">
        <v>12.59</v>
      </c>
    </row>
    <row r="324" spans="1:11">
      <c r="A324" s="1">
        <f>COMERCIAL!G649</f>
        <v>334</v>
      </c>
      <c r="B324" s="29">
        <f ca="1">COMERCIAL!T649</f>
        <v>13.570426436146482</v>
      </c>
      <c r="C324">
        <v>12.59</v>
      </c>
      <c r="I324" s="1">
        <f>PÚBLICO!G481</f>
        <v>373</v>
      </c>
      <c r="J324" s="63">
        <f ca="1">PÚBLICO!T481</f>
        <v>13.577598410750868</v>
      </c>
      <c r="K324" s="1">
        <v>12.59</v>
      </c>
    </row>
    <row r="325" spans="1:11">
      <c r="A325" s="1">
        <f>COMERCIAL!G650</f>
        <v>335</v>
      </c>
      <c r="B325" s="29">
        <f ca="1">COMERCIAL!T650</f>
        <v>13.570631192864999</v>
      </c>
      <c r="C325">
        <v>12.59</v>
      </c>
      <c r="I325" s="1">
        <f>PÚBLICO!G482</f>
        <v>375</v>
      </c>
      <c r="J325" s="63">
        <f ca="1">PÚBLICO!T482</f>
        <v>13.577925992223397</v>
      </c>
      <c r="K325" s="1">
        <v>12.59</v>
      </c>
    </row>
    <row r="326" spans="1:11">
      <c r="A326" s="1">
        <f>COMERCIAL!G651</f>
        <v>336</v>
      </c>
      <c r="B326" s="29">
        <f ca="1">COMERCIAL!T651</f>
        <v>13.570834730793525</v>
      </c>
      <c r="C326">
        <v>12.59</v>
      </c>
      <c r="I326" s="1">
        <f>PÚBLICO!G483</f>
        <v>377</v>
      </c>
      <c r="J326" s="63">
        <f ca="1">PÚBLICO!T483</f>
        <v>13.578250098030436</v>
      </c>
      <c r="K326" s="1">
        <v>12.59</v>
      </c>
    </row>
    <row r="327" spans="1:11">
      <c r="A327" s="1">
        <f>COMERCIAL!G652</f>
        <v>337</v>
      </c>
      <c r="B327" s="29">
        <f ca="1">COMERCIAL!T652</f>
        <v>13.571037060781823</v>
      </c>
      <c r="C327">
        <v>12.59</v>
      </c>
      <c r="I327" s="1">
        <f>PÚBLICO!G484</f>
        <v>379</v>
      </c>
      <c r="J327" s="63">
        <f ca="1">PÚBLICO!T484</f>
        <v>13.578570783195712</v>
      </c>
      <c r="K327" s="1">
        <v>12.59</v>
      </c>
    </row>
    <row r="328" spans="1:11">
      <c r="A328" s="1">
        <f>COMERCIAL!G654</f>
        <v>339</v>
      </c>
      <c r="B328" s="29">
        <f ca="1">COMERCIAL!T654</f>
        <v>13.57143813969668</v>
      </c>
      <c r="C328">
        <v>12.59</v>
      </c>
      <c r="I328" s="1">
        <f>PÚBLICO!G485</f>
        <v>380</v>
      </c>
      <c r="J328" s="63">
        <f ca="1">PÚBLICO!T485</f>
        <v>13.578729859915855</v>
      </c>
      <c r="K328" s="1">
        <v>12.59</v>
      </c>
    </row>
    <row r="329" spans="1:11">
      <c r="A329" s="1">
        <f>COMERCIAL!G655</f>
        <v>340</v>
      </c>
      <c r="B329" s="29">
        <f ca="1">COMERCIAL!T655</f>
        <v>13.571636909688307</v>
      </c>
      <c r="C329">
        <v>12.59</v>
      </c>
      <c r="I329" s="1">
        <f>PÚBLICO!G486</f>
        <v>381</v>
      </c>
      <c r="J329" s="63">
        <f ca="1">PÚBLICO!T486</f>
        <v>13.578888101587598</v>
      </c>
      <c r="K329" s="1">
        <v>12.59</v>
      </c>
    </row>
    <row r="330" spans="1:11">
      <c r="A330" s="1">
        <f>COMERCIAL!G657</f>
        <v>341</v>
      </c>
      <c r="B330" s="29">
        <f ca="1">COMERCIAL!T657</f>
        <v>13.571834513873531</v>
      </c>
      <c r="C330">
        <v>12.59</v>
      </c>
      <c r="I330" s="1">
        <f>PÚBLICO!G487</f>
        <v>382</v>
      </c>
      <c r="J330" s="63">
        <f ca="1">PÚBLICO!T487</f>
        <v>13.579045514768913</v>
      </c>
      <c r="K330" s="1">
        <v>12.59</v>
      </c>
    </row>
    <row r="331" spans="1:11">
      <c r="A331" s="1">
        <f>COMERCIAL!G658</f>
        <v>343</v>
      </c>
      <c r="B331" s="29">
        <f ca="1">COMERCIAL!T658</f>
        <v>13.572226265611004</v>
      </c>
      <c r="C331">
        <v>12.59</v>
      </c>
      <c r="I331" s="1">
        <f>PÚBLICO!G488</f>
        <v>384</v>
      </c>
      <c r="J331" s="63">
        <f ca="1">PÚBLICO!T488</f>
        <v>13.579357881550585</v>
      </c>
      <c r="K331" s="1">
        <v>12.59</v>
      </c>
    </row>
    <row r="332" spans="1:11">
      <c r="A332" s="1">
        <f>COMERCIAL!G659</f>
        <v>344</v>
      </c>
      <c r="B332" s="29">
        <f ca="1">COMERCIAL!T659</f>
        <v>13.572420433259953</v>
      </c>
      <c r="C332">
        <v>12.59</v>
      </c>
      <c r="I332" s="1">
        <f>PÚBLICO!G489</f>
        <v>387</v>
      </c>
      <c r="J332" s="63">
        <f ca="1">PÚBLICO!T489</f>
        <v>13.579820378103294</v>
      </c>
      <c r="K332" s="1">
        <v>12.59</v>
      </c>
    </row>
    <row r="333" spans="1:11">
      <c r="A333" s="1">
        <f>COMERCIAL!G660</f>
        <v>345</v>
      </c>
      <c r="B333" s="29">
        <f ca="1">COMERCIAL!T660</f>
        <v>13.572613475299345</v>
      </c>
      <c r="C333">
        <v>12.59</v>
      </c>
      <c r="I333" s="1">
        <f>PÚBLICO!G490</f>
        <v>389</v>
      </c>
      <c r="J333" s="63">
        <f ca="1">PÚBLICO!T490</f>
        <v>13.58012474601459</v>
      </c>
      <c r="K333" s="1">
        <v>12.59</v>
      </c>
    </row>
    <row r="334" spans="1:11">
      <c r="A334" s="1">
        <f>COMERCIAL!G661</f>
        <v>346</v>
      </c>
      <c r="B334" s="29">
        <f ca="1">COMERCIAL!T661</f>
        <v>13.572805401488797</v>
      </c>
      <c r="C334">
        <v>12.59</v>
      </c>
      <c r="I334" s="1">
        <f>PÚBLICO!G491</f>
        <v>390</v>
      </c>
      <c r="J334" s="63">
        <f ca="1">PÚBLICO!T491</f>
        <v>13.580275759324424</v>
      </c>
      <c r="K334" s="1">
        <v>12.59</v>
      </c>
    </row>
    <row r="335" spans="1:11">
      <c r="A335" s="1">
        <f>COMERCIAL!G662</f>
        <v>347</v>
      </c>
      <c r="B335" s="29">
        <f ca="1">COMERCIAL!T662</f>
        <v>13.572996221475428</v>
      </c>
      <c r="C335">
        <v>12.59</v>
      </c>
      <c r="I335" s="1">
        <f>PÚBLICO!G492</f>
        <v>393</v>
      </c>
      <c r="J335" s="63">
        <f ca="1">PÚBLICO!T492</f>
        <v>13.580724188160497</v>
      </c>
      <c r="K335" s="1">
        <v>12.59</v>
      </c>
    </row>
    <row r="336" spans="1:11">
      <c r="A336" s="1">
        <f>COMERCIAL!G664</f>
        <v>348</v>
      </c>
      <c r="B336" s="29">
        <f ca="1">COMERCIAL!T664</f>
        <v>13.573185944795469</v>
      </c>
      <c r="C336">
        <v>12.59</v>
      </c>
      <c r="I336" s="1">
        <f>PÚBLICO!G494</f>
        <v>394</v>
      </c>
      <c r="J336" s="63">
        <f ca="1">PÚBLICO!T494</f>
        <v>13.580872146913515</v>
      </c>
      <c r="K336" s="1">
        <v>12.59</v>
      </c>
    </row>
    <row r="337" spans="1:11">
      <c r="A337" s="1">
        <f>COMERCIAL!G665</f>
        <v>350</v>
      </c>
      <c r="B337" s="29">
        <f ca="1">COMERCIAL!T665</f>
        <v>13.573562139035783</v>
      </c>
      <c r="C337">
        <v>12.59</v>
      </c>
      <c r="I337" s="1">
        <f>PÚBLICO!G495</f>
        <v>395</v>
      </c>
      <c r="J337" s="63">
        <f ca="1">PÚBLICO!T495</f>
        <v>13.581019356508291</v>
      </c>
      <c r="K337" s="1">
        <v>12.59</v>
      </c>
    </row>
    <row r="338" spans="1:11">
      <c r="A338" s="1">
        <f>COMERCIAL!G666</f>
        <v>351</v>
      </c>
      <c r="B338" s="29">
        <f ca="1">COMERCIAL!T666</f>
        <v>13.573748628488243</v>
      </c>
      <c r="C338">
        <v>12.59</v>
      </c>
      <c r="I338" s="1">
        <f>PÚBLICO!G496</f>
        <v>396</v>
      </c>
      <c r="J338" s="63">
        <f ca="1">PÚBLICO!T496</f>
        <v>13.581165822620264</v>
      </c>
      <c r="K338" s="1">
        <v>12.59</v>
      </c>
    </row>
    <row r="339" spans="1:11">
      <c r="A339" s="1">
        <f>COMERCIAL!G667</f>
        <v>352</v>
      </c>
      <c r="B339" s="29">
        <f ca="1">COMERCIAL!T667</f>
        <v>13.573934058341543</v>
      </c>
      <c r="C339">
        <v>12.59</v>
      </c>
      <c r="I339" s="1">
        <f>PÚBLICO!G497</f>
        <v>397</v>
      </c>
      <c r="J339" s="63">
        <f ca="1">PÚBLICO!T497</f>
        <v>13.581311550867694</v>
      </c>
      <c r="K339" s="1">
        <v>12.59</v>
      </c>
    </row>
    <row r="340" spans="1:11">
      <c r="A340" s="1">
        <f>COMERCIAL!G669</f>
        <v>353</v>
      </c>
      <c r="B340" s="29">
        <f ca="1">COMERCIAL!T669</f>
        <v>13.574118437600774</v>
      </c>
      <c r="C340">
        <v>12.59</v>
      </c>
      <c r="I340" s="1">
        <f>PÚBLICO!G498</f>
        <v>398</v>
      </c>
      <c r="J340" s="63">
        <f ca="1">PÚBLICO!T498</f>
        <v>13.581456546812372</v>
      </c>
      <c r="K340" s="1">
        <v>12.59</v>
      </c>
    </row>
    <row r="341" spans="1:11">
      <c r="A341" s="1">
        <f>COMERCIAL!G670</f>
        <v>354</v>
      </c>
      <c r="B341" s="29">
        <f ca="1">COMERCIAL!T670</f>
        <v>13.574301775169273</v>
      </c>
      <c r="C341">
        <v>12.59</v>
      </c>
      <c r="I341" s="1">
        <f>PÚBLICO!G499</f>
        <v>401</v>
      </c>
      <c r="J341" s="63">
        <f ca="1">PÚBLICO!T499</f>
        <v>13.581887195615646</v>
      </c>
      <c r="K341" s="1">
        <v>12.59</v>
      </c>
    </row>
    <row r="342" spans="1:11">
      <c r="A342" s="1">
        <f>COMERCIAL!G671</f>
        <v>355</v>
      </c>
      <c r="B342" s="29">
        <f ca="1">COMERCIAL!T671</f>
        <v>13.574484079850064</v>
      </c>
      <c r="C342">
        <v>12.59</v>
      </c>
      <c r="I342" s="1">
        <f>PÚBLICO!G500</f>
        <v>403</v>
      </c>
      <c r="J342" s="63">
        <f ca="1">PÚBLICO!T500</f>
        <v>13.58217073279299</v>
      </c>
      <c r="K342" s="1">
        <v>12.59</v>
      </c>
    </row>
    <row r="343" spans="1:11">
      <c r="A343" s="1">
        <f>COMERCIAL!G672</f>
        <v>356</v>
      </c>
      <c r="B343" s="29">
        <f ca="1">COMERCIAL!T672</f>
        <v>13.574665360347254</v>
      </c>
      <c r="C343">
        <v>12.59</v>
      </c>
      <c r="I343" s="1">
        <f>PÚBLICO!G501</f>
        <v>404</v>
      </c>
      <c r="J343" s="63">
        <f ca="1">PÚBLICO!T501</f>
        <v>13.582311448644615</v>
      </c>
      <c r="K343" s="1">
        <v>12.59</v>
      </c>
    </row>
    <row r="344" spans="1:11">
      <c r="A344" s="1">
        <f>COMERCIAL!G673</f>
        <v>357</v>
      </c>
      <c r="B344" s="29">
        <f ca="1">COMERCIAL!T673</f>
        <v>13.574845625267429</v>
      </c>
      <c r="C344">
        <v>12.59</v>
      </c>
      <c r="I344" s="1">
        <f>PÚBLICO!G502</f>
        <v>405</v>
      </c>
      <c r="J344" s="63">
        <f ca="1">PÚBLICO!T502</f>
        <v>13.582451469603146</v>
      </c>
      <c r="K344" s="1">
        <v>12.59</v>
      </c>
    </row>
    <row r="345" spans="1:11">
      <c r="A345" s="1">
        <f>COMERCIAL!G674</f>
        <v>358</v>
      </c>
      <c r="B345" s="29">
        <f ca="1">COMERCIAL!T674</f>
        <v>13.57502488312101</v>
      </c>
      <c r="C345">
        <v>12.59</v>
      </c>
      <c r="I345" s="1">
        <f>PÚBLICO!G503</f>
        <v>406</v>
      </c>
      <c r="J345" s="63">
        <f ca="1">PÚBLICO!T503</f>
        <v>13.582590800803262</v>
      </c>
      <c r="K345" s="1">
        <v>12.59</v>
      </c>
    </row>
    <row r="346" spans="1:11">
      <c r="A346" s="1">
        <f>COMERCIAL!G676</f>
        <v>360</v>
      </c>
      <c r="B346" s="29">
        <f ca="1">COMERCIAL!T676</f>
        <v>13.575380411197283</v>
      </c>
      <c r="C346">
        <v>12.59</v>
      </c>
      <c r="I346" s="1">
        <f>PÚBLICO!G504</f>
        <v>409</v>
      </c>
      <c r="J346" s="63">
        <f ca="1">PÚBLICO!T504</f>
        <v>13.583004706446637</v>
      </c>
      <c r="K346" s="1">
        <v>12.59</v>
      </c>
    </row>
    <row r="347" spans="1:11">
      <c r="A347" s="1">
        <f>COMERCIAL!G677</f>
        <v>361</v>
      </c>
      <c r="B347" s="29">
        <f ca="1">COMERCIAL!T677</f>
        <v>13.575556697971944</v>
      </c>
      <c r="C347">
        <v>12.59</v>
      </c>
      <c r="I347" s="1">
        <f>PÚBLICO!G505</f>
        <v>412</v>
      </c>
      <c r="J347" s="63">
        <f ca="1">PÚBLICO!T505</f>
        <v>13.583412584337923</v>
      </c>
      <c r="K347" s="1">
        <v>12.59</v>
      </c>
    </row>
    <row r="348" spans="1:11">
      <c r="A348" s="1">
        <f>COMERCIAL!G678</f>
        <v>362</v>
      </c>
      <c r="B348" s="29">
        <f ca="1">COMERCIAL!T678</f>
        <v>13.575732010786524</v>
      </c>
      <c r="C348">
        <v>12.59</v>
      </c>
      <c r="I348" s="1">
        <f>PÚBLICO!G506</f>
        <v>414</v>
      </c>
      <c r="J348" s="63">
        <f ca="1">PÚBLICO!T506</f>
        <v>13.583681218891122</v>
      </c>
      <c r="K348" s="1">
        <v>12.59</v>
      </c>
    </row>
    <row r="349" spans="1:11">
      <c r="A349" s="1">
        <f>COMERCIAL!G679</f>
        <v>363</v>
      </c>
      <c r="B349" s="29">
        <f ca="1">COMERCIAL!T679</f>
        <v>13.575906357690279</v>
      </c>
      <c r="C349">
        <v>12.59</v>
      </c>
      <c r="I349" s="1">
        <f>PÚBLICO!G507</f>
        <v>415</v>
      </c>
      <c r="J349" s="63">
        <f ca="1">PÚBLICO!T507</f>
        <v>13.583814565199457</v>
      </c>
      <c r="K349" s="1">
        <v>12.59</v>
      </c>
    </row>
    <row r="350" spans="1:11">
      <c r="A350" s="1">
        <f>COMERCIAL!G680</f>
        <v>366</v>
      </c>
      <c r="B350" s="29">
        <f ca="1">COMERCIAL!T680</f>
        <v>13.576423682109622</v>
      </c>
      <c r="C350">
        <v>12.59</v>
      </c>
      <c r="I350" s="1">
        <f>PÚBLICO!G508</f>
        <v>416</v>
      </c>
      <c r="J350" s="63">
        <f ca="1">PÚBLICO!T508</f>
        <v>13.58394727041977</v>
      </c>
      <c r="K350" s="1">
        <v>12.59</v>
      </c>
    </row>
    <row r="351" spans="1:11">
      <c r="A351" s="1">
        <f>COMERCIAL!G681</f>
        <v>368</v>
      </c>
      <c r="B351" s="29">
        <f ca="1">COMERCIAL!T681</f>
        <v>13.576763879146256</v>
      </c>
      <c r="C351">
        <v>12.59</v>
      </c>
      <c r="I351" s="1">
        <f>PÚBLICO!G509</f>
        <v>417</v>
      </c>
      <c r="J351" s="63">
        <f ca="1">PÚBLICO!T509</f>
        <v>13.584079339164207</v>
      </c>
      <c r="K351" s="1">
        <v>12.59</v>
      </c>
    </row>
    <row r="352" spans="1:11">
      <c r="A352" s="1">
        <f>COMERCIAL!G682</f>
        <v>370</v>
      </c>
      <c r="B352" s="29">
        <f ca="1">COMERCIAL!T682</f>
        <v>13.577100398377087</v>
      </c>
      <c r="C352">
        <v>12.59</v>
      </c>
      <c r="I352" s="1">
        <f>PÚBLICO!G510</f>
        <v>419</v>
      </c>
      <c r="J352" s="63">
        <f ca="1">PÚBLICO!T510</f>
        <v>13.584341585453878</v>
      </c>
      <c r="K352" s="1">
        <v>12.59</v>
      </c>
    </row>
    <row r="353" spans="1:11">
      <c r="A353" s="1">
        <f>COMERCIAL!G683</f>
        <v>372</v>
      </c>
      <c r="B353" s="29">
        <f ca="1">COMERCIAL!T683</f>
        <v>13.577433299121568</v>
      </c>
      <c r="C353">
        <v>12.59</v>
      </c>
      <c r="I353" s="1">
        <f>PÚBLICO!G511</f>
        <v>420</v>
      </c>
      <c r="J353" s="63">
        <f ca="1">PÚBLICO!T511</f>
        <v>13.58447177200482</v>
      </c>
      <c r="K353" s="1">
        <v>12.59</v>
      </c>
    </row>
    <row r="354" spans="1:11">
      <c r="A354" s="1">
        <f>COMERCIAL!G684</f>
        <v>373</v>
      </c>
      <c r="B354" s="29">
        <f ca="1">COMERCIAL!T684</f>
        <v>13.577598410750866</v>
      </c>
      <c r="C354">
        <v>12.59</v>
      </c>
      <c r="I354" s="1">
        <f>PÚBLICO!G512</f>
        <v>424</v>
      </c>
      <c r="J354" s="63">
        <f ca="1">PÚBLICO!T512</f>
        <v>13.584986377333548</v>
      </c>
      <c r="K354" s="1">
        <v>12.59</v>
      </c>
    </row>
    <row r="355" spans="1:11">
      <c r="A355" s="1">
        <f>COMERCIAL!G685</f>
        <v>374</v>
      </c>
      <c r="B355" s="29">
        <f ca="1">COMERCIAL!T685</f>
        <v>13.577762639430274</v>
      </c>
      <c r="C355">
        <v>12.59</v>
      </c>
      <c r="I355" s="1">
        <f>PÚBLICO!G513</f>
        <v>425</v>
      </c>
      <c r="J355" s="63">
        <f ca="1">PÚBLICO!T513</f>
        <v>13.585113515120645</v>
      </c>
      <c r="K355" s="1">
        <v>12.59</v>
      </c>
    </row>
    <row r="356" spans="1:11">
      <c r="A356" s="1">
        <f>COMERCIAL!G686</f>
        <v>375</v>
      </c>
      <c r="B356" s="29">
        <f ca="1">COMERCIAL!T686</f>
        <v>13.577925992223394</v>
      </c>
      <c r="C356">
        <v>12.59</v>
      </c>
      <c r="I356" s="1">
        <f>PÚBLICO!G514</f>
        <v>427</v>
      </c>
      <c r="J356" s="63">
        <f ca="1">PÚBLICO!T514</f>
        <v>13.585366004215397</v>
      </c>
      <c r="K356" s="1">
        <v>12.59</v>
      </c>
    </row>
    <row r="357" spans="1:11">
      <c r="A357" s="1">
        <f>COMERCIAL!G687</f>
        <v>376</v>
      </c>
      <c r="B357" s="29">
        <f ca="1">COMERCIAL!T687</f>
        <v>13.578088476118676</v>
      </c>
      <c r="C357">
        <v>12.59</v>
      </c>
      <c r="I357" s="1">
        <f>PÚBLICO!G515</f>
        <v>428</v>
      </c>
      <c r="J357" s="63">
        <f ca="1">PÚBLICO!T515</f>
        <v>13.585491363871085</v>
      </c>
      <c r="K357" s="1">
        <v>12.59</v>
      </c>
    </row>
    <row r="358" spans="1:11">
      <c r="A358" s="1">
        <f>COMERCIAL!G688</f>
        <v>378</v>
      </c>
      <c r="B358" s="29">
        <f ca="1">COMERCIAL!T688</f>
        <v>13.578410864799794</v>
      </c>
      <c r="C358">
        <v>12.59</v>
      </c>
      <c r="I358" s="1">
        <f>PÚBLICO!G516</f>
        <v>429</v>
      </c>
      <c r="J358" s="63">
        <f ca="1">PÚBLICO!T516</f>
        <v>13.585616139099473</v>
      </c>
      <c r="K358" s="1">
        <v>12.59</v>
      </c>
    </row>
    <row r="359" spans="1:11">
      <c r="A359" s="1">
        <f>COMERCIAL!G689</f>
        <v>380</v>
      </c>
      <c r="B359" s="29">
        <f ca="1">COMERCIAL!T689</f>
        <v>13.57872985991585</v>
      </c>
      <c r="C359">
        <v>12.59</v>
      </c>
      <c r="I359" s="1">
        <f>PÚBLICO!G517</f>
        <v>431</v>
      </c>
      <c r="J359" s="63">
        <f ca="1">PÚBLICO!T517</f>
        <v>13.585863952546113</v>
      </c>
      <c r="K359" s="1">
        <v>12.59</v>
      </c>
    </row>
    <row r="360" spans="1:11">
      <c r="A360" s="1">
        <f>COMERCIAL!G690</f>
        <v>381</v>
      </c>
      <c r="B360" s="29">
        <f ca="1">COMERCIAL!T690</f>
        <v>13.578888101587593</v>
      </c>
      <c r="C360">
        <v>12.59</v>
      </c>
      <c r="I360" s="1">
        <f>PÚBLICO!G518</f>
        <v>433</v>
      </c>
      <c r="J360" s="63">
        <f ca="1">PÚBLICO!T518</f>
        <v>13.586109476723037</v>
      </c>
      <c r="K360" s="1">
        <v>12.59</v>
      </c>
    </row>
    <row r="361" spans="1:11">
      <c r="A361" s="1">
        <f>COMERCIAL!G691</f>
        <v>382</v>
      </c>
      <c r="B361" s="29">
        <f ca="1">COMERCIAL!T691</f>
        <v>13.579045514768907</v>
      </c>
      <c r="C361">
        <v>12.59</v>
      </c>
      <c r="I361" s="1">
        <f>PÚBLICO!G519</f>
        <v>434</v>
      </c>
      <c r="J361" s="63">
        <f ca="1">PÚBLICO!T519</f>
        <v>13.586231390225633</v>
      </c>
      <c r="K361" s="1">
        <v>12.59</v>
      </c>
    </row>
    <row r="362" spans="1:11">
      <c r="A362" s="1">
        <f>COMERCIAL!G692</f>
        <v>384</v>
      </c>
      <c r="B362" s="29">
        <f ca="1">COMERCIAL!T692</f>
        <v>13.57935788155058</v>
      </c>
      <c r="C362">
        <v>12.59</v>
      </c>
      <c r="I362" s="1">
        <f>PÚBLICO!G520</f>
        <v>437</v>
      </c>
      <c r="J362" s="63">
        <f ca="1">PÚBLICO!T520</f>
        <v>13.586593782994221</v>
      </c>
      <c r="K362" s="1">
        <v>12.59</v>
      </c>
    </row>
    <row r="363" spans="1:11">
      <c r="A363" s="1">
        <f>COMERCIAL!G693</f>
        <v>385</v>
      </c>
      <c r="B363" s="29">
        <f ca="1">COMERCIAL!T693</f>
        <v>13.579512847927981</v>
      </c>
      <c r="C363">
        <v>12.59</v>
      </c>
      <c r="I363" s="1">
        <f>PÚBLICO!G521</f>
        <v>441</v>
      </c>
      <c r="J363" s="63">
        <f ca="1">PÚBLICO!T521</f>
        <v>13.587069303664116</v>
      </c>
      <c r="K363" s="1">
        <v>12.59</v>
      </c>
    </row>
    <row r="364" spans="1:11">
      <c r="A364" s="1">
        <f>COMERCIAL!G694</f>
        <v>387</v>
      </c>
      <c r="B364" s="29">
        <f ca="1">COMERCIAL!T694</f>
        <v>13.579820378103289</v>
      </c>
      <c r="C364">
        <v>12.59</v>
      </c>
      <c r="I364" s="1">
        <f>PÚBLICO!G522</f>
        <v>444</v>
      </c>
      <c r="J364" s="63">
        <f ca="1">PÚBLICO!T522</f>
        <v>13.587420321455912</v>
      </c>
      <c r="K364" s="1">
        <v>12.59</v>
      </c>
    </row>
    <row r="365" spans="1:11">
      <c r="A365" s="1">
        <f>COMERCIAL!G695</f>
        <v>388</v>
      </c>
      <c r="B365" s="29">
        <f ca="1">COMERCIAL!T695</f>
        <v>13.579972954285626</v>
      </c>
      <c r="C365">
        <v>12.59</v>
      </c>
      <c r="I365" s="1">
        <f>PÚBLICO!G523</f>
        <v>447</v>
      </c>
      <c r="J365" s="63">
        <f ca="1">PÚBLICO!T523</f>
        <v>13.587766627599498</v>
      </c>
      <c r="K365" s="1">
        <v>12.59</v>
      </c>
    </row>
    <row r="366" spans="1:11">
      <c r="A366" s="1">
        <f>COMERCIAL!G696</f>
        <v>389</v>
      </c>
      <c r="B366" s="29">
        <f ca="1">COMERCIAL!T696</f>
        <v>13.580124746014583</v>
      </c>
      <c r="C366">
        <v>12.59</v>
      </c>
      <c r="I366" s="1">
        <f>PÚBLICO!G524</f>
        <v>448</v>
      </c>
      <c r="J366" s="63">
        <f ca="1">PÚBLICO!T524</f>
        <v>13.587881032307646</v>
      </c>
      <c r="K366" s="1">
        <v>12.59</v>
      </c>
    </row>
    <row r="367" spans="1:11">
      <c r="A367" s="1">
        <f>COMERCIAL!G697</f>
        <v>391</v>
      </c>
      <c r="B367" s="29">
        <f ca="1">COMERCIAL!T697</f>
        <v>13.580426000187655</v>
      </c>
      <c r="C367">
        <v>12.59</v>
      </c>
      <c r="I367" s="1">
        <f>PÚBLICO!G525</f>
        <v>450</v>
      </c>
      <c r="J367" s="63">
        <f ca="1">PÚBLICO!T525</f>
        <v>13.588108316327835</v>
      </c>
      <c r="K367" s="1">
        <v>12.59</v>
      </c>
    </row>
    <row r="368" spans="1:11">
      <c r="A368" s="1">
        <f>COMERCIAL!G698</f>
        <v>393</v>
      </c>
      <c r="B368" s="29">
        <f ca="1">COMERCIAL!T698</f>
        <v>13.580724188160492</v>
      </c>
      <c r="C368">
        <v>12.59</v>
      </c>
      <c r="I368" s="1">
        <f>PÚBLICO!G526</f>
        <v>451</v>
      </c>
      <c r="J368" s="63">
        <f ca="1">PÚBLICO!T526</f>
        <v>13.58822120240438</v>
      </c>
      <c r="K368" s="1">
        <v>12.59</v>
      </c>
    </row>
    <row r="369" spans="1:11">
      <c r="A369" s="1">
        <f>COMERCIAL!G699</f>
        <v>394</v>
      </c>
      <c r="B369" s="29">
        <f ca="1">COMERCIAL!T699</f>
        <v>13.58087214691351</v>
      </c>
      <c r="C369">
        <v>12.59</v>
      </c>
      <c r="I369" s="1">
        <f>PÚBLICO!G527</f>
        <v>453</v>
      </c>
      <c r="J369" s="63">
        <f ca="1">PÚBLICO!T527</f>
        <v>13.588445479377651</v>
      </c>
      <c r="K369" s="1">
        <v>12.59</v>
      </c>
    </row>
    <row r="370" spans="1:11">
      <c r="A370" s="1">
        <f>COMERCIAL!G700</f>
        <v>395</v>
      </c>
      <c r="B370" s="29">
        <f ca="1">COMERCIAL!T700</f>
        <v>13.581019356508286</v>
      </c>
      <c r="C370">
        <v>12.59</v>
      </c>
      <c r="I370" s="1">
        <f>PÚBLICO!G528</f>
        <v>454</v>
      </c>
      <c r="J370" s="63">
        <f ca="1">PÚBLICO!T528</f>
        <v>13.58855687686107</v>
      </c>
      <c r="K370" s="1">
        <v>12.59</v>
      </c>
    </row>
    <row r="371" spans="1:11">
      <c r="A371" s="1">
        <f>COMERCIAL!G701</f>
        <v>396</v>
      </c>
      <c r="B371" s="29">
        <f ca="1">COMERCIAL!T701</f>
        <v>13.58116582262026</v>
      </c>
      <c r="C371">
        <v>12.59</v>
      </c>
      <c r="I371" s="1">
        <f>PÚBLICO!G529</f>
        <v>457</v>
      </c>
      <c r="J371" s="63">
        <f ca="1">PÚBLICO!T529</f>
        <v>13.588888144213294</v>
      </c>
      <c r="K371" s="1">
        <v>12.59</v>
      </c>
    </row>
    <row r="372" spans="1:11">
      <c r="A372" s="1">
        <f>COMERCIAL!G702</f>
        <v>399</v>
      </c>
      <c r="B372" s="29">
        <f ca="1">COMERCIAL!T702</f>
        <v>13.581600815960334</v>
      </c>
      <c r="C372">
        <v>12.59</v>
      </c>
      <c r="I372" s="1">
        <f>PÚBLICO!G530</f>
        <v>462</v>
      </c>
      <c r="J372" s="63">
        <f ca="1">PÚBLICO!T530</f>
        <v>13.589430696081656</v>
      </c>
      <c r="K372" s="1">
        <v>12.59</v>
      </c>
    </row>
    <row r="373" spans="1:11">
      <c r="A373" s="1">
        <f>COMERCIAL!G703</f>
        <v>402</v>
      </c>
      <c r="B373" s="29">
        <f ca="1">COMERCIAL!T703</f>
        <v>13.582029316862496</v>
      </c>
      <c r="C373">
        <v>12.59</v>
      </c>
      <c r="I373" s="1">
        <f>PÚBLICO!G531</f>
        <v>464</v>
      </c>
      <c r="J373" s="63">
        <f ca="1">PÚBLICO!T531</f>
        <v>13.589644442809107</v>
      </c>
      <c r="K373" s="1">
        <v>12.59</v>
      </c>
    </row>
    <row r="374" spans="1:11">
      <c r="A374" s="1">
        <f>COMERCIAL!G704</f>
        <v>403</v>
      </c>
      <c r="B374" s="29">
        <f ca="1">COMERCIAL!T704</f>
        <v>13.582170732792985</v>
      </c>
      <c r="C374">
        <v>12.59</v>
      </c>
      <c r="I374" s="1">
        <f>PÚBLICO!G532</f>
        <v>466</v>
      </c>
      <c r="J374" s="63">
        <f ca="1">PÚBLICO!T532</f>
        <v>13.5898563548007</v>
      </c>
      <c r="K374" s="1">
        <v>12.59</v>
      </c>
    </row>
    <row r="375" spans="1:11">
      <c r="A375" s="1">
        <f>COMERCIAL!G705</f>
        <v>404</v>
      </c>
      <c r="B375" s="29">
        <f ca="1">COMERCIAL!T705</f>
        <v>13.58231144864461</v>
      </c>
      <c r="C375">
        <v>12.59</v>
      </c>
      <c r="I375" s="1">
        <f>PÚBLICO!G533</f>
        <v>467</v>
      </c>
      <c r="J375" s="63">
        <f ca="1">PÚBLICO!T533</f>
        <v>13.589961630136994</v>
      </c>
      <c r="K375" s="1">
        <v>12.59</v>
      </c>
    </row>
    <row r="376" spans="1:11">
      <c r="A376" s="1">
        <f>COMERCIAL!G706</f>
        <v>405</v>
      </c>
      <c r="B376" s="29">
        <f ca="1">COMERCIAL!T706</f>
        <v>13.582451469603143</v>
      </c>
      <c r="C376">
        <v>12.59</v>
      </c>
      <c r="I376" s="1">
        <f>PÚBLICO!G534</f>
        <v>471</v>
      </c>
      <c r="J376" s="63">
        <f ca="1">PÚBLICO!T534</f>
        <v>13.590378261191882</v>
      </c>
      <c r="K376" s="1">
        <v>12.59</v>
      </c>
    </row>
    <row r="377" spans="1:11">
      <c r="A377" s="1">
        <f>COMERCIAL!G707</f>
        <v>406</v>
      </c>
      <c r="B377" s="29">
        <f ca="1">COMERCIAL!T707</f>
        <v>13.582590800803256</v>
      </c>
      <c r="C377">
        <v>12.59</v>
      </c>
      <c r="I377" s="1">
        <f>PÚBLICO!G536</f>
        <v>472</v>
      </c>
      <c r="J377" s="63">
        <f ca="1">PÚBLICO!T536</f>
        <v>13.590481315589461</v>
      </c>
      <c r="K377" s="1">
        <v>12.59</v>
      </c>
    </row>
    <row r="378" spans="1:11">
      <c r="A378" s="1">
        <f>COMERCIAL!G708</f>
        <v>409</v>
      </c>
      <c r="B378" s="29">
        <f ca="1">COMERCIAL!T708</f>
        <v>13.583004706446632</v>
      </c>
      <c r="C378">
        <v>12.59</v>
      </c>
      <c r="I378" s="1">
        <f>PÚBLICO!G537</f>
        <v>473</v>
      </c>
      <c r="J378" s="63">
        <f ca="1">PÚBLICO!T537</f>
        <v>13.59058393423906</v>
      </c>
      <c r="K378" s="1">
        <v>12.59</v>
      </c>
    </row>
    <row r="379" spans="1:11">
      <c r="A379" s="1">
        <f>COMERCIAL!G709</f>
        <v>410</v>
      </c>
      <c r="B379" s="29">
        <f ca="1">COMERCIAL!T709</f>
        <v>13.58314132895981</v>
      </c>
      <c r="C379">
        <v>12.59</v>
      </c>
      <c r="I379" s="1">
        <f>PÚBLICO!G538</f>
        <v>478</v>
      </c>
      <c r="J379" s="63">
        <f ca="1">PÚBLICO!T538</f>
        <v>13.591090586986036</v>
      </c>
      <c r="K379" s="1">
        <v>12.59</v>
      </c>
    </row>
    <row r="380" spans="1:11">
      <c r="A380" s="1">
        <f>COMERCIAL!G710</f>
        <v>411</v>
      </c>
      <c r="B380" s="29">
        <f ca="1">COMERCIAL!T710</f>
        <v>13.583277286643241</v>
      </c>
      <c r="C380">
        <v>12.59</v>
      </c>
      <c r="I380" s="1">
        <f>PÚBLICO!G539</f>
        <v>479</v>
      </c>
      <c r="J380" s="63">
        <f ca="1">PÚBLICO!T539</f>
        <v>13.591190648259238</v>
      </c>
      <c r="K380" s="1">
        <v>12.59</v>
      </c>
    </row>
    <row r="381" spans="1:11">
      <c r="A381" s="1">
        <f>COMERCIAL!G711</f>
        <v>412</v>
      </c>
      <c r="B381" s="29">
        <f ca="1">COMERCIAL!T711</f>
        <v>13.583412584337918</v>
      </c>
      <c r="C381">
        <v>12.59</v>
      </c>
      <c r="I381" s="1">
        <f>PÚBLICO!G540</f>
        <v>482</v>
      </c>
      <c r="J381" s="63">
        <f ca="1">PÚBLICO!T540</f>
        <v>13.591488340926816</v>
      </c>
      <c r="K381" s="1">
        <v>12.59</v>
      </c>
    </row>
    <row r="382" spans="1:11">
      <c r="A382" s="1">
        <f>COMERCIAL!G712</f>
        <v>413</v>
      </c>
      <c r="B382" s="29">
        <f ca="1">COMERCIAL!T712</f>
        <v>13.583547226837945</v>
      </c>
      <c r="C382">
        <v>12.59</v>
      </c>
      <c r="I382" s="1">
        <f>PÚBLICO!G541</f>
        <v>485</v>
      </c>
      <c r="J382" s="63">
        <f ca="1">PÚBLICO!T541</f>
        <v>13.591782350798505</v>
      </c>
      <c r="K382" s="1">
        <v>12.59</v>
      </c>
    </row>
    <row r="383" spans="1:11">
      <c r="A383" s="1">
        <f>COMERCIAL!G713</f>
        <v>414</v>
      </c>
      <c r="B383" s="29">
        <f ca="1">COMERCIAL!T713</f>
        <v>13.583681218891114</v>
      </c>
      <c r="C383">
        <v>12.59</v>
      </c>
      <c r="I383" s="1">
        <f>PÚBLICO!G542</f>
        <v>486</v>
      </c>
      <c r="J383" s="63">
        <f ca="1">PÚBLICO!T542</f>
        <v>13.591879547477625</v>
      </c>
      <c r="K383" s="1">
        <v>12.59</v>
      </c>
    </row>
    <row r="384" spans="1:11">
      <c r="A384" s="1">
        <f>COMERCIAL!G714</f>
        <v>418</v>
      </c>
      <c r="B384" s="29">
        <f ca="1">COMERCIAL!T714</f>
        <v>13.584210776000768</v>
      </c>
      <c r="C384">
        <v>12.59</v>
      </c>
      <c r="I384" s="1">
        <f>PÚBLICO!G543</f>
        <v>490</v>
      </c>
      <c r="J384" s="63">
        <f ca="1">PÚBLICO!T543</f>
        <v>13.592264366982704</v>
      </c>
      <c r="K384" s="1">
        <v>12.59</v>
      </c>
    </row>
    <row r="385" spans="1:11">
      <c r="A385" s="1">
        <f>COMERCIAL!G715</f>
        <v>421</v>
      </c>
      <c r="B385" s="29">
        <f ca="1">COMERCIAL!T715</f>
        <v>13.58460134009233</v>
      </c>
      <c r="C385">
        <v>12.59</v>
      </c>
      <c r="I385" s="1">
        <f>PÚBLICO!G544</f>
        <v>493</v>
      </c>
      <c r="J385" s="63">
        <f ca="1">PÚBLICO!T544</f>
        <v>13.592548883635041</v>
      </c>
      <c r="K385" s="1">
        <v>12.59</v>
      </c>
    </row>
    <row r="386" spans="1:11">
      <c r="A386" s="1">
        <f>COMERCIAL!G716</f>
        <v>424</v>
      </c>
      <c r="B386" s="29">
        <f ca="1">COMERCIAL!T716</f>
        <v>13.584986377333541</v>
      </c>
      <c r="C386">
        <v>12.59</v>
      </c>
      <c r="I386" s="1">
        <f>PÚBLICO!G545</f>
        <v>499</v>
      </c>
      <c r="J386" s="63">
        <f ca="1">PÚBLICO!T545</f>
        <v>13.593107653813979</v>
      </c>
      <c r="K386" s="1">
        <v>12.59</v>
      </c>
    </row>
    <row r="387" spans="1:11">
      <c r="A387" s="1">
        <f>COMERCIAL!G717</f>
        <v>425</v>
      </c>
      <c r="B387" s="29">
        <f ca="1">COMERCIAL!T717</f>
        <v>13.585113515120639</v>
      </c>
      <c r="C387">
        <v>12.59</v>
      </c>
      <c r="I387" s="1">
        <f>PÚBLICO!G546</f>
        <v>504</v>
      </c>
      <c r="J387" s="63">
        <f ca="1">PÚBLICO!T546</f>
        <v>13.593563132812353</v>
      </c>
      <c r="K387" s="1">
        <v>12.59</v>
      </c>
    </row>
    <row r="388" spans="1:11">
      <c r="A388" s="1">
        <f>COMERCIAL!G718</f>
        <v>426</v>
      </c>
      <c r="B388" s="29">
        <f ca="1">COMERCIAL!T718</f>
        <v>13.585240056016717</v>
      </c>
      <c r="C388">
        <v>12.59</v>
      </c>
      <c r="I388" s="1">
        <f>PÚBLICO!G547</f>
        <v>508</v>
      </c>
      <c r="J388" s="63">
        <f ca="1">PÚBLICO!T547</f>
        <v>13.593921060403199</v>
      </c>
      <c r="K388" s="1">
        <v>12.59</v>
      </c>
    </row>
    <row r="389" spans="1:11">
      <c r="A389" s="1">
        <f>COMERCIAL!G719</f>
        <v>427</v>
      </c>
      <c r="B389" s="29">
        <f ca="1">COMERCIAL!T719</f>
        <v>13.585366004215389</v>
      </c>
      <c r="C389">
        <v>12.59</v>
      </c>
      <c r="I389" s="1">
        <f>PÚBLICO!G548</f>
        <v>513</v>
      </c>
      <c r="J389" s="63">
        <f ca="1">PÚBLICO!T548</f>
        <v>13.594360620602485</v>
      </c>
      <c r="K389" s="1">
        <v>12.59</v>
      </c>
    </row>
    <row r="390" spans="1:11">
      <c r="A390" s="1">
        <f>COMERCIAL!G720</f>
        <v>429</v>
      </c>
      <c r="B390" s="29">
        <f ca="1">COMERCIAL!T720</f>
        <v>13.585616139099468</v>
      </c>
      <c r="C390">
        <v>12.59</v>
      </c>
      <c r="I390" s="1">
        <f>PÚBLICO!G549</f>
        <v>517</v>
      </c>
      <c r="J390" s="63">
        <f ca="1">PÚBLICO!T549</f>
        <v>13.594706147227225</v>
      </c>
      <c r="K390" s="1">
        <v>12.59</v>
      </c>
    </row>
    <row r="391" spans="1:11">
      <c r="A391" s="1">
        <f>COMERCIAL!G721</f>
        <v>435</v>
      </c>
      <c r="B391" s="29">
        <f ca="1">COMERCIAL!T721</f>
        <v>13.586352743206373</v>
      </c>
      <c r="C391">
        <v>12.59</v>
      </c>
      <c r="I391" s="1">
        <f>PÚBLICO!G550</f>
        <v>518</v>
      </c>
      <c r="J391" s="63">
        <f ca="1">PÚBLICO!T550</f>
        <v>13.594791695083639</v>
      </c>
      <c r="K391" s="1">
        <v>12.59</v>
      </c>
    </row>
    <row r="392" spans="1:11">
      <c r="A392" s="1">
        <f>COMERCIAL!G722</f>
        <v>436</v>
      </c>
      <c r="B392" s="29">
        <f ca="1">COMERCIAL!T722</f>
        <v>13.586473539522068</v>
      </c>
      <c r="C392">
        <v>12.59</v>
      </c>
      <c r="I392" s="1">
        <f>PÚBLICO!G551</f>
        <v>520</v>
      </c>
      <c r="J392" s="63">
        <f ca="1">PÚBLICO!T551</f>
        <v>13.594961803705818</v>
      </c>
      <c r="K392" s="1">
        <v>12.59</v>
      </c>
    </row>
    <row r="393" spans="1:11">
      <c r="A393" s="1">
        <f>COMERCIAL!G723</f>
        <v>437</v>
      </c>
      <c r="B393" s="29">
        <f ca="1">COMERCIAL!T723</f>
        <v>13.586593782994214</v>
      </c>
      <c r="C393">
        <v>12.59</v>
      </c>
      <c r="I393" s="1">
        <f>PÚBLICO!G552</f>
        <v>525</v>
      </c>
      <c r="J393" s="63">
        <f ca="1">PÚBLICO!T552</f>
        <v>13.595381404973857</v>
      </c>
      <c r="K393" s="1">
        <v>12.59</v>
      </c>
    </row>
    <row r="394" spans="1:11">
      <c r="A394" s="1">
        <f>COMERCIAL!G724</f>
        <v>438</v>
      </c>
      <c r="B394" s="29">
        <f ca="1">COMERCIAL!T724</f>
        <v>13.586713477409409</v>
      </c>
      <c r="C394">
        <v>12.59</v>
      </c>
      <c r="I394" s="1">
        <f>PÚBLICO!G553</f>
        <v>526</v>
      </c>
      <c r="J394" s="63">
        <f ca="1">PÚBLICO!T553</f>
        <v>13.595464367962215</v>
      </c>
      <c r="K394" s="1">
        <v>12.59</v>
      </c>
    </row>
    <row r="395" spans="1:11">
      <c r="A395" s="1">
        <f>COMERCIAL!G725</f>
        <v>440</v>
      </c>
      <c r="B395" s="29">
        <f ca="1">COMERCIAL!T725</f>
        <v>13.58695123404323</v>
      </c>
      <c r="C395">
        <v>12.59</v>
      </c>
      <c r="I395" s="1">
        <f>PÚBLICO!G554</f>
        <v>527</v>
      </c>
      <c r="J395" s="63">
        <f ca="1">PÚBLICO!T554</f>
        <v>13.595547016100522</v>
      </c>
      <c r="K395" s="1">
        <v>12.59</v>
      </c>
    </row>
    <row r="396" spans="1:11">
      <c r="A396" s="1">
        <f>COMERCIAL!G727</f>
        <v>442</v>
      </c>
      <c r="B396" s="29">
        <f ca="1">COMERCIAL!T727</f>
        <v>13.587186839033308</v>
      </c>
      <c r="C396">
        <v>12.59</v>
      </c>
      <c r="I396" s="1">
        <f>PÚBLICO!G555</f>
        <v>530</v>
      </c>
      <c r="J396" s="63">
        <f ca="1">PÚBLICO!T555</f>
        <v>13.595793089236839</v>
      </c>
      <c r="K396" s="1">
        <v>12.59</v>
      </c>
    </row>
    <row r="397" spans="1:11">
      <c r="A397" s="1">
        <f>COMERCIAL!G728</f>
        <v>445</v>
      </c>
      <c r="B397" s="29">
        <f ca="1">COMERCIAL!T728</f>
        <v>13.587536275647803</v>
      </c>
      <c r="C397">
        <v>12.59</v>
      </c>
      <c r="I397" s="1">
        <f>PÚBLICO!G556</f>
        <v>535</v>
      </c>
      <c r="J397" s="63">
        <f ca="1">PÚBLICO!T556</f>
        <v>13.596197078466869</v>
      </c>
      <c r="K397" s="1">
        <v>12.59</v>
      </c>
    </row>
    <row r="398" spans="1:11">
      <c r="A398" s="1">
        <f>COMERCIAL!G729</f>
        <v>446</v>
      </c>
      <c r="B398" s="29">
        <f ca="1">COMERCIAL!T729</f>
        <v>13.587651709865744</v>
      </c>
      <c r="C398">
        <v>12.59</v>
      </c>
      <c r="I398" s="1">
        <f>PÚBLICO!G557</f>
        <v>536</v>
      </c>
      <c r="J398" s="63">
        <f ca="1">PÚBLICO!T557</f>
        <v>13.596276971859373</v>
      </c>
      <c r="K398" s="1">
        <v>12.59</v>
      </c>
    </row>
    <row r="399" spans="1:11">
      <c r="A399" s="1">
        <f>COMERCIAL!G730</f>
        <v>447</v>
      </c>
      <c r="B399" s="29">
        <f ca="1">COMERCIAL!T730</f>
        <v>13.587766627599489</v>
      </c>
      <c r="C399">
        <v>12.59</v>
      </c>
      <c r="I399" s="1">
        <f>PÚBLICO!G558</f>
        <v>537</v>
      </c>
      <c r="J399" s="63">
        <f ca="1">PÚBLICO!T558</f>
        <v>13.596356567697345</v>
      </c>
      <c r="K399" s="1">
        <v>12.59</v>
      </c>
    </row>
    <row r="400" spans="1:11">
      <c r="A400" s="1">
        <f>COMERCIAL!G731</f>
        <v>449</v>
      </c>
      <c r="B400" s="29">
        <f ca="1">COMERCIAL!T731</f>
        <v>13.587994927417977</v>
      </c>
      <c r="C400">
        <v>12.59</v>
      </c>
      <c r="I400" s="1">
        <f>PÚBLICO!G559</f>
        <v>540</v>
      </c>
      <c r="J400" s="63">
        <f ca="1">PÚBLICO!T559</f>
        <v>13.59659358641486</v>
      </c>
      <c r="K400" s="1">
        <v>12.59</v>
      </c>
    </row>
    <row r="401" spans="1:11">
      <c r="A401" s="1">
        <f>COMERCIAL!G732</f>
        <v>450</v>
      </c>
      <c r="B401" s="29">
        <f ca="1">COMERCIAL!T732</f>
        <v>13.588108316327826</v>
      </c>
      <c r="C401">
        <v>12.59</v>
      </c>
      <c r="I401" s="1">
        <f>PÚBLICO!G560</f>
        <v>541</v>
      </c>
      <c r="J401" s="63">
        <f ca="1">PÚBLICO!T560</f>
        <v>13.596672008504388</v>
      </c>
      <c r="K401" s="1">
        <v>12.59</v>
      </c>
    </row>
    <row r="402" spans="1:11">
      <c r="A402" s="1">
        <f>COMERCIAL!G733</f>
        <v>451</v>
      </c>
      <c r="B402" s="29">
        <f ca="1">COMERCIAL!T733</f>
        <v>13.588221202404371</v>
      </c>
      <c r="C402">
        <v>12.59</v>
      </c>
      <c r="I402" s="1">
        <f>PÚBLICO!G561</f>
        <v>542</v>
      </c>
      <c r="J402" s="63">
        <f ca="1">PÚBLICO!T561</f>
        <v>13.596750141213512</v>
      </c>
      <c r="K402" s="1">
        <v>12.59</v>
      </c>
    </row>
    <row r="403" spans="1:11">
      <c r="A403" s="1">
        <f>COMERCIAL!G734</f>
        <v>452</v>
      </c>
      <c r="B403" s="29">
        <f ca="1">COMERCIAL!T734</f>
        <v>13.588333588985003</v>
      </c>
      <c r="C403">
        <v>12.59</v>
      </c>
      <c r="I403" s="1">
        <f>PÚBLICO!G562</f>
        <v>543</v>
      </c>
      <c r="J403" s="63">
        <f ca="1">PÚBLICO!T562</f>
        <v>13.596827986141019</v>
      </c>
      <c r="K403" s="1">
        <v>12.59</v>
      </c>
    </row>
    <row r="404" spans="1:11">
      <c r="A404" s="1">
        <f>COMERCIAL!G735</f>
        <v>453</v>
      </c>
      <c r="B404" s="29">
        <f ca="1">COMERCIAL!T735</f>
        <v>13.58844547937764</v>
      </c>
      <c r="C404">
        <v>12.59</v>
      </c>
      <c r="I404" s="1">
        <f>PÚBLICO!G563</f>
        <v>544</v>
      </c>
      <c r="J404" s="63">
        <f ca="1">PÚBLICO!T563</f>
        <v>13.596905544873939</v>
      </c>
      <c r="K404" s="1">
        <v>12.59</v>
      </c>
    </row>
    <row r="405" spans="1:11">
      <c r="A405" s="1">
        <f>COMERCIAL!G736</f>
        <v>456</v>
      </c>
      <c r="B405" s="29">
        <f ca="1">COMERCIAL!T736</f>
        <v>13.588778206071538</v>
      </c>
      <c r="C405">
        <v>12.59</v>
      </c>
      <c r="I405" s="1">
        <f>PÚBLICO!G564</f>
        <v>545</v>
      </c>
      <c r="J405" s="63">
        <f ca="1">PÚBLICO!T564</f>
        <v>13.596982818987657</v>
      </c>
      <c r="K405" s="1">
        <v>12.59</v>
      </c>
    </row>
    <row r="406" spans="1:11">
      <c r="A406" s="1">
        <f>COMERCIAL!G737</f>
        <v>458</v>
      </c>
      <c r="B406" s="29">
        <f ca="1">COMERCIAL!T737</f>
        <v>13.588997602275812</v>
      </c>
      <c r="C406">
        <v>12.59</v>
      </c>
      <c r="I406" s="1">
        <f>PÚBLICO!G565</f>
        <v>564</v>
      </c>
      <c r="J406" s="63">
        <f ca="1">PÚBLICO!T565</f>
        <v>13.567301987204079</v>
      </c>
      <c r="K406" s="1">
        <v>12.59</v>
      </c>
    </row>
    <row r="407" spans="1:11">
      <c r="A407" s="1">
        <f>COMERCIAL!G738</f>
        <v>459</v>
      </c>
      <c r="B407" s="29">
        <f ca="1">COMERCIAL!T738</f>
        <v>13.589106583396887</v>
      </c>
      <c r="C407">
        <v>12.59</v>
      </c>
      <c r="I407" s="1">
        <f>PÚBLICO!G566</f>
        <v>565</v>
      </c>
      <c r="J407" s="63">
        <f ca="1">PÚBLICO!T566</f>
        <v>13.567428921628231</v>
      </c>
      <c r="K407" s="1">
        <v>12.59</v>
      </c>
    </row>
    <row r="408" spans="1:11">
      <c r="A408" s="1">
        <f>COMERCIAL!G739</f>
        <v>460</v>
      </c>
      <c r="B408" s="29">
        <f ca="1">COMERCIAL!T739</f>
        <v>13.589215090687002</v>
      </c>
      <c r="C408">
        <v>12.59</v>
      </c>
      <c r="I408" s="1">
        <f>PÚBLICO!G567</f>
        <v>573</v>
      </c>
      <c r="J408" s="63">
        <f ca="1">PÚBLICO!T567</f>
        <v>13.568428447146163</v>
      </c>
      <c r="K408" s="1">
        <v>12.59</v>
      </c>
    </row>
    <row r="409" spans="1:11">
      <c r="A409" s="1">
        <f>COMERCIAL!G740</f>
        <v>468</v>
      </c>
      <c r="B409" s="29">
        <f ca="1">COMERCIAL!T740</f>
        <v>13.590066455578677</v>
      </c>
      <c r="C409">
        <v>12.59</v>
      </c>
      <c r="I409" s="1">
        <f>PÚBLICO!G568</f>
        <v>574</v>
      </c>
      <c r="J409" s="63">
        <f ca="1">PÚBLICO!T568</f>
        <v>13.568551428835541</v>
      </c>
      <c r="K409" s="1">
        <v>12.59</v>
      </c>
    </row>
    <row r="410" spans="1:11">
      <c r="A410" s="1">
        <f>COMERCIAL!G742</f>
        <v>470</v>
      </c>
      <c r="B410" s="29">
        <f ca="1">COMERCIAL!T742</f>
        <v>13.590274768264941</v>
      </c>
      <c r="C410">
        <v>12.59</v>
      </c>
      <c r="I410" s="1">
        <f>PÚBLICO!G569</f>
        <v>575</v>
      </c>
      <c r="J410" s="63">
        <f ca="1">PÚBLICO!T569</f>
        <v>13.568673982762524</v>
      </c>
      <c r="K410" s="1">
        <v>12.59</v>
      </c>
    </row>
    <row r="411" spans="1:11">
      <c r="A411" s="1">
        <f>COMERCIAL!G743</f>
        <v>472</v>
      </c>
      <c r="B411" s="29">
        <f ca="1">COMERCIAL!T743</f>
        <v>13.590481315589454</v>
      </c>
      <c r="C411">
        <v>12.59</v>
      </c>
      <c r="I411" s="1">
        <f>PÚBLICO!G570</f>
        <v>578</v>
      </c>
      <c r="J411" s="63">
        <f ca="1">PÚBLICO!T570</f>
        <v>13.569039100171281</v>
      </c>
      <c r="K411" s="1">
        <v>12.59</v>
      </c>
    </row>
    <row r="412" spans="1:11">
      <c r="A412" s="1">
        <f>COMERCIAL!G745</f>
        <v>474</v>
      </c>
      <c r="B412" s="29">
        <f ca="1">COMERCIAL!T745</f>
        <v>13.590686119898571</v>
      </c>
      <c r="C412">
        <v>12.59</v>
      </c>
      <c r="I412" s="1">
        <f>PÚBLICO!G571</f>
        <v>579</v>
      </c>
      <c r="J412" s="63">
        <f ca="1">PÚBLICO!T571</f>
        <v>13.569159965174181</v>
      </c>
      <c r="K412" s="1">
        <v>12.59</v>
      </c>
    </row>
    <row r="413" spans="1:11">
      <c r="A413" s="1">
        <f>COMERCIAL!G746</f>
        <v>475</v>
      </c>
      <c r="B413" s="29">
        <f ca="1">COMERCIAL!T746</f>
        <v>13.590787875302679</v>
      </c>
      <c r="C413">
        <v>12.59</v>
      </c>
      <c r="I413" s="1">
        <f>PÚBLICO!G572</f>
        <v>581</v>
      </c>
      <c r="J413" s="63">
        <f ca="1">PÚBLICO!T572</f>
        <v>13.569400447004391</v>
      </c>
      <c r="K413" s="1">
        <v>12.59</v>
      </c>
    </row>
    <row r="414" spans="1:11">
      <c r="A414" s="1">
        <f>COMERCIAL!G747</f>
        <v>478</v>
      </c>
      <c r="B414" s="29">
        <f ca="1">COMERCIAL!T747</f>
        <v>13.591090586986031</v>
      </c>
      <c r="C414">
        <v>12.59</v>
      </c>
      <c r="I414" s="1">
        <f>PÚBLICO!G573</f>
        <v>582</v>
      </c>
      <c r="J414" s="63">
        <f ca="1">PÚBLICO!T573</f>
        <v>13.569520068120964</v>
      </c>
      <c r="K414" s="1">
        <v>12.59</v>
      </c>
    </row>
    <row r="415" spans="1:11">
      <c r="A415" s="1">
        <f>COMERCIAL!G748</f>
        <v>480</v>
      </c>
      <c r="B415" s="29">
        <f ca="1">COMERCIAL!T748</f>
        <v>13.591290292610465</v>
      </c>
      <c r="C415">
        <v>12.59</v>
      </c>
      <c r="I415" s="1">
        <f>PÚBLICO!G574</f>
        <v>583</v>
      </c>
      <c r="J415" s="63">
        <f ca="1">PÚBLICO!T574</f>
        <v>13.569639278873501</v>
      </c>
      <c r="K415" s="1">
        <v>12.59</v>
      </c>
    </row>
    <row r="416" spans="1:11">
      <c r="A416" s="1">
        <f>COMERCIAL!G749</f>
        <v>484</v>
      </c>
      <c r="B416" s="29">
        <f ca="1">COMERCIAL!T749</f>
        <v>13.591684752480212</v>
      </c>
      <c r="C416">
        <v>12.59</v>
      </c>
      <c r="I416" s="1">
        <f>PÚBLICO!G575</f>
        <v>590</v>
      </c>
      <c r="J416" s="63">
        <f ca="1">PÚBLICO!T575</f>
        <v>13.570462439222373</v>
      </c>
      <c r="K416" s="1">
        <v>12.59</v>
      </c>
    </row>
    <row r="417" spans="1:11">
      <c r="A417" s="1">
        <f>COMERCIAL!G750</f>
        <v>486</v>
      </c>
      <c r="B417" s="29">
        <f ca="1">COMERCIAL!T750</f>
        <v>13.591879547477619</v>
      </c>
      <c r="C417">
        <v>12.59</v>
      </c>
      <c r="I417" s="1">
        <f>PÚBLICO!G576</f>
        <v>592</v>
      </c>
      <c r="J417" s="63">
        <f ca="1">PÚBLICO!T576</f>
        <v>13.570694052390035</v>
      </c>
      <c r="K417" s="1">
        <v>12.59</v>
      </c>
    </row>
    <row r="418" spans="1:11">
      <c r="A418" s="1">
        <f>COMERCIAL!G751</f>
        <v>487</v>
      </c>
      <c r="B418" s="29">
        <f ca="1">COMERCIAL!T751</f>
        <v>13.591976344991732</v>
      </c>
      <c r="C418">
        <v>12.59</v>
      </c>
      <c r="I418" s="1">
        <f>PÚBLICO!G577</f>
        <v>593</v>
      </c>
      <c r="J418" s="63">
        <f ca="1">PÚBLICO!T577</f>
        <v>13.570809273105819</v>
      </c>
      <c r="K418" s="1">
        <v>12.59</v>
      </c>
    </row>
    <row r="419" spans="1:11">
      <c r="A419" s="1">
        <f>COMERCIAL!G752</f>
        <v>488</v>
      </c>
      <c r="B419" s="29">
        <f ca="1">COMERCIAL!T752</f>
        <v>13.592072745794718</v>
      </c>
      <c r="C419">
        <v>12.59</v>
      </c>
      <c r="I419" s="1">
        <f>PÚBLICO!G578</f>
        <v>596</v>
      </c>
      <c r="J419" s="63">
        <f ca="1">PÚBLICO!T578</f>
        <v>13.571152615372988</v>
      </c>
      <c r="K419" s="1">
        <v>12.59</v>
      </c>
    </row>
    <row r="420" spans="1:11">
      <c r="A420" s="1">
        <f>COMERCIAL!G753</f>
        <v>489</v>
      </c>
      <c r="B420" s="29">
        <f ca="1">COMERCIAL!T753</f>
        <v>13.592168752320394</v>
      </c>
      <c r="C420">
        <v>12.59</v>
      </c>
      <c r="I420" s="1">
        <f>PÚBLICO!G579</f>
        <v>597</v>
      </c>
      <c r="J420" s="63">
        <f ca="1">PÚBLICO!T579</f>
        <v>13.571266295978477</v>
      </c>
      <c r="K420" s="1">
        <v>12.59</v>
      </c>
    </row>
    <row r="421" spans="1:11">
      <c r="A421" s="1">
        <f>COMERCIAL!G754</f>
        <v>494</v>
      </c>
      <c r="B421" s="29">
        <f ca="1">COMERCIAL!T754</f>
        <v>13.592642954592961</v>
      </c>
      <c r="C421">
        <v>12.59</v>
      </c>
      <c r="I421" s="1">
        <f>PÚBLICO!G580</f>
        <v>598</v>
      </c>
      <c r="J421" s="63">
        <f ca="1">PÚBLICO!T580</f>
        <v>13.571379596381274</v>
      </c>
      <c r="K421" s="1">
        <v>12.59</v>
      </c>
    </row>
    <row r="422" spans="1:11">
      <c r="A422" s="1">
        <f>COMERCIAL!G755</f>
        <v>495</v>
      </c>
      <c r="B422" s="29">
        <f ca="1">COMERCIAL!T755</f>
        <v>13.592736645466207</v>
      </c>
      <c r="C422">
        <v>12.59</v>
      </c>
      <c r="I422" s="1">
        <f>PÚBLICO!G581</f>
        <v>605</v>
      </c>
      <c r="J422" s="63">
        <f ca="1">PÚBLICO!T581</f>
        <v>13.572162211890827</v>
      </c>
      <c r="K422" s="1">
        <v>12.59</v>
      </c>
    </row>
    <row r="423" spans="1:11">
      <c r="A423" s="1">
        <f>COMERCIAL!G756</f>
        <v>496</v>
      </c>
      <c r="B423" s="29">
        <f ca="1">COMERCIAL!T756</f>
        <v>13.592829958553674</v>
      </c>
      <c r="C423">
        <v>12.59</v>
      </c>
      <c r="I423" s="1">
        <f>PÚBLICO!G582</f>
        <v>606</v>
      </c>
      <c r="J423" s="63">
        <f ca="1">PÚBLICO!T582</f>
        <v>13.572272538169639</v>
      </c>
      <c r="K423" s="1">
        <v>12.59</v>
      </c>
    </row>
    <row r="424" spans="1:11">
      <c r="A424" s="1">
        <f>COMERCIAL!G757</f>
        <v>498</v>
      </c>
      <c r="B424" s="29">
        <f ca="1">COMERCIAL!T757</f>
        <v>13.593015460474543</v>
      </c>
      <c r="C424">
        <v>12.59</v>
      </c>
      <c r="I424" s="1">
        <f>PÚBLICO!G583</f>
        <v>607</v>
      </c>
      <c r="J424" s="63">
        <f ca="1">PÚBLICO!T583</f>
        <v>13.572382500935174</v>
      </c>
      <c r="K424" s="1">
        <v>12.59</v>
      </c>
    </row>
    <row r="425" spans="1:11">
      <c r="A425" s="1">
        <f>COMERCIAL!G758</f>
        <v>499</v>
      </c>
      <c r="B425" s="29">
        <f ca="1">COMERCIAL!T758</f>
        <v>13.593107653813972</v>
      </c>
      <c r="C425">
        <v>12.59</v>
      </c>
      <c r="I425" s="1">
        <f>PÚBLICO!G584</f>
        <v>613</v>
      </c>
      <c r="J425" s="63">
        <f ca="1">PÚBLICO!T584</f>
        <v>13.573034743374796</v>
      </c>
      <c r="K425" s="1">
        <v>12.59</v>
      </c>
    </row>
    <row r="426" spans="1:11">
      <c r="A426" s="1">
        <f>COMERCIAL!G759</f>
        <v>500</v>
      </c>
      <c r="B426" s="29">
        <f ca="1">COMERCIAL!T759</f>
        <v>13.593199478380043</v>
      </c>
      <c r="C426">
        <v>12.59</v>
      </c>
      <c r="I426" s="1">
        <f>PÚBLICO!G585</f>
        <v>614</v>
      </c>
      <c r="J426" s="63">
        <f ca="1">PÚBLICO!T585</f>
        <v>13.573142211116615</v>
      </c>
      <c r="K426" s="1">
        <v>12.59</v>
      </c>
    </row>
    <row r="427" spans="1:11">
      <c r="A427" s="1">
        <f>COMERCIAL!G760</f>
        <v>503</v>
      </c>
      <c r="B427" s="29">
        <f ca="1">COMERCIAL!T760</f>
        <v>13.593472761432549</v>
      </c>
      <c r="C427">
        <v>12.59</v>
      </c>
      <c r="I427" s="1">
        <f>PÚBLICO!G586</f>
        <v>619</v>
      </c>
      <c r="J427" s="63">
        <f ca="1">PÚBLICO!T586</f>
        <v>13.573674341372941</v>
      </c>
      <c r="K427" s="1">
        <v>12.59</v>
      </c>
    </row>
    <row r="428" spans="1:11">
      <c r="A428" s="1">
        <f>COMERCIAL!G761</f>
        <v>504</v>
      </c>
      <c r="B428" s="29">
        <f ca="1">COMERCIAL!T761</f>
        <v>13.593563132812346</v>
      </c>
      <c r="C428">
        <v>12.59</v>
      </c>
      <c r="I428" s="1">
        <f>PÚBLICO!G587</f>
        <v>620</v>
      </c>
      <c r="J428" s="63">
        <f ca="1">PÚBLICO!T587</f>
        <v>13.573779737494677</v>
      </c>
      <c r="K428" s="1">
        <v>12.59</v>
      </c>
    </row>
    <row r="429" spans="1:11">
      <c r="A429" s="1">
        <f>COMERCIAL!G762</f>
        <v>511</v>
      </c>
      <c r="B429" s="29">
        <f ca="1">COMERCIAL!T762</f>
        <v>13.594185828758066</v>
      </c>
      <c r="C429">
        <v>12.59</v>
      </c>
      <c r="I429" s="1">
        <f>PÚBLICO!G588</f>
        <v>624</v>
      </c>
      <c r="J429" s="63">
        <f ca="1">PÚBLICO!T588</f>
        <v>13.574197943900803</v>
      </c>
      <c r="K429" s="1">
        <v>12.59</v>
      </c>
    </row>
    <row r="430" spans="1:11">
      <c r="A430" s="1">
        <f>COMERCIAL!G763</f>
        <v>512</v>
      </c>
      <c r="B430" s="29">
        <f ca="1">COMERCIAL!T763</f>
        <v>13.594273395375433</v>
      </c>
      <c r="C430">
        <v>12.59</v>
      </c>
      <c r="I430" s="1">
        <f>PÚBLICO!G589</f>
        <v>628</v>
      </c>
      <c r="J430" s="63">
        <f ca="1">PÚBLICO!T589</f>
        <v>13.574610822836783</v>
      </c>
      <c r="K430" s="1">
        <v>12.59</v>
      </c>
    </row>
    <row r="431" spans="1:11">
      <c r="A431" s="1">
        <f>COMERCIAL!G764</f>
        <v>522</v>
      </c>
      <c r="B431" s="29">
        <f ca="1">COMERCIAL!T764</f>
        <v>13.595130608813644</v>
      </c>
      <c r="C431">
        <v>12.59</v>
      </c>
      <c r="I431" s="1">
        <f>PÚBLICO!G590</f>
        <v>630</v>
      </c>
      <c r="J431" s="63">
        <f ca="1">PÚBLICO!T590</f>
        <v>13.574815296214604</v>
      </c>
      <c r="K431" s="1">
        <v>12.59</v>
      </c>
    </row>
    <row r="432" spans="1:11">
      <c r="A432" s="1">
        <f>COMERCIAL!G765</f>
        <v>524</v>
      </c>
      <c r="B432" s="29">
        <f ca="1">COMERCIAL!T765</f>
        <v>13.595298125332867</v>
      </c>
      <c r="C432">
        <v>12.59</v>
      </c>
      <c r="I432" s="1">
        <f>PÚBLICO!G591</f>
        <v>632</v>
      </c>
      <c r="J432" s="63">
        <f ca="1">PÚBLICO!T591</f>
        <v>13.575018475457121</v>
      </c>
      <c r="K432" s="1">
        <v>12.59</v>
      </c>
    </row>
    <row r="433" spans="1:11">
      <c r="A433" s="1">
        <f>COMERCIAL!G766</f>
        <v>526</v>
      </c>
      <c r="B433" s="29">
        <f ca="1">COMERCIAL!T766</f>
        <v>13.595464367962212</v>
      </c>
      <c r="C433">
        <v>12.59</v>
      </c>
      <c r="I433" s="1">
        <f>PÚBLICO!G592</f>
        <v>636</v>
      </c>
      <c r="J433" s="63">
        <f ca="1">PÚBLICO!T592</f>
        <v>13.575421000371543</v>
      </c>
      <c r="K433" s="1">
        <v>12.59</v>
      </c>
    </row>
    <row r="434" spans="1:11">
      <c r="A434" s="1">
        <f>COMERCIAL!G767</f>
        <v>529</v>
      </c>
      <c r="B434" s="29">
        <f ca="1">COMERCIAL!T767</f>
        <v>13.595711374969136</v>
      </c>
      <c r="C434">
        <v>12.59</v>
      </c>
      <c r="I434" s="1">
        <f>PÚBLICO!G593</f>
        <v>639</v>
      </c>
      <c r="J434" s="63">
        <f ca="1">PÚBLICO!T593</f>
        <v>13.575719586927777</v>
      </c>
      <c r="K434" s="1">
        <v>12.59</v>
      </c>
    </row>
    <row r="435" spans="1:11">
      <c r="A435" s="1">
        <f>COMERCIAL!G768</f>
        <v>539</v>
      </c>
      <c r="B435" s="29">
        <f ca="1">COMERCIAL!T768</f>
        <v>13.596514873334273</v>
      </c>
      <c r="C435">
        <v>12.59</v>
      </c>
      <c r="I435" s="1">
        <f>PÚBLICO!G594</f>
        <v>643</v>
      </c>
      <c r="J435" s="63">
        <f ca="1">PÚBLICO!T594</f>
        <v>13.576113368264775</v>
      </c>
      <c r="K435" s="1">
        <v>12.59</v>
      </c>
    </row>
    <row r="436" spans="1:11">
      <c r="A436" s="1">
        <f>COMERCIAL!G769</f>
        <v>544</v>
      </c>
      <c r="B436" s="29">
        <f ca="1">COMERCIAL!T769</f>
        <v>13.596905544873939</v>
      </c>
      <c r="C436">
        <v>12.59</v>
      </c>
      <c r="I436" s="1">
        <f>PÚBLICO!G595</f>
        <v>652</v>
      </c>
      <c r="J436" s="63">
        <f ca="1">PÚBLICO!T595</f>
        <v>13.576981710469171</v>
      </c>
      <c r="K436" s="1">
        <v>12.59</v>
      </c>
    </row>
    <row r="437" spans="1:11">
      <c r="A437" s="1">
        <f>COMERCIAL!G770</f>
        <v>549</v>
      </c>
      <c r="B437" s="29">
        <f ca="1">COMERCIAL!T770</f>
        <v>13.597289100356416</v>
      </c>
      <c r="C437">
        <v>12.59</v>
      </c>
      <c r="I437" s="1">
        <f>PÚBLICO!G596</f>
        <v>654</v>
      </c>
      <c r="J437" s="63">
        <f ca="1">PÚBLICO!T596</f>
        <v>13.577171429815904</v>
      </c>
      <c r="K437" s="1">
        <v>12.59</v>
      </c>
    </row>
    <row r="438" spans="1:11">
      <c r="A438" s="1">
        <f>COMERCIAL!G771</f>
        <v>550</v>
      </c>
      <c r="B438" s="29">
        <f ca="1">COMERCIAL!T771</f>
        <v>13.597364974604586</v>
      </c>
      <c r="C438">
        <v>12.59</v>
      </c>
      <c r="I438" s="1">
        <f>PÚBLICO!G597</f>
        <v>657</v>
      </c>
      <c r="J438" s="63">
        <f ca="1">PÚBLICO!T597</f>
        <v>13.577453843090032</v>
      </c>
      <c r="K438" s="1">
        <v>12.59</v>
      </c>
    </row>
    <row r="439" spans="1:11">
      <c r="A439" s="1">
        <f>COMERCIAL!G772</f>
        <v>551</v>
      </c>
      <c r="B439" s="29">
        <f ca="1">COMERCIAL!T772</f>
        <v>13.597440573447138</v>
      </c>
      <c r="C439">
        <v>12.59</v>
      </c>
      <c r="I439" s="1">
        <f>PÚBLICO!G598</f>
        <v>661</v>
      </c>
      <c r="J439" s="63">
        <f ca="1">PÚBLICO!T598</f>
        <v>13.577826406441075</v>
      </c>
      <c r="K439" s="1">
        <v>12.59</v>
      </c>
    </row>
    <row r="440" spans="1:11">
      <c r="A440" s="1">
        <f>COMERCIAL!G773</f>
        <v>553</v>
      </c>
      <c r="B440" s="29">
        <f ca="1">COMERCIAL!T773</f>
        <v>13.597590950891632</v>
      </c>
      <c r="C440">
        <v>12.59</v>
      </c>
      <c r="I440" s="1">
        <f>PÚBLICO!G599</f>
        <v>663</v>
      </c>
      <c r="J440" s="63">
        <f ca="1">PÚBLICO!T599</f>
        <v>13.578011002309577</v>
      </c>
      <c r="K440" s="1">
        <v>12.59</v>
      </c>
    </row>
    <row r="441" spans="1:11">
      <c r="A441" s="1">
        <f>COMERCIAL!G775</f>
        <v>555</v>
      </c>
      <c r="B441" s="29">
        <f ca="1">COMERCIAL!T775</f>
        <v>13.597740244534727</v>
      </c>
      <c r="C441">
        <v>12.59</v>
      </c>
      <c r="I441" s="1">
        <f>PÚBLICO!G600</f>
        <v>664</v>
      </c>
      <c r="J441" s="63">
        <f ca="1">PÚBLICO!T600</f>
        <v>13.57810288323509</v>
      </c>
      <c r="K441" s="1">
        <v>12.59</v>
      </c>
    </row>
    <row r="442" spans="1:11">
      <c r="A442" s="1">
        <f>COMERCIAL!G776</f>
        <v>558</v>
      </c>
      <c r="B442" s="29">
        <f ca="1">COMERCIAL!T776</f>
        <v>13.59796217836438</v>
      </c>
      <c r="C442">
        <v>12.59</v>
      </c>
      <c r="I442" s="1">
        <f>PÚBLICO!G601</f>
        <v>682</v>
      </c>
      <c r="J442" s="63">
        <f ca="1">PÚBLICO!T601</f>
        <v>13.579710664708797</v>
      </c>
      <c r="K442" s="1">
        <v>12.59</v>
      </c>
    </row>
    <row r="443" spans="1:11">
      <c r="A443" s="1">
        <f>COMERCIAL!G777</f>
        <v>561</v>
      </c>
      <c r="B443" s="29">
        <f ca="1">COMERCIAL!T777</f>
        <v>13.598181738570185</v>
      </c>
      <c r="C443">
        <v>12.59</v>
      </c>
      <c r="I443" s="1">
        <f>PÚBLICO!G602</f>
        <v>685</v>
      </c>
      <c r="J443" s="63">
        <f ca="1">PÚBLICO!T602</f>
        <v>13.579970413345912</v>
      </c>
      <c r="K443" s="1">
        <v>12.59</v>
      </c>
    </row>
    <row r="444" spans="1:11">
      <c r="A444" s="1">
        <f>COMERCIAL!G778</f>
        <v>562</v>
      </c>
      <c r="B444" s="29">
        <f ca="1">COMERCIAL!T778</f>
        <v>13.598254404403423</v>
      </c>
      <c r="C444">
        <v>12.59</v>
      </c>
      <c r="I444" s="1">
        <f>PÚBLICO!G603</f>
        <v>686</v>
      </c>
      <c r="J444" s="63">
        <f ca="1">PÚBLICO!T603</f>
        <v>13.580056491368513</v>
      </c>
      <c r="K444" s="1">
        <v>12.59</v>
      </c>
    </row>
    <row r="445" spans="1:11">
      <c r="A445" s="1">
        <f>COMERCIAL!G779</f>
        <v>564</v>
      </c>
      <c r="B445" s="29">
        <f ca="1">COMERCIAL!T779</f>
        <v>13.598398963029121</v>
      </c>
      <c r="C445">
        <v>12.59</v>
      </c>
      <c r="I445" s="1">
        <f>PÚBLICO!G604</f>
        <v>687</v>
      </c>
      <c r="J445" s="63">
        <f ca="1">PÚBLICO!T604</f>
        <v>13.580142318800071</v>
      </c>
      <c r="K445" s="1">
        <v>12.59</v>
      </c>
    </row>
    <row r="446" spans="1:11">
      <c r="A446" s="1">
        <f>COMERCIAL!G780</f>
        <v>567</v>
      </c>
      <c r="B446" s="29">
        <f ca="1">COMERCIAL!T780</f>
        <v>13.598613888816534</v>
      </c>
      <c r="C446">
        <v>12.59</v>
      </c>
      <c r="I446" s="1">
        <f>PÚBLICO!G605</f>
        <v>688</v>
      </c>
      <c r="J446" s="63">
        <f ca="1">PÚBLICO!T605</f>
        <v>13.580227896733284</v>
      </c>
      <c r="K446" s="1">
        <v>12.59</v>
      </c>
    </row>
    <row r="447" spans="1:11">
      <c r="A447" s="1">
        <f>COMERCIAL!G781</f>
        <v>568</v>
      </c>
      <c r="B447" s="29">
        <f ca="1">COMERCIAL!T781</f>
        <v>13.598685026225041</v>
      </c>
      <c r="C447">
        <v>12.59</v>
      </c>
      <c r="I447" s="1">
        <f>PÚBLICO!G606</f>
        <v>694</v>
      </c>
      <c r="J447" s="63">
        <f ca="1">PÚBLICO!T606</f>
        <v>13.580736185264554</v>
      </c>
      <c r="K447" s="1">
        <v>12.59</v>
      </c>
    </row>
    <row r="448" spans="1:11">
      <c r="A448" s="1">
        <f>COMERCIAL!G782</f>
        <v>570</v>
      </c>
      <c r="B448" s="29">
        <f ca="1">COMERCIAL!T782</f>
        <v>13.598826552227235</v>
      </c>
      <c r="C448">
        <v>12.59</v>
      </c>
      <c r="I448" s="1">
        <f>PÚBLICO!G607</f>
        <v>696</v>
      </c>
      <c r="J448" s="63">
        <f ca="1">PÚBLICO!T607</f>
        <v>13.58090366730934</v>
      </c>
      <c r="K448" s="1">
        <v>12.59</v>
      </c>
    </row>
    <row r="449" spans="1:11">
      <c r="A449" s="1">
        <f>COMERCIAL!G783</f>
        <v>576</v>
      </c>
      <c r="B449" s="29">
        <f ca="1">COMERCIAL!T783</f>
        <v>13.599245233317056</v>
      </c>
      <c r="C449">
        <v>12.59</v>
      </c>
      <c r="I449" s="1">
        <f>PÚBLICO!G608</f>
        <v>708</v>
      </c>
      <c r="J449" s="63">
        <f ca="1">PÚBLICO!T608</f>
        <v>13.581888688826979</v>
      </c>
      <c r="K449" s="1">
        <v>12.59</v>
      </c>
    </row>
    <row r="450" spans="1:11">
      <c r="A450" s="1">
        <f>COMERCIAL!G784</f>
        <v>579</v>
      </c>
      <c r="B450" s="29">
        <f ca="1">COMERCIAL!T784</f>
        <v>13.59945131986386</v>
      </c>
      <c r="C450">
        <v>12.59</v>
      </c>
      <c r="I450" s="1">
        <f>PÚBLICO!G609</f>
        <v>717</v>
      </c>
      <c r="J450" s="63">
        <f ca="1">PÚBLICO!T609</f>
        <v>13.582605817463248</v>
      </c>
      <c r="K450" s="1">
        <v>12.59</v>
      </c>
    </row>
    <row r="451" spans="1:11">
      <c r="A451" s="1">
        <f>COMERCIAL!G785</f>
        <v>580</v>
      </c>
      <c r="B451" s="29">
        <f ca="1">COMERCIAL!T785</f>
        <v>13.599519541617283</v>
      </c>
      <c r="C451">
        <v>12.59</v>
      </c>
      <c r="I451" s="1">
        <f>PÚBLICO!G610</f>
        <v>719</v>
      </c>
      <c r="J451" s="63">
        <f ca="1">PÚBLICO!T610</f>
        <v>13.582762741300209</v>
      </c>
      <c r="K451" s="1">
        <v>12.59</v>
      </c>
    </row>
    <row r="452" spans="1:11">
      <c r="A452" s="1">
        <f>COMERCIAL!G786</f>
        <v>581</v>
      </c>
      <c r="B452" s="29">
        <f ca="1">COMERCIAL!T786</f>
        <v>13.599587528528183</v>
      </c>
      <c r="C452">
        <v>12.59</v>
      </c>
      <c r="I452" s="1">
        <f>PÚBLICO!G611</f>
        <v>720</v>
      </c>
      <c r="J452" s="63">
        <f ca="1">PÚBLICO!T611</f>
        <v>13.582840876294027</v>
      </c>
      <c r="K452" s="1">
        <v>12.59</v>
      </c>
    </row>
    <row r="453" spans="1:11">
      <c r="A453" s="1">
        <f>COMERCIAL!G787</f>
        <v>582</v>
      </c>
      <c r="B453" s="29">
        <f ca="1">COMERCIAL!T787</f>
        <v>13.599655281807086</v>
      </c>
      <c r="C453">
        <v>12.59</v>
      </c>
      <c r="I453" s="1">
        <f>PÚBLICO!G612</f>
        <v>727</v>
      </c>
      <c r="J453" s="63">
        <f ca="1">PÚBLICO!T612</f>
        <v>13.583381802599245</v>
      </c>
      <c r="K453" s="1">
        <v>12.59</v>
      </c>
    </row>
    <row r="454" spans="1:11">
      <c r="A454" s="1">
        <f>COMERCIAL!G788</f>
        <v>583</v>
      </c>
      <c r="B454" s="29">
        <f ca="1">COMERCIAL!T788</f>
        <v>13.599722802656217</v>
      </c>
      <c r="C454">
        <v>12.59</v>
      </c>
      <c r="I454" s="1">
        <f>PÚBLICO!G613</f>
        <v>732</v>
      </c>
      <c r="J454" s="63">
        <f ca="1">PÚBLICO!T613</f>
        <v>13.583761844499865</v>
      </c>
      <c r="K454" s="1">
        <v>12.59</v>
      </c>
    </row>
    <row r="455" spans="1:11">
      <c r="A455" s="1">
        <f>COMERCIAL!G789</f>
        <v>592</v>
      </c>
      <c r="B455" s="29">
        <f ca="1">COMERCIAL!T789</f>
        <v>13.600320225304433</v>
      </c>
      <c r="C455">
        <v>12.59</v>
      </c>
      <c r="I455" s="1">
        <f>PÚBLICO!G614</f>
        <v>736</v>
      </c>
      <c r="J455" s="63">
        <f ca="1">PÚBLICO!T614</f>
        <v>13.584062160219156</v>
      </c>
      <c r="K455" s="1">
        <v>12.59</v>
      </c>
    </row>
    <row r="456" spans="1:11">
      <c r="A456" s="1">
        <f>COMERCIAL!G790</f>
        <v>595</v>
      </c>
      <c r="B456" s="29">
        <f ca="1">COMERCIAL!T790</f>
        <v>13.60051534990046</v>
      </c>
      <c r="C456">
        <v>12.59</v>
      </c>
      <c r="I456" s="1">
        <f>PÚBLICO!G615</f>
        <v>740</v>
      </c>
      <c r="J456" s="63">
        <f ca="1">PÚBLICO!T615</f>
        <v>13.584359229282027</v>
      </c>
      <c r="K456" s="1">
        <v>12.59</v>
      </c>
    </row>
    <row r="457" spans="1:11">
      <c r="A457" s="1">
        <f>COMERCIAL!G791</f>
        <v>596</v>
      </c>
      <c r="B457" s="29">
        <f ca="1">COMERCIAL!T791</f>
        <v>13.600579954912121</v>
      </c>
      <c r="C457">
        <v>12.59</v>
      </c>
      <c r="I457" s="1">
        <f>PÚBLICO!G616</f>
        <v>742</v>
      </c>
      <c r="J457" s="63">
        <f ca="1">PÚBLICO!T616</f>
        <v>13.584506562725606</v>
      </c>
      <c r="K457" s="1">
        <v>12.59</v>
      </c>
    </row>
    <row r="458" spans="1:11">
      <c r="A458" s="1">
        <f>COMERCIAL!G792</f>
        <v>599</v>
      </c>
      <c r="B458" s="29">
        <f ca="1">COMERCIAL!T792</f>
        <v>13.600772475689773</v>
      </c>
      <c r="C458">
        <v>12.59</v>
      </c>
      <c r="I458" s="1">
        <f>PÚBLICO!G617</f>
        <v>743</v>
      </c>
      <c r="J458" s="63">
        <f ca="1">PÚBLICO!T617</f>
        <v>13.584579932004376</v>
      </c>
      <c r="K458" s="1">
        <v>12.59</v>
      </c>
    </row>
    <row r="459" spans="1:11">
      <c r="A459" s="1">
        <f>COMERCIAL!G793</f>
        <v>601</v>
      </c>
      <c r="B459" s="29">
        <f ca="1">COMERCIAL!T793</f>
        <v>13.600899755094632</v>
      </c>
      <c r="C459">
        <v>12.59</v>
      </c>
      <c r="I459" s="1">
        <f>PÚBLICO!G618</f>
        <v>746</v>
      </c>
      <c r="J459" s="63">
        <f ca="1">PÚBLICO!T618</f>
        <v>13.584798859637802</v>
      </c>
      <c r="K459" s="1">
        <v>12.59</v>
      </c>
    </row>
    <row r="460" spans="1:11">
      <c r="A460" s="1">
        <f>COMERCIAL!G794</f>
        <v>604</v>
      </c>
      <c r="B460" s="29">
        <f ca="1">COMERCIAL!T794</f>
        <v>13.601089093745736</v>
      </c>
      <c r="C460">
        <v>12.59</v>
      </c>
      <c r="I460" s="1">
        <f>PÚBLICO!G619</f>
        <v>747</v>
      </c>
      <c r="J460" s="63">
        <f ca="1">PÚBLICO!T619</f>
        <v>13.584871444747858</v>
      </c>
      <c r="K460" s="1">
        <v>12.59</v>
      </c>
    </row>
    <row r="461" spans="1:11">
      <c r="A461" s="1">
        <f>COMERCIAL!G795</f>
        <v>609</v>
      </c>
      <c r="B461" s="29">
        <f ca="1">COMERCIAL!T795</f>
        <v>13.601400512818842</v>
      </c>
      <c r="C461">
        <v>12.59</v>
      </c>
      <c r="I461" s="1">
        <f>PÚBLICO!G620</f>
        <v>761</v>
      </c>
      <c r="J461" s="63">
        <f ca="1">PÚBLICO!T620</f>
        <v>13.585867606231997</v>
      </c>
      <c r="K461" s="1">
        <v>12.59</v>
      </c>
    </row>
    <row r="462" spans="1:11">
      <c r="A462" s="1">
        <f>COMERCIAL!G796</f>
        <v>613</v>
      </c>
      <c r="B462" s="29">
        <f ca="1">COMERCIAL!T796</f>
        <v>13.601645990300286</v>
      </c>
      <c r="C462">
        <v>12.59</v>
      </c>
      <c r="I462" s="1">
        <f>PÚBLICO!G621</f>
        <v>771</v>
      </c>
      <c r="J462" s="63">
        <f ca="1">PÚBLICO!T621</f>
        <v>13.586557000922243</v>
      </c>
      <c r="K462" s="1">
        <v>12.59</v>
      </c>
    </row>
    <row r="463" spans="1:11">
      <c r="A463" s="1">
        <f>COMERCIAL!G797</f>
        <v>614</v>
      </c>
      <c r="B463" s="29">
        <f ca="1">COMERCIAL!T797</f>
        <v>13.601706859920075</v>
      </c>
      <c r="C463">
        <v>12.59</v>
      </c>
      <c r="I463" s="1">
        <f>PÚBLICO!G622</f>
        <v>772</v>
      </c>
      <c r="J463" s="63">
        <f ca="1">PÚBLICO!T622</f>
        <v>13.586624958093134</v>
      </c>
      <c r="K463" s="1">
        <v>12.59</v>
      </c>
    </row>
    <row r="464" spans="1:11">
      <c r="A464" s="1">
        <f>COMERCIAL!G798</f>
        <v>615</v>
      </c>
      <c r="B464" s="29">
        <f ca="1">COMERCIAL!T798</f>
        <v>13.60176753158988</v>
      </c>
      <c r="C464">
        <v>12.59</v>
      </c>
      <c r="I464" s="1">
        <f>PÚBLICO!G623</f>
        <v>777</v>
      </c>
      <c r="J464" s="63">
        <f ca="1">PÚBLICO!T623</f>
        <v>13.586962120118597</v>
      </c>
      <c r="K464" s="1">
        <v>12.59</v>
      </c>
    </row>
    <row r="465" spans="1:11">
      <c r="A465" s="1">
        <f>COMERCIAL!G799</f>
        <v>616</v>
      </c>
      <c r="B465" s="29">
        <f ca="1">COMERCIAL!T799</f>
        <v>13.601828006273745</v>
      </c>
      <c r="C465">
        <v>12.59</v>
      </c>
      <c r="I465" s="1">
        <f>PÚBLICO!G624</f>
        <v>784</v>
      </c>
      <c r="J465" s="63">
        <f ca="1">PÚBLICO!T624</f>
        <v>13.5874269220537</v>
      </c>
      <c r="K465" s="1">
        <v>12.59</v>
      </c>
    </row>
    <row r="466" spans="1:11">
      <c r="A466" s="1">
        <f>COMERCIAL!G800</f>
        <v>630</v>
      </c>
      <c r="B466" s="29">
        <f ca="1">COMERCIAL!T800</f>
        <v>13.602654493619886</v>
      </c>
      <c r="C466">
        <v>12.59</v>
      </c>
      <c r="I466" s="1">
        <f>PÚBLICO!G625</f>
        <v>785</v>
      </c>
      <c r="J466" s="63">
        <f ca="1">PÚBLICO!T625</f>
        <v>13.587492645639426</v>
      </c>
      <c r="K466" s="1">
        <v>12.59</v>
      </c>
    </row>
    <row r="467" spans="1:11">
      <c r="A467" s="1">
        <f>COMERCIAL!G801</f>
        <v>631</v>
      </c>
      <c r="B467" s="29">
        <f ca="1">COMERCIAL!T801</f>
        <v>13.602712125067161</v>
      </c>
      <c r="C467">
        <v>12.59</v>
      </c>
      <c r="I467" s="1">
        <f>PÚBLICO!G626</f>
        <v>789</v>
      </c>
      <c r="J467" s="63">
        <f ca="1">PÚBLICO!T626</f>
        <v>13.587753873985235</v>
      </c>
      <c r="K467" s="1">
        <v>12.59</v>
      </c>
    </row>
    <row r="468" spans="1:11">
      <c r="A468" s="1">
        <f>COMERCIAL!G802</f>
        <v>634</v>
      </c>
      <c r="B468" s="29">
        <f ca="1">COMERCIAL!T802</f>
        <v>13.602883928592947</v>
      </c>
      <c r="C468">
        <v>12.59</v>
      </c>
      <c r="I468" s="1">
        <f>PÚBLICO!G627</f>
        <v>795</v>
      </c>
      <c r="J468" s="63">
        <f ca="1">PÚBLICO!T627</f>
        <v>13.588140787667234</v>
      </c>
      <c r="K468" s="1">
        <v>12.59</v>
      </c>
    </row>
    <row r="469" spans="1:11">
      <c r="A469" s="1">
        <f>COMERCIAL!G803</f>
        <v>637</v>
      </c>
      <c r="B469" s="29">
        <f ca="1">COMERCIAL!T803</f>
        <v>13.603054113875162</v>
      </c>
      <c r="C469">
        <v>12.59</v>
      </c>
      <c r="I469" s="1">
        <f>PÚBLICO!G628</f>
        <v>798</v>
      </c>
      <c r="J469" s="63">
        <f ca="1">PÚBLICO!T628</f>
        <v>13.588332062664159</v>
      </c>
      <c r="K469" s="1">
        <v>12.59</v>
      </c>
    </row>
    <row r="470" spans="1:11">
      <c r="A470" s="1">
        <f>COMERCIAL!G804</f>
        <v>638</v>
      </c>
      <c r="B470" s="29">
        <f ca="1">COMERCIAL!T804</f>
        <v>13.603110486638448</v>
      </c>
      <c r="C470">
        <v>12.59</v>
      </c>
      <c r="I470" s="1">
        <f>PÚBLICO!G629</f>
        <v>799</v>
      </c>
      <c r="J470" s="63">
        <f ca="1">PÚBLICO!T629</f>
        <v>13.58839550180582</v>
      </c>
      <c r="K470" s="1">
        <v>12.59</v>
      </c>
    </row>
    <row r="471" spans="1:11">
      <c r="A471" s="1">
        <f>COMERCIAL!G805</f>
        <v>643</v>
      </c>
      <c r="B471" s="29">
        <f ca="1">COMERCIAL!T805</f>
        <v>13.603389720310387</v>
      </c>
      <c r="C471">
        <v>12.59</v>
      </c>
      <c r="I471" s="1">
        <f>PÚBLICO!G630</f>
        <v>800</v>
      </c>
      <c r="J471" s="63">
        <f ca="1">PÚBLICO!T630</f>
        <v>13.588458782349626</v>
      </c>
      <c r="K471" s="1">
        <v>12.59</v>
      </c>
    </row>
    <row r="472" spans="1:11">
      <c r="A472" s="1">
        <f>COMERCIAL!G806</f>
        <v>649</v>
      </c>
      <c r="B472" s="29">
        <f ca="1">COMERCIAL!T806</f>
        <v>13.603719121387796</v>
      </c>
      <c r="C472">
        <v>12.59</v>
      </c>
      <c r="I472" s="1">
        <f>PÚBLICO!G631</f>
        <v>803</v>
      </c>
      <c r="J472" s="63">
        <f ca="1">PÚBLICO!T631</f>
        <v>13.588647678319116</v>
      </c>
      <c r="K472" s="1">
        <v>12.59</v>
      </c>
    </row>
    <row r="473" spans="1:11">
      <c r="A473" s="1">
        <f>COMERCIAL!G807</f>
        <v>653</v>
      </c>
      <c r="B473" s="29">
        <f ca="1">COMERCIAL!T807</f>
        <v>13.603935359154793</v>
      </c>
      <c r="C473">
        <v>12.59</v>
      </c>
      <c r="I473" s="1">
        <f>PÚBLICO!G632</f>
        <v>806</v>
      </c>
      <c r="J473" s="63">
        <f ca="1">PÚBLICO!T632</f>
        <v>13.588835168115136</v>
      </c>
      <c r="K473" s="1">
        <v>12.59</v>
      </c>
    </row>
    <row r="474" spans="1:11">
      <c r="A474" s="1">
        <f>COMERCIAL!G808</f>
        <v>661</v>
      </c>
      <c r="B474" s="29">
        <f ca="1">COMERCIAL!T808</f>
        <v>13.604359983393161</v>
      </c>
      <c r="C474">
        <v>12.59</v>
      </c>
      <c r="I474" s="1">
        <f>PÚBLICO!G633</f>
        <v>807</v>
      </c>
      <c r="J474" s="63">
        <f ca="1">PÚBLICO!T633</f>
        <v>13.588897354941325</v>
      </c>
      <c r="K474" s="1">
        <v>12.59</v>
      </c>
    </row>
    <row r="475" spans="1:11">
      <c r="A475" s="1">
        <f>COMERCIAL!G809</f>
        <v>664</v>
      </c>
      <c r="B475" s="29">
        <f ca="1">COMERCIAL!T809</f>
        <v>13.604516579568418</v>
      </c>
      <c r="C475">
        <v>12.59</v>
      </c>
      <c r="I475" s="1">
        <f>PÚBLICO!G634</f>
        <v>811</v>
      </c>
      <c r="J475" s="63">
        <f ca="1">PÚBLICO!T634</f>
        <v>13.589144568662208</v>
      </c>
      <c r="K475" s="1">
        <v>12.59</v>
      </c>
    </row>
    <row r="476" spans="1:11">
      <c r="A476" s="1">
        <f>COMERCIAL!G810</f>
        <v>667</v>
      </c>
      <c r="B476" s="29">
        <f ca="1">COMERCIAL!T810</f>
        <v>13.604671767082429</v>
      </c>
      <c r="C476">
        <v>12.59</v>
      </c>
      <c r="I476" s="1">
        <f>PÚBLICO!G635</f>
        <v>812</v>
      </c>
      <c r="J476" s="63">
        <f ca="1">PÚBLICO!T635</f>
        <v>13.589205991529433</v>
      </c>
      <c r="K476" s="1">
        <v>12.59</v>
      </c>
    </row>
    <row r="477" spans="1:11">
      <c r="A477" s="1">
        <f>COMERCIAL!G811</f>
        <v>675</v>
      </c>
      <c r="B477" s="29">
        <f ca="1">COMERCIAL!T811</f>
        <v>13.605078856501898</v>
      </c>
      <c r="C477">
        <v>12.59</v>
      </c>
      <c r="I477" s="1">
        <f>PÚBLICO!G636</f>
        <v>813</v>
      </c>
      <c r="J477" s="63">
        <f ca="1">PÚBLICO!T636</f>
        <v>13.589267263294897</v>
      </c>
      <c r="K477" s="1">
        <v>12.59</v>
      </c>
    </row>
    <row r="478" spans="1:11">
      <c r="A478" s="1">
        <f>COMERCIAL!G812</f>
        <v>676</v>
      </c>
      <c r="B478" s="29">
        <f ca="1">COMERCIAL!T812</f>
        <v>13.605129065200638</v>
      </c>
      <c r="C478">
        <v>12.59</v>
      </c>
      <c r="I478" s="1">
        <f>PÚBLICO!G637</f>
        <v>815</v>
      </c>
      <c r="J478" s="63">
        <f ca="1">PÚBLICO!T637</f>
        <v>13.589389355745338</v>
      </c>
      <c r="K478" s="1">
        <v>12.59</v>
      </c>
    </row>
    <row r="479" spans="1:11">
      <c r="A479" s="1">
        <f>COMERCIAL!G813</f>
        <v>679</v>
      </c>
      <c r="B479" s="29">
        <f ca="1">COMERCIAL!T813</f>
        <v>13.605278803956084</v>
      </c>
      <c r="C479">
        <v>12.59</v>
      </c>
      <c r="I479" s="1">
        <f>PÚBLICO!G638</f>
        <v>821</v>
      </c>
      <c r="J479" s="63">
        <f ca="1">PÚBLICO!T638</f>
        <v>13.589752064011632</v>
      </c>
      <c r="K479" s="1">
        <v>12.59</v>
      </c>
    </row>
    <row r="480" spans="1:11">
      <c r="A480" s="1">
        <f>COMERCIAL!G814</f>
        <v>693</v>
      </c>
      <c r="B480" s="29">
        <f ca="1">COMERCIAL!T814</f>
        <v>13.605960443004447</v>
      </c>
      <c r="C480">
        <v>12.59</v>
      </c>
      <c r="I480" s="1">
        <f>PÚBLICO!G639</f>
        <v>822</v>
      </c>
      <c r="J480" s="63">
        <f ca="1">PÚBLICO!T639</f>
        <v>13.589812000596595</v>
      </c>
      <c r="K480" s="1">
        <v>12.59</v>
      </c>
    </row>
    <row r="481" spans="1:11">
      <c r="A481" s="1">
        <f>COMERCIAL!G815</f>
        <v>696</v>
      </c>
      <c r="B481" s="29">
        <f ca="1">COMERCIAL!T815</f>
        <v>13.606102940822748</v>
      </c>
      <c r="C481">
        <v>12.59</v>
      </c>
      <c r="I481" s="1">
        <f>PÚBLICO!G640</f>
        <v>823</v>
      </c>
      <c r="J481" s="63">
        <f ca="1">PÚBLICO!T640</f>
        <v>13.589871791527642</v>
      </c>
      <c r="K481" s="1">
        <v>12.59</v>
      </c>
    </row>
    <row r="482" spans="1:11">
      <c r="A482" s="1">
        <f>COMERCIAL!G817</f>
        <v>698</v>
      </c>
      <c r="B482" s="29">
        <f ca="1">COMERCIAL!T817</f>
        <v>13.606197258862938</v>
      </c>
      <c r="C482">
        <v>12.59</v>
      </c>
      <c r="I482" s="1">
        <f>PÚBLICO!G641</f>
        <v>824</v>
      </c>
      <c r="J482" s="63">
        <f ca="1">PÚBLICO!T641</f>
        <v>13.589931437335073</v>
      </c>
      <c r="K482" s="1">
        <v>12.59</v>
      </c>
    </row>
    <row r="483" spans="1:11">
      <c r="A483" s="1">
        <f>COMERCIAL!G818</f>
        <v>700</v>
      </c>
      <c r="B483" s="29">
        <f ca="1">COMERCIAL!T818</f>
        <v>13.606291037942901</v>
      </c>
      <c r="C483">
        <v>12.59</v>
      </c>
      <c r="I483" s="1">
        <f>PÚBLICO!G642</f>
        <v>827</v>
      </c>
      <c r="J483" s="63">
        <f ca="1">PÚBLICO!T642</f>
        <v>13.59010950928011</v>
      </c>
      <c r="K483" s="1">
        <v>12.59</v>
      </c>
    </row>
    <row r="484" spans="1:11">
      <c r="A484" s="1">
        <f>COMERCIAL!G819</f>
        <v>706</v>
      </c>
      <c r="B484" s="29">
        <f ca="1">COMERCIAL!T819</f>
        <v>13.606569187225398</v>
      </c>
      <c r="C484">
        <v>12.59</v>
      </c>
      <c r="I484" s="1">
        <f>PÚBLICO!G643</f>
        <v>835</v>
      </c>
      <c r="J484" s="63">
        <f ca="1">PÚBLICO!T643</f>
        <v>13.590578112178983</v>
      </c>
      <c r="K484" s="1">
        <v>12.59</v>
      </c>
    </row>
    <row r="485" spans="1:11">
      <c r="A485" s="1">
        <f>COMERCIAL!G820</f>
        <v>713</v>
      </c>
      <c r="B485" s="29">
        <f ca="1">COMERCIAL!T820</f>
        <v>13.606887778035176</v>
      </c>
      <c r="C485">
        <v>12.59</v>
      </c>
      <c r="I485" s="1">
        <f>PÚBLICO!G644</f>
        <v>842</v>
      </c>
      <c r="J485" s="63">
        <f ca="1">PÚBLICO!T644</f>
        <v>13.590980835186935</v>
      </c>
      <c r="K485" s="1">
        <v>12.59</v>
      </c>
    </row>
    <row r="486" spans="1:11">
      <c r="A486" s="1">
        <f>COMERCIAL!G821</f>
        <v>714</v>
      </c>
      <c r="B486" s="29">
        <f ca="1">COMERCIAL!T821</f>
        <v>13.606932781058727</v>
      </c>
      <c r="C486">
        <v>12.59</v>
      </c>
      <c r="I486" s="1">
        <f>PÚBLICO!G645</f>
        <v>846</v>
      </c>
      <c r="J486" s="63">
        <f ca="1">PÚBLICO!T645</f>
        <v>13.591207970419386</v>
      </c>
      <c r="K486" s="1">
        <v>12.59</v>
      </c>
    </row>
    <row r="487" spans="1:11">
      <c r="A487" s="1">
        <f>COMERCIAL!G822</f>
        <v>718</v>
      </c>
      <c r="B487" s="29">
        <f ca="1">COMERCIAL!T822</f>
        <v>13.607111539586814</v>
      </c>
      <c r="C487">
        <v>12.59</v>
      </c>
      <c r="I487" s="1">
        <f>PÚBLICO!G646</f>
        <v>850</v>
      </c>
      <c r="J487" s="63">
        <f ca="1">PÚBLICO!T646</f>
        <v>13.591432967908471</v>
      </c>
      <c r="K487" s="1">
        <v>12.59</v>
      </c>
    </row>
    <row r="488" spans="1:11">
      <c r="A488" s="1">
        <f>COMERCIAL!G823</f>
        <v>719</v>
      </c>
      <c r="B488" s="29">
        <f ca="1">COMERCIAL!T823</f>
        <v>13.607155918442535</v>
      </c>
      <c r="C488">
        <v>12.59</v>
      </c>
      <c r="I488" s="1">
        <f>PÚBLICO!G647</f>
        <v>860</v>
      </c>
      <c r="J488" s="63">
        <f ca="1">PÚBLICO!T647</f>
        <v>13.591986304756629</v>
      </c>
      <c r="K488" s="1">
        <v>12.59</v>
      </c>
    </row>
    <row r="489" spans="1:11">
      <c r="A489" s="1">
        <f>COMERCIAL!G824</f>
        <v>724</v>
      </c>
      <c r="B489" s="29">
        <f ca="1">COMERCIAL!T824</f>
        <v>13.607375973818277</v>
      </c>
      <c r="C489">
        <v>12.59</v>
      </c>
      <c r="I489" s="1">
        <f>PÚBLICO!G648</f>
        <v>875</v>
      </c>
      <c r="J489" s="63">
        <f ca="1">PÚBLICO!T648</f>
        <v>13.592792595592515</v>
      </c>
      <c r="K489" s="1">
        <v>12.59</v>
      </c>
    </row>
    <row r="490" spans="1:11">
      <c r="A490" s="1">
        <f>COMERCIAL!G825</f>
        <v>725</v>
      </c>
      <c r="B490" s="29">
        <f ca="1">COMERCIAL!T825</f>
        <v>13.607419620663839</v>
      </c>
      <c r="C490">
        <v>12.59</v>
      </c>
      <c r="I490" s="1">
        <f>PÚBLICO!G649</f>
        <v>877</v>
      </c>
      <c r="J490" s="63">
        <f ca="1">PÚBLICO!T649</f>
        <v>13.592898017123318</v>
      </c>
      <c r="K490" s="1">
        <v>12.59</v>
      </c>
    </row>
    <row r="491" spans="1:11">
      <c r="A491" s="1">
        <f>COMERCIAL!G826</f>
        <v>727</v>
      </c>
      <c r="B491" s="29">
        <f ca="1">COMERCIAL!T826</f>
        <v>13.607506554133401</v>
      </c>
      <c r="C491">
        <v>12.59</v>
      </c>
      <c r="I491" s="1">
        <f>PÚBLICO!G650</f>
        <v>881</v>
      </c>
      <c r="J491" s="63">
        <f ca="1">PÚBLICO!T650</f>
        <v>13.593107424250341</v>
      </c>
      <c r="K491" s="1">
        <v>12.59</v>
      </c>
    </row>
    <row r="492" spans="1:11">
      <c r="A492" s="1">
        <f>COMERCIAL!G827</f>
        <v>728</v>
      </c>
      <c r="B492" s="29">
        <f ca="1">COMERCIAL!T827</f>
        <v>13.607549841747025</v>
      </c>
      <c r="C492">
        <v>12.59</v>
      </c>
      <c r="I492" s="1">
        <f>PÚBLICO!G651</f>
        <v>887</v>
      </c>
      <c r="J492" s="63">
        <f ca="1">PÚBLICO!T651</f>
        <v>13.593417993670407</v>
      </c>
      <c r="K492" s="1">
        <v>12.59</v>
      </c>
    </row>
    <row r="493" spans="1:11">
      <c r="A493" s="1">
        <f>COMERCIAL!G828</f>
        <v>729</v>
      </c>
      <c r="B493" s="29">
        <f ca="1">COMERCIAL!T828</f>
        <v>13.607593010601761</v>
      </c>
      <c r="C493">
        <v>12.59</v>
      </c>
      <c r="I493" s="1">
        <f>PÚBLICO!G652</f>
        <v>888</v>
      </c>
      <c r="J493" s="63">
        <f ca="1">PÚBLICO!T652</f>
        <v>13.593469347210023</v>
      </c>
      <c r="K493" s="1">
        <v>12.59</v>
      </c>
    </row>
    <row r="494" spans="1:11">
      <c r="A494" s="1">
        <f>COMERCIAL!G829</f>
        <v>734</v>
      </c>
      <c r="B494" s="29">
        <f ca="1">COMERCIAL!T829</f>
        <v>13.607807090480836</v>
      </c>
      <c r="C494">
        <v>12.59</v>
      </c>
      <c r="I494" s="1">
        <f>PÚBLICO!G653</f>
        <v>890</v>
      </c>
      <c r="J494" s="63">
        <f ca="1">PÚBLICO!T653</f>
        <v>13.593571708085618</v>
      </c>
      <c r="K494" s="1">
        <v>12.59</v>
      </c>
    </row>
    <row r="495" spans="1:11">
      <c r="A495" s="1">
        <f>COMERCIAL!G830</f>
        <v>738</v>
      </c>
      <c r="B495" s="29">
        <f ca="1">COMERCIAL!T830</f>
        <v>13.607976265799911</v>
      </c>
      <c r="C495">
        <v>12.59</v>
      </c>
      <c r="I495" s="1">
        <f>PÚBLICO!G654</f>
        <v>891</v>
      </c>
      <c r="J495" s="63">
        <f ca="1">PÚBLICO!T654</f>
        <v>13.593622716198709</v>
      </c>
      <c r="K495" s="1">
        <v>12.59</v>
      </c>
    </row>
    <row r="496" spans="1:11">
      <c r="A496" s="1">
        <f>COMERCIAL!G831</f>
        <v>745</v>
      </c>
      <c r="B496" s="29">
        <f ca="1">COMERCIAL!T831</f>
        <v>13.608267951299711</v>
      </c>
      <c r="C496">
        <v>12.59</v>
      </c>
      <c r="I496" s="1">
        <f>PÚBLICO!G655</f>
        <v>892</v>
      </c>
      <c r="J496" s="63">
        <f ca="1">PÚBLICO!T655</f>
        <v>13.593673609943835</v>
      </c>
      <c r="K496" s="1">
        <v>12.59</v>
      </c>
    </row>
    <row r="497" spans="1:11">
      <c r="A497" s="1">
        <f>COMERCIAL!G832</f>
        <v>748</v>
      </c>
      <c r="B497" s="29">
        <f ca="1">COMERCIAL!T832</f>
        <v>13.608391288140153</v>
      </c>
      <c r="C497">
        <v>12.59</v>
      </c>
      <c r="I497" s="1">
        <f>PÚBLICO!G656</f>
        <v>897</v>
      </c>
      <c r="J497" s="63">
        <f ca="1">PÚBLICO!T656</f>
        <v>13.593926376537514</v>
      </c>
      <c r="K497" s="1">
        <v>12.59</v>
      </c>
    </row>
    <row r="498" spans="1:11">
      <c r="A498" s="1">
        <f>COMERCIAL!G834</f>
        <v>749</v>
      </c>
      <c r="B498" s="29">
        <f ca="1">COMERCIAL!T834</f>
        <v>13.608432180862062</v>
      </c>
      <c r="C498">
        <v>12.59</v>
      </c>
      <c r="I498" s="1">
        <f>PÚBLICO!G657</f>
        <v>900</v>
      </c>
      <c r="J498" s="63">
        <f ca="1">PÚBLICO!T657</f>
        <v>13.594076688405224</v>
      </c>
      <c r="K498" s="1">
        <v>12.59</v>
      </c>
    </row>
    <row r="499" spans="1:11">
      <c r="A499" s="1">
        <f>COMERCIAL!G835</f>
        <v>752</v>
      </c>
      <c r="B499" s="29">
        <f ca="1">COMERCIAL!T835</f>
        <v>13.608554206484355</v>
      </c>
      <c r="C499">
        <v>12.59</v>
      </c>
      <c r="I499" s="1">
        <f>PÚBLICO!G658</f>
        <v>902</v>
      </c>
      <c r="J499" s="63">
        <f ca="1">PÚBLICO!T658</f>
        <v>13.594176340840798</v>
      </c>
      <c r="K499" s="1">
        <v>12.59</v>
      </c>
    </row>
    <row r="500" spans="1:11">
      <c r="A500" s="1">
        <f>COMERCIAL!G836</f>
        <v>763</v>
      </c>
      <c r="B500" s="29">
        <f ca="1">COMERCIAL!T836</f>
        <v>13.608993424091199</v>
      </c>
      <c r="C500">
        <v>12.59</v>
      </c>
      <c r="I500" s="1">
        <f>PÚBLICO!G659</f>
        <v>911</v>
      </c>
      <c r="J500" s="63">
        <f ca="1">PÚBLICO!T659</f>
        <v>13.594619362096653</v>
      </c>
      <c r="K500" s="1">
        <v>12.59</v>
      </c>
    </row>
    <row r="501" spans="1:11">
      <c r="A501" s="1">
        <f>COMERCIAL!G837</f>
        <v>771</v>
      </c>
      <c r="B501" s="29">
        <f ca="1">COMERCIAL!T837</f>
        <v>13.609304983237854</v>
      </c>
      <c r="C501">
        <v>12.59</v>
      </c>
      <c r="I501" s="1">
        <f>PÚBLICO!G660</f>
        <v>923</v>
      </c>
      <c r="J501" s="63">
        <f ca="1">PÚBLICO!T660</f>
        <v>13.595196617673077</v>
      </c>
      <c r="K501" s="1">
        <v>12.59</v>
      </c>
    </row>
    <row r="502" spans="1:11">
      <c r="A502" s="1">
        <f>COMERCIAL!G838</f>
        <v>777</v>
      </c>
      <c r="B502" s="29">
        <f ca="1">COMERCIAL!T838</f>
        <v>13.609534442339106</v>
      </c>
      <c r="C502">
        <v>12.59</v>
      </c>
      <c r="I502" s="1">
        <f>PÚBLICO!G661</f>
        <v>930</v>
      </c>
      <c r="J502" s="63">
        <f ca="1">PÚBLICO!T661</f>
        <v>13.59552647061312</v>
      </c>
      <c r="K502" s="1">
        <v>12.59</v>
      </c>
    </row>
    <row r="503" spans="1:11">
      <c r="A503" s="1">
        <f>COMERCIAL!G839</f>
        <v>778</v>
      </c>
      <c r="B503" s="29">
        <f ca="1">COMERCIAL!T839</f>
        <v>13.609572341432308</v>
      </c>
      <c r="C503">
        <v>12.59</v>
      </c>
      <c r="I503" s="1">
        <f>PÚBLICO!G662</f>
        <v>934</v>
      </c>
      <c r="J503" s="63">
        <f ca="1">PÚBLICO!T662</f>
        <v>13.595712738134475</v>
      </c>
      <c r="K503" s="1">
        <v>12.59</v>
      </c>
    </row>
    <row r="504" spans="1:11">
      <c r="A504" s="1">
        <f>COMERCIAL!G840</f>
        <v>779</v>
      </c>
      <c r="B504" s="29">
        <f ca="1">COMERCIAL!T840</f>
        <v>13.609610143223604</v>
      </c>
      <c r="C504">
        <v>12.59</v>
      </c>
      <c r="I504" s="1">
        <f>PÚBLICO!G663</f>
        <v>944</v>
      </c>
      <c r="J504" s="63">
        <f ca="1">PÚBLICO!T663</f>
        <v>13.596171500832734</v>
      </c>
      <c r="K504" s="1">
        <v>12.59</v>
      </c>
    </row>
    <row r="505" spans="1:11">
      <c r="A505" s="1">
        <f>COMERCIAL!G841</f>
        <v>780</v>
      </c>
      <c r="B505" s="29">
        <f ca="1">COMERCIAL!T841</f>
        <v>13.609647848087228</v>
      </c>
      <c r="C505">
        <v>12.59</v>
      </c>
      <c r="I505" s="1">
        <f>PÚBLICO!G664</f>
        <v>947</v>
      </c>
      <c r="J505" s="63">
        <f ca="1">PÚBLICO!T664</f>
        <v>13.596307240334371</v>
      </c>
      <c r="K505" s="1">
        <v>12.59</v>
      </c>
    </row>
    <row r="506" spans="1:11">
      <c r="A506" s="1">
        <f>COMERCIAL!G842</f>
        <v>785</v>
      </c>
      <c r="B506" s="29">
        <f ca="1">COMERCIAL!T842</f>
        <v>13.609834931455143</v>
      </c>
      <c r="C506">
        <v>12.59</v>
      </c>
      <c r="I506" s="1">
        <f>PÚBLICO!G665</f>
        <v>952</v>
      </c>
      <c r="J506" s="63">
        <f ca="1">PÚBLICO!T665</f>
        <v>13.596531571723636</v>
      </c>
      <c r="K506" s="1">
        <v>12.59</v>
      </c>
    </row>
    <row r="507" spans="1:11">
      <c r="A507" s="1">
        <f>COMERCIAL!G843</f>
        <v>789</v>
      </c>
      <c r="B507" s="29">
        <f ca="1">COMERCIAL!T843</f>
        <v>13.609982890924826</v>
      </c>
      <c r="C507">
        <v>12.59</v>
      </c>
      <c r="I507" s="1">
        <f>PÚBLICO!G666</f>
        <v>954</v>
      </c>
      <c r="J507" s="63">
        <f ca="1">PÚBLICO!T666</f>
        <v>13.596620645864361</v>
      </c>
      <c r="K507" s="1">
        <v>12.59</v>
      </c>
    </row>
    <row r="508" spans="1:11">
      <c r="A508" s="1">
        <f>COMERCIAL!G844</f>
        <v>800</v>
      </c>
      <c r="B508" s="29">
        <f ca="1">COMERCIAL!T844</f>
        <v>13.610382150306298</v>
      </c>
      <c r="C508">
        <v>12.59</v>
      </c>
      <c r="I508" s="1">
        <f>PÚBLICO!G667</f>
        <v>979</v>
      </c>
      <c r="J508" s="63">
        <f ca="1">PÚBLICO!T667</f>
        <v>13.597703365246018</v>
      </c>
      <c r="K508" s="1">
        <v>12.59</v>
      </c>
    </row>
    <row r="509" spans="1:11">
      <c r="A509" s="1">
        <f>COMERCIAL!G846</f>
        <v>803</v>
      </c>
      <c r="B509" s="29">
        <f ca="1">COMERCIAL!T846</f>
        <v>13.610489140791517</v>
      </c>
      <c r="C509">
        <v>12.59</v>
      </c>
      <c r="I509" s="1">
        <f>PÚBLICO!G668</f>
        <v>994</v>
      </c>
      <c r="J509" s="63">
        <f ca="1">PÚBLICO!T668</f>
        <v>13.598326854757143</v>
      </c>
      <c r="K509" s="1">
        <v>12.59</v>
      </c>
    </row>
    <row r="510" spans="1:11">
      <c r="A510" s="1">
        <f>COMERCIAL!G847</f>
        <v>811</v>
      </c>
      <c r="B510" s="29">
        <f ca="1">COMERCIAL!T847</f>
        <v>13.610770578977052</v>
      </c>
      <c r="C510">
        <v>12.59</v>
      </c>
      <c r="I510" s="1">
        <f>PÚBLICO!G669</f>
        <v>1000</v>
      </c>
      <c r="J510" s="63">
        <f ca="1">PÚBLICO!T669</f>
        <v>13.5985710132497</v>
      </c>
      <c r="K510" s="1">
        <v>12.59</v>
      </c>
    </row>
    <row r="511" spans="1:11">
      <c r="A511" s="1">
        <f>COMERCIAL!G848</f>
        <v>816</v>
      </c>
      <c r="B511" s="29">
        <f ca="1">COMERCIAL!T848</f>
        <v>13.610943675532644</v>
      </c>
      <c r="C511">
        <v>12.59</v>
      </c>
      <c r="I511" s="1">
        <f>PÚBLICO!G670</f>
        <v>1002</v>
      </c>
      <c r="J511" s="63">
        <f ca="1">PÚBLICO!T670</f>
        <v>13.598651749624151</v>
      </c>
      <c r="K511" s="1">
        <v>12.59</v>
      </c>
    </row>
    <row r="512" spans="1:11">
      <c r="A512" s="1">
        <f>COMERCIAL!G849</f>
        <v>819</v>
      </c>
      <c r="B512" s="29">
        <f ca="1">COMERCIAL!T849</f>
        <v>13.611046518980693</v>
      </c>
      <c r="C512">
        <v>12.59</v>
      </c>
      <c r="I512" s="1">
        <f>PÚBLICO!G671</f>
        <v>1004</v>
      </c>
      <c r="J512" s="63">
        <f ca="1">PÚBLICO!T671</f>
        <v>13.59873216433974</v>
      </c>
      <c r="K512" s="1">
        <v>12.59</v>
      </c>
    </row>
    <row r="513" spans="1:11">
      <c r="A513" s="1">
        <f>COMERCIAL!G850</f>
        <v>833</v>
      </c>
      <c r="B513" s="29">
        <f ca="1">COMERCIAL!T850</f>
        <v>13.61151666045749</v>
      </c>
      <c r="C513">
        <v>12.59</v>
      </c>
      <c r="I513" s="1">
        <f>PÚBLICO!G672</f>
        <v>1007</v>
      </c>
      <c r="J513" s="63">
        <f ca="1">PÚBLICO!T672</f>
        <v>13.598852187495183</v>
      </c>
      <c r="K513" s="1">
        <v>12.59</v>
      </c>
    </row>
    <row r="514" spans="1:11">
      <c r="A514" s="1">
        <f>COMERCIAL!G851</f>
        <v>836</v>
      </c>
      <c r="B514" s="29">
        <f ca="1">COMERCIAL!T851</f>
        <v>13.611615356425405</v>
      </c>
      <c r="C514">
        <v>12.59</v>
      </c>
      <c r="I514" s="1">
        <f>PÚBLICO!G673</f>
        <v>1013</v>
      </c>
      <c r="J514" s="63">
        <f ca="1">PÚBLICO!T673</f>
        <v>13.599090101114264</v>
      </c>
      <c r="K514" s="1">
        <v>12.59</v>
      </c>
    </row>
    <row r="515" spans="1:11">
      <c r="A515" s="1">
        <f>COMERCIAL!G852</f>
        <v>838</v>
      </c>
      <c r="B515" s="29">
        <f ca="1">COMERCIAL!T852</f>
        <v>13.611680761151955</v>
      </c>
      <c r="C515">
        <v>12.59</v>
      </c>
      <c r="I515" s="1">
        <f>PÚBLICO!G674</f>
        <v>1015</v>
      </c>
      <c r="J515" s="63">
        <f ca="1">PÚBLICO!T674</f>
        <v>13.599168780593546</v>
      </c>
      <c r="K515" s="1">
        <v>12.59</v>
      </c>
    </row>
    <row r="516" spans="1:11">
      <c r="A516" s="1">
        <f>COMERCIAL!G853</f>
        <v>847</v>
      </c>
      <c r="B516" s="29">
        <f ca="1">COMERCIAL!T853</f>
        <v>13.583350807439492</v>
      </c>
      <c r="C516">
        <v>12.59</v>
      </c>
      <c r="I516" s="1">
        <f>PÚBLICO!G675</f>
        <v>1024</v>
      </c>
      <c r="J516" s="63">
        <f ca="1">PÚBLICO!T675</f>
        <v>13.599519034896582</v>
      </c>
      <c r="K516" s="1">
        <v>12.59</v>
      </c>
    </row>
    <row r="517" spans="1:11">
      <c r="A517" s="1">
        <f>COMERCIAL!G854</f>
        <v>848</v>
      </c>
      <c r="B517" s="29">
        <f ca="1">COMERCIAL!T854</f>
        <v>13.58341645499776</v>
      </c>
      <c r="C517">
        <v>12.59</v>
      </c>
      <c r="I517" s="1">
        <f>PÚBLICO!G676</f>
        <v>1028</v>
      </c>
      <c r="J517" s="63">
        <f ca="1">PÚBLICO!T676</f>
        <v>13.599672734904184</v>
      </c>
      <c r="K517" s="1">
        <v>12.59</v>
      </c>
    </row>
    <row r="518" spans="1:11">
      <c r="A518" s="1">
        <f>COMERCIAL!G855</f>
        <v>852</v>
      </c>
      <c r="B518" s="29">
        <f ca="1">COMERCIAL!T855</f>
        <v>13.583677504208335</v>
      </c>
      <c r="C518">
        <v>12.59</v>
      </c>
      <c r="I518" s="1">
        <f>PÚBLICO!G677</f>
        <v>1040</v>
      </c>
      <c r="J518" s="63">
        <f ca="1">PÚBLICO!T677</f>
        <v>13.600126741080482</v>
      </c>
      <c r="K518" s="1">
        <v>12.59</v>
      </c>
    </row>
    <row r="519" spans="1:11">
      <c r="A519" s="1">
        <f>COMERCIAL!G856</f>
        <v>855</v>
      </c>
      <c r="B519" s="29">
        <f ca="1">COMERCIAL!T856</f>
        <v>13.583871688182517</v>
      </c>
      <c r="C519">
        <v>12.59</v>
      </c>
      <c r="I519" s="1">
        <f>PÚBLICO!G678</f>
        <v>1043</v>
      </c>
      <c r="J519" s="63">
        <f ca="1">PÚBLICO!T678</f>
        <v>13.600238610291708</v>
      </c>
      <c r="K519" s="1">
        <v>12.59</v>
      </c>
    </row>
    <row r="520" spans="1:11">
      <c r="A520" s="1">
        <f>COMERCIAL!G857</f>
        <v>861</v>
      </c>
      <c r="B520" s="29">
        <f ca="1">COMERCIAL!T857</f>
        <v>13.5842559965356</v>
      </c>
      <c r="C520">
        <v>12.59</v>
      </c>
      <c r="I520" s="1">
        <f>PÚBLICO!G679</f>
        <v>1045</v>
      </c>
      <c r="J520" s="63">
        <f ca="1">PÚBLICO!T679</f>
        <v>13.600312832926267</v>
      </c>
      <c r="K520" s="1">
        <v>12.59</v>
      </c>
    </row>
    <row r="521" spans="1:11">
      <c r="A521" s="1">
        <f>COMERCIAL!G858</f>
        <v>866</v>
      </c>
      <c r="B521" s="29">
        <f ca="1">COMERCIAL!T858</f>
        <v>13.584572185567437</v>
      </c>
      <c r="C521">
        <v>12.59</v>
      </c>
      <c r="I521" s="1">
        <f>PÚBLICO!G680</f>
        <v>1047</v>
      </c>
      <c r="J521" s="63">
        <f ca="1">PÚBLICO!T680</f>
        <v>13.600386771997757</v>
      </c>
      <c r="K521" s="1">
        <v>12.59</v>
      </c>
    </row>
    <row r="522" spans="1:11">
      <c r="A522" s="1">
        <f>COMERCIAL!G859</f>
        <v>869</v>
      </c>
      <c r="B522" s="29">
        <f ca="1">COMERCIAL!T859</f>
        <v>13.58476015248786</v>
      </c>
      <c r="C522">
        <v>12.59</v>
      </c>
      <c r="I522" s="1">
        <f>PÚBLICO!G681</f>
        <v>1051</v>
      </c>
      <c r="J522" s="63">
        <f ca="1">PÚBLICO!T681</f>
        <v>13.600533805926784</v>
      </c>
      <c r="K522" s="1">
        <v>12.59</v>
      </c>
    </row>
    <row r="523" spans="1:11">
      <c r="A523" s="1">
        <f>COMERCIAL!G860</f>
        <v>872</v>
      </c>
      <c r="B523" s="29">
        <f ca="1">COMERCIAL!T860</f>
        <v>13.584946826057914</v>
      </c>
      <c r="C523">
        <v>12.59</v>
      </c>
      <c r="I523" s="1">
        <f>PÚBLICO!G682</f>
        <v>1053</v>
      </c>
      <c r="J523" s="63">
        <f ca="1">PÚBLICO!T682</f>
        <v>13.600606903991215</v>
      </c>
      <c r="K523" s="1">
        <v>12.59</v>
      </c>
    </row>
    <row r="524" spans="1:11">
      <c r="A524" s="1">
        <f>COMERCIAL!G861</f>
        <v>875</v>
      </c>
      <c r="B524" s="29">
        <f ca="1">COMERCIAL!T861</f>
        <v>13.585132219580631</v>
      </c>
      <c r="C524">
        <v>12.59</v>
      </c>
      <c r="I524" s="1">
        <f>PÚBLICO!G684</f>
        <v>1054</v>
      </c>
      <c r="J524" s="63">
        <f ca="1">PÚBLICO!T684</f>
        <v>13.600643348993929</v>
      </c>
      <c r="K524" s="1">
        <v>12.59</v>
      </c>
    </row>
    <row r="525" spans="1:11">
      <c r="A525" s="1">
        <f>COMERCIAL!G862</f>
        <v>877</v>
      </c>
      <c r="B525" s="29">
        <f ca="1">COMERCIAL!T862</f>
        <v>13.58525511061203</v>
      </c>
      <c r="C525">
        <v>12.59</v>
      </c>
      <c r="I525" s="1">
        <f>PÚBLICO!G685</f>
        <v>1059</v>
      </c>
      <c r="J525" s="63">
        <f ca="1">PÚBLICO!T685</f>
        <v>13.600824541571152</v>
      </c>
      <c r="K525" s="1">
        <v>12.59</v>
      </c>
    </row>
    <row r="526" spans="1:11">
      <c r="A526" s="1">
        <f>COMERCIAL!G863</f>
        <v>882</v>
      </c>
      <c r="B526" s="29">
        <f ca="1">COMERCIAL!T863</f>
        <v>13.58555989987642</v>
      </c>
      <c r="C526">
        <v>12.59</v>
      </c>
      <c r="I526" s="1">
        <f>PÚBLICO!G686</f>
        <v>1061</v>
      </c>
      <c r="J526" s="63">
        <f ca="1">PÚBLICO!T686</f>
        <v>13.600896540431243</v>
      </c>
      <c r="K526" s="1">
        <v>12.59</v>
      </c>
    </row>
    <row r="527" spans="1:11">
      <c r="A527" s="1">
        <f>COMERCIAL!G864</f>
        <v>896</v>
      </c>
      <c r="B527" s="29">
        <f ca="1">COMERCIAL!T864</f>
        <v>13.58639521295413</v>
      </c>
      <c r="C527">
        <v>12.59</v>
      </c>
      <c r="I527" s="1">
        <f>PÚBLICO!G687</f>
        <v>1063</v>
      </c>
      <c r="J527" s="63">
        <f ca="1">PÚBLICO!T687</f>
        <v>13.6009682683643</v>
      </c>
      <c r="K527" s="1">
        <v>12.59</v>
      </c>
    </row>
    <row r="528" spans="1:11">
      <c r="A528" s="1">
        <f>COMERCIAL!G865</f>
        <v>906</v>
      </c>
      <c r="B528" s="29">
        <f ca="1">COMERCIAL!T865</f>
        <v>13.58697605979625</v>
      </c>
      <c r="C528">
        <v>12.59</v>
      </c>
      <c r="I528" s="1">
        <f>PÚBLICO!G688</f>
        <v>1064</v>
      </c>
      <c r="J528" s="63">
        <f ca="1">PÚBLICO!T688</f>
        <v>13.60100403121062</v>
      </c>
      <c r="K528" s="1">
        <v>12.59</v>
      </c>
    </row>
    <row r="529" spans="1:11">
      <c r="A529" s="1">
        <f>COMERCIAL!G866</f>
        <v>909</v>
      </c>
      <c r="B529" s="29">
        <f ca="1">COMERCIAL!T866</f>
        <v>13.587147821766724</v>
      </c>
      <c r="C529">
        <v>12.59</v>
      </c>
      <c r="I529" s="1">
        <f>PÚBLICO!G689</f>
        <v>1071</v>
      </c>
      <c r="J529" s="63">
        <f ca="1">PÚBLICO!T689</f>
        <v>13.60125250118212</v>
      </c>
      <c r="K529" s="1">
        <v>12.59</v>
      </c>
    </row>
    <row r="530" spans="1:11">
      <c r="A530" s="1">
        <f>COMERCIAL!G867</f>
        <v>913</v>
      </c>
      <c r="B530" s="29">
        <f ca="1">COMERCIAL!T867</f>
        <v>13.587375081854711</v>
      </c>
      <c r="C530">
        <v>12.59</v>
      </c>
      <c r="I530" s="1">
        <f>PÚBLICO!G690</f>
        <v>1072</v>
      </c>
      <c r="J530" s="63">
        <f ca="1">PÚBLICO!T690</f>
        <v>13.601287731998974</v>
      </c>
      <c r="K530" s="1">
        <v>12.59</v>
      </c>
    </row>
    <row r="531" spans="1:11">
      <c r="A531" s="1">
        <f>COMERCIAL!G868</f>
        <v>915</v>
      </c>
      <c r="B531" s="29">
        <f ca="1">COMERCIAL!T868</f>
        <v>13.587487966783662</v>
      </c>
      <c r="C531">
        <v>12.59</v>
      </c>
      <c r="I531" s="1">
        <f>PÚBLICO!G691</f>
        <v>1073</v>
      </c>
      <c r="J531" s="63">
        <f ca="1">PÚBLICO!T691</f>
        <v>13.60132289714795</v>
      </c>
      <c r="K531" s="1">
        <v>12.59</v>
      </c>
    </row>
    <row r="532" spans="1:11">
      <c r="A532" s="1">
        <f>COMERCIAL!G869</f>
        <v>917</v>
      </c>
      <c r="B532" s="29">
        <f ca="1">COMERCIAL!T869</f>
        <v>13.587600359302892</v>
      </c>
      <c r="C532">
        <v>12.59</v>
      </c>
      <c r="I532" s="1">
        <f>PÚBLICO!G692</f>
        <v>1081</v>
      </c>
      <c r="J532" s="63">
        <f ca="1">PÚBLICO!T692</f>
        <v>13.601601876165171</v>
      </c>
      <c r="K532" s="1">
        <v>12.59</v>
      </c>
    </row>
    <row r="533" spans="1:11">
      <c r="A533" s="1">
        <f>COMERCIAL!G870</f>
        <v>923</v>
      </c>
      <c r="B533" s="29">
        <f ca="1">COMERCIAL!T870</f>
        <v>13.587934614411539</v>
      </c>
      <c r="C533">
        <v>12.59</v>
      </c>
      <c r="I533" s="1">
        <f>PÚBLICO!G693</f>
        <v>1091</v>
      </c>
      <c r="J533" s="63">
        <f ca="1">PÚBLICO!T693</f>
        <v>13.601944846473923</v>
      </c>
      <c r="K533" s="1">
        <v>12.59</v>
      </c>
    </row>
    <row r="534" spans="1:11">
      <c r="A534" s="1">
        <f>COMERCIAL!G871</f>
        <v>925</v>
      </c>
      <c r="B534" s="29">
        <f ca="1">COMERCIAL!T871</f>
        <v>13.588045069162758</v>
      </c>
      <c r="C534">
        <v>12.59</v>
      </c>
      <c r="I534" s="1">
        <f>PÚBLICO!G694</f>
        <v>1107</v>
      </c>
      <c r="J534" s="63">
        <f ca="1">PÚBLICO!T694</f>
        <v>13.602480710472133</v>
      </c>
      <c r="K534" s="1">
        <v>12.59</v>
      </c>
    </row>
    <row r="535" spans="1:11">
      <c r="A535" s="1">
        <f>COMERCIAL!G872</f>
        <v>929</v>
      </c>
      <c r="B535" s="29">
        <f ca="1">COMERCIAL!T872</f>
        <v>13.588264551908452</v>
      </c>
      <c r="C535">
        <v>12.59</v>
      </c>
      <c r="I535" s="1">
        <f>PÚBLICO!G695</f>
        <v>1110</v>
      </c>
      <c r="J535" s="63">
        <f ca="1">PÚBLICO!T695</f>
        <v>13.602579465138017</v>
      </c>
      <c r="K535" s="1">
        <v>12.59</v>
      </c>
    </row>
    <row r="536" spans="1:11">
      <c r="A536" s="1">
        <f>COMERCIAL!G873</f>
        <v>948</v>
      </c>
      <c r="B536" s="29">
        <f ca="1">COMERCIAL!T873</f>
        <v>13.589281801184706</v>
      </c>
      <c r="C536">
        <v>12.59</v>
      </c>
      <c r="I536" s="1">
        <f>PÚBLICO!G696</f>
        <v>1116</v>
      </c>
      <c r="J536" s="63">
        <f ca="1">PÚBLICO!T696</f>
        <v>13.602775381652599</v>
      </c>
      <c r="K536" s="1">
        <v>12.59</v>
      </c>
    </row>
    <row r="537" spans="1:11">
      <c r="A537" s="1">
        <f>COMERCIAL!G874</f>
        <v>955</v>
      </c>
      <c r="B537" s="29">
        <f ca="1">COMERCIAL!T874</f>
        <v>13.589646373906861</v>
      </c>
      <c r="C537">
        <v>12.59</v>
      </c>
      <c r="I537" s="1">
        <f>PÚBLICO!G697</f>
        <v>1120</v>
      </c>
      <c r="J537" s="63">
        <f ca="1">PÚBLICO!T697</f>
        <v>13.60290482649259</v>
      </c>
      <c r="K537" s="1">
        <v>12.59</v>
      </c>
    </row>
    <row r="538" spans="1:11">
      <c r="A538" s="1">
        <f>COMERCIAL!G875</f>
        <v>956</v>
      </c>
      <c r="B538" s="29">
        <f ca="1">COMERCIAL!T875</f>
        <v>13.589698019893202</v>
      </c>
      <c r="C538">
        <v>12.59</v>
      </c>
      <c r="I538" s="1">
        <f>PÚBLICO!G698</f>
        <v>1136</v>
      </c>
      <c r="J538" s="63">
        <f ca="1">PÚBLICO!T698</f>
        <v>13.603413490018751</v>
      </c>
      <c r="K538" s="1">
        <v>12.59</v>
      </c>
    </row>
    <row r="539" spans="1:11">
      <c r="A539" s="1">
        <f>COMERCIAL!G876</f>
        <v>965</v>
      </c>
      <c r="B539" s="29">
        <f ca="1">COMERCIAL!T876</f>
        <v>13.590158017046168</v>
      </c>
      <c r="C539">
        <v>12.59</v>
      </c>
      <c r="I539" s="1">
        <f>PÚBLICO!G699</f>
        <v>1139</v>
      </c>
      <c r="J539" s="63">
        <f ca="1">PÚBLICO!T699</f>
        <v>13.603507273460799</v>
      </c>
      <c r="K539" s="1">
        <v>12.59</v>
      </c>
    </row>
    <row r="540" spans="1:11">
      <c r="A540" s="1">
        <f>COMERCIAL!G877</f>
        <v>976</v>
      </c>
      <c r="B540" s="29">
        <f ca="1">COMERCIAL!T877</f>
        <v>13.590708714912809</v>
      </c>
      <c r="C540">
        <v>12.59</v>
      </c>
      <c r="I540" s="1">
        <f>PÚBLICO!G700</f>
        <v>1153</v>
      </c>
      <c r="J540" s="63">
        <f ca="1">PÚBLICO!T700</f>
        <v>13.603938476658934</v>
      </c>
      <c r="K540" s="1">
        <v>12.59</v>
      </c>
    </row>
    <row r="541" spans="1:11">
      <c r="A541" s="1">
        <f>COMERCIAL!G878</f>
        <v>984</v>
      </c>
      <c r="B541" s="29">
        <f ca="1">COMERCIAL!T878</f>
        <v>13.5911014890749</v>
      </c>
      <c r="C541">
        <v>12.59</v>
      </c>
      <c r="I541" s="1">
        <f>PÚBLICO!G701</f>
        <v>1170</v>
      </c>
      <c r="J541" s="63">
        <f ca="1">PÚBLICO!T701</f>
        <v>13.604448207277095</v>
      </c>
      <c r="K541" s="1">
        <v>12.59</v>
      </c>
    </row>
    <row r="542" spans="1:11">
      <c r="A542" s="1">
        <f>COMERCIAL!G879</f>
        <v>989</v>
      </c>
      <c r="B542" s="29">
        <f ca="1">COMERCIAL!T879</f>
        <v>13.591343746141508</v>
      </c>
      <c r="C542">
        <v>12.59</v>
      </c>
      <c r="I542" s="1">
        <f>PÚBLICO!G702</f>
        <v>1174</v>
      </c>
      <c r="J542" s="63">
        <f ca="1">PÚBLICO!T702</f>
        <v>13.604565998519252</v>
      </c>
      <c r="K542" s="1">
        <v>12.59</v>
      </c>
    </row>
    <row r="543" spans="1:11">
      <c r="A543" s="1">
        <f>COMERCIAL!G880</f>
        <v>999</v>
      </c>
      <c r="B543" s="29">
        <f ca="1">COMERCIAL!T880</f>
        <v>13.591820985287738</v>
      </c>
      <c r="C543">
        <v>12.59</v>
      </c>
      <c r="I543" s="1">
        <f>PÚBLICO!G703</f>
        <v>1178</v>
      </c>
      <c r="J543" s="63">
        <f ca="1">PÚBLICO!T703</f>
        <v>13.604682989820883</v>
      </c>
      <c r="K543" s="1">
        <v>12.59</v>
      </c>
    </row>
    <row r="544" spans="1:11">
      <c r="A544" s="1">
        <f>COMERCIAL!G881</f>
        <v>1000</v>
      </c>
      <c r="B544" s="29">
        <f ca="1">COMERCIAL!T881</f>
        <v>13.591868184239301</v>
      </c>
      <c r="C544">
        <v>12.59</v>
      </c>
      <c r="I544" s="1">
        <f>PÚBLICO!G704</f>
        <v>1190</v>
      </c>
      <c r="J544" s="63">
        <f ca="1">PÚBLICO!T704</f>
        <v>13.605029244748909</v>
      </c>
      <c r="K544" s="1">
        <v>12.59</v>
      </c>
    </row>
    <row r="545" spans="1:11">
      <c r="A545" s="1">
        <f>COMERCIAL!G882</f>
        <v>1003</v>
      </c>
      <c r="B545" s="29">
        <f ca="1">COMERCIAL!T882</f>
        <v>13.592009216400649</v>
      </c>
      <c r="C545">
        <v>12.59</v>
      </c>
      <c r="I545" s="1">
        <f>PÚBLICO!G705</f>
        <v>1191</v>
      </c>
      <c r="J545" s="63">
        <f ca="1">PÚBLICO!T705</f>
        <v>13.605057784372837</v>
      </c>
      <c r="K545" s="1">
        <v>12.59</v>
      </c>
    </row>
    <row r="546" spans="1:11">
      <c r="A546" s="1">
        <f>COMERCIAL!G883</f>
        <v>1010</v>
      </c>
      <c r="B546" s="29">
        <f ca="1">COMERCIAL!T883</f>
        <v>13.592335033275051</v>
      </c>
      <c r="C546">
        <v>12.59</v>
      </c>
      <c r="I546" s="1">
        <f>PÚBLICO!G706</f>
        <v>1225</v>
      </c>
      <c r="J546" s="63">
        <f ca="1">PÚBLICO!T706</f>
        <v>13.606000407380369</v>
      </c>
      <c r="K546" s="1">
        <v>12.59</v>
      </c>
    </row>
    <row r="547" spans="1:11">
      <c r="A547" s="1">
        <f>COMERCIAL!G884</f>
        <v>1015</v>
      </c>
      <c r="B547" s="29">
        <f ca="1">COMERCIAL!T884</f>
        <v>13.592565008169508</v>
      </c>
      <c r="C547">
        <v>12.59</v>
      </c>
      <c r="I547" s="1">
        <f>PÚBLICO!G707</f>
        <v>1253</v>
      </c>
      <c r="J547" s="63">
        <f ca="1">PÚBLICO!T707</f>
        <v>13.606738273960698</v>
      </c>
      <c r="K547" s="1">
        <v>12.59</v>
      </c>
    </row>
    <row r="548" spans="1:11">
      <c r="A548" s="1">
        <f>COMERCIAL!G885</f>
        <v>1030</v>
      </c>
      <c r="B548" s="29">
        <f ca="1">COMERCIAL!T885</f>
        <v>13.593241536257089</v>
      </c>
      <c r="C548">
        <v>12.59</v>
      </c>
      <c r="I548" s="1">
        <f>PÚBLICO!G708</f>
        <v>1265</v>
      </c>
      <c r="J548" s="63">
        <f ca="1">PÚBLICO!T708</f>
        <v>13.607044503173876</v>
      </c>
      <c r="K548" s="1">
        <v>12.59</v>
      </c>
    </row>
    <row r="549" spans="1:11">
      <c r="A549" s="1">
        <f>COMERCIAL!G886</f>
        <v>1044</v>
      </c>
      <c r="B549" s="29">
        <f ca="1">COMERCIAL!T886</f>
        <v>13.593855422855079</v>
      </c>
      <c r="C549">
        <v>12.59</v>
      </c>
      <c r="I549" s="1">
        <f>PÚBLICO!G709</f>
        <v>1298</v>
      </c>
      <c r="J549" s="63">
        <f ca="1">PÚBLICO!T709</f>
        <v>13.607857437928352</v>
      </c>
      <c r="K549" s="1">
        <v>12.59</v>
      </c>
    </row>
    <row r="550" spans="1:11">
      <c r="A550" s="1">
        <f>COMERCIAL!G887</f>
        <v>1054</v>
      </c>
      <c r="B550" s="29">
        <f ca="1">COMERCIAL!T887</f>
        <v>13.594283928680458</v>
      </c>
      <c r="C550">
        <v>12.59</v>
      </c>
      <c r="I550" s="1">
        <f>PÚBLICO!G710</f>
        <v>1304</v>
      </c>
      <c r="J550" s="63">
        <f ca="1">PÚBLICO!T710</f>
        <v>13.608000823659587</v>
      </c>
      <c r="K550" s="1">
        <v>12.59</v>
      </c>
    </row>
    <row r="551" spans="1:11">
      <c r="A551" s="1">
        <f>COMERCIAL!G888</f>
        <v>1062</v>
      </c>
      <c r="B551" s="29">
        <f ca="1">COMERCIAL!T888</f>
        <v>13.594620923092281</v>
      </c>
      <c r="C551">
        <v>12.59</v>
      </c>
      <c r="I551" s="1">
        <f>PÚBLICO!G711</f>
        <v>1307</v>
      </c>
      <c r="J551" s="63">
        <f ca="1">PÚBLICO!T711</f>
        <v>13.608072022848242</v>
      </c>
      <c r="K551" s="1">
        <v>12.59</v>
      </c>
    </row>
    <row r="552" spans="1:11">
      <c r="A552" s="1">
        <f>COMERCIAL!G889</f>
        <v>1064</v>
      </c>
      <c r="B552" s="29">
        <f ca="1">COMERCIAL!T889</f>
        <v>13.594704379885057</v>
      </c>
      <c r="C552">
        <v>12.59</v>
      </c>
      <c r="I552" s="1">
        <f>PÚBLICO!G712</f>
        <v>1311</v>
      </c>
      <c r="J552" s="63">
        <f ca="1">PÚBLICO!T712</f>
        <v>13.608166448215144</v>
      </c>
      <c r="K552" s="1">
        <v>12.59</v>
      </c>
    </row>
    <row r="553" spans="1:11">
      <c r="A553" s="1">
        <f>COMERCIAL!G890</f>
        <v>1065</v>
      </c>
      <c r="B553" s="29">
        <f ca="1">COMERCIAL!T890</f>
        <v>13.594745990736667</v>
      </c>
      <c r="C553">
        <v>12.59</v>
      </c>
      <c r="I553" s="1">
        <f>PÚBLICO!G713</f>
        <v>1318</v>
      </c>
      <c r="J553" s="63">
        <f ca="1">PÚBLICO!T713</f>
        <v>13.608330313481035</v>
      </c>
      <c r="K553" s="1">
        <v>12.59</v>
      </c>
    </row>
    <row r="554" spans="1:11">
      <c r="A554" s="1">
        <f>COMERCIAL!G891</f>
        <v>1070</v>
      </c>
      <c r="B554" s="29">
        <f ca="1">COMERCIAL!T891</f>
        <v>13.594952878335329</v>
      </c>
      <c r="C554">
        <v>12.59</v>
      </c>
      <c r="I554" s="1">
        <f>PÚBLICO!G714</f>
        <v>1329</v>
      </c>
      <c r="J554" s="63">
        <f ca="1">PÚBLICO!T714</f>
        <v>13.608584328422388</v>
      </c>
      <c r="K554" s="1">
        <v>12.59</v>
      </c>
    </row>
    <row r="555" spans="1:11">
      <c r="A555" s="1">
        <f>COMERCIAL!G892</f>
        <v>1086</v>
      </c>
      <c r="B555" s="29">
        <f ca="1">COMERCIAL!T892</f>
        <v>13.595602116766484</v>
      </c>
      <c r="C555">
        <v>12.59</v>
      </c>
      <c r="I555" s="1">
        <f>PÚBLICO!G715</f>
        <v>1331</v>
      </c>
      <c r="J555" s="63">
        <f ca="1">PÚBLICO!T715</f>
        <v>13.608630061868558</v>
      </c>
      <c r="K555" s="1">
        <v>12.59</v>
      </c>
    </row>
    <row r="556" spans="1:11">
      <c r="A556" s="1">
        <f>COMERCIAL!G893</f>
        <v>1098</v>
      </c>
      <c r="B556" s="29">
        <f ca="1">COMERCIAL!T893</f>
        <v>13.596076628461386</v>
      </c>
      <c r="C556">
        <v>12.59</v>
      </c>
      <c r="I556" s="1">
        <f>PÚBLICO!G716</f>
        <v>1354</v>
      </c>
      <c r="J556" s="63">
        <f ca="1">PÚBLICO!T716</f>
        <v>13.609146285741952</v>
      </c>
      <c r="K556" s="1">
        <v>12.59</v>
      </c>
    </row>
    <row r="557" spans="1:11">
      <c r="A557" s="1">
        <f>COMERCIAL!G894</f>
        <v>1100</v>
      </c>
      <c r="B557" s="29">
        <f ca="1">COMERCIAL!T894</f>
        <v>13.59615470720391</v>
      </c>
      <c r="C557">
        <v>12.59</v>
      </c>
      <c r="I557" s="1">
        <f>PÚBLICO!G717</f>
        <v>1373</v>
      </c>
      <c r="J557" s="63">
        <f ca="1">PÚBLICO!T717</f>
        <v>13.609559686594869</v>
      </c>
      <c r="K557" s="1">
        <v>12.59</v>
      </c>
    </row>
    <row r="558" spans="1:11">
      <c r="A558" s="1">
        <f>COMERCIAL!G895</f>
        <v>1115</v>
      </c>
      <c r="B558" s="29">
        <f ca="1">COMERCIAL!T895</f>
        <v>13.596731369486147</v>
      </c>
      <c r="C558">
        <v>12.59</v>
      </c>
      <c r="I558" s="1">
        <f>PÚBLICO!G718</f>
        <v>1388</v>
      </c>
      <c r="J558" s="63">
        <f ca="1">PÚBLICO!T718</f>
        <v>13.609878061057278</v>
      </c>
      <c r="K558" s="1">
        <v>12.59</v>
      </c>
    </row>
    <row r="559" spans="1:11">
      <c r="A559" s="1">
        <f>COMERCIAL!G896</f>
        <v>1146</v>
      </c>
      <c r="B559" s="29">
        <f ca="1">COMERCIAL!T896</f>
        <v>13.59787530106405</v>
      </c>
      <c r="C559">
        <v>12.59</v>
      </c>
      <c r="I559" s="1">
        <f>PÚBLICO!G719</f>
        <v>1389</v>
      </c>
      <c r="J559" s="63">
        <f ca="1">PÚBLICO!T719</f>
        <v>13.609899041529413</v>
      </c>
      <c r="K559" s="1">
        <v>12.59</v>
      </c>
    </row>
    <row r="560" spans="1:11">
      <c r="A560" s="1">
        <f>COMERCIAL!G897</f>
        <v>1149</v>
      </c>
      <c r="B560" s="29">
        <f ca="1">COMERCIAL!T897</f>
        <v>13.597982728311534</v>
      </c>
      <c r="C560">
        <v>12.59</v>
      </c>
      <c r="I560" s="1">
        <f>PÚBLICO!G720</f>
        <v>1417</v>
      </c>
      <c r="J560" s="63">
        <f ca="1">PÚBLICO!T720</f>
        <v>13.610474472065032</v>
      </c>
      <c r="K560" s="1">
        <v>12.59</v>
      </c>
    </row>
    <row r="561" spans="1:11">
      <c r="A561" s="1">
        <f>COMERCIAL!G898</f>
        <v>1159</v>
      </c>
      <c r="B561" s="29">
        <f ca="1">COMERCIAL!T898</f>
        <v>13.598336802587102</v>
      </c>
      <c r="C561">
        <v>12.59</v>
      </c>
      <c r="I561" s="1">
        <f>PÚBLICO!G721</f>
        <v>1446</v>
      </c>
      <c r="J561" s="63">
        <f ca="1">PÚBLICO!T721</f>
        <v>13.611046960639559</v>
      </c>
      <c r="K561" s="1">
        <v>12.59</v>
      </c>
    </row>
    <row r="562" spans="1:11">
      <c r="A562" s="1">
        <f>COMERCIAL!G899</f>
        <v>1162</v>
      </c>
      <c r="B562" s="29">
        <f ca="1">COMERCIAL!T899</f>
        <v>13.598441836496558</v>
      </c>
      <c r="C562">
        <v>12.59</v>
      </c>
      <c r="I562" s="1">
        <f>PÚBLICO!G722</f>
        <v>1459</v>
      </c>
      <c r="J562" s="63">
        <f ca="1">PÚBLICO!T722</f>
        <v>13.611296205801134</v>
      </c>
      <c r="K562" s="1">
        <v>12.59</v>
      </c>
    </row>
    <row r="563" spans="1:11">
      <c r="A563" s="1">
        <f>COMERCIAL!G900</f>
        <v>1177</v>
      </c>
      <c r="B563" s="29">
        <f ca="1">COMERCIAL!T900</f>
        <v>13.598958974563935</v>
      </c>
      <c r="C563">
        <v>12.59</v>
      </c>
      <c r="I563" s="1">
        <f>PÚBLICO!G723</f>
        <v>1485</v>
      </c>
      <c r="J563" s="63">
        <f ca="1">PÚBLICO!T723</f>
        <v>13.611781604459228</v>
      </c>
      <c r="K563" s="1">
        <v>12.59</v>
      </c>
    </row>
    <row r="564" spans="1:11">
      <c r="A564" s="1">
        <f>COMERCIAL!G901</f>
        <v>1179</v>
      </c>
      <c r="B564" s="29">
        <f ca="1">COMERCIAL!T901</f>
        <v>13.599026932091139</v>
      </c>
      <c r="C564">
        <v>12.59</v>
      </c>
      <c r="I564" s="1">
        <f>PÚBLICO!G724</f>
        <v>1499</v>
      </c>
      <c r="J564" s="63">
        <f ca="1">PÚBLICO!T724</f>
        <v>13.612035998490896</v>
      </c>
      <c r="K564" s="1">
        <v>12.59</v>
      </c>
    </row>
    <row r="565" spans="1:11">
      <c r="A565" s="1">
        <f>COMERCIAL!G902</f>
        <v>1186</v>
      </c>
      <c r="B565" s="29">
        <f ca="1">COMERCIAL!T902</f>
        <v>13.599262978493593</v>
      </c>
      <c r="C565">
        <v>12.59</v>
      </c>
      <c r="I565" s="1">
        <f>PÚBLICO!G725</f>
        <v>1507</v>
      </c>
      <c r="J565" s="63">
        <f ca="1">PÚBLICO!T725</f>
        <v>13.612179244348145</v>
      </c>
      <c r="K565" s="1">
        <v>12.59</v>
      </c>
    </row>
    <row r="566" spans="1:11">
      <c r="A566" s="1">
        <f>COMERCIAL!G903</f>
        <v>1199</v>
      </c>
      <c r="B566" s="29">
        <f ca="1">COMERCIAL!T903</f>
        <v>13.599694038092121</v>
      </c>
      <c r="C566">
        <v>12.59</v>
      </c>
      <c r="I566" s="1">
        <f>PÚBLICO!G726</f>
        <v>1519</v>
      </c>
      <c r="J566" s="63">
        <f ca="1">PÚBLICO!T726</f>
        <v>13.612391284051911</v>
      </c>
      <c r="K566" s="1">
        <v>12.59</v>
      </c>
    </row>
    <row r="567" spans="1:11">
      <c r="A567" s="1">
        <f>COMERCIAL!G904</f>
        <v>1206</v>
      </c>
      <c r="B567" s="29">
        <f ca="1">COMERCIAL!T904</f>
        <v>13.599922297869321</v>
      </c>
      <c r="C567">
        <v>12.59</v>
      </c>
      <c r="I567" s="1">
        <f>PÚBLICO!G727</f>
        <v>1531</v>
      </c>
      <c r="J567" s="63">
        <f ca="1">PÚBLICO!T727</f>
        <v>13.612599999815187</v>
      </c>
      <c r="K567" s="1">
        <v>12.59</v>
      </c>
    </row>
    <row r="568" spans="1:11">
      <c r="A568" s="1">
        <f>COMERCIAL!G905</f>
        <v>1221</v>
      </c>
      <c r="B568" s="29">
        <f ca="1">COMERCIAL!T905</f>
        <v>13.600402612844514</v>
      </c>
      <c r="C568">
        <v>12.59</v>
      </c>
      <c r="I568" s="1">
        <f>PÚBLICO!G728</f>
        <v>1541</v>
      </c>
      <c r="J568" s="63">
        <f ca="1">PÚBLICO!T728</f>
        <v>13.612771446518854</v>
      </c>
      <c r="K568" s="1">
        <v>12.59</v>
      </c>
    </row>
    <row r="569" spans="1:11">
      <c r="A569" s="1">
        <f>COMERCIAL!G906</f>
        <v>1233</v>
      </c>
      <c r="B569" s="29">
        <f ca="1">COMERCIAL!T906</f>
        <v>13.600778450547727</v>
      </c>
      <c r="C569">
        <v>12.59</v>
      </c>
      <c r="I569" s="1">
        <f>PÚBLICO!G729</f>
        <v>1549</v>
      </c>
      <c r="J569" s="63">
        <f ca="1">PÚBLICO!T729</f>
        <v>13.612907010058329</v>
      </c>
      <c r="K569" s="1">
        <v>12.59</v>
      </c>
    </row>
    <row r="570" spans="1:11">
      <c r="A570" s="1">
        <f>COMERCIAL!G907</f>
        <v>1244</v>
      </c>
      <c r="B570" s="29">
        <f ca="1">COMERCIAL!T907</f>
        <v>13.601116598738503</v>
      </c>
      <c r="C570">
        <v>12.59</v>
      </c>
      <c r="I570" s="1">
        <f>PÚBLICO!G730</f>
        <v>1604</v>
      </c>
      <c r="J570" s="63">
        <f ca="1">PÚBLICO!T730</f>
        <v>13.613802403433356</v>
      </c>
      <c r="K570" s="1">
        <v>12.59</v>
      </c>
    </row>
    <row r="571" spans="1:11">
      <c r="A571" s="1">
        <f>COMERCIAL!G908</f>
        <v>1282</v>
      </c>
      <c r="B571" s="29">
        <f ca="1">COMERCIAL!T908</f>
        <v>13.602240098620124</v>
      </c>
      <c r="C571">
        <v>12.59</v>
      </c>
      <c r="I571" s="1">
        <f>PÚBLICO!G731</f>
        <v>1609</v>
      </c>
      <c r="J571" s="63">
        <f ca="1">PÚBLICO!T731</f>
        <v>13.613880767427814</v>
      </c>
      <c r="K571" s="1">
        <v>12.59</v>
      </c>
    </row>
    <row r="572" spans="1:11">
      <c r="A572" s="1">
        <f>COMERCIAL!G909</f>
        <v>1287</v>
      </c>
      <c r="B572" s="29">
        <f ca="1">COMERCIAL!T909</f>
        <v>13.60238298843454</v>
      </c>
      <c r="C572">
        <v>12.59</v>
      </c>
      <c r="I572" s="1">
        <f>PÚBLICO!G732</f>
        <v>1623</v>
      </c>
      <c r="J572" s="63">
        <f ca="1">PÚBLICO!T732</f>
        <v>13.614097617934227</v>
      </c>
      <c r="K572" s="1">
        <v>12.59</v>
      </c>
    </row>
    <row r="573" spans="1:11">
      <c r="A573" s="1">
        <f>COMERCIAL!G910</f>
        <v>1288</v>
      </c>
      <c r="B573" s="29">
        <f ca="1">COMERCIAL!T910</f>
        <v>13.602411433270262</v>
      </c>
      <c r="C573">
        <v>12.59</v>
      </c>
      <c r="I573" s="1">
        <f>PÚBLICO!G733</f>
        <v>1636</v>
      </c>
      <c r="J573" s="63">
        <f ca="1">PÚBLICO!T733</f>
        <v>13.614295655920722</v>
      </c>
      <c r="K573" s="1">
        <v>12.59</v>
      </c>
    </row>
    <row r="574" spans="1:11">
      <c r="A574" s="1">
        <f>COMERCIAL!G911</f>
        <v>1298</v>
      </c>
      <c r="B574" s="29">
        <f ca="1">COMERCIAL!T911</f>
        <v>13.602693471048227</v>
      </c>
      <c r="C574">
        <v>12.59</v>
      </c>
      <c r="I574" s="1">
        <f>PÚBLICO!G734</f>
        <v>1664</v>
      </c>
      <c r="J574" s="63">
        <f ca="1">PÚBLICO!T734</f>
        <v>13.614711689494053</v>
      </c>
      <c r="K574" s="1">
        <v>12.59</v>
      </c>
    </row>
    <row r="575" spans="1:11">
      <c r="A575" s="1">
        <f>COMERCIAL!G912</f>
        <v>1302</v>
      </c>
      <c r="B575" s="29">
        <f ca="1">COMERCIAL!T912</f>
        <v>13.602805073093704</v>
      </c>
      <c r="C575">
        <v>12.59</v>
      </c>
      <c r="I575" s="1">
        <f>PÚBLICO!G735</f>
        <v>1669</v>
      </c>
      <c r="J575" s="63">
        <f ca="1">PÚBLICO!T735</f>
        <v>13.614784512284213</v>
      </c>
      <c r="K575" s="1">
        <v>12.59</v>
      </c>
    </row>
    <row r="576" spans="1:11">
      <c r="A576" s="1">
        <f>COMERCIAL!G913</f>
        <v>1312</v>
      </c>
      <c r="B576" s="29">
        <f ca="1">COMERCIAL!T913</f>
        <v>13.603081101018674</v>
      </c>
      <c r="C576">
        <v>12.59</v>
      </c>
      <c r="I576" s="1">
        <f>PÚBLICO!G736</f>
        <v>1673</v>
      </c>
      <c r="J576" s="63">
        <f ca="1">PÚBLICO!T736</f>
        <v>13.614842457112823</v>
      </c>
      <c r="K576" s="1">
        <v>12.59</v>
      </c>
    </row>
    <row r="577" spans="1:11">
      <c r="A577" s="1">
        <f>COMERCIAL!G914</f>
        <v>1326</v>
      </c>
      <c r="B577" s="29">
        <f ca="1">COMERCIAL!T914</f>
        <v>13.603460545740875</v>
      </c>
      <c r="C577">
        <v>12.59</v>
      </c>
      <c r="I577" s="1">
        <f>PÚBLICO!G737</f>
        <v>1707</v>
      </c>
      <c r="J577" s="63">
        <f ca="1">PÚBLICO!T737</f>
        <v>13.615324023785972</v>
      </c>
      <c r="K577" s="1">
        <v>12.59</v>
      </c>
    </row>
    <row r="578" spans="1:11">
      <c r="A578" s="1">
        <f>COMERCIAL!G915</f>
        <v>1332</v>
      </c>
      <c r="B578" s="29">
        <f ca="1">COMERCIAL!T915</f>
        <v>13.603620723178302</v>
      </c>
      <c r="C578">
        <v>12.59</v>
      </c>
      <c r="I578" s="1">
        <f>PÚBLICO!G738</f>
        <v>1726</v>
      </c>
      <c r="J578" s="63">
        <f ca="1">PÚBLICO!T738</f>
        <v>13.61558487103291</v>
      </c>
      <c r="K578" s="1">
        <v>12.59</v>
      </c>
    </row>
    <row r="579" spans="1:11">
      <c r="A579" s="1">
        <f>COMERCIAL!G916</f>
        <v>1364</v>
      </c>
      <c r="B579" s="29">
        <f ca="1">COMERCIAL!T916</f>
        <v>13.604451203264443</v>
      </c>
      <c r="C579">
        <v>12.59</v>
      </c>
      <c r="I579" s="1">
        <f>PÚBLICO!G739</f>
        <v>1759</v>
      </c>
      <c r="J579" s="63">
        <f ca="1">PÚBLICO!T739</f>
        <v>13.616024528322258</v>
      </c>
      <c r="K579" s="1">
        <v>12.59</v>
      </c>
    </row>
    <row r="580" spans="1:11">
      <c r="A580" s="1">
        <f>COMERCIAL!G917</f>
        <v>1374</v>
      </c>
      <c r="B580" s="29">
        <f ca="1">COMERCIAL!T917</f>
        <v>13.604702795211935</v>
      </c>
      <c r="C580">
        <v>12.59</v>
      </c>
      <c r="I580" s="1">
        <f>PÚBLICO!G740</f>
        <v>1764</v>
      </c>
      <c r="J580" s="63">
        <f ca="1">PÚBLICO!T740</f>
        <v>13.616089708051645</v>
      </c>
      <c r="K580" s="1">
        <v>12.59</v>
      </c>
    </row>
    <row r="581" spans="1:11">
      <c r="A581" s="1">
        <f>COMERCIAL!G918</f>
        <v>1385</v>
      </c>
      <c r="B581" s="29">
        <f ca="1">COMERCIAL!T918</f>
        <v>13.604975350127472</v>
      </c>
      <c r="C581">
        <v>12.59</v>
      </c>
      <c r="I581" s="1">
        <f>PÚBLICO!G741</f>
        <v>1803</v>
      </c>
      <c r="J581" s="63">
        <f ca="1">PÚBLICO!T741</f>
        <v>13.616585703017334</v>
      </c>
      <c r="K581" s="1">
        <v>12.59</v>
      </c>
    </row>
    <row r="582" spans="1:11">
      <c r="A582" s="1">
        <f>COMERCIAL!G919</f>
        <v>1410</v>
      </c>
      <c r="B582" s="29">
        <f ca="1">COMERCIAL!T919</f>
        <v>13.605578977551632</v>
      </c>
      <c r="C582">
        <v>12.59</v>
      </c>
      <c r="I582" s="1">
        <f>PÚBLICO!G742</f>
        <v>1847</v>
      </c>
      <c r="J582" s="63">
        <f ca="1">PÚBLICO!T742</f>
        <v>13.617120140639768</v>
      </c>
      <c r="K582" s="1">
        <v>12.59</v>
      </c>
    </row>
    <row r="583" spans="1:11">
      <c r="A583" s="1">
        <f>COMERCIAL!G920</f>
        <v>1415</v>
      </c>
      <c r="B583" s="29">
        <f ca="1">COMERCIAL!T920</f>
        <v>13.605697143485548</v>
      </c>
      <c r="C583">
        <v>12.59</v>
      </c>
      <c r="I583" s="1">
        <f>PÚBLICO!G743</f>
        <v>1947</v>
      </c>
      <c r="J583" s="63">
        <f ca="1">PÚBLICO!T743</f>
        <v>13.618244937568903</v>
      </c>
      <c r="K583" s="1">
        <v>12.59</v>
      </c>
    </row>
    <row r="584" spans="1:11">
      <c r="A584" s="1">
        <f>COMERCIAL!G921</f>
        <v>1422</v>
      </c>
      <c r="B584" s="29">
        <f ca="1">COMERCIAL!T921</f>
        <v>13.605861179739804</v>
      </c>
      <c r="C584">
        <v>12.59</v>
      </c>
      <c r="I584" s="1">
        <f>PÚBLICO!G744</f>
        <v>1986</v>
      </c>
      <c r="J584" s="63">
        <f ca="1">PÚBLICO!T744</f>
        <v>13.618652905832731</v>
      </c>
      <c r="K584" s="1">
        <v>12.59</v>
      </c>
    </row>
    <row r="585" spans="1:11">
      <c r="A585" s="1">
        <f>COMERCIAL!G922</f>
        <v>1446</v>
      </c>
      <c r="B585" s="29">
        <f ca="1">COMERCIAL!T922</f>
        <v>13.60641153255491</v>
      </c>
      <c r="C585">
        <v>12.59</v>
      </c>
      <c r="I585" s="1">
        <f>PÚBLICO!G745</f>
        <v>1997</v>
      </c>
      <c r="J585" s="63">
        <f ca="1">PÚBLICO!T745</f>
        <v>13.618765092783752</v>
      </c>
      <c r="K585" s="1">
        <v>12.59</v>
      </c>
    </row>
    <row r="586" spans="1:11">
      <c r="A586" s="1">
        <f>COMERCIAL!G923</f>
        <v>1508</v>
      </c>
      <c r="B586" s="29">
        <f ca="1">COMERCIAL!T923</f>
        <v>13.607752196391978</v>
      </c>
      <c r="C586">
        <v>12.59</v>
      </c>
      <c r="I586" s="1">
        <f>PÚBLICO!G746</f>
        <v>2033</v>
      </c>
      <c r="J586" s="63">
        <f ca="1">PÚBLICO!T746</f>
        <v>13.619123761935935</v>
      </c>
      <c r="K586" s="1">
        <v>12.59</v>
      </c>
    </row>
    <row r="587" spans="1:11">
      <c r="A587" s="1">
        <f>COMERCIAL!G924</f>
        <v>1525</v>
      </c>
      <c r="B587" s="29">
        <f ca="1">COMERCIAL!T924</f>
        <v>13.608100754810199</v>
      </c>
      <c r="C587">
        <v>12.59</v>
      </c>
      <c r="I587" s="1">
        <f>PÚBLICO!G747</f>
        <v>2053</v>
      </c>
      <c r="J587" s="63">
        <f ca="1">PÚBLICO!T747</f>
        <v>13.619317587312594</v>
      </c>
      <c r="K587" s="1">
        <v>12.59</v>
      </c>
    </row>
    <row r="588" spans="1:11">
      <c r="A588" s="1">
        <f>COMERCIAL!G925</f>
        <v>1531</v>
      </c>
      <c r="B588" s="29">
        <f ca="1">COMERCIAL!T925</f>
        <v>13.60822192730676</v>
      </c>
      <c r="C588">
        <v>12.59</v>
      </c>
      <c r="I588" s="1">
        <f>PÚBLICO!G748</f>
        <v>2066</v>
      </c>
      <c r="J588" s="63">
        <f ca="1">PÚBLICO!T748</f>
        <v>13.619441561438434</v>
      </c>
      <c r="K588" s="1">
        <v>12.59</v>
      </c>
    </row>
    <row r="589" spans="1:11">
      <c r="A589" s="1">
        <f>COMERCIAL!G926</f>
        <v>1535</v>
      </c>
      <c r="B589" s="29">
        <f ca="1">COMERCIAL!T926</f>
        <v>13.608302182706222</v>
      </c>
      <c r="C589">
        <v>12.59</v>
      </c>
      <c r="I589" s="1">
        <f>PÚBLICO!G749</f>
        <v>2075</v>
      </c>
      <c r="J589" s="63">
        <f ca="1">PÚBLICO!T749</f>
        <v>13.619526479693231</v>
      </c>
      <c r="K589" s="1">
        <v>12.59</v>
      </c>
    </row>
    <row r="590" spans="1:11">
      <c r="A590" s="1">
        <f>COMERCIAL!G927</f>
        <v>1537</v>
      </c>
      <c r="B590" s="29">
        <f ca="1">COMERCIAL!T927</f>
        <v>13.608342153759109</v>
      </c>
      <c r="C590">
        <v>12.59</v>
      </c>
      <c r="I590" s="1">
        <f>PÚBLICO!G750</f>
        <v>2113</v>
      </c>
      <c r="J590" s="63">
        <f ca="1">PÚBLICO!T750</f>
        <v>13.619877048255445</v>
      </c>
      <c r="K590" s="1">
        <v>12.59</v>
      </c>
    </row>
    <row r="591" spans="1:11">
      <c r="A591" s="1">
        <f>COMERCIAL!G928</f>
        <v>1551</v>
      </c>
      <c r="B591" s="29">
        <f ca="1">COMERCIAL!T928</f>
        <v>13.608619064760575</v>
      </c>
      <c r="C591">
        <v>12.59</v>
      </c>
      <c r="I591" s="1">
        <f>PÚBLICO!G751</f>
        <v>2139</v>
      </c>
      <c r="J591" s="63">
        <f ca="1">PÚBLICO!T751</f>
        <v>13.620109734138314</v>
      </c>
      <c r="K591" s="1">
        <v>12.59</v>
      </c>
    </row>
    <row r="592" spans="1:11">
      <c r="A592" s="1">
        <f>COMERCIAL!G929</f>
        <v>1560</v>
      </c>
      <c r="B592" s="29">
        <f ca="1">COMERCIAL!T929</f>
        <v>13.608794454407244</v>
      </c>
      <c r="C592">
        <v>12.59</v>
      </c>
      <c r="I592" s="1">
        <f>PÚBLICO!G752</f>
        <v>2175</v>
      </c>
      <c r="J592" s="63">
        <f ca="1">PÚBLICO!T752</f>
        <v>13.62042273059699</v>
      </c>
      <c r="K592" s="1">
        <v>12.59</v>
      </c>
    </row>
    <row r="593" spans="1:11">
      <c r="A593" s="1">
        <f>COMERCIAL!G930</f>
        <v>1568</v>
      </c>
      <c r="B593" s="29">
        <f ca="1">COMERCIAL!T930</f>
        <v>13.608948666052362</v>
      </c>
      <c r="C593">
        <v>12.59</v>
      </c>
      <c r="I593" s="1">
        <f>PÚBLICO!G753</f>
        <v>2197</v>
      </c>
      <c r="J593" s="63">
        <f ca="1">PÚBLICO!T753</f>
        <v>13.620608956604077</v>
      </c>
      <c r="K593" s="1">
        <v>12.59</v>
      </c>
    </row>
    <row r="594" spans="1:11">
      <c r="A594" s="1">
        <f>COMERCIAL!G931</f>
        <v>1575</v>
      </c>
      <c r="B594" s="29">
        <f ca="1">COMERCIAL!T931</f>
        <v>13.609082316144793</v>
      </c>
      <c r="C594">
        <v>12.59</v>
      </c>
      <c r="I594" s="1">
        <f>PÚBLICO!G754</f>
        <v>2251</v>
      </c>
      <c r="J594" s="63">
        <f ca="1">PÚBLICO!T754</f>
        <v>13.621050623833431</v>
      </c>
      <c r="K594" s="1">
        <v>12.59</v>
      </c>
    </row>
    <row r="595" spans="1:11">
      <c r="A595" s="1">
        <f>COMERCIAL!G932</f>
        <v>1586</v>
      </c>
      <c r="B595" s="29">
        <f ca="1">COMERCIAL!T932</f>
        <v>13.60928995411942</v>
      </c>
      <c r="C595">
        <v>12.59</v>
      </c>
      <c r="I595" s="1">
        <f>PÚBLICO!G755</f>
        <v>2260</v>
      </c>
      <c r="J595" s="63">
        <f ca="1">PÚBLICO!T755</f>
        <v>13.621122183044559</v>
      </c>
      <c r="K595" s="1">
        <v>12.59</v>
      </c>
    </row>
    <row r="596" spans="1:11">
      <c r="A596" s="1">
        <f>COMERCIAL!G933</f>
        <v>1591</v>
      </c>
      <c r="B596" s="29">
        <f ca="1">COMERCIAL!T933</f>
        <v>13.609383385869045</v>
      </c>
      <c r="C596">
        <v>12.59</v>
      </c>
      <c r="I596" s="1">
        <f>PÚBLICO!G756</f>
        <v>2303</v>
      </c>
      <c r="J596" s="63">
        <f ca="1">PÚBLICO!T756</f>
        <v>13.621456357344877</v>
      </c>
      <c r="K596" s="1">
        <v>12.59</v>
      </c>
    </row>
    <row r="597" spans="1:11">
      <c r="A597" s="1">
        <f>COMERCIAL!G934</f>
        <v>1595</v>
      </c>
      <c r="B597" s="29">
        <f ca="1">COMERCIAL!T934</f>
        <v>13.60945770950787</v>
      </c>
      <c r="C597">
        <v>12.59</v>
      </c>
      <c r="I597" s="1">
        <f>PÚBLICO!G757</f>
        <v>2332</v>
      </c>
      <c r="J597" s="63">
        <f ca="1">PÚBLICO!T757</f>
        <v>13.621674772355878</v>
      </c>
      <c r="K597" s="1">
        <v>12.59</v>
      </c>
    </row>
    <row r="598" spans="1:11">
      <c r="A598" s="1">
        <f>COMERCIAL!G935</f>
        <v>1622</v>
      </c>
      <c r="B598" s="29">
        <f ca="1">COMERCIAL!T935</f>
        <v>13.609949805770654</v>
      </c>
      <c r="C598">
        <v>12.59</v>
      </c>
      <c r="I598" s="1">
        <f>PÚBLICO!G758</f>
        <v>2345</v>
      </c>
      <c r="J598" s="63">
        <f ca="1">PÚBLICO!T758</f>
        <v>13.621770928918103</v>
      </c>
      <c r="K598" s="1">
        <v>12.59</v>
      </c>
    </row>
    <row r="599" spans="1:11">
      <c r="A599" s="1">
        <f>COMERCIAL!G936</f>
        <v>1626</v>
      </c>
      <c r="B599" s="29">
        <f ca="1">COMERCIAL!T936</f>
        <v>13.610021319008242</v>
      </c>
      <c r="C599">
        <v>12.59</v>
      </c>
      <c r="I599" s="1">
        <f>PÚBLICO!G759</f>
        <v>2477</v>
      </c>
      <c r="J599" s="63">
        <f ca="1">PÚBLICO!T759</f>
        <v>13.62269013321645</v>
      </c>
      <c r="K599" s="1">
        <v>12.59</v>
      </c>
    </row>
    <row r="600" spans="1:11">
      <c r="A600" s="1">
        <f>COMERCIAL!G937</f>
        <v>1632</v>
      </c>
      <c r="B600" s="29">
        <f ca="1">COMERCIAL!T937</f>
        <v>13.610127931573837</v>
      </c>
      <c r="C600">
        <v>12.59</v>
      </c>
      <c r="I600" s="1">
        <f>PÚBLICO!G760</f>
        <v>2532</v>
      </c>
      <c r="J600" s="63">
        <f ca="1">PÚBLICO!T760</f>
        <v>13.623044848540246</v>
      </c>
      <c r="K600" s="1">
        <v>12.59</v>
      </c>
    </row>
    <row r="601" spans="1:11">
      <c r="A601" s="1">
        <f>COMERCIAL!G938</f>
        <v>1635</v>
      </c>
      <c r="B601" s="29">
        <f ca="1">COMERCIAL!T938</f>
        <v>13.610180944427553</v>
      </c>
      <c r="C601">
        <v>12.59</v>
      </c>
      <c r="I601" s="1">
        <f>PÚBLICO!G761</f>
        <v>2655</v>
      </c>
      <c r="J601" s="63">
        <f ca="1">PÚBLICO!T761</f>
        <v>13.623784937377195</v>
      </c>
      <c r="K601" s="1">
        <v>12.59</v>
      </c>
    </row>
    <row r="602" spans="1:11">
      <c r="A602" s="1">
        <f>COMERCIAL!G939</f>
        <v>1647</v>
      </c>
      <c r="B602" s="29">
        <f ca="1">COMERCIAL!T939</f>
        <v>13.610391064590923</v>
      </c>
      <c r="C602">
        <v>12.59</v>
      </c>
      <c r="I602" s="1">
        <f>PÚBLICO!G762</f>
        <v>2666</v>
      </c>
      <c r="J602" s="63">
        <f ca="1">PÚBLICO!T762</f>
        <v>13.623847797465041</v>
      </c>
      <c r="K602" s="1">
        <v>12.59</v>
      </c>
    </row>
    <row r="603" spans="1:11">
      <c r="A603" s="1">
        <f>COMERCIAL!G940</f>
        <v>1663</v>
      </c>
      <c r="B603" s="29">
        <f ca="1">COMERCIAL!T940</f>
        <v>13.610666507739538</v>
      </c>
      <c r="C603">
        <v>12.59</v>
      </c>
      <c r="I603" s="1">
        <f>PÚBLICO!G763</f>
        <v>2680</v>
      </c>
      <c r="J603" s="63">
        <f ca="1">PÚBLICO!T763</f>
        <v>13.62392705490959</v>
      </c>
      <c r="K603" s="1">
        <v>12.59</v>
      </c>
    </row>
    <row r="604" spans="1:11">
      <c r="A604" s="1">
        <f>COMERCIAL!G941</f>
        <v>1691</v>
      </c>
      <c r="B604" s="29">
        <f ca="1">COMERCIAL!T941</f>
        <v>13.61113599089453</v>
      </c>
      <c r="C604">
        <v>12.59</v>
      </c>
      <c r="I604" s="1">
        <f>PÚBLICO!G764</f>
        <v>2709</v>
      </c>
      <c r="J604" s="63">
        <f ca="1">PÚBLICO!T764</f>
        <v>13.624088625074327</v>
      </c>
      <c r="K604" s="1">
        <v>12.59</v>
      </c>
    </row>
    <row r="605" spans="1:11">
      <c r="A605" s="1">
        <f>COMERCIAL!G942</f>
        <v>1721</v>
      </c>
      <c r="B605" s="29">
        <f ca="1">COMERCIAL!T942</f>
        <v>13.611622056192997</v>
      </c>
      <c r="C605">
        <v>12.59</v>
      </c>
      <c r="I605" s="1">
        <f>PÚBLICO!G765</f>
        <v>2860</v>
      </c>
      <c r="J605" s="63">
        <f ca="1">PÚBLICO!T765</f>
        <v>13.624876956570176</v>
      </c>
      <c r="K605" s="1">
        <v>12.59</v>
      </c>
    </row>
    <row r="606" spans="1:11">
      <c r="A606" s="1">
        <f>COMERCIAL!G943</f>
        <v>1781</v>
      </c>
      <c r="B606" s="29">
        <f ca="1">COMERCIAL!T943</f>
        <v>13.612545061717658</v>
      </c>
      <c r="C606">
        <v>12.59</v>
      </c>
      <c r="I606" s="1">
        <f>PÚBLICO!G766</f>
        <v>2920</v>
      </c>
      <c r="J606" s="63">
        <f ca="1">PÚBLICO!T766</f>
        <v>13.625167565754007</v>
      </c>
      <c r="K606" s="1">
        <v>12.59</v>
      </c>
    </row>
    <row r="607" spans="1:11">
      <c r="A607" s="1">
        <f>COMERCIAL!G944</f>
        <v>1788</v>
      </c>
      <c r="B607" s="29">
        <f ca="1">COMERCIAL!T944</f>
        <v>13.612648710557663</v>
      </c>
      <c r="C607">
        <v>12.59</v>
      </c>
      <c r="I607" s="1">
        <f>PÚBLICO!G767</f>
        <v>2976</v>
      </c>
      <c r="J607" s="63">
        <f ca="1">PÚBLICO!T767</f>
        <v>13.625428228650975</v>
      </c>
      <c r="K607" s="1">
        <v>12.59</v>
      </c>
    </row>
    <row r="608" spans="1:11">
      <c r="A608" s="1">
        <f>COMERCIAL!G945</f>
        <v>1794</v>
      </c>
      <c r="B608" s="29">
        <f ca="1">COMERCIAL!T945</f>
        <v>13.612736908638908</v>
      </c>
      <c r="C608">
        <v>12.59</v>
      </c>
      <c r="I608" s="1">
        <f>PÚBLICO!G768</f>
        <v>2982</v>
      </c>
      <c r="J608" s="63">
        <f ca="1">PÚBLICO!T768</f>
        <v>13.625455576152381</v>
      </c>
      <c r="K608" s="1">
        <v>12.59</v>
      </c>
    </row>
    <row r="609" spans="1:11">
      <c r="A609" s="1">
        <f>COMERCIAL!G946</f>
        <v>1803</v>
      </c>
      <c r="B609" s="29">
        <f ca="1">COMERCIAL!T946</f>
        <v>13.612868105119162</v>
      </c>
      <c r="C609">
        <v>12.59</v>
      </c>
      <c r="I609" s="1">
        <f>PÚBLICO!G769</f>
        <v>3004</v>
      </c>
      <c r="J609" s="63">
        <f ca="1">PÚBLICO!T769</f>
        <v>13.625554915678128</v>
      </c>
      <c r="K609" s="1">
        <v>12.59</v>
      </c>
    </row>
    <row r="610" spans="1:11">
      <c r="A610" s="1">
        <f>COMERCIAL!G947</f>
        <v>1810</v>
      </c>
      <c r="B610" s="29">
        <f ca="1">COMERCIAL!T947</f>
        <v>13.61296924479989</v>
      </c>
      <c r="C610">
        <v>12.59</v>
      </c>
      <c r="I610" s="1">
        <f>PÚBLICO!G770</f>
        <v>3061</v>
      </c>
      <c r="J610" s="63">
        <f ca="1">PÚBLICO!T770</f>
        <v>13.625805652759738</v>
      </c>
      <c r="K610" s="1">
        <v>12.59</v>
      </c>
    </row>
    <row r="611" spans="1:11">
      <c r="A611" s="1">
        <f>COMERCIAL!G948</f>
        <v>1816</v>
      </c>
      <c r="B611" s="29">
        <f ca="1">COMERCIAL!T948</f>
        <v>13.613055315368337</v>
      </c>
      <c r="C611">
        <v>12.59</v>
      </c>
      <c r="I611" s="1">
        <f>PÚBLICO!G771</f>
        <v>3064</v>
      </c>
      <c r="J611" s="63">
        <f ca="1">PÚBLICO!T771</f>
        <v>13.625818591027448</v>
      </c>
      <c r="K611" s="1">
        <v>12.59</v>
      </c>
    </row>
    <row r="612" spans="1:11">
      <c r="A612" s="1">
        <f>COMERCIAL!G949</f>
        <v>1817</v>
      </c>
      <c r="B612" s="29">
        <f ca="1">COMERCIAL!T949</f>
        <v>13.613069605198543</v>
      </c>
      <c r="C612">
        <v>12.59</v>
      </c>
      <c r="I612" s="1">
        <f>PÚBLICO!G772</f>
        <v>3073</v>
      </c>
      <c r="J612" s="63">
        <f ca="1">PÚBLICO!T772</f>
        <v>13.6258572542596</v>
      </c>
      <c r="K612" s="1">
        <v>12.59</v>
      </c>
    </row>
    <row r="613" spans="1:11">
      <c r="A613" s="1">
        <f>COMERCIAL!G950</f>
        <v>1839</v>
      </c>
      <c r="B613" s="29">
        <f ca="1">COMERCIAL!T950</f>
        <v>13.613380049622867</v>
      </c>
      <c r="C613">
        <v>12.59</v>
      </c>
      <c r="I613" s="1">
        <f>PÚBLICO!G773</f>
        <v>3087</v>
      </c>
      <c r="J613" s="63">
        <f ca="1">PÚBLICO!T773</f>
        <v>13.625916948965225</v>
      </c>
      <c r="K613" s="1">
        <v>12.59</v>
      </c>
    </row>
    <row r="614" spans="1:11">
      <c r="A614" s="1">
        <f>COMERCIAL!G951</f>
        <v>1850</v>
      </c>
      <c r="B614" s="29">
        <f ca="1">COMERCIAL!T951</f>
        <v>13.613532503006379</v>
      </c>
      <c r="C614">
        <v>12.59</v>
      </c>
      <c r="I614" s="1">
        <f>PÚBLICO!G774</f>
        <v>3212</v>
      </c>
      <c r="J614" s="63">
        <f ca="1">PÚBLICO!T774</f>
        <v>13.62642687221728</v>
      </c>
      <c r="K614" s="1">
        <v>12.59</v>
      </c>
    </row>
    <row r="615" spans="1:11">
      <c r="A615" s="1">
        <f>COMERCIAL!G952</f>
        <v>1865</v>
      </c>
      <c r="B615" s="29">
        <f ca="1">COMERCIAL!T952</f>
        <v>13.613737495771877</v>
      </c>
      <c r="C615">
        <v>12.59</v>
      </c>
      <c r="I615" s="1">
        <f>PÚBLICO!G775</f>
        <v>3232</v>
      </c>
      <c r="J615" s="63">
        <f ca="1">PÚBLICO!T775</f>
        <v>13.626504799597432</v>
      </c>
      <c r="K615" s="1">
        <v>12.59</v>
      </c>
    </row>
    <row r="616" spans="1:11">
      <c r="A616" s="1">
        <f>COMERCIAL!G953</f>
        <v>1938</v>
      </c>
      <c r="B616" s="29">
        <f ca="1">COMERCIAL!T953</f>
        <v>13.614689827143756</v>
      </c>
      <c r="C616">
        <v>12.59</v>
      </c>
      <c r="I616" s="1">
        <f>PÚBLICO!G776</f>
        <v>3235</v>
      </c>
      <c r="J616" s="63">
        <f ca="1">PÚBLICO!T776</f>
        <v>13.626516405597975</v>
      </c>
      <c r="K616" s="1">
        <v>12.59</v>
      </c>
    </row>
    <row r="617" spans="1:11">
      <c r="A617" s="1">
        <f>COMERCIAL!G954</f>
        <v>1946</v>
      </c>
      <c r="B617" s="29">
        <f ca="1">COMERCIAL!T954</f>
        <v>13.614789848149744</v>
      </c>
      <c r="C617">
        <v>12.59</v>
      </c>
      <c r="I617" s="1">
        <f>PÚBLICO!G777</f>
        <v>3246</v>
      </c>
      <c r="J617" s="63">
        <f ca="1">PÚBLICO!T777</f>
        <v>13.626558777392114</v>
      </c>
      <c r="K617" s="1">
        <v>12.59</v>
      </c>
    </row>
    <row r="618" spans="1:11">
      <c r="A618" s="1">
        <f>COMERCIAL!G955</f>
        <v>1973</v>
      </c>
      <c r="B618" s="29">
        <f ca="1">COMERCIAL!T955</f>
        <v>13.615121430711785</v>
      </c>
      <c r="C618">
        <v>12.59</v>
      </c>
      <c r="I618" s="1">
        <f>PÚBLICO!G778</f>
        <v>3256</v>
      </c>
      <c r="J618" s="63">
        <f ca="1">PÚBLICO!T778</f>
        <v>13.626597048766371</v>
      </c>
      <c r="K618" s="1">
        <v>12.59</v>
      </c>
    </row>
    <row r="619" spans="1:11">
      <c r="A619" s="1">
        <f>COMERCIAL!G956</f>
        <v>1993</v>
      </c>
      <c r="B619" s="29">
        <f ca="1">COMERCIAL!T956</f>
        <v>13.615361255158732</v>
      </c>
      <c r="C619">
        <v>12.59</v>
      </c>
      <c r="I619" s="1">
        <f>PÚBLICO!G779</f>
        <v>3360</v>
      </c>
      <c r="J619" s="63">
        <f ca="1">PÚBLICO!T779</f>
        <v>13.626981566730862</v>
      </c>
      <c r="K619" s="1">
        <v>12.59</v>
      </c>
    </row>
    <row r="620" spans="1:11">
      <c r="A620" s="1">
        <f>COMERCIAL!G957</f>
        <v>2004</v>
      </c>
      <c r="B620" s="29">
        <f ca="1">COMERCIAL!T957</f>
        <v>13.615491118181986</v>
      </c>
      <c r="C620">
        <v>12.59</v>
      </c>
      <c r="I620" s="1">
        <f>PÚBLICO!G780</f>
        <v>3502</v>
      </c>
      <c r="J620" s="63">
        <f ca="1">PÚBLICO!T780</f>
        <v>13.627469701670018</v>
      </c>
      <c r="K620" s="1">
        <v>12.59</v>
      </c>
    </row>
    <row r="621" spans="1:11">
      <c r="A621" s="1">
        <f>COMERCIAL!G958</f>
        <v>2009</v>
      </c>
      <c r="B621" s="29">
        <f ca="1">COMERCIAL!T958</f>
        <v>13.615549676715256</v>
      </c>
      <c r="C621">
        <v>12.59</v>
      </c>
      <c r="I621" s="1">
        <f>PÚBLICO!G781</f>
        <v>3741</v>
      </c>
      <c r="J621" s="63">
        <f ca="1">PÚBLICO!T781</f>
        <v>13.628207607633135</v>
      </c>
      <c r="K621" s="1">
        <v>12.59</v>
      </c>
    </row>
    <row r="622" spans="1:11">
      <c r="A622" s="1">
        <f>COMERCIAL!G959</f>
        <v>2031</v>
      </c>
      <c r="B622" s="29">
        <f ca="1">COMERCIAL!T959</f>
        <v>13.615803908976687</v>
      </c>
      <c r="C622">
        <v>12.59</v>
      </c>
      <c r="I622" s="1">
        <f>PÚBLICO!G782</f>
        <v>3877</v>
      </c>
      <c r="J622" s="63">
        <f ca="1">PÚBLICO!T782</f>
        <v>13.62858688975165</v>
      </c>
      <c r="K622" s="1">
        <v>12.59</v>
      </c>
    </row>
    <row r="623" spans="1:11">
      <c r="A623" s="1">
        <f>COMERCIAL!G960</f>
        <v>2066</v>
      </c>
      <c r="B623" s="29">
        <f ca="1">COMERCIAL!T960</f>
        <v>13.616197210513747</v>
      </c>
      <c r="C623">
        <v>12.59</v>
      </c>
      <c r="I623" s="1">
        <f>PÚBLICO!G783</f>
        <v>3902</v>
      </c>
      <c r="J623" s="63">
        <f ca="1">PÚBLICO!T783</f>
        <v>13.628653733979601</v>
      </c>
      <c r="K623" s="1">
        <v>12.59</v>
      </c>
    </row>
    <row r="624" spans="1:11">
      <c r="A624" s="1">
        <f>COMERCIAL!G961</f>
        <v>2124</v>
      </c>
      <c r="B624" s="29">
        <f ca="1">COMERCIAL!T961</f>
        <v>13.61682042997114</v>
      </c>
      <c r="C624">
        <v>12.59</v>
      </c>
      <c r="I624" s="1">
        <f>PÚBLICO!G784</f>
        <v>3986</v>
      </c>
      <c r="J624" s="63">
        <f ca="1">PÚBLICO!T784</f>
        <v>13.628872188831863</v>
      </c>
      <c r="K624" s="1">
        <v>12.59</v>
      </c>
    </row>
    <row r="625" spans="1:11">
      <c r="A625" s="1">
        <f>COMERCIAL!G962</f>
        <v>2193</v>
      </c>
      <c r="B625" s="29">
        <f ca="1">COMERCIAL!T962</f>
        <v>13.617518909667739</v>
      </c>
      <c r="C625">
        <v>12.59</v>
      </c>
      <c r="I625" s="1">
        <f>PÚBLICO!G785</f>
        <v>4353</v>
      </c>
      <c r="J625" s="63">
        <f ca="1">PÚBLICO!T785</f>
        <v>13.629727742133644</v>
      </c>
      <c r="K625" s="1">
        <v>12.59</v>
      </c>
    </row>
    <row r="626" spans="1:11">
      <c r="A626" s="1">
        <f>COMERCIAL!G963</f>
        <v>2194</v>
      </c>
      <c r="B626" s="29">
        <f ca="1">COMERCIAL!T963</f>
        <v>13.617528709588971</v>
      </c>
      <c r="C626">
        <v>12.59</v>
      </c>
      <c r="I626" s="1">
        <f>PÚBLICO!G786</f>
        <v>4901</v>
      </c>
      <c r="J626" s="63">
        <f ca="1">PÚBLICO!T786</f>
        <v>13.630766738808724</v>
      </c>
      <c r="K626" s="1">
        <v>12.59</v>
      </c>
    </row>
    <row r="627" spans="1:11">
      <c r="A627" s="1">
        <f>COMERCIAL!G964</f>
        <v>2390</v>
      </c>
      <c r="B627" s="29">
        <f ca="1">COMERCIAL!T964</f>
        <v>13.619291170067282</v>
      </c>
      <c r="C627">
        <v>12.59</v>
      </c>
      <c r="I627" s="1">
        <f>PÚBLICO!G787</f>
        <v>4950</v>
      </c>
      <c r="J627" s="63">
        <f ca="1">PÚBLICO!T787</f>
        <v>13.630848437132769</v>
      </c>
      <c r="K627" s="1">
        <v>12.59</v>
      </c>
    </row>
    <row r="628" spans="1:11">
      <c r="A628" s="1">
        <f>COMERCIAL!G965</f>
        <v>2394</v>
      </c>
      <c r="B628" s="29">
        <f ca="1">COMERCIAL!T965</f>
        <v>13.619324133754469</v>
      </c>
      <c r="C628">
        <v>12.59</v>
      </c>
      <c r="I628" s="1">
        <f>PÚBLICO!G788</f>
        <v>4952</v>
      </c>
      <c r="J628" s="63">
        <f ca="1">PÚBLICO!T788</f>
        <v>13.630851737415371</v>
      </c>
      <c r="K628" s="1">
        <v>12.59</v>
      </c>
    </row>
    <row r="629" spans="1:11">
      <c r="A629" s="1">
        <f>COMERCIAL!G966</f>
        <v>2411</v>
      </c>
      <c r="B629" s="29">
        <f ca="1">COMERCIAL!T966</f>
        <v>13.619463009180695</v>
      </c>
      <c r="C629">
        <v>12.59</v>
      </c>
      <c r="I629" s="1">
        <f>PÚBLICO!G789</f>
        <v>5066</v>
      </c>
      <c r="J629" s="63">
        <f ca="1">PÚBLICO!T789</f>
        <v>13.631035546088</v>
      </c>
      <c r="K629" s="1">
        <v>12.59</v>
      </c>
    </row>
    <row r="630" spans="1:11">
      <c r="A630" s="1">
        <f>COMERCIAL!G967</f>
        <v>2435</v>
      </c>
      <c r="B630" s="29">
        <f ca="1">COMERCIAL!T967</f>
        <v>13.619655767400022</v>
      </c>
      <c r="C630">
        <v>12.59</v>
      </c>
      <c r="I630" s="1">
        <f>PÚBLICO!G790</f>
        <v>5610</v>
      </c>
      <c r="J630" s="63">
        <f ca="1">PÚBLICO!T790</f>
        <v>13.63180979004068</v>
      </c>
      <c r="K630" s="1">
        <v>12.59</v>
      </c>
    </row>
    <row r="631" spans="1:11">
      <c r="A631" s="1">
        <f>COMERCIAL!G968</f>
        <v>2493</v>
      </c>
      <c r="B631" s="29">
        <f ca="1">COMERCIAL!T968</f>
        <v>13.620106277559708</v>
      </c>
      <c r="C631">
        <v>12.59</v>
      </c>
      <c r="I631" s="1">
        <f>PÚBLICO!G791</f>
        <v>5748</v>
      </c>
      <c r="J631" s="63">
        <f ca="1">PÚBLICO!T791</f>
        <v>13.631982893774097</v>
      </c>
      <c r="K631" s="1">
        <v>12.59</v>
      </c>
    </row>
    <row r="632" spans="1:11">
      <c r="A632" s="1">
        <f>COMERCIAL!G969</f>
        <v>2512</v>
      </c>
      <c r="B632" s="29">
        <f ca="1">COMERCIAL!T969</f>
        <v>13.62024933469606</v>
      </c>
      <c r="C632">
        <v>12.59</v>
      </c>
      <c r="I632" s="1">
        <f>PÚBLICO!G792</f>
        <v>6078</v>
      </c>
      <c r="J632" s="63">
        <f ca="1">PÚBLICO!T792</f>
        <v>13.63236496422738</v>
      </c>
      <c r="K632" s="1">
        <v>12.59</v>
      </c>
    </row>
    <row r="633" spans="1:11">
      <c r="A633" s="1">
        <f>COMERCIAL!G970</f>
        <v>2593</v>
      </c>
      <c r="B633" s="29">
        <f ca="1">COMERCIAL!T970</f>
        <v>13.620835689796126</v>
      </c>
      <c r="C633">
        <v>12.59</v>
      </c>
      <c r="I633" s="1">
        <f>PÚBLICO!G793</f>
        <v>6497</v>
      </c>
      <c r="J633" s="63">
        <f ca="1">PÚBLICO!T793</f>
        <v>13.632794152087758</v>
      </c>
      <c r="K633" s="1">
        <v>12.59</v>
      </c>
    </row>
    <row r="634" spans="1:11">
      <c r="A634" s="1">
        <f>COMERCIAL!G971</f>
        <v>2657</v>
      </c>
      <c r="B634" s="29">
        <f ca="1">COMERCIAL!T971</f>
        <v>13.621273699510633</v>
      </c>
      <c r="C634">
        <v>12.59</v>
      </c>
      <c r="I634" s="1">
        <f>PÚBLICO!G794</f>
        <v>6625</v>
      </c>
      <c r="J634" s="63">
        <f ca="1">PÚBLICO!T794</f>
        <v>13.63291443894807</v>
      </c>
      <c r="K634" s="1">
        <v>12.59</v>
      </c>
    </row>
    <row r="635" spans="1:11">
      <c r="A635" s="1">
        <f>COMERCIAL!G972</f>
        <v>2726</v>
      </c>
      <c r="B635" s="29">
        <f ca="1">COMERCIAL!T972</f>
        <v>13.621722888937052</v>
      </c>
      <c r="C635">
        <v>12.59</v>
      </c>
      <c r="I635" s="1">
        <f>PÚBLICO!G795</f>
        <v>6762</v>
      </c>
      <c r="J635" s="63">
        <f ca="1">PÚBLICO!T795</f>
        <v>13.63303813803304</v>
      </c>
      <c r="K635" s="1">
        <v>12.59</v>
      </c>
    </row>
    <row r="636" spans="1:11">
      <c r="A636" s="1">
        <f>COMERCIAL!G973</f>
        <v>2740</v>
      </c>
      <c r="B636" s="29">
        <f ca="1">COMERCIAL!T973</f>
        <v>13.62181126801398</v>
      </c>
      <c r="C636">
        <v>12.59</v>
      </c>
      <c r="I636" s="1">
        <f>PÚBLICO!G796</f>
        <v>6786</v>
      </c>
      <c r="J636" s="63">
        <f ca="1">PÚBLICO!T796</f>
        <v>13.633059293820191</v>
      </c>
      <c r="K636" s="1">
        <v>12.59</v>
      </c>
    </row>
    <row r="637" spans="1:11">
      <c r="A637" s="1">
        <f>COMERCIAL!G974</f>
        <v>2763</v>
      </c>
      <c r="B637" s="29">
        <f ca="1">COMERCIAL!T974</f>
        <v>13.621954517881237</v>
      </c>
      <c r="C637">
        <v>12.59</v>
      </c>
      <c r="I637" s="1">
        <f>PÚBLICO!G797</f>
        <v>6921</v>
      </c>
      <c r="J637" s="63">
        <f ca="1">PÚBLICO!T797</f>
        <v>13.633175561239497</v>
      </c>
      <c r="K637" s="1">
        <v>12.59</v>
      </c>
    </row>
    <row r="638" spans="1:11">
      <c r="A638" s="1">
        <f>COMERCIAL!G975</f>
        <v>2877</v>
      </c>
      <c r="B638" s="29">
        <f ca="1">COMERCIAL!T975</f>
        <v>13.622630728434743</v>
      </c>
      <c r="C638">
        <v>12.59</v>
      </c>
      <c r="I638" s="1">
        <f>PÚBLICO!G798</f>
        <v>7039</v>
      </c>
      <c r="J638" s="63">
        <f ca="1">PÚBLICO!T798</f>
        <v>13.63327353486104</v>
      </c>
      <c r="K638" s="1">
        <v>12.59</v>
      </c>
    </row>
    <row r="639" spans="1:11">
      <c r="A639" s="1">
        <f>COMERCIAL!G976</f>
        <v>3072</v>
      </c>
      <c r="B639" s="29">
        <f ca="1">COMERCIAL!T976</f>
        <v>13.623671059047041</v>
      </c>
      <c r="C639">
        <v>12.59</v>
      </c>
      <c r="I639" s="1">
        <f>PÚBLICO!G799</f>
        <v>7343</v>
      </c>
      <c r="J639" s="63">
        <f ca="1">PÚBLICO!T799</f>
        <v>13.63351143574687</v>
      </c>
      <c r="K639" s="1">
        <v>12.59</v>
      </c>
    </row>
    <row r="640" spans="1:11">
      <c r="A640" s="1">
        <f>COMERCIAL!G977</f>
        <v>3176</v>
      </c>
      <c r="B640" s="29">
        <f ca="1">COMERCIAL!T977</f>
        <v>13.624173667136306</v>
      </c>
      <c r="C640">
        <v>12.59</v>
      </c>
      <c r="I640" s="1">
        <f>PÚBLICO!G800</f>
        <v>8195</v>
      </c>
      <c r="J640" s="63">
        <f ca="1">PÚBLICO!T800</f>
        <v>13.634084131651674</v>
      </c>
      <c r="K640" s="1">
        <v>12.59</v>
      </c>
    </row>
    <row r="641" spans="1:11">
      <c r="A641" s="1">
        <f>COMERCIAL!G978</f>
        <v>3185</v>
      </c>
      <c r="B641" s="29">
        <f ca="1">COMERCIAL!T978</f>
        <v>13.624215618918857</v>
      </c>
      <c r="C641">
        <v>12.59</v>
      </c>
      <c r="I641" s="1">
        <f>PÚBLICO!G801</f>
        <v>8405</v>
      </c>
      <c r="J641" s="63">
        <f ca="1">PÚBLICO!T801</f>
        <v>13.634207453375843</v>
      </c>
      <c r="K641" s="1">
        <v>12.59</v>
      </c>
    </row>
    <row r="642" spans="1:11">
      <c r="A642" s="1">
        <f>COMERCIAL!G979</f>
        <v>3203</v>
      </c>
      <c r="B642" s="29">
        <f ca="1">COMERCIAL!T979</f>
        <v>13.624298815210695</v>
      </c>
      <c r="C642">
        <v>12.59</v>
      </c>
      <c r="I642" s="1">
        <f>PÚBLICO!G802</f>
        <v>8705</v>
      </c>
      <c r="J642" s="63">
        <f ca="1">PÚBLICO!T802</f>
        <v>13.634373305764385</v>
      </c>
      <c r="K642" s="1">
        <v>12.59</v>
      </c>
    </row>
    <row r="643" spans="1:11">
      <c r="A643" s="1">
        <f>COMERCIAL!G980</f>
        <v>3251</v>
      </c>
      <c r="B643" s="29">
        <f ca="1">COMERCIAL!T980</f>
        <v>13.624516167975596</v>
      </c>
      <c r="C643">
        <v>12.59</v>
      </c>
      <c r="I643" s="1">
        <f>PÚBLICO!G803</f>
        <v>9111</v>
      </c>
      <c r="J643" s="63">
        <f ca="1">PÚBLICO!T803</f>
        <v>13.634580366703991</v>
      </c>
      <c r="K643" s="1">
        <v>12.59</v>
      </c>
    </row>
    <row r="644" spans="1:11">
      <c r="A644" s="1">
        <f>COMERCIAL!G981</f>
        <v>3469</v>
      </c>
      <c r="B644" s="29">
        <f ca="1">COMERCIAL!T981</f>
        <v>13.625427618426622</v>
      </c>
      <c r="C644">
        <v>12.59</v>
      </c>
      <c r="I644" s="1">
        <f>PÚBLICO!G804</f>
        <v>11357</v>
      </c>
      <c r="J644" s="63">
        <f ca="1">PÚBLICO!T804</f>
        <v>13.635458351607394</v>
      </c>
      <c r="K644" s="1">
        <v>12.59</v>
      </c>
    </row>
    <row r="645" spans="1:11">
      <c r="A645" s="1">
        <f>COMERCIAL!G982</f>
        <v>3583</v>
      </c>
      <c r="B645" s="29">
        <f ca="1">COMERCIAL!T982</f>
        <v>13.625860084042104</v>
      </c>
      <c r="C645">
        <v>12.59</v>
      </c>
      <c r="I645" s="1">
        <f>PÚBLICO!G805</f>
        <v>11950</v>
      </c>
      <c r="J645" s="63">
        <f ca="1">PÚBLICO!T805</f>
        <v>13.635635089686795</v>
      </c>
      <c r="K645" s="1">
        <v>12.59</v>
      </c>
    </row>
    <row r="646" spans="1:11">
      <c r="A646" s="1">
        <f>COMERCIAL!G983</f>
        <v>3588</v>
      </c>
      <c r="B646" s="29">
        <f ca="1">COMERCIAL!T983</f>
        <v>13.625878422744456</v>
      </c>
      <c r="C646">
        <v>12.59</v>
      </c>
      <c r="I646" s="1">
        <f>PÚBLICO!G806</f>
        <v>12555</v>
      </c>
      <c r="J646" s="63">
        <f ca="1">PÚBLICO!T806</f>
        <v>13.635798198610232</v>
      </c>
      <c r="K646" s="1">
        <v>12.59</v>
      </c>
    </row>
    <row r="647" spans="1:11">
      <c r="A647" s="1">
        <f>COMERCIAL!G984</f>
        <v>3669</v>
      </c>
      <c r="B647" s="29">
        <f ca="1">COMERCIAL!T984</f>
        <v>13.626168546113917</v>
      </c>
      <c r="C647">
        <v>12.59</v>
      </c>
      <c r="I647" s="1">
        <f>PÚBLICO!G807</f>
        <v>18486</v>
      </c>
      <c r="J647" s="63">
        <f ca="1">PÚBLICO!T807</f>
        <v>13.636831852699816</v>
      </c>
      <c r="K647" s="1">
        <v>12.59</v>
      </c>
    </row>
    <row r="648" spans="1:11">
      <c r="A648" s="1">
        <f>COMERCIAL!G985</f>
        <v>3718</v>
      </c>
      <c r="B648" s="29">
        <f ca="1">COMERCIAL!T985</f>
        <v>13.626337916244649</v>
      </c>
      <c r="C648">
        <v>12.59</v>
      </c>
      <c r="I648" s="1">
        <f>PÚBLICO!G808</f>
        <v>23751</v>
      </c>
      <c r="J648" s="63">
        <f ca="1">PÚBLICO!T808</f>
        <v>13.637316895984341</v>
      </c>
      <c r="K648" s="1">
        <v>12.59</v>
      </c>
    </row>
    <row r="649" spans="1:11">
      <c r="A649" s="1">
        <f>COMERCIAL!G986</f>
        <v>3806</v>
      </c>
      <c r="B649" s="29">
        <f ca="1">COMERCIAL!T986</f>
        <v>13.626631142154601</v>
      </c>
      <c r="C649">
        <v>12.59</v>
      </c>
      <c r="I649" s="1"/>
    </row>
    <row r="650" spans="1:11">
      <c r="A650" s="1">
        <f>COMERCIAL!G987</f>
        <v>4170</v>
      </c>
      <c r="B650" s="29">
        <f ca="1">COMERCIAL!T987</f>
        <v>13.627712562123214</v>
      </c>
      <c r="C650">
        <v>12.59</v>
      </c>
      <c r="K650"/>
    </row>
    <row r="651" spans="1:11">
      <c r="A651" s="1">
        <f>COMERCIAL!G988</f>
        <v>4500</v>
      </c>
      <c r="B651" s="29">
        <f ca="1">COMERCIAL!T988</f>
        <v>13.62854176960318</v>
      </c>
      <c r="C651">
        <v>12.59</v>
      </c>
      <c r="K651"/>
    </row>
    <row r="652" spans="1:11">
      <c r="A652" s="1">
        <f>COMERCIAL!G989</f>
        <v>4529</v>
      </c>
      <c r="B652" s="29">
        <f ca="1">COMERCIAL!T989</f>
        <v>13.628608863188996</v>
      </c>
      <c r="C652">
        <v>12.59</v>
      </c>
      <c r="K652"/>
    </row>
    <row r="653" spans="1:11">
      <c r="A653" s="1">
        <f>COMERCIAL!G990</f>
        <v>4723</v>
      </c>
      <c r="B653" s="29">
        <f ca="1">COMERCIAL!T990</f>
        <v>13.62903650415665</v>
      </c>
      <c r="C653">
        <v>12.59</v>
      </c>
      <c r="K653"/>
    </row>
    <row r="654" spans="1:11">
      <c r="A654" s="1">
        <f>COMERCIAL!G991</f>
        <v>4757</v>
      </c>
      <c r="B654" s="29">
        <f ca="1">COMERCIAL!T991</f>
        <v>13.629107859361943</v>
      </c>
      <c r="C654">
        <v>12.59</v>
      </c>
      <c r="K654"/>
    </row>
    <row r="655" spans="1:11">
      <c r="A655" s="1">
        <f>COMERCIAL!G992</f>
        <v>4760</v>
      </c>
      <c r="B655" s="29">
        <f ca="1">COMERCIAL!T992</f>
        <v>13.629114106469602</v>
      </c>
      <c r="C655">
        <v>12.59</v>
      </c>
      <c r="K655"/>
    </row>
    <row r="656" spans="1:11">
      <c r="A656" s="1">
        <f>COMERCIAL!G993</f>
        <v>5763</v>
      </c>
      <c r="B656" s="29">
        <f ca="1">COMERCIAL!T993</f>
        <v>13.630838130046131</v>
      </c>
      <c r="C656">
        <v>12.59</v>
      </c>
      <c r="K656"/>
    </row>
    <row r="657" spans="1:11">
      <c r="A657" s="1">
        <f>COMERCIAL!G994</f>
        <v>6005</v>
      </c>
      <c r="B657" s="29">
        <f ca="1">COMERCIAL!T994</f>
        <v>13.63116785481658</v>
      </c>
      <c r="C657">
        <v>12.59</v>
      </c>
      <c r="K657"/>
    </row>
    <row r="658" spans="1:11">
      <c r="A658" s="1">
        <f>COMERCIAL!G995</f>
        <v>6025</v>
      </c>
      <c r="B658" s="29">
        <f ca="1">COMERCIAL!T995</f>
        <v>13.63119391981918</v>
      </c>
      <c r="C658">
        <v>12.59</v>
      </c>
      <c r="K658"/>
    </row>
    <row r="659" spans="1:11">
      <c r="A659" s="1">
        <f>COMERCIAL!G996</f>
        <v>9180</v>
      </c>
      <c r="B659" s="29">
        <f ca="1">COMERCIAL!T996</f>
        <v>13.633883580356461</v>
      </c>
      <c r="C659">
        <v>12.59</v>
      </c>
      <c r="K659"/>
    </row>
    <row r="660" spans="1:11">
      <c r="A660" s="1">
        <f>COMERCIAL!G997</f>
        <v>10166</v>
      </c>
      <c r="B660" s="29">
        <f ca="1">COMERCIAL!T997</f>
        <v>13.634381755400986</v>
      </c>
      <c r="C660">
        <v>12.59</v>
      </c>
      <c r="K660"/>
    </row>
    <row r="661" spans="1:11">
      <c r="A661" s="1">
        <f>COMERCIAL!G998</f>
        <v>13706</v>
      </c>
      <c r="B661" s="29">
        <f ca="1">COMERCIAL!T998</f>
        <v>13.6355797097516</v>
      </c>
      <c r="C661">
        <v>12.59</v>
      </c>
      <c r="K661"/>
    </row>
    <row r="662" spans="1:11">
      <c r="K662"/>
    </row>
    <row r="663" spans="1:11">
      <c r="A663"/>
      <c r="K663"/>
    </row>
    <row r="664" spans="1:11">
      <c r="A664"/>
      <c r="K664"/>
    </row>
    <row r="665" spans="1:11">
      <c r="A665"/>
      <c r="K665"/>
    </row>
    <row r="666" spans="1:11">
      <c r="A666"/>
      <c r="K666"/>
    </row>
    <row r="667" spans="1:11">
      <c r="A667"/>
      <c r="K667"/>
    </row>
    <row r="668" spans="1:11">
      <c r="A668"/>
      <c r="K668"/>
    </row>
    <row r="669" spans="1:11">
      <c r="A669"/>
      <c r="K669"/>
    </row>
    <row r="670" spans="1:11">
      <c r="A670"/>
      <c r="K670"/>
    </row>
    <row r="671" spans="1:11">
      <c r="A671"/>
      <c r="K671"/>
    </row>
    <row r="672" spans="1:11">
      <c r="A672"/>
      <c r="K672"/>
    </row>
    <row r="673" spans="1:11">
      <c r="A673"/>
      <c r="K673"/>
    </row>
    <row r="674" spans="1:11">
      <c r="A674"/>
      <c r="K674"/>
    </row>
    <row r="675" spans="1:11">
      <c r="A675"/>
      <c r="K675"/>
    </row>
    <row r="676" spans="1:11">
      <c r="A676"/>
      <c r="K676"/>
    </row>
    <row r="677" spans="1:11">
      <c r="A677"/>
      <c r="K677"/>
    </row>
    <row r="678" spans="1:11">
      <c r="A678"/>
      <c r="K678"/>
    </row>
    <row r="679" spans="1:11">
      <c r="A679"/>
      <c r="K679"/>
    </row>
    <row r="680" spans="1:11">
      <c r="A680"/>
      <c r="K680"/>
    </row>
    <row r="681" spans="1:11">
      <c r="A681"/>
      <c r="K681"/>
    </row>
    <row r="682" spans="1:11">
      <c r="A682"/>
      <c r="K682"/>
    </row>
    <row r="683" spans="1:11">
      <c r="A683"/>
      <c r="K683"/>
    </row>
    <row r="684" spans="1:11">
      <c r="A684"/>
      <c r="K684"/>
    </row>
    <row r="685" spans="1:11">
      <c r="A685"/>
      <c r="K685"/>
    </row>
    <row r="686" spans="1:11">
      <c r="A686"/>
      <c r="K686"/>
    </row>
    <row r="687" spans="1:11">
      <c r="A687"/>
      <c r="K687"/>
    </row>
    <row r="688" spans="1:11">
      <c r="A688"/>
      <c r="K688"/>
    </row>
    <row r="689" spans="1:11">
      <c r="A689"/>
      <c r="K689"/>
    </row>
    <row r="690" spans="1:11">
      <c r="A690"/>
      <c r="K690"/>
    </row>
    <row r="691" spans="1:11">
      <c r="A691"/>
      <c r="K691"/>
    </row>
    <row r="692" spans="1:11">
      <c r="A692"/>
      <c r="K692"/>
    </row>
    <row r="693" spans="1:11">
      <c r="A693"/>
      <c r="K693"/>
    </row>
    <row r="694" spans="1:11">
      <c r="A694"/>
      <c r="K694"/>
    </row>
    <row r="695" spans="1:11">
      <c r="A695"/>
      <c r="K695"/>
    </row>
    <row r="696" spans="1:11">
      <c r="A696"/>
      <c r="K696"/>
    </row>
    <row r="697" spans="1:11">
      <c r="A697"/>
      <c r="K697"/>
    </row>
    <row r="698" spans="1:11">
      <c r="A698"/>
      <c r="K698"/>
    </row>
    <row r="699" spans="1:11">
      <c r="A699"/>
      <c r="K699"/>
    </row>
    <row r="700" spans="1:11">
      <c r="A700"/>
      <c r="K700"/>
    </row>
    <row r="701" spans="1:11">
      <c r="A701"/>
      <c r="K701"/>
    </row>
    <row r="702" spans="1:11">
      <c r="A702"/>
      <c r="K702"/>
    </row>
    <row r="703" spans="1:11">
      <c r="A703"/>
      <c r="K703"/>
    </row>
    <row r="704" spans="1:11">
      <c r="A704"/>
      <c r="K704"/>
    </row>
    <row r="705" spans="1:11">
      <c r="A705"/>
      <c r="K705"/>
    </row>
    <row r="706" spans="1:11">
      <c r="A706"/>
      <c r="K706"/>
    </row>
    <row r="707" spans="1:11">
      <c r="A707"/>
      <c r="K707"/>
    </row>
    <row r="708" spans="1:11">
      <c r="A708"/>
      <c r="K708"/>
    </row>
    <row r="709" spans="1:11">
      <c r="A709"/>
      <c r="K709"/>
    </row>
    <row r="710" spans="1:11">
      <c r="A710"/>
      <c r="K710"/>
    </row>
    <row r="711" spans="1:11">
      <c r="A711"/>
      <c r="K711"/>
    </row>
    <row r="712" spans="1:11">
      <c r="A712"/>
      <c r="K712"/>
    </row>
    <row r="713" spans="1:11">
      <c r="A713"/>
      <c r="K713"/>
    </row>
    <row r="714" spans="1:11">
      <c r="A714"/>
      <c r="K714"/>
    </row>
    <row r="715" spans="1:11">
      <c r="A715"/>
      <c r="K715"/>
    </row>
    <row r="716" spans="1:11">
      <c r="A716"/>
      <c r="K716"/>
    </row>
    <row r="717" spans="1:11">
      <c r="A717"/>
      <c r="K717"/>
    </row>
    <row r="718" spans="1:11">
      <c r="A718"/>
      <c r="K718"/>
    </row>
    <row r="719" spans="1:11">
      <c r="A719"/>
      <c r="K719"/>
    </row>
    <row r="720" spans="1:11">
      <c r="A720"/>
      <c r="K720"/>
    </row>
    <row r="721" spans="1:11">
      <c r="A721"/>
      <c r="K721"/>
    </row>
    <row r="722" spans="1:11">
      <c r="A722"/>
      <c r="K722"/>
    </row>
    <row r="723" spans="1:11">
      <c r="A723"/>
      <c r="K723"/>
    </row>
    <row r="724" spans="1:11">
      <c r="A724"/>
      <c r="K724"/>
    </row>
    <row r="725" spans="1:11">
      <c r="A725"/>
      <c r="K725"/>
    </row>
    <row r="726" spans="1:11">
      <c r="A726"/>
      <c r="K726"/>
    </row>
    <row r="727" spans="1:11">
      <c r="A727"/>
      <c r="K727"/>
    </row>
    <row r="728" spans="1:11">
      <c r="A728"/>
      <c r="K728"/>
    </row>
    <row r="729" spans="1:11">
      <c r="A729"/>
      <c r="K729"/>
    </row>
    <row r="730" spans="1:11">
      <c r="A730"/>
      <c r="K730"/>
    </row>
    <row r="731" spans="1:11">
      <c r="A731"/>
      <c r="K731"/>
    </row>
    <row r="732" spans="1:11">
      <c r="A732"/>
      <c r="K732"/>
    </row>
    <row r="733" spans="1:11">
      <c r="A733"/>
      <c r="K733"/>
    </row>
    <row r="734" spans="1:11">
      <c r="A734"/>
      <c r="K734"/>
    </row>
    <row r="735" spans="1:11">
      <c r="A735"/>
      <c r="K735"/>
    </row>
    <row r="736" spans="1:11">
      <c r="A736"/>
      <c r="K736"/>
    </row>
    <row r="737" spans="1:11">
      <c r="A737"/>
      <c r="K737"/>
    </row>
    <row r="738" spans="1:11">
      <c r="A738"/>
      <c r="K738"/>
    </row>
    <row r="739" spans="1:11">
      <c r="A739"/>
      <c r="K739"/>
    </row>
    <row r="740" spans="1:11">
      <c r="A740"/>
      <c r="K740"/>
    </row>
    <row r="741" spans="1:11">
      <c r="A741"/>
      <c r="K741"/>
    </row>
    <row r="742" spans="1:11">
      <c r="A742"/>
      <c r="K742"/>
    </row>
    <row r="743" spans="1:11">
      <c r="A743"/>
      <c r="K743"/>
    </row>
    <row r="744" spans="1:11">
      <c r="A744"/>
      <c r="K744"/>
    </row>
    <row r="745" spans="1:11">
      <c r="A745"/>
      <c r="K745"/>
    </row>
    <row r="746" spans="1:11">
      <c r="A746"/>
      <c r="K746"/>
    </row>
    <row r="747" spans="1:11">
      <c r="A747"/>
      <c r="K747"/>
    </row>
    <row r="748" spans="1:11">
      <c r="A748"/>
      <c r="K748"/>
    </row>
    <row r="749" spans="1:11">
      <c r="A749"/>
      <c r="K749"/>
    </row>
    <row r="750" spans="1:11">
      <c r="A750"/>
      <c r="K750"/>
    </row>
    <row r="751" spans="1:11">
      <c r="A751"/>
      <c r="K751"/>
    </row>
    <row r="752" spans="1:11">
      <c r="A752"/>
      <c r="K752"/>
    </row>
    <row r="753" spans="1:11">
      <c r="A753"/>
      <c r="K753"/>
    </row>
    <row r="754" spans="1:11">
      <c r="A754"/>
      <c r="K754"/>
    </row>
    <row r="755" spans="1:11">
      <c r="A755"/>
      <c r="K755"/>
    </row>
    <row r="756" spans="1:11">
      <c r="A756"/>
      <c r="K756"/>
    </row>
    <row r="757" spans="1:11">
      <c r="A757"/>
      <c r="K757"/>
    </row>
    <row r="758" spans="1:11">
      <c r="A758"/>
      <c r="K758"/>
    </row>
    <row r="759" spans="1:11">
      <c r="A759"/>
      <c r="K759"/>
    </row>
    <row r="760" spans="1:11">
      <c r="A760"/>
      <c r="K760"/>
    </row>
    <row r="761" spans="1:11">
      <c r="A761"/>
      <c r="K761"/>
    </row>
    <row r="762" spans="1:11">
      <c r="A762"/>
      <c r="K762"/>
    </row>
    <row r="763" spans="1:11">
      <c r="A763"/>
      <c r="K763"/>
    </row>
    <row r="764" spans="1:11">
      <c r="A764"/>
      <c r="K764"/>
    </row>
    <row r="765" spans="1:11">
      <c r="A765"/>
      <c r="K765"/>
    </row>
    <row r="766" spans="1:11">
      <c r="A766"/>
      <c r="K766"/>
    </row>
    <row r="767" spans="1:11">
      <c r="A767"/>
      <c r="K767"/>
    </row>
    <row r="768" spans="1:11">
      <c r="A768"/>
      <c r="K768"/>
    </row>
    <row r="769" spans="1:11">
      <c r="A769"/>
      <c r="K769"/>
    </row>
    <row r="770" spans="1:11">
      <c r="A770"/>
      <c r="K770"/>
    </row>
    <row r="771" spans="1:11">
      <c r="A771"/>
      <c r="K771"/>
    </row>
    <row r="772" spans="1:11">
      <c r="A772"/>
      <c r="K772"/>
    </row>
    <row r="773" spans="1:11">
      <c r="A773"/>
      <c r="K773"/>
    </row>
    <row r="774" spans="1:11">
      <c r="A774"/>
      <c r="K774"/>
    </row>
    <row r="775" spans="1:11">
      <c r="A775"/>
      <c r="K775"/>
    </row>
    <row r="776" spans="1:11">
      <c r="A776"/>
      <c r="K776"/>
    </row>
    <row r="777" spans="1:11">
      <c r="A777"/>
      <c r="K777"/>
    </row>
    <row r="778" spans="1:11">
      <c r="A778"/>
      <c r="K778"/>
    </row>
    <row r="779" spans="1:11">
      <c r="A779"/>
      <c r="K779"/>
    </row>
    <row r="780" spans="1:11">
      <c r="A780"/>
      <c r="K780"/>
    </row>
    <row r="781" spans="1:11">
      <c r="A781"/>
      <c r="K781"/>
    </row>
    <row r="782" spans="1:11">
      <c r="A782"/>
      <c r="K782"/>
    </row>
    <row r="783" spans="1:11">
      <c r="A783"/>
      <c r="K783"/>
    </row>
    <row r="784" spans="1:11">
      <c r="A784"/>
      <c r="K784"/>
    </row>
    <row r="785" spans="1:11">
      <c r="A785"/>
      <c r="K785"/>
    </row>
    <row r="786" spans="1:11">
      <c r="A786"/>
      <c r="K786"/>
    </row>
    <row r="787" spans="1:11">
      <c r="A787"/>
      <c r="K787"/>
    </row>
    <row r="788" spans="1:11">
      <c r="A788"/>
      <c r="K788"/>
    </row>
    <row r="789" spans="1:11">
      <c r="A789"/>
      <c r="K789"/>
    </row>
    <row r="790" spans="1:11">
      <c r="A790"/>
      <c r="K790"/>
    </row>
    <row r="791" spans="1:11">
      <c r="A791"/>
      <c r="K791"/>
    </row>
    <row r="792" spans="1:11">
      <c r="A792"/>
      <c r="K792"/>
    </row>
    <row r="793" spans="1:11">
      <c r="A793"/>
      <c r="K793"/>
    </row>
    <row r="794" spans="1:11">
      <c r="A794"/>
      <c r="K794"/>
    </row>
    <row r="795" spans="1:11">
      <c r="A795"/>
      <c r="K795"/>
    </row>
    <row r="796" spans="1:11">
      <c r="A796"/>
      <c r="K796"/>
    </row>
    <row r="797" spans="1:11">
      <c r="A797"/>
      <c r="K797"/>
    </row>
    <row r="798" spans="1:11">
      <c r="A798"/>
      <c r="K798"/>
    </row>
    <row r="799" spans="1:11">
      <c r="A799"/>
      <c r="K799"/>
    </row>
    <row r="800" spans="1:11">
      <c r="A800"/>
      <c r="K800"/>
    </row>
    <row r="801" spans="1:11">
      <c r="A801"/>
      <c r="K801"/>
    </row>
    <row r="802" spans="1:11">
      <c r="A802"/>
      <c r="K802"/>
    </row>
    <row r="803" spans="1:11">
      <c r="A803"/>
      <c r="K803"/>
    </row>
    <row r="804" spans="1:11">
      <c r="A804"/>
      <c r="K804"/>
    </row>
    <row r="805" spans="1:11">
      <c r="A805"/>
      <c r="K805"/>
    </row>
    <row r="806" spans="1:11">
      <c r="A806"/>
      <c r="K806"/>
    </row>
    <row r="807" spans="1:11">
      <c r="A807"/>
      <c r="K807"/>
    </row>
    <row r="808" spans="1:11">
      <c r="A808"/>
      <c r="K808"/>
    </row>
    <row r="809" spans="1:11">
      <c r="A809"/>
      <c r="K809"/>
    </row>
    <row r="810" spans="1:11">
      <c r="A810"/>
      <c r="K810"/>
    </row>
    <row r="811" spans="1:11">
      <c r="A811"/>
      <c r="K811"/>
    </row>
    <row r="812" spans="1:11">
      <c r="A812"/>
      <c r="K812"/>
    </row>
    <row r="813" spans="1:11">
      <c r="A813"/>
      <c r="K813"/>
    </row>
    <row r="814" spans="1:11">
      <c r="A814"/>
      <c r="K814"/>
    </row>
    <row r="815" spans="1:11">
      <c r="A815"/>
      <c r="K815"/>
    </row>
    <row r="816" spans="1:11">
      <c r="A816"/>
      <c r="K816"/>
    </row>
    <row r="817" spans="1:11">
      <c r="A817"/>
      <c r="K817"/>
    </row>
    <row r="818" spans="1:11">
      <c r="A818"/>
      <c r="K818"/>
    </row>
    <row r="819" spans="1:11">
      <c r="A819"/>
      <c r="K819"/>
    </row>
    <row r="820" spans="1:11">
      <c r="A820"/>
      <c r="K820"/>
    </row>
    <row r="821" spans="1:11">
      <c r="A821"/>
      <c r="K821"/>
    </row>
    <row r="822" spans="1:11">
      <c r="A822"/>
      <c r="K822"/>
    </row>
    <row r="823" spans="1:11">
      <c r="A823"/>
      <c r="K823"/>
    </row>
    <row r="824" spans="1:11">
      <c r="A824"/>
      <c r="K824"/>
    </row>
    <row r="825" spans="1:11">
      <c r="A825"/>
      <c r="K825"/>
    </row>
    <row r="826" spans="1:11">
      <c r="A826"/>
      <c r="K826"/>
    </row>
    <row r="827" spans="1:11">
      <c r="A827"/>
      <c r="K827"/>
    </row>
    <row r="828" spans="1:11">
      <c r="A828"/>
      <c r="K828"/>
    </row>
    <row r="829" spans="1:11">
      <c r="A829"/>
      <c r="K829"/>
    </row>
    <row r="830" spans="1:11">
      <c r="A830"/>
      <c r="K830"/>
    </row>
    <row r="831" spans="1:11">
      <c r="A831"/>
      <c r="K831"/>
    </row>
    <row r="832" spans="1:11">
      <c r="A832"/>
      <c r="K832"/>
    </row>
    <row r="833" spans="1:11">
      <c r="A833"/>
      <c r="K833"/>
    </row>
    <row r="834" spans="1:11">
      <c r="A834"/>
      <c r="K834"/>
    </row>
    <row r="835" spans="1:11">
      <c r="A835"/>
      <c r="K835"/>
    </row>
    <row r="836" spans="1:11">
      <c r="A836"/>
      <c r="K836"/>
    </row>
    <row r="837" spans="1:11">
      <c r="A837"/>
      <c r="K837"/>
    </row>
    <row r="838" spans="1:11">
      <c r="A838"/>
      <c r="K838"/>
    </row>
    <row r="839" spans="1:11">
      <c r="A839"/>
      <c r="K839"/>
    </row>
    <row r="840" spans="1:11">
      <c r="A840"/>
      <c r="K840"/>
    </row>
    <row r="841" spans="1:11">
      <c r="A841"/>
      <c r="K841"/>
    </row>
    <row r="842" spans="1:11">
      <c r="A842"/>
      <c r="K842"/>
    </row>
    <row r="843" spans="1:11">
      <c r="A843"/>
      <c r="K843"/>
    </row>
    <row r="844" spans="1:11">
      <c r="A844"/>
      <c r="K844"/>
    </row>
    <row r="845" spans="1:11">
      <c r="A845"/>
      <c r="K845"/>
    </row>
    <row r="846" spans="1:11">
      <c r="A846"/>
      <c r="K846"/>
    </row>
    <row r="847" spans="1:11">
      <c r="A847"/>
      <c r="K847"/>
    </row>
    <row r="848" spans="1:11">
      <c r="A848"/>
      <c r="K848"/>
    </row>
    <row r="849" spans="1:11">
      <c r="A849"/>
      <c r="K849"/>
    </row>
    <row r="850" spans="1:11">
      <c r="A850"/>
      <c r="K850"/>
    </row>
    <row r="851" spans="1:11">
      <c r="A851"/>
      <c r="K851"/>
    </row>
    <row r="852" spans="1:11">
      <c r="A852"/>
      <c r="K852"/>
    </row>
    <row r="853" spans="1:11">
      <c r="A853"/>
      <c r="K853"/>
    </row>
    <row r="854" spans="1:11">
      <c r="A854"/>
      <c r="K854"/>
    </row>
    <row r="855" spans="1:11">
      <c r="A855"/>
      <c r="K855"/>
    </row>
    <row r="856" spans="1:11">
      <c r="A856"/>
      <c r="K856"/>
    </row>
    <row r="857" spans="1:11">
      <c r="A857"/>
      <c r="K857"/>
    </row>
    <row r="858" spans="1:11">
      <c r="A858"/>
      <c r="K858"/>
    </row>
    <row r="859" spans="1:11">
      <c r="A859"/>
      <c r="K859"/>
    </row>
    <row r="860" spans="1:11">
      <c r="A860"/>
      <c r="K860"/>
    </row>
    <row r="861" spans="1:11">
      <c r="A861"/>
      <c r="K861"/>
    </row>
    <row r="862" spans="1:11">
      <c r="A862"/>
      <c r="K862"/>
    </row>
    <row r="863" spans="1:11">
      <c r="A863"/>
      <c r="K863"/>
    </row>
    <row r="864" spans="1:11">
      <c r="A864"/>
      <c r="K864"/>
    </row>
    <row r="865" spans="1:11">
      <c r="A865"/>
      <c r="K865"/>
    </row>
    <row r="866" spans="1:11">
      <c r="A866"/>
      <c r="K866"/>
    </row>
    <row r="867" spans="1:11">
      <c r="A867"/>
      <c r="K867"/>
    </row>
    <row r="868" spans="1:11">
      <c r="A868"/>
      <c r="K868"/>
    </row>
    <row r="869" spans="1:11">
      <c r="A869"/>
      <c r="K869"/>
    </row>
    <row r="870" spans="1:11">
      <c r="A870"/>
      <c r="K870"/>
    </row>
    <row r="871" spans="1:11">
      <c r="A871"/>
      <c r="K871"/>
    </row>
    <row r="872" spans="1:11">
      <c r="A872"/>
      <c r="K872"/>
    </row>
    <row r="873" spans="1:11">
      <c r="A873"/>
      <c r="K873"/>
    </row>
    <row r="874" spans="1:11">
      <c r="A874"/>
      <c r="K874"/>
    </row>
    <row r="875" spans="1:11">
      <c r="A875"/>
      <c r="K875"/>
    </row>
    <row r="876" spans="1:11">
      <c r="A876"/>
      <c r="K876"/>
    </row>
    <row r="877" spans="1:11">
      <c r="A877"/>
      <c r="K877"/>
    </row>
    <row r="878" spans="1:11">
      <c r="A878"/>
      <c r="K878"/>
    </row>
    <row r="879" spans="1:11">
      <c r="A879"/>
      <c r="K879"/>
    </row>
    <row r="880" spans="1:11">
      <c r="A880"/>
      <c r="K880"/>
    </row>
    <row r="881" spans="1:11">
      <c r="A881"/>
      <c r="K881"/>
    </row>
    <row r="882" spans="1:11">
      <c r="A882"/>
      <c r="K882"/>
    </row>
    <row r="883" spans="1:11">
      <c r="A883"/>
      <c r="K883"/>
    </row>
    <row r="884" spans="1:11">
      <c r="A884"/>
      <c r="K884"/>
    </row>
    <row r="885" spans="1:11">
      <c r="A885"/>
      <c r="K885"/>
    </row>
    <row r="886" spans="1:11">
      <c r="A886"/>
      <c r="K886"/>
    </row>
    <row r="887" spans="1:11">
      <c r="A887"/>
      <c r="K887"/>
    </row>
    <row r="888" spans="1:11">
      <c r="A888"/>
      <c r="K888"/>
    </row>
    <row r="889" spans="1:11">
      <c r="A889"/>
      <c r="K889"/>
    </row>
    <row r="890" spans="1:11">
      <c r="A890"/>
      <c r="K890"/>
    </row>
    <row r="891" spans="1:11">
      <c r="A891"/>
      <c r="K891"/>
    </row>
    <row r="892" spans="1:11">
      <c r="A892"/>
      <c r="K892"/>
    </row>
    <row r="893" spans="1:11">
      <c r="A893"/>
      <c r="K893"/>
    </row>
    <row r="894" spans="1:11">
      <c r="A894"/>
      <c r="K894"/>
    </row>
    <row r="895" spans="1:11">
      <c r="A895"/>
      <c r="K895"/>
    </row>
    <row r="896" spans="1:11">
      <c r="A896"/>
      <c r="K896"/>
    </row>
    <row r="897" spans="1:11">
      <c r="A897"/>
      <c r="K897"/>
    </row>
    <row r="898" spans="1:11">
      <c r="A898"/>
      <c r="K898"/>
    </row>
    <row r="899" spans="1:11">
      <c r="A899"/>
      <c r="K899"/>
    </row>
    <row r="900" spans="1:11">
      <c r="A900"/>
      <c r="K900"/>
    </row>
    <row r="901" spans="1:11">
      <c r="A901"/>
      <c r="K901"/>
    </row>
    <row r="902" spans="1:11">
      <c r="A902"/>
      <c r="K902"/>
    </row>
    <row r="903" spans="1:11">
      <c r="A903"/>
      <c r="K903"/>
    </row>
    <row r="904" spans="1:11">
      <c r="A904"/>
      <c r="K904"/>
    </row>
    <row r="905" spans="1:11">
      <c r="A905"/>
      <c r="K905"/>
    </row>
    <row r="906" spans="1:11">
      <c r="A906"/>
      <c r="K906"/>
    </row>
    <row r="907" spans="1:11">
      <c r="A907"/>
      <c r="K907"/>
    </row>
    <row r="908" spans="1:11">
      <c r="A908"/>
      <c r="K908"/>
    </row>
    <row r="909" spans="1:11">
      <c r="A909"/>
      <c r="K909"/>
    </row>
    <row r="910" spans="1:11">
      <c r="A910"/>
      <c r="K910"/>
    </row>
    <row r="911" spans="1:11">
      <c r="A911"/>
      <c r="K911"/>
    </row>
    <row r="912" spans="1:11">
      <c r="A912"/>
      <c r="K912"/>
    </row>
    <row r="913" spans="1:11">
      <c r="A913"/>
      <c r="K913"/>
    </row>
    <row r="914" spans="1:11">
      <c r="A914"/>
      <c r="K914"/>
    </row>
    <row r="915" spans="1:11">
      <c r="A915"/>
      <c r="K915"/>
    </row>
    <row r="916" spans="1:11">
      <c r="A916"/>
      <c r="K916"/>
    </row>
    <row r="917" spans="1:11">
      <c r="A917"/>
      <c r="K917"/>
    </row>
    <row r="918" spans="1:11">
      <c r="A918"/>
      <c r="K918"/>
    </row>
    <row r="919" spans="1:11">
      <c r="A919"/>
      <c r="K919"/>
    </row>
    <row r="920" spans="1:11">
      <c r="A920"/>
      <c r="K920"/>
    </row>
    <row r="921" spans="1:11">
      <c r="A921"/>
      <c r="K921"/>
    </row>
    <row r="922" spans="1:11">
      <c r="A922"/>
      <c r="K922"/>
    </row>
    <row r="923" spans="1:11">
      <c r="A923"/>
      <c r="K923"/>
    </row>
    <row r="924" spans="1:11">
      <c r="A924"/>
      <c r="K924"/>
    </row>
    <row r="925" spans="1:11">
      <c r="A925"/>
      <c r="K925"/>
    </row>
    <row r="926" spans="1:11">
      <c r="A926"/>
      <c r="K926"/>
    </row>
    <row r="927" spans="1:11">
      <c r="A927"/>
      <c r="K927"/>
    </row>
    <row r="928" spans="1:11">
      <c r="A928"/>
      <c r="K928"/>
    </row>
    <row r="929" spans="1:11">
      <c r="A929"/>
      <c r="K929"/>
    </row>
    <row r="930" spans="1:11">
      <c r="A930"/>
      <c r="K930"/>
    </row>
    <row r="931" spans="1:11">
      <c r="A931"/>
      <c r="K931"/>
    </row>
    <row r="932" spans="1:11">
      <c r="A932"/>
      <c r="K932"/>
    </row>
    <row r="933" spans="1:11">
      <c r="A933"/>
      <c r="K933"/>
    </row>
    <row r="934" spans="1:11">
      <c r="A934"/>
      <c r="K934"/>
    </row>
    <row r="935" spans="1:11">
      <c r="A935"/>
      <c r="K935"/>
    </row>
    <row r="936" spans="1:11">
      <c r="A936"/>
      <c r="K936"/>
    </row>
    <row r="937" spans="1:11">
      <c r="A937"/>
      <c r="K937"/>
    </row>
    <row r="938" spans="1:11">
      <c r="A938"/>
      <c r="K938"/>
    </row>
    <row r="939" spans="1:11">
      <c r="A939"/>
      <c r="K939"/>
    </row>
    <row r="940" spans="1:11">
      <c r="A940"/>
      <c r="K940"/>
    </row>
    <row r="941" spans="1:11">
      <c r="A941"/>
      <c r="K941"/>
    </row>
    <row r="942" spans="1:11">
      <c r="A942"/>
      <c r="K942"/>
    </row>
    <row r="943" spans="1:11">
      <c r="A943"/>
      <c r="K943"/>
    </row>
    <row r="944" spans="1:11">
      <c r="A944"/>
      <c r="K944"/>
    </row>
    <row r="945" spans="1:11">
      <c r="A945"/>
      <c r="K945"/>
    </row>
    <row r="946" spans="1:11">
      <c r="A946"/>
      <c r="K946"/>
    </row>
    <row r="947" spans="1:11">
      <c r="A947"/>
      <c r="K947"/>
    </row>
    <row r="948" spans="1:11">
      <c r="A948"/>
      <c r="K948"/>
    </row>
    <row r="949" spans="1:11">
      <c r="A949"/>
      <c r="K949"/>
    </row>
    <row r="950" spans="1:11">
      <c r="A950"/>
      <c r="K950"/>
    </row>
    <row r="951" spans="1:11">
      <c r="A951"/>
      <c r="K951"/>
    </row>
    <row r="952" spans="1:11">
      <c r="A952"/>
      <c r="K952"/>
    </row>
    <row r="953" spans="1:11">
      <c r="A953"/>
      <c r="K953"/>
    </row>
    <row r="954" spans="1:11">
      <c r="A954"/>
      <c r="K954"/>
    </row>
    <row r="955" spans="1:11">
      <c r="A955"/>
      <c r="K955"/>
    </row>
    <row r="956" spans="1:11">
      <c r="A956"/>
      <c r="K956"/>
    </row>
    <row r="957" spans="1:11">
      <c r="A957"/>
      <c r="K957"/>
    </row>
    <row r="958" spans="1:11">
      <c r="A958"/>
      <c r="K958"/>
    </row>
    <row r="959" spans="1:11">
      <c r="A959"/>
      <c r="K959"/>
    </row>
    <row r="960" spans="1:11">
      <c r="A960"/>
      <c r="K960"/>
    </row>
    <row r="961" spans="1:11">
      <c r="A961"/>
      <c r="K961"/>
    </row>
    <row r="962" spans="1:11">
      <c r="A962"/>
      <c r="K962"/>
    </row>
    <row r="963" spans="1:11">
      <c r="A963"/>
      <c r="K963"/>
    </row>
    <row r="964" spans="1:11">
      <c r="A964"/>
      <c r="K964"/>
    </row>
    <row r="965" spans="1:11">
      <c r="A965"/>
      <c r="K965"/>
    </row>
    <row r="966" spans="1:11">
      <c r="A966"/>
      <c r="K966"/>
    </row>
    <row r="967" spans="1:11">
      <c r="A967"/>
      <c r="K967"/>
    </row>
    <row r="968" spans="1:11">
      <c r="A968"/>
      <c r="K968"/>
    </row>
    <row r="969" spans="1:11">
      <c r="A969"/>
      <c r="K969"/>
    </row>
    <row r="970" spans="1:11">
      <c r="A970"/>
      <c r="K970"/>
    </row>
    <row r="971" spans="1:11">
      <c r="A971"/>
      <c r="K971"/>
    </row>
    <row r="972" spans="1:11">
      <c r="A972"/>
      <c r="K972"/>
    </row>
    <row r="973" spans="1:11">
      <c r="A973"/>
      <c r="K973"/>
    </row>
    <row r="974" spans="1:11">
      <c r="A974"/>
      <c r="K974"/>
    </row>
    <row r="975" spans="1:11">
      <c r="A975"/>
      <c r="K975"/>
    </row>
    <row r="976" spans="1:11">
      <c r="A976"/>
      <c r="K976"/>
    </row>
    <row r="977" spans="1:11">
      <c r="A977"/>
      <c r="K977"/>
    </row>
    <row r="978" spans="1:11">
      <c r="A978"/>
      <c r="K978"/>
    </row>
    <row r="979" spans="1:11">
      <c r="A979"/>
      <c r="K979"/>
    </row>
    <row r="980" spans="1:11">
      <c r="A980"/>
      <c r="K980"/>
    </row>
    <row r="981" spans="1:11">
      <c r="A981"/>
      <c r="K981"/>
    </row>
    <row r="982" spans="1:11">
      <c r="A982"/>
      <c r="K982"/>
    </row>
    <row r="983" spans="1:11">
      <c r="A983"/>
      <c r="K983"/>
    </row>
    <row r="984" spans="1:11">
      <c r="A984"/>
      <c r="K984"/>
    </row>
    <row r="985" spans="1:11">
      <c r="A985"/>
      <c r="K985"/>
    </row>
    <row r="986" spans="1:11">
      <c r="A986"/>
      <c r="K986"/>
    </row>
    <row r="987" spans="1:11">
      <c r="A987"/>
      <c r="K987"/>
    </row>
    <row r="988" spans="1:11">
      <c r="A988"/>
      <c r="K988"/>
    </row>
    <row r="989" spans="1:11">
      <c r="A989"/>
      <c r="K989"/>
    </row>
    <row r="990" spans="1:11">
      <c r="A990"/>
      <c r="K990"/>
    </row>
    <row r="991" spans="1:11">
      <c r="A991"/>
      <c r="K991"/>
    </row>
    <row r="992" spans="1:11">
      <c r="A992"/>
      <c r="K992"/>
    </row>
    <row r="993" spans="1:11">
      <c r="A993"/>
      <c r="K993"/>
    </row>
    <row r="994" spans="1:11">
      <c r="A994"/>
      <c r="K994"/>
    </row>
    <row r="995" spans="1:11">
      <c r="A995"/>
      <c r="K995"/>
    </row>
    <row r="996" spans="1:11">
      <c r="A996"/>
      <c r="K996"/>
    </row>
    <row r="997" spans="1:11">
      <c r="A997"/>
      <c r="K997"/>
    </row>
    <row r="998" spans="1:11">
      <c r="A998"/>
      <c r="K998"/>
    </row>
    <row r="999" spans="1:11">
      <c r="A999"/>
      <c r="K999"/>
    </row>
    <row r="1000" spans="1:11">
      <c r="A1000"/>
      <c r="K1000"/>
    </row>
    <row r="1001" spans="1:11">
      <c r="A1001"/>
      <c r="K1001"/>
    </row>
    <row r="1002" spans="1:11">
      <c r="A1002"/>
      <c r="K1002"/>
    </row>
    <row r="1003" spans="1:11">
      <c r="A1003"/>
      <c r="K1003"/>
    </row>
    <row r="1004" spans="1:11">
      <c r="A1004"/>
      <c r="K1004"/>
    </row>
    <row r="1005" spans="1:11">
      <c r="A1005"/>
      <c r="K1005"/>
    </row>
    <row r="1006" spans="1:11">
      <c r="A1006"/>
      <c r="K1006"/>
    </row>
    <row r="1007" spans="1:11">
      <c r="A1007"/>
      <c r="K1007"/>
    </row>
    <row r="1008" spans="1:11">
      <c r="A1008"/>
      <c r="K1008"/>
    </row>
    <row r="1009" spans="1:11">
      <c r="A1009"/>
      <c r="K1009"/>
    </row>
    <row r="1010" spans="1:11">
      <c r="A1010"/>
      <c r="K1010"/>
    </row>
    <row r="1011" spans="1:11">
      <c r="A1011"/>
      <c r="K1011"/>
    </row>
    <row r="1012" spans="1:11">
      <c r="A1012"/>
      <c r="K1012"/>
    </row>
    <row r="1013" spans="1:11">
      <c r="A1013"/>
      <c r="K1013"/>
    </row>
    <row r="1014" spans="1:11">
      <c r="A1014"/>
      <c r="K1014"/>
    </row>
    <row r="1015" spans="1:11">
      <c r="A1015"/>
      <c r="K1015"/>
    </row>
    <row r="1016" spans="1:11">
      <c r="A1016"/>
      <c r="K1016"/>
    </row>
    <row r="1017" spans="1:11">
      <c r="A1017"/>
      <c r="K1017"/>
    </row>
    <row r="1018" spans="1:11">
      <c r="A1018"/>
      <c r="K1018"/>
    </row>
    <row r="1019" spans="1:11">
      <c r="A1019"/>
      <c r="K1019"/>
    </row>
    <row r="1020" spans="1:11">
      <c r="A1020"/>
      <c r="K1020"/>
    </row>
    <row r="1021" spans="1:11">
      <c r="A1021"/>
      <c r="K1021"/>
    </row>
    <row r="1022" spans="1:11">
      <c r="A1022"/>
      <c r="K1022"/>
    </row>
    <row r="1023" spans="1:11">
      <c r="A1023"/>
      <c r="K1023"/>
    </row>
    <row r="1024" spans="1:11">
      <c r="A1024"/>
      <c r="K1024"/>
    </row>
    <row r="1025" spans="1:11">
      <c r="A1025"/>
      <c r="K1025"/>
    </row>
    <row r="1026" spans="1:11">
      <c r="A1026"/>
      <c r="K1026"/>
    </row>
    <row r="1027" spans="1:11">
      <c r="A1027"/>
      <c r="K1027"/>
    </row>
    <row r="1028" spans="1:11">
      <c r="A1028"/>
      <c r="K1028"/>
    </row>
    <row r="1029" spans="1:11">
      <c r="A1029"/>
      <c r="K1029"/>
    </row>
    <row r="1030" spans="1:11">
      <c r="A1030"/>
      <c r="K1030"/>
    </row>
    <row r="1031" spans="1:11">
      <c r="A1031"/>
      <c r="K1031"/>
    </row>
    <row r="1032" spans="1:11">
      <c r="A1032"/>
      <c r="K1032"/>
    </row>
    <row r="1033" spans="1:11">
      <c r="A1033"/>
      <c r="K1033"/>
    </row>
    <row r="1034" spans="1:11">
      <c r="A1034"/>
      <c r="K1034"/>
    </row>
    <row r="1035" spans="1:11">
      <c r="A1035"/>
      <c r="K1035"/>
    </row>
    <row r="1036" spans="1:11">
      <c r="A1036"/>
      <c r="K1036"/>
    </row>
    <row r="1037" spans="1:11">
      <c r="A1037"/>
      <c r="K1037"/>
    </row>
    <row r="1038" spans="1:11">
      <c r="A1038"/>
      <c r="K1038"/>
    </row>
    <row r="1039" spans="1:11">
      <c r="A1039"/>
      <c r="K1039"/>
    </row>
    <row r="1040" spans="1:11">
      <c r="A1040"/>
      <c r="K1040"/>
    </row>
    <row r="1041" spans="1:11">
      <c r="A1041"/>
      <c r="K1041"/>
    </row>
    <row r="1042" spans="1:11">
      <c r="A1042"/>
      <c r="K1042"/>
    </row>
    <row r="1043" spans="1:11">
      <c r="A1043"/>
      <c r="K1043"/>
    </row>
    <row r="1044" spans="1:11">
      <c r="A1044"/>
      <c r="K1044"/>
    </row>
    <row r="1045" spans="1:11">
      <c r="A1045"/>
      <c r="K1045"/>
    </row>
    <row r="1046" spans="1:11">
      <c r="A1046"/>
      <c r="K1046"/>
    </row>
    <row r="1047" spans="1:11">
      <c r="A1047"/>
      <c r="K1047"/>
    </row>
    <row r="1048" spans="1:11">
      <c r="A1048"/>
      <c r="K1048"/>
    </row>
    <row r="1049" spans="1:11">
      <c r="A1049"/>
      <c r="K1049"/>
    </row>
    <row r="1050" spans="1:11">
      <c r="A1050"/>
      <c r="K1050"/>
    </row>
    <row r="1051" spans="1:11">
      <c r="A1051"/>
      <c r="K1051"/>
    </row>
    <row r="1052" spans="1:11">
      <c r="A1052"/>
      <c r="K1052"/>
    </row>
    <row r="1053" spans="1:11">
      <c r="A1053"/>
      <c r="K1053"/>
    </row>
    <row r="1054" spans="1:11">
      <c r="A1054"/>
      <c r="K1054"/>
    </row>
    <row r="1055" spans="1:11">
      <c r="A1055"/>
      <c r="K1055"/>
    </row>
    <row r="1056" spans="1:11">
      <c r="A1056"/>
      <c r="K1056"/>
    </row>
    <row r="1057" spans="1:11">
      <c r="A1057"/>
      <c r="K1057"/>
    </row>
    <row r="1058" spans="1:11">
      <c r="A1058"/>
      <c r="K1058"/>
    </row>
    <row r="1059" spans="1:11">
      <c r="A1059"/>
      <c r="K1059"/>
    </row>
    <row r="1060" spans="1:11">
      <c r="A1060"/>
      <c r="K1060"/>
    </row>
    <row r="1061" spans="1:11">
      <c r="A1061"/>
      <c r="K1061"/>
    </row>
    <row r="1062" spans="1:11">
      <c r="A1062"/>
      <c r="K1062"/>
    </row>
    <row r="1063" spans="1:11">
      <c r="A1063"/>
      <c r="K1063"/>
    </row>
    <row r="1064" spans="1:11">
      <c r="A1064"/>
      <c r="K1064"/>
    </row>
    <row r="1065" spans="1:11">
      <c r="A1065"/>
      <c r="K1065"/>
    </row>
    <row r="1066" spans="1:11">
      <c r="A1066"/>
      <c r="K1066"/>
    </row>
    <row r="1067" spans="1:11">
      <c r="A1067"/>
      <c r="K1067"/>
    </row>
    <row r="1068" spans="1:11">
      <c r="A1068"/>
      <c r="K1068"/>
    </row>
    <row r="1069" spans="1:11">
      <c r="A1069"/>
      <c r="K1069"/>
    </row>
    <row r="1070" spans="1:11">
      <c r="A1070"/>
      <c r="K1070"/>
    </row>
    <row r="1071" spans="1:11">
      <c r="A1071"/>
      <c r="K1071"/>
    </row>
    <row r="1072" spans="1:11">
      <c r="A1072"/>
      <c r="K1072"/>
    </row>
    <row r="1073" spans="1:11">
      <c r="A1073"/>
      <c r="K1073"/>
    </row>
    <row r="1074" spans="1:11">
      <c r="A1074"/>
      <c r="K1074"/>
    </row>
    <row r="1075" spans="1:11">
      <c r="A1075"/>
      <c r="K1075"/>
    </row>
    <row r="1076" spans="1:11">
      <c r="A1076"/>
      <c r="K1076"/>
    </row>
    <row r="1077" spans="1:11">
      <c r="A1077"/>
      <c r="K1077"/>
    </row>
    <row r="1078" spans="1:11">
      <c r="A1078"/>
      <c r="K1078"/>
    </row>
    <row r="1079" spans="1:11">
      <c r="A1079"/>
      <c r="K1079"/>
    </row>
    <row r="1080" spans="1:11">
      <c r="A1080"/>
      <c r="K1080"/>
    </row>
    <row r="1081" spans="1:11">
      <c r="A1081"/>
      <c r="K1081"/>
    </row>
    <row r="1082" spans="1:11">
      <c r="A1082"/>
      <c r="K1082"/>
    </row>
    <row r="1083" spans="1:11">
      <c r="A1083"/>
      <c r="K1083"/>
    </row>
    <row r="1084" spans="1:11">
      <c r="A1084"/>
      <c r="K1084"/>
    </row>
    <row r="1085" spans="1:11">
      <c r="A1085"/>
      <c r="K1085"/>
    </row>
    <row r="1086" spans="1:11">
      <c r="A1086"/>
      <c r="K1086"/>
    </row>
    <row r="1087" spans="1:11">
      <c r="A1087"/>
      <c r="K1087"/>
    </row>
    <row r="1088" spans="1:11">
      <c r="A1088"/>
      <c r="K1088"/>
    </row>
    <row r="1089" spans="1:11">
      <c r="A1089"/>
      <c r="K1089"/>
    </row>
    <row r="1090" spans="1:11">
      <c r="A1090"/>
      <c r="K1090"/>
    </row>
    <row r="1091" spans="1:11">
      <c r="A1091"/>
      <c r="K1091"/>
    </row>
    <row r="1092" spans="1:11">
      <c r="A1092"/>
      <c r="K1092"/>
    </row>
    <row r="1093" spans="1:11">
      <c r="A1093"/>
      <c r="K1093"/>
    </row>
    <row r="1094" spans="1:11">
      <c r="A1094"/>
      <c r="K1094"/>
    </row>
    <row r="1095" spans="1:11">
      <c r="A1095"/>
      <c r="K1095"/>
    </row>
    <row r="1096" spans="1:11">
      <c r="A1096"/>
      <c r="K1096"/>
    </row>
    <row r="1097" spans="1:11">
      <c r="A1097"/>
      <c r="K1097"/>
    </row>
    <row r="1098" spans="1:11">
      <c r="A1098"/>
      <c r="K1098"/>
    </row>
    <row r="1099" spans="1:11">
      <c r="A1099"/>
      <c r="K1099"/>
    </row>
    <row r="1100" spans="1:11">
      <c r="A1100"/>
      <c r="K1100"/>
    </row>
    <row r="1101" spans="1:11">
      <c r="A1101"/>
      <c r="K1101"/>
    </row>
    <row r="1102" spans="1:11">
      <c r="A1102"/>
      <c r="K1102"/>
    </row>
    <row r="1103" spans="1:11">
      <c r="A1103"/>
      <c r="K1103"/>
    </row>
    <row r="1104" spans="1:11">
      <c r="A1104"/>
      <c r="K1104"/>
    </row>
    <row r="1105" spans="1:11">
      <c r="A1105"/>
      <c r="K1105"/>
    </row>
    <row r="1106" spans="1:11">
      <c r="A1106"/>
      <c r="K1106"/>
    </row>
    <row r="1107" spans="1:11">
      <c r="A1107"/>
      <c r="K1107"/>
    </row>
    <row r="1108" spans="1:11">
      <c r="A1108"/>
      <c r="K1108"/>
    </row>
    <row r="1109" spans="1:11">
      <c r="A1109"/>
      <c r="K1109"/>
    </row>
    <row r="1110" spans="1:11">
      <c r="A1110"/>
      <c r="K1110"/>
    </row>
    <row r="1111" spans="1:11">
      <c r="A1111"/>
      <c r="K1111"/>
    </row>
    <row r="1112" spans="1:11">
      <c r="A1112"/>
      <c r="K1112"/>
    </row>
    <row r="1113" spans="1:11">
      <c r="A1113"/>
      <c r="K1113"/>
    </row>
    <row r="1114" spans="1:11">
      <c r="A1114"/>
      <c r="K1114"/>
    </row>
    <row r="1115" spans="1:11">
      <c r="A1115"/>
      <c r="K1115"/>
    </row>
    <row r="1116" spans="1:11">
      <c r="A1116"/>
      <c r="K1116"/>
    </row>
    <row r="1117" spans="1:11">
      <c r="A1117"/>
      <c r="K1117"/>
    </row>
    <row r="1118" spans="1:11">
      <c r="A1118"/>
      <c r="K1118"/>
    </row>
    <row r="1119" spans="1:11">
      <c r="A1119"/>
      <c r="K1119"/>
    </row>
    <row r="1120" spans="1:11">
      <c r="A1120"/>
      <c r="K1120"/>
    </row>
    <row r="1121" spans="1:11">
      <c r="A1121"/>
      <c r="K1121"/>
    </row>
    <row r="1122" spans="1:11">
      <c r="A1122"/>
      <c r="K1122"/>
    </row>
    <row r="1123" spans="1:11">
      <c r="A1123"/>
      <c r="K1123"/>
    </row>
    <row r="1124" spans="1:11">
      <c r="A1124"/>
      <c r="K1124"/>
    </row>
    <row r="1125" spans="1:11">
      <c r="A1125"/>
      <c r="K1125"/>
    </row>
    <row r="1126" spans="1:11">
      <c r="A1126"/>
      <c r="K1126"/>
    </row>
    <row r="1127" spans="1:11">
      <c r="A1127"/>
      <c r="K1127"/>
    </row>
    <row r="1128" spans="1:11">
      <c r="A1128"/>
      <c r="K1128"/>
    </row>
    <row r="1129" spans="1:11">
      <c r="A1129"/>
      <c r="K1129"/>
    </row>
    <row r="1130" spans="1:11">
      <c r="A1130"/>
      <c r="K1130"/>
    </row>
    <row r="1131" spans="1:11">
      <c r="A1131"/>
      <c r="K1131"/>
    </row>
    <row r="1132" spans="1:11">
      <c r="A1132"/>
      <c r="K1132"/>
    </row>
    <row r="1133" spans="1:11">
      <c r="A1133"/>
      <c r="K1133"/>
    </row>
    <row r="1134" spans="1:11">
      <c r="A1134"/>
      <c r="K1134"/>
    </row>
    <row r="1135" spans="1:11">
      <c r="A1135"/>
      <c r="K1135"/>
    </row>
    <row r="1136" spans="1:11">
      <c r="A1136"/>
      <c r="K1136"/>
    </row>
    <row r="1137" spans="1:11">
      <c r="A1137"/>
      <c r="K1137"/>
    </row>
    <row r="1138" spans="1:11">
      <c r="A1138"/>
      <c r="K1138"/>
    </row>
    <row r="1139" spans="1:11">
      <c r="A1139"/>
      <c r="K1139"/>
    </row>
    <row r="1140" spans="1:11">
      <c r="A1140"/>
      <c r="K1140"/>
    </row>
    <row r="1141" spans="1:11">
      <c r="A1141"/>
      <c r="K1141"/>
    </row>
    <row r="1142" spans="1:11">
      <c r="A1142"/>
      <c r="K1142"/>
    </row>
    <row r="1143" spans="1:11">
      <c r="A1143"/>
      <c r="K1143"/>
    </row>
    <row r="1144" spans="1:11">
      <c r="A1144"/>
      <c r="K1144"/>
    </row>
    <row r="1145" spans="1:11">
      <c r="A1145"/>
      <c r="K1145"/>
    </row>
    <row r="1146" spans="1:11">
      <c r="A1146"/>
      <c r="K1146"/>
    </row>
    <row r="1147" spans="1:11">
      <c r="A1147"/>
      <c r="K1147"/>
    </row>
    <row r="1148" spans="1:11">
      <c r="A1148"/>
      <c r="K1148"/>
    </row>
    <row r="1149" spans="1:11">
      <c r="A1149"/>
      <c r="K1149"/>
    </row>
    <row r="1150" spans="1:11">
      <c r="A1150"/>
      <c r="K1150"/>
    </row>
    <row r="1151" spans="1:11">
      <c r="A1151"/>
      <c r="K1151"/>
    </row>
    <row r="1152" spans="1:11">
      <c r="A1152"/>
      <c r="K1152"/>
    </row>
    <row r="1153" spans="1:11">
      <c r="A1153"/>
      <c r="K1153"/>
    </row>
    <row r="1154" spans="1:11">
      <c r="A1154"/>
      <c r="K1154"/>
    </row>
    <row r="1155" spans="1:11">
      <c r="A1155"/>
      <c r="K1155"/>
    </row>
    <row r="1156" spans="1:11">
      <c r="A1156"/>
      <c r="K1156"/>
    </row>
    <row r="1157" spans="1:11">
      <c r="A1157"/>
      <c r="K1157"/>
    </row>
    <row r="1158" spans="1:11">
      <c r="A1158"/>
      <c r="K1158"/>
    </row>
    <row r="1159" spans="1:11">
      <c r="A1159"/>
      <c r="K1159"/>
    </row>
    <row r="1160" spans="1:11">
      <c r="A1160"/>
      <c r="K1160"/>
    </row>
    <row r="1161" spans="1:11">
      <c r="A1161"/>
      <c r="K1161"/>
    </row>
    <row r="1162" spans="1:11">
      <c r="A1162"/>
      <c r="K1162"/>
    </row>
    <row r="1163" spans="1:11">
      <c r="A1163"/>
      <c r="K1163"/>
    </row>
    <row r="1164" spans="1:11">
      <c r="A1164"/>
      <c r="K1164"/>
    </row>
    <row r="1165" spans="1:11">
      <c r="A1165"/>
      <c r="K1165"/>
    </row>
    <row r="1166" spans="1:11">
      <c r="A1166"/>
      <c r="K1166"/>
    </row>
    <row r="1167" spans="1:11">
      <c r="A1167"/>
      <c r="K1167"/>
    </row>
    <row r="1168" spans="1:11">
      <c r="A1168"/>
      <c r="K1168"/>
    </row>
    <row r="1169" spans="1:11">
      <c r="A1169"/>
      <c r="K1169"/>
    </row>
    <row r="1170" spans="1:11">
      <c r="A1170"/>
      <c r="K1170"/>
    </row>
    <row r="1171" spans="1:11">
      <c r="A1171"/>
      <c r="K1171"/>
    </row>
    <row r="1172" spans="1:11">
      <c r="A1172"/>
      <c r="K1172"/>
    </row>
    <row r="1173" spans="1:11">
      <c r="A1173"/>
      <c r="K1173"/>
    </row>
    <row r="1174" spans="1:11">
      <c r="A1174"/>
      <c r="K1174"/>
    </row>
    <row r="1175" spans="1:11">
      <c r="A1175"/>
      <c r="K1175"/>
    </row>
    <row r="1176" spans="1:11">
      <c r="A1176"/>
      <c r="K1176"/>
    </row>
    <row r="1177" spans="1:11">
      <c r="A1177"/>
      <c r="K1177"/>
    </row>
    <row r="1178" spans="1:11">
      <c r="A1178"/>
      <c r="K1178"/>
    </row>
    <row r="1179" spans="1:11">
      <c r="A1179"/>
      <c r="K1179"/>
    </row>
    <row r="1180" spans="1:11">
      <c r="A1180"/>
      <c r="K1180"/>
    </row>
    <row r="1181" spans="1:11">
      <c r="A1181"/>
      <c r="K1181"/>
    </row>
    <row r="1182" spans="1:11">
      <c r="A1182"/>
      <c r="K1182"/>
    </row>
    <row r="1183" spans="1:11">
      <c r="A1183"/>
      <c r="K1183"/>
    </row>
    <row r="1184" spans="1:11">
      <c r="A1184"/>
      <c r="K1184"/>
    </row>
    <row r="1185" spans="1:11">
      <c r="A1185"/>
      <c r="K1185"/>
    </row>
    <row r="1186" spans="1:11">
      <c r="A1186"/>
      <c r="K1186"/>
    </row>
    <row r="1187" spans="1:11">
      <c r="A1187"/>
      <c r="K1187"/>
    </row>
    <row r="1188" spans="1:11">
      <c r="A1188"/>
      <c r="K1188"/>
    </row>
    <row r="1189" spans="1:11">
      <c r="A1189"/>
      <c r="K1189"/>
    </row>
    <row r="1190" spans="1:11">
      <c r="A1190"/>
      <c r="K1190"/>
    </row>
    <row r="1191" spans="1:11">
      <c r="A1191"/>
      <c r="K1191"/>
    </row>
    <row r="1192" spans="1:11">
      <c r="A1192"/>
      <c r="K1192"/>
    </row>
    <row r="1193" spans="1:11">
      <c r="A1193"/>
      <c r="K1193"/>
    </row>
    <row r="1194" spans="1:11">
      <c r="A1194"/>
      <c r="K1194"/>
    </row>
    <row r="1195" spans="1:11">
      <c r="A1195"/>
      <c r="K1195"/>
    </row>
    <row r="1196" spans="1:11">
      <c r="A1196"/>
      <c r="K1196"/>
    </row>
    <row r="1197" spans="1:11">
      <c r="A1197"/>
      <c r="K1197"/>
    </row>
    <row r="1198" spans="1:11">
      <c r="A1198"/>
      <c r="K1198"/>
    </row>
    <row r="1199" spans="1:11">
      <c r="A1199"/>
      <c r="K1199"/>
    </row>
    <row r="1200" spans="1:11">
      <c r="A1200"/>
      <c r="K1200"/>
    </row>
    <row r="1201" spans="1:11">
      <c r="A1201"/>
      <c r="K1201"/>
    </row>
    <row r="1202" spans="1:11">
      <c r="A1202"/>
      <c r="K1202"/>
    </row>
    <row r="1203" spans="1:11">
      <c r="A1203"/>
      <c r="K1203"/>
    </row>
    <row r="1204" spans="1:11">
      <c r="A1204"/>
      <c r="K1204"/>
    </row>
    <row r="1205" spans="1:11">
      <c r="A1205"/>
      <c r="K1205"/>
    </row>
    <row r="1206" spans="1:11">
      <c r="A1206"/>
      <c r="K1206"/>
    </row>
    <row r="1207" spans="1:11">
      <c r="A1207"/>
      <c r="K1207"/>
    </row>
    <row r="1208" spans="1:11">
      <c r="A1208"/>
      <c r="K1208"/>
    </row>
    <row r="1209" spans="1:11">
      <c r="A1209"/>
      <c r="K1209"/>
    </row>
    <row r="1210" spans="1:11">
      <c r="A1210"/>
      <c r="K1210"/>
    </row>
    <row r="1211" spans="1:11">
      <c r="A1211"/>
      <c r="K1211"/>
    </row>
    <row r="1212" spans="1:11">
      <c r="A1212"/>
      <c r="K1212"/>
    </row>
    <row r="1213" spans="1:11">
      <c r="A1213"/>
      <c r="K1213"/>
    </row>
    <row r="1214" spans="1:11">
      <c r="A1214"/>
      <c r="K1214"/>
    </row>
    <row r="1215" spans="1:11">
      <c r="A1215"/>
      <c r="K1215"/>
    </row>
    <row r="1216" spans="1:11">
      <c r="A1216"/>
      <c r="K1216"/>
    </row>
    <row r="1217" spans="1:11">
      <c r="A1217"/>
      <c r="K1217"/>
    </row>
    <row r="1218" spans="1:11">
      <c r="A1218"/>
      <c r="K1218"/>
    </row>
    <row r="1219" spans="1:11">
      <c r="A1219"/>
      <c r="K1219"/>
    </row>
  </sheetData>
  <mergeCells count="3">
    <mergeCell ref="A1:C1"/>
    <mergeCell ref="E1:G1"/>
    <mergeCell ref="I1:K1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ACC5849173DA4AA41A9792359503BF" ma:contentTypeVersion="9" ma:contentTypeDescription="Crie um novo documento." ma:contentTypeScope="" ma:versionID="ea475c366f90d56d46012d0ee936a2a4">
  <xsd:schema xmlns:xsd="http://www.w3.org/2001/XMLSchema" xmlns:xs="http://www.w3.org/2001/XMLSchema" xmlns:p="http://schemas.microsoft.com/office/2006/metadata/properties" xmlns:ns2="4b520b24-8996-453a-8c5e-60294695dd12" xmlns:ns3="35902834-6a56-4be4-9b89-b053ee69e5a5" targetNamespace="http://schemas.microsoft.com/office/2006/metadata/properties" ma:root="true" ma:fieldsID="91f9f468be8ca245c8e4bf690e5a2e48" ns2:_="" ns3:_="">
    <xsd:import namespace="4b520b24-8996-453a-8c5e-60294695dd12"/>
    <xsd:import namespace="35902834-6a56-4be4-9b89-b053ee69e5a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20b24-8996-453a-8c5e-60294695dd1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02834-6a56-4be4-9b89-b053ee69e5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757D57-1709-4AE9-80F7-A1F44BD496B5}"/>
</file>

<file path=customXml/itemProps2.xml><?xml version="1.0" encoding="utf-8"?>
<ds:datastoreItem xmlns:ds="http://schemas.openxmlformats.org/officeDocument/2006/customXml" ds:itemID="{3CBCF8F3-40B7-4A79-B245-C9F891F35C5C}"/>
</file>

<file path=customXml/itemProps3.xml><?xml version="1.0" encoding="utf-8"?>
<ds:datastoreItem xmlns:ds="http://schemas.openxmlformats.org/officeDocument/2006/customXml" ds:itemID="{CB4D344B-0DAF-4714-A788-15FF9A4C10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Diogo Barcellos Ferreira</dc:creator>
  <cp:keywords/>
  <dc:description/>
  <cp:lastModifiedBy>Carmen Salgado Scartezini</cp:lastModifiedBy>
  <cp:revision/>
  <dcterms:created xsi:type="dcterms:W3CDTF">2018-07-25T19:42:34Z</dcterms:created>
  <dcterms:modified xsi:type="dcterms:W3CDTF">2019-07-12T19:01:40Z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0x0101009CACC5849173DA4AA41A9792359503BF</vt:lpwstr>
  </property>
  <property fmtid="{D5CDD505-2E9C-101B-9397-08002B2CF9AE}" pid="3" name="AuthorIds_UIVersion_50176">
    <vt:lpwstr>165</vt:lpwstr>
  </property>
</Properties>
</file>